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.kavaliova\Desktop\2022-2024 SVP projektas_2022-01-27\"/>
    </mc:Choice>
  </mc:AlternateContent>
  <xr:revisionPtr revIDLastSave="0" documentId="13_ncr:1_{D65652A6-8D44-41D0-A4C2-529E66EBBCC4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Programa - 05" sheetId="1" state="hidden" r:id="rId1"/>
    <sheet name="5 programa pakoreguota" sheetId="2" r:id="rId2"/>
  </sheets>
  <definedNames>
    <definedName name="_xlnm.Print_Titles" localSheetId="0">'Programa - 05'!$5:$7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136" i="2" l="1"/>
  <c r="AA136" i="2"/>
  <c r="P14" i="2"/>
  <c r="R14" i="2"/>
  <c r="T14" i="2"/>
  <c r="AA14" i="2"/>
  <c r="AB14" i="2"/>
  <c r="AA77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AA132" i="2"/>
  <c r="AB132" i="2"/>
  <c r="S98" i="2"/>
  <c r="O198" i="2"/>
  <c r="O197" i="2"/>
  <c r="O196" i="2"/>
  <c r="O194" i="2"/>
  <c r="O193" i="2"/>
  <c r="O192" i="2"/>
  <c r="O191" i="2"/>
  <c r="O173" i="2"/>
  <c r="P173" i="2"/>
  <c r="Q173" i="2"/>
  <c r="R173" i="2"/>
  <c r="R174" i="2" s="1"/>
  <c r="O174" i="2"/>
  <c r="P174" i="2"/>
  <c r="Q174" i="2"/>
  <c r="O177" i="2"/>
  <c r="O178" i="2" s="1"/>
  <c r="P177" i="2"/>
  <c r="Q177" i="2"/>
  <c r="Q178" i="2" s="1"/>
  <c r="R177" i="2"/>
  <c r="R178" i="2" s="1"/>
  <c r="P178" i="2"/>
  <c r="O181" i="2"/>
  <c r="P181" i="2"/>
  <c r="Q181" i="2"/>
  <c r="Q182" i="2" s="1"/>
  <c r="R181" i="2"/>
  <c r="R182" i="2" s="1"/>
  <c r="O182" i="2"/>
  <c r="P182" i="2"/>
  <c r="O158" i="2"/>
  <c r="O159" i="2" s="1"/>
  <c r="O160" i="2" s="1"/>
  <c r="P158" i="2"/>
  <c r="P159" i="2" s="1"/>
  <c r="P160" i="2" s="1"/>
  <c r="Q158" i="2"/>
  <c r="Q159" i="2" s="1"/>
  <c r="Q160" i="2" s="1"/>
  <c r="R158" i="2"/>
  <c r="R159" i="2" s="1"/>
  <c r="R160" i="2" s="1"/>
  <c r="O85" i="2"/>
  <c r="P85" i="2"/>
  <c r="Q85" i="2"/>
  <c r="R85" i="2"/>
  <c r="O86" i="2"/>
  <c r="P86" i="2"/>
  <c r="Q86" i="2"/>
  <c r="R86" i="2"/>
  <c r="O91" i="2"/>
  <c r="O92" i="2" s="1"/>
  <c r="P91" i="2"/>
  <c r="P92" i="2" s="1"/>
  <c r="Q91" i="2"/>
  <c r="Q92" i="2" s="1"/>
  <c r="R91" i="2"/>
  <c r="R92" i="2" s="1"/>
  <c r="O96" i="2"/>
  <c r="O97" i="2" s="1"/>
  <c r="P96" i="2"/>
  <c r="P97" i="2" s="1"/>
  <c r="Q96" i="2"/>
  <c r="Q97" i="2" s="1"/>
  <c r="R96" i="2"/>
  <c r="R97" i="2" s="1"/>
  <c r="O101" i="2"/>
  <c r="O102" i="2" s="1"/>
  <c r="P101" i="2"/>
  <c r="P102" i="2" s="1"/>
  <c r="Q101" i="2"/>
  <c r="Q102" i="2" s="1"/>
  <c r="R101" i="2"/>
  <c r="R102" i="2" s="1"/>
  <c r="O105" i="2"/>
  <c r="P105" i="2"/>
  <c r="Q105" i="2"/>
  <c r="R105" i="2"/>
  <c r="O108" i="2"/>
  <c r="P108" i="2"/>
  <c r="Q108" i="2"/>
  <c r="R108" i="2"/>
  <c r="O111" i="2"/>
  <c r="P111" i="2"/>
  <c r="Q111" i="2"/>
  <c r="R111" i="2"/>
  <c r="O114" i="2"/>
  <c r="P114" i="2"/>
  <c r="Q114" i="2"/>
  <c r="R114" i="2"/>
  <c r="O117" i="2"/>
  <c r="P117" i="2"/>
  <c r="Q117" i="2"/>
  <c r="R117" i="2"/>
  <c r="O120" i="2"/>
  <c r="P120" i="2"/>
  <c r="Q120" i="2"/>
  <c r="R120" i="2"/>
  <c r="O123" i="2"/>
  <c r="P123" i="2"/>
  <c r="Q123" i="2"/>
  <c r="R123" i="2"/>
  <c r="O126" i="2"/>
  <c r="P126" i="2"/>
  <c r="Q126" i="2"/>
  <c r="R126" i="2"/>
  <c r="O129" i="2"/>
  <c r="P129" i="2"/>
  <c r="Q129" i="2"/>
  <c r="R129" i="2"/>
  <c r="O135" i="2"/>
  <c r="P135" i="2"/>
  <c r="Q135" i="2"/>
  <c r="Q136" i="2" s="1"/>
  <c r="R135" i="2"/>
  <c r="R136" i="2" s="1"/>
  <c r="O136" i="2"/>
  <c r="O140" i="2"/>
  <c r="P140" i="2"/>
  <c r="P141" i="2" s="1"/>
  <c r="Q140" i="2"/>
  <c r="Q141" i="2" s="1"/>
  <c r="R140" i="2"/>
  <c r="R141" i="2" s="1"/>
  <c r="O141" i="2"/>
  <c r="O48" i="2"/>
  <c r="P48" i="2"/>
  <c r="Q48" i="2"/>
  <c r="R48" i="2"/>
  <c r="O52" i="2"/>
  <c r="P52" i="2"/>
  <c r="Q52" i="2"/>
  <c r="R52" i="2"/>
  <c r="O55" i="2"/>
  <c r="P55" i="2"/>
  <c r="Q55" i="2"/>
  <c r="R55" i="2"/>
  <c r="O58" i="2"/>
  <c r="P58" i="2"/>
  <c r="Q58" i="2"/>
  <c r="R58" i="2"/>
  <c r="O61" i="2"/>
  <c r="P61" i="2"/>
  <c r="Q61" i="2"/>
  <c r="R61" i="2"/>
  <c r="O64" i="2"/>
  <c r="O65" i="2" s="1"/>
  <c r="P64" i="2"/>
  <c r="P65" i="2" s="1"/>
  <c r="Q64" i="2"/>
  <c r="Q65" i="2" s="1"/>
  <c r="R64" i="2"/>
  <c r="R65" i="2" s="1"/>
  <c r="O68" i="2"/>
  <c r="P68" i="2"/>
  <c r="Q68" i="2"/>
  <c r="R68" i="2"/>
  <c r="O71" i="2"/>
  <c r="P71" i="2"/>
  <c r="Q71" i="2"/>
  <c r="R71" i="2"/>
  <c r="R72" i="2" s="1"/>
  <c r="O75" i="2"/>
  <c r="P75" i="2"/>
  <c r="Q75" i="2"/>
  <c r="R75" i="2"/>
  <c r="O76" i="2"/>
  <c r="P76" i="2"/>
  <c r="Q76" i="2"/>
  <c r="R76" i="2"/>
  <c r="O42" i="2"/>
  <c r="P42" i="2"/>
  <c r="Q42" i="2"/>
  <c r="R42" i="2"/>
  <c r="O45" i="2"/>
  <c r="P45" i="2"/>
  <c r="Q45" i="2"/>
  <c r="Q49" i="2" s="1"/>
  <c r="R45" i="2"/>
  <c r="O22" i="2"/>
  <c r="P22" i="2"/>
  <c r="Q22" i="2"/>
  <c r="R22" i="2"/>
  <c r="O25" i="2"/>
  <c r="P25" i="2"/>
  <c r="Q25" i="2"/>
  <c r="R25" i="2"/>
  <c r="O29" i="2"/>
  <c r="P29" i="2"/>
  <c r="Q29" i="2"/>
  <c r="R29" i="2"/>
  <c r="O32" i="2"/>
  <c r="P32" i="2"/>
  <c r="Q32" i="2"/>
  <c r="Q33" i="2" s="1"/>
  <c r="R32" i="2"/>
  <c r="O33" i="2"/>
  <c r="O36" i="2"/>
  <c r="P36" i="2"/>
  <c r="Q36" i="2"/>
  <c r="R36" i="2"/>
  <c r="R37" i="2" s="1"/>
  <c r="O37" i="2"/>
  <c r="P37" i="2"/>
  <c r="Q37" i="2"/>
  <c r="O19" i="2"/>
  <c r="P19" i="2"/>
  <c r="Q19" i="2"/>
  <c r="R19" i="2"/>
  <c r="O13" i="2"/>
  <c r="O14" i="2" s="1"/>
  <c r="O15" i="2" s="1"/>
  <c r="P13" i="2"/>
  <c r="P15" i="2" s="1"/>
  <c r="Q13" i="2"/>
  <c r="Q14" i="2" s="1"/>
  <c r="R13" i="2"/>
  <c r="R15" i="2" s="1"/>
  <c r="Q15" i="2" l="1"/>
  <c r="P183" i="2"/>
  <c r="P184" i="2" s="1"/>
  <c r="O49" i="2"/>
  <c r="R49" i="2"/>
  <c r="P49" i="2"/>
  <c r="R26" i="2"/>
  <c r="Q26" i="2"/>
  <c r="Q38" i="2" s="1"/>
  <c r="Q183" i="2"/>
  <c r="Q184" i="2" s="1"/>
  <c r="Q185" i="2" s="1"/>
  <c r="O195" i="2"/>
  <c r="O190" i="2"/>
  <c r="O183" i="2"/>
  <c r="O184" i="2" s="1"/>
  <c r="P185" i="2"/>
  <c r="R183" i="2"/>
  <c r="R184" i="2" s="1"/>
  <c r="P136" i="2"/>
  <c r="P33" i="2"/>
  <c r="R142" i="2"/>
  <c r="R161" i="2" s="1"/>
  <c r="R162" i="2" s="1"/>
  <c r="P26" i="2"/>
  <c r="P38" i="2" s="1"/>
  <c r="Q72" i="2"/>
  <c r="Q77" i="2" s="1"/>
  <c r="O72" i="2"/>
  <c r="R33" i="2"/>
  <c r="O26" i="2"/>
  <c r="O38" i="2" s="1"/>
  <c r="P72" i="2"/>
  <c r="O142" i="2"/>
  <c r="O161" i="2" s="1"/>
  <c r="O162" i="2" s="1"/>
  <c r="Q142" i="2"/>
  <c r="Q161" i="2" s="1"/>
  <c r="P142" i="2"/>
  <c r="P161" i="2" s="1"/>
  <c r="O77" i="2"/>
  <c r="R77" i="2"/>
  <c r="R38" i="2" l="1"/>
  <c r="Q78" i="2"/>
  <c r="Q79" i="2" s="1"/>
  <c r="Q162" i="2"/>
  <c r="P162" i="2"/>
  <c r="O199" i="2"/>
  <c r="O185" i="2"/>
  <c r="R185" i="2"/>
  <c r="O78" i="2"/>
  <c r="O79" i="2" s="1"/>
  <c r="P77" i="2"/>
  <c r="P78" i="2" s="1"/>
  <c r="P79" i="2" s="1"/>
  <c r="R78" i="2"/>
  <c r="R79" i="2" s="1"/>
  <c r="Q186" i="2" l="1"/>
  <c r="R186" i="2"/>
  <c r="P186" i="2"/>
  <c r="O186" i="2"/>
  <c r="S99" i="2"/>
  <c r="T158" i="2"/>
  <c r="U158" i="2"/>
  <c r="V158" i="2"/>
  <c r="K129" i="2" l="1"/>
  <c r="L129" i="2"/>
  <c r="M129" i="2"/>
  <c r="N129" i="2"/>
  <c r="S129" i="2"/>
  <c r="T129" i="2"/>
  <c r="U129" i="2"/>
  <c r="V129" i="2"/>
  <c r="AA129" i="2"/>
  <c r="AB129" i="2"/>
  <c r="K126" i="2"/>
  <c r="L126" i="2"/>
  <c r="M126" i="2"/>
  <c r="N126" i="2"/>
  <c r="S126" i="2"/>
  <c r="T126" i="2"/>
  <c r="U126" i="2"/>
  <c r="V126" i="2"/>
  <c r="AA126" i="2"/>
  <c r="AB126" i="2"/>
  <c r="S193" i="2"/>
  <c r="S192" i="2"/>
  <c r="T91" i="2"/>
  <c r="U91" i="2"/>
  <c r="V91" i="2"/>
  <c r="AA91" i="2"/>
  <c r="AB91" i="2"/>
  <c r="AA123" i="2"/>
  <c r="AB123" i="2"/>
  <c r="AA177" i="2"/>
  <c r="AA178" i="2" s="1"/>
  <c r="AB177" i="2"/>
  <c r="AB178" i="2" s="1"/>
  <c r="T181" i="2"/>
  <c r="U181" i="2"/>
  <c r="V181" i="2"/>
  <c r="AA181" i="2"/>
  <c r="AB181" i="2"/>
  <c r="AB198" i="2"/>
  <c r="AB197" i="2"/>
  <c r="AB196" i="2"/>
  <c r="AB194" i="2"/>
  <c r="AB191" i="2"/>
  <c r="S194" i="2"/>
  <c r="S158" i="2"/>
  <c r="S159" i="2" s="1"/>
  <c r="S160" i="2" s="1"/>
  <c r="S91" i="2"/>
  <c r="S85" i="2"/>
  <c r="K75" i="2"/>
  <c r="K71" i="2"/>
  <c r="L68" i="2"/>
  <c r="M68" i="2"/>
  <c r="N68" i="2"/>
  <c r="S68" i="2"/>
  <c r="T68" i="2"/>
  <c r="U68" i="2"/>
  <c r="V68" i="2"/>
  <c r="AA68" i="2"/>
  <c r="AB68" i="2"/>
  <c r="K68" i="2"/>
  <c r="K64" i="2"/>
  <c r="K58" i="2"/>
  <c r="K55" i="2"/>
  <c r="K52" i="2"/>
  <c r="K48" i="2"/>
  <c r="K45" i="2"/>
  <c r="K42" i="2"/>
  <c r="K36" i="2"/>
  <c r="K32" i="2"/>
  <c r="K29" i="2"/>
  <c r="L29" i="2"/>
  <c r="M29" i="2"/>
  <c r="N29" i="2"/>
  <c r="S29" i="2"/>
  <c r="T29" i="2"/>
  <c r="U29" i="2"/>
  <c r="V29" i="2"/>
  <c r="AA29" i="2"/>
  <c r="AB29" i="2"/>
  <c r="L32" i="2"/>
  <c r="M32" i="2"/>
  <c r="N32" i="2"/>
  <c r="S32" i="2"/>
  <c r="T32" i="2"/>
  <c r="U32" i="2"/>
  <c r="V32" i="2"/>
  <c r="AA32" i="2"/>
  <c r="AB32" i="2"/>
  <c r="L25" i="2"/>
  <c r="M25" i="2"/>
  <c r="N25" i="2"/>
  <c r="S25" i="2"/>
  <c r="T25" i="2"/>
  <c r="U25" i="2"/>
  <c r="V25" i="2"/>
  <c r="AA25" i="2"/>
  <c r="AB25" i="2"/>
  <c r="K25" i="2"/>
  <c r="L22" i="2"/>
  <c r="M22" i="2"/>
  <c r="N22" i="2"/>
  <c r="S22" i="2"/>
  <c r="T22" i="2"/>
  <c r="U22" i="2"/>
  <c r="V22" i="2"/>
  <c r="AA22" i="2"/>
  <c r="AB22" i="2"/>
  <c r="K22" i="2"/>
  <c r="L19" i="2"/>
  <c r="M19" i="2"/>
  <c r="N19" i="2"/>
  <c r="S19" i="2"/>
  <c r="T19" i="2"/>
  <c r="U19" i="2"/>
  <c r="V19" i="2"/>
  <c r="AA19" i="2"/>
  <c r="AB19" i="2"/>
  <c r="K19" i="2"/>
  <c r="T13" i="2"/>
  <c r="U13" i="2"/>
  <c r="U14" i="2" s="1"/>
  <c r="V13" i="2"/>
  <c r="V14" i="2" s="1"/>
  <c r="AA13" i="2"/>
  <c r="AB13" i="2"/>
  <c r="S13" i="2"/>
  <c r="S14" i="2" s="1"/>
  <c r="L101" i="2"/>
  <c r="M101" i="2"/>
  <c r="N101" i="2"/>
  <c r="T101" i="2"/>
  <c r="U101" i="2"/>
  <c r="V101" i="2"/>
  <c r="AA101" i="2"/>
  <c r="AB101" i="2"/>
  <c r="K101" i="2"/>
  <c r="L105" i="2"/>
  <c r="M105" i="2"/>
  <c r="N105" i="2"/>
  <c r="S105" i="2"/>
  <c r="T105" i="2"/>
  <c r="U105" i="2"/>
  <c r="V105" i="2"/>
  <c r="AA105" i="2"/>
  <c r="AB105" i="2"/>
  <c r="K105" i="2"/>
  <c r="L108" i="2"/>
  <c r="M108" i="2"/>
  <c r="N108" i="2"/>
  <c r="S108" i="2"/>
  <c r="T108" i="2"/>
  <c r="U108" i="2"/>
  <c r="V108" i="2"/>
  <c r="AA108" i="2"/>
  <c r="AB108" i="2"/>
  <c r="K108" i="2"/>
  <c r="L114" i="2"/>
  <c r="M114" i="2"/>
  <c r="N114" i="2"/>
  <c r="S114" i="2"/>
  <c r="T114" i="2"/>
  <c r="U114" i="2"/>
  <c r="V114" i="2"/>
  <c r="AA114" i="2"/>
  <c r="AB114" i="2"/>
  <c r="K114" i="2"/>
  <c r="L117" i="2"/>
  <c r="M117" i="2"/>
  <c r="N117" i="2"/>
  <c r="S117" i="2"/>
  <c r="T117" i="2"/>
  <c r="U117" i="2"/>
  <c r="V117" i="2"/>
  <c r="AA117" i="2"/>
  <c r="AB117" i="2"/>
  <c r="K117" i="2"/>
  <c r="L120" i="2"/>
  <c r="M120" i="2"/>
  <c r="N120" i="2"/>
  <c r="S120" i="2"/>
  <c r="T120" i="2"/>
  <c r="U120" i="2"/>
  <c r="V120" i="2"/>
  <c r="AA120" i="2"/>
  <c r="AB120" i="2"/>
  <c r="K120" i="2"/>
  <c r="L123" i="2"/>
  <c r="M123" i="2"/>
  <c r="N123" i="2"/>
  <c r="S123" i="2"/>
  <c r="T123" i="2"/>
  <c r="U123" i="2"/>
  <c r="V123" i="2"/>
  <c r="K123" i="2"/>
  <c r="L135" i="2"/>
  <c r="M135" i="2"/>
  <c r="N135" i="2"/>
  <c r="S135" i="2"/>
  <c r="T135" i="2"/>
  <c r="U135" i="2"/>
  <c r="V135" i="2"/>
  <c r="AA135" i="2"/>
  <c r="AB135" i="2"/>
  <c r="K135" i="2"/>
  <c r="L140" i="2"/>
  <c r="M140" i="2"/>
  <c r="N140" i="2"/>
  <c r="S140" i="2"/>
  <c r="T140" i="2"/>
  <c r="U140" i="2"/>
  <c r="V140" i="2"/>
  <c r="AA140" i="2"/>
  <c r="AA141" i="2" s="1"/>
  <c r="AB140" i="2"/>
  <c r="AB141" i="2" s="1"/>
  <c r="K140" i="2"/>
  <c r="L158" i="2"/>
  <c r="M158" i="2"/>
  <c r="N158" i="2"/>
  <c r="AA158" i="2"/>
  <c r="AB158" i="2"/>
  <c r="K158" i="2"/>
  <c r="L173" i="2"/>
  <c r="M173" i="2"/>
  <c r="N173" i="2"/>
  <c r="S173" i="2"/>
  <c r="T173" i="2"/>
  <c r="U173" i="2"/>
  <c r="V173" i="2"/>
  <c r="AA173" i="2"/>
  <c r="AA174" i="2" s="1"/>
  <c r="AB173" i="2"/>
  <c r="AB174" i="2" s="1"/>
  <c r="K173" i="2"/>
  <c r="S181" i="2"/>
  <c r="AA194" i="2"/>
  <c r="AA198" i="2"/>
  <c r="AA197" i="2"/>
  <c r="AA196" i="2"/>
  <c r="AA191" i="2"/>
  <c r="S191" i="2"/>
  <c r="S196" i="2"/>
  <c r="S174" i="2"/>
  <c r="S197" i="2"/>
  <c r="K191" i="2"/>
  <c r="K194" i="2"/>
  <c r="S101" i="2" l="1"/>
  <c r="S33" i="2"/>
  <c r="V26" i="2"/>
  <c r="S198" i="2"/>
  <c r="S195" i="2" s="1"/>
  <c r="AA26" i="2"/>
  <c r="M33" i="2"/>
  <c r="AB26" i="2"/>
  <c r="U26" i="2"/>
  <c r="AA33" i="2"/>
  <c r="T26" i="2"/>
  <c r="S26" i="2"/>
  <c r="K33" i="2"/>
  <c r="N33" i="2"/>
  <c r="K49" i="2"/>
  <c r="K72" i="2"/>
  <c r="L33" i="2"/>
  <c r="V33" i="2"/>
  <c r="AB33" i="2"/>
  <c r="T33" i="2"/>
  <c r="U33" i="2"/>
  <c r="S190" i="2"/>
  <c r="S199" i="2" l="1"/>
  <c r="K111" i="2" l="1"/>
  <c r="L141" i="2"/>
  <c r="M141" i="2"/>
  <c r="N141" i="2"/>
  <c r="S141" i="2"/>
  <c r="T141" i="2"/>
  <c r="U141" i="2"/>
  <c r="V141" i="2"/>
  <c r="K141" i="2"/>
  <c r="L159" i="2"/>
  <c r="M159" i="2"/>
  <c r="N159" i="2"/>
  <c r="T159" i="2"/>
  <c r="U159" i="2"/>
  <c r="V159" i="2"/>
  <c r="AA159" i="2"/>
  <c r="AA160" i="2" s="1"/>
  <c r="AB159" i="2"/>
  <c r="AB160" i="2" s="1"/>
  <c r="K159" i="2"/>
  <c r="L102" i="2"/>
  <c r="M102" i="2"/>
  <c r="N102" i="2"/>
  <c r="S102" i="2"/>
  <c r="T102" i="2"/>
  <c r="U102" i="2"/>
  <c r="V102" i="2"/>
  <c r="AA102" i="2"/>
  <c r="AB102" i="2"/>
  <c r="K102" i="2"/>
  <c r="L177" i="2"/>
  <c r="L178" i="2" s="1"/>
  <c r="M177" i="2"/>
  <c r="M178" i="2" s="1"/>
  <c r="N177" i="2"/>
  <c r="N178" i="2" s="1"/>
  <c r="S177" i="2"/>
  <c r="S178" i="2" s="1"/>
  <c r="T177" i="2"/>
  <c r="T178" i="2" s="1"/>
  <c r="U177" i="2"/>
  <c r="U178" i="2" s="1"/>
  <c r="V177" i="2"/>
  <c r="V178" i="2" s="1"/>
  <c r="K177" i="2"/>
  <c r="K178" i="2" s="1"/>
  <c r="L96" i="2"/>
  <c r="L97" i="2" s="1"/>
  <c r="M96" i="2"/>
  <c r="M97" i="2" s="1"/>
  <c r="N96" i="2"/>
  <c r="N97" i="2" s="1"/>
  <c r="S96" i="2"/>
  <c r="S97" i="2" s="1"/>
  <c r="T96" i="2"/>
  <c r="T97" i="2" s="1"/>
  <c r="U96" i="2"/>
  <c r="U97" i="2" s="1"/>
  <c r="V96" i="2"/>
  <c r="V97" i="2" s="1"/>
  <c r="AA96" i="2"/>
  <c r="AA97" i="2" s="1"/>
  <c r="AB96" i="2"/>
  <c r="AB97" i="2" s="1"/>
  <c r="K96" i="2"/>
  <c r="K97" i="2" s="1"/>
  <c r="L85" i="2"/>
  <c r="L86" i="2" s="1"/>
  <c r="M85" i="2"/>
  <c r="M86" i="2" s="1"/>
  <c r="N85" i="2"/>
  <c r="N86" i="2" s="1"/>
  <c r="S86" i="2"/>
  <c r="T85" i="2"/>
  <c r="T86" i="2" s="1"/>
  <c r="U85" i="2"/>
  <c r="U86" i="2" s="1"/>
  <c r="V85" i="2"/>
  <c r="V86" i="2" s="1"/>
  <c r="AA85" i="2"/>
  <c r="AA86" i="2" s="1"/>
  <c r="AB85" i="2"/>
  <c r="AB86" i="2" s="1"/>
  <c r="K85" i="2"/>
  <c r="K86" i="2" s="1"/>
  <c r="L75" i="2"/>
  <c r="L76" i="2" s="1"/>
  <c r="M75" i="2"/>
  <c r="M76" i="2" s="1"/>
  <c r="N75" i="2"/>
  <c r="N76" i="2" s="1"/>
  <c r="S75" i="2"/>
  <c r="S76" i="2" s="1"/>
  <c r="T75" i="2"/>
  <c r="T76" i="2" s="1"/>
  <c r="U75" i="2"/>
  <c r="U76" i="2" s="1"/>
  <c r="V75" i="2"/>
  <c r="V76" i="2" s="1"/>
  <c r="AA75" i="2"/>
  <c r="AA76" i="2" s="1"/>
  <c r="AB75" i="2"/>
  <c r="AB76" i="2" s="1"/>
  <c r="K76" i="2"/>
  <c r="L71" i="2"/>
  <c r="M71" i="2"/>
  <c r="N71" i="2"/>
  <c r="S71" i="2"/>
  <c r="T71" i="2"/>
  <c r="U71" i="2"/>
  <c r="V71" i="2"/>
  <c r="AA71" i="2"/>
  <c r="AB71" i="2"/>
  <c r="L64" i="2"/>
  <c r="M64" i="2"/>
  <c r="N64" i="2"/>
  <c r="S64" i="2"/>
  <c r="T64" i="2"/>
  <c r="U64" i="2"/>
  <c r="V64" i="2"/>
  <c r="AA64" i="2"/>
  <c r="AB64" i="2"/>
  <c r="L61" i="2"/>
  <c r="M61" i="2"/>
  <c r="N61" i="2"/>
  <c r="S61" i="2"/>
  <c r="T61" i="2"/>
  <c r="U61" i="2"/>
  <c r="V61" i="2"/>
  <c r="AA61" i="2"/>
  <c r="AB61" i="2"/>
  <c r="K61" i="2"/>
  <c r="K65" i="2" s="1"/>
  <c r="L58" i="2"/>
  <c r="M58" i="2"/>
  <c r="N58" i="2"/>
  <c r="S58" i="2"/>
  <c r="T58" i="2"/>
  <c r="U58" i="2"/>
  <c r="V58" i="2"/>
  <c r="AA58" i="2"/>
  <c r="AB58" i="2"/>
  <c r="L55" i="2"/>
  <c r="M55" i="2"/>
  <c r="N55" i="2"/>
  <c r="S55" i="2"/>
  <c r="T55" i="2"/>
  <c r="U55" i="2"/>
  <c r="V55" i="2"/>
  <c r="AA55" i="2"/>
  <c r="AB55" i="2"/>
  <c r="L52" i="2"/>
  <c r="M52" i="2"/>
  <c r="N52" i="2"/>
  <c r="S52" i="2"/>
  <c r="T52" i="2"/>
  <c r="U52" i="2"/>
  <c r="V52" i="2"/>
  <c r="AA52" i="2"/>
  <c r="AB52" i="2"/>
  <c r="L36" i="2"/>
  <c r="L37" i="2" s="1"/>
  <c r="M36" i="2"/>
  <c r="M37" i="2" s="1"/>
  <c r="N36" i="2"/>
  <c r="N37" i="2" s="1"/>
  <c r="S36" i="2"/>
  <c r="S37" i="2" s="1"/>
  <c r="T36" i="2"/>
  <c r="T37" i="2" s="1"/>
  <c r="T38" i="2" s="1"/>
  <c r="U36" i="2"/>
  <c r="U37" i="2" s="1"/>
  <c r="U38" i="2" s="1"/>
  <c r="V36" i="2"/>
  <c r="V37" i="2" s="1"/>
  <c r="V38" i="2" s="1"/>
  <c r="AA36" i="2"/>
  <c r="AA37" i="2" s="1"/>
  <c r="AA38" i="2" s="1"/>
  <c r="AB36" i="2"/>
  <c r="AB37" i="2" s="1"/>
  <c r="AB38" i="2" s="1"/>
  <c r="K37" i="2"/>
  <c r="L42" i="2"/>
  <c r="M42" i="2"/>
  <c r="N42" i="2"/>
  <c r="S42" i="2"/>
  <c r="T42" i="2"/>
  <c r="U42" i="2"/>
  <c r="V42" i="2"/>
  <c r="AA42" i="2"/>
  <c r="AB42" i="2"/>
  <c r="L45" i="2"/>
  <c r="M45" i="2"/>
  <c r="N45" i="2"/>
  <c r="S45" i="2"/>
  <c r="T45" i="2"/>
  <c r="U45" i="2"/>
  <c r="V45" i="2"/>
  <c r="AA45" i="2"/>
  <c r="AB45" i="2"/>
  <c r="L48" i="2"/>
  <c r="M48" i="2"/>
  <c r="N48" i="2"/>
  <c r="S48" i="2"/>
  <c r="T48" i="2"/>
  <c r="U48" i="2"/>
  <c r="V48" i="2"/>
  <c r="AA48" i="2"/>
  <c r="AB48" i="2"/>
  <c r="L91" i="2"/>
  <c r="L92" i="2" s="1"/>
  <c r="M91" i="2"/>
  <c r="M92" i="2" s="1"/>
  <c r="N91" i="2"/>
  <c r="N92" i="2" s="1"/>
  <c r="S92" i="2"/>
  <c r="T92" i="2"/>
  <c r="U92" i="2"/>
  <c r="V92" i="2"/>
  <c r="AA92" i="2"/>
  <c r="AB92" i="2"/>
  <c r="K91" i="2"/>
  <c r="K92" i="2" s="1"/>
  <c r="K14" i="2"/>
  <c r="L14" i="2"/>
  <c r="M14" i="2"/>
  <c r="N14" i="2"/>
  <c r="T65" i="2" l="1"/>
  <c r="AA65" i="2"/>
  <c r="S65" i="2"/>
  <c r="AB65" i="2"/>
  <c r="V65" i="2"/>
  <c r="U65" i="2"/>
  <c r="M49" i="2"/>
  <c r="AA49" i="2"/>
  <c r="T49" i="2"/>
  <c r="V49" i="2"/>
  <c r="U49" i="2"/>
  <c r="AB49" i="2"/>
  <c r="L49" i="2"/>
  <c r="S49" i="2"/>
  <c r="N49" i="2"/>
  <c r="M65" i="2"/>
  <c r="L65" i="2"/>
  <c r="N65" i="2"/>
  <c r="N26" i="2"/>
  <c r="L26" i="2"/>
  <c r="M26" i="2"/>
  <c r="K26" i="2"/>
  <c r="N72" i="2"/>
  <c r="AB72" i="2"/>
  <c r="T72" i="2"/>
  <c r="AA72" i="2"/>
  <c r="S72" i="2"/>
  <c r="U72" i="2"/>
  <c r="M72" i="2"/>
  <c r="L72" i="2"/>
  <c r="V72" i="2"/>
  <c r="AB77" i="2" l="1"/>
  <c r="N77" i="2"/>
  <c r="M77" i="2"/>
  <c r="S77" i="2"/>
  <c r="L77" i="2"/>
  <c r="U77" i="2"/>
  <c r="T77" i="2"/>
  <c r="V77" i="2"/>
  <c r="K77" i="2"/>
  <c r="K197" i="2" l="1"/>
  <c r="AB195" i="2"/>
  <c r="AA195" i="2"/>
  <c r="K196" i="2"/>
  <c r="K195" i="2" s="1"/>
  <c r="AB182" i="2"/>
  <c r="AA182" i="2"/>
  <c r="V182" i="2"/>
  <c r="U182" i="2"/>
  <c r="T182" i="2"/>
  <c r="S182" i="2"/>
  <c r="S183" i="2" s="1"/>
  <c r="N181" i="2"/>
  <c r="N182" i="2" s="1"/>
  <c r="M181" i="2"/>
  <c r="M182" i="2" s="1"/>
  <c r="L181" i="2"/>
  <c r="L182" i="2" s="1"/>
  <c r="K181" i="2"/>
  <c r="K182" i="2" s="1"/>
  <c r="V174" i="2"/>
  <c r="U174" i="2"/>
  <c r="T174" i="2"/>
  <c r="N174" i="2"/>
  <c r="M174" i="2"/>
  <c r="L174" i="2"/>
  <c r="K174" i="2"/>
  <c r="K160" i="2"/>
  <c r="L160" i="2"/>
  <c r="M160" i="2"/>
  <c r="N160" i="2"/>
  <c r="T160" i="2"/>
  <c r="U160" i="2"/>
  <c r="V160" i="2"/>
  <c r="AB111" i="2"/>
  <c r="AB142" i="2" s="1"/>
  <c r="AB161" i="2" s="1"/>
  <c r="AB162" i="2" s="1"/>
  <c r="AA111" i="2"/>
  <c r="AA142" i="2" s="1"/>
  <c r="AA161" i="2" s="1"/>
  <c r="AA162" i="2" s="1"/>
  <c r="V111" i="2"/>
  <c r="V136" i="2" s="1"/>
  <c r="U111" i="2"/>
  <c r="U136" i="2" s="1"/>
  <c r="T111" i="2"/>
  <c r="T136" i="2" s="1"/>
  <c r="S111" i="2"/>
  <c r="S136" i="2" s="1"/>
  <c r="N111" i="2"/>
  <c r="M111" i="2"/>
  <c r="L111" i="2"/>
  <c r="K190" i="2"/>
  <c r="AA190" i="2"/>
  <c r="AB190" i="2"/>
  <c r="K15" i="2"/>
  <c r="L15" i="2"/>
  <c r="M15" i="2"/>
  <c r="N15" i="2"/>
  <c r="N38" i="2"/>
  <c r="M38" i="2"/>
  <c r="L38" i="2"/>
  <c r="K38" i="2"/>
  <c r="X166" i="1"/>
  <c r="X167" i="1" s="1"/>
  <c r="W166" i="1"/>
  <c r="W167" i="1" s="1"/>
  <c r="V166" i="1"/>
  <c r="V167" i="1" s="1"/>
  <c r="U166" i="1"/>
  <c r="U167" i="1" s="1"/>
  <c r="T166" i="1"/>
  <c r="T167" i="1" s="1"/>
  <c r="S166" i="1"/>
  <c r="S167" i="1" s="1"/>
  <c r="R166" i="1"/>
  <c r="R167" i="1" s="1"/>
  <c r="Q166" i="1"/>
  <c r="Q167" i="1" s="1"/>
  <c r="P166" i="1"/>
  <c r="P167" i="1" s="1"/>
  <c r="O166" i="1"/>
  <c r="O167" i="1" s="1"/>
  <c r="N166" i="1"/>
  <c r="N167" i="1" s="1"/>
  <c r="M166" i="1"/>
  <c r="M167" i="1" s="1"/>
  <c r="L166" i="1"/>
  <c r="L167" i="1" s="1"/>
  <c r="K166" i="1"/>
  <c r="K167" i="1" s="1"/>
  <c r="U142" i="2" l="1"/>
  <c r="K183" i="2"/>
  <c r="K184" i="2" s="1"/>
  <c r="V142" i="2"/>
  <c r="L183" i="2"/>
  <c r="L184" i="2" s="1"/>
  <c r="K136" i="2"/>
  <c r="K142" i="2" s="1"/>
  <c r="K161" i="2" s="1"/>
  <c r="M183" i="2"/>
  <c r="M184" i="2" s="1"/>
  <c r="L136" i="2"/>
  <c r="L142" i="2" s="1"/>
  <c r="L161" i="2" s="1"/>
  <c r="N183" i="2"/>
  <c r="N184" i="2" s="1"/>
  <c r="M136" i="2"/>
  <c r="M142" i="2" s="1"/>
  <c r="M161" i="2" s="1"/>
  <c r="S184" i="2"/>
  <c r="S185" i="2" s="1"/>
  <c r="AA183" i="2"/>
  <c r="AA184" i="2" s="1"/>
  <c r="AA185" i="2" s="1"/>
  <c r="N136" i="2"/>
  <c r="N142" i="2" s="1"/>
  <c r="N161" i="2" s="1"/>
  <c r="T183" i="2"/>
  <c r="T184" i="2" s="1"/>
  <c r="AB183" i="2"/>
  <c r="AB184" i="2" s="1"/>
  <c r="AB185" i="2" s="1"/>
  <c r="U183" i="2"/>
  <c r="T142" i="2"/>
  <c r="V183" i="2"/>
  <c r="V184" i="2" s="1"/>
  <c r="T15" i="2"/>
  <c r="AB15" i="2"/>
  <c r="AA15" i="2"/>
  <c r="U15" i="2"/>
  <c r="S15" i="2"/>
  <c r="S38" i="2"/>
  <c r="V15" i="2"/>
  <c r="M78" i="2"/>
  <c r="N78" i="2"/>
  <c r="K78" i="2"/>
  <c r="L78" i="2"/>
  <c r="AB199" i="2"/>
  <c r="AA199" i="2"/>
  <c r="K199" i="2"/>
  <c r="K198" i="2"/>
  <c r="W226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U184" i="2" l="1"/>
  <c r="U185" i="2" s="1"/>
  <c r="T185" i="2"/>
  <c r="V185" i="2"/>
  <c r="S142" i="2"/>
  <c r="S161" i="2" s="1"/>
  <c r="S162" i="2" s="1"/>
  <c r="L186" i="2"/>
  <c r="V161" i="2"/>
  <c r="V162" i="2" s="1"/>
  <c r="T161" i="2"/>
  <c r="T162" i="2" s="1"/>
  <c r="U161" i="2"/>
  <c r="N186" i="2"/>
  <c r="K186" i="2"/>
  <c r="M186" i="2"/>
  <c r="T78" i="2"/>
  <c r="T79" i="2" s="1"/>
  <c r="S78" i="2"/>
  <c r="S79" i="2" s="1"/>
  <c r="AB78" i="2"/>
  <c r="AB79" i="2" s="1"/>
  <c r="U78" i="2"/>
  <c r="U79" i="2" s="1"/>
  <c r="V78" i="2"/>
  <c r="V79" i="2" s="1"/>
  <c r="AA78" i="2"/>
  <c r="AA79" i="2" s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U162" i="2" l="1"/>
  <c r="U186" i="2"/>
  <c r="V186" i="2"/>
  <c r="T186" i="2"/>
  <c r="S186" i="2"/>
  <c r="AB186" i="2"/>
  <c r="AA186" i="2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X231" i="1" l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X241" i="1"/>
  <c r="X242" i="1" s="1"/>
  <c r="W241" i="1"/>
  <c r="W242" i="1" s="1"/>
  <c r="V241" i="1"/>
  <c r="V242" i="1" s="1"/>
  <c r="U241" i="1"/>
  <c r="U242" i="1" s="1"/>
  <c r="T241" i="1"/>
  <c r="T242" i="1" s="1"/>
  <c r="S241" i="1"/>
  <c r="S242" i="1" s="1"/>
  <c r="R241" i="1"/>
  <c r="R242" i="1" s="1"/>
  <c r="Q241" i="1"/>
  <c r="Q242" i="1" s="1"/>
  <c r="P241" i="1"/>
  <c r="P242" i="1" s="1"/>
  <c r="O241" i="1"/>
  <c r="O242" i="1" s="1"/>
  <c r="N241" i="1"/>
  <c r="N242" i="1" s="1"/>
  <c r="M241" i="1"/>
  <c r="M242" i="1" s="1"/>
  <c r="L241" i="1"/>
  <c r="L242" i="1" s="1"/>
  <c r="K241" i="1"/>
  <c r="K242" i="1" s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X77" i="1" l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X139" i="1"/>
  <c r="X143" i="1" s="1"/>
  <c r="W139" i="1"/>
  <c r="W143" i="1" s="1"/>
  <c r="V139" i="1"/>
  <c r="V143" i="1" s="1"/>
  <c r="U139" i="1"/>
  <c r="U143" i="1" s="1"/>
  <c r="T139" i="1"/>
  <c r="T143" i="1" s="1"/>
  <c r="S139" i="1"/>
  <c r="S143" i="1" s="1"/>
  <c r="R139" i="1"/>
  <c r="R143" i="1" s="1"/>
  <c r="Q139" i="1"/>
  <c r="Q143" i="1" s="1"/>
  <c r="P139" i="1"/>
  <c r="P143" i="1" s="1"/>
  <c r="O139" i="1"/>
  <c r="O143" i="1" s="1"/>
  <c r="N139" i="1"/>
  <c r="N143" i="1" s="1"/>
  <c r="M139" i="1"/>
  <c r="M143" i="1" s="1"/>
  <c r="L139" i="1"/>
  <c r="L143" i="1" s="1"/>
  <c r="K139" i="1"/>
  <c r="K143" i="1" s="1"/>
  <c r="X131" i="1" l="1"/>
  <c r="X132" i="1" s="1"/>
  <c r="X133" i="1" s="1"/>
  <c r="W131" i="1"/>
  <c r="W132" i="1" s="1"/>
  <c r="W133" i="1" s="1"/>
  <c r="V131" i="1"/>
  <c r="V132" i="1" s="1"/>
  <c r="V133" i="1" s="1"/>
  <c r="U131" i="1"/>
  <c r="U132" i="1" s="1"/>
  <c r="U133" i="1" s="1"/>
  <c r="T131" i="1"/>
  <c r="T132" i="1" s="1"/>
  <c r="T133" i="1" s="1"/>
  <c r="S131" i="1"/>
  <c r="S132" i="1" s="1"/>
  <c r="S133" i="1" s="1"/>
  <c r="R131" i="1"/>
  <c r="R132" i="1" s="1"/>
  <c r="R133" i="1" s="1"/>
  <c r="Q131" i="1"/>
  <c r="Q132" i="1" s="1"/>
  <c r="Q133" i="1" s="1"/>
  <c r="P131" i="1"/>
  <c r="P132" i="1" s="1"/>
  <c r="P133" i="1" s="1"/>
  <c r="O131" i="1"/>
  <c r="O132" i="1" s="1"/>
  <c r="O133" i="1" s="1"/>
  <c r="N131" i="1"/>
  <c r="N132" i="1" s="1"/>
  <c r="N133" i="1" s="1"/>
  <c r="M131" i="1"/>
  <c r="M132" i="1" s="1"/>
  <c r="M133" i="1" s="1"/>
  <c r="L131" i="1"/>
  <c r="L132" i="1" s="1"/>
  <c r="L133" i="1" s="1"/>
  <c r="K131" i="1"/>
  <c r="K132" i="1" s="1"/>
  <c r="K133" i="1" s="1"/>
  <c r="K226" i="1"/>
  <c r="K227" i="1" s="1"/>
  <c r="L226" i="1"/>
  <c r="L227" i="1" s="1"/>
  <c r="M226" i="1"/>
  <c r="M227" i="1" s="1"/>
  <c r="N226" i="1"/>
  <c r="N227" i="1" s="1"/>
  <c r="O226" i="1"/>
  <c r="O227" i="1" s="1"/>
  <c r="P226" i="1"/>
  <c r="P227" i="1" s="1"/>
  <c r="Q226" i="1"/>
  <c r="Q227" i="1" s="1"/>
  <c r="R226" i="1"/>
  <c r="R227" i="1" s="1"/>
  <c r="S226" i="1"/>
  <c r="S227" i="1" s="1"/>
  <c r="T226" i="1"/>
  <c r="T227" i="1" s="1"/>
  <c r="U226" i="1"/>
  <c r="U227" i="1" s="1"/>
  <c r="V226" i="1"/>
  <c r="V227" i="1" s="1"/>
  <c r="W227" i="1"/>
  <c r="X226" i="1"/>
  <c r="X227" i="1" s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X188" i="1"/>
  <c r="X189" i="1" s="1"/>
  <c r="W188" i="1"/>
  <c r="W189" i="1" s="1"/>
  <c r="V188" i="1"/>
  <c r="V189" i="1" s="1"/>
  <c r="U188" i="1"/>
  <c r="U189" i="1" s="1"/>
  <c r="T188" i="1"/>
  <c r="T189" i="1" s="1"/>
  <c r="S188" i="1"/>
  <c r="S189" i="1" s="1"/>
  <c r="R188" i="1"/>
  <c r="R189" i="1" s="1"/>
  <c r="Q188" i="1"/>
  <c r="Q189" i="1" s="1"/>
  <c r="P188" i="1"/>
  <c r="P189" i="1" s="1"/>
  <c r="O188" i="1"/>
  <c r="O189" i="1" s="1"/>
  <c r="N188" i="1"/>
  <c r="N189" i="1" s="1"/>
  <c r="M188" i="1"/>
  <c r="M189" i="1" s="1"/>
  <c r="L188" i="1"/>
  <c r="L189" i="1" s="1"/>
  <c r="K188" i="1"/>
  <c r="K189" i="1" s="1"/>
  <c r="X174" i="1"/>
  <c r="X175" i="1" s="1"/>
  <c r="W174" i="1"/>
  <c r="W175" i="1" s="1"/>
  <c r="V174" i="1"/>
  <c r="V175" i="1" s="1"/>
  <c r="U174" i="1"/>
  <c r="U175" i="1" s="1"/>
  <c r="T174" i="1"/>
  <c r="T175" i="1" s="1"/>
  <c r="S174" i="1"/>
  <c r="S175" i="1" s="1"/>
  <c r="R174" i="1"/>
  <c r="R175" i="1" s="1"/>
  <c r="Q174" i="1"/>
  <c r="Q175" i="1" s="1"/>
  <c r="P174" i="1"/>
  <c r="P175" i="1" s="1"/>
  <c r="O174" i="1"/>
  <c r="O175" i="1" s="1"/>
  <c r="N174" i="1"/>
  <c r="N175" i="1" s="1"/>
  <c r="M174" i="1"/>
  <c r="M175" i="1" s="1"/>
  <c r="L174" i="1"/>
  <c r="L175" i="1" s="1"/>
  <c r="K174" i="1"/>
  <c r="K175" i="1" s="1"/>
  <c r="K229" i="1"/>
  <c r="K232" i="1" s="1"/>
  <c r="L229" i="1"/>
  <c r="L232" i="1" s="1"/>
  <c r="M229" i="1"/>
  <c r="M232" i="1" s="1"/>
  <c r="N229" i="1"/>
  <c r="N232" i="1" s="1"/>
  <c r="O229" i="1"/>
  <c r="O232" i="1" s="1"/>
  <c r="P229" i="1"/>
  <c r="P232" i="1" s="1"/>
  <c r="Q229" i="1"/>
  <c r="Q232" i="1" s="1"/>
  <c r="R229" i="1"/>
  <c r="R232" i="1" s="1"/>
  <c r="S229" i="1"/>
  <c r="S232" i="1" s="1"/>
  <c r="T229" i="1"/>
  <c r="T232" i="1" s="1"/>
  <c r="U229" i="1"/>
  <c r="U232" i="1" s="1"/>
  <c r="V229" i="1"/>
  <c r="V232" i="1" s="1"/>
  <c r="W229" i="1"/>
  <c r="W232" i="1" s="1"/>
  <c r="X229" i="1"/>
  <c r="X232" i="1" s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U182" i="1" l="1"/>
  <c r="T182" i="1"/>
  <c r="Q182" i="1"/>
  <c r="P182" i="1"/>
  <c r="M182" i="1"/>
  <c r="L182" i="1"/>
  <c r="X106" i="1" l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X123" i="1"/>
  <c r="W123" i="1"/>
  <c r="V123" i="1"/>
  <c r="U123" i="1"/>
  <c r="U124" i="1" s="1"/>
  <c r="T123" i="1"/>
  <c r="S123" i="1"/>
  <c r="R123" i="1"/>
  <c r="R124" i="1" s="1"/>
  <c r="Q123" i="1"/>
  <c r="Q124" i="1" s="1"/>
  <c r="P123" i="1"/>
  <c r="O123" i="1"/>
  <c r="N123" i="1"/>
  <c r="N124" i="1" s="1"/>
  <c r="M123" i="1"/>
  <c r="M124" i="1" s="1"/>
  <c r="L123" i="1"/>
  <c r="L124" i="1" s="1"/>
  <c r="K123" i="1"/>
  <c r="K124" i="1" s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X110" i="1"/>
  <c r="W110" i="1"/>
  <c r="V110" i="1"/>
  <c r="U110" i="1"/>
  <c r="T110" i="1"/>
  <c r="S110" i="1"/>
  <c r="R110" i="1"/>
  <c r="Q110" i="1"/>
  <c r="P110" i="1"/>
  <c r="O110" i="1"/>
  <c r="N110" i="1"/>
  <c r="N120" i="1" s="1"/>
  <c r="M110" i="1"/>
  <c r="M120" i="1" s="1"/>
  <c r="L110" i="1"/>
  <c r="L120" i="1" s="1"/>
  <c r="K110" i="1"/>
  <c r="K120" i="1" s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X100" i="1"/>
  <c r="X183" i="1" s="1"/>
  <c r="W100" i="1"/>
  <c r="W183" i="1" s="1"/>
  <c r="V100" i="1"/>
  <c r="U100" i="1"/>
  <c r="U183" i="1" s="1"/>
  <c r="T100" i="1"/>
  <c r="T183" i="1" s="1"/>
  <c r="S100" i="1"/>
  <c r="S183" i="1" s="1"/>
  <c r="R100" i="1"/>
  <c r="Q100" i="1"/>
  <c r="Q183" i="1" s="1"/>
  <c r="P100" i="1"/>
  <c r="P183" i="1" s="1"/>
  <c r="O100" i="1"/>
  <c r="O183" i="1" s="1"/>
  <c r="N100" i="1"/>
  <c r="M100" i="1"/>
  <c r="L100" i="1"/>
  <c r="K100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X94" i="1"/>
  <c r="W94" i="1"/>
  <c r="V94" i="1"/>
  <c r="U94" i="1"/>
  <c r="T94" i="1"/>
  <c r="S94" i="1"/>
  <c r="R94" i="1"/>
  <c r="Q94" i="1"/>
  <c r="P94" i="1"/>
  <c r="O94" i="1"/>
  <c r="N94" i="1"/>
  <c r="N95" i="1" s="1"/>
  <c r="M94" i="1"/>
  <c r="M95" i="1" s="1"/>
  <c r="L94" i="1"/>
  <c r="L95" i="1" s="1"/>
  <c r="K94" i="1"/>
  <c r="K95" i="1" s="1"/>
  <c r="X89" i="1"/>
  <c r="W89" i="1"/>
  <c r="V89" i="1"/>
  <c r="U89" i="1"/>
  <c r="T89" i="1"/>
  <c r="S89" i="1"/>
  <c r="R89" i="1"/>
  <c r="Q89" i="1"/>
  <c r="P89" i="1"/>
  <c r="O89" i="1"/>
  <c r="N89" i="1"/>
  <c r="N90" i="1" s="1"/>
  <c r="M89" i="1"/>
  <c r="M90" i="1" s="1"/>
  <c r="L89" i="1"/>
  <c r="L90" i="1" s="1"/>
  <c r="K89" i="1"/>
  <c r="K90" i="1" s="1"/>
  <c r="X84" i="1"/>
  <c r="W84" i="1"/>
  <c r="V84" i="1"/>
  <c r="U84" i="1"/>
  <c r="T84" i="1"/>
  <c r="S84" i="1"/>
  <c r="R84" i="1"/>
  <c r="Q84" i="1"/>
  <c r="P84" i="1"/>
  <c r="O84" i="1"/>
  <c r="N84" i="1"/>
  <c r="N85" i="1" s="1"/>
  <c r="M84" i="1"/>
  <c r="M85" i="1" s="1"/>
  <c r="L84" i="1"/>
  <c r="L85" i="1" s="1"/>
  <c r="K84" i="1"/>
  <c r="K85" i="1" s="1"/>
  <c r="R120" i="1" l="1"/>
  <c r="V120" i="1"/>
  <c r="Q120" i="1"/>
  <c r="U120" i="1"/>
  <c r="V124" i="1"/>
  <c r="M96" i="1"/>
  <c r="M169" i="1"/>
  <c r="K96" i="1"/>
  <c r="K169" i="1"/>
  <c r="N96" i="1"/>
  <c r="N169" i="1"/>
  <c r="L96" i="1"/>
  <c r="L169" i="1"/>
  <c r="M107" i="1"/>
  <c r="M125" i="1" s="1"/>
  <c r="M183" i="1"/>
  <c r="R107" i="1"/>
  <c r="R125" i="1" s="1"/>
  <c r="R183" i="1"/>
  <c r="K107" i="1"/>
  <c r="K125" i="1" s="1"/>
  <c r="K183" i="1"/>
  <c r="N107" i="1"/>
  <c r="N125" i="1" s="1"/>
  <c r="N183" i="1"/>
  <c r="V107" i="1"/>
  <c r="V125" i="1" s="1"/>
  <c r="V183" i="1"/>
  <c r="L107" i="1"/>
  <c r="L125" i="1" s="1"/>
  <c r="L183" i="1"/>
  <c r="O107" i="1"/>
  <c r="O125" i="1" s="1"/>
  <c r="S107" i="1"/>
  <c r="S125" i="1" s="1"/>
  <c r="W107" i="1"/>
  <c r="W125" i="1" s="1"/>
  <c r="O120" i="1"/>
  <c r="S120" i="1"/>
  <c r="W120" i="1"/>
  <c r="O124" i="1"/>
  <c r="S124" i="1"/>
  <c r="W124" i="1"/>
  <c r="P120" i="1"/>
  <c r="T120" i="1"/>
  <c r="X120" i="1"/>
  <c r="P124" i="1"/>
  <c r="T124" i="1"/>
  <c r="X124" i="1"/>
  <c r="P85" i="1"/>
  <c r="T85" i="1"/>
  <c r="X85" i="1"/>
  <c r="P90" i="1"/>
  <c r="T90" i="1"/>
  <c r="X90" i="1"/>
  <c r="P95" i="1"/>
  <c r="T95" i="1"/>
  <c r="X95" i="1"/>
  <c r="Q90" i="1"/>
  <c r="U95" i="1"/>
  <c r="U90" i="1"/>
  <c r="Q95" i="1"/>
  <c r="R85" i="1"/>
  <c r="V85" i="1"/>
  <c r="R90" i="1"/>
  <c r="V90" i="1"/>
  <c r="R95" i="1"/>
  <c r="V95" i="1"/>
  <c r="P107" i="1"/>
  <c r="P125" i="1" s="1"/>
  <c r="T107" i="1"/>
  <c r="T125" i="1" s="1"/>
  <c r="X107" i="1"/>
  <c r="X125" i="1" s="1"/>
  <c r="O85" i="1"/>
  <c r="S85" i="1"/>
  <c r="W85" i="1"/>
  <c r="O90" i="1"/>
  <c r="S90" i="1"/>
  <c r="O95" i="1"/>
  <c r="S95" i="1"/>
  <c r="W95" i="1"/>
  <c r="Q107" i="1"/>
  <c r="Q125" i="1" s="1"/>
  <c r="U107" i="1"/>
  <c r="U125" i="1" s="1"/>
  <c r="Q85" i="1"/>
  <c r="U85" i="1"/>
  <c r="X254" i="1"/>
  <c r="O254" i="1"/>
  <c r="S254" i="1"/>
  <c r="K254" i="1"/>
  <c r="W254" i="1"/>
  <c r="X253" i="1"/>
  <c r="W253" i="1"/>
  <c r="O253" i="1"/>
  <c r="S253" i="1"/>
  <c r="K253" i="1"/>
  <c r="X96" i="1" l="1"/>
  <c r="X169" i="1"/>
  <c r="O96" i="1"/>
  <c r="O169" i="1"/>
  <c r="T96" i="1"/>
  <c r="T169" i="1"/>
  <c r="V96" i="1"/>
  <c r="V169" i="1"/>
  <c r="U96" i="1"/>
  <c r="U169" i="1"/>
  <c r="P96" i="1"/>
  <c r="P169" i="1"/>
  <c r="S96" i="1"/>
  <c r="S169" i="1"/>
  <c r="Q96" i="1"/>
  <c r="Q169" i="1"/>
  <c r="W96" i="1"/>
  <c r="W169" i="1"/>
  <c r="R96" i="1"/>
  <c r="R169" i="1"/>
  <c r="O257" i="1"/>
  <c r="S257" i="1"/>
  <c r="X257" i="1"/>
  <c r="W257" i="1"/>
  <c r="K257" i="1"/>
  <c r="O258" i="1" l="1"/>
  <c r="S258" i="1" l="1"/>
  <c r="O256" i="1"/>
  <c r="S256" i="1"/>
  <c r="O252" i="1"/>
  <c r="S252" i="1"/>
  <c r="K258" i="1"/>
  <c r="S255" i="1" l="1"/>
  <c r="S259" i="1" s="1"/>
  <c r="O255" i="1"/>
  <c r="O259" i="1" s="1"/>
  <c r="X258" i="1" l="1"/>
  <c r="W258" i="1" l="1"/>
  <c r="L245" i="1" l="1"/>
  <c r="M245" i="1"/>
  <c r="N245" i="1"/>
  <c r="O245" i="1"/>
  <c r="P245" i="1"/>
  <c r="Q245" i="1"/>
  <c r="R245" i="1"/>
  <c r="S245" i="1"/>
  <c r="T245" i="1"/>
  <c r="U245" i="1"/>
  <c r="V245" i="1"/>
  <c r="W245" i="1"/>
  <c r="X245" i="1"/>
  <c r="O246" i="1" l="1"/>
  <c r="R246" i="1"/>
  <c r="N246" i="1"/>
  <c r="Q246" i="1"/>
  <c r="M246" i="1"/>
  <c r="W246" i="1"/>
  <c r="X246" i="1"/>
  <c r="T246" i="1"/>
  <c r="P246" i="1"/>
  <c r="L246" i="1"/>
  <c r="U246" i="1"/>
  <c r="V246" i="1"/>
  <c r="S246" i="1"/>
  <c r="N153" i="1"/>
  <c r="N176" i="1" s="1"/>
  <c r="K153" i="1"/>
  <c r="K176" i="1" s="1"/>
  <c r="P21" i="1"/>
  <c r="Q21" i="1"/>
  <c r="R21" i="1"/>
  <c r="S21" i="1"/>
  <c r="T21" i="1"/>
  <c r="U21" i="1"/>
  <c r="V21" i="1"/>
  <c r="W21" i="1"/>
  <c r="X21" i="1"/>
  <c r="Q247" i="1" l="1"/>
  <c r="M247" i="1"/>
  <c r="N247" i="1"/>
  <c r="P247" i="1"/>
  <c r="O247" i="1"/>
  <c r="L247" i="1"/>
  <c r="R247" i="1"/>
  <c r="T247" i="1"/>
  <c r="S247" i="1"/>
  <c r="U247" i="1"/>
  <c r="V247" i="1"/>
  <c r="X247" i="1"/>
  <c r="W247" i="1"/>
  <c r="O21" i="1" l="1"/>
  <c r="N21" i="1"/>
  <c r="M21" i="1"/>
  <c r="L21" i="1"/>
  <c r="K21" i="1"/>
  <c r="S12" i="1"/>
  <c r="K256" i="1"/>
  <c r="K255" i="1" s="1"/>
  <c r="X12" i="1" l="1"/>
  <c r="W12" i="1"/>
  <c r="V12" i="1"/>
  <c r="U12" i="1"/>
  <c r="T12" i="1"/>
  <c r="R12" i="1"/>
  <c r="Q12" i="1"/>
  <c r="P12" i="1"/>
  <c r="O12" i="1"/>
  <c r="N12" i="1"/>
  <c r="M12" i="1"/>
  <c r="L12" i="1"/>
  <c r="K12" i="1"/>
  <c r="K13" i="1" l="1"/>
  <c r="K14" i="1" s="1"/>
  <c r="K126" i="1" s="1"/>
  <c r="M13" i="1"/>
  <c r="N13" i="1"/>
  <c r="O13" i="1"/>
  <c r="P13" i="1"/>
  <c r="Q13" i="1"/>
  <c r="R13" i="1"/>
  <c r="S13" i="1"/>
  <c r="U13" i="1"/>
  <c r="V13" i="1"/>
  <c r="W13" i="1"/>
  <c r="W14" i="1" s="1"/>
  <c r="W126" i="1" s="1"/>
  <c r="X13" i="1"/>
  <c r="T13" i="1" l="1"/>
  <c r="T14" i="1" s="1"/>
  <c r="T126" i="1" s="1"/>
  <c r="L13" i="1"/>
  <c r="L14" i="1" s="1"/>
  <c r="L126" i="1" s="1"/>
  <c r="P14" i="1"/>
  <c r="P126" i="1" s="1"/>
  <c r="R14" i="1"/>
  <c r="R126" i="1" s="1"/>
  <c r="U14" i="1"/>
  <c r="U126" i="1" s="1"/>
  <c r="Q14" i="1"/>
  <c r="Q126" i="1" s="1"/>
  <c r="M14" i="1"/>
  <c r="M126" i="1" s="1"/>
  <c r="V14" i="1"/>
  <c r="V126" i="1" s="1"/>
  <c r="X14" i="1"/>
  <c r="X126" i="1" s="1"/>
  <c r="N14" i="1"/>
  <c r="N126" i="1" s="1"/>
  <c r="S14" i="1"/>
  <c r="S126" i="1" s="1"/>
  <c r="O14" i="1"/>
  <c r="O126" i="1" s="1"/>
  <c r="K245" i="1"/>
  <c r="L190" i="1" l="1"/>
  <c r="M190" i="1"/>
  <c r="N190" i="1"/>
  <c r="O190" i="1"/>
  <c r="P190" i="1"/>
  <c r="Q190" i="1"/>
  <c r="R190" i="1"/>
  <c r="S190" i="1"/>
  <c r="T190" i="1"/>
  <c r="U190" i="1"/>
  <c r="V190" i="1"/>
  <c r="W190" i="1"/>
  <c r="X190" i="1"/>
  <c r="K19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K180" i="1"/>
  <c r="O18" i="1" l="1"/>
  <c r="S18" i="1"/>
  <c r="S81" i="1" l="1"/>
  <c r="S134" i="1" s="1"/>
  <c r="O81" i="1"/>
  <c r="O134" i="1" s="1"/>
  <c r="X256" i="1" l="1"/>
  <c r="W256" i="1"/>
  <c r="L199" i="1"/>
  <c r="L200" i="1" s="1"/>
  <c r="L236" i="1" s="1"/>
  <c r="M199" i="1"/>
  <c r="M200" i="1" s="1"/>
  <c r="M236" i="1" s="1"/>
  <c r="N199" i="1"/>
  <c r="N200" i="1" s="1"/>
  <c r="N236" i="1" s="1"/>
  <c r="O199" i="1"/>
  <c r="O200" i="1" s="1"/>
  <c r="O236" i="1" s="1"/>
  <c r="P199" i="1"/>
  <c r="P200" i="1" s="1"/>
  <c r="P236" i="1" s="1"/>
  <c r="Q199" i="1"/>
  <c r="Q200" i="1" s="1"/>
  <c r="Q236" i="1" s="1"/>
  <c r="R199" i="1"/>
  <c r="R200" i="1" s="1"/>
  <c r="R236" i="1" s="1"/>
  <c r="S199" i="1"/>
  <c r="S200" i="1" s="1"/>
  <c r="S236" i="1" s="1"/>
  <c r="T199" i="1"/>
  <c r="T200" i="1" s="1"/>
  <c r="T236" i="1" s="1"/>
  <c r="U199" i="1"/>
  <c r="U200" i="1" s="1"/>
  <c r="U236" i="1" s="1"/>
  <c r="V199" i="1"/>
  <c r="V200" i="1" s="1"/>
  <c r="V236" i="1" s="1"/>
  <c r="W199" i="1"/>
  <c r="W200" i="1" s="1"/>
  <c r="W236" i="1" s="1"/>
  <c r="X199" i="1"/>
  <c r="X200" i="1" s="1"/>
  <c r="X236" i="1" s="1"/>
  <c r="K199" i="1"/>
  <c r="K200" i="1" s="1"/>
  <c r="K236" i="1" s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K196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K181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K168" i="1"/>
  <c r="U161" i="1"/>
  <c r="T161" i="1"/>
  <c r="Q161" i="1"/>
  <c r="P161" i="1"/>
  <c r="M161" i="1"/>
  <c r="L161" i="1"/>
  <c r="X160" i="1"/>
  <c r="X182" i="1" s="1"/>
  <c r="W160" i="1"/>
  <c r="W182" i="1" s="1"/>
  <c r="V160" i="1"/>
  <c r="S160" i="1"/>
  <c r="R160" i="1"/>
  <c r="R182" i="1" s="1"/>
  <c r="O160" i="1"/>
  <c r="O182" i="1" s="1"/>
  <c r="N160" i="1"/>
  <c r="K160" i="1"/>
  <c r="X157" i="1"/>
  <c r="W157" i="1"/>
  <c r="R157" i="1"/>
  <c r="O157" i="1"/>
  <c r="X153" i="1"/>
  <c r="W153" i="1"/>
  <c r="V153" i="1"/>
  <c r="U153" i="1"/>
  <c r="T153" i="1"/>
  <c r="S153" i="1"/>
  <c r="R153" i="1"/>
  <c r="Q153" i="1"/>
  <c r="P153" i="1"/>
  <c r="O153" i="1"/>
  <c r="N154" i="1"/>
  <c r="M153" i="1"/>
  <c r="L153" i="1"/>
  <c r="K154" i="1"/>
  <c r="P150" i="1"/>
  <c r="X18" i="1"/>
  <c r="W18" i="1"/>
  <c r="V18" i="1"/>
  <c r="U18" i="1"/>
  <c r="T18" i="1"/>
  <c r="R18" i="1"/>
  <c r="Q18" i="1"/>
  <c r="P18" i="1"/>
  <c r="N18" i="1"/>
  <c r="N81" i="1" s="1"/>
  <c r="N134" i="1" s="1"/>
  <c r="M18" i="1"/>
  <c r="M81" i="1" s="1"/>
  <c r="M134" i="1" s="1"/>
  <c r="L18" i="1"/>
  <c r="L81" i="1" s="1"/>
  <c r="L134" i="1" s="1"/>
  <c r="K18" i="1"/>
  <c r="K81" i="1" s="1"/>
  <c r="K134" i="1" s="1"/>
  <c r="Q154" i="1" l="1"/>
  <c r="Q176" i="1"/>
  <c r="V154" i="1"/>
  <c r="V176" i="1"/>
  <c r="O154" i="1"/>
  <c r="O176" i="1"/>
  <c r="S154" i="1"/>
  <c r="S176" i="1"/>
  <c r="W154" i="1"/>
  <c r="W176" i="1"/>
  <c r="M154" i="1"/>
  <c r="M176" i="1"/>
  <c r="U154" i="1"/>
  <c r="U176" i="1"/>
  <c r="R154" i="1"/>
  <c r="R176" i="1"/>
  <c r="L154" i="1"/>
  <c r="L176" i="1"/>
  <c r="P154" i="1"/>
  <c r="P176" i="1"/>
  <c r="T154" i="1"/>
  <c r="T176" i="1"/>
  <c r="X154" i="1"/>
  <c r="X176" i="1"/>
  <c r="S161" i="1"/>
  <c r="S182" i="1"/>
  <c r="V161" i="1"/>
  <c r="V182" i="1"/>
  <c r="K161" i="1"/>
  <c r="K182" i="1"/>
  <c r="N161" i="1"/>
  <c r="N182" i="1"/>
  <c r="O150" i="1"/>
  <c r="P201" i="1"/>
  <c r="R81" i="1"/>
  <c r="R134" i="1" s="1"/>
  <c r="T201" i="1"/>
  <c r="T81" i="1"/>
  <c r="T134" i="1" s="1"/>
  <c r="X81" i="1"/>
  <c r="X134" i="1" s="1"/>
  <c r="O161" i="1"/>
  <c r="W201" i="1"/>
  <c r="S201" i="1"/>
  <c r="O201" i="1"/>
  <c r="W81" i="1"/>
  <c r="W134" i="1" s="1"/>
  <c r="X201" i="1"/>
  <c r="L201" i="1"/>
  <c r="P81" i="1"/>
  <c r="P134" i="1" s="1"/>
  <c r="U81" i="1"/>
  <c r="U134" i="1" s="1"/>
  <c r="V201" i="1"/>
  <c r="R201" i="1"/>
  <c r="N201" i="1"/>
  <c r="Q81" i="1"/>
  <c r="Q134" i="1" s="1"/>
  <c r="V81" i="1"/>
  <c r="V134" i="1" s="1"/>
  <c r="U201" i="1"/>
  <c r="Q201" i="1"/>
  <c r="M201" i="1"/>
  <c r="X252" i="1"/>
  <c r="K246" i="1"/>
  <c r="K247" i="1" s="1"/>
  <c r="L150" i="1"/>
  <c r="T150" i="1"/>
  <c r="T162" i="1" s="1"/>
  <c r="X150" i="1"/>
  <c r="S150" i="1"/>
  <c r="W150" i="1"/>
  <c r="M150" i="1"/>
  <c r="Q150" i="1"/>
  <c r="Q162" i="1" s="1"/>
  <c r="U150" i="1"/>
  <c r="U162" i="1" s="1"/>
  <c r="R150" i="1"/>
  <c r="R161" i="1"/>
  <c r="X161" i="1"/>
  <c r="K201" i="1"/>
  <c r="K150" i="1"/>
  <c r="V150" i="1"/>
  <c r="V162" i="1" s="1"/>
  <c r="N150" i="1"/>
  <c r="W161" i="1"/>
  <c r="X255" i="1"/>
  <c r="W255" i="1"/>
  <c r="K252" i="1"/>
  <c r="K162" i="1" l="1"/>
  <c r="L162" i="1"/>
  <c r="M162" i="1"/>
  <c r="X162" i="1"/>
  <c r="X202" i="1" s="1"/>
  <c r="X248" i="1" s="1"/>
  <c r="S162" i="1"/>
  <c r="S202" i="1" s="1"/>
  <c r="S248" i="1" s="1"/>
  <c r="R162" i="1"/>
  <c r="R202" i="1" s="1"/>
  <c r="R248" i="1" s="1"/>
  <c r="W162" i="1"/>
  <c r="W202" i="1" s="1"/>
  <c r="W248" i="1" s="1"/>
  <c r="Q202" i="1"/>
  <c r="Q248" i="1" s="1"/>
  <c r="N162" i="1"/>
  <c r="N202" i="1" s="1"/>
  <c r="N248" i="1" s="1"/>
  <c r="X259" i="1"/>
  <c r="M202" i="1"/>
  <c r="M248" i="1" s="1"/>
  <c r="L202" i="1"/>
  <c r="L248" i="1" s="1"/>
  <c r="V202" i="1"/>
  <c r="V248" i="1" s="1"/>
  <c r="U202" i="1"/>
  <c r="U248" i="1" s="1"/>
  <c r="T202" i="1"/>
  <c r="T248" i="1" s="1"/>
  <c r="K202" i="1"/>
  <c r="K248" i="1" s="1"/>
  <c r="K259" i="1"/>
  <c r="W252" i="1"/>
  <c r="W259" i="1" s="1"/>
  <c r="O162" i="1" l="1"/>
  <c r="O202" i="1" s="1"/>
  <c r="O248" i="1" s="1"/>
  <c r="P162" i="1"/>
  <c r="P202" i="1" s="1"/>
  <c r="P248" i="1" s="1"/>
  <c r="R28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78" authorId="0" shapeId="0" xr:uid="{E58D2C69-D3D2-4C99-A17E-CEBD278244F9}">
      <text>
        <r>
          <rPr>
            <b/>
            <sz val="9"/>
            <color indexed="81"/>
            <rFont val="Tahoma"/>
            <family val="2"/>
            <charset val="186"/>
          </rPr>
          <t>user:</t>
        </r>
        <r>
          <rPr>
            <sz val="9"/>
            <color indexed="81"/>
            <rFont val="Tahoma"/>
            <family val="2"/>
            <charset val="186"/>
          </rPr>
          <t xml:space="preserve">
Ar vykdysime šitą projektą?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D17" authorId="0" shapeId="0" xr:uid="{FE674703-3CF1-4FD4-AC8F-CAFE2C1B09CE}">
      <text>
        <r>
          <rPr>
            <b/>
            <sz val="9"/>
            <color indexed="81"/>
            <rFont val="Tahoma"/>
            <family val="2"/>
            <charset val="186"/>
          </rPr>
          <t>user:</t>
        </r>
        <r>
          <rPr>
            <sz val="9"/>
            <color indexed="81"/>
            <rFont val="Tahoma"/>
            <family val="2"/>
            <charset val="186"/>
          </rPr>
          <t xml:space="preserve">
Tokios vietos kaip šlovės takas 30 000 eurų.</t>
        </r>
      </text>
    </comment>
    <comment ref="H30" authorId="0" shapeId="0" xr:uid="{1D4ADDD2-E2B3-4F5A-84B9-96AE3AF51F63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braukti lauku </t>
        </r>
      </text>
    </comment>
    <comment ref="H83" authorId="0" shapeId="0" xr:uid="{9837929B-EC2B-40D3-9E31-9762D2BAF80F}">
      <text>
        <r>
          <rPr>
            <b/>
            <sz val="9"/>
            <color indexed="81"/>
            <rFont val="Tahoma"/>
            <family val="2"/>
            <charset val="186"/>
          </rPr>
          <t>user:</t>
        </r>
        <r>
          <rPr>
            <sz val="9"/>
            <color indexed="81"/>
            <rFont val="Tahoma"/>
            <family val="2"/>
            <charset val="186"/>
          </rPr>
          <t xml:space="preserve">
komentarai su 167 keliu apšvietimas</t>
        </r>
      </text>
    </comment>
    <comment ref="G133" authorId="0" shapeId="0" xr:uid="{2D949CC4-F15D-441D-B856-EE1B25AF6FEC}">
      <text>
        <r>
          <rPr>
            <b/>
            <sz val="9"/>
            <color indexed="81"/>
            <rFont val="Tahoma"/>
            <family val="2"/>
            <charset val="186"/>
          </rPr>
          <t>user:</t>
        </r>
        <r>
          <rPr>
            <sz val="9"/>
            <color indexed="81"/>
            <rFont val="Tahoma"/>
            <family val="2"/>
            <charset val="186"/>
          </rPr>
          <t xml:space="preserve">
Taikos g. 39, Nerinag</t>
        </r>
      </text>
    </comment>
  </commentList>
</comments>
</file>

<file path=xl/sharedStrings.xml><?xml version="1.0" encoding="utf-8"?>
<sst xmlns="http://schemas.openxmlformats.org/spreadsheetml/2006/main" count="1040" uniqueCount="366">
  <si>
    <t>05. Miesto infrastruktūros priežiūros ir plėtros programa , 05</t>
  </si>
  <si>
    <t>TIKSLŲ, UŽDAVINIŲ, PRIEMONIŲ, VEIKLŲ, VEIKLŲ IŠLAIDŲ IR PRODUKTŲ KRITERIJŲ SUVESTINĖ</t>
  </si>
  <si>
    <t>Programos kodas</t>
  </si>
  <si>
    <t>Prioriteto kodas</t>
  </si>
  <si>
    <t>Strateginio tikslo kodas</t>
  </si>
  <si>
    <t>Uždavinio kodas</t>
  </si>
  <si>
    <t>Priemonės kodas</t>
  </si>
  <si>
    <t>Pavadinimas</t>
  </si>
  <si>
    <t>Veiklos kodas</t>
  </si>
  <si>
    <t>Veiklos pavadinimas</t>
  </si>
  <si>
    <t>Finansavimo šaltinis</t>
  </si>
  <si>
    <t>Veiklos rodiklis</t>
  </si>
  <si>
    <t>Iš viso</t>
  </si>
  <si>
    <t>Išlaidoms</t>
  </si>
  <si>
    <t>Turtui įsigyti ir finansiniams įsipareigojimams vykdyti</t>
  </si>
  <si>
    <t>Planas</t>
  </si>
  <si>
    <t>Iš jų darbo užmokesčiui</t>
  </si>
  <si>
    <t/>
  </si>
  <si>
    <t>ESF</t>
  </si>
  <si>
    <t>SBB</t>
  </si>
  <si>
    <t>Viso:</t>
  </si>
  <si>
    <t>Iš viso priemonei:</t>
  </si>
  <si>
    <t>Iš viso uždaviniui:</t>
  </si>
  <si>
    <t>Iš viso tikslui:</t>
  </si>
  <si>
    <t>SVA</t>
  </si>
  <si>
    <t>Iš viso programai:</t>
  </si>
  <si>
    <t>Finansavimo šaltinių suvestinė</t>
  </si>
  <si>
    <t>Finansavimo šaltiniai</t>
  </si>
  <si>
    <t>SAVIVALDYBĖS  LĖŠOS, IŠ VISO:</t>
  </si>
  <si>
    <t>KITI ŠALTINIAI, IŠ VISO:</t>
  </si>
  <si>
    <t>IŠ VISO:</t>
  </si>
  <si>
    <t>Ankstesnių metų biudžeto lėšos SVA</t>
  </si>
  <si>
    <t>Savivaldybės biudžeto lėšos SBB</t>
  </si>
  <si>
    <t>Europos Sąjungos paramos lėšos ESF</t>
  </si>
  <si>
    <t>Paramos lėšos PRL</t>
  </si>
  <si>
    <t>2021-ieji metai</t>
  </si>
  <si>
    <t>Veiklos vykdytojas</t>
  </si>
  <si>
    <t>2022-ųjų metų lėšų projektas (tūkst. Eur.)</t>
  </si>
  <si>
    <t>2022-ųjų metų lėšų projek- tas</t>
  </si>
  <si>
    <t>2022-ieji metai</t>
  </si>
  <si>
    <t>2021 - 2023 METŲ STRATEGINIO VEIKLOS PLANO</t>
  </si>
  <si>
    <r>
      <t xml:space="preserve">Neringos savivaldybės
2021–2023 metų strateginio veiklos plano
</t>
    </r>
    <r>
      <rPr>
        <sz val="22"/>
        <color rgb="FFFF0000"/>
        <rFont val="Times New Roman"/>
        <family val="1"/>
        <charset val="186"/>
      </rPr>
      <t xml:space="preserve">10 priedas      </t>
    </r>
    <r>
      <rPr>
        <sz val="22"/>
        <color indexed="8"/>
        <rFont val="Times New Roman"/>
        <family val="1"/>
        <charset val="186"/>
      </rPr>
      <t xml:space="preserve">                                                                              </t>
    </r>
  </si>
  <si>
    <t>Asignavimai 2020-iesiems metams (tūkst. Eur)</t>
  </si>
  <si>
    <t>Lėšų poreikis biudžetiniams 2021-iesiems metams (tūkst. Eur)</t>
  </si>
  <si>
    <t>2023-ųjų metų lėšų projektas (tūkst. Eur.)</t>
  </si>
  <si>
    <t>2023-ieji metai</t>
  </si>
  <si>
    <t>1.1. Užtikrinti darnios vietokūros vystymą bei turizmo infrastruktūros patrauklumą</t>
  </si>
  <si>
    <t>1.1.1. Padidinti kurorto lankkytinų objektų patrauklumą ir vykdyti paveldo aktualizavimą</t>
  </si>
  <si>
    <t>1.1.1.1. Paveldo objektų sutvarkymas (restauravimas) ir priežiūra</t>
  </si>
  <si>
    <t>1.1.1.1.1.</t>
  </si>
  <si>
    <t>1.1.1.1.1. Projektas "Bendradarbiavimas per sieną, išsaugant kultūros paveldą turizmui ir bendruomenei" įgyvendinimas</t>
  </si>
  <si>
    <t>1.1.2. Sukurti naują ir atnaujinti esamą viešąją rekreacinę ir turizmo infrastruktūrą, skirtą mažinti sezoniškumą, užtikrinant tvarumo principus</t>
  </si>
  <si>
    <t>1.1.2.1. Sutvarkyti esamas viešąsias erdves ir objektus</t>
  </si>
  <si>
    <t>1.1.2.2. Sukurti naujas viešąsias erdves ir objektus</t>
  </si>
  <si>
    <t>1.1.2.3. Atnaujinti, sutavrkyti ir įrengti dviračių takus</t>
  </si>
  <si>
    <t>1.1.2.4. Atnaujinti, sutavrkyti ir pėsčiųjų takus</t>
  </si>
  <si>
    <t>1.1.3. Atnaujinti /aktualizuoti vandens transporto/ kelius ir susijusią infrastruktūrą</t>
  </si>
  <si>
    <t>1.1.3.1. Krantinių infrastruktūros sukūrimas ir vystymas</t>
  </si>
  <si>
    <t>1.1.3.2. Uostų ir prieplaukų infrastruktūros sukūrimas ir vystymas</t>
  </si>
  <si>
    <t>1.1.3.3. Pritaikyti infrastruktūrą tinkamą buriavimui ir kitoms vandens transporto veikloms</t>
  </si>
  <si>
    <t>2.1. Kryptingai vystyti darnaus judumo planą</t>
  </si>
  <si>
    <t>2.1.1. Užtikrinti darnų susisiekimo sistemos vystymą, skatinti judumą ekologiškomis transporto priemonėmis ir išplėsti jų infrstruktūrą</t>
  </si>
  <si>
    <t>2.1.1.2. Ekologiško transporto paslaugos sukūrimas ir būtinosios infrastruktūros įrengimas</t>
  </si>
  <si>
    <t>2.1.1.3. Atnaujinti, sutvarkyti ir įrengti bemotorinėms transporto priemonėms pritaikytus takus</t>
  </si>
  <si>
    <t>2.1.1.4. Išplėsti erdves pėstiesiems urbanizuotose teritorijose</t>
  </si>
  <si>
    <t>1.1.3.1.1.</t>
  </si>
  <si>
    <t>1.1.3.1.2. Projekto "Preilos krantinės rekonstrukcija" įgyvendinimas</t>
  </si>
  <si>
    <t xml:space="preserve">1.1.3.1.2. </t>
  </si>
  <si>
    <t>1.1.3.1.1. Projekto "Nidos krantinės rekonstrukcija" įgyvendinimas</t>
  </si>
  <si>
    <t xml:space="preserve">1.1.3.1.3. </t>
  </si>
  <si>
    <t>1.1.3.1.3. Projekto "Pervalkos krantinės rekonstrukcija" įgyvendinimas</t>
  </si>
  <si>
    <t>2.1.1.2.1.</t>
  </si>
  <si>
    <t>2.1.1.2.1. Projekto "Elektromobilių įkrovimo infrastruktūros plėtra Neringoje" įgyvendinimas</t>
  </si>
  <si>
    <t>2.1.1.2.2.</t>
  </si>
  <si>
    <t>2.1.1.4.1. Sveikatingumo takas, Juodkarantėje</t>
  </si>
  <si>
    <t>2.1.1.4.1.</t>
  </si>
  <si>
    <t>2.1.1.4.2.</t>
  </si>
  <si>
    <t>2.1.1.4.2. Projekto "Neringos savivaldybės teritorijos kraštovaizdžio gerinimas" įgyvendinimas</t>
  </si>
  <si>
    <t xml:space="preserve">1.1.2.3.1. </t>
  </si>
  <si>
    <t>1.1.2.3.1. Projekto "Dviračių ir pėsčiųjų takų rekonstrukcija Neringoje" įgyvendinimas</t>
  </si>
  <si>
    <t>1.1.3.2.1.</t>
  </si>
  <si>
    <t>1.1.3.2.1. Projekto "Juodkrantės uosto L. Rėzos g. 1D, Neringos sav. Neringos m." įgyvendinimas</t>
  </si>
  <si>
    <t>1.1.3.2.2.</t>
  </si>
  <si>
    <t>1.1.3.2.2. Projekto "Gintaro įlankos uosto sutvarkymas" įgyvendinimas</t>
  </si>
  <si>
    <t>2.1.2. Užtikrinti svečiams ir gyventojams patrauklios ir saugios aplinkos kūrimą</t>
  </si>
  <si>
    <t>2.1.2.2. Saugios ir sveikos aplinkos priemonių įgyvendinimas ir komunikacija</t>
  </si>
  <si>
    <t xml:space="preserve">2.1.2.2.1. </t>
  </si>
  <si>
    <t>2.1.2.2.1. Saugaus eismo priemonių įgyvendinimas</t>
  </si>
  <si>
    <t>2.2.3. Išvystyti gyventojų poreikius atitinkančias sporto, fizinio aktyvumo ir poilsio paslaugas ir infrastruktūrą</t>
  </si>
  <si>
    <t>3.2. Viešųjų paslaugų kokybės gerinimas</t>
  </si>
  <si>
    <t>3.2.3.2.1.</t>
  </si>
  <si>
    <t xml:space="preserve">3.2.3.2.1. </t>
  </si>
  <si>
    <t>3.2.3.2. Užtikrinti viešųjų paskaugų pasiūlos vystymą, pagerinti viešąją infrastruktūrą ir jos būklę, pritaikyti savivaldybę specialiųjų poreikių turintiems gyventojams</t>
  </si>
  <si>
    <t>3.2.3.1. Sutvarkyti/atnaujinti socialines ir sveikatos paslaugas teikiančių įstaigų infrastruktūrą</t>
  </si>
  <si>
    <t>3.3. Kurti žaliosios savivaldybės modelį</t>
  </si>
  <si>
    <t>3.3.1. Organizuoti tvarų ir efektyvų energetinių išteklių panaudojimą</t>
  </si>
  <si>
    <t>3.2.3. Padidinti sveikatos, socialinių paslaugų kokybę ir prieinamumą visų gyvenviečių gyventojams, vykdyti paslaugų plėtrą</t>
  </si>
  <si>
    <t>3.3.1.1. Parengti daugiabučių modernizavimo programą ir vykdyti kvartalinę renovaciją</t>
  </si>
  <si>
    <t>3.3.1.1.1.</t>
  </si>
  <si>
    <t>3.3.1.1.1. Projekto "Daugiabučių namų renovacija" įgyvendinimas</t>
  </si>
  <si>
    <t>3.3.1.1.2.</t>
  </si>
  <si>
    <t>3.3.1.1.2. Daugiabučių namų remontas</t>
  </si>
  <si>
    <t>3.3.1.2. Parengti efektyvių energetinių išteklių panaudojimo studiją ir užtikrinti jos įgyvendinimą</t>
  </si>
  <si>
    <t>3.3.1.3. Renovuoti viešos paskirties pastatus</t>
  </si>
  <si>
    <t>3.3.3. Vandentvarkos ir nuotekų sisitemos modernizavimas</t>
  </si>
  <si>
    <t>3.3.3.1. Modernizuoti (rekonstruoti) nuotekų valyklas</t>
  </si>
  <si>
    <t>3.3.3.2. Modernizuoti (rekonstruoti) vandens ruošiklas</t>
  </si>
  <si>
    <t>Asignavimai 2020-iesiems metams  tūkst. Eur</t>
  </si>
  <si>
    <t>Lėšų poreikis biudžetiniams 2021-iesiems metams tūkst. Eur</t>
  </si>
  <si>
    <t>2023-ųjų metų lėšų projek- tas</t>
  </si>
  <si>
    <t>2021-ųjų metų skirti asignavimai tūkst. Eur</t>
  </si>
  <si>
    <t>2021-ųjų metų skirti asignavimai (tūkst. Eur.)</t>
  </si>
  <si>
    <t>2.2. Užtikrinti kultūrai, sportui ir gyvenimu patrauklios aplinkos kūrimą</t>
  </si>
  <si>
    <t>2.2.1. Padidinti kultūros produktų įvairovę, kokybę ir prieinamumą</t>
  </si>
  <si>
    <t>2.2.1.1. Kultūros įstaigų įkūrimas, modernizavimas ir fizinės bei informacinės infrastruktūros atnaujinimas, kultūros pasklaugų infrastruktūros objektų bei teritorijų (miesto viešųjų erdvių) pritaikymas kultūros produktams</t>
  </si>
  <si>
    <t>2.2.3.1. Sukurti/ Atnaujinti bendruomenės fiziniam aktyvumui skirtą infrastruktūrą ir erdves</t>
  </si>
  <si>
    <t>2.3. Laimingos bendruomenės kūrimas</t>
  </si>
  <si>
    <t>2.3.1. Sudaryti palankias sąlygas vietos gyventojų savirealizacijai, užimtumui ir bendradarbiavimui</t>
  </si>
  <si>
    <t>2.3.1.3.Pritaikyti vietos gyventojų poreikiams skirtus objektus, erdves</t>
  </si>
  <si>
    <t>1.2. Stiprinti vietos identitetą, kurorto įvaizdį bei puoselėti UNESCO pasaulio paveldo vertybes</t>
  </si>
  <si>
    <t>1.2.3. Kuršių nerijos išskirtinės visuotinės vertės elementų tvarkymas ir saugojimas, dalyvaujant vietos bendruomenei, saugant materialų ir nematerialų paveldą</t>
  </si>
  <si>
    <t>1.2.3.1. Infrastruktūros ir teritorijų sutvarkymas (atnaujinimas)</t>
  </si>
  <si>
    <t>3.3.3.1. 1.</t>
  </si>
  <si>
    <t>3.3.3.1. 1. Vandentiekio, nuotekų tinklų ir valdymo įrenginių renovacija ir plėtra</t>
  </si>
  <si>
    <t>2.1.1.1. Darnaus judumo plano įgyvendinimas</t>
  </si>
  <si>
    <t>2.1.1.1.1.</t>
  </si>
  <si>
    <t>Projekto "Darnaus judumo priemonių diegimas Neringos savivaldybėje" įgyvendinimas</t>
  </si>
  <si>
    <t>2.1.1.1.2.</t>
  </si>
  <si>
    <t>2.1.1.1.2. Projekto "Parking gets smart" (Automobilių statymas tampa išmanus) pagal 2014-2020 m. Pietų Baltijos bendradarbiavimo per sieną programą" įgyvendinimas</t>
  </si>
  <si>
    <t>2.1.1.2.2. Atsinaujinančių energijos šaltinių įrengimas Neringoje</t>
  </si>
  <si>
    <t>1.1.2.1.3.</t>
  </si>
  <si>
    <t>1.1.2.1.1.</t>
  </si>
  <si>
    <t>1.1.2.1.2.</t>
  </si>
  <si>
    <t>1.1.2.1.4.</t>
  </si>
  <si>
    <t>1.1.2.1.5.</t>
  </si>
  <si>
    <t>1.1.2.1.1. Projekto "Privažiavimas prie pietinės Pervalkos dalies" įgyvendinimas</t>
  </si>
  <si>
    <t>1.1.2.1.2. Projekto "Privažiavimo tarp Pervalkos g. 42 ir Pervalkos g. 38 sutvarkymas" įgyvendinimas</t>
  </si>
  <si>
    <t>1.1.2.1.3. Projekto "Automobilių stovėjimo aikštelės adresu Taikos g. 45, Neringa sutvarkymas"</t>
  </si>
  <si>
    <t>1.1.2.1.6.</t>
  </si>
  <si>
    <t>1.1.2.1.7.</t>
  </si>
  <si>
    <t>1.1.2.1.8.</t>
  </si>
  <si>
    <t>1.1.2.1.5. Projekto "Miško ir Kalno gatvių privažiavimo įrengimas" įgyvendinimas</t>
  </si>
  <si>
    <t>1.1.2.1.4. Šaligatvių ir gatvių dangų remontas</t>
  </si>
  <si>
    <t>1.1.2.1.6. Projekto "Privažiavimų prie ūkinių pastatų Purvynės gatvėje" įgyvendinimas</t>
  </si>
  <si>
    <t>1.1.2.1.7. Projekto "Kalno gatvės rekonstrukcija" įgyvendinimas</t>
  </si>
  <si>
    <t>1.1.2.1.8. Preilos gatvės rekonstrukcija</t>
  </si>
  <si>
    <t>1.1.2.1.9.</t>
  </si>
  <si>
    <t>1.1.2.1.10.</t>
  </si>
  <si>
    <t>1.1.2.1.11.</t>
  </si>
  <si>
    <t>1.1.2.1.12.</t>
  </si>
  <si>
    <t>1.1.2.1.13.</t>
  </si>
  <si>
    <t>1.1.2.1.10. Viešųjų erdvių tvarkymas, atnaujinimas ir priežiūra</t>
  </si>
  <si>
    <t>1.1.2.1.11. Projekto "Juodkrantės civilinių kapinių teritorijos kompleksinis sutvarkymas"</t>
  </si>
  <si>
    <t>1.1.2.1.12. Projekto "Prekybos paskirties, nesudėtingo pastato su administracinėmis patalpomis, žemės sklype Rėzos 6D, Juodkrantė</t>
  </si>
  <si>
    <t>1.1.2.1.14.</t>
  </si>
  <si>
    <t>1.1.2.1.15.</t>
  </si>
  <si>
    <t>1.1.2.1.13. Savivaldybės pastatų remonto darbai</t>
  </si>
  <si>
    <t>1.1.2.1.14. BĮ "Paslaugos Neringai" veiklos užtikrinimas"</t>
  </si>
  <si>
    <t>3.3.1.2. 1.</t>
  </si>
  <si>
    <t>3.3.1.2. 1. Projekto "Neringos gyvenviečių apšvietimo modernizavimas" įgyvendinimas</t>
  </si>
  <si>
    <t>1.1.3.2.3.</t>
  </si>
  <si>
    <t>1.1.3.2.4.</t>
  </si>
  <si>
    <t>1.1.3.2.3. VŠĮ Nidos oro parko veikos užtikrinimas</t>
  </si>
  <si>
    <t>Areodromo sutvarkymas</t>
  </si>
  <si>
    <t>3.3.3.1. 2.</t>
  </si>
  <si>
    <t>3.3.3.1. 2. Lietaus nuotekų sistemos plėtra Neringoje</t>
  </si>
  <si>
    <t>3.3.1.2. 2.</t>
  </si>
  <si>
    <t>Šilumos gamybai skirtos įrangos atnaujinimas</t>
  </si>
  <si>
    <t>Vilma Kavaliova</t>
  </si>
  <si>
    <t>Dainius Skirius</t>
  </si>
  <si>
    <t>Svajūnas Bradūnas</t>
  </si>
  <si>
    <t>1.1.2.1.9. Projekto "Žemės sklypo L. Rėzos g. 6D, Neringa, sutvarkymas" įgyvendinimas</t>
  </si>
  <si>
    <t>Danguolė Seselskytė</t>
  </si>
  <si>
    <t>Teritorijų planavimo dokumentų rengimas</t>
  </si>
  <si>
    <t>1.1.2.1.16.</t>
  </si>
  <si>
    <t>Projekto "Kuržemės ir Šiaurės Lietuvos vaizdingos apžvalgos vietos" įgyvendinimas</t>
  </si>
  <si>
    <t>1.1.2.4.1.</t>
  </si>
  <si>
    <t>1.1.2.4.1. Projekto "Pajūrio reakracinių zonų sutvarkymas" įgyvendinimas</t>
  </si>
  <si>
    <t>Įgyvendintas projektas, proc.</t>
  </si>
  <si>
    <t>Kapitalinio remonto projektas</t>
  </si>
  <si>
    <t>Kapitalinio remonto įgyvendinimas, proc.</t>
  </si>
  <si>
    <t>Remontuojamos dangos plotas, m²</t>
  </si>
  <si>
    <t>Parengtas techninis projektas</t>
  </si>
  <si>
    <t>Įrengta konteinerinių tualetų, vnt.</t>
  </si>
  <si>
    <t>Juodkrantės lauko tualeto sutvarkymas, adresu Kalno g. 12C, vnt.</t>
  </si>
  <si>
    <t>Juodkrantės Raganų kalno kelio dangos sutvarkymas, vnt.</t>
  </si>
  <si>
    <t>Šiukšledežių įrengimas, vnt.</t>
  </si>
  <si>
    <t>Tomo Mano laiptų sutvarkymas, vnt.</t>
  </si>
  <si>
    <t>Koncervavimas valgyklos</t>
  </si>
  <si>
    <t>Pervalkos kapinių sutvarkymas</t>
  </si>
  <si>
    <t>Šunų ekstrementų dėžių įrengimas, vnt.</t>
  </si>
  <si>
    <t>Nidos civilinių kapinių sutvarkymas, vnt.</t>
  </si>
  <si>
    <t>Klubo, G.D. Kuverto g. 19 sutvarkymas</t>
  </si>
  <si>
    <t>Nugriauti statiniai, vnt.</t>
  </si>
  <si>
    <t>Įvykdyti savivaldybės pastatų remonto darbai, vnt.</t>
  </si>
  <si>
    <t>Viešųjų lauko teritorijų tvarkymo (rankinio, mechaninio valymo), žaliųjų plotų priežiūros užtikrinimas, proc.</t>
  </si>
  <si>
    <t>Viešosios infrastruktūros (kratinių, sporto, laisvalaikio, poilsio objektų, įrenginių, stendų ir kt.) mažosios architektūros elementų priežiūra ir remontas, proc.</t>
  </si>
  <si>
    <t>Transporto ir mechanizmų ūkio priežiūra, remontas, atnaujinimas, proc.</t>
  </si>
  <si>
    <t>Šventinių renginių aptarnavimas, proc.</t>
  </si>
  <si>
    <t>Kelių, gatvių ir informacinių ženklų priežiūros užtikrinimas, proc.</t>
  </si>
  <si>
    <t>Gatvių apšvietimo elektros tinklų, elektros ūkio priežiūra ir atnaujinimas, proc.</t>
  </si>
  <si>
    <t>Pastatų vidaus patalpų , stacionarių ir kilnojamų tualetų valymas. Veiklos užtikrinimas, proc.</t>
  </si>
  <si>
    <t>Kadastrinės bylos (žemės), vnt.</t>
  </si>
  <si>
    <t>Parengtos toponuotraukos, vnt.</t>
  </si>
  <si>
    <t>Žemės sklypų formavimo-pertvarkymo projektai, vnt.</t>
  </si>
  <si>
    <t>Detaliųjų planų ir spec. planų parengimas, vnt.</t>
  </si>
  <si>
    <t>PRL</t>
  </si>
  <si>
    <t>Parengtas projektinis pasiūlymas, Nidoje</t>
  </si>
  <si>
    <t>Atlikta darbų, proc.</t>
  </si>
  <si>
    <t>KPPP</t>
  </si>
  <si>
    <t>Parengtas techninis projektas, proc.</t>
  </si>
  <si>
    <t>Molo sutvarkymas, vnt.</t>
  </si>
  <si>
    <t>Užtikrinta veikla, proc.</t>
  </si>
  <si>
    <t>Lauko nusileidimo aikštelės infrastruktūros sutvarkymas, proc.</t>
  </si>
  <si>
    <t>Parengtas darbo projektas, vnt.</t>
  </si>
  <si>
    <t>Įgyvendintos darnaus judumo priemonės, proc.</t>
  </si>
  <si>
    <t>Gatvių asfalto dangų ženklinimas, km</t>
  </si>
  <si>
    <t>Parengtas investicinis planas, vnt.</t>
  </si>
  <si>
    <t>Modernizuota namų, vnt.</t>
  </si>
  <si>
    <t>Suremontuotų namų, vnt.</t>
  </si>
  <si>
    <t>Parengtas techninis projektas, vnt.</t>
  </si>
  <si>
    <t>Kapitalinis katilo remontas, proc.</t>
  </si>
  <si>
    <t>Specialaus plano koregavimas, vnt.</t>
  </si>
  <si>
    <t>Parengtas specialusis planas, proc.</t>
  </si>
  <si>
    <t>Kelių priežiūros ir plėtros programos lėšos KPPP</t>
  </si>
  <si>
    <t xml:space="preserve"> Projekto "Neringos savivaldybės teritorijos kraštovaizdžio gerinimas" įgyvendinimas</t>
  </si>
  <si>
    <t>1.1.2.1. Esamų viešųjų erdvių ir objektų sutvarkymas, bei nepertraukiamos priežiūros užtikrinimas</t>
  </si>
  <si>
    <t>Esamų viešųjų erdvių ir objektų sutvarkymas, bei nepertraukiamos priežiūros užtikrinimas</t>
  </si>
  <si>
    <t>1.1.2.2. Dviračių takų atnaujinimas, sutvarkymas ir įrengimas</t>
  </si>
  <si>
    <t>1.1.2.2.1</t>
  </si>
  <si>
    <t>1.1.2.2.2</t>
  </si>
  <si>
    <t>Juodkrantės sveikatingumo tako kapitalinis remontas</t>
  </si>
  <si>
    <t>1.1.2.3. Pėsčiųjų takų atnaujinimas, sutvarkymas ir įrengimas</t>
  </si>
  <si>
    <t>KPP</t>
  </si>
  <si>
    <t>1.1.3. Atnaujinti/aktualizuoti vandens transportą/kelius ir susijusią infrastruktūrą</t>
  </si>
  <si>
    <t>1.1.3.1. Krantinių infrastruktūros atnaujinimas</t>
  </si>
  <si>
    <t>Nidos krantinės atnaujinimas</t>
  </si>
  <si>
    <t>Pervalkos krantinės atnaujinimas</t>
  </si>
  <si>
    <t>1.1.3.1.2.</t>
  </si>
  <si>
    <t>Preilos krantinės atnaujinimas</t>
  </si>
  <si>
    <t>1.1.3.1.3.</t>
  </si>
  <si>
    <t>Nidos keleivinio uosto sutvarkymas</t>
  </si>
  <si>
    <t>Preilos  prieplaukos įrengimas</t>
  </si>
  <si>
    <t>1.1.3.2.5.</t>
  </si>
  <si>
    <t>Pervalkos prieplaukos įrengimas</t>
  </si>
  <si>
    <t>1.1.3.2.6.</t>
  </si>
  <si>
    <t>1.1.3.3. Infrastruktūros tinkamos buriavimui ir kitoms vandens sporto veikloms pritaikymas</t>
  </si>
  <si>
    <t>1.1.3.3.1.</t>
  </si>
  <si>
    <t>1.1.3.3.2.</t>
  </si>
  <si>
    <t>Sporto mokyklos rekonstravimas</t>
  </si>
  <si>
    <t>Molo prie sporto mokyklos sutvarkymas</t>
  </si>
  <si>
    <t>Pervalkos molo sutvarkymas</t>
  </si>
  <si>
    <t>1.1.3.4. Vandens transporto jungčių bei susijusių veiklų vystymas, grįstas bendradarbiavimo pagrindu užtikrinant tvarumo principus</t>
  </si>
  <si>
    <t>1.1.3.4.1.</t>
  </si>
  <si>
    <t>2.1.1.1. Eismo saugumo gerinimui reikalingų inžinerinių saugaus eismo priemonių diegimas</t>
  </si>
  <si>
    <t>Saugaus eismo priemonių įgyvendinimas</t>
  </si>
  <si>
    <t>2.1.1.2. Darnaus judumo priemonių diegimas</t>
  </si>
  <si>
    <t>2.1.1.3. Ekologiško transporto paslaugos sukūrimas ir būtinosios infrastruktūros įrengimas</t>
  </si>
  <si>
    <t>2.1.1.3.1.</t>
  </si>
  <si>
    <t>Elektromobilių įkrovimo stotelių įrengimas</t>
  </si>
  <si>
    <t>Įrengtų elektromobilių įkrovimo stotelių skaičius,  vnt.</t>
  </si>
  <si>
    <t xml:space="preserve">2.1.1.4. Efektyvios automobilių stovėjimo infrastruktūros sukūrimas </t>
  </si>
  <si>
    <t>Automobilių sistemos ir infrastruktūros sukūrimas,  vnt.</t>
  </si>
  <si>
    <t>Projekto "Parking gets smart" (Automobilių statymas tampa išmanus) pagal 2014-2020 m. Pietų Baltijos bendradarbiavimo per sieną programą" įgyvendinimas</t>
  </si>
  <si>
    <t>2.1.1.5. Susisiekimo dangų atnaujinimas</t>
  </si>
  <si>
    <t xml:space="preserve"> Šaligatvių ir gatvių dangų remontas</t>
  </si>
  <si>
    <t xml:space="preserve"> Preilos gatvės rekonstrukcija</t>
  </si>
  <si>
    <t>2.1.1.5.1</t>
  </si>
  <si>
    <t>2.1.1.5.2</t>
  </si>
  <si>
    <t>2.1.1.5.3.</t>
  </si>
  <si>
    <t>2.1.1.5.4.</t>
  </si>
  <si>
    <t>2.1.1.5.5.</t>
  </si>
  <si>
    <t>2.1.1.5.6.</t>
  </si>
  <si>
    <t xml:space="preserve">2.1.1.7. Efektyvaus Nidos aerodromo veiklos organizavimas </t>
  </si>
  <si>
    <t>2.1.1.7.1.</t>
  </si>
  <si>
    <t>2.1.2. Sukurti svečiams ir gyventojams patrauklią ir saugią aplinką</t>
  </si>
  <si>
    <t>2.1.2.3.1.</t>
  </si>
  <si>
    <t>0D137:K143B137:K143A137:K143</t>
  </si>
  <si>
    <t>Kelių priežiūros ir plėtros programos lėšos KPP</t>
  </si>
  <si>
    <t>3.3.1.3.1</t>
  </si>
  <si>
    <t>3.3.1.1. Daugiabučių modernizavimo programos parengimas ir kvartalinės renovacijos vykdymas</t>
  </si>
  <si>
    <t>3.3.1.2. Atsinaujinančių energijos šaltinių plėtros vykdymas</t>
  </si>
  <si>
    <t xml:space="preserve"> Projekto „Gatvių apšvietimo modernizavimas Neringos savivaldybėje“ 04.3.1-LVPA-T-116-01-0019 įgyvendinimas</t>
  </si>
  <si>
    <t>Projekto ,,Atsinaujinančių energijos išteklių panaudojimas Neringos savivaldybės administracijos valdomuose pastatuose  KKS-P-77(2020/1.2.1./1) įgyvendinimas</t>
  </si>
  <si>
    <t>Projekto ,,Dviračių ir pėsčiųjų takų rekonstrukcija Neringoje  04.5.1-TID-R-516-31-0010" įgyvendinimas</t>
  </si>
  <si>
    <t>2.1.1.5.7.</t>
  </si>
  <si>
    <t>2.1.1.5.8.</t>
  </si>
  <si>
    <t>Juodkrantės Raganų kalno sutvarkymas</t>
  </si>
  <si>
    <t>VŠĮ Nidos oro parko veikos organizavimas</t>
  </si>
  <si>
    <t xml:space="preserve"> BĮ "Paslaugos Neringai" veiklos organizavimas</t>
  </si>
  <si>
    <t>Veiklos organizavimas, proc.</t>
  </si>
  <si>
    <t>Projekto parengimas. vnt.</t>
  </si>
  <si>
    <t>Pajūrio reakracinių zonų sutvarkymas</t>
  </si>
  <si>
    <t>Detaliojo plano koregavimas, vnt.</t>
  </si>
  <si>
    <t>VB</t>
  </si>
  <si>
    <t>Kolonėlės įrengimas, vnt</t>
  </si>
  <si>
    <t>Juodkrantės uosto L. Rėzos g. 1D, Neringos sav. Neringos m. statyba</t>
  </si>
  <si>
    <t>Sutvarkytas molas, vnt.</t>
  </si>
  <si>
    <t>Vidaus vandens kelių sutvarkymas, vnt.</t>
  </si>
  <si>
    <t>Nidos centrinės dalies sutvarkymas ir Taikos gatvės rekonstravimas,  vnt.</t>
  </si>
  <si>
    <t>SBE</t>
  </si>
  <si>
    <t>Miško ir Kalno gatvių privažiavimo įrengimas</t>
  </si>
  <si>
    <t>Žemės sklypo L. Rėzos g. 6D, Neringa, sutvarkymas</t>
  </si>
  <si>
    <t>Kalno gatvės rekonstrukcija</t>
  </si>
  <si>
    <t>Privažiavimų prie ūkinių pastatų Purvynės gatvėje, nauja statyba</t>
  </si>
  <si>
    <t>Privažiavimo prie pietinės Pervalkos dalies, įrengimas</t>
  </si>
  <si>
    <t>Privažiavimo tarp Pervalkos g. 42 ir Pervalkos g. 38 sutvarkymas</t>
  </si>
  <si>
    <t>Atlikti darbai, proc.</t>
  </si>
  <si>
    <t>Atlikta darbų , proc.</t>
  </si>
  <si>
    <t>Parengtas projektas, proc.</t>
  </si>
  <si>
    <t>Ankstesnių metų biudžeto lėšos SBE</t>
  </si>
  <si>
    <t>Valstybės biudžeto lėšos VB</t>
  </si>
  <si>
    <t>Dokumentų parengimas, vnt.</t>
  </si>
  <si>
    <t>1.1.1.2.3.1.</t>
  </si>
  <si>
    <t>DARNAUS PAJŪRIO IR VANDENS TURIZMO BEI KONKURENCINGUMO AUGIMAS</t>
  </si>
  <si>
    <t>Iš viso prioritetui:</t>
  </si>
  <si>
    <t>PATRAUKLIOS APLINKOS GYVENIMUI IR POILSIUI KŪRIMAS</t>
  </si>
  <si>
    <t>EFEKTYVUS NERINGOS SAVIVALDYBĖS VALDYMAS</t>
  </si>
  <si>
    <t>Vandens kelių sutvarkymas</t>
  </si>
  <si>
    <t xml:space="preserve"> 2.1.1. Išvystyti darnią susisiekimo sistemą, skatinti judumą ekologiškomis transporto priemonėmis ir išplėsti jų infrastruktūrą</t>
  </si>
  <si>
    <t xml:space="preserve"> 2.1 Kryptingai vystyti darnaus judumo planą</t>
  </si>
  <si>
    <t>1.1.1. Padidinti kurorto lankytinų objektų patrauklumą ir vykdyti paveldo aktualizavimą</t>
  </si>
  <si>
    <t>1.1.2. Sukurti naują ir atnaujinti esamą viešąją rekreacinę ir turizmo infrastruktūrą, skirti mažinti sezoniškumą, užtikrinant tvarumo principus</t>
  </si>
  <si>
    <t>SPP</t>
  </si>
  <si>
    <t>Ankstesnių metų biudžeto lėšos SPP</t>
  </si>
  <si>
    <t>2022 - 2024 METŲ STRATEGINIO VEIKLOS PLANO</t>
  </si>
  <si>
    <t>Lėšų poreikis biudžetiniams 2022-iesiems metams (tūkst. Eur)</t>
  </si>
  <si>
    <t>2022-ųjų metų skirti asignavimai (tūkst. Eur.)</t>
  </si>
  <si>
    <t>2024-ųjų metų lėšų projektas (tūkst. Eur.)</t>
  </si>
  <si>
    <t>2024-ieji metai</t>
  </si>
  <si>
    <t>Asta Barilienė</t>
  </si>
  <si>
    <t xml:space="preserve">Viešųjų vietų tvarkymas, vnt. </t>
  </si>
  <si>
    <t>Naglių gatvės važiuojamosios dalies ruožo tarp koordinuotų taškų 14 ir 19, Neringa, rekonstravimo projektas.</t>
  </si>
  <si>
    <t>2.1.1.5.9.</t>
  </si>
  <si>
    <t>Purvynės gatvės ruožo rekonstravimo darbai</t>
  </si>
  <si>
    <t>Lėšų poreikis biudžetiniams 2022-iesiems metams tūkst. Eur</t>
  </si>
  <si>
    <t>2022-ųjų metų skirti asignavimai tūkst. Eur</t>
  </si>
  <si>
    <t>2024-ųjų metų lėšų projek- tas</t>
  </si>
  <si>
    <t>Važiuojamųjų dangų valymas, t. m2</t>
  </si>
  <si>
    <t>Gyvenviečių šaligatvių dangų valymas, t. m2</t>
  </si>
  <si>
    <t>Žaliųjų plotų valymas,     t. m2</t>
  </si>
  <si>
    <t>Miško takų dangų valymas, t. m2</t>
  </si>
  <si>
    <t>Šiukšliadėžių aptarnavimas, vnt.</t>
  </si>
  <si>
    <t>Paplūdimių valymas,       t. m2</t>
  </si>
  <si>
    <t>Smėlio mechaninis valymas, km</t>
  </si>
  <si>
    <t>Dangų valymas žiemą,     t. m2</t>
  </si>
  <si>
    <t xml:space="preserve">Žiemos tarnybos budėjimas, parų sk. </t>
  </si>
  <si>
    <t>Mobilių WC įsigijimas, vnt.</t>
  </si>
  <si>
    <t>Skverų priežiūra, t. m2</t>
  </si>
  <si>
    <t>Gyvatvorių formavimas, m2</t>
  </si>
  <si>
    <t>Daugiamečių želdynų priežiūra, m2</t>
  </si>
  <si>
    <t>Šviestuvų ir prožektorių priežiūra, vnt.</t>
  </si>
  <si>
    <t>Asignavimai 2021 - iesiems</t>
  </si>
  <si>
    <t>Asignavimai  2021-iesiems metams (tūkst. Eur)</t>
  </si>
  <si>
    <t>2.1.1.5.10.</t>
  </si>
  <si>
    <t>2.1.1.5.11.</t>
  </si>
  <si>
    <t>Automobilių stovėjimo aikštelės adresu Taikos g. 39, Neringa statybos darbai</t>
  </si>
  <si>
    <t>Suremontuotų butų, vnt.</t>
  </si>
  <si>
    <t>Urbo kalno sutvarkymas I etapas proc.</t>
  </si>
  <si>
    <t>Bronius Zaronskis</t>
  </si>
  <si>
    <t xml:space="preserve">Neringos savivaldybės
2022–2024 metų strateginio veiklos plano
10 priedas                                                                                    </t>
  </si>
  <si>
    <t>2.1.2.3. Viešųjų erdvių tvarkymas, atnaujinimas ir priežiūra</t>
  </si>
  <si>
    <t xml:space="preserve"> Projekto "Daugiabučių namų renovacija" įgyvendinimas</t>
  </si>
  <si>
    <t xml:space="preserve"> Daugiabučių namų remontas</t>
  </si>
  <si>
    <t>3.3.1.3. Gatvių apšvietimo modernizavimas</t>
  </si>
  <si>
    <t xml:space="preserve"> 1.1.3.2. Uostų ir prieplaukų infrastruktūros sukūrimas ir vystymas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</si>
</sst>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40" x14ac:knownFonts="1">
    <font>
      <sz val="11"/>
      <color indexed="8"/>
      <name val="Calibri"/>
      <family val="2"/>
    </font>
    <font>
      <sz val="11"/>
      <color theme="1"/>
      <name val="Calibri"/>
      <family val="2"/>
      <charset val="186"/>
      <scheme val="minor"/>
    </font>
    <font>
      <sz val="18"/>
      <color theme="3"/>
      <name val="Calibri Light"/>
      <family val="2"/>
      <charset val="186"/>
      <scheme val="major"/>
    </font>
    <font>
      <b/>
      <sz val="15"/>
      <color theme="3"/>
      <name val="Calibri"/>
      <family val="2"/>
      <charset val="186"/>
      <scheme val="minor"/>
    </font>
    <font>
      <b/>
      <sz val="13"/>
      <color theme="3"/>
      <name val="Calibri"/>
      <family val="2"/>
      <charset val="186"/>
      <scheme val="minor"/>
    </font>
    <font>
      <b/>
      <sz val="11"/>
      <color theme="3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sz val="11"/>
      <color rgb="FF9C0006"/>
      <name val="Calibri"/>
      <family val="2"/>
      <charset val="186"/>
      <scheme val="minor"/>
    </font>
    <font>
      <sz val="11"/>
      <color rgb="FF9C5700"/>
      <name val="Calibri"/>
      <family val="2"/>
      <charset val="186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3F3F3F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11"/>
      <color rgb="FFFA7D00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i/>
      <sz val="11"/>
      <color rgb="FF7F7F7F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color theme="0"/>
      <name val="Calibri"/>
      <family val="2"/>
      <charset val="186"/>
      <scheme val="minor"/>
    </font>
    <font>
      <sz val="16"/>
      <color indexed="8"/>
      <name val="Times New Roman"/>
      <family val="1"/>
      <charset val="186"/>
    </font>
    <font>
      <b/>
      <sz val="18"/>
      <color indexed="8"/>
      <name val="Times New Roman"/>
      <family val="1"/>
      <charset val="186"/>
    </font>
    <font>
      <b/>
      <sz val="18"/>
      <name val="Times New Roman"/>
      <family val="1"/>
      <charset val="186"/>
    </font>
    <font>
      <sz val="18"/>
      <color indexed="8"/>
      <name val="Times New Roman"/>
      <family val="1"/>
      <charset val="186"/>
    </font>
    <font>
      <sz val="15"/>
      <color indexed="8"/>
      <name val="Times New Roman"/>
      <family val="1"/>
      <charset val="186"/>
    </font>
    <font>
      <sz val="18"/>
      <name val="Times New Roman"/>
      <family val="1"/>
      <charset val="186"/>
    </font>
    <font>
      <b/>
      <sz val="14"/>
      <name val="Times New Roman"/>
      <family val="1"/>
      <charset val="186"/>
    </font>
    <font>
      <b/>
      <sz val="16"/>
      <name val="Times New Roman"/>
      <family val="1"/>
      <charset val="186"/>
    </font>
    <font>
      <sz val="11"/>
      <color indexed="8"/>
      <name val="Calibri"/>
      <family val="2"/>
      <charset val="186"/>
    </font>
    <font>
      <sz val="15"/>
      <name val="Times New Roman"/>
      <family val="1"/>
      <charset val="186"/>
    </font>
    <font>
      <sz val="22"/>
      <color indexed="8"/>
      <name val="Times New Roman"/>
      <family val="1"/>
      <charset val="186"/>
    </font>
    <font>
      <b/>
      <sz val="20"/>
      <color indexed="8"/>
      <name val="Times New Roman"/>
      <family val="1"/>
      <charset val="186"/>
    </font>
    <font>
      <b/>
      <sz val="20"/>
      <name val="Times New Roman"/>
      <family val="1"/>
      <charset val="186"/>
    </font>
    <font>
      <sz val="15"/>
      <color rgb="FFFF0000"/>
      <name val="Times New Roman"/>
      <family val="1"/>
      <charset val="186"/>
    </font>
    <font>
      <sz val="22"/>
      <color rgb="FFFF0000"/>
      <name val="Times New Roman"/>
      <family val="1"/>
      <charset val="186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sz val="22"/>
      <name val="Times New Roman"/>
      <family val="1"/>
      <charset val="186"/>
    </font>
    <font>
      <b/>
      <sz val="15"/>
      <name val="Times New Roman"/>
      <family val="1"/>
      <charset val="186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5"/>
      <color theme="1"/>
      <name val="Times New Roman"/>
      <family val="1"/>
      <charset val="186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A9D08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84">
    <xf numFmtId="0" fontId="0" fillId="0" borderId="0" xfId="0"/>
    <xf numFmtId="0" fontId="26" fillId="0" borderId="0" xfId="0" applyFont="1"/>
    <xf numFmtId="0" fontId="26" fillId="0" borderId="0" xfId="0" applyFont="1" applyAlignment="1">
      <alignment wrapText="1"/>
    </xf>
    <xf numFmtId="0" fontId="20" fillId="33" borderId="21" xfId="0" applyFont="1" applyFill="1" applyBorder="1" applyAlignment="1">
      <alignment horizontal="center" vertical="center" textRotation="90" wrapText="1"/>
    </xf>
    <xf numFmtId="0" fontId="20" fillId="33" borderId="25" xfId="0" applyFont="1" applyFill="1" applyBorder="1" applyAlignment="1">
      <alignment horizontal="center" vertical="center" textRotation="90" wrapText="1"/>
    </xf>
    <xf numFmtId="0" fontId="23" fillId="34" borderId="21" xfId="0" applyFont="1" applyFill="1" applyBorder="1" applyAlignment="1">
      <alignment horizontal="left" vertical="center" wrapText="1"/>
    </xf>
    <xf numFmtId="0" fontId="21" fillId="35" borderId="21" xfId="0" applyFont="1" applyFill="1" applyBorder="1" applyAlignment="1">
      <alignment horizontal="left" vertical="center"/>
    </xf>
    <xf numFmtId="0" fontId="21" fillId="36" borderId="21" xfId="0" applyFont="1" applyFill="1" applyBorder="1" applyAlignment="1">
      <alignment horizontal="left" vertical="center"/>
    </xf>
    <xf numFmtId="0" fontId="22" fillId="0" borderId="21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21" xfId="0" applyNumberFormat="1" applyFont="1" applyBorder="1" applyAlignment="1">
      <alignment horizontal="center" vertical="center" wrapText="1"/>
    </xf>
    <xf numFmtId="0" fontId="19" fillId="37" borderId="28" xfId="0" applyFont="1" applyFill="1" applyBorder="1" applyAlignment="1">
      <alignment horizontal="center" vertical="center"/>
    </xf>
    <xf numFmtId="0" fontId="21" fillId="0" borderId="22" xfId="0" applyFont="1" applyBorder="1" applyAlignment="1">
      <alignment horizontal="center" vertical="center" wrapText="1"/>
    </xf>
    <xf numFmtId="0" fontId="20" fillId="34" borderId="21" xfId="0" applyFont="1" applyFill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 wrapText="1"/>
    </xf>
    <xf numFmtId="0" fontId="19" fillId="37" borderId="33" xfId="0" applyFont="1" applyFill="1" applyBorder="1" applyAlignment="1">
      <alignment horizontal="center" vertical="center"/>
    </xf>
    <xf numFmtId="0" fontId="21" fillId="39" borderId="21" xfId="0" applyNumberFormat="1" applyFont="1" applyFill="1" applyBorder="1" applyAlignment="1">
      <alignment horizontal="center" vertical="center" wrapText="1"/>
    </xf>
    <xf numFmtId="0" fontId="22" fillId="39" borderId="21" xfId="0" applyFont="1" applyFill="1" applyBorder="1" applyAlignment="1">
      <alignment horizontal="left" vertical="center" wrapText="1"/>
    </xf>
    <xf numFmtId="0" fontId="26" fillId="39" borderId="0" xfId="0" applyFont="1" applyFill="1"/>
    <xf numFmtId="0" fontId="21" fillId="0" borderId="21" xfId="0" applyNumberFormat="1" applyFont="1" applyBorder="1" applyAlignment="1">
      <alignment horizontal="center" vertical="center" wrapText="1"/>
    </xf>
    <xf numFmtId="0" fontId="21" fillId="0" borderId="21" xfId="0" applyFont="1" applyBorder="1" applyAlignment="1">
      <alignment vertical="center" wrapText="1"/>
    </xf>
    <xf numFmtId="0" fontId="19" fillId="37" borderId="38" xfId="0" applyFont="1" applyFill="1" applyBorder="1" applyAlignment="1">
      <alignment horizontal="center" vertical="center"/>
    </xf>
    <xf numFmtId="0" fontId="21" fillId="39" borderId="21" xfId="0" applyNumberFormat="1" applyFont="1" applyFill="1" applyBorder="1" applyAlignment="1">
      <alignment horizontal="center" vertical="center" wrapText="1"/>
    </xf>
    <xf numFmtId="164" fontId="21" fillId="0" borderId="21" xfId="0" applyNumberFormat="1" applyFont="1" applyBorder="1" applyAlignment="1">
      <alignment horizontal="center" vertical="center" wrapText="1"/>
    </xf>
    <xf numFmtId="164" fontId="21" fillId="39" borderId="21" xfId="0" applyNumberFormat="1" applyFont="1" applyFill="1" applyBorder="1" applyAlignment="1">
      <alignment horizontal="center" vertical="center" wrapText="1"/>
    </xf>
    <xf numFmtId="164" fontId="19" fillId="37" borderId="28" xfId="0" applyNumberFormat="1" applyFont="1" applyFill="1" applyBorder="1" applyAlignment="1">
      <alignment horizontal="center" vertical="center"/>
    </xf>
    <xf numFmtId="164" fontId="19" fillId="40" borderId="28" xfId="0" applyNumberFormat="1" applyFont="1" applyFill="1" applyBorder="1" applyAlignment="1">
      <alignment horizontal="center" vertical="center"/>
    </xf>
    <xf numFmtId="164" fontId="19" fillId="38" borderId="28" xfId="0" applyNumberFormat="1" applyFont="1" applyFill="1" applyBorder="1" applyAlignment="1">
      <alignment horizontal="center" vertical="center"/>
    </xf>
    <xf numFmtId="164" fontId="19" fillId="41" borderId="28" xfId="0" applyNumberFormat="1" applyFont="1" applyFill="1" applyBorder="1" applyAlignment="1">
      <alignment horizontal="center" vertical="center"/>
    </xf>
    <xf numFmtId="164" fontId="19" fillId="36" borderId="21" xfId="0" applyNumberFormat="1" applyFont="1" applyFill="1" applyBorder="1" applyAlignment="1">
      <alignment horizontal="center" vertical="center"/>
    </xf>
    <xf numFmtId="164" fontId="23" fillId="0" borderId="22" xfId="0" applyNumberFormat="1" applyFont="1" applyBorder="1" applyAlignment="1">
      <alignment horizontal="center" vertical="center" wrapText="1"/>
    </xf>
    <xf numFmtId="164" fontId="23" fillId="39" borderId="22" xfId="0" applyNumberFormat="1" applyFont="1" applyFill="1" applyBorder="1" applyAlignment="1">
      <alignment horizontal="center" vertical="center" wrapText="1"/>
    </xf>
    <xf numFmtId="164" fontId="21" fillId="0" borderId="22" xfId="0" applyNumberFormat="1" applyFont="1" applyBorder="1" applyAlignment="1">
      <alignment horizontal="center" vertical="center" wrapText="1"/>
    </xf>
    <xf numFmtId="164" fontId="23" fillId="0" borderId="21" xfId="0" applyNumberFormat="1" applyFont="1" applyBorder="1" applyAlignment="1">
      <alignment horizontal="center" vertical="center" wrapText="1"/>
    </xf>
    <xf numFmtId="164" fontId="19" fillId="37" borderId="33" xfId="0" applyNumberFormat="1" applyFont="1" applyFill="1" applyBorder="1" applyAlignment="1">
      <alignment horizontal="center" vertical="center"/>
    </xf>
    <xf numFmtId="164" fontId="19" fillId="40" borderId="33" xfId="0" applyNumberFormat="1" applyFont="1" applyFill="1" applyBorder="1" applyAlignment="1">
      <alignment horizontal="center" vertical="center"/>
    </xf>
    <xf numFmtId="164" fontId="19" fillId="37" borderId="38" xfId="0" applyNumberFormat="1" applyFont="1" applyFill="1" applyBorder="1" applyAlignment="1">
      <alignment horizontal="center" vertical="center"/>
    </xf>
    <xf numFmtId="164" fontId="19" fillId="40" borderId="38" xfId="0" applyNumberFormat="1" applyFont="1" applyFill="1" applyBorder="1" applyAlignment="1">
      <alignment horizontal="center" vertical="center"/>
    </xf>
    <xf numFmtId="164" fontId="19" fillId="38" borderId="33" xfId="0" applyNumberFormat="1" applyFont="1" applyFill="1" applyBorder="1" applyAlignment="1">
      <alignment horizontal="center" vertical="center"/>
    </xf>
    <xf numFmtId="164" fontId="19" fillId="41" borderId="33" xfId="0" applyNumberFormat="1" applyFont="1" applyFill="1" applyBorder="1" applyAlignment="1">
      <alignment horizontal="center" vertical="center"/>
    </xf>
    <xf numFmtId="164" fontId="21" fillId="0" borderId="21" xfId="0" applyNumberFormat="1" applyFont="1" applyBorder="1" applyAlignment="1">
      <alignment vertical="center" wrapText="1"/>
    </xf>
    <xf numFmtId="164" fontId="20" fillId="34" borderId="21" xfId="0" applyNumberFormat="1" applyFont="1" applyFill="1" applyBorder="1" applyAlignment="1">
      <alignment horizontal="center" vertical="center" wrapText="1"/>
    </xf>
    <xf numFmtId="164" fontId="19" fillId="43" borderId="28" xfId="0" applyNumberFormat="1" applyFont="1" applyFill="1" applyBorder="1" applyAlignment="1">
      <alignment horizontal="center" vertical="center"/>
    </xf>
    <xf numFmtId="164" fontId="21" fillId="0" borderId="21" xfId="0" applyNumberFormat="1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164" fontId="21" fillId="0" borderId="22" xfId="0" applyNumberFormat="1" applyFont="1" applyBorder="1" applyAlignment="1">
      <alignment horizontal="center" vertical="center" wrapText="1"/>
    </xf>
    <xf numFmtId="164" fontId="23" fillId="39" borderId="22" xfId="0" applyNumberFormat="1" applyFont="1" applyFill="1" applyBorder="1" applyAlignment="1">
      <alignment horizontal="center" vertical="center" wrapText="1"/>
    </xf>
    <xf numFmtId="0" fontId="26" fillId="44" borderId="0" xfId="0" applyFont="1" applyFill="1"/>
    <xf numFmtId="0" fontId="20" fillId="44" borderId="21" xfId="0" applyFont="1" applyFill="1" applyBorder="1" applyAlignment="1">
      <alignment horizontal="center" vertical="center" textRotation="90" wrapText="1"/>
    </xf>
    <xf numFmtId="164" fontId="21" fillId="44" borderId="21" xfId="0" applyNumberFormat="1" applyFont="1" applyFill="1" applyBorder="1" applyAlignment="1">
      <alignment horizontal="center" vertical="center" wrapText="1"/>
    </xf>
    <xf numFmtId="164" fontId="23" fillId="44" borderId="21" xfId="0" applyNumberFormat="1" applyFont="1" applyFill="1" applyBorder="1" applyAlignment="1">
      <alignment horizontal="center" vertical="center" wrapText="1"/>
    </xf>
    <xf numFmtId="164" fontId="23" fillId="44" borderId="22" xfId="0" applyNumberFormat="1" applyFont="1" applyFill="1" applyBorder="1" applyAlignment="1">
      <alignment horizontal="center" vertical="center" wrapText="1"/>
    </xf>
    <xf numFmtId="164" fontId="21" fillId="44" borderId="22" xfId="0" applyNumberFormat="1" applyFont="1" applyFill="1" applyBorder="1" applyAlignment="1">
      <alignment horizontal="center" vertical="center" wrapText="1"/>
    </xf>
    <xf numFmtId="164" fontId="21" fillId="44" borderId="21" xfId="0" applyNumberFormat="1" applyFont="1" applyFill="1" applyBorder="1" applyAlignment="1">
      <alignment vertical="center" wrapText="1"/>
    </xf>
    <xf numFmtId="164" fontId="26" fillId="44" borderId="0" xfId="0" applyNumberFormat="1" applyFont="1" applyFill="1"/>
    <xf numFmtId="164" fontId="20" fillId="40" borderId="28" xfId="0" applyNumberFormat="1" applyFont="1" applyFill="1" applyBorder="1" applyAlignment="1">
      <alignment horizontal="center" vertical="center"/>
    </xf>
    <xf numFmtId="164" fontId="23" fillId="44" borderId="21" xfId="0" applyNumberFormat="1" applyFont="1" applyFill="1" applyBorder="1" applyAlignment="1">
      <alignment vertical="center" wrapText="1"/>
    </xf>
    <xf numFmtId="0" fontId="26" fillId="45" borderId="0" xfId="0" applyFont="1" applyFill="1"/>
    <xf numFmtId="0" fontId="20" fillId="45" borderId="21" xfId="0" applyFont="1" applyFill="1" applyBorder="1" applyAlignment="1">
      <alignment horizontal="center" vertical="center" textRotation="90" wrapText="1"/>
    </xf>
    <xf numFmtId="164" fontId="21" fillId="45" borderId="21" xfId="0" applyNumberFormat="1" applyFont="1" applyFill="1" applyBorder="1" applyAlignment="1">
      <alignment horizontal="center" vertical="center" wrapText="1"/>
    </xf>
    <xf numFmtId="164" fontId="23" fillId="45" borderId="21" xfId="0" applyNumberFormat="1" applyFont="1" applyFill="1" applyBorder="1" applyAlignment="1">
      <alignment horizontal="center" vertical="center" wrapText="1"/>
    </xf>
    <xf numFmtId="164" fontId="23" fillId="45" borderId="22" xfId="0" applyNumberFormat="1" applyFont="1" applyFill="1" applyBorder="1" applyAlignment="1">
      <alignment horizontal="center" vertical="center" wrapText="1"/>
    </xf>
    <xf numFmtId="164" fontId="21" fillId="45" borderId="21" xfId="0" applyNumberFormat="1" applyFont="1" applyFill="1" applyBorder="1" applyAlignment="1">
      <alignment vertical="center" wrapText="1"/>
    </xf>
    <xf numFmtId="164" fontId="18" fillId="0" borderId="21" xfId="0" applyNumberFormat="1" applyFont="1" applyBorder="1" applyAlignment="1">
      <alignment horizontal="center" vertical="center" wrapText="1"/>
    </xf>
    <xf numFmtId="0" fontId="23" fillId="39" borderId="21" xfId="0" applyNumberFormat="1" applyFont="1" applyFill="1" applyBorder="1" applyAlignment="1">
      <alignment horizontal="center" vertical="center" wrapText="1"/>
    </xf>
    <xf numFmtId="164" fontId="20" fillId="43" borderId="28" xfId="0" applyNumberFormat="1" applyFont="1" applyFill="1" applyBorder="1" applyAlignment="1">
      <alignment horizontal="center" vertical="center"/>
    </xf>
    <xf numFmtId="164" fontId="18" fillId="39" borderId="21" xfId="0" applyNumberFormat="1" applyFont="1" applyFill="1" applyBorder="1" applyAlignment="1">
      <alignment horizontal="center" vertical="center" wrapText="1"/>
    </xf>
    <xf numFmtId="0" fontId="26" fillId="39" borderId="0" xfId="0" applyFont="1" applyFill="1" applyAlignment="1">
      <alignment wrapText="1"/>
    </xf>
    <xf numFmtId="164" fontId="26" fillId="39" borderId="0" xfId="0" applyNumberFormat="1" applyFont="1" applyFill="1"/>
    <xf numFmtId="0" fontId="20" fillId="37" borderId="28" xfId="0" applyFont="1" applyFill="1" applyBorder="1" applyAlignment="1">
      <alignment horizontal="center" vertical="center"/>
    </xf>
    <xf numFmtId="164" fontId="20" fillId="37" borderId="28" xfId="0" applyNumberFormat="1" applyFont="1" applyFill="1" applyBorder="1" applyAlignment="1">
      <alignment horizontal="center" vertical="center"/>
    </xf>
    <xf numFmtId="164" fontId="18" fillId="39" borderId="0" xfId="0" applyNumberFormat="1" applyFont="1" applyFill="1" applyBorder="1" applyAlignment="1">
      <alignment horizontal="center" vertical="center" wrapText="1"/>
    </xf>
    <xf numFmtId="164" fontId="19" fillId="46" borderId="21" xfId="0" applyNumberFormat="1" applyFont="1" applyFill="1" applyBorder="1" applyAlignment="1">
      <alignment horizontal="center" vertical="center"/>
    </xf>
    <xf numFmtId="164" fontId="21" fillId="47" borderId="21" xfId="0" applyNumberFormat="1" applyFont="1" applyFill="1" applyBorder="1" applyAlignment="1">
      <alignment horizontal="center" vertical="center" wrapText="1"/>
    </xf>
    <xf numFmtId="164" fontId="23" fillId="45" borderId="22" xfId="0" applyNumberFormat="1" applyFont="1" applyFill="1" applyBorder="1" applyAlignment="1">
      <alignment horizontal="center" vertical="center" wrapText="1"/>
    </xf>
    <xf numFmtId="164" fontId="23" fillId="44" borderId="22" xfId="0" applyNumberFormat="1" applyFont="1" applyFill="1" applyBorder="1" applyAlignment="1">
      <alignment horizontal="center" vertical="center" wrapText="1"/>
    </xf>
    <xf numFmtId="164" fontId="23" fillId="39" borderId="22" xfId="0" applyNumberFormat="1" applyFont="1" applyFill="1" applyBorder="1" applyAlignment="1">
      <alignment horizontal="center" vertical="center" wrapText="1"/>
    </xf>
    <xf numFmtId="164" fontId="21" fillId="44" borderId="22" xfId="0" applyNumberFormat="1" applyFont="1" applyFill="1" applyBorder="1" applyAlignment="1">
      <alignment horizontal="center" vertical="center" wrapText="1"/>
    </xf>
    <xf numFmtId="164" fontId="21" fillId="0" borderId="22" xfId="0" applyNumberFormat="1" applyFont="1" applyBorder="1" applyAlignment="1">
      <alignment horizontal="center" vertical="center" wrapText="1"/>
    </xf>
    <xf numFmtId="0" fontId="21" fillId="39" borderId="15" xfId="0" applyNumberFormat="1" applyFont="1" applyFill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164" fontId="21" fillId="0" borderId="21" xfId="0" applyNumberFormat="1" applyFont="1" applyBorder="1" applyAlignment="1">
      <alignment horizontal="center" vertical="center" wrapText="1"/>
    </xf>
    <xf numFmtId="164" fontId="21" fillId="44" borderId="21" xfId="0" applyNumberFormat="1" applyFont="1" applyFill="1" applyBorder="1" applyAlignment="1">
      <alignment horizontal="center" vertical="center" wrapText="1"/>
    </xf>
    <xf numFmtId="0" fontId="22" fillId="39" borderId="15" xfId="0" applyFont="1" applyFill="1" applyBorder="1" applyAlignment="1">
      <alignment horizontal="left" vertical="center" wrapText="1"/>
    </xf>
    <xf numFmtId="0" fontId="21" fillId="39" borderId="15" xfId="0" applyNumberFormat="1" applyFont="1" applyFill="1" applyBorder="1" applyAlignment="1">
      <alignment horizontal="center" vertical="center" wrapText="1"/>
    </xf>
    <xf numFmtId="164" fontId="21" fillId="45" borderId="21" xfId="0" applyNumberFormat="1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164" fontId="21" fillId="0" borderId="21" xfId="0" applyNumberFormat="1" applyFont="1" applyBorder="1" applyAlignment="1">
      <alignment horizontal="center" vertical="center" wrapText="1"/>
    </xf>
    <xf numFmtId="164" fontId="21" fillId="44" borderId="21" xfId="0" applyNumberFormat="1" applyFont="1" applyFill="1" applyBorder="1" applyAlignment="1">
      <alignment horizontal="center" vertical="center" wrapText="1"/>
    </xf>
    <xf numFmtId="164" fontId="21" fillId="39" borderId="21" xfId="0" applyNumberFormat="1" applyFont="1" applyFill="1" applyBorder="1" applyAlignment="1">
      <alignment horizontal="center" vertical="center" wrapText="1"/>
    </xf>
    <xf numFmtId="164" fontId="21" fillId="0" borderId="21" xfId="0" applyNumberFormat="1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164" fontId="21" fillId="44" borderId="21" xfId="0" applyNumberFormat="1" applyFont="1" applyFill="1" applyBorder="1" applyAlignment="1">
      <alignment horizontal="center" vertical="center" wrapText="1"/>
    </xf>
    <xf numFmtId="0" fontId="21" fillId="35" borderId="22" xfId="0" applyFont="1" applyFill="1" applyBorder="1" applyAlignment="1">
      <alignment horizontal="left" vertical="center"/>
    </xf>
    <xf numFmtId="0" fontId="21" fillId="36" borderId="22" xfId="0" applyFont="1" applyFill="1" applyBorder="1" applyAlignment="1">
      <alignment horizontal="left" vertical="center"/>
    </xf>
    <xf numFmtId="0" fontId="21" fillId="0" borderId="22" xfId="0" applyFont="1" applyBorder="1" applyAlignment="1">
      <alignment horizontal="center" vertical="center" wrapText="1"/>
    </xf>
    <xf numFmtId="164" fontId="21" fillId="0" borderId="22" xfId="0" applyNumberFormat="1" applyFont="1" applyBorder="1" applyAlignment="1">
      <alignment horizontal="center" vertical="center" wrapText="1"/>
    </xf>
    <xf numFmtId="164" fontId="21" fillId="0" borderId="15" xfId="0" applyNumberFormat="1" applyFont="1" applyBorder="1" applyAlignment="1">
      <alignment horizontal="center" vertical="center" wrapText="1"/>
    </xf>
    <xf numFmtId="0" fontId="23" fillId="34" borderId="22" xfId="0" applyFont="1" applyFill="1" applyBorder="1" applyAlignment="1">
      <alignment horizontal="left" vertical="center" wrapText="1"/>
    </xf>
    <xf numFmtId="0" fontId="21" fillId="0" borderId="21" xfId="0" applyFont="1" applyBorder="1" applyAlignment="1">
      <alignment horizontal="center" vertical="center" wrapText="1"/>
    </xf>
    <xf numFmtId="164" fontId="23" fillId="44" borderId="22" xfId="0" applyNumberFormat="1" applyFont="1" applyFill="1" applyBorder="1" applyAlignment="1">
      <alignment horizontal="center" vertical="center" wrapText="1"/>
    </xf>
    <xf numFmtId="164" fontId="21" fillId="44" borderId="22" xfId="0" applyNumberFormat="1" applyFont="1" applyFill="1" applyBorder="1" applyAlignment="1">
      <alignment horizontal="center" vertical="center" wrapText="1"/>
    </xf>
    <xf numFmtId="0" fontId="22" fillId="0" borderId="22" xfId="0" applyFont="1" applyBorder="1" applyAlignment="1">
      <alignment vertical="center" wrapText="1"/>
    </xf>
    <xf numFmtId="0" fontId="22" fillId="0" borderId="16" xfId="0" applyFont="1" applyBorder="1" applyAlignment="1">
      <alignment vertical="center" wrapText="1"/>
    </xf>
    <xf numFmtId="0" fontId="21" fillId="35" borderId="22" xfId="0" applyFont="1" applyFill="1" applyBorder="1" applyAlignment="1">
      <alignment vertical="center"/>
    </xf>
    <xf numFmtId="0" fontId="21" fillId="35" borderId="16" xfId="0" applyFont="1" applyFill="1" applyBorder="1" applyAlignment="1">
      <alignment vertical="center"/>
    </xf>
    <xf numFmtId="0" fontId="21" fillId="36" borderId="22" xfId="0" applyFont="1" applyFill="1" applyBorder="1" applyAlignment="1">
      <alignment vertical="center"/>
    </xf>
    <xf numFmtId="0" fontId="21" fillId="36" borderId="16" xfId="0" applyFont="1" applyFill="1" applyBorder="1" applyAlignment="1">
      <alignment vertical="center"/>
    </xf>
    <xf numFmtId="0" fontId="21" fillId="35" borderId="21" xfId="0" applyFont="1" applyFill="1" applyBorder="1" applyAlignment="1">
      <alignment vertical="center"/>
    </xf>
    <xf numFmtId="0" fontId="21" fillId="36" borderId="21" xfId="0" applyFont="1" applyFill="1" applyBorder="1" applyAlignment="1">
      <alignment vertical="center"/>
    </xf>
    <xf numFmtId="0" fontId="23" fillId="34" borderId="21" xfId="0" applyFont="1" applyFill="1" applyBorder="1" applyAlignment="1">
      <alignment horizontal="center" vertical="center" wrapText="1"/>
    </xf>
    <xf numFmtId="164" fontId="19" fillId="38" borderId="38" xfId="0" applyNumberFormat="1" applyFont="1" applyFill="1" applyBorder="1" applyAlignment="1">
      <alignment horizontal="center" vertical="center"/>
    </xf>
    <xf numFmtId="164" fontId="19" fillId="41" borderId="38" xfId="0" applyNumberFormat="1" applyFont="1" applyFill="1" applyBorder="1" applyAlignment="1">
      <alignment horizontal="center" vertical="center"/>
    </xf>
    <xf numFmtId="0" fontId="19" fillId="37" borderId="21" xfId="0" applyFont="1" applyFill="1" applyBorder="1" applyAlignment="1">
      <alignment horizontal="center" vertical="center"/>
    </xf>
    <xf numFmtId="164" fontId="19" fillId="37" borderId="21" xfId="0" applyNumberFormat="1" applyFont="1" applyFill="1" applyBorder="1" applyAlignment="1">
      <alignment horizontal="center" vertical="center"/>
    </xf>
    <xf numFmtId="164" fontId="21" fillId="0" borderId="21" xfId="0" applyNumberFormat="1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164" fontId="21" fillId="45" borderId="21" xfId="0" applyNumberFormat="1" applyFont="1" applyFill="1" applyBorder="1" applyAlignment="1">
      <alignment horizontal="center" vertical="center" wrapText="1"/>
    </xf>
    <xf numFmtId="164" fontId="21" fillId="44" borderId="21" xfId="0" applyNumberFormat="1" applyFont="1" applyFill="1" applyBorder="1" applyAlignment="1">
      <alignment horizontal="center" vertical="center" wrapText="1"/>
    </xf>
    <xf numFmtId="164" fontId="21" fillId="39" borderId="21" xfId="0" applyNumberFormat="1" applyFont="1" applyFill="1" applyBorder="1" applyAlignment="1">
      <alignment horizontal="center" vertical="center" wrapText="1"/>
    </xf>
    <xf numFmtId="164" fontId="23" fillId="45" borderId="21" xfId="0" applyNumberFormat="1" applyFont="1" applyFill="1" applyBorder="1" applyAlignment="1">
      <alignment vertical="center" wrapText="1"/>
    </xf>
    <xf numFmtId="0" fontId="23" fillId="0" borderId="15" xfId="0" applyFont="1" applyBorder="1" applyAlignment="1">
      <alignment horizontal="center" vertical="center" wrapText="1"/>
    </xf>
    <xf numFmtId="0" fontId="22" fillId="0" borderId="21" xfId="0" applyFont="1" applyBorder="1" applyAlignment="1">
      <alignment vertical="center" wrapText="1"/>
    </xf>
    <xf numFmtId="0" fontId="23" fillId="0" borderId="21" xfId="0" applyNumberFormat="1" applyFont="1" applyBorder="1" applyAlignment="1">
      <alignment vertical="center" wrapText="1"/>
    </xf>
    <xf numFmtId="0" fontId="23" fillId="39" borderId="21" xfId="0" applyNumberFormat="1" applyFont="1" applyFill="1" applyBorder="1" applyAlignment="1">
      <alignment vertical="center" wrapText="1"/>
    </xf>
    <xf numFmtId="0" fontId="26" fillId="0" borderId="21" xfId="0" applyFont="1" applyBorder="1"/>
    <xf numFmtId="0" fontId="19" fillId="37" borderId="21" xfId="0" applyFont="1" applyFill="1" applyBorder="1" applyAlignment="1">
      <alignment vertical="center"/>
    </xf>
    <xf numFmtId="164" fontId="19" fillId="37" borderId="21" xfId="0" applyNumberFormat="1" applyFont="1" applyFill="1" applyBorder="1" applyAlignment="1">
      <alignment vertical="center"/>
    </xf>
    <xf numFmtId="164" fontId="19" fillId="40" borderId="21" xfId="0" applyNumberFormat="1" applyFont="1" applyFill="1" applyBorder="1" applyAlignment="1">
      <alignment vertical="center"/>
    </xf>
    <xf numFmtId="0" fontId="19" fillId="38" borderId="21" xfId="0" applyFont="1" applyFill="1" applyBorder="1" applyAlignment="1">
      <alignment vertical="center"/>
    </xf>
    <xf numFmtId="164" fontId="19" fillId="38" borderId="21" xfId="0" applyNumberFormat="1" applyFont="1" applyFill="1" applyBorder="1" applyAlignment="1">
      <alignment horizontal="center" vertical="center"/>
    </xf>
    <xf numFmtId="164" fontId="19" fillId="41" borderId="21" xfId="0" applyNumberFormat="1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 wrapText="1"/>
    </xf>
    <xf numFmtId="164" fontId="21" fillId="0" borderId="21" xfId="0" applyNumberFormat="1" applyFont="1" applyBorder="1" applyAlignment="1">
      <alignment horizontal="center" vertical="center" wrapText="1"/>
    </xf>
    <xf numFmtId="164" fontId="21" fillId="44" borderId="21" xfId="0" applyNumberFormat="1" applyFont="1" applyFill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164" fontId="21" fillId="0" borderId="22" xfId="0" applyNumberFormat="1" applyFont="1" applyBorder="1" applyAlignment="1">
      <alignment horizontal="center" vertical="center" wrapText="1"/>
    </xf>
    <xf numFmtId="164" fontId="21" fillId="44" borderId="22" xfId="0" applyNumberFormat="1" applyFont="1" applyFill="1" applyBorder="1" applyAlignment="1">
      <alignment horizontal="center" vertical="center" wrapText="1"/>
    </xf>
    <xf numFmtId="164" fontId="23" fillId="44" borderId="22" xfId="0" applyNumberFormat="1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left" vertical="center" wrapText="1"/>
    </xf>
    <xf numFmtId="0" fontId="21" fillId="0" borderId="14" xfId="0" applyNumberFormat="1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164" fontId="21" fillId="0" borderId="21" xfId="0" applyNumberFormat="1" applyFont="1" applyBorder="1" applyAlignment="1">
      <alignment horizontal="center" vertical="center" wrapText="1"/>
    </xf>
    <xf numFmtId="164" fontId="21" fillId="45" borderId="21" xfId="0" applyNumberFormat="1" applyFont="1" applyFill="1" applyBorder="1" applyAlignment="1">
      <alignment horizontal="center" vertical="center" wrapText="1"/>
    </xf>
    <xf numFmtId="164" fontId="21" fillId="44" borderId="21" xfId="0" applyNumberFormat="1" applyFont="1" applyFill="1" applyBorder="1" applyAlignment="1">
      <alignment horizontal="center" vertical="center" wrapText="1"/>
    </xf>
    <xf numFmtId="164" fontId="21" fillId="39" borderId="21" xfId="0" applyNumberFormat="1" applyFont="1" applyFill="1" applyBorder="1" applyAlignment="1">
      <alignment horizontal="center" vertical="center" wrapText="1"/>
    </xf>
    <xf numFmtId="164" fontId="21" fillId="44" borderId="22" xfId="0" applyNumberFormat="1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164" fontId="23" fillId="44" borderId="22" xfId="0" applyNumberFormat="1" applyFont="1" applyFill="1" applyBorder="1" applyAlignment="1">
      <alignment horizontal="center" vertical="center" wrapText="1"/>
    </xf>
    <xf numFmtId="164" fontId="21" fillId="0" borderId="22" xfId="0" applyNumberFormat="1" applyFont="1" applyBorder="1" applyAlignment="1">
      <alignment horizontal="center" vertical="center" wrapText="1"/>
    </xf>
    <xf numFmtId="164" fontId="21" fillId="0" borderId="15" xfId="0" applyNumberFormat="1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2" fillId="39" borderId="21" xfId="0" applyFont="1" applyFill="1" applyBorder="1" applyAlignment="1">
      <alignment vertical="center" wrapText="1"/>
    </xf>
    <xf numFmtId="0" fontId="23" fillId="39" borderId="22" xfId="0" applyNumberFormat="1" applyFont="1" applyFill="1" applyBorder="1" applyAlignment="1">
      <alignment vertical="center" wrapText="1"/>
    </xf>
    <xf numFmtId="0" fontId="21" fillId="39" borderId="22" xfId="0" applyNumberFormat="1" applyFont="1" applyFill="1" applyBorder="1" applyAlignment="1">
      <alignment vertical="center" wrapText="1"/>
    </xf>
    <xf numFmtId="0" fontId="21" fillId="39" borderId="21" xfId="0" applyNumberFormat="1" applyFont="1" applyFill="1" applyBorder="1" applyAlignment="1">
      <alignment vertical="center" wrapText="1"/>
    </xf>
    <xf numFmtId="0" fontId="27" fillId="39" borderId="21" xfId="0" applyFont="1" applyFill="1" applyBorder="1" applyAlignment="1">
      <alignment vertical="center" wrapText="1"/>
    </xf>
    <xf numFmtId="0" fontId="19" fillId="37" borderId="30" xfId="0" applyFont="1" applyFill="1" applyBorder="1" applyAlignment="1">
      <alignment horizontal="center" vertical="center"/>
    </xf>
    <xf numFmtId="164" fontId="21" fillId="0" borderId="21" xfId="0" applyNumberFormat="1" applyFont="1" applyBorder="1" applyAlignment="1">
      <alignment horizontal="center" vertical="center" wrapText="1"/>
    </xf>
    <xf numFmtId="164" fontId="21" fillId="39" borderId="21" xfId="0" applyNumberFormat="1" applyFont="1" applyFill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164" fontId="21" fillId="0" borderId="22" xfId="0" applyNumberFormat="1" applyFont="1" applyBorder="1" applyAlignment="1">
      <alignment horizontal="center" vertical="center" wrapText="1"/>
    </xf>
    <xf numFmtId="0" fontId="19" fillId="46" borderId="17" xfId="0" applyFont="1" applyFill="1" applyBorder="1" applyAlignment="1">
      <alignment horizontal="center" vertical="center"/>
    </xf>
    <xf numFmtId="0" fontId="19" fillId="46" borderId="19" xfId="0" applyFont="1" applyFill="1" applyBorder="1" applyAlignment="1">
      <alignment horizontal="center" vertical="center"/>
    </xf>
    <xf numFmtId="0" fontId="19" fillId="46" borderId="18" xfId="0" applyFont="1" applyFill="1" applyBorder="1" applyAlignment="1">
      <alignment horizontal="center" vertical="center"/>
    </xf>
    <xf numFmtId="164" fontId="23" fillId="0" borderId="22" xfId="0" applyNumberFormat="1" applyFont="1" applyBorder="1" applyAlignment="1">
      <alignment horizontal="center" vertical="center" wrapText="1"/>
    </xf>
    <xf numFmtId="164" fontId="23" fillId="39" borderId="22" xfId="0" applyNumberFormat="1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19" fillId="37" borderId="21" xfId="0" applyFont="1" applyFill="1" applyBorder="1" applyAlignment="1">
      <alignment horizontal="center" vertical="center"/>
    </xf>
    <xf numFmtId="164" fontId="21" fillId="39" borderId="21" xfId="0" applyNumberFormat="1" applyFont="1" applyFill="1" applyBorder="1" applyAlignment="1">
      <alignment horizontal="center" vertical="center" wrapText="1"/>
    </xf>
    <xf numFmtId="164" fontId="21" fillId="0" borderId="21" xfId="0" applyNumberFormat="1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19" fillId="37" borderId="21" xfId="0" applyFont="1" applyFill="1" applyBorder="1" applyAlignment="1">
      <alignment horizontal="center" vertical="center"/>
    </xf>
    <xf numFmtId="164" fontId="21" fillId="0" borderId="23" xfId="0" applyNumberFormat="1" applyFont="1" applyBorder="1" applyAlignment="1">
      <alignment horizontal="center" vertical="center" wrapText="1"/>
    </xf>
    <xf numFmtId="0" fontId="21" fillId="36" borderId="23" xfId="0" applyFont="1" applyFill="1" applyBorder="1" applyAlignment="1">
      <alignment vertical="center"/>
    </xf>
    <xf numFmtId="0" fontId="21" fillId="36" borderId="27" xfId="0" applyFont="1" applyFill="1" applyBorder="1" applyAlignment="1">
      <alignment vertical="center"/>
    </xf>
    <xf numFmtId="0" fontId="21" fillId="36" borderId="24" xfId="0" applyFont="1" applyFill="1" applyBorder="1" applyAlignment="1">
      <alignment vertical="center"/>
    </xf>
    <xf numFmtId="164" fontId="21" fillId="0" borderId="24" xfId="0" applyNumberFormat="1" applyFont="1" applyBorder="1" applyAlignment="1">
      <alignment horizontal="center" vertical="center" wrapText="1"/>
    </xf>
    <xf numFmtId="164" fontId="23" fillId="0" borderId="51" xfId="0" applyNumberFormat="1" applyFont="1" applyBorder="1" applyAlignment="1">
      <alignment horizontal="center" vertical="center" wrapText="1"/>
    </xf>
    <xf numFmtId="164" fontId="19" fillId="37" borderId="30" xfId="0" applyNumberFormat="1" applyFont="1" applyFill="1" applyBorder="1" applyAlignment="1">
      <alignment horizontal="center" vertical="center"/>
    </xf>
    <xf numFmtId="164" fontId="19" fillId="38" borderId="30" xfId="0" applyNumberFormat="1" applyFont="1" applyFill="1" applyBorder="1" applyAlignment="1">
      <alignment horizontal="center" vertical="center"/>
    </xf>
    <xf numFmtId="164" fontId="21" fillId="0" borderId="21" xfId="0" applyNumberFormat="1" applyFont="1" applyBorder="1" applyAlignment="1">
      <alignment horizontal="center" vertical="center" wrapText="1"/>
    </xf>
    <xf numFmtId="164" fontId="21" fillId="0" borderId="22" xfId="0" applyNumberFormat="1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164" fontId="23" fillId="0" borderId="22" xfId="0" applyNumberFormat="1" applyFont="1" applyBorder="1" applyAlignment="1">
      <alignment horizontal="center" vertical="center" wrapText="1"/>
    </xf>
    <xf numFmtId="164" fontId="23" fillId="39" borderId="22" xfId="0" applyNumberFormat="1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164" fontId="21" fillId="0" borderId="21" xfId="0" applyNumberFormat="1" applyFont="1" applyBorder="1" applyAlignment="1">
      <alignment horizontal="center" vertical="center" wrapText="1"/>
    </xf>
    <xf numFmtId="0" fontId="21" fillId="39" borderId="16" xfId="0" applyNumberFormat="1" applyFont="1" applyFill="1" applyBorder="1" applyAlignment="1">
      <alignment vertical="center" wrapText="1"/>
    </xf>
    <xf numFmtId="0" fontId="22" fillId="39" borderId="16" xfId="0" applyFont="1" applyFill="1" applyBorder="1" applyAlignment="1">
      <alignment vertical="center" wrapText="1"/>
    </xf>
    <xf numFmtId="0" fontId="21" fillId="39" borderId="22" xfId="0" applyNumberFormat="1" applyFont="1" applyFill="1" applyBorder="1" applyAlignment="1">
      <alignment horizontal="center" vertical="center" wrapText="1"/>
    </xf>
    <xf numFmtId="0" fontId="21" fillId="39" borderId="16" xfId="0" applyNumberFormat="1" applyFont="1" applyFill="1" applyBorder="1" applyAlignment="1">
      <alignment horizontal="center" vertical="center" wrapText="1"/>
    </xf>
    <xf numFmtId="164" fontId="23" fillId="39" borderId="22" xfId="0" applyNumberFormat="1" applyFont="1" applyFill="1" applyBorder="1" applyAlignment="1">
      <alignment horizontal="center" vertical="center" wrapText="1"/>
    </xf>
    <xf numFmtId="164" fontId="21" fillId="39" borderId="21" xfId="0" applyNumberFormat="1" applyFont="1" applyFill="1" applyBorder="1" applyAlignment="1">
      <alignment horizontal="center" vertical="center" wrapText="1"/>
    </xf>
    <xf numFmtId="0" fontId="23" fillId="34" borderId="15" xfId="0" applyFont="1" applyFill="1" applyBorder="1" applyAlignment="1">
      <alignment horizontal="left" vertical="center" wrapText="1"/>
    </xf>
    <xf numFmtId="164" fontId="21" fillId="39" borderId="22" xfId="0" applyNumberFormat="1" applyFont="1" applyFill="1" applyBorder="1" applyAlignment="1">
      <alignment horizontal="center" vertical="center" wrapText="1"/>
    </xf>
    <xf numFmtId="0" fontId="21" fillId="36" borderId="22" xfId="0" applyFont="1" applyFill="1" applyBorder="1" applyAlignment="1">
      <alignment horizontal="left" vertical="center"/>
    </xf>
    <xf numFmtId="0" fontId="22" fillId="39" borderId="57" xfId="0" applyFont="1" applyFill="1" applyBorder="1" applyAlignment="1">
      <alignment vertical="center" wrapText="1"/>
    </xf>
    <xf numFmtId="0" fontId="21" fillId="39" borderId="57" xfId="0" applyNumberFormat="1" applyFont="1" applyFill="1" applyBorder="1" applyAlignment="1">
      <alignment vertical="center" wrapText="1"/>
    </xf>
    <xf numFmtId="0" fontId="21" fillId="39" borderId="21" xfId="0" applyNumberFormat="1" applyFont="1" applyFill="1" applyBorder="1" applyAlignment="1">
      <alignment horizontal="center" wrapText="1"/>
    </xf>
    <xf numFmtId="0" fontId="21" fillId="39" borderId="22" xfId="0" applyNumberFormat="1" applyFont="1" applyFill="1" applyBorder="1" applyAlignment="1">
      <alignment horizontal="center" wrapText="1"/>
    </xf>
    <xf numFmtId="0" fontId="20" fillId="42" borderId="21" xfId="0" applyFont="1" applyFill="1" applyBorder="1" applyAlignment="1">
      <alignment horizontal="center" vertical="center" textRotation="90" wrapText="1"/>
    </xf>
    <xf numFmtId="164" fontId="23" fillId="39" borderId="21" xfId="0" applyNumberFormat="1" applyFont="1" applyFill="1" applyBorder="1" applyAlignment="1">
      <alignment horizontal="center" vertical="center" wrapText="1"/>
    </xf>
    <xf numFmtId="0" fontId="21" fillId="39" borderId="21" xfId="0" applyFont="1" applyFill="1" applyBorder="1" applyAlignment="1">
      <alignment horizontal="center" vertical="center" wrapText="1"/>
    </xf>
    <xf numFmtId="0" fontId="21" fillId="39" borderId="24" xfId="0" applyFont="1" applyFill="1" applyBorder="1" applyAlignment="1">
      <alignment horizontal="center" vertical="center" wrapText="1"/>
    </xf>
    <xf numFmtId="164" fontId="21" fillId="39" borderId="23" xfId="0" applyNumberFormat="1" applyFont="1" applyFill="1" applyBorder="1" applyAlignment="1">
      <alignment horizontal="center" vertical="center" wrapText="1"/>
    </xf>
    <xf numFmtId="0" fontId="21" fillId="48" borderId="21" xfId="0" applyFont="1" applyFill="1" applyBorder="1" applyAlignment="1">
      <alignment horizontal="left" vertical="center"/>
    </xf>
    <xf numFmtId="164" fontId="20" fillId="48" borderId="28" xfId="0" applyNumberFormat="1" applyFont="1" applyFill="1" applyBorder="1" applyAlignment="1">
      <alignment horizontal="center" vertical="center"/>
    </xf>
    <xf numFmtId="164" fontId="19" fillId="48" borderId="28" xfId="0" applyNumberFormat="1" applyFont="1" applyFill="1" applyBorder="1" applyAlignment="1">
      <alignment horizontal="center" vertical="center"/>
    </xf>
    <xf numFmtId="0" fontId="20" fillId="34" borderId="15" xfId="0" applyFont="1" applyFill="1" applyBorder="1" applyAlignment="1">
      <alignment horizontal="center" vertical="center" wrapText="1"/>
    </xf>
    <xf numFmtId="49" fontId="20" fillId="34" borderId="15" xfId="0" applyNumberFormat="1" applyFont="1" applyFill="1" applyBorder="1" applyAlignment="1">
      <alignment horizontal="center" vertical="center" wrapText="1"/>
    </xf>
    <xf numFmtId="0" fontId="23" fillId="34" borderId="40" xfId="0" applyFont="1" applyFill="1" applyBorder="1" applyAlignment="1">
      <alignment horizontal="left" vertical="center" wrapText="1"/>
    </xf>
    <xf numFmtId="0" fontId="21" fillId="34" borderId="21" xfId="0" applyFont="1" applyFill="1" applyBorder="1" applyAlignment="1">
      <alignment horizontal="left" vertical="center"/>
    </xf>
    <xf numFmtId="0" fontId="19" fillId="34" borderId="43" xfId="0" applyFont="1" applyFill="1" applyBorder="1" applyAlignment="1">
      <alignment horizontal="right" vertical="center"/>
    </xf>
    <xf numFmtId="164" fontId="20" fillId="34" borderId="43" xfId="0" applyNumberFormat="1" applyFont="1" applyFill="1" applyBorder="1" applyAlignment="1">
      <alignment horizontal="center" vertical="center"/>
    </xf>
    <xf numFmtId="0" fontId="19" fillId="34" borderId="43" xfId="0" applyFont="1" applyFill="1" applyBorder="1" applyAlignment="1">
      <alignment horizontal="center" vertical="center"/>
    </xf>
    <xf numFmtId="0" fontId="19" fillId="34" borderId="21" xfId="0" applyFont="1" applyFill="1" applyBorder="1" applyAlignment="1">
      <alignment horizontal="right" vertical="center"/>
    </xf>
    <xf numFmtId="164" fontId="20" fillId="48" borderId="33" xfId="0" applyNumberFormat="1" applyFont="1" applyFill="1" applyBorder="1" applyAlignment="1">
      <alignment horizontal="center" vertical="center"/>
    </xf>
    <xf numFmtId="164" fontId="20" fillId="34" borderId="0" xfId="0" applyNumberFormat="1" applyFont="1" applyFill="1" applyBorder="1" applyAlignment="1">
      <alignment horizontal="center" vertical="center"/>
    </xf>
    <xf numFmtId="164" fontId="20" fillId="34" borderId="21" xfId="0" applyNumberFormat="1" applyFont="1" applyFill="1" applyBorder="1" applyAlignment="1">
      <alignment horizontal="center" vertical="center"/>
    </xf>
    <xf numFmtId="164" fontId="20" fillId="34" borderId="55" xfId="0" applyNumberFormat="1" applyFont="1" applyFill="1" applyBorder="1" applyAlignment="1">
      <alignment horizontal="center" vertical="center"/>
    </xf>
    <xf numFmtId="0" fontId="19" fillId="34" borderId="0" xfId="0" applyFont="1" applyFill="1" applyBorder="1" applyAlignment="1">
      <alignment horizontal="center" vertical="center"/>
    </xf>
    <xf numFmtId="164" fontId="20" fillId="34" borderId="27" xfId="0" applyNumberFormat="1" applyFont="1" applyFill="1" applyBorder="1" applyAlignment="1">
      <alignment horizontal="center" vertical="center"/>
    </xf>
    <xf numFmtId="0" fontId="21" fillId="48" borderId="23" xfId="0" applyFont="1" applyFill="1" applyBorder="1" applyAlignment="1">
      <alignment horizontal="left" vertical="center"/>
    </xf>
    <xf numFmtId="164" fontId="20" fillId="48" borderId="30" xfId="0" applyNumberFormat="1" applyFont="1" applyFill="1" applyBorder="1" applyAlignment="1">
      <alignment horizontal="center" vertical="center"/>
    </xf>
    <xf numFmtId="0" fontId="21" fillId="34" borderId="27" xfId="0" applyFont="1" applyFill="1" applyBorder="1" applyAlignment="1">
      <alignment horizontal="left" vertical="center"/>
    </xf>
    <xf numFmtId="164" fontId="19" fillId="34" borderId="0" xfId="0" applyNumberFormat="1" applyFont="1" applyFill="1" applyBorder="1" applyAlignment="1">
      <alignment horizontal="center" vertical="center"/>
    </xf>
    <xf numFmtId="164" fontId="19" fillId="48" borderId="29" xfId="0" applyNumberFormat="1" applyFont="1" applyFill="1" applyBorder="1" applyAlignment="1">
      <alignment horizontal="center" vertical="center"/>
    </xf>
    <xf numFmtId="164" fontId="19" fillId="36" borderId="22" xfId="0" applyNumberFormat="1" applyFont="1" applyFill="1" applyBorder="1" applyAlignment="1">
      <alignment horizontal="center" vertical="center"/>
    </xf>
    <xf numFmtId="164" fontId="19" fillId="48" borderId="21" xfId="0" applyNumberFormat="1" applyFont="1" applyFill="1" applyBorder="1" applyAlignment="1">
      <alignment horizontal="center" vertical="center"/>
    </xf>
    <xf numFmtId="164" fontId="19" fillId="34" borderId="21" xfId="0" applyNumberFormat="1" applyFont="1" applyFill="1" applyBorder="1" applyAlignment="1">
      <alignment horizontal="center" vertical="center"/>
    </xf>
    <xf numFmtId="0" fontId="19" fillId="34" borderId="48" xfId="0" applyFont="1" applyFill="1" applyBorder="1" applyAlignment="1">
      <alignment horizontal="right" vertical="center"/>
    </xf>
    <xf numFmtId="0" fontId="19" fillId="34" borderId="31" xfId="0" applyFont="1" applyFill="1" applyBorder="1" applyAlignment="1">
      <alignment horizontal="right" vertical="center"/>
    </xf>
    <xf numFmtId="165" fontId="20" fillId="34" borderId="21" xfId="0" applyNumberFormat="1" applyFont="1" applyFill="1" applyBorder="1" applyAlignment="1">
      <alignment horizontal="center" vertical="center" wrapText="1"/>
    </xf>
    <xf numFmtId="164" fontId="21" fillId="0" borderId="21" xfId="0" applyNumberFormat="1" applyFont="1" applyBorder="1" applyAlignment="1">
      <alignment horizontal="center" vertical="center" wrapText="1"/>
    </xf>
    <xf numFmtId="164" fontId="18" fillId="39" borderId="23" xfId="0" applyNumberFormat="1" applyFont="1" applyFill="1" applyBorder="1" applyAlignment="1">
      <alignment horizontal="center" vertical="center" wrapText="1"/>
    </xf>
    <xf numFmtId="0" fontId="18" fillId="39" borderId="27" xfId="0" applyFont="1" applyFill="1" applyBorder="1" applyAlignment="1">
      <alignment horizontal="center" vertical="center" wrapText="1"/>
    </xf>
    <xf numFmtId="0" fontId="18" fillId="39" borderId="24" xfId="0" applyFont="1" applyFill="1" applyBorder="1" applyAlignment="1">
      <alignment horizontal="center" vertical="center" wrapText="1"/>
    </xf>
    <xf numFmtId="164" fontId="21" fillId="0" borderId="21" xfId="0" applyNumberFormat="1" applyFont="1" applyBorder="1" applyAlignment="1">
      <alignment horizontal="center" vertical="center" wrapText="1"/>
    </xf>
    <xf numFmtId="0" fontId="22" fillId="39" borderId="60" xfId="0" applyFont="1" applyFill="1" applyBorder="1" applyAlignment="1">
      <alignment vertical="center" wrapText="1"/>
    </xf>
    <xf numFmtId="0" fontId="21" fillId="0" borderId="22" xfId="0" applyFont="1" applyBorder="1" applyAlignment="1">
      <alignment horizontal="center" vertical="center" wrapText="1"/>
    </xf>
    <xf numFmtId="164" fontId="23" fillId="0" borderId="22" xfId="0" applyNumberFormat="1" applyFont="1" applyBorder="1" applyAlignment="1">
      <alignment horizontal="center" vertical="center" wrapText="1"/>
    </xf>
    <xf numFmtId="164" fontId="21" fillId="0" borderId="22" xfId="0" applyNumberFormat="1" applyFont="1" applyBorder="1" applyAlignment="1">
      <alignment horizontal="center" vertical="center" wrapText="1"/>
    </xf>
    <xf numFmtId="164" fontId="21" fillId="0" borderId="21" xfId="0" applyNumberFormat="1" applyFont="1" applyBorder="1" applyAlignment="1">
      <alignment horizontal="center" vertical="center" wrapText="1"/>
    </xf>
    <xf numFmtId="164" fontId="23" fillId="39" borderId="22" xfId="0" applyNumberFormat="1" applyFont="1" applyFill="1" applyBorder="1" applyAlignment="1">
      <alignment horizontal="center" vertical="center" wrapText="1"/>
    </xf>
    <xf numFmtId="164" fontId="21" fillId="39" borderId="21" xfId="0" applyNumberFormat="1" applyFont="1" applyFill="1" applyBorder="1" applyAlignment="1">
      <alignment horizontal="center" vertical="center" wrapText="1"/>
    </xf>
    <xf numFmtId="164" fontId="21" fillId="39" borderId="22" xfId="0" applyNumberFormat="1" applyFont="1" applyFill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19" fillId="46" borderId="17" xfId="0" applyFont="1" applyFill="1" applyBorder="1" applyAlignment="1">
      <alignment horizontal="center" vertical="center"/>
    </xf>
    <xf numFmtId="0" fontId="19" fillId="46" borderId="19" xfId="0" applyFont="1" applyFill="1" applyBorder="1" applyAlignment="1">
      <alignment horizontal="center" vertical="center"/>
    </xf>
    <xf numFmtId="0" fontId="20" fillId="34" borderId="27" xfId="0" applyFont="1" applyFill="1" applyBorder="1" applyAlignment="1">
      <alignment horizontal="center" vertical="center" wrapText="1"/>
    </xf>
    <xf numFmtId="164" fontId="19" fillId="37" borderId="30" xfId="0" applyNumberFormat="1" applyFont="1" applyFill="1" applyBorder="1" applyAlignment="1">
      <alignment horizontal="center" vertical="center"/>
    </xf>
    <xf numFmtId="49" fontId="20" fillId="34" borderId="21" xfId="0" applyNumberFormat="1" applyFont="1" applyFill="1" applyBorder="1" applyAlignment="1">
      <alignment horizontal="center" vertical="center" wrapText="1"/>
    </xf>
    <xf numFmtId="0" fontId="24" fillId="34" borderId="27" xfId="0" applyFont="1" applyFill="1" applyBorder="1" applyAlignment="1">
      <alignment horizontal="center" vertical="center" wrapText="1"/>
    </xf>
    <xf numFmtId="0" fontId="25" fillId="34" borderId="27" xfId="0" applyFont="1" applyFill="1" applyBorder="1" applyAlignment="1">
      <alignment horizontal="center" wrapText="1"/>
    </xf>
    <xf numFmtId="0" fontId="20" fillId="34" borderId="26" xfId="0" applyFont="1" applyFill="1" applyBorder="1" applyAlignment="1">
      <alignment horizontal="center" vertical="center" wrapText="1"/>
    </xf>
    <xf numFmtId="0" fontId="19" fillId="46" borderId="20" xfId="0" applyFont="1" applyFill="1" applyBorder="1" applyAlignment="1">
      <alignment horizontal="center" vertical="center"/>
    </xf>
    <xf numFmtId="0" fontId="21" fillId="36" borderId="26" xfId="0" applyFont="1" applyFill="1" applyBorder="1" applyAlignment="1">
      <alignment vertical="center"/>
    </xf>
    <xf numFmtId="0" fontId="21" fillId="36" borderId="53" xfId="0" applyFont="1" applyFill="1" applyBorder="1" applyAlignment="1">
      <alignment vertical="center"/>
    </xf>
    <xf numFmtId="164" fontId="21" fillId="0" borderId="21" xfId="0" applyNumberFormat="1" applyFont="1" applyBorder="1" applyAlignment="1">
      <alignment horizontal="center" vertical="center" wrapText="1"/>
    </xf>
    <xf numFmtId="164" fontId="21" fillId="39" borderId="21" xfId="0" applyNumberFormat="1" applyFont="1" applyFill="1" applyBorder="1" applyAlignment="1">
      <alignment horizontal="center" vertical="center" wrapText="1"/>
    </xf>
    <xf numFmtId="0" fontId="20" fillId="34" borderId="27" xfId="0" applyFont="1" applyFill="1" applyBorder="1" applyAlignment="1">
      <alignment horizontal="center" vertical="center" wrapText="1"/>
    </xf>
    <xf numFmtId="164" fontId="21" fillId="39" borderId="21" xfId="0" applyNumberFormat="1" applyFont="1" applyFill="1" applyBorder="1" applyAlignment="1">
      <alignment horizontal="center" vertical="center" wrapText="1"/>
    </xf>
    <xf numFmtId="164" fontId="21" fillId="0" borderId="21" xfId="0" applyNumberFormat="1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164" fontId="23" fillId="39" borderId="22" xfId="0" applyNumberFormat="1" applyFont="1" applyFill="1" applyBorder="1" applyAlignment="1">
      <alignment horizontal="center" vertical="center" wrapText="1"/>
    </xf>
    <xf numFmtId="164" fontId="19" fillId="37" borderId="30" xfId="0" applyNumberFormat="1" applyFont="1" applyFill="1" applyBorder="1" applyAlignment="1">
      <alignment horizontal="center" vertical="center"/>
    </xf>
    <xf numFmtId="0" fontId="21" fillId="0" borderId="22" xfId="0" applyFont="1" applyBorder="1" applyAlignment="1">
      <alignment horizontal="center" vertical="center" wrapText="1"/>
    </xf>
    <xf numFmtId="164" fontId="23" fillId="0" borderId="22" xfId="0" applyNumberFormat="1" applyFont="1" applyBorder="1" applyAlignment="1">
      <alignment horizontal="center" vertical="center" wrapText="1"/>
    </xf>
    <xf numFmtId="164" fontId="21" fillId="0" borderId="22" xfId="0" applyNumberFormat="1" applyFont="1" applyBorder="1" applyAlignment="1">
      <alignment horizontal="center" vertical="center" wrapText="1"/>
    </xf>
    <xf numFmtId="164" fontId="21" fillId="0" borderId="21" xfId="0" applyNumberFormat="1" applyFont="1" applyBorder="1" applyAlignment="1">
      <alignment horizontal="center" vertical="center" wrapText="1"/>
    </xf>
    <xf numFmtId="164" fontId="23" fillId="39" borderId="22" xfId="0" applyNumberFormat="1" applyFont="1" applyFill="1" applyBorder="1" applyAlignment="1">
      <alignment horizontal="center" vertical="center" wrapText="1"/>
    </xf>
    <xf numFmtId="164" fontId="21" fillId="39" borderId="21" xfId="0" applyNumberFormat="1" applyFont="1" applyFill="1" applyBorder="1" applyAlignment="1">
      <alignment horizontal="center" vertical="center" wrapText="1"/>
    </xf>
    <xf numFmtId="164" fontId="21" fillId="39" borderId="22" xfId="0" applyNumberFormat="1" applyFont="1" applyFill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164" fontId="19" fillId="37" borderId="30" xfId="0" applyNumberFormat="1" applyFont="1" applyFill="1" applyBorder="1" applyAlignment="1">
      <alignment horizontal="center" vertical="center"/>
    </xf>
    <xf numFmtId="0" fontId="21" fillId="39" borderId="60" xfId="0" applyNumberFormat="1" applyFont="1" applyFill="1" applyBorder="1" applyAlignment="1">
      <alignment horizontal="center" vertical="center" wrapText="1"/>
    </xf>
    <xf numFmtId="0" fontId="19" fillId="34" borderId="18" xfId="0" applyFont="1" applyFill="1" applyBorder="1" applyAlignment="1">
      <alignment horizontal="center" vertical="center"/>
    </xf>
    <xf numFmtId="0" fontId="19" fillId="38" borderId="29" xfId="0" applyFont="1" applyFill="1" applyBorder="1" applyAlignment="1">
      <alignment horizontal="right" vertical="center"/>
    </xf>
    <xf numFmtId="0" fontId="19" fillId="38" borderId="31" xfId="0" applyFont="1" applyFill="1" applyBorder="1" applyAlignment="1">
      <alignment horizontal="right" vertical="center"/>
    </xf>
    <xf numFmtId="0" fontId="19" fillId="38" borderId="44" xfId="0" applyFont="1" applyFill="1" applyBorder="1" applyAlignment="1">
      <alignment horizontal="right" vertical="center"/>
    </xf>
    <xf numFmtId="0" fontId="22" fillId="0" borderId="34" xfId="0" applyFont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32" xfId="0" applyFont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32" xfId="0" applyFont="1" applyBorder="1" applyAlignment="1">
      <alignment horizontal="center" vertical="center" wrapText="1"/>
    </xf>
    <xf numFmtId="0" fontId="31" fillId="0" borderId="34" xfId="0" applyFont="1" applyBorder="1" applyAlignment="1">
      <alignment horizontal="left" vertical="center" wrapText="1"/>
    </xf>
    <xf numFmtId="0" fontId="31" fillId="0" borderId="35" xfId="0" applyFont="1" applyBorder="1" applyAlignment="1">
      <alignment horizontal="left" vertical="center" wrapText="1"/>
    </xf>
    <xf numFmtId="0" fontId="31" fillId="0" borderId="36" xfId="0" applyFont="1" applyBorder="1" applyAlignment="1">
      <alignment horizontal="left" vertical="center" wrapText="1"/>
    </xf>
    <xf numFmtId="0" fontId="21" fillId="35" borderId="22" xfId="0" applyFont="1" applyFill="1" applyBorder="1" applyAlignment="1">
      <alignment horizontal="center" vertical="center"/>
    </xf>
    <xf numFmtId="0" fontId="21" fillId="35" borderId="16" xfId="0" applyFont="1" applyFill="1" applyBorder="1" applyAlignment="1">
      <alignment horizontal="center" vertical="center"/>
    </xf>
    <xf numFmtId="0" fontId="21" fillId="35" borderId="15" xfId="0" applyFont="1" applyFill="1" applyBorder="1" applyAlignment="1">
      <alignment horizontal="center" vertical="center"/>
    </xf>
    <xf numFmtId="0" fontId="21" fillId="36" borderId="22" xfId="0" applyFont="1" applyFill="1" applyBorder="1" applyAlignment="1">
      <alignment horizontal="center" vertical="center"/>
    </xf>
    <xf numFmtId="0" fontId="21" fillId="36" borderId="16" xfId="0" applyFont="1" applyFill="1" applyBorder="1" applyAlignment="1">
      <alignment horizontal="center" vertical="center"/>
    </xf>
    <xf numFmtId="0" fontId="21" fillId="36" borderId="15" xfId="0" applyFont="1" applyFill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3" fillId="34" borderId="22" xfId="0" applyFont="1" applyFill="1" applyBorder="1" applyAlignment="1">
      <alignment horizontal="center" vertical="center" wrapText="1"/>
    </xf>
    <xf numFmtId="0" fontId="23" fillId="34" borderId="16" xfId="0" applyFont="1" applyFill="1" applyBorder="1" applyAlignment="1">
      <alignment horizontal="center" vertical="center" wrapText="1"/>
    </xf>
    <xf numFmtId="0" fontId="23" fillId="34" borderId="15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2" fillId="39" borderId="22" xfId="0" applyFont="1" applyFill="1" applyBorder="1" applyAlignment="1">
      <alignment horizontal="left" vertical="center" wrapText="1"/>
    </xf>
    <xf numFmtId="0" fontId="22" fillId="39" borderId="32" xfId="0" applyFont="1" applyFill="1" applyBorder="1" applyAlignment="1">
      <alignment horizontal="left" vertical="center" wrapText="1"/>
    </xf>
    <xf numFmtId="0" fontId="23" fillId="0" borderId="22" xfId="0" applyNumberFormat="1" applyFont="1" applyBorder="1" applyAlignment="1">
      <alignment horizontal="center" vertical="center" wrapText="1"/>
    </xf>
    <xf numFmtId="0" fontId="23" fillId="0" borderId="15" xfId="0" applyNumberFormat="1" applyFont="1" applyBorder="1" applyAlignment="1">
      <alignment horizontal="center" vertical="center" wrapText="1"/>
    </xf>
    <xf numFmtId="0" fontId="23" fillId="39" borderId="22" xfId="0" applyNumberFormat="1" applyFont="1" applyFill="1" applyBorder="1" applyAlignment="1">
      <alignment horizontal="center" vertical="center" wrapText="1"/>
    </xf>
    <xf numFmtId="0" fontId="23" fillId="39" borderId="15" xfId="0" applyNumberFormat="1" applyFont="1" applyFill="1" applyBorder="1" applyAlignment="1">
      <alignment horizontal="center" vertical="center" wrapText="1"/>
    </xf>
    <xf numFmtId="0" fontId="21" fillId="0" borderId="22" xfId="0" applyNumberFormat="1" applyFont="1" applyBorder="1" applyAlignment="1">
      <alignment horizontal="center" vertical="center" wrapText="1"/>
    </xf>
    <xf numFmtId="0" fontId="21" fillId="0" borderId="32" xfId="0" applyNumberFormat="1" applyFont="1" applyBorder="1" applyAlignment="1">
      <alignment horizontal="center" vertical="center" wrapText="1"/>
    </xf>
    <xf numFmtId="0" fontId="19" fillId="37" borderId="29" xfId="0" applyFont="1" applyFill="1" applyBorder="1" applyAlignment="1">
      <alignment horizontal="center" vertical="center"/>
    </xf>
    <xf numFmtId="0" fontId="19" fillId="37" borderId="31" xfId="0" applyFont="1" applyFill="1" applyBorder="1" applyAlignment="1">
      <alignment horizontal="center" vertical="center"/>
    </xf>
    <xf numFmtId="0" fontId="19" fillId="37" borderId="30" xfId="0" applyFont="1" applyFill="1" applyBorder="1" applyAlignment="1">
      <alignment horizontal="center" vertical="center"/>
    </xf>
    <xf numFmtId="0" fontId="19" fillId="38" borderId="29" xfId="0" applyFont="1" applyFill="1" applyBorder="1" applyAlignment="1">
      <alignment horizontal="center" vertical="center"/>
    </xf>
    <xf numFmtId="0" fontId="19" fillId="38" borderId="31" xfId="0" applyFont="1" applyFill="1" applyBorder="1" applyAlignment="1">
      <alignment horizontal="center" vertical="center"/>
    </xf>
    <xf numFmtId="0" fontId="19" fillId="38" borderId="30" xfId="0" applyFont="1" applyFill="1" applyBorder="1" applyAlignment="1">
      <alignment horizontal="center" vertical="center"/>
    </xf>
    <xf numFmtId="0" fontId="22" fillId="0" borderId="22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left" vertical="center" wrapText="1"/>
    </xf>
    <xf numFmtId="164" fontId="21" fillId="44" borderId="14" xfId="0" applyNumberFormat="1" applyFont="1" applyFill="1" applyBorder="1" applyAlignment="1">
      <alignment horizontal="center" vertical="center" wrapText="1"/>
    </xf>
    <xf numFmtId="164" fontId="21" fillId="44" borderId="32" xfId="0" applyNumberFormat="1" applyFont="1" applyFill="1" applyBorder="1" applyAlignment="1">
      <alignment horizontal="center" vertical="center" wrapText="1"/>
    </xf>
    <xf numFmtId="164" fontId="23" fillId="44" borderId="14" xfId="0" applyNumberFormat="1" applyFont="1" applyFill="1" applyBorder="1" applyAlignment="1">
      <alignment horizontal="center" vertical="center" wrapText="1"/>
    </xf>
    <xf numFmtId="164" fontId="23" fillId="44" borderId="32" xfId="0" applyNumberFormat="1" applyFont="1" applyFill="1" applyBorder="1" applyAlignment="1">
      <alignment horizontal="center" vertical="center" wrapText="1"/>
    </xf>
    <xf numFmtId="164" fontId="23" fillId="0" borderId="14" xfId="0" applyNumberFormat="1" applyFont="1" applyBorder="1" applyAlignment="1">
      <alignment horizontal="center" vertical="center" wrapText="1"/>
    </xf>
    <xf numFmtId="164" fontId="23" fillId="0" borderId="32" xfId="0" applyNumberFormat="1" applyFont="1" applyBorder="1" applyAlignment="1">
      <alignment horizontal="center" vertical="center" wrapText="1"/>
    </xf>
    <xf numFmtId="164" fontId="21" fillId="0" borderId="14" xfId="0" applyNumberFormat="1" applyFont="1" applyBorder="1" applyAlignment="1">
      <alignment horizontal="center" vertical="center" wrapText="1"/>
    </xf>
    <xf numFmtId="164" fontId="21" fillId="0" borderId="32" xfId="0" applyNumberFormat="1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164" fontId="23" fillId="45" borderId="14" xfId="0" applyNumberFormat="1" applyFont="1" applyFill="1" applyBorder="1" applyAlignment="1">
      <alignment horizontal="center" vertical="center" wrapText="1"/>
    </xf>
    <xf numFmtId="164" fontId="23" fillId="45" borderId="32" xfId="0" applyNumberFormat="1" applyFont="1" applyFill="1" applyBorder="1" applyAlignment="1">
      <alignment horizontal="center" vertical="center" wrapText="1"/>
    </xf>
    <xf numFmtId="164" fontId="23" fillId="39" borderId="14" xfId="0" applyNumberFormat="1" applyFont="1" applyFill="1" applyBorder="1" applyAlignment="1">
      <alignment horizontal="center" vertical="center" wrapText="1"/>
    </xf>
    <xf numFmtId="164" fontId="23" fillId="39" borderId="32" xfId="0" applyNumberFormat="1" applyFont="1" applyFill="1" applyBorder="1" applyAlignment="1">
      <alignment horizontal="center" vertical="center" wrapText="1"/>
    </xf>
    <xf numFmtId="0" fontId="22" fillId="39" borderId="22" xfId="0" applyFont="1" applyFill="1" applyBorder="1" applyAlignment="1">
      <alignment horizontal="center" vertical="center" wrapText="1"/>
    </xf>
    <xf numFmtId="0" fontId="22" fillId="39" borderId="15" xfId="0" applyFont="1" applyFill="1" applyBorder="1" applyAlignment="1">
      <alignment horizontal="center" vertical="center" wrapText="1"/>
    </xf>
    <xf numFmtId="0" fontId="23" fillId="39" borderId="32" xfId="0" applyNumberFormat="1" applyFont="1" applyFill="1" applyBorder="1" applyAlignment="1">
      <alignment horizontal="center" vertical="center" wrapText="1"/>
    </xf>
    <xf numFmtId="0" fontId="23" fillId="39" borderId="16" xfId="0" applyNumberFormat="1" applyFont="1" applyFill="1" applyBorder="1" applyAlignment="1">
      <alignment horizontal="center" vertical="center" wrapText="1"/>
    </xf>
    <xf numFmtId="0" fontId="21" fillId="39" borderId="22" xfId="0" applyNumberFormat="1" applyFont="1" applyFill="1" applyBorder="1" applyAlignment="1">
      <alignment horizontal="center" vertical="center" wrapText="1"/>
    </xf>
    <xf numFmtId="0" fontId="21" fillId="39" borderId="16" xfId="0" applyNumberFormat="1" applyFont="1" applyFill="1" applyBorder="1" applyAlignment="1">
      <alignment horizontal="center" vertical="center" wrapText="1"/>
    </xf>
    <xf numFmtId="0" fontId="21" fillId="39" borderId="32" xfId="0" applyNumberFormat="1" applyFont="1" applyFill="1" applyBorder="1" applyAlignment="1">
      <alignment horizontal="center" vertical="center" wrapText="1"/>
    </xf>
    <xf numFmtId="0" fontId="31" fillId="39" borderId="22" xfId="0" applyFont="1" applyFill="1" applyBorder="1" applyAlignment="1">
      <alignment horizontal="center" vertical="center" wrapText="1"/>
    </xf>
    <xf numFmtId="0" fontId="31" fillId="39" borderId="16" xfId="0" applyFont="1" applyFill="1" applyBorder="1" applyAlignment="1">
      <alignment horizontal="center" vertical="center" wrapText="1"/>
    </xf>
    <xf numFmtId="0" fontId="31" fillId="39" borderId="15" xfId="0" applyFont="1" applyFill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164" fontId="21" fillId="0" borderId="16" xfId="0" applyNumberFormat="1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31" fillId="39" borderId="34" xfId="0" applyFont="1" applyFill="1" applyBorder="1" applyAlignment="1">
      <alignment horizontal="center" vertical="center" wrapText="1"/>
    </xf>
    <xf numFmtId="0" fontId="31" fillId="39" borderId="35" xfId="0" applyFont="1" applyFill="1" applyBorder="1" applyAlignment="1">
      <alignment horizontal="center" vertical="center" wrapText="1"/>
    </xf>
    <xf numFmtId="0" fontId="31" fillId="39" borderId="37" xfId="0" applyFont="1" applyFill="1" applyBorder="1" applyAlignment="1">
      <alignment horizontal="center" vertical="center" wrapText="1"/>
    </xf>
    <xf numFmtId="164" fontId="23" fillId="45" borderId="22" xfId="0" applyNumberFormat="1" applyFont="1" applyFill="1" applyBorder="1" applyAlignment="1">
      <alignment horizontal="center" vertical="center" wrapText="1"/>
    </xf>
    <xf numFmtId="164" fontId="23" fillId="45" borderId="16" xfId="0" applyNumberFormat="1" applyFont="1" applyFill="1" applyBorder="1" applyAlignment="1">
      <alignment horizontal="center" vertical="center" wrapText="1"/>
    </xf>
    <xf numFmtId="164" fontId="23" fillId="44" borderId="22" xfId="0" applyNumberFormat="1" applyFont="1" applyFill="1" applyBorder="1" applyAlignment="1">
      <alignment horizontal="center" vertical="center" wrapText="1"/>
    </xf>
    <xf numFmtId="164" fontId="23" fillId="44" borderId="16" xfId="0" applyNumberFormat="1" applyFont="1" applyFill="1" applyBorder="1" applyAlignment="1">
      <alignment horizontal="center" vertical="center" wrapText="1"/>
    </xf>
    <xf numFmtId="164" fontId="21" fillId="44" borderId="22" xfId="0" applyNumberFormat="1" applyFont="1" applyFill="1" applyBorder="1" applyAlignment="1">
      <alignment horizontal="center" vertical="center" wrapText="1"/>
    </xf>
    <xf numFmtId="164" fontId="21" fillId="44" borderId="16" xfId="0" applyNumberFormat="1" applyFont="1" applyFill="1" applyBorder="1" applyAlignment="1">
      <alignment horizontal="center" vertical="center" wrapText="1"/>
    </xf>
    <xf numFmtId="164" fontId="23" fillId="0" borderId="22" xfId="0" applyNumberFormat="1" applyFont="1" applyBorder="1" applyAlignment="1">
      <alignment horizontal="center" vertical="center" wrapText="1"/>
    </xf>
    <xf numFmtId="164" fontId="23" fillId="0" borderId="16" xfId="0" applyNumberFormat="1" applyFont="1" applyBorder="1" applyAlignment="1">
      <alignment horizontal="center" vertical="center" wrapText="1"/>
    </xf>
    <xf numFmtId="164" fontId="21" fillId="0" borderId="22" xfId="0" applyNumberFormat="1" applyFont="1" applyBorder="1" applyAlignment="1">
      <alignment horizontal="center" vertical="center" wrapText="1"/>
    </xf>
    <xf numFmtId="0" fontId="21" fillId="36" borderId="23" xfId="0" applyFont="1" applyFill="1" applyBorder="1" applyAlignment="1">
      <alignment horizontal="left" vertical="center"/>
    </xf>
    <xf numFmtId="0" fontId="21" fillId="36" borderId="27" xfId="0" applyFont="1" applyFill="1" applyBorder="1" applyAlignment="1">
      <alignment horizontal="left" vertical="center"/>
    </xf>
    <xf numFmtId="0" fontId="21" fillId="36" borderId="24" xfId="0" applyFont="1" applyFill="1" applyBorder="1" applyAlignment="1">
      <alignment horizontal="left" vertical="center"/>
    </xf>
    <xf numFmtId="164" fontId="21" fillId="0" borderId="21" xfId="0" applyNumberFormat="1" applyFont="1" applyBorder="1" applyAlignment="1">
      <alignment horizontal="center" vertical="center" wrapText="1"/>
    </xf>
    <xf numFmtId="164" fontId="21" fillId="45" borderId="21" xfId="0" applyNumberFormat="1" applyFont="1" applyFill="1" applyBorder="1" applyAlignment="1">
      <alignment horizontal="center" vertical="center" wrapText="1"/>
    </xf>
    <xf numFmtId="0" fontId="22" fillId="0" borderId="16" xfId="0" applyFont="1" applyBorder="1" applyAlignment="1">
      <alignment horizontal="left" vertical="center" wrapText="1"/>
    </xf>
    <xf numFmtId="164" fontId="21" fillId="44" borderId="21" xfId="0" applyNumberFormat="1" applyFont="1" applyFill="1" applyBorder="1" applyAlignment="1">
      <alignment horizontal="center" vertical="center" wrapText="1"/>
    </xf>
    <xf numFmtId="164" fontId="23" fillId="39" borderId="22" xfId="0" applyNumberFormat="1" applyFont="1" applyFill="1" applyBorder="1" applyAlignment="1">
      <alignment horizontal="center" vertical="center" wrapText="1"/>
    </xf>
    <xf numFmtId="164" fontId="23" fillId="39" borderId="16" xfId="0" applyNumberFormat="1" applyFont="1" applyFill="1" applyBorder="1" applyAlignment="1">
      <alignment horizontal="center" vertical="center" wrapText="1"/>
    </xf>
    <xf numFmtId="164" fontId="21" fillId="39" borderId="21" xfId="0" applyNumberFormat="1" applyFont="1" applyFill="1" applyBorder="1" applyAlignment="1">
      <alignment horizontal="center" vertical="center" wrapText="1"/>
    </xf>
    <xf numFmtId="0" fontId="22" fillId="0" borderId="14" xfId="0" applyFont="1" applyBorder="1" applyAlignment="1">
      <alignment horizontal="left" vertical="center" wrapText="1"/>
    </xf>
    <xf numFmtId="0" fontId="19" fillId="38" borderId="42" xfId="0" applyFont="1" applyFill="1" applyBorder="1" applyAlignment="1">
      <alignment horizontal="right" vertical="center"/>
    </xf>
    <xf numFmtId="0" fontId="19" fillId="38" borderId="30" xfId="0" applyFont="1" applyFill="1" applyBorder="1" applyAlignment="1">
      <alignment horizontal="right" vertical="center"/>
    </xf>
    <xf numFmtId="0" fontId="19" fillId="37" borderId="41" xfId="0" applyFont="1" applyFill="1" applyBorder="1" applyAlignment="1">
      <alignment horizontal="center" vertical="center"/>
    </xf>
    <xf numFmtId="0" fontId="19" fillId="37" borderId="43" xfId="0" applyFont="1" applyFill="1" applyBorder="1" applyAlignment="1">
      <alignment horizontal="center" vertical="center"/>
    </xf>
    <xf numFmtId="0" fontId="19" fillId="37" borderId="44" xfId="0" applyFont="1" applyFill="1" applyBorder="1" applyAlignment="1">
      <alignment horizontal="center" vertical="center"/>
    </xf>
    <xf numFmtId="0" fontId="22" fillId="0" borderId="21" xfId="0" applyFont="1" applyBorder="1" applyAlignment="1">
      <alignment horizontal="left" vertical="center" wrapText="1"/>
    </xf>
    <xf numFmtId="0" fontId="22" fillId="0" borderId="34" xfId="0" applyFont="1" applyBorder="1" applyAlignment="1">
      <alignment horizontal="left" vertical="center" wrapText="1"/>
    </xf>
    <xf numFmtId="0" fontId="22" fillId="0" borderId="37" xfId="0" applyFont="1" applyBorder="1" applyAlignment="1">
      <alignment horizontal="left" vertical="center" wrapText="1"/>
    </xf>
    <xf numFmtId="0" fontId="21" fillId="36" borderId="37" xfId="0" applyFont="1" applyFill="1" applyBorder="1" applyAlignment="1">
      <alignment horizontal="left" vertical="center"/>
    </xf>
    <xf numFmtId="0" fontId="21" fillId="36" borderId="39" xfId="0" applyFont="1" applyFill="1" applyBorder="1" applyAlignment="1">
      <alignment horizontal="left" vertical="center"/>
    </xf>
    <xf numFmtId="0" fontId="21" fillId="36" borderId="40" xfId="0" applyFont="1" applyFill="1" applyBorder="1" applyAlignment="1">
      <alignment horizontal="left" vertical="center"/>
    </xf>
    <xf numFmtId="0" fontId="19" fillId="41" borderId="29" xfId="0" applyFont="1" applyFill="1" applyBorder="1" applyAlignment="1">
      <alignment horizontal="center" vertical="center"/>
    </xf>
    <xf numFmtId="0" fontId="19" fillId="41" borderId="31" xfId="0" applyFont="1" applyFill="1" applyBorder="1" applyAlignment="1">
      <alignment horizontal="center" vertical="center"/>
    </xf>
    <xf numFmtId="0" fontId="19" fillId="41" borderId="30" xfId="0" applyFont="1" applyFill="1" applyBorder="1" applyAlignment="1">
      <alignment horizontal="center" vertical="center"/>
    </xf>
    <xf numFmtId="0" fontId="19" fillId="36" borderId="23" xfId="0" applyFont="1" applyFill="1" applyBorder="1" applyAlignment="1">
      <alignment horizontal="center" vertical="center"/>
    </xf>
    <xf numFmtId="0" fontId="19" fillId="36" borderId="27" xfId="0" applyFont="1" applyFill="1" applyBorder="1" applyAlignment="1">
      <alignment horizontal="center" vertical="center"/>
    </xf>
    <xf numFmtId="0" fontId="19" fillId="36" borderId="24" xfId="0" applyFont="1" applyFill="1" applyBorder="1" applyAlignment="1">
      <alignment horizontal="center" vertical="center"/>
    </xf>
    <xf numFmtId="0" fontId="19" fillId="36" borderId="23" xfId="0" applyFont="1" applyFill="1" applyBorder="1" applyAlignment="1">
      <alignment horizontal="right" vertical="center"/>
    </xf>
    <xf numFmtId="0" fontId="19" fillId="36" borderId="27" xfId="0" applyFont="1" applyFill="1" applyBorder="1" applyAlignment="1">
      <alignment horizontal="right" vertical="center"/>
    </xf>
    <xf numFmtId="0" fontId="19" fillId="36" borderId="24" xfId="0" applyFont="1" applyFill="1" applyBorder="1" applyAlignment="1">
      <alignment horizontal="right" vertical="center"/>
    </xf>
    <xf numFmtId="0" fontId="22" fillId="0" borderId="32" xfId="0" applyFont="1" applyBorder="1" applyAlignment="1">
      <alignment horizontal="left" vertical="center" wrapText="1"/>
    </xf>
    <xf numFmtId="0" fontId="31" fillId="0" borderId="22" xfId="0" applyFont="1" applyBorder="1" applyAlignment="1">
      <alignment horizontal="left" vertical="center" wrapText="1"/>
    </xf>
    <xf numFmtId="0" fontId="31" fillId="0" borderId="15" xfId="0" applyFont="1" applyBorder="1" applyAlignment="1">
      <alignment horizontal="left" vertical="center" wrapText="1"/>
    </xf>
    <xf numFmtId="0" fontId="31" fillId="0" borderId="37" xfId="0" applyFont="1" applyBorder="1" applyAlignment="1">
      <alignment horizontal="left" vertical="center" wrapText="1"/>
    </xf>
    <xf numFmtId="0" fontId="19" fillId="38" borderId="46" xfId="0" applyFont="1" applyFill="1" applyBorder="1" applyAlignment="1">
      <alignment horizontal="right" vertical="center"/>
    </xf>
    <xf numFmtId="0" fontId="19" fillId="38" borderId="45" xfId="0" applyFont="1" applyFill="1" applyBorder="1" applyAlignment="1">
      <alignment horizontal="right" vertical="center"/>
    </xf>
    <xf numFmtId="0" fontId="31" fillId="39" borderId="22" xfId="0" applyFont="1" applyFill="1" applyBorder="1" applyAlignment="1">
      <alignment horizontal="left" vertical="center" wrapText="1"/>
    </xf>
    <xf numFmtId="0" fontId="31" fillId="39" borderId="16" xfId="0" applyFont="1" applyFill="1" applyBorder="1" applyAlignment="1">
      <alignment horizontal="left" vertical="center" wrapText="1"/>
    </xf>
    <xf numFmtId="0" fontId="31" fillId="39" borderId="15" xfId="0" applyFont="1" applyFill="1" applyBorder="1" applyAlignment="1">
      <alignment horizontal="left" vertical="center" wrapText="1"/>
    </xf>
    <xf numFmtId="0" fontId="21" fillId="35" borderId="23" xfId="0" applyFont="1" applyFill="1" applyBorder="1" applyAlignment="1">
      <alignment horizontal="left" vertical="center"/>
    </xf>
    <xf numFmtId="0" fontId="21" fillId="35" borderId="27" xfId="0" applyFont="1" applyFill="1" applyBorder="1" applyAlignment="1">
      <alignment horizontal="left" vertical="center"/>
    </xf>
    <xf numFmtId="0" fontId="21" fillId="35" borderId="24" xfId="0" applyFont="1" applyFill="1" applyBorder="1" applyAlignment="1">
      <alignment horizontal="left" vertical="center"/>
    </xf>
    <xf numFmtId="0" fontId="22" fillId="0" borderId="34" xfId="0" applyFont="1" applyFill="1" applyBorder="1" applyAlignment="1">
      <alignment horizontal="center" vertical="center" wrapText="1"/>
    </xf>
    <xf numFmtId="0" fontId="22" fillId="0" borderId="35" xfId="0" applyFont="1" applyFill="1" applyBorder="1" applyAlignment="1">
      <alignment horizontal="center" vertical="center" wrapText="1"/>
    </xf>
    <xf numFmtId="0" fontId="22" fillId="0" borderId="37" xfId="0" applyFont="1" applyFill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left" vertical="center" wrapText="1"/>
    </xf>
    <xf numFmtId="0" fontId="23" fillId="34" borderId="22" xfId="0" applyFont="1" applyFill="1" applyBorder="1" applyAlignment="1">
      <alignment horizontal="left" vertical="center" wrapText="1"/>
    </xf>
    <xf numFmtId="0" fontId="23" fillId="34" borderId="16" xfId="0" applyFont="1" applyFill="1" applyBorder="1" applyAlignment="1">
      <alignment horizontal="left" vertical="center" wrapText="1"/>
    </xf>
    <xf numFmtId="0" fontId="23" fillId="34" borderId="15" xfId="0" applyFont="1" applyFill="1" applyBorder="1" applyAlignment="1">
      <alignment horizontal="left" vertical="center" wrapText="1"/>
    </xf>
    <xf numFmtId="0" fontId="21" fillId="35" borderId="22" xfId="0" applyFont="1" applyFill="1" applyBorder="1" applyAlignment="1">
      <alignment horizontal="left" vertical="center"/>
    </xf>
    <xf numFmtId="0" fontId="21" fillId="35" borderId="16" xfId="0" applyFont="1" applyFill="1" applyBorder="1" applyAlignment="1">
      <alignment horizontal="left" vertical="center"/>
    </xf>
    <xf numFmtId="0" fontId="21" fillId="35" borderId="15" xfId="0" applyFont="1" applyFill="1" applyBorder="1" applyAlignment="1">
      <alignment horizontal="left" vertical="center"/>
    </xf>
    <xf numFmtId="164" fontId="21" fillId="44" borderId="15" xfId="0" applyNumberFormat="1" applyFont="1" applyFill="1" applyBorder="1" applyAlignment="1">
      <alignment horizontal="center" vertical="center" wrapText="1"/>
    </xf>
    <xf numFmtId="164" fontId="21" fillId="39" borderId="22" xfId="0" applyNumberFormat="1" applyFont="1" applyFill="1" applyBorder="1" applyAlignment="1">
      <alignment horizontal="center" vertical="center" wrapText="1"/>
    </xf>
    <xf numFmtId="164" fontId="21" fillId="39" borderId="16" xfId="0" applyNumberFormat="1" applyFont="1" applyFill="1" applyBorder="1" applyAlignment="1">
      <alignment horizontal="center" vertical="center" wrapText="1"/>
    </xf>
    <xf numFmtId="164" fontId="21" fillId="39" borderId="15" xfId="0" applyNumberFormat="1" applyFont="1" applyFill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164" fontId="23" fillId="44" borderId="15" xfId="0" applyNumberFormat="1" applyFont="1" applyFill="1" applyBorder="1" applyAlignment="1">
      <alignment horizontal="center" vertical="center" wrapText="1"/>
    </xf>
    <xf numFmtId="164" fontId="21" fillId="45" borderId="22" xfId="0" applyNumberFormat="1" applyFont="1" applyFill="1" applyBorder="1" applyAlignment="1">
      <alignment horizontal="center" vertical="center" wrapText="1"/>
    </xf>
    <xf numFmtId="164" fontId="21" fillId="45" borderId="16" xfId="0" applyNumberFormat="1" applyFont="1" applyFill="1" applyBorder="1" applyAlignment="1">
      <alignment horizontal="center" vertical="center" wrapText="1"/>
    </xf>
    <xf numFmtId="164" fontId="21" fillId="45" borderId="15" xfId="0" applyNumberFormat="1" applyFont="1" applyFill="1" applyBorder="1" applyAlignment="1">
      <alignment horizontal="center" vertical="center" wrapText="1"/>
    </xf>
    <xf numFmtId="0" fontId="19" fillId="43" borderId="29" xfId="0" applyFont="1" applyFill="1" applyBorder="1" applyAlignment="1">
      <alignment horizontal="center" vertical="center"/>
    </xf>
    <xf numFmtId="0" fontId="19" fillId="43" borderId="31" xfId="0" applyFont="1" applyFill="1" applyBorder="1" applyAlignment="1">
      <alignment horizontal="center" vertical="center"/>
    </xf>
    <xf numFmtId="0" fontId="19" fillId="43" borderId="30" xfId="0" applyFont="1" applyFill="1" applyBorder="1" applyAlignment="1">
      <alignment horizontal="center" vertical="center"/>
    </xf>
    <xf numFmtId="0" fontId="19" fillId="37" borderId="21" xfId="0" applyFont="1" applyFill="1" applyBorder="1" applyAlignment="1">
      <alignment horizontal="center" vertical="center"/>
    </xf>
    <xf numFmtId="0" fontId="19" fillId="41" borderId="42" xfId="0" applyFont="1" applyFill="1" applyBorder="1" applyAlignment="1">
      <alignment horizontal="center" vertical="center"/>
    </xf>
    <xf numFmtId="0" fontId="19" fillId="41" borderId="10" xfId="0" applyFont="1" applyFill="1" applyBorder="1" applyAlignment="1">
      <alignment horizontal="center" vertical="center"/>
    </xf>
    <xf numFmtId="0" fontId="19" fillId="41" borderId="45" xfId="0" applyFont="1" applyFill="1" applyBorder="1" applyAlignment="1">
      <alignment horizontal="center" vertical="center"/>
    </xf>
    <xf numFmtId="0" fontId="19" fillId="38" borderId="0" xfId="0" applyFont="1" applyFill="1" applyBorder="1" applyAlignment="1">
      <alignment horizontal="right" vertical="center"/>
    </xf>
    <xf numFmtId="0" fontId="19" fillId="38" borderId="47" xfId="0" applyFont="1" applyFill="1" applyBorder="1" applyAlignment="1">
      <alignment horizontal="right" vertical="center"/>
    </xf>
    <xf numFmtId="0" fontId="21" fillId="39" borderId="15" xfId="0" applyNumberFormat="1" applyFont="1" applyFill="1" applyBorder="1" applyAlignment="1">
      <alignment horizontal="center" vertical="center" wrapText="1"/>
    </xf>
    <xf numFmtId="0" fontId="23" fillId="39" borderId="21" xfId="0" applyNumberFormat="1" applyFont="1" applyFill="1" applyBorder="1" applyAlignment="1">
      <alignment horizontal="center" vertical="center" wrapText="1"/>
    </xf>
    <xf numFmtId="0" fontId="19" fillId="36" borderId="48" xfId="0" applyFont="1" applyFill="1" applyBorder="1" applyAlignment="1">
      <alignment horizontal="center" vertical="center"/>
    </xf>
    <xf numFmtId="0" fontId="19" fillId="36" borderId="31" xfId="0" applyFont="1" applyFill="1" applyBorder="1" applyAlignment="1">
      <alignment horizontal="center" vertical="center"/>
    </xf>
    <xf numFmtId="0" fontId="19" fillId="36" borderId="49" xfId="0" applyFont="1" applyFill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14" xfId="0" applyNumberFormat="1" applyFont="1" applyBorder="1" applyAlignment="1">
      <alignment horizontal="center" vertical="center" wrapText="1"/>
    </xf>
    <xf numFmtId="0" fontId="21" fillId="0" borderId="15" xfId="0" applyNumberFormat="1" applyFont="1" applyBorder="1" applyAlignment="1">
      <alignment horizontal="center" vertical="center" wrapText="1"/>
    </xf>
    <xf numFmtId="0" fontId="19" fillId="37" borderId="42" xfId="0" applyFont="1" applyFill="1" applyBorder="1" applyAlignment="1">
      <alignment horizontal="center" vertical="center"/>
    </xf>
    <xf numFmtId="0" fontId="19" fillId="37" borderId="10" xfId="0" applyFont="1" applyFill="1" applyBorder="1" applyAlignment="1">
      <alignment horizontal="center" vertical="center"/>
    </xf>
    <xf numFmtId="0" fontId="19" fillId="37" borderId="45" xfId="0" applyFont="1" applyFill="1" applyBorder="1" applyAlignment="1">
      <alignment horizontal="center" vertical="center"/>
    </xf>
    <xf numFmtId="0" fontId="21" fillId="36" borderId="22" xfId="0" applyFont="1" applyFill="1" applyBorder="1" applyAlignment="1">
      <alignment horizontal="left" vertical="center"/>
    </xf>
    <xf numFmtId="0" fontId="21" fillId="36" borderId="16" xfId="0" applyFont="1" applyFill="1" applyBorder="1" applyAlignment="1">
      <alignment horizontal="left" vertical="center"/>
    </xf>
    <xf numFmtId="0" fontId="21" fillId="36" borderId="15" xfId="0" applyFont="1" applyFill="1" applyBorder="1" applyAlignment="1">
      <alignment horizontal="left" vertical="center"/>
    </xf>
    <xf numFmtId="0" fontId="31" fillId="0" borderId="32" xfId="0" applyFont="1" applyBorder="1" applyAlignment="1">
      <alignment horizontal="left" vertical="center" wrapText="1"/>
    </xf>
    <xf numFmtId="0" fontId="19" fillId="37" borderId="46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19" fillId="37" borderId="47" xfId="0" applyFont="1" applyFill="1" applyBorder="1" applyAlignment="1">
      <alignment horizontal="center" vertical="center"/>
    </xf>
    <xf numFmtId="0" fontId="21" fillId="35" borderId="17" xfId="0" applyFont="1" applyFill="1" applyBorder="1" applyAlignment="1">
      <alignment horizontal="left" vertical="center"/>
    </xf>
    <xf numFmtId="0" fontId="21" fillId="35" borderId="19" xfId="0" applyFont="1" applyFill="1" applyBorder="1" applyAlignment="1">
      <alignment horizontal="left" vertical="center"/>
    </xf>
    <xf numFmtId="0" fontId="21" fillId="35" borderId="18" xfId="0" applyFont="1" applyFill="1" applyBorder="1" applyAlignment="1">
      <alignment horizontal="left" vertical="center"/>
    </xf>
    <xf numFmtId="0" fontId="19" fillId="46" borderId="17" xfId="0" applyFont="1" applyFill="1" applyBorder="1" applyAlignment="1">
      <alignment horizontal="center" vertical="center"/>
    </xf>
    <xf numFmtId="0" fontId="19" fillId="46" borderId="19" xfId="0" applyFont="1" applyFill="1" applyBorder="1" applyAlignment="1">
      <alignment horizontal="center" vertical="center"/>
    </xf>
    <xf numFmtId="0" fontId="19" fillId="46" borderId="18" xfId="0" applyFont="1" applyFill="1" applyBorder="1" applyAlignment="1">
      <alignment horizontal="center" vertical="center"/>
    </xf>
    <xf numFmtId="0" fontId="19" fillId="36" borderId="37" xfId="0" applyFont="1" applyFill="1" applyBorder="1" applyAlignment="1">
      <alignment horizontal="right" vertical="center"/>
    </xf>
    <xf numFmtId="0" fontId="19" fillId="36" borderId="39" xfId="0" applyFont="1" applyFill="1" applyBorder="1" applyAlignment="1">
      <alignment horizontal="right" vertical="center"/>
    </xf>
    <xf numFmtId="0" fontId="19" fillId="36" borderId="40" xfId="0" applyFont="1" applyFill="1" applyBorder="1" applyAlignment="1">
      <alignment horizontal="right" vertical="center"/>
    </xf>
    <xf numFmtId="0" fontId="22" fillId="0" borderId="51" xfId="0" applyFont="1" applyBorder="1" applyAlignment="1">
      <alignment horizontal="left" vertical="center" wrapText="1"/>
    </xf>
    <xf numFmtId="0" fontId="22" fillId="0" borderId="52" xfId="0" applyFont="1" applyBorder="1" applyAlignment="1">
      <alignment horizontal="left" vertical="center" wrapText="1"/>
    </xf>
    <xf numFmtId="0" fontId="22" fillId="0" borderId="40" xfId="0" applyFont="1" applyBorder="1" applyAlignment="1">
      <alignment horizontal="left" vertical="center" wrapText="1"/>
    </xf>
    <xf numFmtId="0" fontId="27" fillId="39" borderId="22" xfId="0" applyFont="1" applyFill="1" applyBorder="1" applyAlignment="1">
      <alignment horizontal="left" vertical="center" wrapText="1"/>
    </xf>
    <xf numFmtId="0" fontId="27" fillId="39" borderId="16" xfId="0" applyFont="1" applyFill="1" applyBorder="1" applyAlignment="1">
      <alignment horizontal="left" vertical="center" wrapText="1"/>
    </xf>
    <xf numFmtId="0" fontId="27" fillId="39" borderId="15" xfId="0" applyFont="1" applyFill="1" applyBorder="1" applyAlignment="1">
      <alignment horizontal="left" vertical="center" wrapText="1"/>
    </xf>
    <xf numFmtId="0" fontId="19" fillId="36" borderId="36" xfId="0" applyFont="1" applyFill="1" applyBorder="1" applyAlignment="1">
      <alignment horizontal="right" vertical="center"/>
    </xf>
    <xf numFmtId="0" fontId="19" fillId="36" borderId="10" xfId="0" applyFont="1" applyFill="1" applyBorder="1" applyAlignment="1">
      <alignment horizontal="right" vertical="center"/>
    </xf>
    <xf numFmtId="0" fontId="19" fillId="36" borderId="50" xfId="0" applyFont="1" applyFill="1" applyBorder="1" applyAlignment="1">
      <alignment horizontal="right" vertical="center"/>
    </xf>
    <xf numFmtId="0" fontId="22" fillId="39" borderId="32" xfId="0" applyFont="1" applyFill="1" applyBorder="1" applyAlignment="1">
      <alignment horizontal="center" vertical="center" wrapText="1"/>
    </xf>
    <xf numFmtId="0" fontId="20" fillId="33" borderId="11" xfId="0" applyFont="1" applyFill="1" applyBorder="1" applyAlignment="1">
      <alignment horizontal="center" vertical="center" textRotation="90" wrapText="1"/>
    </xf>
    <xf numFmtId="0" fontId="20" fillId="33" borderId="13" xfId="0" applyFont="1" applyFill="1" applyBorder="1" applyAlignment="1">
      <alignment horizontal="center" vertical="center" textRotation="90" wrapText="1"/>
    </xf>
    <xf numFmtId="0" fontId="20" fillId="33" borderId="12" xfId="0" applyFont="1" applyFill="1" applyBorder="1" applyAlignment="1">
      <alignment horizontal="center" vertical="center" textRotation="90" wrapText="1"/>
    </xf>
    <xf numFmtId="0" fontId="20" fillId="33" borderId="14" xfId="0" applyFont="1" applyFill="1" applyBorder="1" applyAlignment="1">
      <alignment horizontal="center" vertical="center" textRotation="90" wrapText="1"/>
    </xf>
    <xf numFmtId="0" fontId="20" fillId="33" borderId="16" xfId="0" applyFont="1" applyFill="1" applyBorder="1" applyAlignment="1">
      <alignment horizontal="center" vertical="center" textRotation="90" wrapText="1"/>
    </xf>
    <xf numFmtId="0" fontId="20" fillId="33" borderId="15" xfId="0" applyFont="1" applyFill="1" applyBorder="1" applyAlignment="1">
      <alignment horizontal="center" vertical="center" textRotation="90" wrapText="1"/>
    </xf>
    <xf numFmtId="49" fontId="20" fillId="33" borderId="14" xfId="0" applyNumberFormat="1" applyFont="1" applyFill="1" applyBorder="1" applyAlignment="1">
      <alignment horizontal="center" vertical="center" textRotation="90" wrapText="1"/>
    </xf>
    <xf numFmtId="49" fontId="20" fillId="33" borderId="16" xfId="0" applyNumberFormat="1" applyFont="1" applyFill="1" applyBorder="1" applyAlignment="1">
      <alignment horizontal="center" vertical="center" textRotation="90" wrapText="1"/>
    </xf>
    <xf numFmtId="49" fontId="20" fillId="33" borderId="15" xfId="0" applyNumberFormat="1" applyFont="1" applyFill="1" applyBorder="1" applyAlignment="1">
      <alignment horizontal="center" vertical="center" textRotation="90" wrapText="1"/>
    </xf>
    <xf numFmtId="0" fontId="20" fillId="33" borderId="14" xfId="0" applyFont="1" applyFill="1" applyBorder="1" applyAlignment="1">
      <alignment horizontal="center" vertical="center" wrapText="1"/>
    </xf>
    <xf numFmtId="0" fontId="20" fillId="33" borderId="16" xfId="0" applyFont="1" applyFill="1" applyBorder="1" applyAlignment="1">
      <alignment horizontal="center" vertical="center" wrapText="1"/>
    </xf>
    <xf numFmtId="0" fontId="20" fillId="33" borderId="15" xfId="0" applyFont="1" applyFill="1" applyBorder="1" applyAlignment="1">
      <alignment horizontal="center" vertical="center" wrapText="1"/>
    </xf>
    <xf numFmtId="0" fontId="20" fillId="42" borderId="22" xfId="0" applyFont="1" applyFill="1" applyBorder="1" applyAlignment="1">
      <alignment horizontal="center" vertical="center" wrapText="1"/>
    </xf>
    <xf numFmtId="0" fontId="20" fillId="42" borderId="15" xfId="0" applyFont="1" applyFill="1" applyBorder="1" applyAlignment="1">
      <alignment horizontal="center" vertical="center" wrapText="1"/>
    </xf>
    <xf numFmtId="0" fontId="20" fillId="33" borderId="23" xfId="0" applyFont="1" applyFill="1" applyBorder="1" applyAlignment="1">
      <alignment horizontal="center" vertical="center" wrapText="1"/>
    </xf>
    <xf numFmtId="0" fontId="20" fillId="33" borderId="27" xfId="0" applyFont="1" applyFill="1" applyBorder="1" applyAlignment="1">
      <alignment horizontal="center" vertical="center" wrapText="1"/>
    </xf>
    <xf numFmtId="0" fontId="20" fillId="33" borderId="26" xfId="0" applyFont="1" applyFill="1" applyBorder="1" applyAlignment="1">
      <alignment horizontal="center" vertical="center" wrapText="1"/>
    </xf>
    <xf numFmtId="0" fontId="20" fillId="33" borderId="24" xfId="0" applyFont="1" applyFill="1" applyBorder="1" applyAlignment="1">
      <alignment horizontal="center" vertical="center" wrapText="1"/>
    </xf>
    <xf numFmtId="0" fontId="20" fillId="33" borderId="22" xfId="0" applyFont="1" applyFill="1" applyBorder="1" applyAlignment="1">
      <alignment horizontal="center" vertical="center" textRotation="90" wrapText="1"/>
    </xf>
    <xf numFmtId="0" fontId="20" fillId="45" borderId="22" xfId="0" applyFont="1" applyFill="1" applyBorder="1" applyAlignment="1">
      <alignment horizontal="center" vertical="center" textRotation="90" wrapText="1"/>
    </xf>
    <xf numFmtId="0" fontId="20" fillId="45" borderId="15" xfId="0" applyFont="1" applyFill="1" applyBorder="1" applyAlignment="1">
      <alignment horizontal="center" vertical="center" textRotation="90" wrapText="1"/>
    </xf>
    <xf numFmtId="0" fontId="20" fillId="45" borderId="23" xfId="0" applyFont="1" applyFill="1" applyBorder="1" applyAlignment="1">
      <alignment horizontal="center" vertical="center" wrapText="1"/>
    </xf>
    <xf numFmtId="0" fontId="20" fillId="45" borderId="24" xfId="0" applyFont="1" applyFill="1" applyBorder="1" applyAlignment="1">
      <alignment horizontal="center" vertical="center" wrapText="1"/>
    </xf>
    <xf numFmtId="0" fontId="20" fillId="33" borderId="17" xfId="0" applyFont="1" applyFill="1" applyBorder="1" applyAlignment="1">
      <alignment horizontal="center" vertical="center" wrapText="1"/>
    </xf>
    <xf numFmtId="0" fontId="20" fillId="33" borderId="19" xfId="0" applyFont="1" applyFill="1" applyBorder="1" applyAlignment="1">
      <alignment horizontal="center" vertical="center" wrapText="1"/>
    </xf>
    <xf numFmtId="0" fontId="20" fillId="33" borderId="18" xfId="0" applyFont="1" applyFill="1" applyBorder="1" applyAlignment="1">
      <alignment horizontal="center" vertical="center" wrapText="1"/>
    </xf>
    <xf numFmtId="0" fontId="20" fillId="45" borderId="17" xfId="0" applyFont="1" applyFill="1" applyBorder="1" applyAlignment="1">
      <alignment horizontal="center" vertical="center" wrapText="1"/>
    </xf>
    <xf numFmtId="0" fontId="20" fillId="45" borderId="19" xfId="0" applyFont="1" applyFill="1" applyBorder="1" applyAlignment="1">
      <alignment horizontal="center" vertical="center" wrapText="1"/>
    </xf>
    <xf numFmtId="0" fontId="20" fillId="45" borderId="18" xfId="0" applyFont="1" applyFill="1" applyBorder="1" applyAlignment="1">
      <alignment horizontal="center" vertical="center" wrapText="1"/>
    </xf>
    <xf numFmtId="0" fontId="20" fillId="44" borderId="17" xfId="0" applyFont="1" applyFill="1" applyBorder="1" applyAlignment="1">
      <alignment horizontal="center" vertical="center" wrapText="1"/>
    </xf>
    <xf numFmtId="0" fontId="20" fillId="44" borderId="19" xfId="0" applyFont="1" applyFill="1" applyBorder="1" applyAlignment="1">
      <alignment horizontal="center" vertical="center" wrapText="1"/>
    </xf>
    <xf numFmtId="0" fontId="20" fillId="44" borderId="18" xfId="0" applyFont="1" applyFill="1" applyBorder="1" applyAlignment="1">
      <alignment horizontal="center" vertical="center" wrapText="1"/>
    </xf>
    <xf numFmtId="0" fontId="20" fillId="44" borderId="23" xfId="0" applyFont="1" applyFill="1" applyBorder="1" applyAlignment="1">
      <alignment horizontal="center" vertical="center" wrapText="1"/>
    </xf>
    <xf numFmtId="0" fontId="20" fillId="44" borderId="24" xfId="0" applyFont="1" applyFill="1" applyBorder="1" applyAlignment="1">
      <alignment horizontal="center" vertical="center" wrapText="1"/>
    </xf>
    <xf numFmtId="0" fontId="25" fillId="44" borderId="22" xfId="0" applyFont="1" applyFill="1" applyBorder="1" applyAlignment="1">
      <alignment horizontal="center" textRotation="90" wrapText="1"/>
    </xf>
    <xf numFmtId="0" fontId="25" fillId="44" borderId="15" xfId="0" applyFont="1" applyFill="1" applyBorder="1" applyAlignment="1">
      <alignment horizontal="center" textRotation="90" wrapText="1"/>
    </xf>
    <xf numFmtId="0" fontId="20" fillId="33" borderId="20" xfId="0" applyFont="1" applyFill="1" applyBorder="1" applyAlignment="1">
      <alignment horizontal="center" vertical="center" wrapText="1"/>
    </xf>
    <xf numFmtId="0" fontId="24" fillId="45" borderId="22" xfId="0" applyFont="1" applyFill="1" applyBorder="1" applyAlignment="1">
      <alignment horizontal="center" vertical="center" textRotation="90" wrapText="1"/>
    </xf>
    <xf numFmtId="0" fontId="24" fillId="45" borderId="15" xfId="0" applyFont="1" applyFill="1" applyBorder="1" applyAlignment="1">
      <alignment horizontal="center" vertical="center" textRotation="90" wrapText="1"/>
    </xf>
    <xf numFmtId="0" fontId="20" fillId="44" borderId="22" xfId="0" applyFont="1" applyFill="1" applyBorder="1" applyAlignment="1">
      <alignment horizontal="center" vertical="center" textRotation="90" wrapText="1"/>
    </xf>
    <xf numFmtId="0" fontId="20" fillId="44" borderId="15" xfId="0" applyFont="1" applyFill="1" applyBorder="1" applyAlignment="1">
      <alignment horizontal="center" vertical="center" textRotation="90" wrapText="1"/>
    </xf>
    <xf numFmtId="164" fontId="21" fillId="0" borderId="15" xfId="0" applyNumberFormat="1" applyFont="1" applyBorder="1" applyAlignment="1">
      <alignment horizontal="center" vertical="center" wrapText="1"/>
    </xf>
    <xf numFmtId="0" fontId="19" fillId="34" borderId="23" xfId="0" applyFont="1" applyFill="1" applyBorder="1" applyAlignment="1">
      <alignment horizontal="right" vertical="center" wrapText="1"/>
    </xf>
    <xf numFmtId="0" fontId="19" fillId="34" borderId="27" xfId="0" applyFont="1" applyFill="1" applyBorder="1" applyAlignment="1">
      <alignment horizontal="right" vertical="center" wrapText="1"/>
    </xf>
    <xf numFmtId="0" fontId="19" fillId="34" borderId="24" xfId="0" applyFont="1" applyFill="1" applyBorder="1" applyAlignment="1">
      <alignment horizontal="righ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0" fillId="34" borderId="23" xfId="0" applyFont="1" applyFill="1" applyBorder="1" applyAlignment="1">
      <alignment horizontal="center" vertical="center" wrapText="1"/>
    </xf>
    <xf numFmtId="0" fontId="20" fillId="34" borderId="27" xfId="0" applyFont="1" applyFill="1" applyBorder="1" applyAlignment="1">
      <alignment horizontal="center" vertical="center" wrapText="1"/>
    </xf>
    <xf numFmtId="0" fontId="20" fillId="34" borderId="24" xfId="0" applyFont="1" applyFill="1" applyBorder="1" applyAlignment="1">
      <alignment horizontal="center" vertical="center" wrapText="1"/>
    </xf>
    <xf numFmtId="0" fontId="18" fillId="0" borderId="23" xfId="0" applyFont="1" applyBorder="1" applyAlignment="1">
      <alignment horizontal="left" vertical="center" wrapText="1"/>
    </xf>
    <xf numFmtId="0" fontId="18" fillId="0" borderId="27" xfId="0" applyFont="1" applyBorder="1" applyAlignment="1">
      <alignment horizontal="left" vertical="center" wrapText="1"/>
    </xf>
    <xf numFmtId="0" fontId="18" fillId="0" borderId="24" xfId="0" applyFont="1" applyBorder="1" applyAlignment="1">
      <alignment horizontal="left" vertical="center" wrapText="1"/>
    </xf>
    <xf numFmtId="164" fontId="18" fillId="39" borderId="23" xfId="0" applyNumberFormat="1" applyFont="1" applyFill="1" applyBorder="1" applyAlignment="1">
      <alignment horizontal="center" vertical="center" wrapText="1"/>
    </xf>
    <xf numFmtId="0" fontId="18" fillId="39" borderId="27" xfId="0" applyFont="1" applyFill="1" applyBorder="1" applyAlignment="1">
      <alignment horizontal="center" vertical="center" wrapText="1"/>
    </xf>
    <xf numFmtId="0" fontId="18" fillId="39" borderId="24" xfId="0" applyFont="1" applyFill="1" applyBorder="1" applyAlignment="1">
      <alignment horizontal="center" vertical="center" wrapText="1"/>
    </xf>
    <xf numFmtId="164" fontId="20" fillId="34" borderId="23" xfId="0" applyNumberFormat="1" applyFont="1" applyFill="1" applyBorder="1" applyAlignment="1">
      <alignment horizontal="center" vertical="center" wrapText="1"/>
    </xf>
    <xf numFmtId="0" fontId="21" fillId="45" borderId="23" xfId="0" applyFont="1" applyFill="1" applyBorder="1" applyAlignment="1">
      <alignment horizontal="center" vertical="center" wrapText="1"/>
    </xf>
    <xf numFmtId="0" fontId="21" fillId="45" borderId="27" xfId="0" applyFont="1" applyFill="1" applyBorder="1" applyAlignment="1">
      <alignment horizontal="center" vertical="center" wrapText="1"/>
    </xf>
    <xf numFmtId="0" fontId="21" fillId="45" borderId="24" xfId="0" applyFont="1" applyFill="1" applyBorder="1" applyAlignment="1">
      <alignment horizontal="center" vertical="center" wrapText="1"/>
    </xf>
    <xf numFmtId="0" fontId="21" fillId="44" borderId="23" xfId="0" applyFont="1" applyFill="1" applyBorder="1" applyAlignment="1">
      <alignment horizontal="center" vertical="center" wrapText="1"/>
    </xf>
    <xf numFmtId="0" fontId="21" fillId="44" borderId="27" xfId="0" applyFont="1" applyFill="1" applyBorder="1" applyAlignment="1">
      <alignment horizontal="center" vertical="center" wrapText="1"/>
    </xf>
    <xf numFmtId="0" fontId="21" fillId="44" borderId="24" xfId="0" applyFont="1" applyFill="1" applyBorder="1" applyAlignment="1">
      <alignment horizontal="center" vertical="center" wrapText="1"/>
    </xf>
    <xf numFmtId="0" fontId="22" fillId="0" borderId="54" xfId="0" applyFont="1" applyBorder="1" applyAlignment="1">
      <alignment horizontal="left" vertical="center" wrapText="1"/>
    </xf>
    <xf numFmtId="0" fontId="22" fillId="0" borderId="36" xfId="0" applyFont="1" applyBorder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0" fontId="28" fillId="0" borderId="10" xfId="0" applyFont="1" applyBorder="1" applyAlignment="1">
      <alignment horizontal="left" vertical="center" wrapText="1"/>
    </xf>
    <xf numFmtId="0" fontId="30" fillId="0" borderId="10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0" fontId="22" fillId="39" borderId="15" xfId="0" applyFont="1" applyFill="1" applyBorder="1" applyAlignment="1">
      <alignment horizontal="left" vertical="center" wrapText="1"/>
    </xf>
    <xf numFmtId="0" fontId="21" fillId="36" borderId="34" xfId="0" applyFont="1" applyFill="1" applyBorder="1" applyAlignment="1">
      <alignment horizontal="left" vertical="center"/>
    </xf>
    <xf numFmtId="0" fontId="21" fillId="36" borderId="53" xfId="0" applyFont="1" applyFill="1" applyBorder="1" applyAlignment="1">
      <alignment horizontal="left" vertical="center"/>
    </xf>
    <xf numFmtId="0" fontId="21" fillId="36" borderId="51" xfId="0" applyFont="1" applyFill="1" applyBorder="1" applyAlignment="1">
      <alignment horizontal="left" vertical="center"/>
    </xf>
    <xf numFmtId="0" fontId="22" fillId="39" borderId="16" xfId="0" applyFont="1" applyFill="1" applyBorder="1" applyAlignment="1">
      <alignment horizontal="left" vertical="center" wrapText="1"/>
    </xf>
    <xf numFmtId="0" fontId="19" fillId="38" borderId="41" xfId="0" applyFont="1" applyFill="1" applyBorder="1" applyAlignment="1">
      <alignment horizontal="center" vertical="center"/>
    </xf>
    <xf numFmtId="0" fontId="23" fillId="39" borderId="14" xfId="0" applyNumberFormat="1" applyFont="1" applyFill="1" applyBorder="1" applyAlignment="1">
      <alignment horizontal="center" vertical="center" wrapText="1"/>
    </xf>
    <xf numFmtId="0" fontId="21" fillId="39" borderId="14" xfId="0" applyNumberFormat="1" applyFont="1" applyFill="1" applyBorder="1" applyAlignment="1">
      <alignment horizontal="center" vertical="center" wrapText="1"/>
    </xf>
    <xf numFmtId="0" fontId="31" fillId="39" borderId="34" xfId="0" applyFont="1" applyFill="1" applyBorder="1" applyAlignment="1">
      <alignment horizontal="left" vertical="center" wrapText="1"/>
    </xf>
    <xf numFmtId="0" fontId="31" fillId="39" borderId="35" xfId="0" applyFont="1" applyFill="1" applyBorder="1" applyAlignment="1">
      <alignment horizontal="left" vertical="center" wrapText="1"/>
    </xf>
    <xf numFmtId="0" fontId="31" fillId="39" borderId="37" xfId="0" applyFont="1" applyFill="1" applyBorder="1" applyAlignment="1">
      <alignment horizontal="left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27" fillId="39" borderId="21" xfId="0" applyFont="1" applyFill="1" applyBorder="1" applyAlignment="1">
      <alignment horizontal="left" vertical="center" wrapText="1"/>
    </xf>
    <xf numFmtId="0" fontId="27" fillId="39" borderId="34" xfId="0" applyFont="1" applyFill="1" applyBorder="1" applyAlignment="1">
      <alignment horizontal="left" vertical="center" wrapText="1"/>
    </xf>
    <xf numFmtId="0" fontId="21" fillId="35" borderId="21" xfId="0" applyFont="1" applyFill="1" applyBorder="1" applyAlignment="1">
      <alignment horizontal="center" vertical="center"/>
    </xf>
    <xf numFmtId="0" fontId="39" fillId="39" borderId="21" xfId="0" applyFont="1" applyFill="1" applyBorder="1" applyAlignment="1">
      <alignment horizontal="left" vertical="center" wrapText="1"/>
    </xf>
    <xf numFmtId="0" fontId="31" fillId="39" borderId="21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left" vertical="center" wrapText="1"/>
    </xf>
    <xf numFmtId="0" fontId="21" fillId="36" borderId="21" xfId="0" applyFont="1" applyFill="1" applyBorder="1" applyAlignment="1">
      <alignment horizontal="center" vertical="center"/>
    </xf>
    <xf numFmtId="0" fontId="19" fillId="38" borderId="55" xfId="0" applyFont="1" applyFill="1" applyBorder="1" applyAlignment="1">
      <alignment horizontal="right" vertical="center"/>
    </xf>
    <xf numFmtId="0" fontId="19" fillId="38" borderId="56" xfId="0" applyFont="1" applyFill="1" applyBorder="1" applyAlignment="1">
      <alignment horizontal="right" vertical="center"/>
    </xf>
    <xf numFmtId="0" fontId="19" fillId="38" borderId="59" xfId="0" applyFont="1" applyFill="1" applyBorder="1" applyAlignment="1">
      <alignment horizontal="right" vertical="center"/>
    </xf>
    <xf numFmtId="0" fontId="19" fillId="34" borderId="19" xfId="0" applyFont="1" applyFill="1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21" fillId="39" borderId="23" xfId="0" applyFont="1" applyFill="1" applyBorder="1" applyAlignment="1">
      <alignment horizontal="center" vertical="center" wrapText="1"/>
    </xf>
    <xf numFmtId="0" fontId="21" fillId="39" borderId="27" xfId="0" applyFont="1" applyFill="1" applyBorder="1" applyAlignment="1">
      <alignment horizontal="center" vertical="center" wrapText="1"/>
    </xf>
    <xf numFmtId="0" fontId="21" fillId="39" borderId="24" xfId="0" applyFont="1" applyFill="1" applyBorder="1" applyAlignment="1">
      <alignment horizontal="center" vertical="center" wrapText="1"/>
    </xf>
    <xf numFmtId="0" fontId="19" fillId="48" borderId="31" xfId="0" applyFont="1" applyFill="1" applyBorder="1" applyAlignment="1">
      <alignment horizontal="center" vertical="center"/>
    </xf>
    <xf numFmtId="0" fontId="19" fillId="48" borderId="30" xfId="0" applyFont="1" applyFill="1" applyBorder="1" applyAlignment="1">
      <alignment horizontal="center" vertical="center"/>
    </xf>
    <xf numFmtId="0" fontId="27" fillId="0" borderId="22" xfId="0" applyFont="1" applyFill="1" applyBorder="1" applyAlignment="1">
      <alignment horizontal="left" vertical="center" wrapText="1"/>
    </xf>
    <xf numFmtId="0" fontId="27" fillId="0" borderId="16" xfId="0" applyFont="1" applyFill="1" applyBorder="1" applyAlignment="1">
      <alignment horizontal="left" vertical="center" wrapText="1"/>
    </xf>
    <xf numFmtId="0" fontId="27" fillId="0" borderId="15" xfId="0" applyFont="1" applyFill="1" applyBorder="1" applyAlignment="1">
      <alignment horizontal="left" vertical="center" wrapText="1"/>
    </xf>
    <xf numFmtId="164" fontId="19" fillId="37" borderId="29" xfId="0" applyNumberFormat="1" applyFont="1" applyFill="1" applyBorder="1" applyAlignment="1">
      <alignment horizontal="center" vertical="center"/>
    </xf>
    <xf numFmtId="164" fontId="19" fillId="37" borderId="31" xfId="0" applyNumberFormat="1" applyFont="1" applyFill="1" applyBorder="1" applyAlignment="1">
      <alignment horizontal="center" vertical="center"/>
    </xf>
    <xf numFmtId="164" fontId="19" fillId="37" borderId="30" xfId="0" applyNumberFormat="1" applyFont="1" applyFill="1" applyBorder="1" applyAlignment="1">
      <alignment horizontal="center" vertical="center"/>
    </xf>
    <xf numFmtId="0" fontId="22" fillId="0" borderId="22" xfId="0" applyFont="1" applyBorder="1" applyAlignment="1">
      <alignment vertical="center" wrapText="1"/>
    </xf>
    <xf numFmtId="0" fontId="22" fillId="0" borderId="16" xfId="0" applyFont="1" applyBorder="1" applyAlignment="1">
      <alignment vertical="center" wrapText="1"/>
    </xf>
    <xf numFmtId="0" fontId="19" fillId="48" borderId="29" xfId="0" applyFont="1" applyFill="1" applyBorder="1" applyAlignment="1">
      <alignment horizontal="right" vertical="center"/>
    </xf>
    <xf numFmtId="0" fontId="19" fillId="48" borderId="31" xfId="0" applyFont="1" applyFill="1" applyBorder="1" applyAlignment="1">
      <alignment horizontal="right" vertical="center"/>
    </xf>
    <xf numFmtId="0" fontId="19" fillId="48" borderId="30" xfId="0" applyFont="1" applyFill="1" applyBorder="1" applyAlignment="1">
      <alignment horizontal="right" vertical="center"/>
    </xf>
    <xf numFmtId="0" fontId="24" fillId="34" borderId="36" xfId="0" applyFont="1" applyFill="1" applyBorder="1" applyAlignment="1"/>
    <xf numFmtId="0" fontId="24" fillId="0" borderId="10" xfId="0" applyFont="1" applyBorder="1" applyAlignment="1"/>
    <xf numFmtId="0" fontId="19" fillId="34" borderId="35" xfId="0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52" xfId="0" applyBorder="1" applyAlignment="1">
      <alignment horizontal="right" vertical="center"/>
    </xf>
    <xf numFmtId="0" fontId="21" fillId="34" borderId="23" xfId="0" applyFont="1" applyFill="1" applyBorder="1" applyAlignment="1">
      <alignment horizontal="left" vertical="center"/>
    </xf>
    <xf numFmtId="0" fontId="26" fillId="0" borderId="27" xfId="0" applyFont="1" applyBorder="1" applyAlignment="1">
      <alignment horizontal="left" vertical="center"/>
    </xf>
    <xf numFmtId="0" fontId="26" fillId="0" borderId="24" xfId="0" applyFont="1" applyBorder="1" applyAlignment="1">
      <alignment horizontal="left" vertical="center"/>
    </xf>
    <xf numFmtId="0" fontId="27" fillId="0" borderId="34" xfId="0" applyFont="1" applyBorder="1" applyAlignment="1">
      <alignment horizontal="left" vertical="center" wrapText="1"/>
    </xf>
    <xf numFmtId="0" fontId="27" fillId="0" borderId="35" xfId="0" applyFont="1" applyBorder="1" applyAlignment="1">
      <alignment horizontal="left" vertical="center" wrapText="1"/>
    </xf>
    <xf numFmtId="0" fontId="27" fillId="0" borderId="37" xfId="0" applyFont="1" applyBorder="1" applyAlignment="1">
      <alignment horizontal="left" vertical="center" wrapText="1"/>
    </xf>
    <xf numFmtId="0" fontId="19" fillId="34" borderId="23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22" fillId="0" borderId="15" xfId="0" applyFont="1" applyBorder="1" applyAlignment="1">
      <alignment vertical="center" wrapText="1"/>
    </xf>
    <xf numFmtId="0" fontId="27" fillId="0" borderId="22" xfId="0" applyFont="1" applyBorder="1" applyAlignment="1">
      <alignment horizontal="left" vertical="center" wrapText="1"/>
    </xf>
    <xf numFmtId="0" fontId="27" fillId="0" borderId="16" xfId="0" applyFont="1" applyBorder="1" applyAlignment="1">
      <alignment horizontal="left" vertical="center" wrapText="1"/>
    </xf>
    <xf numFmtId="0" fontId="27" fillId="0" borderId="15" xfId="0" applyFont="1" applyBorder="1" applyAlignment="1">
      <alignment horizontal="left" vertical="center" wrapText="1"/>
    </xf>
    <xf numFmtId="0" fontId="27" fillId="0" borderId="32" xfId="0" applyFont="1" applyBorder="1" applyAlignment="1">
      <alignment horizontal="left" vertical="center" wrapText="1"/>
    </xf>
    <xf numFmtId="0" fontId="22" fillId="39" borderId="14" xfId="0" applyFont="1" applyFill="1" applyBorder="1" applyAlignment="1">
      <alignment horizontal="left" vertical="center" wrapText="1"/>
    </xf>
    <xf numFmtId="0" fontId="22" fillId="0" borderId="22" xfId="0" applyFont="1" applyFill="1" applyBorder="1" applyAlignment="1">
      <alignment horizontal="left" vertical="center" wrapText="1"/>
    </xf>
    <xf numFmtId="0" fontId="22" fillId="0" borderId="16" xfId="0" applyFont="1" applyFill="1" applyBorder="1" applyAlignment="1">
      <alignment horizontal="left" vertical="center" wrapText="1"/>
    </xf>
    <xf numFmtId="0" fontId="22" fillId="0" borderId="37" xfId="0" applyFont="1" applyFill="1" applyBorder="1" applyAlignment="1">
      <alignment horizontal="left" vertical="center" wrapText="1"/>
    </xf>
    <xf numFmtId="0" fontId="19" fillId="38" borderId="41" xfId="0" applyFont="1" applyFill="1" applyBorder="1" applyAlignment="1">
      <alignment horizontal="right" vertical="center"/>
    </xf>
    <xf numFmtId="0" fontId="19" fillId="38" borderId="43" xfId="0" applyFont="1" applyFill="1" applyBorder="1" applyAlignment="1">
      <alignment horizontal="right" vertical="center"/>
    </xf>
    <xf numFmtId="0" fontId="19" fillId="48" borderId="21" xfId="0" applyFont="1" applyFill="1" applyBorder="1" applyAlignment="1">
      <alignment horizontal="right" vertical="center"/>
    </xf>
    <xf numFmtId="0" fontId="19" fillId="48" borderId="41" xfId="0" applyFont="1" applyFill="1" applyBorder="1" applyAlignment="1">
      <alignment horizontal="center" vertical="center"/>
    </xf>
    <xf numFmtId="0" fontId="19" fillId="48" borderId="43" xfId="0" applyFont="1" applyFill="1" applyBorder="1" applyAlignment="1">
      <alignment horizontal="center" vertical="center"/>
    </xf>
    <xf numFmtId="0" fontId="19" fillId="48" borderId="44" xfId="0" applyFont="1" applyFill="1" applyBorder="1" applyAlignment="1">
      <alignment horizontal="center" vertical="center"/>
    </xf>
    <xf numFmtId="0" fontId="20" fillId="42" borderId="17" xfId="0" applyFont="1" applyFill="1" applyBorder="1" applyAlignment="1">
      <alignment horizontal="center" vertical="center" wrapText="1"/>
    </xf>
    <xf numFmtId="0" fontId="20" fillId="42" borderId="19" xfId="0" applyFont="1" applyFill="1" applyBorder="1" applyAlignment="1">
      <alignment horizontal="center" vertical="center" wrapText="1"/>
    </xf>
    <xf numFmtId="0" fontId="20" fillId="42" borderId="18" xfId="0" applyFont="1" applyFill="1" applyBorder="1" applyAlignment="1">
      <alignment horizontal="center" vertical="center" wrapText="1"/>
    </xf>
    <xf numFmtId="0" fontId="20" fillId="42" borderId="22" xfId="0" applyFont="1" applyFill="1" applyBorder="1" applyAlignment="1">
      <alignment horizontal="center" vertical="center" textRotation="90" wrapText="1"/>
    </xf>
    <xf numFmtId="0" fontId="20" fillId="42" borderId="15" xfId="0" applyFont="1" applyFill="1" applyBorder="1" applyAlignment="1">
      <alignment horizontal="center" vertical="center" textRotation="90" wrapText="1"/>
    </xf>
    <xf numFmtId="0" fontId="36" fillId="34" borderId="23" xfId="0" applyFont="1" applyFill="1" applyBorder="1" applyAlignment="1"/>
    <xf numFmtId="0" fontId="36" fillId="34" borderId="27" xfId="0" applyFont="1" applyFill="1" applyBorder="1" applyAlignment="1"/>
    <xf numFmtId="0" fontId="22" fillId="0" borderId="34" xfId="0" applyFont="1" applyFill="1" applyBorder="1" applyAlignment="1">
      <alignment horizontal="left" vertical="center" wrapText="1"/>
    </xf>
    <xf numFmtId="0" fontId="22" fillId="0" borderId="35" xfId="0" applyFont="1" applyFill="1" applyBorder="1" applyAlignment="1">
      <alignment horizontal="left" vertical="center" wrapText="1"/>
    </xf>
    <xf numFmtId="0" fontId="21" fillId="35" borderId="26" xfId="0" applyFont="1" applyFill="1" applyBorder="1" applyAlignment="1">
      <alignment horizontal="left" vertical="center"/>
    </xf>
    <xf numFmtId="0" fontId="21" fillId="36" borderId="26" xfId="0" applyFont="1" applyFill="1" applyBorder="1" applyAlignment="1">
      <alignment horizontal="left" vertical="center"/>
    </xf>
    <xf numFmtId="0" fontId="27" fillId="0" borderId="16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0" fillId="42" borderId="23" xfId="0" applyFont="1" applyFill="1" applyBorder="1" applyAlignment="1">
      <alignment horizontal="center" vertical="center" wrapText="1"/>
    </xf>
    <xf numFmtId="0" fontId="20" fillId="42" borderId="24" xfId="0" applyFont="1" applyFill="1" applyBorder="1" applyAlignment="1">
      <alignment horizontal="center" vertical="center" wrapText="1"/>
    </xf>
    <xf numFmtId="0" fontId="24" fillId="42" borderId="22" xfId="0" applyFont="1" applyFill="1" applyBorder="1" applyAlignment="1">
      <alignment horizontal="center" vertical="center" textRotation="90" wrapText="1"/>
    </xf>
    <xf numFmtId="0" fontId="24" fillId="42" borderId="15" xfId="0" applyFont="1" applyFill="1" applyBorder="1" applyAlignment="1">
      <alignment horizontal="center" vertical="center" textRotation="90" wrapText="1"/>
    </xf>
    <xf numFmtId="0" fontId="25" fillId="42" borderId="22" xfId="0" applyFont="1" applyFill="1" applyBorder="1" applyAlignment="1">
      <alignment horizontal="center" textRotation="90" wrapText="1"/>
    </xf>
    <xf numFmtId="0" fontId="25" fillId="42" borderId="15" xfId="0" applyFont="1" applyFill="1" applyBorder="1" applyAlignment="1">
      <alignment horizontal="center" textRotation="90" wrapText="1"/>
    </xf>
    <xf numFmtId="0" fontId="27" fillId="0" borderId="32" xfId="0" applyFont="1" applyBorder="1" applyAlignment="1">
      <alignment horizontal="center" vertical="center" wrapText="1"/>
    </xf>
    <xf numFmtId="0" fontId="27" fillId="0" borderId="36" xfId="0" applyFont="1" applyBorder="1" applyAlignment="1">
      <alignment horizontal="left" vertical="center" wrapText="1"/>
    </xf>
    <xf numFmtId="0" fontId="27" fillId="0" borderId="21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left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7" fillId="0" borderId="51" xfId="0" applyFont="1" applyBorder="1" applyAlignment="1">
      <alignment horizontal="center" vertical="center" wrapText="1"/>
    </xf>
    <xf numFmtId="0" fontId="27" fillId="0" borderId="52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39" borderId="51" xfId="0" applyFont="1" applyFill="1" applyBorder="1" applyAlignment="1">
      <alignment horizontal="center" vertical="center" wrapText="1"/>
    </xf>
    <xf numFmtId="0" fontId="27" fillId="39" borderId="52" xfId="0" applyFont="1" applyFill="1" applyBorder="1" applyAlignment="1">
      <alignment horizontal="center" vertical="center" wrapText="1"/>
    </xf>
    <xf numFmtId="0" fontId="27" fillId="39" borderId="40" xfId="0" applyFont="1" applyFill="1" applyBorder="1" applyAlignment="1">
      <alignment horizontal="center" vertical="center" wrapText="1"/>
    </xf>
    <xf numFmtId="0" fontId="27" fillId="39" borderId="22" xfId="0" applyFont="1" applyFill="1" applyBorder="1" applyAlignment="1">
      <alignment horizontal="center" vertical="center" wrapText="1"/>
    </xf>
    <xf numFmtId="0" fontId="27" fillId="39" borderId="16" xfId="0" applyFont="1" applyFill="1" applyBorder="1" applyAlignment="1">
      <alignment horizontal="center" vertical="center" wrapText="1"/>
    </xf>
    <xf numFmtId="0" fontId="27" fillId="39" borderId="15" xfId="0" applyFont="1" applyFill="1" applyBorder="1" applyAlignment="1">
      <alignment horizontal="center" vertical="center" wrapText="1"/>
    </xf>
    <xf numFmtId="0" fontId="39" fillId="39" borderId="22" xfId="0" applyFont="1" applyFill="1" applyBorder="1" applyAlignment="1">
      <alignment horizontal="left" vertical="center" wrapText="1"/>
    </xf>
    <xf numFmtId="0" fontId="39" fillId="39" borderId="16" xfId="0" applyFont="1" applyFill="1" applyBorder="1" applyAlignment="1">
      <alignment horizontal="left" vertical="center" wrapText="1"/>
    </xf>
    <xf numFmtId="0" fontId="39" fillId="39" borderId="15" xfId="0" applyFont="1" applyFill="1" applyBorder="1" applyAlignment="1">
      <alignment horizontal="left" vertical="center" wrapText="1"/>
    </xf>
    <xf numFmtId="0" fontId="39" fillId="0" borderId="22" xfId="0" applyFont="1" applyBorder="1" applyAlignment="1">
      <alignment horizontal="left" vertical="center" wrapText="1"/>
    </xf>
    <xf numFmtId="0" fontId="21" fillId="39" borderId="33" xfId="0" applyNumberFormat="1" applyFont="1" applyFill="1" applyBorder="1" applyAlignment="1">
      <alignment horizontal="center" vertical="center" wrapText="1"/>
    </xf>
    <xf numFmtId="0" fontId="21" fillId="39" borderId="38" xfId="0" applyNumberFormat="1" applyFont="1" applyFill="1" applyBorder="1" applyAlignment="1">
      <alignment horizontal="center" vertical="center" wrapText="1"/>
    </xf>
    <xf numFmtId="0" fontId="22" fillId="39" borderId="58" xfId="0" applyFont="1" applyFill="1" applyBorder="1" applyAlignment="1">
      <alignment horizontal="left" vertical="center" wrapText="1"/>
    </xf>
    <xf numFmtId="0" fontId="22" fillId="39" borderId="59" xfId="0" applyFont="1" applyFill="1" applyBorder="1" applyAlignment="1">
      <alignment horizontal="left" vertical="center" wrapText="1"/>
    </xf>
    <xf numFmtId="0" fontId="27" fillId="0" borderId="32" xfId="0" applyFont="1" applyFill="1" applyBorder="1" applyAlignment="1">
      <alignment horizontal="left" vertical="center" wrapText="1"/>
    </xf>
    <xf numFmtId="0" fontId="19" fillId="48" borderId="41" xfId="0" applyFont="1" applyFill="1" applyBorder="1" applyAlignment="1">
      <alignment horizontal="right" vertical="center"/>
    </xf>
    <xf numFmtId="0" fontId="19" fillId="48" borderId="43" xfId="0" applyFont="1" applyFill="1" applyBorder="1" applyAlignment="1">
      <alignment horizontal="right" vertical="center"/>
    </xf>
    <xf numFmtId="0" fontId="19" fillId="48" borderId="29" xfId="0" applyFont="1" applyFill="1" applyBorder="1" applyAlignment="1">
      <alignment horizontal="center" vertical="center"/>
    </xf>
    <xf numFmtId="0" fontId="27" fillId="39" borderId="35" xfId="0" applyFont="1" applyFill="1" applyBorder="1" applyAlignment="1">
      <alignment horizontal="left" vertical="center" wrapText="1"/>
    </xf>
    <xf numFmtId="0" fontId="27" fillId="39" borderId="37" xfId="0" applyFont="1" applyFill="1" applyBorder="1" applyAlignment="1">
      <alignment horizontal="left" vertical="center" wrapText="1"/>
    </xf>
    <xf numFmtId="0" fontId="27" fillId="0" borderId="34" xfId="0" applyFont="1" applyFill="1" applyBorder="1" applyAlignment="1">
      <alignment horizontal="left" vertical="center" wrapText="1"/>
    </xf>
    <xf numFmtId="0" fontId="27" fillId="0" borderId="35" xfId="0" applyFont="1" applyFill="1" applyBorder="1" applyAlignment="1">
      <alignment horizontal="left" vertical="center" wrapText="1"/>
    </xf>
    <xf numFmtId="0" fontId="27" fillId="0" borderId="37" xfId="0" applyFont="1" applyFill="1" applyBorder="1" applyAlignment="1">
      <alignment horizontal="left" vertical="center" wrapText="1"/>
    </xf>
    <xf numFmtId="0" fontId="23" fillId="34" borderId="21" xfId="0" applyFont="1" applyFill="1" applyBorder="1" applyAlignment="1">
      <alignment horizontal="center" vertical="center" wrapText="1"/>
    </xf>
    <xf numFmtId="0" fontId="19" fillId="36" borderId="34" xfId="0" applyFont="1" applyFill="1" applyBorder="1" applyAlignment="1">
      <alignment horizontal="right" vertical="center"/>
    </xf>
    <xf numFmtId="0" fontId="19" fillId="36" borderId="53" xfId="0" applyFont="1" applyFill="1" applyBorder="1" applyAlignment="1">
      <alignment horizontal="right" vertical="center"/>
    </xf>
    <xf numFmtId="0" fontId="19" fillId="36" borderId="51" xfId="0" applyFont="1" applyFill="1" applyBorder="1" applyAlignment="1">
      <alignment horizontal="right" vertical="center"/>
    </xf>
    <xf numFmtId="164" fontId="19" fillId="40" borderId="29" xfId="0" applyNumberFormat="1" applyFont="1" applyFill="1" applyBorder="1" applyAlignment="1">
      <alignment horizontal="center" vertical="center"/>
    </xf>
    <xf numFmtId="164" fontId="19" fillId="40" borderId="31" xfId="0" applyNumberFormat="1" applyFont="1" applyFill="1" applyBorder="1" applyAlignment="1">
      <alignment horizontal="center" vertical="center"/>
    </xf>
    <xf numFmtId="164" fontId="19" fillId="40" borderId="30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left" vertical="center" wrapText="1"/>
    </xf>
    <xf numFmtId="0" fontId="35" fillId="0" borderId="10" xfId="0" applyFont="1" applyBorder="1" applyAlignment="1">
      <alignment horizontal="left" vertical="center" wrapText="1"/>
    </xf>
    <xf numFmtId="0" fontId="21" fillId="39" borderId="61" xfId="0" applyNumberFormat="1" applyFont="1" applyFill="1" applyBorder="1" applyAlignment="1">
      <alignment horizontal="center" vertical="center" wrapText="1"/>
    </xf>
    <xf numFmtId="0" fontId="21" fillId="39" borderId="59" xfId="0" applyNumberFormat="1" applyFont="1" applyFill="1" applyBorder="1" applyAlignment="1">
      <alignment horizontal="center" vertical="center" wrapText="1"/>
    </xf>
    <xf numFmtId="0" fontId="21" fillId="39" borderId="58" xfId="0" applyNumberFormat="1" applyFont="1" applyFill="1" applyBorder="1" applyAlignment="1">
      <alignment horizontal="center" vertical="center" wrapText="1"/>
    </xf>
    <xf numFmtId="0" fontId="21" fillId="39" borderId="62" xfId="0" applyNumberFormat="1" applyFont="1" applyFill="1" applyBorder="1" applyAlignment="1">
      <alignment horizontal="center" vertical="center" wrapText="1"/>
    </xf>
    <xf numFmtId="0" fontId="22" fillId="39" borderId="34" xfId="0" applyFont="1" applyFill="1" applyBorder="1" applyAlignment="1">
      <alignment horizontal="left" vertical="center" wrapText="1"/>
    </xf>
    <xf numFmtId="0" fontId="22" fillId="39" borderId="36" xfId="0" applyFont="1" applyFill="1" applyBorder="1" applyAlignment="1">
      <alignment horizontal="left" vertical="center" wrapText="1"/>
    </xf>
    <xf numFmtId="164" fontId="21" fillId="39" borderId="32" xfId="0" applyNumberFormat="1" applyFont="1" applyFill="1" applyBorder="1" applyAlignment="1">
      <alignment horizontal="center" vertical="center" wrapText="1"/>
    </xf>
    <xf numFmtId="0" fontId="22" fillId="0" borderId="35" xfId="0" applyFont="1" applyBorder="1" applyAlignment="1">
      <alignment horizontal="left" vertical="center" wrapText="1"/>
    </xf>
  </cellXfs>
  <cellStyles count="42">
    <cellStyle name="1 antraštė" xfId="2" builtinId="16" customBuiltin="1"/>
    <cellStyle name="2 antraštė" xfId="3" builtinId="17" customBuiltin="1"/>
    <cellStyle name="20% – paryškinimas 1" xfId="19" builtinId="30" customBuiltin="1"/>
    <cellStyle name="20% – paryškinimas 2" xfId="23" builtinId="34" customBuiltin="1"/>
    <cellStyle name="20% – paryškinimas 3" xfId="27" builtinId="38" customBuiltin="1"/>
    <cellStyle name="20% – paryškinimas 4" xfId="31" builtinId="42" customBuiltin="1"/>
    <cellStyle name="20% – paryškinimas 5" xfId="35" builtinId="46" customBuiltin="1"/>
    <cellStyle name="20% – paryškinimas 6" xfId="39" builtinId="50" customBuiltin="1"/>
    <cellStyle name="3 antraštė" xfId="4" builtinId="18" customBuiltin="1"/>
    <cellStyle name="4 antraštė" xfId="5" builtinId="19" customBuiltin="1"/>
    <cellStyle name="40% – paryškinimas 1" xfId="20" builtinId="31" customBuiltin="1"/>
    <cellStyle name="40% – paryškinimas 2" xfId="24" builtinId="35" customBuiltin="1"/>
    <cellStyle name="40% – paryškinimas 3" xfId="28" builtinId="39" customBuiltin="1"/>
    <cellStyle name="40% – paryškinimas 4" xfId="32" builtinId="43" customBuiltin="1"/>
    <cellStyle name="40% – paryškinimas 5" xfId="36" builtinId="47" customBuiltin="1"/>
    <cellStyle name="40% – paryškinimas 6" xfId="40" builtinId="51" customBuiltin="1"/>
    <cellStyle name="60% – paryškinimas 1" xfId="21" builtinId="32" customBuiltin="1"/>
    <cellStyle name="60% – paryškinimas 2" xfId="25" builtinId="36" customBuiltin="1"/>
    <cellStyle name="60% – paryškinimas 3" xfId="29" builtinId="40" customBuiltin="1"/>
    <cellStyle name="60% – paryškinimas 4" xfId="33" builtinId="44" customBuiltin="1"/>
    <cellStyle name="60% – paryškinimas 5" xfId="37" builtinId="48" customBuiltin="1"/>
    <cellStyle name="60% – paryškinimas 6" xfId="41" builtinId="52" customBuiltin="1"/>
    <cellStyle name="Aiškinamasis tekstas" xfId="16" builtinId="53" customBuiltin="1"/>
    <cellStyle name="Blogas" xfId="7" builtinId="27" customBuiltin="1"/>
    <cellStyle name="Geras" xfId="6" builtinId="26" customBuiltin="1"/>
    <cellStyle name="Įprastas" xfId="0" builtinId="0" customBuiltin="1"/>
    <cellStyle name="Įspėjimo tekstas" xfId="14" builtinId="11" customBuiltin="1"/>
    <cellStyle name="Išvestis" xfId="10" builtinId="21" customBuiltin="1"/>
    <cellStyle name="Įvestis" xfId="9" builtinId="20" customBuiltin="1"/>
    <cellStyle name="Neutralus" xfId="8" builtinId="28" customBuiltin="1"/>
    <cellStyle name="Paryškinimas 1" xfId="18" builtinId="29" customBuiltin="1"/>
    <cellStyle name="Paryškinimas 2" xfId="22" builtinId="33" customBuiltin="1"/>
    <cellStyle name="Paryškinimas 3" xfId="26" builtinId="37" customBuiltin="1"/>
    <cellStyle name="Paryškinimas 4" xfId="30" builtinId="41" customBuiltin="1"/>
    <cellStyle name="Paryškinimas 5" xfId="34" builtinId="45" customBuiltin="1"/>
    <cellStyle name="Paryškinimas 6" xfId="38" builtinId="49" customBuiltin="1"/>
    <cellStyle name="Pastaba" xfId="15" builtinId="10" customBuiltin="1"/>
    <cellStyle name="Pavadinimas" xfId="1" builtinId="15" customBuiltin="1"/>
    <cellStyle name="Skaičiavimas" xfId="11" builtinId="22" customBuiltin="1"/>
    <cellStyle name="Suma" xfId="17" builtinId="25" customBuiltin="1"/>
    <cellStyle name="Susietas langelis" xfId="12" builtinId="24" customBuiltin="1"/>
    <cellStyle name="Tikrinimo langelis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GH520"/>
  <sheetViews>
    <sheetView showGridLines="0" topLeftCell="G40" zoomScale="50" zoomScaleNormal="50" workbookViewId="0">
      <selection activeCell="H16" sqref="H16:AB21"/>
    </sheetView>
  </sheetViews>
  <sheetFormatPr defaultColWidth="9.5703125" defaultRowHeight="14.45" customHeight="1" x14ac:dyDescent="0.25"/>
  <cols>
    <col min="1" max="2" width="4.42578125" style="1" customWidth="1"/>
    <col min="3" max="3" width="6" style="1" customWidth="1"/>
    <col min="4" max="4" width="5" style="1" customWidth="1"/>
    <col min="5" max="5" width="4" style="1" customWidth="1"/>
    <col min="6" max="6" width="36.42578125" style="2" customWidth="1"/>
    <col min="7" max="7" width="15.5703125" style="1" customWidth="1"/>
    <col min="8" max="8" width="45.28515625" style="1" customWidth="1"/>
    <col min="9" max="9" width="32.42578125" style="1" customWidth="1"/>
    <col min="10" max="10" width="12.42578125" style="1" customWidth="1"/>
    <col min="11" max="11" width="20.5703125" style="1" customWidth="1"/>
    <col min="12" max="13" width="12" style="1" customWidth="1"/>
    <col min="14" max="14" width="14.28515625" style="1" customWidth="1"/>
    <col min="15" max="15" width="13.140625" style="58" customWidth="1"/>
    <col min="16" max="16" width="11" style="58" customWidth="1"/>
    <col min="17" max="17" width="12" style="58" customWidth="1"/>
    <col min="18" max="18" width="14.42578125" style="58" customWidth="1"/>
    <col min="19" max="19" width="13.28515625" style="48" customWidth="1"/>
    <col min="20" max="20" width="13.85546875" style="48" customWidth="1"/>
    <col min="21" max="21" width="17" style="48" customWidth="1"/>
    <col min="22" max="22" width="15.5703125" style="48" customWidth="1"/>
    <col min="23" max="23" width="13.5703125" style="1" customWidth="1"/>
    <col min="24" max="24" width="16.28515625" style="1" customWidth="1"/>
    <col min="25" max="25" width="45.7109375" style="2" customWidth="1"/>
    <col min="26" max="28" width="10.42578125" style="1" customWidth="1"/>
    <col min="29" max="1542" width="9.5703125" style="309"/>
    <col min="1543" max="16384" width="9.5703125" style="1"/>
  </cols>
  <sheetData>
    <row r="1" spans="1:28" ht="78.75" customHeight="1" x14ac:dyDescent="0.25">
      <c r="O1" s="18"/>
      <c r="P1" s="18"/>
      <c r="Q1" s="18"/>
      <c r="R1" s="18"/>
      <c r="S1" s="18"/>
      <c r="T1" s="18"/>
      <c r="U1" s="18"/>
      <c r="V1" s="18"/>
      <c r="W1" s="540" t="s">
        <v>41</v>
      </c>
      <c r="X1" s="540"/>
      <c r="Y1" s="540"/>
      <c r="Z1" s="540"/>
      <c r="AA1" s="540"/>
      <c r="AB1" s="540"/>
    </row>
    <row r="2" spans="1:28" ht="30" customHeight="1" x14ac:dyDescent="0.35">
      <c r="A2" s="544" t="s">
        <v>40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0"/>
      <c r="X2" s="540"/>
      <c r="Y2" s="540"/>
      <c r="Z2" s="540"/>
      <c r="AA2" s="540"/>
      <c r="AB2" s="540"/>
    </row>
    <row r="3" spans="1:28" ht="30" customHeight="1" x14ac:dyDescent="0.25">
      <c r="A3" s="543" t="s">
        <v>0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543"/>
      <c r="Q3" s="543"/>
      <c r="R3" s="543"/>
      <c r="S3" s="543"/>
      <c r="T3" s="543"/>
      <c r="U3" s="543"/>
      <c r="V3" s="543"/>
      <c r="W3" s="540"/>
      <c r="X3" s="540"/>
      <c r="Y3" s="540"/>
      <c r="Z3" s="540"/>
      <c r="AA3" s="540"/>
      <c r="AB3" s="540"/>
    </row>
    <row r="4" spans="1:28" ht="30" customHeight="1" thickBot="1" x14ac:dyDescent="0.3">
      <c r="A4" s="542" t="s">
        <v>1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1"/>
      <c r="X4" s="541"/>
      <c r="Y4" s="541"/>
      <c r="Z4" s="541"/>
      <c r="AA4" s="541"/>
      <c r="AB4" s="541"/>
    </row>
    <row r="5" spans="1:28" ht="90" customHeight="1" x14ac:dyDescent="0.25">
      <c r="A5" s="474" t="s">
        <v>2</v>
      </c>
      <c r="B5" s="477" t="s">
        <v>3</v>
      </c>
      <c r="C5" s="477" t="s">
        <v>4</v>
      </c>
      <c r="D5" s="480" t="s">
        <v>5</v>
      </c>
      <c r="E5" s="480" t="s">
        <v>6</v>
      </c>
      <c r="F5" s="483" t="s">
        <v>7</v>
      </c>
      <c r="G5" s="483" t="s">
        <v>8</v>
      </c>
      <c r="H5" s="483" t="s">
        <v>9</v>
      </c>
      <c r="I5" s="483" t="s">
        <v>36</v>
      </c>
      <c r="J5" s="477" t="s">
        <v>10</v>
      </c>
      <c r="K5" s="497" t="s">
        <v>42</v>
      </c>
      <c r="L5" s="498"/>
      <c r="M5" s="498"/>
      <c r="N5" s="499"/>
      <c r="O5" s="500" t="s">
        <v>43</v>
      </c>
      <c r="P5" s="501"/>
      <c r="Q5" s="501"/>
      <c r="R5" s="502"/>
      <c r="S5" s="503" t="s">
        <v>111</v>
      </c>
      <c r="T5" s="504"/>
      <c r="U5" s="504"/>
      <c r="V5" s="505"/>
      <c r="W5" s="477" t="s">
        <v>37</v>
      </c>
      <c r="X5" s="477" t="s">
        <v>44</v>
      </c>
      <c r="Y5" s="497" t="s">
        <v>11</v>
      </c>
      <c r="Z5" s="498"/>
      <c r="AA5" s="498"/>
      <c r="AB5" s="510"/>
    </row>
    <row r="6" spans="1:28" ht="23.25" customHeight="1" x14ac:dyDescent="0.25">
      <c r="A6" s="475"/>
      <c r="B6" s="478"/>
      <c r="C6" s="478"/>
      <c r="D6" s="481"/>
      <c r="E6" s="481"/>
      <c r="F6" s="484"/>
      <c r="G6" s="484"/>
      <c r="H6" s="484"/>
      <c r="I6" s="484"/>
      <c r="J6" s="478"/>
      <c r="K6" s="492" t="s">
        <v>12</v>
      </c>
      <c r="L6" s="488" t="s">
        <v>13</v>
      </c>
      <c r="M6" s="491"/>
      <c r="N6" s="492" t="s">
        <v>14</v>
      </c>
      <c r="O6" s="493" t="s">
        <v>12</v>
      </c>
      <c r="P6" s="495" t="s">
        <v>13</v>
      </c>
      <c r="Q6" s="496"/>
      <c r="R6" s="511" t="s">
        <v>14</v>
      </c>
      <c r="S6" s="513" t="s">
        <v>12</v>
      </c>
      <c r="T6" s="506" t="s">
        <v>13</v>
      </c>
      <c r="U6" s="507"/>
      <c r="V6" s="508" t="s">
        <v>14</v>
      </c>
      <c r="W6" s="478"/>
      <c r="X6" s="478"/>
      <c r="Y6" s="486" t="s">
        <v>7</v>
      </c>
      <c r="Z6" s="488" t="s">
        <v>15</v>
      </c>
      <c r="AA6" s="489"/>
      <c r="AB6" s="490"/>
    </row>
    <row r="7" spans="1:28" ht="118.5" customHeight="1" x14ac:dyDescent="0.25">
      <c r="A7" s="476"/>
      <c r="B7" s="479"/>
      <c r="C7" s="479"/>
      <c r="D7" s="482"/>
      <c r="E7" s="482"/>
      <c r="F7" s="485"/>
      <c r="G7" s="485"/>
      <c r="H7" s="485"/>
      <c r="I7" s="485"/>
      <c r="J7" s="479"/>
      <c r="K7" s="479"/>
      <c r="L7" s="3" t="s">
        <v>12</v>
      </c>
      <c r="M7" s="3" t="s">
        <v>16</v>
      </c>
      <c r="N7" s="479"/>
      <c r="O7" s="494"/>
      <c r="P7" s="59" t="s">
        <v>12</v>
      </c>
      <c r="Q7" s="59" t="s">
        <v>16</v>
      </c>
      <c r="R7" s="512"/>
      <c r="S7" s="514"/>
      <c r="T7" s="49" t="s">
        <v>12</v>
      </c>
      <c r="U7" s="49" t="s">
        <v>16</v>
      </c>
      <c r="V7" s="509"/>
      <c r="W7" s="479"/>
      <c r="X7" s="479"/>
      <c r="Y7" s="487"/>
      <c r="Z7" s="3" t="s">
        <v>35</v>
      </c>
      <c r="AA7" s="3" t="s">
        <v>39</v>
      </c>
      <c r="AB7" s="4" t="s">
        <v>45</v>
      </c>
    </row>
    <row r="8" spans="1:28" ht="24.95" customHeight="1" x14ac:dyDescent="0.25">
      <c r="A8" s="5">
        <v>5</v>
      </c>
      <c r="B8" s="6">
        <v>1</v>
      </c>
      <c r="C8" s="6">
        <v>1</v>
      </c>
      <c r="D8" s="6" t="s">
        <v>17</v>
      </c>
      <c r="E8" s="6" t="s">
        <v>17</v>
      </c>
      <c r="F8" s="405" t="s">
        <v>46</v>
      </c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6"/>
      <c r="Z8" s="406"/>
      <c r="AA8" s="406"/>
      <c r="AB8" s="407"/>
    </row>
    <row r="9" spans="1:28" ht="24.95" customHeight="1" x14ac:dyDescent="0.25">
      <c r="A9" s="5">
        <v>5</v>
      </c>
      <c r="B9" s="6">
        <v>1</v>
      </c>
      <c r="C9" s="6">
        <v>1</v>
      </c>
      <c r="D9" s="7">
        <v>1</v>
      </c>
      <c r="E9" s="7" t="s">
        <v>17</v>
      </c>
      <c r="F9" s="365" t="s">
        <v>47</v>
      </c>
      <c r="G9" s="366"/>
      <c r="H9" s="366"/>
      <c r="I9" s="366"/>
      <c r="J9" s="366"/>
      <c r="K9" s="366"/>
      <c r="L9" s="366"/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66"/>
      <c r="X9" s="366"/>
      <c r="Y9" s="366"/>
      <c r="Z9" s="366"/>
      <c r="AA9" s="366"/>
      <c r="AB9" s="367"/>
    </row>
    <row r="10" spans="1:28" ht="43.5" customHeight="1" x14ac:dyDescent="0.25">
      <c r="A10" s="306">
        <v>5</v>
      </c>
      <c r="B10" s="299">
        <v>1</v>
      </c>
      <c r="C10" s="299">
        <v>1</v>
      </c>
      <c r="D10" s="302">
        <v>1</v>
      </c>
      <c r="E10" s="290">
        <v>1</v>
      </c>
      <c r="F10" s="408" t="s">
        <v>48</v>
      </c>
      <c r="G10" s="293" t="s">
        <v>49</v>
      </c>
      <c r="H10" s="397" t="s">
        <v>50</v>
      </c>
      <c r="I10" s="296" t="s">
        <v>168</v>
      </c>
      <c r="J10" s="9" t="s">
        <v>18</v>
      </c>
      <c r="K10" s="23">
        <v>0</v>
      </c>
      <c r="L10" s="23">
        <v>0</v>
      </c>
      <c r="M10" s="23">
        <v>0</v>
      </c>
      <c r="N10" s="23">
        <v>0</v>
      </c>
      <c r="O10" s="60">
        <v>0</v>
      </c>
      <c r="P10" s="60">
        <v>0</v>
      </c>
      <c r="Q10" s="60">
        <v>0</v>
      </c>
      <c r="R10" s="60">
        <v>0</v>
      </c>
      <c r="S10" s="50">
        <v>0</v>
      </c>
      <c r="T10" s="50">
        <v>0</v>
      </c>
      <c r="U10" s="50">
        <v>0</v>
      </c>
      <c r="V10" s="50">
        <v>0</v>
      </c>
      <c r="W10" s="23">
        <v>0</v>
      </c>
      <c r="X10" s="23">
        <v>0</v>
      </c>
      <c r="Y10" s="340" t="s">
        <v>178</v>
      </c>
      <c r="Z10" s="16"/>
      <c r="AA10" s="16">
        <v>0</v>
      </c>
      <c r="AB10" s="16">
        <v>0</v>
      </c>
    </row>
    <row r="11" spans="1:28" ht="33" customHeight="1" thickBot="1" x14ac:dyDescent="0.3">
      <c r="A11" s="307"/>
      <c r="B11" s="300"/>
      <c r="C11" s="300"/>
      <c r="D11" s="303"/>
      <c r="E11" s="291"/>
      <c r="F11" s="409"/>
      <c r="G11" s="294"/>
      <c r="H11" s="412"/>
      <c r="I11" s="297"/>
      <c r="J11" s="9" t="s">
        <v>19</v>
      </c>
      <c r="K11" s="23">
        <v>0</v>
      </c>
      <c r="L11" s="23">
        <v>0</v>
      </c>
      <c r="M11" s="23">
        <v>0</v>
      </c>
      <c r="N11" s="24">
        <v>0</v>
      </c>
      <c r="O11" s="60">
        <v>0</v>
      </c>
      <c r="P11" s="60">
        <v>0</v>
      </c>
      <c r="Q11" s="60">
        <v>0</v>
      </c>
      <c r="R11" s="60">
        <v>0</v>
      </c>
      <c r="S11" s="51">
        <v>0</v>
      </c>
      <c r="T11" s="50">
        <v>0</v>
      </c>
      <c r="U11" s="50">
        <v>0</v>
      </c>
      <c r="V11" s="51">
        <v>0</v>
      </c>
      <c r="W11" s="24">
        <v>0</v>
      </c>
      <c r="X11" s="23">
        <v>0</v>
      </c>
      <c r="Y11" s="473"/>
      <c r="Z11" s="80"/>
      <c r="AA11" s="80"/>
      <c r="AB11" s="80"/>
    </row>
    <row r="12" spans="1:28" ht="45.2" customHeight="1" thickBot="1" x14ac:dyDescent="0.3">
      <c r="A12" s="307"/>
      <c r="B12" s="300"/>
      <c r="C12" s="300"/>
      <c r="D12" s="303"/>
      <c r="E12" s="291"/>
      <c r="F12" s="409"/>
      <c r="G12" s="411"/>
      <c r="H12" s="398"/>
      <c r="I12" s="399"/>
      <c r="J12" s="11" t="s">
        <v>20</v>
      </c>
      <c r="K12" s="25">
        <f t="shared" ref="K12:X12" si="0">SUM(K11:K11)</f>
        <v>0</v>
      </c>
      <c r="L12" s="25">
        <f t="shared" si="0"/>
        <v>0</v>
      </c>
      <c r="M12" s="25">
        <f t="shared" si="0"/>
        <v>0</v>
      </c>
      <c r="N12" s="25">
        <f t="shared" si="0"/>
        <v>0</v>
      </c>
      <c r="O12" s="26">
        <f t="shared" si="0"/>
        <v>0</v>
      </c>
      <c r="P12" s="26">
        <f t="shared" si="0"/>
        <v>0</v>
      </c>
      <c r="Q12" s="26">
        <f t="shared" si="0"/>
        <v>0</v>
      </c>
      <c r="R12" s="26">
        <f t="shared" si="0"/>
        <v>0</v>
      </c>
      <c r="S12" s="26">
        <f t="shared" si="0"/>
        <v>0</v>
      </c>
      <c r="T12" s="26">
        <f t="shared" si="0"/>
        <v>0</v>
      </c>
      <c r="U12" s="26">
        <f t="shared" si="0"/>
        <v>0</v>
      </c>
      <c r="V12" s="26">
        <f t="shared" si="0"/>
        <v>0</v>
      </c>
      <c r="W12" s="25">
        <f t="shared" si="0"/>
        <v>0</v>
      </c>
      <c r="X12" s="25">
        <f t="shared" si="0"/>
        <v>0</v>
      </c>
      <c r="Y12" s="318" t="s">
        <v>17</v>
      </c>
      <c r="Z12" s="319"/>
      <c r="AA12" s="319"/>
      <c r="AB12" s="320"/>
    </row>
    <row r="13" spans="1:28" ht="45.2" customHeight="1" thickBot="1" x14ac:dyDescent="0.3">
      <c r="A13" s="308"/>
      <c r="B13" s="301"/>
      <c r="C13" s="301"/>
      <c r="D13" s="304"/>
      <c r="E13" s="305"/>
      <c r="F13" s="410"/>
      <c r="G13" s="284" t="s">
        <v>21</v>
      </c>
      <c r="H13" s="285"/>
      <c r="I13" s="285"/>
      <c r="J13" s="377"/>
      <c r="K13" s="27" t="e">
        <f>SUM(K12+#REF!+#REF!+#REF!)</f>
        <v>#REF!</v>
      </c>
      <c r="L13" s="27" t="e">
        <f>SUM(L12+#REF!+#REF!+#REF!)</f>
        <v>#REF!</v>
      </c>
      <c r="M13" s="27" t="e">
        <f>SUM(M12+#REF!+#REF!+#REF!)</f>
        <v>#REF!</v>
      </c>
      <c r="N13" s="27" t="e">
        <f>SUM(N12+#REF!+#REF!+#REF!)</f>
        <v>#REF!</v>
      </c>
      <c r="O13" s="28" t="e">
        <f>SUM(O12+#REF!+#REF!+#REF!)</f>
        <v>#REF!</v>
      </c>
      <c r="P13" s="28" t="e">
        <f>SUM(P12+#REF!+#REF!+#REF!)</f>
        <v>#REF!</v>
      </c>
      <c r="Q13" s="28" t="e">
        <f>SUM(Q12+#REF!+#REF!+#REF!)</f>
        <v>#REF!</v>
      </c>
      <c r="R13" s="28" t="e">
        <f>SUM(R12+#REF!+#REF!+#REF!)</f>
        <v>#REF!</v>
      </c>
      <c r="S13" s="28" t="e">
        <f>SUM(S12+#REF!+#REF!+#REF!)</f>
        <v>#REF!</v>
      </c>
      <c r="T13" s="28" t="e">
        <f>SUM(T12+#REF!+#REF!+#REF!)</f>
        <v>#REF!</v>
      </c>
      <c r="U13" s="28" t="e">
        <f>SUM(U12+#REF!+#REF!+#REF!)</f>
        <v>#REF!</v>
      </c>
      <c r="V13" s="28" t="e">
        <f>SUM(V12+#REF!+#REF!+#REF!)</f>
        <v>#REF!</v>
      </c>
      <c r="W13" s="27" t="e">
        <f>SUM(W12+#REF!+#REF!+#REF!)</f>
        <v>#REF!</v>
      </c>
      <c r="X13" s="27" t="e">
        <f>SUM(X12+#REF!+#REF!+#REF!)</f>
        <v>#REF!</v>
      </c>
      <c r="Y13" s="321" t="s">
        <v>17</v>
      </c>
      <c r="Z13" s="322"/>
      <c r="AA13" s="322"/>
      <c r="AB13" s="323"/>
    </row>
    <row r="14" spans="1:28" ht="45.2" customHeight="1" x14ac:dyDescent="0.25">
      <c r="A14" s="5">
        <v>5</v>
      </c>
      <c r="B14" s="6">
        <v>1</v>
      </c>
      <c r="C14" s="6">
        <v>1</v>
      </c>
      <c r="D14" s="7">
        <v>1</v>
      </c>
      <c r="E14" s="461" t="s">
        <v>22</v>
      </c>
      <c r="F14" s="462"/>
      <c r="G14" s="462"/>
      <c r="H14" s="462"/>
      <c r="I14" s="462"/>
      <c r="J14" s="463"/>
      <c r="K14" s="29" t="e">
        <f t="shared" ref="K14:X14" si="1">K13</f>
        <v>#REF!</v>
      </c>
      <c r="L14" s="29" t="e">
        <f t="shared" si="1"/>
        <v>#REF!</v>
      </c>
      <c r="M14" s="29" t="e">
        <f t="shared" si="1"/>
        <v>#REF!</v>
      </c>
      <c r="N14" s="29" t="e">
        <f t="shared" si="1"/>
        <v>#REF!</v>
      </c>
      <c r="O14" s="73" t="e">
        <f t="shared" si="1"/>
        <v>#REF!</v>
      </c>
      <c r="P14" s="73" t="e">
        <f t="shared" si="1"/>
        <v>#REF!</v>
      </c>
      <c r="Q14" s="73" t="e">
        <f t="shared" si="1"/>
        <v>#REF!</v>
      </c>
      <c r="R14" s="73" t="e">
        <f t="shared" si="1"/>
        <v>#REF!</v>
      </c>
      <c r="S14" s="73" t="e">
        <f t="shared" si="1"/>
        <v>#REF!</v>
      </c>
      <c r="T14" s="73" t="e">
        <f t="shared" si="1"/>
        <v>#REF!</v>
      </c>
      <c r="U14" s="73" t="e">
        <f t="shared" si="1"/>
        <v>#REF!</v>
      </c>
      <c r="V14" s="73" t="e">
        <f t="shared" si="1"/>
        <v>#REF!</v>
      </c>
      <c r="W14" s="29" t="e">
        <f t="shared" si="1"/>
        <v>#REF!</v>
      </c>
      <c r="X14" s="29" t="e">
        <f t="shared" si="1"/>
        <v>#REF!</v>
      </c>
      <c r="Y14" s="458" t="s">
        <v>17</v>
      </c>
      <c r="Z14" s="459"/>
      <c r="AA14" s="459"/>
      <c r="AB14" s="460"/>
    </row>
    <row r="15" spans="1:28" ht="24.95" customHeight="1" x14ac:dyDescent="0.25">
      <c r="A15" s="5">
        <v>5</v>
      </c>
      <c r="B15" s="6">
        <v>1</v>
      </c>
      <c r="C15" s="6">
        <v>1</v>
      </c>
      <c r="D15" s="7">
        <v>2</v>
      </c>
      <c r="E15" s="7" t="s">
        <v>17</v>
      </c>
      <c r="F15" s="365" t="s">
        <v>51</v>
      </c>
      <c r="G15" s="366"/>
      <c r="H15" s="366"/>
      <c r="I15" s="366"/>
      <c r="J15" s="366"/>
      <c r="K15" s="366"/>
      <c r="L15" s="366"/>
      <c r="M15" s="366"/>
      <c r="N15" s="366"/>
      <c r="O15" s="366"/>
      <c r="P15" s="366"/>
      <c r="Q15" s="366"/>
      <c r="R15" s="366"/>
      <c r="S15" s="366"/>
      <c r="T15" s="366"/>
      <c r="U15" s="366"/>
      <c r="V15" s="366"/>
      <c r="W15" s="366"/>
      <c r="X15" s="366"/>
      <c r="Y15" s="366"/>
      <c r="Z15" s="366"/>
      <c r="AA15" s="366"/>
      <c r="AB15" s="367"/>
    </row>
    <row r="16" spans="1:28" ht="40.5" customHeight="1" x14ac:dyDescent="0.25">
      <c r="A16" s="306">
        <v>5</v>
      </c>
      <c r="B16" s="306">
        <v>1</v>
      </c>
      <c r="C16" s="299">
        <v>1</v>
      </c>
      <c r="D16" s="93"/>
      <c r="E16" s="93"/>
      <c r="F16" s="290" t="s">
        <v>52</v>
      </c>
      <c r="G16" s="464" t="s">
        <v>131</v>
      </c>
      <c r="H16" s="397" t="s">
        <v>135</v>
      </c>
      <c r="I16" s="402" t="s">
        <v>169</v>
      </c>
      <c r="J16" s="9" t="s">
        <v>209</v>
      </c>
      <c r="K16" s="23">
        <v>0</v>
      </c>
      <c r="L16" s="23">
        <v>0</v>
      </c>
      <c r="M16" s="23">
        <v>0</v>
      </c>
      <c r="N16" s="23">
        <v>0</v>
      </c>
      <c r="O16" s="61">
        <v>0</v>
      </c>
      <c r="P16" s="61">
        <v>0</v>
      </c>
      <c r="Q16" s="61">
        <v>0</v>
      </c>
      <c r="R16" s="61">
        <v>0</v>
      </c>
      <c r="S16" s="50">
        <v>0</v>
      </c>
      <c r="T16" s="50">
        <v>0</v>
      </c>
      <c r="U16" s="50">
        <v>0</v>
      </c>
      <c r="V16" s="51">
        <v>0</v>
      </c>
      <c r="W16" s="33">
        <v>0</v>
      </c>
      <c r="X16" s="23">
        <v>0</v>
      </c>
      <c r="Y16" s="340" t="s">
        <v>178</v>
      </c>
      <c r="Z16" s="314"/>
      <c r="AA16" s="344">
        <v>0</v>
      </c>
      <c r="AB16" s="344">
        <v>0</v>
      </c>
    </row>
    <row r="17" spans="1:28" ht="37.700000000000003" customHeight="1" thickBot="1" x14ac:dyDescent="0.3">
      <c r="A17" s="307"/>
      <c r="B17" s="307"/>
      <c r="C17" s="300"/>
      <c r="D17" s="94"/>
      <c r="E17" s="94"/>
      <c r="F17" s="291"/>
      <c r="G17" s="465"/>
      <c r="H17" s="412"/>
      <c r="I17" s="403"/>
      <c r="J17" s="12" t="s">
        <v>19</v>
      </c>
      <c r="K17" s="30">
        <v>0</v>
      </c>
      <c r="L17" s="30">
        <v>0</v>
      </c>
      <c r="M17" s="30">
        <v>0</v>
      </c>
      <c r="N17" s="31">
        <v>0</v>
      </c>
      <c r="O17" s="62">
        <v>0</v>
      </c>
      <c r="P17" s="62">
        <v>0</v>
      </c>
      <c r="Q17" s="62">
        <v>0</v>
      </c>
      <c r="R17" s="62">
        <v>0</v>
      </c>
      <c r="S17" s="52">
        <v>0</v>
      </c>
      <c r="T17" s="53">
        <v>0</v>
      </c>
      <c r="U17" s="53">
        <v>0</v>
      </c>
      <c r="V17" s="52">
        <v>0</v>
      </c>
      <c r="W17" s="30">
        <v>0</v>
      </c>
      <c r="X17" s="32">
        <v>0</v>
      </c>
      <c r="Y17" s="473"/>
      <c r="Z17" s="342"/>
      <c r="AA17" s="346"/>
      <c r="AB17" s="346"/>
    </row>
    <row r="18" spans="1:28" ht="39" customHeight="1" thickBot="1" x14ac:dyDescent="0.3">
      <c r="A18" s="307"/>
      <c r="B18" s="307"/>
      <c r="C18" s="300"/>
      <c r="D18" s="94"/>
      <c r="E18" s="94"/>
      <c r="F18" s="291"/>
      <c r="G18" s="466"/>
      <c r="H18" s="398"/>
      <c r="I18" s="404"/>
      <c r="J18" s="70" t="s">
        <v>20</v>
      </c>
      <c r="K18" s="71">
        <f t="shared" ref="K18:X18" si="2">SUM(K16:K17)</f>
        <v>0</v>
      </c>
      <c r="L18" s="71">
        <f t="shared" si="2"/>
        <v>0</v>
      </c>
      <c r="M18" s="71">
        <f t="shared" si="2"/>
        <v>0</v>
      </c>
      <c r="N18" s="71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71">
        <f t="shared" si="2"/>
        <v>0</v>
      </c>
      <c r="X18" s="25">
        <f t="shared" si="2"/>
        <v>0</v>
      </c>
      <c r="Y18" s="318" t="s">
        <v>17</v>
      </c>
      <c r="Z18" s="319"/>
      <c r="AA18" s="319"/>
      <c r="AB18" s="320"/>
    </row>
    <row r="19" spans="1:28" ht="40.5" customHeight="1" x14ac:dyDescent="0.25">
      <c r="A19" s="307"/>
      <c r="B19" s="307"/>
      <c r="C19" s="300"/>
      <c r="D19" s="94"/>
      <c r="E19" s="94"/>
      <c r="F19" s="291"/>
      <c r="G19" s="464" t="s">
        <v>132</v>
      </c>
      <c r="H19" s="402" t="s">
        <v>136</v>
      </c>
      <c r="I19" s="402" t="s">
        <v>169</v>
      </c>
      <c r="J19" s="44" t="s">
        <v>209</v>
      </c>
      <c r="K19" s="43">
        <v>0</v>
      </c>
      <c r="L19" s="43">
        <v>0</v>
      </c>
      <c r="M19" s="43">
        <v>0</v>
      </c>
      <c r="N19" s="43">
        <v>0</v>
      </c>
      <c r="O19" s="61">
        <v>0</v>
      </c>
      <c r="P19" s="61">
        <v>0</v>
      </c>
      <c r="Q19" s="61">
        <v>0</v>
      </c>
      <c r="R19" s="61">
        <v>0</v>
      </c>
      <c r="S19" s="50">
        <v>0</v>
      </c>
      <c r="T19" s="50">
        <v>0</v>
      </c>
      <c r="U19" s="50">
        <v>0</v>
      </c>
      <c r="V19" s="51">
        <v>0</v>
      </c>
      <c r="W19" s="33">
        <v>0</v>
      </c>
      <c r="X19" s="43">
        <v>0</v>
      </c>
      <c r="Y19" s="340" t="s">
        <v>178</v>
      </c>
      <c r="Z19" s="314"/>
      <c r="AA19" s="344"/>
      <c r="AB19" s="344">
        <v>0</v>
      </c>
    </row>
    <row r="20" spans="1:28" ht="37.700000000000003" customHeight="1" thickBot="1" x14ac:dyDescent="0.3">
      <c r="A20" s="307"/>
      <c r="B20" s="307"/>
      <c r="C20" s="300"/>
      <c r="D20" s="94"/>
      <c r="E20" s="94"/>
      <c r="F20" s="291"/>
      <c r="G20" s="465"/>
      <c r="H20" s="403"/>
      <c r="I20" s="403"/>
      <c r="J20" s="45" t="s">
        <v>19</v>
      </c>
      <c r="K20" s="30">
        <v>0</v>
      </c>
      <c r="L20" s="30">
        <v>0</v>
      </c>
      <c r="M20" s="30">
        <v>0</v>
      </c>
      <c r="N20" s="47">
        <v>0</v>
      </c>
      <c r="O20" s="62">
        <v>0</v>
      </c>
      <c r="P20" s="62">
        <v>0</v>
      </c>
      <c r="Q20" s="62">
        <v>0</v>
      </c>
      <c r="R20" s="62">
        <v>0</v>
      </c>
      <c r="S20" s="52">
        <v>0</v>
      </c>
      <c r="T20" s="53">
        <v>0</v>
      </c>
      <c r="U20" s="53">
        <v>0</v>
      </c>
      <c r="V20" s="52">
        <v>0</v>
      </c>
      <c r="W20" s="30">
        <v>0</v>
      </c>
      <c r="X20" s="46">
        <v>0</v>
      </c>
      <c r="Y20" s="473"/>
      <c r="Z20" s="342"/>
      <c r="AA20" s="346"/>
      <c r="AB20" s="346"/>
    </row>
    <row r="21" spans="1:28" ht="39" customHeight="1" thickBot="1" x14ac:dyDescent="0.3">
      <c r="A21" s="307"/>
      <c r="B21" s="307"/>
      <c r="C21" s="300"/>
      <c r="D21" s="94"/>
      <c r="E21" s="94"/>
      <c r="F21" s="291"/>
      <c r="G21" s="466"/>
      <c r="H21" s="404"/>
      <c r="I21" s="404"/>
      <c r="J21" s="11" t="s">
        <v>20</v>
      </c>
      <c r="K21" s="25">
        <f t="shared" ref="K21:X21" si="3">SUM(K19:K20)</f>
        <v>0</v>
      </c>
      <c r="L21" s="25">
        <f t="shared" si="3"/>
        <v>0</v>
      </c>
      <c r="M21" s="25">
        <f t="shared" si="3"/>
        <v>0</v>
      </c>
      <c r="N21" s="25">
        <f t="shared" si="3"/>
        <v>0</v>
      </c>
      <c r="O21" s="26">
        <f t="shared" si="3"/>
        <v>0</v>
      </c>
      <c r="P21" s="26">
        <f t="shared" si="3"/>
        <v>0</v>
      </c>
      <c r="Q21" s="26">
        <f t="shared" si="3"/>
        <v>0</v>
      </c>
      <c r="R21" s="26">
        <f t="shared" si="3"/>
        <v>0</v>
      </c>
      <c r="S21" s="26">
        <f t="shared" si="3"/>
        <v>0</v>
      </c>
      <c r="T21" s="26">
        <f t="shared" si="3"/>
        <v>0</v>
      </c>
      <c r="U21" s="26">
        <f t="shared" si="3"/>
        <v>0</v>
      </c>
      <c r="V21" s="26">
        <f t="shared" si="3"/>
        <v>0</v>
      </c>
      <c r="W21" s="26">
        <f t="shared" si="3"/>
        <v>0</v>
      </c>
      <c r="X21" s="26">
        <f t="shared" si="3"/>
        <v>0</v>
      </c>
      <c r="Y21" s="378" t="s">
        <v>17</v>
      </c>
      <c r="Z21" s="319"/>
      <c r="AA21" s="319"/>
      <c r="AB21" s="320"/>
    </row>
    <row r="22" spans="1:28" ht="40.5" customHeight="1" x14ac:dyDescent="0.25">
      <c r="A22" s="307"/>
      <c r="B22" s="307"/>
      <c r="C22" s="300"/>
      <c r="D22" s="94"/>
      <c r="E22" s="94"/>
      <c r="F22" s="291"/>
      <c r="G22" s="464" t="s">
        <v>130</v>
      </c>
      <c r="H22" s="402" t="s">
        <v>137</v>
      </c>
      <c r="I22" s="402" t="s">
        <v>170</v>
      </c>
      <c r="J22" s="103" t="s">
        <v>209</v>
      </c>
      <c r="K22" s="92">
        <v>0</v>
      </c>
      <c r="L22" s="92">
        <v>0</v>
      </c>
      <c r="M22" s="92">
        <v>0</v>
      </c>
      <c r="N22" s="92">
        <v>0</v>
      </c>
      <c r="O22" s="61">
        <v>0</v>
      </c>
      <c r="P22" s="61">
        <v>0</v>
      </c>
      <c r="Q22" s="61">
        <v>0</v>
      </c>
      <c r="R22" s="61">
        <v>0</v>
      </c>
      <c r="S22" s="96">
        <v>0</v>
      </c>
      <c r="T22" s="96">
        <v>0</v>
      </c>
      <c r="U22" s="96">
        <v>0</v>
      </c>
      <c r="V22" s="51">
        <v>0</v>
      </c>
      <c r="W22" s="33">
        <v>0</v>
      </c>
      <c r="X22" s="92">
        <v>0</v>
      </c>
      <c r="Y22" s="157" t="s">
        <v>179</v>
      </c>
      <c r="Z22" s="314"/>
      <c r="AA22" s="344"/>
      <c r="AB22" s="344">
        <v>0</v>
      </c>
    </row>
    <row r="23" spans="1:28" ht="37.700000000000003" customHeight="1" thickBot="1" x14ac:dyDescent="0.3">
      <c r="A23" s="307"/>
      <c r="B23" s="307"/>
      <c r="C23" s="300"/>
      <c r="D23" s="94"/>
      <c r="E23" s="94"/>
      <c r="F23" s="291"/>
      <c r="G23" s="465"/>
      <c r="H23" s="403"/>
      <c r="I23" s="403"/>
      <c r="J23" s="99" t="s">
        <v>19</v>
      </c>
      <c r="K23" s="30">
        <v>0</v>
      </c>
      <c r="L23" s="30">
        <v>0</v>
      </c>
      <c r="M23" s="30">
        <v>0</v>
      </c>
      <c r="N23" s="77">
        <v>0</v>
      </c>
      <c r="O23" s="75">
        <v>0</v>
      </c>
      <c r="P23" s="75">
        <v>0</v>
      </c>
      <c r="Q23" s="75">
        <v>0</v>
      </c>
      <c r="R23" s="75">
        <v>0</v>
      </c>
      <c r="S23" s="104">
        <v>0</v>
      </c>
      <c r="T23" s="105">
        <v>0</v>
      </c>
      <c r="U23" s="105">
        <v>0</v>
      </c>
      <c r="V23" s="104">
        <v>0</v>
      </c>
      <c r="W23" s="30">
        <v>0</v>
      </c>
      <c r="X23" s="100">
        <v>0</v>
      </c>
      <c r="Y23" s="157" t="s">
        <v>180</v>
      </c>
      <c r="Z23" s="342"/>
      <c r="AA23" s="346"/>
      <c r="AB23" s="346"/>
    </row>
    <row r="24" spans="1:28" ht="39" customHeight="1" thickBot="1" x14ac:dyDescent="0.3">
      <c r="A24" s="307"/>
      <c r="B24" s="307"/>
      <c r="C24" s="300"/>
      <c r="D24" s="94"/>
      <c r="E24" s="94"/>
      <c r="F24" s="291"/>
      <c r="G24" s="466"/>
      <c r="H24" s="404"/>
      <c r="I24" s="404"/>
      <c r="J24" s="11" t="s">
        <v>20</v>
      </c>
      <c r="K24" s="25">
        <f t="shared" ref="K24:X24" si="4">SUM(K22:K23)</f>
        <v>0</v>
      </c>
      <c r="L24" s="25">
        <f t="shared" si="4"/>
        <v>0</v>
      </c>
      <c r="M24" s="25">
        <f t="shared" si="4"/>
        <v>0</v>
      </c>
      <c r="N24" s="25">
        <f t="shared" si="4"/>
        <v>0</v>
      </c>
      <c r="O24" s="26">
        <f t="shared" si="4"/>
        <v>0</v>
      </c>
      <c r="P24" s="26">
        <f t="shared" si="4"/>
        <v>0</v>
      </c>
      <c r="Q24" s="26">
        <f t="shared" si="4"/>
        <v>0</v>
      </c>
      <c r="R24" s="26">
        <f t="shared" si="4"/>
        <v>0</v>
      </c>
      <c r="S24" s="26">
        <f t="shared" si="4"/>
        <v>0</v>
      </c>
      <c r="T24" s="26">
        <f t="shared" si="4"/>
        <v>0</v>
      </c>
      <c r="U24" s="26">
        <f t="shared" si="4"/>
        <v>0</v>
      </c>
      <c r="V24" s="26">
        <f t="shared" si="4"/>
        <v>0</v>
      </c>
      <c r="W24" s="26">
        <f t="shared" si="4"/>
        <v>0</v>
      </c>
      <c r="X24" s="26">
        <f t="shared" si="4"/>
        <v>0</v>
      </c>
      <c r="Y24" s="445" t="s">
        <v>17</v>
      </c>
      <c r="Z24" s="319"/>
      <c r="AA24" s="319"/>
      <c r="AB24" s="320"/>
    </row>
    <row r="25" spans="1:28" ht="40.5" customHeight="1" x14ac:dyDescent="0.25">
      <c r="A25" s="307"/>
      <c r="B25" s="307"/>
      <c r="C25" s="300"/>
      <c r="D25" s="94"/>
      <c r="E25" s="94"/>
      <c r="F25" s="291"/>
      <c r="G25" s="464" t="s">
        <v>133</v>
      </c>
      <c r="H25" s="402" t="s">
        <v>142</v>
      </c>
      <c r="I25" s="402" t="s">
        <v>169</v>
      </c>
      <c r="J25" s="103" t="s">
        <v>209</v>
      </c>
      <c r="K25" s="92">
        <v>0</v>
      </c>
      <c r="L25" s="92">
        <v>0</v>
      </c>
      <c r="M25" s="92">
        <v>0</v>
      </c>
      <c r="N25" s="92">
        <v>0</v>
      </c>
      <c r="O25" s="61">
        <v>0</v>
      </c>
      <c r="P25" s="61">
        <v>0</v>
      </c>
      <c r="Q25" s="61">
        <v>0</v>
      </c>
      <c r="R25" s="61">
        <v>0</v>
      </c>
      <c r="S25" s="96">
        <v>0</v>
      </c>
      <c r="T25" s="96">
        <v>0</v>
      </c>
      <c r="U25" s="96">
        <v>0</v>
      </c>
      <c r="V25" s="51">
        <v>0</v>
      </c>
      <c r="W25" s="33">
        <v>0</v>
      </c>
      <c r="X25" s="92">
        <v>0</v>
      </c>
      <c r="Y25" s="310" t="s">
        <v>181</v>
      </c>
      <c r="Z25" s="314"/>
      <c r="AA25" s="344"/>
      <c r="AB25" s="344">
        <v>0</v>
      </c>
    </row>
    <row r="26" spans="1:28" ht="37.700000000000003" customHeight="1" thickBot="1" x14ac:dyDescent="0.3">
      <c r="A26" s="307"/>
      <c r="B26" s="307"/>
      <c r="C26" s="300"/>
      <c r="D26" s="94"/>
      <c r="E26" s="94"/>
      <c r="F26" s="291"/>
      <c r="G26" s="465"/>
      <c r="H26" s="403"/>
      <c r="I26" s="403"/>
      <c r="J26" s="99" t="s">
        <v>19</v>
      </c>
      <c r="K26" s="30">
        <v>0</v>
      </c>
      <c r="L26" s="30">
        <v>0</v>
      </c>
      <c r="M26" s="30">
        <v>0</v>
      </c>
      <c r="N26" s="77">
        <v>0</v>
      </c>
      <c r="O26" s="75">
        <v>0</v>
      </c>
      <c r="P26" s="75">
        <v>0</v>
      </c>
      <c r="Q26" s="75">
        <v>0</v>
      </c>
      <c r="R26" s="75">
        <v>0</v>
      </c>
      <c r="S26" s="104">
        <v>0</v>
      </c>
      <c r="T26" s="105">
        <v>0</v>
      </c>
      <c r="U26" s="105">
        <v>0</v>
      </c>
      <c r="V26" s="104">
        <v>0</v>
      </c>
      <c r="W26" s="30">
        <v>0</v>
      </c>
      <c r="X26" s="100">
        <v>0</v>
      </c>
      <c r="Y26" s="311"/>
      <c r="Z26" s="342"/>
      <c r="AA26" s="346"/>
      <c r="AB26" s="346"/>
    </row>
    <row r="27" spans="1:28" ht="39" customHeight="1" thickBot="1" x14ac:dyDescent="0.3">
      <c r="A27" s="307"/>
      <c r="B27" s="307"/>
      <c r="C27" s="300"/>
      <c r="D27" s="94"/>
      <c r="E27" s="94"/>
      <c r="F27" s="291"/>
      <c r="G27" s="466"/>
      <c r="H27" s="404"/>
      <c r="I27" s="404"/>
      <c r="J27" s="11" t="s">
        <v>20</v>
      </c>
      <c r="K27" s="25">
        <f t="shared" ref="K27:X27" si="5">SUM(K25:K26)</f>
        <v>0</v>
      </c>
      <c r="L27" s="25">
        <f t="shared" si="5"/>
        <v>0</v>
      </c>
      <c r="M27" s="25">
        <f t="shared" si="5"/>
        <v>0</v>
      </c>
      <c r="N27" s="25">
        <f t="shared" si="5"/>
        <v>0</v>
      </c>
      <c r="O27" s="26">
        <f t="shared" si="5"/>
        <v>0</v>
      </c>
      <c r="P27" s="26">
        <f t="shared" si="5"/>
        <v>0</v>
      </c>
      <c r="Q27" s="26">
        <f t="shared" si="5"/>
        <v>0</v>
      </c>
      <c r="R27" s="26">
        <f t="shared" si="5"/>
        <v>0</v>
      </c>
      <c r="S27" s="26">
        <f t="shared" si="5"/>
        <v>0</v>
      </c>
      <c r="T27" s="26">
        <f t="shared" si="5"/>
        <v>0</v>
      </c>
      <c r="U27" s="26">
        <f t="shared" si="5"/>
        <v>0</v>
      </c>
      <c r="V27" s="26">
        <f t="shared" si="5"/>
        <v>0</v>
      </c>
      <c r="W27" s="26">
        <f t="shared" si="5"/>
        <v>0</v>
      </c>
      <c r="X27" s="26">
        <f t="shared" si="5"/>
        <v>0</v>
      </c>
      <c r="Y27" s="318" t="s">
        <v>17</v>
      </c>
      <c r="Z27" s="319"/>
      <c r="AA27" s="319"/>
      <c r="AB27" s="320"/>
    </row>
    <row r="28" spans="1:28" ht="40.5" customHeight="1" x14ac:dyDescent="0.25">
      <c r="A28" s="307"/>
      <c r="B28" s="307"/>
      <c r="C28" s="300"/>
      <c r="D28" s="94"/>
      <c r="E28" s="94"/>
      <c r="F28" s="291"/>
      <c r="G28" s="464" t="s">
        <v>134</v>
      </c>
      <c r="H28" s="402" t="s">
        <v>141</v>
      </c>
      <c r="I28" s="402" t="s">
        <v>169</v>
      </c>
      <c r="J28" s="103" t="s">
        <v>209</v>
      </c>
      <c r="K28" s="92">
        <v>0</v>
      </c>
      <c r="L28" s="92">
        <v>0</v>
      </c>
      <c r="M28" s="92">
        <v>0</v>
      </c>
      <c r="N28" s="92">
        <v>0</v>
      </c>
      <c r="O28" s="61">
        <v>0</v>
      </c>
      <c r="P28" s="61">
        <v>0</v>
      </c>
      <c r="Q28" s="61">
        <v>0</v>
      </c>
      <c r="R28" s="61">
        <v>0</v>
      </c>
      <c r="S28" s="96">
        <v>0</v>
      </c>
      <c r="T28" s="96">
        <v>0</v>
      </c>
      <c r="U28" s="96">
        <v>0</v>
      </c>
      <c r="V28" s="51">
        <v>0</v>
      </c>
      <c r="W28" s="33">
        <v>0</v>
      </c>
      <c r="X28" s="92">
        <v>0</v>
      </c>
      <c r="Y28" s="340" t="s">
        <v>178</v>
      </c>
      <c r="Z28" s="314"/>
      <c r="AA28" s="344"/>
      <c r="AB28" s="344">
        <v>0</v>
      </c>
    </row>
    <row r="29" spans="1:28" ht="37.700000000000003" customHeight="1" thickBot="1" x14ac:dyDescent="0.3">
      <c r="A29" s="307"/>
      <c r="B29" s="307"/>
      <c r="C29" s="300"/>
      <c r="D29" s="94"/>
      <c r="E29" s="94"/>
      <c r="F29" s="291"/>
      <c r="G29" s="465"/>
      <c r="H29" s="403"/>
      <c r="I29" s="403"/>
      <c r="J29" s="99" t="s">
        <v>19</v>
      </c>
      <c r="K29" s="30">
        <v>0</v>
      </c>
      <c r="L29" s="30">
        <v>0</v>
      </c>
      <c r="M29" s="30">
        <v>0</v>
      </c>
      <c r="N29" s="77">
        <v>0</v>
      </c>
      <c r="O29" s="75">
        <v>0</v>
      </c>
      <c r="P29" s="75">
        <v>0</v>
      </c>
      <c r="Q29" s="75">
        <v>0</v>
      </c>
      <c r="R29" s="75">
        <v>0</v>
      </c>
      <c r="S29" s="104">
        <v>0</v>
      </c>
      <c r="T29" s="105">
        <v>0</v>
      </c>
      <c r="U29" s="105">
        <v>0</v>
      </c>
      <c r="V29" s="104">
        <v>0</v>
      </c>
      <c r="W29" s="30">
        <v>0</v>
      </c>
      <c r="X29" s="100">
        <v>0</v>
      </c>
      <c r="Y29" s="473"/>
      <c r="Z29" s="342"/>
      <c r="AA29" s="346"/>
      <c r="AB29" s="346"/>
    </row>
    <row r="30" spans="1:28" ht="39" customHeight="1" thickBot="1" x14ac:dyDescent="0.3">
      <c r="A30" s="307"/>
      <c r="B30" s="307"/>
      <c r="C30" s="300"/>
      <c r="D30" s="94"/>
      <c r="E30" s="94"/>
      <c r="F30" s="291"/>
      <c r="G30" s="466"/>
      <c r="H30" s="404"/>
      <c r="I30" s="404"/>
      <c r="J30" s="11" t="s">
        <v>20</v>
      </c>
      <c r="K30" s="25">
        <f t="shared" ref="K30:X30" si="6">SUM(K28:K29)</f>
        <v>0</v>
      </c>
      <c r="L30" s="25">
        <f t="shared" si="6"/>
        <v>0</v>
      </c>
      <c r="M30" s="25">
        <f t="shared" si="6"/>
        <v>0</v>
      </c>
      <c r="N30" s="25">
        <f t="shared" si="6"/>
        <v>0</v>
      </c>
      <c r="O30" s="26">
        <f t="shared" si="6"/>
        <v>0</v>
      </c>
      <c r="P30" s="26">
        <f t="shared" si="6"/>
        <v>0</v>
      </c>
      <c r="Q30" s="26">
        <f t="shared" si="6"/>
        <v>0</v>
      </c>
      <c r="R30" s="26">
        <f t="shared" si="6"/>
        <v>0</v>
      </c>
      <c r="S30" s="26">
        <f t="shared" si="6"/>
        <v>0</v>
      </c>
      <c r="T30" s="26">
        <f t="shared" si="6"/>
        <v>0</v>
      </c>
      <c r="U30" s="26">
        <f t="shared" si="6"/>
        <v>0</v>
      </c>
      <c r="V30" s="26">
        <f t="shared" si="6"/>
        <v>0</v>
      </c>
      <c r="W30" s="26">
        <f t="shared" si="6"/>
        <v>0</v>
      </c>
      <c r="X30" s="26">
        <f t="shared" si="6"/>
        <v>0</v>
      </c>
      <c r="Y30" s="318" t="s">
        <v>17</v>
      </c>
      <c r="Z30" s="319"/>
      <c r="AA30" s="319"/>
      <c r="AB30" s="320"/>
    </row>
    <row r="31" spans="1:28" ht="40.5" customHeight="1" x14ac:dyDescent="0.25">
      <c r="A31" s="307"/>
      <c r="B31" s="307"/>
      <c r="C31" s="300"/>
      <c r="D31" s="94"/>
      <c r="E31" s="94"/>
      <c r="F31" s="291"/>
      <c r="G31" s="464" t="s">
        <v>138</v>
      </c>
      <c r="H31" s="402" t="s">
        <v>143</v>
      </c>
      <c r="I31" s="402" t="s">
        <v>169</v>
      </c>
      <c r="J31" s="103" t="s">
        <v>209</v>
      </c>
      <c r="K31" s="92">
        <v>0</v>
      </c>
      <c r="L31" s="92">
        <v>0</v>
      </c>
      <c r="M31" s="92">
        <v>0</v>
      </c>
      <c r="N31" s="92">
        <v>0</v>
      </c>
      <c r="O31" s="61">
        <v>0</v>
      </c>
      <c r="P31" s="61">
        <v>0</v>
      </c>
      <c r="Q31" s="61">
        <v>0</v>
      </c>
      <c r="R31" s="61">
        <v>0</v>
      </c>
      <c r="S31" s="96">
        <v>0</v>
      </c>
      <c r="T31" s="96">
        <v>0</v>
      </c>
      <c r="U31" s="96">
        <v>0</v>
      </c>
      <c r="V31" s="51">
        <v>0</v>
      </c>
      <c r="W31" s="33">
        <v>0</v>
      </c>
      <c r="X31" s="92">
        <v>0</v>
      </c>
      <c r="Y31" s="340" t="s">
        <v>178</v>
      </c>
      <c r="Z31" s="314"/>
      <c r="AA31" s="344"/>
      <c r="AB31" s="344">
        <v>0</v>
      </c>
    </row>
    <row r="32" spans="1:28" ht="37.700000000000003" customHeight="1" thickBot="1" x14ac:dyDescent="0.3">
      <c r="A32" s="307"/>
      <c r="B32" s="307"/>
      <c r="C32" s="300"/>
      <c r="D32" s="94"/>
      <c r="E32" s="94"/>
      <c r="F32" s="291"/>
      <c r="G32" s="465"/>
      <c r="H32" s="403"/>
      <c r="I32" s="403"/>
      <c r="J32" s="99" t="s">
        <v>19</v>
      </c>
      <c r="K32" s="30">
        <v>0</v>
      </c>
      <c r="L32" s="30">
        <v>0</v>
      </c>
      <c r="M32" s="30">
        <v>0</v>
      </c>
      <c r="N32" s="77">
        <v>0</v>
      </c>
      <c r="O32" s="75">
        <v>0</v>
      </c>
      <c r="P32" s="75">
        <v>0</v>
      </c>
      <c r="Q32" s="75">
        <v>0</v>
      </c>
      <c r="R32" s="75">
        <v>0</v>
      </c>
      <c r="S32" s="104">
        <v>0</v>
      </c>
      <c r="T32" s="105">
        <v>0</v>
      </c>
      <c r="U32" s="105">
        <v>0</v>
      </c>
      <c r="V32" s="104">
        <v>0</v>
      </c>
      <c r="W32" s="30">
        <v>0</v>
      </c>
      <c r="X32" s="100">
        <v>0</v>
      </c>
      <c r="Y32" s="473"/>
      <c r="Z32" s="342"/>
      <c r="AA32" s="346"/>
      <c r="AB32" s="346"/>
    </row>
    <row r="33" spans="1:28" ht="39" customHeight="1" thickBot="1" x14ac:dyDescent="0.3">
      <c r="A33" s="307"/>
      <c r="B33" s="307"/>
      <c r="C33" s="300"/>
      <c r="D33" s="94"/>
      <c r="E33" s="94"/>
      <c r="F33" s="291"/>
      <c r="G33" s="466"/>
      <c r="H33" s="404"/>
      <c r="I33" s="404"/>
      <c r="J33" s="11" t="s">
        <v>20</v>
      </c>
      <c r="K33" s="25">
        <f t="shared" ref="K33:X33" si="7">SUM(K31:K32)</f>
        <v>0</v>
      </c>
      <c r="L33" s="25">
        <f t="shared" si="7"/>
        <v>0</v>
      </c>
      <c r="M33" s="25">
        <f t="shared" si="7"/>
        <v>0</v>
      </c>
      <c r="N33" s="25">
        <f t="shared" si="7"/>
        <v>0</v>
      </c>
      <c r="O33" s="26">
        <f t="shared" si="7"/>
        <v>0</v>
      </c>
      <c r="P33" s="26">
        <f t="shared" si="7"/>
        <v>0</v>
      </c>
      <c r="Q33" s="26">
        <f t="shared" si="7"/>
        <v>0</v>
      </c>
      <c r="R33" s="26">
        <f t="shared" si="7"/>
        <v>0</v>
      </c>
      <c r="S33" s="26">
        <f t="shared" si="7"/>
        <v>0</v>
      </c>
      <c r="T33" s="26">
        <f t="shared" si="7"/>
        <v>0</v>
      </c>
      <c r="U33" s="26">
        <f t="shared" si="7"/>
        <v>0</v>
      </c>
      <c r="V33" s="26">
        <f t="shared" si="7"/>
        <v>0</v>
      </c>
      <c r="W33" s="26">
        <f t="shared" si="7"/>
        <v>0</v>
      </c>
      <c r="X33" s="26">
        <f t="shared" si="7"/>
        <v>0</v>
      </c>
      <c r="Y33" s="318" t="s">
        <v>17</v>
      </c>
      <c r="Z33" s="319"/>
      <c r="AA33" s="319"/>
      <c r="AB33" s="320"/>
    </row>
    <row r="34" spans="1:28" ht="40.5" customHeight="1" x14ac:dyDescent="0.25">
      <c r="A34" s="307"/>
      <c r="B34" s="307"/>
      <c r="C34" s="300"/>
      <c r="D34" s="94"/>
      <c r="E34" s="94"/>
      <c r="F34" s="291"/>
      <c r="G34" s="464" t="s">
        <v>139</v>
      </c>
      <c r="H34" s="402" t="s">
        <v>144</v>
      </c>
      <c r="I34" s="402" t="s">
        <v>169</v>
      </c>
      <c r="J34" s="103" t="s">
        <v>209</v>
      </c>
      <c r="K34" s="92">
        <v>0</v>
      </c>
      <c r="L34" s="92">
        <v>0</v>
      </c>
      <c r="M34" s="92">
        <v>0</v>
      </c>
      <c r="N34" s="92">
        <v>0</v>
      </c>
      <c r="O34" s="61">
        <v>0</v>
      </c>
      <c r="P34" s="61">
        <v>0</v>
      </c>
      <c r="Q34" s="61">
        <v>0</v>
      </c>
      <c r="R34" s="61">
        <v>0</v>
      </c>
      <c r="S34" s="96">
        <v>0</v>
      </c>
      <c r="T34" s="96">
        <v>0</v>
      </c>
      <c r="U34" s="96">
        <v>0</v>
      </c>
      <c r="V34" s="51">
        <v>0</v>
      </c>
      <c r="W34" s="33">
        <v>0</v>
      </c>
      <c r="X34" s="92">
        <v>0</v>
      </c>
      <c r="Y34" s="310" t="s">
        <v>182</v>
      </c>
      <c r="Z34" s="314"/>
      <c r="AA34" s="344"/>
      <c r="AB34" s="344">
        <v>0</v>
      </c>
    </row>
    <row r="35" spans="1:28" ht="37.700000000000003" customHeight="1" thickBot="1" x14ac:dyDescent="0.3">
      <c r="A35" s="307"/>
      <c r="B35" s="307"/>
      <c r="C35" s="300"/>
      <c r="D35" s="94"/>
      <c r="E35" s="94"/>
      <c r="F35" s="291"/>
      <c r="G35" s="465"/>
      <c r="H35" s="403"/>
      <c r="I35" s="403"/>
      <c r="J35" s="99" t="s">
        <v>19</v>
      </c>
      <c r="K35" s="30">
        <v>0</v>
      </c>
      <c r="L35" s="30">
        <v>0</v>
      </c>
      <c r="M35" s="30">
        <v>0</v>
      </c>
      <c r="N35" s="77">
        <v>0</v>
      </c>
      <c r="O35" s="75">
        <v>0</v>
      </c>
      <c r="P35" s="75">
        <v>0</v>
      </c>
      <c r="Q35" s="75">
        <v>0</v>
      </c>
      <c r="R35" s="75">
        <v>0</v>
      </c>
      <c r="S35" s="104">
        <v>0</v>
      </c>
      <c r="T35" s="105">
        <v>0</v>
      </c>
      <c r="U35" s="105">
        <v>0</v>
      </c>
      <c r="V35" s="104">
        <v>0</v>
      </c>
      <c r="W35" s="30">
        <v>0</v>
      </c>
      <c r="X35" s="100">
        <v>0</v>
      </c>
      <c r="Y35" s="311"/>
      <c r="Z35" s="342"/>
      <c r="AA35" s="346"/>
      <c r="AB35" s="346"/>
    </row>
    <row r="36" spans="1:28" ht="39" customHeight="1" thickBot="1" x14ac:dyDescent="0.3">
      <c r="A36" s="307"/>
      <c r="B36" s="307"/>
      <c r="C36" s="300"/>
      <c r="D36" s="94"/>
      <c r="E36" s="94"/>
      <c r="F36" s="291"/>
      <c r="G36" s="466"/>
      <c r="H36" s="404"/>
      <c r="I36" s="404"/>
      <c r="J36" s="11" t="s">
        <v>20</v>
      </c>
      <c r="K36" s="25">
        <f t="shared" ref="K36:X36" si="8">SUM(K34:K35)</f>
        <v>0</v>
      </c>
      <c r="L36" s="25">
        <f t="shared" si="8"/>
        <v>0</v>
      </c>
      <c r="M36" s="25">
        <f t="shared" si="8"/>
        <v>0</v>
      </c>
      <c r="N36" s="25">
        <f t="shared" si="8"/>
        <v>0</v>
      </c>
      <c r="O36" s="26">
        <f t="shared" si="8"/>
        <v>0</v>
      </c>
      <c r="P36" s="26">
        <f t="shared" si="8"/>
        <v>0</v>
      </c>
      <c r="Q36" s="26">
        <f t="shared" si="8"/>
        <v>0</v>
      </c>
      <c r="R36" s="26">
        <f t="shared" si="8"/>
        <v>0</v>
      </c>
      <c r="S36" s="26">
        <f t="shared" si="8"/>
        <v>0</v>
      </c>
      <c r="T36" s="26">
        <f t="shared" si="8"/>
        <v>0</v>
      </c>
      <c r="U36" s="26">
        <f t="shared" si="8"/>
        <v>0</v>
      </c>
      <c r="V36" s="26">
        <f t="shared" si="8"/>
        <v>0</v>
      </c>
      <c r="W36" s="26">
        <f t="shared" si="8"/>
        <v>0</v>
      </c>
      <c r="X36" s="26">
        <f t="shared" si="8"/>
        <v>0</v>
      </c>
      <c r="Y36" s="318" t="s">
        <v>17</v>
      </c>
      <c r="Z36" s="319"/>
      <c r="AA36" s="319"/>
      <c r="AB36" s="320"/>
    </row>
    <row r="37" spans="1:28" ht="40.5" customHeight="1" x14ac:dyDescent="0.25">
      <c r="A37" s="307"/>
      <c r="B37" s="307"/>
      <c r="C37" s="300"/>
      <c r="D37" s="94"/>
      <c r="E37" s="94"/>
      <c r="F37" s="291"/>
      <c r="G37" s="464" t="s">
        <v>140</v>
      </c>
      <c r="H37" s="402" t="s">
        <v>145</v>
      </c>
      <c r="I37" s="402" t="s">
        <v>169</v>
      </c>
      <c r="J37" s="103" t="s">
        <v>209</v>
      </c>
      <c r="K37" s="92">
        <v>0</v>
      </c>
      <c r="L37" s="92">
        <v>0</v>
      </c>
      <c r="M37" s="92">
        <v>0</v>
      </c>
      <c r="N37" s="92">
        <v>0</v>
      </c>
      <c r="O37" s="61">
        <v>0</v>
      </c>
      <c r="P37" s="61">
        <v>0</v>
      </c>
      <c r="Q37" s="61">
        <v>0</v>
      </c>
      <c r="R37" s="61">
        <v>0</v>
      </c>
      <c r="S37" s="96">
        <v>0</v>
      </c>
      <c r="T37" s="96">
        <v>0</v>
      </c>
      <c r="U37" s="96">
        <v>0</v>
      </c>
      <c r="V37" s="51">
        <v>0</v>
      </c>
      <c r="W37" s="33">
        <v>0</v>
      </c>
      <c r="X37" s="92">
        <v>0</v>
      </c>
      <c r="Y37" s="310" t="s">
        <v>182</v>
      </c>
      <c r="Z37" s="314"/>
      <c r="AA37" s="344"/>
      <c r="AB37" s="344">
        <v>0</v>
      </c>
    </row>
    <row r="38" spans="1:28" ht="37.700000000000003" customHeight="1" thickBot="1" x14ac:dyDescent="0.3">
      <c r="A38" s="307"/>
      <c r="B38" s="307"/>
      <c r="C38" s="300"/>
      <c r="D38" s="94">
        <v>2</v>
      </c>
      <c r="E38" s="94"/>
      <c r="F38" s="291"/>
      <c r="G38" s="465"/>
      <c r="H38" s="403"/>
      <c r="I38" s="403"/>
      <c r="J38" s="99" t="s">
        <v>19</v>
      </c>
      <c r="K38" s="30">
        <v>0</v>
      </c>
      <c r="L38" s="30">
        <v>0</v>
      </c>
      <c r="M38" s="30">
        <v>0</v>
      </c>
      <c r="N38" s="77">
        <v>0</v>
      </c>
      <c r="O38" s="75">
        <v>0</v>
      </c>
      <c r="P38" s="75">
        <v>0</v>
      </c>
      <c r="Q38" s="75">
        <v>0</v>
      </c>
      <c r="R38" s="75">
        <v>0</v>
      </c>
      <c r="S38" s="104">
        <v>0</v>
      </c>
      <c r="T38" s="105">
        <v>0</v>
      </c>
      <c r="U38" s="105">
        <v>0</v>
      </c>
      <c r="V38" s="104">
        <v>0</v>
      </c>
      <c r="W38" s="30">
        <v>0</v>
      </c>
      <c r="X38" s="100">
        <v>0</v>
      </c>
      <c r="Y38" s="311"/>
      <c r="Z38" s="342"/>
      <c r="AA38" s="346"/>
      <c r="AB38" s="346"/>
    </row>
    <row r="39" spans="1:28" ht="39" customHeight="1" thickBot="1" x14ac:dyDescent="0.3">
      <c r="A39" s="307"/>
      <c r="B39" s="307"/>
      <c r="C39" s="300"/>
      <c r="E39" s="94">
        <v>1</v>
      </c>
      <c r="F39" s="291"/>
      <c r="G39" s="466"/>
      <c r="H39" s="404"/>
      <c r="I39" s="404"/>
      <c r="J39" s="11" t="s">
        <v>20</v>
      </c>
      <c r="K39" s="25">
        <f t="shared" ref="K39:X39" si="9">SUM(K37:K38)</f>
        <v>0</v>
      </c>
      <c r="L39" s="25">
        <f t="shared" si="9"/>
        <v>0</v>
      </c>
      <c r="M39" s="25">
        <f t="shared" si="9"/>
        <v>0</v>
      </c>
      <c r="N39" s="25">
        <f t="shared" si="9"/>
        <v>0</v>
      </c>
      <c r="O39" s="26">
        <f t="shared" si="9"/>
        <v>0</v>
      </c>
      <c r="P39" s="26">
        <f t="shared" si="9"/>
        <v>0</v>
      </c>
      <c r="Q39" s="26">
        <f t="shared" si="9"/>
        <v>0</v>
      </c>
      <c r="R39" s="26">
        <f t="shared" si="9"/>
        <v>0</v>
      </c>
      <c r="S39" s="26">
        <f t="shared" si="9"/>
        <v>0</v>
      </c>
      <c r="T39" s="26">
        <f t="shared" si="9"/>
        <v>0</v>
      </c>
      <c r="U39" s="26">
        <f t="shared" si="9"/>
        <v>0</v>
      </c>
      <c r="V39" s="26">
        <f t="shared" si="9"/>
        <v>0</v>
      </c>
      <c r="W39" s="26">
        <f t="shared" si="9"/>
        <v>0</v>
      </c>
      <c r="X39" s="26">
        <f t="shared" si="9"/>
        <v>0</v>
      </c>
      <c r="Y39" s="318" t="s">
        <v>17</v>
      </c>
      <c r="Z39" s="319"/>
      <c r="AA39" s="319"/>
      <c r="AB39" s="320"/>
    </row>
    <row r="40" spans="1:28" ht="40.5" customHeight="1" x14ac:dyDescent="0.25">
      <c r="A40" s="307"/>
      <c r="B40" s="307"/>
      <c r="C40" s="300"/>
      <c r="D40" s="94"/>
      <c r="E40" s="94"/>
      <c r="F40" s="291"/>
      <c r="G40" s="464" t="s">
        <v>146</v>
      </c>
      <c r="H40" s="402" t="s">
        <v>171</v>
      </c>
      <c r="I40" s="402" t="s">
        <v>170</v>
      </c>
      <c r="J40" s="103" t="s">
        <v>209</v>
      </c>
      <c r="K40" s="92">
        <v>0</v>
      </c>
      <c r="L40" s="92">
        <v>0</v>
      </c>
      <c r="M40" s="92">
        <v>0</v>
      </c>
      <c r="N40" s="92">
        <v>0</v>
      </c>
      <c r="O40" s="61">
        <v>0</v>
      </c>
      <c r="P40" s="61">
        <v>0</v>
      </c>
      <c r="Q40" s="61">
        <v>0</v>
      </c>
      <c r="R40" s="61">
        <v>0</v>
      </c>
      <c r="S40" s="96">
        <v>0</v>
      </c>
      <c r="T40" s="96">
        <v>0</v>
      </c>
      <c r="U40" s="96">
        <v>0</v>
      </c>
      <c r="V40" s="51">
        <v>0</v>
      </c>
      <c r="W40" s="33">
        <v>0</v>
      </c>
      <c r="X40" s="92">
        <v>0</v>
      </c>
      <c r="Y40" s="340" t="s">
        <v>178</v>
      </c>
      <c r="Z40" s="314"/>
      <c r="AA40" s="344"/>
      <c r="AB40" s="344">
        <v>0</v>
      </c>
    </row>
    <row r="41" spans="1:28" ht="37.700000000000003" customHeight="1" thickBot="1" x14ac:dyDescent="0.3">
      <c r="A41" s="307"/>
      <c r="B41" s="307"/>
      <c r="C41" s="300"/>
      <c r="D41" s="94"/>
      <c r="E41" s="94"/>
      <c r="F41" s="291"/>
      <c r="G41" s="465"/>
      <c r="H41" s="403"/>
      <c r="I41" s="403"/>
      <c r="J41" s="99" t="s">
        <v>19</v>
      </c>
      <c r="K41" s="30">
        <v>0</v>
      </c>
      <c r="L41" s="30">
        <v>0</v>
      </c>
      <c r="M41" s="30">
        <v>0</v>
      </c>
      <c r="N41" s="77">
        <v>0</v>
      </c>
      <c r="O41" s="75">
        <v>0</v>
      </c>
      <c r="P41" s="75">
        <v>0</v>
      </c>
      <c r="Q41" s="75">
        <v>0</v>
      </c>
      <c r="R41" s="75">
        <v>0</v>
      </c>
      <c r="S41" s="104">
        <v>0</v>
      </c>
      <c r="T41" s="105">
        <v>0</v>
      </c>
      <c r="U41" s="105">
        <v>0</v>
      </c>
      <c r="V41" s="104">
        <v>0</v>
      </c>
      <c r="W41" s="30">
        <v>0</v>
      </c>
      <c r="X41" s="100">
        <v>0</v>
      </c>
      <c r="Y41" s="473"/>
      <c r="Z41" s="342"/>
      <c r="AA41" s="346"/>
      <c r="AB41" s="346"/>
    </row>
    <row r="42" spans="1:28" ht="39" customHeight="1" thickBot="1" x14ac:dyDescent="0.3">
      <c r="A42" s="307"/>
      <c r="B42" s="307"/>
      <c r="C42" s="300"/>
      <c r="D42" s="94"/>
      <c r="E42" s="94"/>
      <c r="F42" s="291"/>
      <c r="G42" s="466"/>
      <c r="H42" s="404"/>
      <c r="I42" s="404"/>
      <c r="J42" s="11" t="s">
        <v>20</v>
      </c>
      <c r="K42" s="25">
        <f t="shared" ref="K42:X42" si="10">SUM(K40:K41)</f>
        <v>0</v>
      </c>
      <c r="L42" s="25">
        <f t="shared" si="10"/>
        <v>0</v>
      </c>
      <c r="M42" s="25">
        <f t="shared" si="10"/>
        <v>0</v>
      </c>
      <c r="N42" s="25">
        <f t="shared" si="10"/>
        <v>0</v>
      </c>
      <c r="O42" s="26">
        <f t="shared" si="10"/>
        <v>0</v>
      </c>
      <c r="P42" s="26">
        <f t="shared" si="10"/>
        <v>0</v>
      </c>
      <c r="Q42" s="26">
        <f t="shared" si="10"/>
        <v>0</v>
      </c>
      <c r="R42" s="26">
        <f t="shared" si="10"/>
        <v>0</v>
      </c>
      <c r="S42" s="26">
        <f t="shared" si="10"/>
        <v>0</v>
      </c>
      <c r="T42" s="26">
        <f t="shared" si="10"/>
        <v>0</v>
      </c>
      <c r="U42" s="26">
        <f t="shared" si="10"/>
        <v>0</v>
      </c>
      <c r="V42" s="26">
        <f t="shared" si="10"/>
        <v>0</v>
      </c>
      <c r="W42" s="26">
        <f t="shared" si="10"/>
        <v>0</v>
      </c>
      <c r="X42" s="26">
        <f t="shared" si="10"/>
        <v>0</v>
      </c>
      <c r="Y42" s="378" t="s">
        <v>17</v>
      </c>
      <c r="Z42" s="379"/>
      <c r="AA42" s="379"/>
      <c r="AB42" s="380"/>
    </row>
    <row r="43" spans="1:28" ht="40.5" customHeight="1" x14ac:dyDescent="0.25">
      <c r="A43" s="307"/>
      <c r="B43" s="307"/>
      <c r="C43" s="300"/>
      <c r="D43" s="94"/>
      <c r="E43" s="94"/>
      <c r="F43" s="291"/>
      <c r="G43" s="464" t="s">
        <v>147</v>
      </c>
      <c r="H43" s="402" t="s">
        <v>151</v>
      </c>
      <c r="I43" s="402" t="s">
        <v>169</v>
      </c>
      <c r="J43" s="103" t="s">
        <v>24</v>
      </c>
      <c r="K43" s="92">
        <v>0</v>
      </c>
      <c r="L43" s="92">
        <v>0</v>
      </c>
      <c r="M43" s="92">
        <v>0</v>
      </c>
      <c r="N43" s="92">
        <v>0</v>
      </c>
      <c r="O43" s="61">
        <v>0</v>
      </c>
      <c r="P43" s="61">
        <v>0</v>
      </c>
      <c r="Q43" s="61">
        <v>0</v>
      </c>
      <c r="R43" s="61">
        <v>0</v>
      </c>
      <c r="S43" s="96">
        <v>0</v>
      </c>
      <c r="T43" s="96">
        <v>0</v>
      </c>
      <c r="U43" s="96">
        <v>0</v>
      </c>
      <c r="V43" s="51">
        <v>0</v>
      </c>
      <c r="W43" s="33">
        <v>0</v>
      </c>
      <c r="X43" s="92">
        <v>0</v>
      </c>
      <c r="Y43" s="157" t="s">
        <v>183</v>
      </c>
      <c r="Z43" s="128">
        <v>2</v>
      </c>
      <c r="AA43" s="160">
        <v>0</v>
      </c>
      <c r="AB43" s="160">
        <v>0</v>
      </c>
    </row>
    <row r="44" spans="1:28" ht="58.5" customHeight="1" x14ac:dyDescent="0.25">
      <c r="A44" s="307"/>
      <c r="B44" s="307"/>
      <c r="C44" s="300"/>
      <c r="D44" s="94"/>
      <c r="E44" s="94"/>
      <c r="F44" s="291"/>
      <c r="G44" s="465"/>
      <c r="H44" s="403"/>
      <c r="I44" s="403"/>
      <c r="J44" s="352" t="s">
        <v>19</v>
      </c>
      <c r="K44" s="362"/>
      <c r="L44" s="362"/>
      <c r="M44" s="362"/>
      <c r="N44" s="372"/>
      <c r="O44" s="356"/>
      <c r="P44" s="356"/>
      <c r="Q44" s="356"/>
      <c r="R44" s="356"/>
      <c r="S44" s="358"/>
      <c r="T44" s="360"/>
      <c r="U44" s="360"/>
      <c r="V44" s="358"/>
      <c r="W44" s="362"/>
      <c r="X44" s="364"/>
      <c r="Y44" s="157" t="s">
        <v>184</v>
      </c>
      <c r="Z44" s="128">
        <v>1</v>
      </c>
      <c r="AA44" s="160">
        <v>0</v>
      </c>
      <c r="AB44" s="160">
        <v>0</v>
      </c>
    </row>
    <row r="45" spans="1:28" ht="40.5" customHeight="1" x14ac:dyDescent="0.25">
      <c r="A45" s="307"/>
      <c r="B45" s="307"/>
      <c r="C45" s="300"/>
      <c r="D45" s="146"/>
      <c r="E45" s="146"/>
      <c r="F45" s="291"/>
      <c r="G45" s="465"/>
      <c r="H45" s="403"/>
      <c r="I45" s="403"/>
      <c r="J45" s="350"/>
      <c r="K45" s="363"/>
      <c r="L45" s="363"/>
      <c r="M45" s="363"/>
      <c r="N45" s="373"/>
      <c r="O45" s="357"/>
      <c r="P45" s="357"/>
      <c r="Q45" s="357"/>
      <c r="R45" s="357"/>
      <c r="S45" s="359"/>
      <c r="T45" s="361"/>
      <c r="U45" s="361"/>
      <c r="V45" s="359"/>
      <c r="W45" s="363"/>
      <c r="X45" s="351"/>
      <c r="Y45" s="157" t="s">
        <v>185</v>
      </c>
      <c r="Z45" s="128">
        <v>1</v>
      </c>
      <c r="AA45" s="160">
        <v>0</v>
      </c>
      <c r="AB45" s="160">
        <v>0</v>
      </c>
    </row>
    <row r="46" spans="1:28" ht="37.700000000000003" customHeight="1" x14ac:dyDescent="0.25">
      <c r="A46" s="307"/>
      <c r="B46" s="307"/>
      <c r="C46" s="300"/>
      <c r="D46" s="146"/>
      <c r="E46" s="146"/>
      <c r="F46" s="291"/>
      <c r="G46" s="465"/>
      <c r="H46" s="403"/>
      <c r="I46" s="403"/>
      <c r="J46" s="350"/>
      <c r="K46" s="363"/>
      <c r="L46" s="363"/>
      <c r="M46" s="363"/>
      <c r="N46" s="373"/>
      <c r="O46" s="357"/>
      <c r="P46" s="357"/>
      <c r="Q46" s="357"/>
      <c r="R46" s="357"/>
      <c r="S46" s="359"/>
      <c r="T46" s="361"/>
      <c r="U46" s="361"/>
      <c r="V46" s="359"/>
      <c r="W46" s="363"/>
      <c r="X46" s="351"/>
      <c r="Y46" s="157" t="s">
        <v>186</v>
      </c>
      <c r="Z46" s="128">
        <v>50</v>
      </c>
      <c r="AA46" s="160">
        <v>0</v>
      </c>
      <c r="AB46" s="160">
        <v>0</v>
      </c>
    </row>
    <row r="47" spans="1:28" ht="40.5" customHeight="1" x14ac:dyDescent="0.25">
      <c r="A47" s="307"/>
      <c r="B47" s="307"/>
      <c r="C47" s="300"/>
      <c r="D47" s="146"/>
      <c r="E47" s="146"/>
      <c r="F47" s="291"/>
      <c r="G47" s="465"/>
      <c r="H47" s="403"/>
      <c r="I47" s="403"/>
      <c r="J47" s="350"/>
      <c r="K47" s="363"/>
      <c r="L47" s="363"/>
      <c r="M47" s="363"/>
      <c r="N47" s="373"/>
      <c r="O47" s="357"/>
      <c r="P47" s="357"/>
      <c r="Q47" s="357"/>
      <c r="R47" s="357"/>
      <c r="S47" s="359"/>
      <c r="T47" s="361"/>
      <c r="U47" s="361"/>
      <c r="V47" s="359"/>
      <c r="W47" s="363"/>
      <c r="X47" s="351"/>
      <c r="Y47" s="157" t="s">
        <v>187</v>
      </c>
      <c r="Z47" s="128">
        <v>1</v>
      </c>
      <c r="AA47" s="160">
        <v>0</v>
      </c>
      <c r="AB47" s="160">
        <v>0</v>
      </c>
    </row>
    <row r="48" spans="1:28" ht="37.700000000000003" customHeight="1" x14ac:dyDescent="0.25">
      <c r="A48" s="307"/>
      <c r="B48" s="307"/>
      <c r="C48" s="300"/>
      <c r="D48" s="146"/>
      <c r="E48" s="146"/>
      <c r="F48" s="291"/>
      <c r="G48" s="465"/>
      <c r="H48" s="403"/>
      <c r="I48" s="403"/>
      <c r="J48" s="350"/>
      <c r="K48" s="363"/>
      <c r="L48" s="363"/>
      <c r="M48" s="363"/>
      <c r="N48" s="373"/>
      <c r="O48" s="357"/>
      <c r="P48" s="357"/>
      <c r="Q48" s="357"/>
      <c r="R48" s="357"/>
      <c r="S48" s="359"/>
      <c r="T48" s="361"/>
      <c r="U48" s="361"/>
      <c r="V48" s="359"/>
      <c r="W48" s="363"/>
      <c r="X48" s="351"/>
      <c r="Y48" s="157" t="s">
        <v>188</v>
      </c>
      <c r="Z48" s="128">
        <v>1</v>
      </c>
      <c r="AA48" s="160">
        <v>0</v>
      </c>
      <c r="AB48" s="160">
        <v>0</v>
      </c>
    </row>
    <row r="49" spans="1:28" ht="40.5" customHeight="1" x14ac:dyDescent="0.25">
      <c r="A49" s="307"/>
      <c r="B49" s="307"/>
      <c r="C49" s="300"/>
      <c r="D49" s="146"/>
      <c r="E49" s="146"/>
      <c r="F49" s="291"/>
      <c r="G49" s="465"/>
      <c r="H49" s="403"/>
      <c r="I49" s="403"/>
      <c r="J49" s="350"/>
      <c r="K49" s="363"/>
      <c r="L49" s="363"/>
      <c r="M49" s="363"/>
      <c r="N49" s="373"/>
      <c r="O49" s="357"/>
      <c r="P49" s="357"/>
      <c r="Q49" s="357"/>
      <c r="R49" s="357"/>
      <c r="S49" s="359"/>
      <c r="T49" s="361"/>
      <c r="U49" s="361"/>
      <c r="V49" s="359"/>
      <c r="W49" s="363"/>
      <c r="X49" s="351"/>
      <c r="Y49" s="157" t="s">
        <v>189</v>
      </c>
      <c r="Z49" s="128">
        <v>1</v>
      </c>
      <c r="AA49" s="160">
        <v>0</v>
      </c>
      <c r="AB49" s="160">
        <v>0</v>
      </c>
    </row>
    <row r="50" spans="1:28" ht="37.700000000000003" customHeight="1" x14ac:dyDescent="0.25">
      <c r="A50" s="307"/>
      <c r="B50" s="307"/>
      <c r="C50" s="300"/>
      <c r="D50" s="146"/>
      <c r="E50" s="146"/>
      <c r="F50" s="291"/>
      <c r="G50" s="465"/>
      <c r="H50" s="403"/>
      <c r="I50" s="403"/>
      <c r="J50" s="350"/>
      <c r="K50" s="363"/>
      <c r="L50" s="363"/>
      <c r="M50" s="363"/>
      <c r="N50" s="373"/>
      <c r="O50" s="357"/>
      <c r="P50" s="357"/>
      <c r="Q50" s="357"/>
      <c r="R50" s="357"/>
      <c r="S50" s="359"/>
      <c r="T50" s="361"/>
      <c r="U50" s="361"/>
      <c r="V50" s="359"/>
      <c r="W50" s="363"/>
      <c r="X50" s="351"/>
      <c r="Y50" s="157" t="s">
        <v>190</v>
      </c>
      <c r="Z50" s="128">
        <v>15</v>
      </c>
      <c r="AA50" s="160">
        <v>0</v>
      </c>
      <c r="AB50" s="160">
        <v>0</v>
      </c>
    </row>
    <row r="51" spans="1:28" ht="40.5" customHeight="1" x14ac:dyDescent="0.25">
      <c r="A51" s="307"/>
      <c r="B51" s="307"/>
      <c r="C51" s="300"/>
      <c r="D51" s="146"/>
      <c r="E51" s="146"/>
      <c r="F51" s="291"/>
      <c r="G51" s="465"/>
      <c r="H51" s="403"/>
      <c r="I51" s="403"/>
      <c r="J51" s="350"/>
      <c r="K51" s="363"/>
      <c r="L51" s="363"/>
      <c r="M51" s="363"/>
      <c r="N51" s="373"/>
      <c r="O51" s="357"/>
      <c r="P51" s="357"/>
      <c r="Q51" s="357"/>
      <c r="R51" s="357"/>
      <c r="S51" s="359"/>
      <c r="T51" s="361"/>
      <c r="U51" s="361"/>
      <c r="V51" s="359"/>
      <c r="W51" s="363"/>
      <c r="X51" s="351"/>
      <c r="Y51" s="157" t="s">
        <v>191</v>
      </c>
      <c r="Z51" s="128">
        <v>1</v>
      </c>
      <c r="AA51" s="160">
        <v>0</v>
      </c>
      <c r="AB51" s="160">
        <v>0</v>
      </c>
    </row>
    <row r="52" spans="1:28" ht="45" customHeight="1" x14ac:dyDescent="0.25">
      <c r="A52" s="307"/>
      <c r="B52" s="307"/>
      <c r="C52" s="300"/>
      <c r="D52" s="146"/>
      <c r="E52" s="146"/>
      <c r="F52" s="291"/>
      <c r="G52" s="465"/>
      <c r="H52" s="403"/>
      <c r="I52" s="403"/>
      <c r="J52" s="350"/>
      <c r="K52" s="363"/>
      <c r="L52" s="363"/>
      <c r="M52" s="363"/>
      <c r="N52" s="373"/>
      <c r="O52" s="357"/>
      <c r="P52" s="357"/>
      <c r="Q52" s="357"/>
      <c r="R52" s="357"/>
      <c r="S52" s="359"/>
      <c r="T52" s="361"/>
      <c r="U52" s="361"/>
      <c r="V52" s="359"/>
      <c r="W52" s="363"/>
      <c r="X52" s="351"/>
      <c r="Y52" s="157" t="s">
        <v>192</v>
      </c>
      <c r="Z52" s="128">
        <v>1</v>
      </c>
      <c r="AA52" s="160">
        <v>0</v>
      </c>
      <c r="AB52" s="160">
        <v>0</v>
      </c>
    </row>
    <row r="53" spans="1:28" ht="40.5" customHeight="1" x14ac:dyDescent="0.25">
      <c r="A53" s="307"/>
      <c r="B53" s="307"/>
      <c r="C53" s="300"/>
      <c r="D53" s="146"/>
      <c r="E53" s="146"/>
      <c r="F53" s="291"/>
      <c r="G53" s="465"/>
      <c r="H53" s="403"/>
      <c r="I53" s="403"/>
      <c r="J53" s="350"/>
      <c r="K53" s="363"/>
      <c r="L53" s="363"/>
      <c r="M53" s="363"/>
      <c r="N53" s="373"/>
      <c r="O53" s="357"/>
      <c r="P53" s="357"/>
      <c r="Q53" s="357"/>
      <c r="R53" s="357"/>
      <c r="S53" s="359"/>
      <c r="T53" s="361"/>
      <c r="U53" s="361"/>
      <c r="V53" s="359"/>
      <c r="W53" s="363"/>
      <c r="X53" s="351"/>
      <c r="Y53" s="157" t="s">
        <v>193</v>
      </c>
      <c r="Z53" s="128"/>
      <c r="AA53" s="160"/>
      <c r="AB53" s="160"/>
    </row>
    <row r="54" spans="1:28" ht="37.700000000000003" customHeight="1" thickBot="1" x14ac:dyDescent="0.3">
      <c r="A54" s="307"/>
      <c r="B54" s="307"/>
      <c r="C54" s="300"/>
      <c r="D54" s="146"/>
      <c r="E54" s="146"/>
      <c r="F54" s="291"/>
      <c r="G54" s="465"/>
      <c r="H54" s="403"/>
      <c r="I54" s="403"/>
      <c r="J54" s="335"/>
      <c r="K54" s="331"/>
      <c r="L54" s="331"/>
      <c r="M54" s="331"/>
      <c r="N54" s="339"/>
      <c r="O54" s="337"/>
      <c r="P54" s="337"/>
      <c r="Q54" s="337"/>
      <c r="R54" s="337"/>
      <c r="S54" s="329"/>
      <c r="T54" s="327"/>
      <c r="U54" s="327"/>
      <c r="V54" s="329"/>
      <c r="W54" s="331"/>
      <c r="X54" s="333"/>
      <c r="Y54" s="157"/>
      <c r="Z54" s="128"/>
      <c r="AA54" s="160"/>
      <c r="AB54" s="160"/>
    </row>
    <row r="55" spans="1:28" ht="39" customHeight="1" thickBot="1" x14ac:dyDescent="0.3">
      <c r="A55" s="307"/>
      <c r="B55" s="307"/>
      <c r="C55" s="300"/>
      <c r="D55" s="146"/>
      <c r="E55" s="146"/>
      <c r="F55" s="291"/>
      <c r="G55" s="466"/>
      <c r="H55" s="404"/>
      <c r="I55" s="404"/>
      <c r="J55" s="11" t="s">
        <v>20</v>
      </c>
      <c r="K55" s="25">
        <f t="shared" ref="K55:X55" si="11">SUM(K43:K44)</f>
        <v>0</v>
      </c>
      <c r="L55" s="25">
        <f t="shared" si="11"/>
        <v>0</v>
      </c>
      <c r="M55" s="25">
        <f t="shared" si="11"/>
        <v>0</v>
      </c>
      <c r="N55" s="25">
        <f t="shared" si="11"/>
        <v>0</v>
      </c>
      <c r="O55" s="26">
        <f t="shared" si="11"/>
        <v>0</v>
      </c>
      <c r="P55" s="26">
        <f t="shared" si="11"/>
        <v>0</v>
      </c>
      <c r="Q55" s="26">
        <f t="shared" si="11"/>
        <v>0</v>
      </c>
      <c r="R55" s="26">
        <f t="shared" si="11"/>
        <v>0</v>
      </c>
      <c r="S55" s="26">
        <f t="shared" si="11"/>
        <v>0</v>
      </c>
      <c r="T55" s="26">
        <f t="shared" si="11"/>
        <v>0</v>
      </c>
      <c r="U55" s="26">
        <f t="shared" si="11"/>
        <v>0</v>
      </c>
      <c r="V55" s="26">
        <f t="shared" si="11"/>
        <v>0</v>
      </c>
      <c r="W55" s="26">
        <f t="shared" si="11"/>
        <v>0</v>
      </c>
      <c r="X55" s="26">
        <f t="shared" si="11"/>
        <v>0</v>
      </c>
      <c r="Y55" s="445" t="s">
        <v>17</v>
      </c>
      <c r="Z55" s="446"/>
      <c r="AA55" s="446"/>
      <c r="AB55" s="447"/>
    </row>
    <row r="56" spans="1:28" ht="40.5" customHeight="1" x14ac:dyDescent="0.25">
      <c r="A56" s="307"/>
      <c r="B56" s="307"/>
      <c r="C56" s="300"/>
      <c r="D56" s="146"/>
      <c r="E56" s="146"/>
      <c r="F56" s="291"/>
      <c r="G56" s="324" t="s">
        <v>148</v>
      </c>
      <c r="H56" s="402" t="s">
        <v>152</v>
      </c>
      <c r="I56" s="553" t="s">
        <v>169</v>
      </c>
      <c r="J56" s="334" t="s">
        <v>19</v>
      </c>
      <c r="K56" s="330">
        <v>0</v>
      </c>
      <c r="L56" s="330">
        <v>0</v>
      </c>
      <c r="M56" s="330">
        <v>0</v>
      </c>
      <c r="N56" s="338">
        <v>0</v>
      </c>
      <c r="O56" s="336">
        <v>0</v>
      </c>
      <c r="P56" s="336">
        <v>0</v>
      </c>
      <c r="Q56" s="336">
        <v>0</v>
      </c>
      <c r="R56" s="336">
        <v>0</v>
      </c>
      <c r="S56" s="328">
        <v>0</v>
      </c>
      <c r="T56" s="326">
        <v>0</v>
      </c>
      <c r="U56" s="326">
        <v>0</v>
      </c>
      <c r="V56" s="328">
        <v>0</v>
      </c>
      <c r="W56" s="330">
        <v>0</v>
      </c>
      <c r="X56" s="332">
        <v>0</v>
      </c>
      <c r="Y56" s="340" t="s">
        <v>178</v>
      </c>
      <c r="Z56" s="551"/>
      <c r="AA56" s="552"/>
      <c r="AB56" s="552">
        <v>0</v>
      </c>
    </row>
    <row r="57" spans="1:28" ht="15" customHeight="1" thickBot="1" x14ac:dyDescent="0.3">
      <c r="A57" s="307"/>
      <c r="B57" s="307"/>
      <c r="C57" s="300"/>
      <c r="D57" s="146"/>
      <c r="E57" s="146"/>
      <c r="F57" s="291"/>
      <c r="G57" s="370"/>
      <c r="H57" s="403"/>
      <c r="I57" s="554"/>
      <c r="J57" s="335"/>
      <c r="K57" s="331"/>
      <c r="L57" s="331"/>
      <c r="M57" s="331"/>
      <c r="N57" s="339"/>
      <c r="O57" s="337"/>
      <c r="P57" s="337"/>
      <c r="Q57" s="337"/>
      <c r="R57" s="337"/>
      <c r="S57" s="329"/>
      <c r="T57" s="327"/>
      <c r="U57" s="327"/>
      <c r="V57" s="329"/>
      <c r="W57" s="331"/>
      <c r="X57" s="333"/>
      <c r="Y57" s="473"/>
      <c r="Z57" s="342"/>
      <c r="AA57" s="346"/>
      <c r="AB57" s="346"/>
    </row>
    <row r="58" spans="1:28" ht="39" customHeight="1" thickBot="1" x14ac:dyDescent="0.3">
      <c r="A58" s="307"/>
      <c r="B58" s="307"/>
      <c r="C58" s="300"/>
      <c r="D58" s="146"/>
      <c r="E58" s="146"/>
      <c r="F58" s="291"/>
      <c r="G58" s="325"/>
      <c r="H58" s="404"/>
      <c r="I58" s="555"/>
      <c r="J58" s="11" t="s">
        <v>20</v>
      </c>
      <c r="K58" s="25">
        <f t="shared" ref="K58:X58" si="12">SUM(K56:K56)</f>
        <v>0</v>
      </c>
      <c r="L58" s="25">
        <f t="shared" si="12"/>
        <v>0</v>
      </c>
      <c r="M58" s="25">
        <f t="shared" si="12"/>
        <v>0</v>
      </c>
      <c r="N58" s="25">
        <f t="shared" si="12"/>
        <v>0</v>
      </c>
      <c r="O58" s="26">
        <f t="shared" si="12"/>
        <v>0</v>
      </c>
      <c r="P58" s="26">
        <f t="shared" si="12"/>
        <v>0</v>
      </c>
      <c r="Q58" s="26">
        <f t="shared" si="12"/>
        <v>0</v>
      </c>
      <c r="R58" s="26">
        <f t="shared" si="12"/>
        <v>0</v>
      </c>
      <c r="S58" s="26">
        <f t="shared" si="12"/>
        <v>0</v>
      </c>
      <c r="T58" s="26">
        <f t="shared" si="12"/>
        <v>0</v>
      </c>
      <c r="U58" s="26">
        <f t="shared" si="12"/>
        <v>0</v>
      </c>
      <c r="V58" s="26">
        <f t="shared" si="12"/>
        <v>0</v>
      </c>
      <c r="W58" s="26">
        <f t="shared" si="12"/>
        <v>0</v>
      </c>
      <c r="X58" s="26">
        <f t="shared" si="12"/>
        <v>0</v>
      </c>
      <c r="Y58" s="318" t="s">
        <v>17</v>
      </c>
      <c r="Z58" s="319"/>
      <c r="AA58" s="319"/>
      <c r="AB58" s="320"/>
    </row>
    <row r="59" spans="1:28" ht="40.5" customHeight="1" x14ac:dyDescent="0.25">
      <c r="A59" s="307"/>
      <c r="B59" s="307"/>
      <c r="C59" s="300"/>
      <c r="D59" s="94"/>
      <c r="E59" s="94"/>
      <c r="F59" s="291"/>
      <c r="G59" s="464" t="s">
        <v>149</v>
      </c>
      <c r="H59" s="402" t="s">
        <v>153</v>
      </c>
      <c r="I59" s="402" t="s">
        <v>169</v>
      </c>
      <c r="J59" s="334" t="s">
        <v>19</v>
      </c>
      <c r="K59" s="330">
        <v>0</v>
      </c>
      <c r="L59" s="330">
        <v>0</v>
      </c>
      <c r="M59" s="330">
        <v>0</v>
      </c>
      <c r="N59" s="338">
        <v>0</v>
      </c>
      <c r="O59" s="336">
        <v>0</v>
      </c>
      <c r="P59" s="336">
        <v>0</v>
      </c>
      <c r="Q59" s="336">
        <v>0</v>
      </c>
      <c r="R59" s="336">
        <v>0</v>
      </c>
      <c r="S59" s="328">
        <v>0</v>
      </c>
      <c r="T59" s="326">
        <v>0</v>
      </c>
      <c r="U59" s="326">
        <v>0</v>
      </c>
      <c r="V59" s="328">
        <v>0</v>
      </c>
      <c r="W59" s="330">
        <v>0</v>
      </c>
      <c r="X59" s="332">
        <v>0</v>
      </c>
      <c r="Y59" s="340" t="s">
        <v>178</v>
      </c>
      <c r="Z59" s="314"/>
      <c r="AA59" s="344"/>
      <c r="AB59" s="344">
        <v>0</v>
      </c>
    </row>
    <row r="60" spans="1:28" ht="27" customHeight="1" thickBot="1" x14ac:dyDescent="0.3">
      <c r="A60" s="307"/>
      <c r="B60" s="307"/>
      <c r="C60" s="300"/>
      <c r="D60" s="94"/>
      <c r="E60" s="94"/>
      <c r="F60" s="291"/>
      <c r="G60" s="465"/>
      <c r="H60" s="403"/>
      <c r="I60" s="403"/>
      <c r="J60" s="335"/>
      <c r="K60" s="331"/>
      <c r="L60" s="331"/>
      <c r="M60" s="331"/>
      <c r="N60" s="339"/>
      <c r="O60" s="337"/>
      <c r="P60" s="337"/>
      <c r="Q60" s="337"/>
      <c r="R60" s="337"/>
      <c r="S60" s="329"/>
      <c r="T60" s="327"/>
      <c r="U60" s="327"/>
      <c r="V60" s="329"/>
      <c r="W60" s="331"/>
      <c r="X60" s="333"/>
      <c r="Y60" s="473"/>
      <c r="Z60" s="342"/>
      <c r="AA60" s="346"/>
      <c r="AB60" s="346"/>
    </row>
    <row r="61" spans="1:28" ht="40.5" customHeight="1" thickBot="1" x14ac:dyDescent="0.3">
      <c r="A61" s="307"/>
      <c r="B61" s="307"/>
      <c r="C61" s="300"/>
      <c r="D61" s="94"/>
      <c r="E61" s="94"/>
      <c r="F61" s="291"/>
      <c r="G61" s="466"/>
      <c r="H61" s="404"/>
      <c r="I61" s="404"/>
      <c r="J61" s="11" t="s">
        <v>20</v>
      </c>
      <c r="K61" s="25">
        <f t="shared" ref="K61:X61" si="13">SUM(K59:K59)</f>
        <v>0</v>
      </c>
      <c r="L61" s="25">
        <f t="shared" si="13"/>
        <v>0</v>
      </c>
      <c r="M61" s="25">
        <f t="shared" si="13"/>
        <v>0</v>
      </c>
      <c r="N61" s="25">
        <f t="shared" si="13"/>
        <v>0</v>
      </c>
      <c r="O61" s="26">
        <f t="shared" si="13"/>
        <v>0</v>
      </c>
      <c r="P61" s="26">
        <f t="shared" si="13"/>
        <v>0</v>
      </c>
      <c r="Q61" s="26">
        <f t="shared" si="13"/>
        <v>0</v>
      </c>
      <c r="R61" s="26">
        <f t="shared" si="13"/>
        <v>0</v>
      </c>
      <c r="S61" s="26">
        <f t="shared" si="13"/>
        <v>0</v>
      </c>
      <c r="T61" s="26">
        <f t="shared" si="13"/>
        <v>0</v>
      </c>
      <c r="U61" s="26">
        <f t="shared" si="13"/>
        <v>0</v>
      </c>
      <c r="V61" s="26">
        <f t="shared" si="13"/>
        <v>0</v>
      </c>
      <c r="W61" s="26">
        <f t="shared" si="13"/>
        <v>0</v>
      </c>
      <c r="X61" s="26">
        <f t="shared" si="13"/>
        <v>0</v>
      </c>
      <c r="Y61" s="318" t="s">
        <v>17</v>
      </c>
      <c r="Z61" s="319"/>
      <c r="AA61" s="319"/>
      <c r="AB61" s="320"/>
    </row>
    <row r="62" spans="1:28" ht="40.5" customHeight="1" x14ac:dyDescent="0.25">
      <c r="A62" s="307"/>
      <c r="B62" s="307"/>
      <c r="C62" s="300"/>
      <c r="D62" s="94"/>
      <c r="E62" s="94"/>
      <c r="F62" s="291"/>
      <c r="G62" s="464" t="s">
        <v>150</v>
      </c>
      <c r="H62" s="402" t="s">
        <v>156</v>
      </c>
      <c r="I62" s="402" t="s">
        <v>169</v>
      </c>
      <c r="J62" s="334" t="s">
        <v>19</v>
      </c>
      <c r="K62" s="332">
        <v>0</v>
      </c>
      <c r="L62" s="330">
        <v>0</v>
      </c>
      <c r="M62" s="330">
        <v>0</v>
      </c>
      <c r="N62" s="338">
        <v>0</v>
      </c>
      <c r="O62" s="336">
        <v>0</v>
      </c>
      <c r="P62" s="336">
        <v>0</v>
      </c>
      <c r="Q62" s="336">
        <v>0</v>
      </c>
      <c r="R62" s="336">
        <v>0</v>
      </c>
      <c r="S62" s="328">
        <v>0</v>
      </c>
      <c r="T62" s="326">
        <v>0</v>
      </c>
      <c r="U62" s="326">
        <v>0</v>
      </c>
      <c r="V62" s="328">
        <v>0</v>
      </c>
      <c r="W62" s="330">
        <v>0</v>
      </c>
      <c r="X62" s="332">
        <v>0</v>
      </c>
      <c r="Y62" s="310" t="s">
        <v>194</v>
      </c>
      <c r="Z62" s="314"/>
      <c r="AA62" s="344"/>
      <c r="AB62" s="344">
        <v>0</v>
      </c>
    </row>
    <row r="63" spans="1:28" ht="16.5" customHeight="1" thickBot="1" x14ac:dyDescent="0.3">
      <c r="A63" s="307"/>
      <c r="B63" s="307"/>
      <c r="C63" s="300"/>
      <c r="D63" s="94"/>
      <c r="E63" s="94"/>
      <c r="F63" s="291"/>
      <c r="G63" s="465"/>
      <c r="H63" s="403"/>
      <c r="I63" s="403"/>
      <c r="J63" s="335"/>
      <c r="K63" s="333"/>
      <c r="L63" s="331"/>
      <c r="M63" s="331"/>
      <c r="N63" s="339"/>
      <c r="O63" s="337"/>
      <c r="P63" s="337"/>
      <c r="Q63" s="337"/>
      <c r="R63" s="337"/>
      <c r="S63" s="329"/>
      <c r="T63" s="327"/>
      <c r="U63" s="327"/>
      <c r="V63" s="329"/>
      <c r="W63" s="331"/>
      <c r="X63" s="333"/>
      <c r="Y63" s="311"/>
      <c r="Z63" s="342"/>
      <c r="AA63" s="346"/>
      <c r="AB63" s="346"/>
    </row>
    <row r="64" spans="1:28" ht="39" customHeight="1" thickBot="1" x14ac:dyDescent="0.3">
      <c r="A64" s="307"/>
      <c r="B64" s="307"/>
      <c r="C64" s="300"/>
      <c r="D64" s="94"/>
      <c r="E64" s="94"/>
      <c r="F64" s="291"/>
      <c r="G64" s="466"/>
      <c r="H64" s="404"/>
      <c r="I64" s="404"/>
      <c r="J64" s="11" t="s">
        <v>20</v>
      </c>
      <c r="K64" s="25">
        <f t="shared" ref="K64" si="14">SUM(K62:K63)</f>
        <v>0</v>
      </c>
      <c r="L64" s="25">
        <f t="shared" ref="L64:X64" si="15">SUM(L62:L62)</f>
        <v>0</v>
      </c>
      <c r="M64" s="25">
        <f t="shared" si="15"/>
        <v>0</v>
      </c>
      <c r="N64" s="25">
        <f t="shared" si="15"/>
        <v>0</v>
      </c>
      <c r="O64" s="26">
        <f t="shared" si="15"/>
        <v>0</v>
      </c>
      <c r="P64" s="26">
        <f t="shared" si="15"/>
        <v>0</v>
      </c>
      <c r="Q64" s="26">
        <f t="shared" si="15"/>
        <v>0</v>
      </c>
      <c r="R64" s="26">
        <f t="shared" si="15"/>
        <v>0</v>
      </c>
      <c r="S64" s="26">
        <f t="shared" si="15"/>
        <v>0</v>
      </c>
      <c r="T64" s="26">
        <f t="shared" si="15"/>
        <v>0</v>
      </c>
      <c r="U64" s="26">
        <f t="shared" si="15"/>
        <v>0</v>
      </c>
      <c r="V64" s="26">
        <f t="shared" si="15"/>
        <v>0</v>
      </c>
      <c r="W64" s="26">
        <f t="shared" si="15"/>
        <v>0</v>
      </c>
      <c r="X64" s="26">
        <f t="shared" si="15"/>
        <v>0</v>
      </c>
      <c r="Y64" s="378" t="s">
        <v>17</v>
      </c>
      <c r="Z64" s="379"/>
      <c r="AA64" s="319"/>
      <c r="AB64" s="320"/>
    </row>
    <row r="65" spans="1:28" ht="87" customHeight="1" x14ac:dyDescent="0.25">
      <c r="A65" s="307"/>
      <c r="B65" s="307"/>
      <c r="C65" s="300"/>
      <c r="D65" s="94"/>
      <c r="E65" s="94"/>
      <c r="F65" s="291"/>
      <c r="G65" s="290" t="s">
        <v>154</v>
      </c>
      <c r="H65" s="347" t="s">
        <v>157</v>
      </c>
      <c r="I65" s="353" t="s">
        <v>172</v>
      </c>
      <c r="J65" s="103" t="s">
        <v>24</v>
      </c>
      <c r="K65" s="92">
        <v>0</v>
      </c>
      <c r="L65" s="92">
        <v>0</v>
      </c>
      <c r="M65" s="92">
        <v>0</v>
      </c>
      <c r="N65" s="92">
        <v>0</v>
      </c>
      <c r="O65" s="61">
        <v>0</v>
      </c>
      <c r="P65" s="61">
        <v>0</v>
      </c>
      <c r="Q65" s="61">
        <v>0</v>
      </c>
      <c r="R65" s="61">
        <v>0</v>
      </c>
      <c r="S65" s="96">
        <v>0</v>
      </c>
      <c r="T65" s="96">
        <v>0</v>
      </c>
      <c r="U65" s="96">
        <v>0</v>
      </c>
      <c r="V65" s="51">
        <v>0</v>
      </c>
      <c r="W65" s="33">
        <v>0</v>
      </c>
      <c r="X65" s="92">
        <v>0</v>
      </c>
      <c r="Y65" s="161" t="s">
        <v>195</v>
      </c>
      <c r="Z65" s="314">
        <v>100</v>
      </c>
      <c r="AA65" s="314">
        <v>100</v>
      </c>
      <c r="AB65" s="314">
        <v>100</v>
      </c>
    </row>
    <row r="66" spans="1:28" ht="96" customHeight="1" x14ac:dyDescent="0.25">
      <c r="A66" s="307"/>
      <c r="B66" s="307"/>
      <c r="C66" s="300"/>
      <c r="D66" s="94"/>
      <c r="E66" s="94"/>
      <c r="F66" s="291"/>
      <c r="G66" s="291"/>
      <c r="H66" s="348"/>
      <c r="I66" s="354"/>
      <c r="J66" s="352" t="s">
        <v>19</v>
      </c>
      <c r="K66" s="362">
        <v>0</v>
      </c>
      <c r="L66" s="362">
        <v>0</v>
      </c>
      <c r="M66" s="362">
        <v>0</v>
      </c>
      <c r="N66" s="372">
        <v>0</v>
      </c>
      <c r="O66" s="356">
        <v>0</v>
      </c>
      <c r="P66" s="356">
        <v>0</v>
      </c>
      <c r="Q66" s="356">
        <v>0</v>
      </c>
      <c r="R66" s="356">
        <v>0</v>
      </c>
      <c r="S66" s="358">
        <v>0</v>
      </c>
      <c r="T66" s="360">
        <v>0</v>
      </c>
      <c r="U66" s="360">
        <v>0</v>
      </c>
      <c r="V66" s="358">
        <v>0</v>
      </c>
      <c r="W66" s="362">
        <v>0</v>
      </c>
      <c r="X66" s="364">
        <v>0</v>
      </c>
      <c r="Y66" s="161" t="s">
        <v>196</v>
      </c>
      <c r="Z66" s="343"/>
      <c r="AA66" s="343"/>
      <c r="AB66" s="343"/>
    </row>
    <row r="67" spans="1:28" ht="64.5" customHeight="1" x14ac:dyDescent="0.25">
      <c r="A67" s="307"/>
      <c r="B67" s="307"/>
      <c r="C67" s="300"/>
      <c r="D67" s="146"/>
      <c r="E67" s="146"/>
      <c r="F67" s="291"/>
      <c r="G67" s="291"/>
      <c r="H67" s="348"/>
      <c r="I67" s="354"/>
      <c r="J67" s="350"/>
      <c r="K67" s="363"/>
      <c r="L67" s="363"/>
      <c r="M67" s="363"/>
      <c r="N67" s="373"/>
      <c r="O67" s="357"/>
      <c r="P67" s="357"/>
      <c r="Q67" s="357"/>
      <c r="R67" s="357"/>
      <c r="S67" s="359"/>
      <c r="T67" s="361"/>
      <c r="U67" s="361"/>
      <c r="V67" s="359"/>
      <c r="W67" s="363"/>
      <c r="X67" s="351"/>
      <c r="Y67" s="157" t="s">
        <v>197</v>
      </c>
      <c r="Z67" s="343"/>
      <c r="AA67" s="343"/>
      <c r="AB67" s="343">
        <v>0</v>
      </c>
    </row>
    <row r="68" spans="1:28" ht="37.700000000000003" customHeight="1" x14ac:dyDescent="0.25">
      <c r="A68" s="307"/>
      <c r="B68" s="307"/>
      <c r="C68" s="300"/>
      <c r="D68" s="146"/>
      <c r="E68" s="146"/>
      <c r="F68" s="291"/>
      <c r="G68" s="291"/>
      <c r="H68" s="348"/>
      <c r="I68" s="354"/>
      <c r="J68" s="350"/>
      <c r="K68" s="363"/>
      <c r="L68" s="363"/>
      <c r="M68" s="363"/>
      <c r="N68" s="373"/>
      <c r="O68" s="357"/>
      <c r="P68" s="357"/>
      <c r="Q68" s="357"/>
      <c r="R68" s="357"/>
      <c r="S68" s="359"/>
      <c r="T68" s="361"/>
      <c r="U68" s="361"/>
      <c r="V68" s="359"/>
      <c r="W68" s="363"/>
      <c r="X68" s="351"/>
      <c r="Y68" s="157" t="s">
        <v>198</v>
      </c>
      <c r="Z68" s="343"/>
      <c r="AA68" s="343"/>
      <c r="AB68" s="343"/>
    </row>
    <row r="69" spans="1:28" ht="40.5" customHeight="1" x14ac:dyDescent="0.25">
      <c r="A69" s="307"/>
      <c r="B69" s="307"/>
      <c r="C69" s="300"/>
      <c r="D69" s="146"/>
      <c r="E69" s="146"/>
      <c r="F69" s="291"/>
      <c r="G69" s="291"/>
      <c r="H69" s="348"/>
      <c r="I69" s="354"/>
      <c r="J69" s="350"/>
      <c r="K69" s="363"/>
      <c r="L69" s="363"/>
      <c r="M69" s="363"/>
      <c r="N69" s="373"/>
      <c r="O69" s="357"/>
      <c r="P69" s="357"/>
      <c r="Q69" s="357"/>
      <c r="R69" s="357"/>
      <c r="S69" s="359"/>
      <c r="T69" s="361"/>
      <c r="U69" s="361"/>
      <c r="V69" s="359"/>
      <c r="W69" s="363"/>
      <c r="X69" s="351"/>
      <c r="Y69" s="157" t="s">
        <v>199</v>
      </c>
      <c r="Z69" s="343"/>
      <c r="AA69" s="343"/>
      <c r="AB69" s="343">
        <v>0</v>
      </c>
    </row>
    <row r="70" spans="1:28" ht="57" customHeight="1" x14ac:dyDescent="0.25">
      <c r="A70" s="307"/>
      <c r="B70" s="307"/>
      <c r="C70" s="300"/>
      <c r="D70" s="146"/>
      <c r="E70" s="146"/>
      <c r="F70" s="291"/>
      <c r="G70" s="291"/>
      <c r="H70" s="348"/>
      <c r="I70" s="354"/>
      <c r="J70" s="350"/>
      <c r="K70" s="363"/>
      <c r="L70" s="363"/>
      <c r="M70" s="363"/>
      <c r="N70" s="373"/>
      <c r="O70" s="357"/>
      <c r="P70" s="357"/>
      <c r="Q70" s="357"/>
      <c r="R70" s="357"/>
      <c r="S70" s="359"/>
      <c r="T70" s="361"/>
      <c r="U70" s="361"/>
      <c r="V70" s="359"/>
      <c r="W70" s="363"/>
      <c r="X70" s="351"/>
      <c r="Y70" s="157" t="s">
        <v>200</v>
      </c>
      <c r="Z70" s="343"/>
      <c r="AA70" s="343"/>
      <c r="AB70" s="343"/>
    </row>
    <row r="71" spans="1:28" ht="69" customHeight="1" thickBot="1" x14ac:dyDescent="0.3">
      <c r="A71" s="307"/>
      <c r="B71" s="307"/>
      <c r="C71" s="300"/>
      <c r="D71" s="146"/>
      <c r="E71" s="146"/>
      <c r="F71" s="291"/>
      <c r="G71" s="291"/>
      <c r="H71" s="348"/>
      <c r="I71" s="354"/>
      <c r="J71" s="335"/>
      <c r="K71" s="331"/>
      <c r="L71" s="331"/>
      <c r="M71" s="331"/>
      <c r="N71" s="339"/>
      <c r="O71" s="337"/>
      <c r="P71" s="337"/>
      <c r="Q71" s="337"/>
      <c r="R71" s="337"/>
      <c r="S71" s="329"/>
      <c r="T71" s="327"/>
      <c r="U71" s="327"/>
      <c r="V71" s="329"/>
      <c r="W71" s="331"/>
      <c r="X71" s="333"/>
      <c r="Y71" s="157" t="s">
        <v>201</v>
      </c>
      <c r="Z71" s="315"/>
      <c r="AA71" s="315"/>
      <c r="AB71" s="315"/>
    </row>
    <row r="72" spans="1:28" ht="39" customHeight="1" thickBot="1" x14ac:dyDescent="0.3">
      <c r="A72" s="307"/>
      <c r="B72" s="307"/>
      <c r="C72" s="300"/>
      <c r="D72" s="94"/>
      <c r="E72" s="94"/>
      <c r="F72" s="291"/>
      <c r="G72" s="305"/>
      <c r="H72" s="349"/>
      <c r="I72" s="355"/>
      <c r="J72" s="11" t="s">
        <v>20</v>
      </c>
      <c r="K72" s="25">
        <f t="shared" ref="K72:X72" si="16">SUM(K65:K66)</f>
        <v>0</v>
      </c>
      <c r="L72" s="25">
        <f t="shared" si="16"/>
        <v>0</v>
      </c>
      <c r="M72" s="25">
        <f t="shared" si="16"/>
        <v>0</v>
      </c>
      <c r="N72" s="25">
        <f t="shared" si="16"/>
        <v>0</v>
      </c>
      <c r="O72" s="26">
        <f t="shared" si="16"/>
        <v>0</v>
      </c>
      <c r="P72" s="26">
        <f t="shared" si="16"/>
        <v>0</v>
      </c>
      <c r="Q72" s="26">
        <f t="shared" si="16"/>
        <v>0</v>
      </c>
      <c r="R72" s="26">
        <f t="shared" si="16"/>
        <v>0</v>
      </c>
      <c r="S72" s="26">
        <f t="shared" si="16"/>
        <v>0</v>
      </c>
      <c r="T72" s="26">
        <f t="shared" si="16"/>
        <v>0</v>
      </c>
      <c r="U72" s="26">
        <f t="shared" si="16"/>
        <v>0</v>
      </c>
      <c r="V72" s="26">
        <f t="shared" si="16"/>
        <v>0</v>
      </c>
      <c r="W72" s="26">
        <f t="shared" si="16"/>
        <v>0</v>
      </c>
      <c r="X72" s="26">
        <f t="shared" si="16"/>
        <v>0</v>
      </c>
      <c r="Y72" s="452" t="s">
        <v>17</v>
      </c>
      <c r="Z72" s="453"/>
      <c r="AA72" s="319"/>
      <c r="AB72" s="320"/>
    </row>
    <row r="73" spans="1:28" ht="40.5" customHeight="1" x14ac:dyDescent="0.25">
      <c r="A73" s="307"/>
      <c r="B73" s="307"/>
      <c r="C73" s="300"/>
      <c r="D73" s="94"/>
      <c r="E73" s="94"/>
      <c r="F73" s="291"/>
      <c r="G73" s="464" t="s">
        <v>155</v>
      </c>
      <c r="H73" s="347" t="s">
        <v>173</v>
      </c>
      <c r="I73" s="402" t="s">
        <v>170</v>
      </c>
      <c r="J73" s="334" t="s">
        <v>19</v>
      </c>
      <c r="K73" s="332">
        <v>0</v>
      </c>
      <c r="L73" s="332">
        <v>0</v>
      </c>
      <c r="M73" s="332">
        <v>0</v>
      </c>
      <c r="N73" s="332">
        <v>0</v>
      </c>
      <c r="O73" s="332">
        <v>0</v>
      </c>
      <c r="P73" s="332">
        <v>0</v>
      </c>
      <c r="Q73" s="332">
        <v>0</v>
      </c>
      <c r="R73" s="332">
        <v>0</v>
      </c>
      <c r="S73" s="332">
        <v>0</v>
      </c>
      <c r="T73" s="332">
        <v>0</v>
      </c>
      <c r="U73" s="332">
        <v>0</v>
      </c>
      <c r="V73" s="332">
        <v>0</v>
      </c>
      <c r="W73" s="332">
        <v>0</v>
      </c>
      <c r="X73" s="332">
        <v>0</v>
      </c>
      <c r="Y73" s="157" t="s">
        <v>202</v>
      </c>
      <c r="Z73" s="128"/>
      <c r="AA73" s="128"/>
      <c r="AB73" s="128"/>
    </row>
    <row r="74" spans="1:28" ht="37.700000000000003" customHeight="1" x14ac:dyDescent="0.25">
      <c r="A74" s="307"/>
      <c r="B74" s="307"/>
      <c r="C74" s="300"/>
      <c r="D74" s="94"/>
      <c r="E74" s="94"/>
      <c r="F74" s="291"/>
      <c r="G74" s="465"/>
      <c r="H74" s="348"/>
      <c r="I74" s="403"/>
      <c r="J74" s="350"/>
      <c r="K74" s="351"/>
      <c r="L74" s="351">
        <v>0</v>
      </c>
      <c r="M74" s="351">
        <v>0</v>
      </c>
      <c r="N74" s="351">
        <v>0</v>
      </c>
      <c r="O74" s="351">
        <v>0</v>
      </c>
      <c r="P74" s="351">
        <v>0</v>
      </c>
      <c r="Q74" s="351">
        <v>0</v>
      </c>
      <c r="R74" s="351">
        <v>0</v>
      </c>
      <c r="S74" s="351">
        <v>0</v>
      </c>
      <c r="T74" s="351">
        <v>0</v>
      </c>
      <c r="U74" s="351">
        <v>0</v>
      </c>
      <c r="V74" s="351">
        <v>0</v>
      </c>
      <c r="W74" s="351">
        <v>0</v>
      </c>
      <c r="X74" s="351">
        <v>0</v>
      </c>
      <c r="Y74" s="157" t="s">
        <v>203</v>
      </c>
      <c r="Z74" s="128"/>
      <c r="AA74" s="128"/>
      <c r="AB74" s="128"/>
    </row>
    <row r="75" spans="1:28" ht="40.5" customHeight="1" x14ac:dyDescent="0.25">
      <c r="A75" s="307"/>
      <c r="B75" s="307"/>
      <c r="C75" s="300"/>
      <c r="D75" s="146"/>
      <c r="E75" s="146"/>
      <c r="F75" s="291"/>
      <c r="G75" s="465"/>
      <c r="H75" s="348"/>
      <c r="I75" s="403"/>
      <c r="J75" s="350"/>
      <c r="K75" s="351"/>
      <c r="L75" s="351">
        <v>0</v>
      </c>
      <c r="M75" s="351">
        <v>0</v>
      </c>
      <c r="N75" s="351">
        <v>0</v>
      </c>
      <c r="O75" s="351">
        <v>0</v>
      </c>
      <c r="P75" s="351">
        <v>0</v>
      </c>
      <c r="Q75" s="351">
        <v>0</v>
      </c>
      <c r="R75" s="351">
        <v>0</v>
      </c>
      <c r="S75" s="351">
        <v>0</v>
      </c>
      <c r="T75" s="351">
        <v>0</v>
      </c>
      <c r="U75" s="351">
        <v>0</v>
      </c>
      <c r="V75" s="351">
        <v>0</v>
      </c>
      <c r="W75" s="351">
        <v>0</v>
      </c>
      <c r="X75" s="351">
        <v>0</v>
      </c>
      <c r="Y75" s="157" t="s">
        <v>204</v>
      </c>
      <c r="Z75" s="128"/>
      <c r="AA75" s="128"/>
      <c r="AB75" s="128"/>
    </row>
    <row r="76" spans="1:28" ht="45" customHeight="1" thickBot="1" x14ac:dyDescent="0.3">
      <c r="A76" s="307"/>
      <c r="B76" s="307"/>
      <c r="C76" s="300"/>
      <c r="D76" s="146"/>
      <c r="E76" s="146"/>
      <c r="F76" s="291"/>
      <c r="G76" s="465"/>
      <c r="H76" s="348"/>
      <c r="I76" s="403"/>
      <c r="J76" s="335"/>
      <c r="K76" s="333"/>
      <c r="L76" s="333">
        <v>0</v>
      </c>
      <c r="M76" s="333">
        <v>0</v>
      </c>
      <c r="N76" s="333">
        <v>0</v>
      </c>
      <c r="O76" s="333">
        <v>0</v>
      </c>
      <c r="P76" s="333">
        <v>0</v>
      </c>
      <c r="Q76" s="333">
        <v>0</v>
      </c>
      <c r="R76" s="333">
        <v>0</v>
      </c>
      <c r="S76" s="333">
        <v>0</v>
      </c>
      <c r="T76" s="333">
        <v>0</v>
      </c>
      <c r="U76" s="333">
        <v>0</v>
      </c>
      <c r="V76" s="333">
        <v>0</v>
      </c>
      <c r="W76" s="333">
        <v>0</v>
      </c>
      <c r="X76" s="333">
        <v>0</v>
      </c>
      <c r="Y76" s="157" t="s">
        <v>205</v>
      </c>
      <c r="Z76" s="128"/>
      <c r="AA76" s="128"/>
      <c r="AB76" s="128"/>
    </row>
    <row r="77" spans="1:28" ht="39" customHeight="1" thickBot="1" x14ac:dyDescent="0.3">
      <c r="A77" s="307"/>
      <c r="B77" s="307"/>
      <c r="C77" s="300"/>
      <c r="D77" s="94"/>
      <c r="E77" s="94"/>
      <c r="F77" s="291"/>
      <c r="G77" s="466"/>
      <c r="H77" s="349"/>
      <c r="I77" s="404"/>
      <c r="J77" s="11" t="s">
        <v>20</v>
      </c>
      <c r="K77" s="25">
        <f t="shared" ref="K77:X77" si="17">SUM(K73:K74)</f>
        <v>0</v>
      </c>
      <c r="L77" s="25">
        <f t="shared" si="17"/>
        <v>0</v>
      </c>
      <c r="M77" s="25">
        <f t="shared" si="17"/>
        <v>0</v>
      </c>
      <c r="N77" s="25">
        <f t="shared" si="17"/>
        <v>0</v>
      </c>
      <c r="O77" s="26">
        <f t="shared" si="17"/>
        <v>0</v>
      </c>
      <c r="P77" s="26">
        <f t="shared" si="17"/>
        <v>0</v>
      </c>
      <c r="Q77" s="26">
        <f t="shared" si="17"/>
        <v>0</v>
      </c>
      <c r="R77" s="26">
        <f t="shared" si="17"/>
        <v>0</v>
      </c>
      <c r="S77" s="26">
        <f t="shared" si="17"/>
        <v>0</v>
      </c>
      <c r="T77" s="26">
        <f t="shared" si="17"/>
        <v>0</v>
      </c>
      <c r="U77" s="26">
        <f t="shared" si="17"/>
        <v>0</v>
      </c>
      <c r="V77" s="26">
        <f t="shared" si="17"/>
        <v>0</v>
      </c>
      <c r="W77" s="26">
        <f t="shared" si="17"/>
        <v>0</v>
      </c>
      <c r="X77" s="26">
        <f t="shared" si="17"/>
        <v>0</v>
      </c>
      <c r="Y77" s="445" t="s">
        <v>17</v>
      </c>
      <c r="Z77" s="446"/>
      <c r="AA77" s="319"/>
      <c r="AB77" s="320"/>
    </row>
    <row r="78" spans="1:28" ht="40.5" customHeight="1" x14ac:dyDescent="0.25">
      <c r="A78" s="307"/>
      <c r="B78" s="307"/>
      <c r="C78" s="300"/>
      <c r="D78" s="136"/>
      <c r="E78" s="136"/>
      <c r="F78" s="291"/>
      <c r="G78" s="464" t="s">
        <v>174</v>
      </c>
      <c r="H78" s="402" t="s">
        <v>175</v>
      </c>
      <c r="I78" s="402" t="s">
        <v>170</v>
      </c>
      <c r="J78" s="143" t="s">
        <v>18</v>
      </c>
      <c r="K78" s="137">
        <v>0</v>
      </c>
      <c r="L78" s="137">
        <v>0</v>
      </c>
      <c r="M78" s="137">
        <v>0</v>
      </c>
      <c r="N78" s="137">
        <v>0</v>
      </c>
      <c r="O78" s="61">
        <v>0</v>
      </c>
      <c r="P78" s="61">
        <v>0</v>
      </c>
      <c r="Q78" s="61">
        <v>0</v>
      </c>
      <c r="R78" s="61">
        <v>0</v>
      </c>
      <c r="S78" s="138">
        <v>0</v>
      </c>
      <c r="T78" s="138">
        <v>0</v>
      </c>
      <c r="U78" s="138">
        <v>0</v>
      </c>
      <c r="V78" s="51">
        <v>0</v>
      </c>
      <c r="W78" s="33">
        <v>0</v>
      </c>
      <c r="X78" s="137">
        <v>0</v>
      </c>
      <c r="Y78" s="340" t="s">
        <v>178</v>
      </c>
      <c r="Z78" s="314"/>
      <c r="AA78" s="344"/>
      <c r="AB78" s="344"/>
    </row>
    <row r="79" spans="1:28" ht="37.700000000000003" customHeight="1" thickBot="1" x14ac:dyDescent="0.3">
      <c r="A79" s="307"/>
      <c r="B79" s="307"/>
      <c r="C79" s="300"/>
      <c r="D79" s="136"/>
      <c r="E79" s="136"/>
      <c r="F79" s="291"/>
      <c r="G79" s="465"/>
      <c r="H79" s="403"/>
      <c r="I79" s="403"/>
      <c r="J79" s="139" t="s">
        <v>19</v>
      </c>
      <c r="K79" s="30">
        <v>0</v>
      </c>
      <c r="L79" s="30">
        <v>0</v>
      </c>
      <c r="M79" s="30">
        <v>0</v>
      </c>
      <c r="N79" s="77">
        <v>0</v>
      </c>
      <c r="O79" s="75">
        <v>0</v>
      </c>
      <c r="P79" s="75">
        <v>0</v>
      </c>
      <c r="Q79" s="75">
        <v>0</v>
      </c>
      <c r="R79" s="75">
        <v>0</v>
      </c>
      <c r="S79" s="142">
        <v>0</v>
      </c>
      <c r="T79" s="141">
        <v>0</v>
      </c>
      <c r="U79" s="141">
        <v>0</v>
      </c>
      <c r="V79" s="142">
        <v>0</v>
      </c>
      <c r="W79" s="30">
        <v>0</v>
      </c>
      <c r="X79" s="140">
        <v>0</v>
      </c>
      <c r="Y79" s="473"/>
      <c r="Z79" s="342"/>
      <c r="AA79" s="346"/>
      <c r="AB79" s="346"/>
    </row>
    <row r="80" spans="1:28" ht="39" customHeight="1" thickBot="1" x14ac:dyDescent="0.3">
      <c r="A80" s="307"/>
      <c r="B80" s="307"/>
      <c r="C80" s="300"/>
      <c r="D80" s="136"/>
      <c r="E80" s="136"/>
      <c r="F80" s="291"/>
      <c r="G80" s="466"/>
      <c r="H80" s="404"/>
      <c r="I80" s="404"/>
      <c r="J80" s="11" t="s">
        <v>20</v>
      </c>
      <c r="K80" s="25">
        <f t="shared" ref="K80:X80" si="18">SUM(K78:K79)</f>
        <v>0</v>
      </c>
      <c r="L80" s="25">
        <f t="shared" si="18"/>
        <v>0</v>
      </c>
      <c r="M80" s="25">
        <f t="shared" si="18"/>
        <v>0</v>
      </c>
      <c r="N80" s="25">
        <f t="shared" si="18"/>
        <v>0</v>
      </c>
      <c r="O80" s="26">
        <f t="shared" si="18"/>
        <v>0</v>
      </c>
      <c r="P80" s="26">
        <f t="shared" si="18"/>
        <v>0</v>
      </c>
      <c r="Q80" s="26">
        <f t="shared" si="18"/>
        <v>0</v>
      </c>
      <c r="R80" s="26">
        <f t="shared" si="18"/>
        <v>0</v>
      </c>
      <c r="S80" s="26">
        <f t="shared" si="18"/>
        <v>0</v>
      </c>
      <c r="T80" s="26">
        <f t="shared" si="18"/>
        <v>0</v>
      </c>
      <c r="U80" s="26">
        <f t="shared" si="18"/>
        <v>0</v>
      </c>
      <c r="V80" s="26">
        <f t="shared" si="18"/>
        <v>0</v>
      </c>
      <c r="W80" s="26">
        <f t="shared" si="18"/>
        <v>0</v>
      </c>
      <c r="X80" s="26">
        <f t="shared" si="18"/>
        <v>0</v>
      </c>
      <c r="Y80" s="318" t="s">
        <v>17</v>
      </c>
      <c r="Z80" s="319"/>
      <c r="AA80" s="319"/>
      <c r="AB80" s="320"/>
    </row>
    <row r="81" spans="1:28" ht="45.2" customHeight="1" thickBot="1" x14ac:dyDescent="0.3">
      <c r="A81" s="308"/>
      <c r="B81" s="308"/>
      <c r="C81" s="301"/>
      <c r="D81" s="95"/>
      <c r="E81" s="95"/>
      <c r="F81" s="305"/>
      <c r="G81" s="285" t="s">
        <v>21</v>
      </c>
      <c r="H81" s="285"/>
      <c r="I81" s="285"/>
      <c r="J81" s="377"/>
      <c r="K81" s="27">
        <f>K18</f>
        <v>0</v>
      </c>
      <c r="L81" s="27">
        <f>L18</f>
        <v>0</v>
      </c>
      <c r="M81" s="27">
        <f>M18</f>
        <v>0</v>
      </c>
      <c r="N81" s="27">
        <f>N18</f>
        <v>0</v>
      </c>
      <c r="O81" s="28">
        <f t="shared" ref="O81:X81" si="19">SUM(O18+O21)</f>
        <v>0</v>
      </c>
      <c r="P81" s="28">
        <f t="shared" si="19"/>
        <v>0</v>
      </c>
      <c r="Q81" s="28">
        <f t="shared" si="19"/>
        <v>0</v>
      </c>
      <c r="R81" s="28">
        <f t="shared" si="19"/>
        <v>0</v>
      </c>
      <c r="S81" s="28">
        <f t="shared" si="19"/>
        <v>0</v>
      </c>
      <c r="T81" s="28">
        <f t="shared" si="19"/>
        <v>0</v>
      </c>
      <c r="U81" s="28">
        <f t="shared" si="19"/>
        <v>0</v>
      </c>
      <c r="V81" s="28">
        <f t="shared" si="19"/>
        <v>0</v>
      </c>
      <c r="W81" s="28">
        <f t="shared" si="19"/>
        <v>0</v>
      </c>
      <c r="X81" s="28">
        <f t="shared" si="19"/>
        <v>0</v>
      </c>
      <c r="Y81" s="321" t="s">
        <v>17</v>
      </c>
      <c r="Z81" s="322"/>
      <c r="AA81" s="322"/>
      <c r="AB81" s="323"/>
    </row>
    <row r="82" spans="1:28" ht="40.5" customHeight="1" x14ac:dyDescent="0.25">
      <c r="A82" s="413">
        <v>5</v>
      </c>
      <c r="B82" s="416">
        <v>1</v>
      </c>
      <c r="C82" s="416">
        <v>1</v>
      </c>
      <c r="D82" s="448">
        <v>2</v>
      </c>
      <c r="E82" s="324">
        <v>2</v>
      </c>
      <c r="F82" s="287" t="s">
        <v>53</v>
      </c>
      <c r="G82" s="324"/>
      <c r="H82" s="324"/>
      <c r="I82" s="467"/>
      <c r="J82" s="82" t="s">
        <v>18</v>
      </c>
      <c r="K82" s="83">
        <v>0</v>
      </c>
      <c r="L82" s="83">
        <v>0</v>
      </c>
      <c r="M82" s="83">
        <v>0</v>
      </c>
      <c r="N82" s="83">
        <v>0</v>
      </c>
      <c r="O82" s="61">
        <v>0</v>
      </c>
      <c r="P82" s="61">
        <v>0</v>
      </c>
      <c r="Q82" s="61">
        <v>0</v>
      </c>
      <c r="R82" s="61">
        <v>0</v>
      </c>
      <c r="S82" s="84">
        <v>0</v>
      </c>
      <c r="T82" s="84">
        <v>0</v>
      </c>
      <c r="U82" s="84">
        <v>0</v>
      </c>
      <c r="V82" s="51">
        <v>0</v>
      </c>
      <c r="W82" s="33">
        <v>0</v>
      </c>
      <c r="X82" s="83">
        <v>0</v>
      </c>
      <c r="Y82" s="310"/>
      <c r="Z82" s="314"/>
      <c r="AA82" s="344"/>
      <c r="AB82" s="344"/>
    </row>
    <row r="83" spans="1:28" ht="37.700000000000003" customHeight="1" thickBot="1" x14ac:dyDescent="0.3">
      <c r="A83" s="414"/>
      <c r="B83" s="417"/>
      <c r="C83" s="417"/>
      <c r="D83" s="449"/>
      <c r="E83" s="370"/>
      <c r="F83" s="288"/>
      <c r="G83" s="370"/>
      <c r="H83" s="370"/>
      <c r="I83" s="468"/>
      <c r="J83" s="81" t="s">
        <v>19</v>
      </c>
      <c r="K83" s="30">
        <v>0</v>
      </c>
      <c r="L83" s="30">
        <v>0</v>
      </c>
      <c r="M83" s="30">
        <v>0</v>
      </c>
      <c r="N83" s="77">
        <v>0</v>
      </c>
      <c r="O83" s="75">
        <v>0</v>
      </c>
      <c r="P83" s="75">
        <v>0</v>
      </c>
      <c r="Q83" s="75">
        <v>0</v>
      </c>
      <c r="R83" s="75">
        <v>0</v>
      </c>
      <c r="S83" s="76">
        <v>0</v>
      </c>
      <c r="T83" s="78">
        <v>0</v>
      </c>
      <c r="U83" s="78">
        <v>0</v>
      </c>
      <c r="V83" s="76">
        <v>0</v>
      </c>
      <c r="W83" s="30">
        <v>0</v>
      </c>
      <c r="X83" s="79">
        <v>0</v>
      </c>
      <c r="Y83" s="311"/>
      <c r="Z83" s="342"/>
      <c r="AA83" s="346"/>
      <c r="AB83" s="346"/>
    </row>
    <row r="84" spans="1:28" ht="39" customHeight="1" thickBot="1" x14ac:dyDescent="0.3">
      <c r="A84" s="414"/>
      <c r="B84" s="417"/>
      <c r="C84" s="417"/>
      <c r="D84" s="449"/>
      <c r="E84" s="370"/>
      <c r="F84" s="288"/>
      <c r="G84" s="325"/>
      <c r="H84" s="325"/>
      <c r="I84" s="469"/>
      <c r="J84" s="70" t="s">
        <v>20</v>
      </c>
      <c r="K84" s="71">
        <f t="shared" ref="K84:X84" si="20">SUM(K82:K83)</f>
        <v>0</v>
      </c>
      <c r="L84" s="71">
        <f t="shared" si="20"/>
        <v>0</v>
      </c>
      <c r="M84" s="71">
        <f t="shared" si="20"/>
        <v>0</v>
      </c>
      <c r="N84" s="71">
        <f t="shared" si="20"/>
        <v>0</v>
      </c>
      <c r="O84" s="56">
        <f t="shared" si="20"/>
        <v>0</v>
      </c>
      <c r="P84" s="56">
        <f t="shared" si="20"/>
        <v>0</v>
      </c>
      <c r="Q84" s="56">
        <f t="shared" si="20"/>
        <v>0</v>
      </c>
      <c r="R84" s="56">
        <f t="shared" si="20"/>
        <v>0</v>
      </c>
      <c r="S84" s="56">
        <f t="shared" si="20"/>
        <v>0</v>
      </c>
      <c r="T84" s="56">
        <f t="shared" si="20"/>
        <v>0</v>
      </c>
      <c r="U84" s="56">
        <f t="shared" si="20"/>
        <v>0</v>
      </c>
      <c r="V84" s="56">
        <f t="shared" si="20"/>
        <v>0</v>
      </c>
      <c r="W84" s="71">
        <f t="shared" si="20"/>
        <v>0</v>
      </c>
      <c r="X84" s="25">
        <f t="shared" si="20"/>
        <v>0</v>
      </c>
      <c r="Y84" s="318" t="s">
        <v>17</v>
      </c>
      <c r="Z84" s="319"/>
      <c r="AA84" s="319"/>
      <c r="AB84" s="320"/>
    </row>
    <row r="85" spans="1:28" ht="45.2" customHeight="1" thickBot="1" x14ac:dyDescent="0.3">
      <c r="A85" s="415"/>
      <c r="B85" s="418"/>
      <c r="C85" s="418"/>
      <c r="D85" s="450"/>
      <c r="E85" s="325"/>
      <c r="F85" s="289"/>
      <c r="G85" s="284" t="s">
        <v>21</v>
      </c>
      <c r="H85" s="285"/>
      <c r="I85" s="285"/>
      <c r="J85" s="377"/>
      <c r="K85" s="27">
        <f>K84</f>
        <v>0</v>
      </c>
      <c r="L85" s="27">
        <f>L84</f>
        <v>0</v>
      </c>
      <c r="M85" s="27">
        <f>M84</f>
        <v>0</v>
      </c>
      <c r="N85" s="27">
        <f>N84</f>
        <v>0</v>
      </c>
      <c r="O85" s="28" t="e">
        <f>SUM(O84+#REF!)</f>
        <v>#REF!</v>
      </c>
      <c r="P85" s="28" t="e">
        <f>SUM(P84+#REF!)</f>
        <v>#REF!</v>
      </c>
      <c r="Q85" s="28" t="e">
        <f>SUM(Q84+#REF!)</f>
        <v>#REF!</v>
      </c>
      <c r="R85" s="28" t="e">
        <f>SUM(R84+#REF!)</f>
        <v>#REF!</v>
      </c>
      <c r="S85" s="28" t="e">
        <f>SUM(S84+#REF!)</f>
        <v>#REF!</v>
      </c>
      <c r="T85" s="28" t="e">
        <f>SUM(T84+#REF!)</f>
        <v>#REF!</v>
      </c>
      <c r="U85" s="28" t="e">
        <f>SUM(U84+#REF!)</f>
        <v>#REF!</v>
      </c>
      <c r="V85" s="28" t="e">
        <f>SUM(V84+#REF!)</f>
        <v>#REF!</v>
      </c>
      <c r="W85" s="28" t="e">
        <f>SUM(W84+#REF!)</f>
        <v>#REF!</v>
      </c>
      <c r="X85" s="28" t="e">
        <f>SUM(X84+#REF!)</f>
        <v>#REF!</v>
      </c>
      <c r="Y85" s="321" t="s">
        <v>17</v>
      </c>
      <c r="Z85" s="322"/>
      <c r="AA85" s="322"/>
      <c r="AB85" s="323"/>
    </row>
    <row r="86" spans="1:28" ht="40.5" customHeight="1" x14ac:dyDescent="0.25">
      <c r="A86" s="413">
        <v>5</v>
      </c>
      <c r="B86" s="416">
        <v>1</v>
      </c>
      <c r="C86" s="416">
        <v>1</v>
      </c>
      <c r="D86" s="448">
        <v>2</v>
      </c>
      <c r="E86" s="324">
        <v>3</v>
      </c>
      <c r="F86" s="287" t="s">
        <v>54</v>
      </c>
      <c r="G86" s="324" t="s">
        <v>78</v>
      </c>
      <c r="H86" s="397" t="s">
        <v>79</v>
      </c>
      <c r="I86" s="402" t="s">
        <v>169</v>
      </c>
      <c r="J86" s="82" t="s">
        <v>18</v>
      </c>
      <c r="K86" s="83">
        <v>0</v>
      </c>
      <c r="L86" s="83">
        <v>0</v>
      </c>
      <c r="M86" s="83">
        <v>0</v>
      </c>
      <c r="N86" s="83">
        <v>0</v>
      </c>
      <c r="O86" s="61">
        <v>0</v>
      </c>
      <c r="P86" s="61">
        <v>0</v>
      </c>
      <c r="Q86" s="61">
        <v>0</v>
      </c>
      <c r="R86" s="61">
        <v>0</v>
      </c>
      <c r="S86" s="84">
        <v>0</v>
      </c>
      <c r="T86" s="84">
        <v>0</v>
      </c>
      <c r="U86" s="84">
        <v>0</v>
      </c>
      <c r="V86" s="51">
        <v>0</v>
      </c>
      <c r="W86" s="33">
        <v>0</v>
      </c>
      <c r="X86" s="83">
        <v>0</v>
      </c>
      <c r="Y86" s="310" t="s">
        <v>178</v>
      </c>
      <c r="Z86" s="314"/>
      <c r="AA86" s="344">
        <v>0</v>
      </c>
      <c r="AB86" s="344">
        <v>0</v>
      </c>
    </row>
    <row r="87" spans="1:28" ht="40.5" customHeight="1" x14ac:dyDescent="0.25">
      <c r="A87" s="414"/>
      <c r="B87" s="417"/>
      <c r="C87" s="417"/>
      <c r="D87" s="449"/>
      <c r="E87" s="370"/>
      <c r="F87" s="288"/>
      <c r="G87" s="370"/>
      <c r="H87" s="412"/>
      <c r="I87" s="403"/>
      <c r="J87" s="152" t="s">
        <v>209</v>
      </c>
      <c r="K87" s="147">
        <v>0</v>
      </c>
      <c r="L87" s="147">
        <v>0</v>
      </c>
      <c r="M87" s="147">
        <v>0</v>
      </c>
      <c r="N87" s="147">
        <v>0</v>
      </c>
      <c r="O87" s="61">
        <v>0</v>
      </c>
      <c r="P87" s="61">
        <v>0</v>
      </c>
      <c r="Q87" s="61">
        <v>0</v>
      </c>
      <c r="R87" s="61">
        <v>0</v>
      </c>
      <c r="S87" s="149">
        <v>0</v>
      </c>
      <c r="T87" s="149">
        <v>0</v>
      </c>
      <c r="U87" s="149">
        <v>0</v>
      </c>
      <c r="V87" s="51">
        <v>0</v>
      </c>
      <c r="W87" s="33">
        <v>0</v>
      </c>
      <c r="X87" s="147">
        <v>0</v>
      </c>
      <c r="Y87" s="549"/>
      <c r="Z87" s="343"/>
      <c r="AA87" s="345"/>
      <c r="AB87" s="345"/>
    </row>
    <row r="88" spans="1:28" ht="37.700000000000003" customHeight="1" thickBot="1" x14ac:dyDescent="0.3">
      <c r="A88" s="414"/>
      <c r="B88" s="417"/>
      <c r="C88" s="417"/>
      <c r="D88" s="449"/>
      <c r="E88" s="370"/>
      <c r="F88" s="288"/>
      <c r="G88" s="370"/>
      <c r="H88" s="412"/>
      <c r="I88" s="468"/>
      <c r="J88" s="81" t="s">
        <v>19</v>
      </c>
      <c r="K88" s="30">
        <v>0</v>
      </c>
      <c r="L88" s="30">
        <v>0</v>
      </c>
      <c r="M88" s="30">
        <v>0</v>
      </c>
      <c r="N88" s="77">
        <v>0</v>
      </c>
      <c r="O88" s="75">
        <v>0</v>
      </c>
      <c r="P88" s="75">
        <v>0</v>
      </c>
      <c r="Q88" s="75">
        <v>0</v>
      </c>
      <c r="R88" s="75">
        <v>0</v>
      </c>
      <c r="S88" s="76">
        <v>0</v>
      </c>
      <c r="T88" s="78">
        <v>0</v>
      </c>
      <c r="U88" s="78">
        <v>0</v>
      </c>
      <c r="V88" s="76">
        <v>0</v>
      </c>
      <c r="W88" s="30">
        <v>0</v>
      </c>
      <c r="X88" s="79">
        <v>0</v>
      </c>
      <c r="Y88" s="311"/>
      <c r="Z88" s="342"/>
      <c r="AA88" s="346"/>
      <c r="AB88" s="346"/>
    </row>
    <row r="89" spans="1:28" ht="39" customHeight="1" thickBot="1" x14ac:dyDescent="0.3">
      <c r="A89" s="414"/>
      <c r="B89" s="417"/>
      <c r="C89" s="417"/>
      <c r="D89" s="449"/>
      <c r="E89" s="370"/>
      <c r="F89" s="288"/>
      <c r="G89" s="325"/>
      <c r="H89" s="398"/>
      <c r="I89" s="469"/>
      <c r="J89" s="70" t="s">
        <v>20</v>
      </c>
      <c r="K89" s="71">
        <f t="shared" ref="K89:X89" si="21">SUM(K86:K88)</f>
        <v>0</v>
      </c>
      <c r="L89" s="71">
        <f t="shared" si="21"/>
        <v>0</v>
      </c>
      <c r="M89" s="71">
        <f t="shared" si="21"/>
        <v>0</v>
      </c>
      <c r="N89" s="71">
        <f t="shared" si="21"/>
        <v>0</v>
      </c>
      <c r="O89" s="56">
        <f t="shared" si="21"/>
        <v>0</v>
      </c>
      <c r="P89" s="56">
        <f t="shared" si="21"/>
        <v>0</v>
      </c>
      <c r="Q89" s="56">
        <f t="shared" si="21"/>
        <v>0</v>
      </c>
      <c r="R89" s="56">
        <f t="shared" si="21"/>
        <v>0</v>
      </c>
      <c r="S89" s="56">
        <f t="shared" si="21"/>
        <v>0</v>
      </c>
      <c r="T89" s="56">
        <f t="shared" si="21"/>
        <v>0</v>
      </c>
      <c r="U89" s="56">
        <f t="shared" si="21"/>
        <v>0</v>
      </c>
      <c r="V89" s="56">
        <f t="shared" si="21"/>
        <v>0</v>
      </c>
      <c r="W89" s="71">
        <f t="shared" si="21"/>
        <v>0</v>
      </c>
      <c r="X89" s="25">
        <f t="shared" si="21"/>
        <v>0</v>
      </c>
      <c r="Y89" s="318" t="s">
        <v>17</v>
      </c>
      <c r="Z89" s="319"/>
      <c r="AA89" s="319"/>
      <c r="AB89" s="320"/>
    </row>
    <row r="90" spans="1:28" ht="45.2" customHeight="1" thickBot="1" x14ac:dyDescent="0.3">
      <c r="A90" s="415"/>
      <c r="B90" s="418"/>
      <c r="C90" s="418"/>
      <c r="D90" s="450"/>
      <c r="E90" s="325"/>
      <c r="F90" s="289"/>
      <c r="G90" s="284" t="s">
        <v>21</v>
      </c>
      <c r="H90" s="285"/>
      <c r="I90" s="285"/>
      <c r="J90" s="377"/>
      <c r="K90" s="27">
        <f>K89</f>
        <v>0</v>
      </c>
      <c r="L90" s="27">
        <f>L89</f>
        <v>0</v>
      </c>
      <c r="M90" s="27">
        <f>M89</f>
        <v>0</v>
      </c>
      <c r="N90" s="27">
        <f>N89</f>
        <v>0</v>
      </c>
      <c r="O90" s="28" t="e">
        <f>SUM(O89+#REF!)</f>
        <v>#REF!</v>
      </c>
      <c r="P90" s="28" t="e">
        <f>SUM(P89+#REF!)</f>
        <v>#REF!</v>
      </c>
      <c r="Q90" s="28" t="e">
        <f>SUM(Q89+#REF!)</f>
        <v>#REF!</v>
      </c>
      <c r="R90" s="28" t="e">
        <f>SUM(R89+#REF!)</f>
        <v>#REF!</v>
      </c>
      <c r="S90" s="28" t="e">
        <f>SUM(S89+#REF!)</f>
        <v>#REF!</v>
      </c>
      <c r="T90" s="28" t="e">
        <f>SUM(T89+#REF!)</f>
        <v>#REF!</v>
      </c>
      <c r="U90" s="28" t="e">
        <f>SUM(U89+#REF!)</f>
        <v>#REF!</v>
      </c>
      <c r="V90" s="28" t="e">
        <f>SUM(V89+#REF!)</f>
        <v>#REF!</v>
      </c>
      <c r="W90" s="28">
        <v>0</v>
      </c>
      <c r="X90" s="28" t="e">
        <f>SUM(X89+#REF!)</f>
        <v>#REF!</v>
      </c>
      <c r="Y90" s="550" t="s">
        <v>17</v>
      </c>
      <c r="Z90" s="322"/>
      <c r="AA90" s="322"/>
      <c r="AB90" s="323"/>
    </row>
    <row r="91" spans="1:28" ht="40.5" customHeight="1" x14ac:dyDescent="0.25">
      <c r="A91" s="413">
        <v>5</v>
      </c>
      <c r="B91" s="416">
        <v>1</v>
      </c>
      <c r="C91" s="416">
        <v>1</v>
      </c>
      <c r="D91" s="448">
        <v>2</v>
      </c>
      <c r="E91" s="324">
        <v>4</v>
      </c>
      <c r="F91" s="287" t="s">
        <v>55</v>
      </c>
      <c r="G91" s="324" t="s">
        <v>176</v>
      </c>
      <c r="H91" s="397" t="s">
        <v>177</v>
      </c>
      <c r="I91" s="402" t="s">
        <v>170</v>
      </c>
      <c r="J91" s="82" t="s">
        <v>18</v>
      </c>
      <c r="K91" s="83">
        <v>0</v>
      </c>
      <c r="L91" s="83">
        <v>0</v>
      </c>
      <c r="M91" s="83">
        <v>0</v>
      </c>
      <c r="N91" s="83">
        <v>0</v>
      </c>
      <c r="O91" s="61">
        <v>0</v>
      </c>
      <c r="P91" s="61">
        <v>0</v>
      </c>
      <c r="Q91" s="61">
        <v>0</v>
      </c>
      <c r="R91" s="61">
        <v>0</v>
      </c>
      <c r="S91" s="84">
        <v>0</v>
      </c>
      <c r="T91" s="84">
        <v>0</v>
      </c>
      <c r="U91" s="84">
        <v>0</v>
      </c>
      <c r="V91" s="51">
        <v>0</v>
      </c>
      <c r="W91" s="33">
        <v>0</v>
      </c>
      <c r="X91" s="83">
        <v>0</v>
      </c>
      <c r="Y91" s="157" t="s">
        <v>207</v>
      </c>
      <c r="Z91" s="158"/>
      <c r="AA91" s="158"/>
      <c r="AB91" s="158"/>
    </row>
    <row r="92" spans="1:28" ht="37.700000000000003" customHeight="1" x14ac:dyDescent="0.25">
      <c r="A92" s="414"/>
      <c r="B92" s="417"/>
      <c r="C92" s="417"/>
      <c r="D92" s="449"/>
      <c r="E92" s="370"/>
      <c r="F92" s="288"/>
      <c r="G92" s="370"/>
      <c r="H92" s="412"/>
      <c r="I92" s="403"/>
      <c r="J92" s="156" t="s">
        <v>206</v>
      </c>
      <c r="K92" s="30">
        <v>0</v>
      </c>
      <c r="L92" s="30">
        <v>0</v>
      </c>
      <c r="M92" s="30">
        <v>0</v>
      </c>
      <c r="N92" s="77">
        <v>0</v>
      </c>
      <c r="O92" s="75">
        <v>0</v>
      </c>
      <c r="P92" s="75">
        <v>0</v>
      </c>
      <c r="Q92" s="75">
        <v>0</v>
      </c>
      <c r="R92" s="75">
        <v>0</v>
      </c>
      <c r="S92" s="153">
        <v>0</v>
      </c>
      <c r="T92" s="151">
        <v>0</v>
      </c>
      <c r="U92" s="151">
        <v>0</v>
      </c>
      <c r="V92" s="153">
        <v>0</v>
      </c>
      <c r="W92" s="30">
        <v>0</v>
      </c>
      <c r="X92" s="154">
        <v>0</v>
      </c>
      <c r="Y92" s="340" t="s">
        <v>208</v>
      </c>
      <c r="Z92" s="314"/>
      <c r="AA92" s="314"/>
      <c r="AB92" s="314"/>
    </row>
    <row r="93" spans="1:28" ht="37.700000000000003" customHeight="1" thickBot="1" x14ac:dyDescent="0.3">
      <c r="A93" s="414"/>
      <c r="B93" s="417"/>
      <c r="C93" s="417"/>
      <c r="D93" s="449"/>
      <c r="E93" s="370"/>
      <c r="F93" s="288"/>
      <c r="G93" s="370"/>
      <c r="H93" s="412"/>
      <c r="I93" s="403"/>
      <c r="J93" s="81" t="s">
        <v>19</v>
      </c>
      <c r="K93" s="30">
        <v>0</v>
      </c>
      <c r="L93" s="30">
        <v>0</v>
      </c>
      <c r="M93" s="30">
        <v>0</v>
      </c>
      <c r="N93" s="77">
        <v>0</v>
      </c>
      <c r="O93" s="75">
        <v>0</v>
      </c>
      <c r="P93" s="75">
        <v>0</v>
      </c>
      <c r="Q93" s="75">
        <v>0</v>
      </c>
      <c r="R93" s="75">
        <v>0</v>
      </c>
      <c r="S93" s="76">
        <v>0</v>
      </c>
      <c r="T93" s="78">
        <v>0</v>
      </c>
      <c r="U93" s="78">
        <v>0</v>
      </c>
      <c r="V93" s="76">
        <v>0</v>
      </c>
      <c r="W93" s="30">
        <v>0</v>
      </c>
      <c r="X93" s="79">
        <v>0</v>
      </c>
      <c r="Y93" s="341"/>
      <c r="Z93" s="342"/>
      <c r="AA93" s="342"/>
      <c r="AB93" s="342"/>
    </row>
    <row r="94" spans="1:28" ht="39" customHeight="1" thickBot="1" x14ac:dyDescent="0.3">
      <c r="A94" s="414"/>
      <c r="B94" s="417"/>
      <c r="C94" s="417"/>
      <c r="D94" s="449"/>
      <c r="E94" s="370"/>
      <c r="F94" s="288"/>
      <c r="G94" s="325"/>
      <c r="H94" s="398"/>
      <c r="I94" s="404"/>
      <c r="J94" s="70" t="s">
        <v>20</v>
      </c>
      <c r="K94" s="71">
        <f t="shared" ref="K94:X94" si="22">SUM(K91:K93)</f>
        <v>0</v>
      </c>
      <c r="L94" s="71">
        <f t="shared" si="22"/>
        <v>0</v>
      </c>
      <c r="M94" s="71">
        <f t="shared" si="22"/>
        <v>0</v>
      </c>
      <c r="N94" s="71">
        <f t="shared" si="22"/>
        <v>0</v>
      </c>
      <c r="O94" s="56">
        <f t="shared" si="22"/>
        <v>0</v>
      </c>
      <c r="P94" s="56">
        <f t="shared" si="22"/>
        <v>0</v>
      </c>
      <c r="Q94" s="56">
        <f t="shared" si="22"/>
        <v>0</v>
      </c>
      <c r="R94" s="56">
        <f t="shared" si="22"/>
        <v>0</v>
      </c>
      <c r="S94" s="56">
        <f t="shared" si="22"/>
        <v>0</v>
      </c>
      <c r="T94" s="56">
        <f t="shared" si="22"/>
        <v>0</v>
      </c>
      <c r="U94" s="56">
        <f t="shared" si="22"/>
        <v>0</v>
      </c>
      <c r="V94" s="56">
        <f t="shared" si="22"/>
        <v>0</v>
      </c>
      <c r="W94" s="71">
        <f t="shared" si="22"/>
        <v>0</v>
      </c>
      <c r="X94" s="25">
        <f t="shared" si="22"/>
        <v>0</v>
      </c>
      <c r="Y94" s="445" t="s">
        <v>17</v>
      </c>
      <c r="Z94" s="319"/>
      <c r="AA94" s="319"/>
      <c r="AB94" s="320"/>
    </row>
    <row r="95" spans="1:28" ht="45.2" customHeight="1" thickBot="1" x14ac:dyDescent="0.3">
      <c r="A95" s="415"/>
      <c r="B95" s="418"/>
      <c r="C95" s="418"/>
      <c r="D95" s="450"/>
      <c r="E95" s="325"/>
      <c r="F95" s="289"/>
      <c r="G95" s="284" t="s">
        <v>21</v>
      </c>
      <c r="H95" s="285"/>
      <c r="I95" s="285"/>
      <c r="J95" s="377"/>
      <c r="K95" s="27">
        <f>K94</f>
        <v>0</v>
      </c>
      <c r="L95" s="27">
        <f>L94</f>
        <v>0</v>
      </c>
      <c r="M95" s="27">
        <f>M94</f>
        <v>0</v>
      </c>
      <c r="N95" s="27">
        <f>N94</f>
        <v>0</v>
      </c>
      <c r="O95" s="28" t="e">
        <f>SUM(O94+#REF!)</f>
        <v>#REF!</v>
      </c>
      <c r="P95" s="28" t="e">
        <f>SUM(P94+#REF!)</f>
        <v>#REF!</v>
      </c>
      <c r="Q95" s="28" t="e">
        <f>SUM(Q94+#REF!)</f>
        <v>#REF!</v>
      </c>
      <c r="R95" s="28" t="e">
        <f>SUM(R94+#REF!)</f>
        <v>#REF!</v>
      </c>
      <c r="S95" s="28" t="e">
        <f>SUM(S94+#REF!)</f>
        <v>#REF!</v>
      </c>
      <c r="T95" s="28" t="e">
        <f>SUM(T94+#REF!)</f>
        <v>#REF!</v>
      </c>
      <c r="U95" s="28" t="e">
        <f>SUM(U94+#REF!)</f>
        <v>#REF!</v>
      </c>
      <c r="V95" s="28" t="e">
        <f>SUM(V94+#REF!)</f>
        <v>#REF!</v>
      </c>
      <c r="W95" s="28" t="e">
        <f>SUM(W94+#REF!)</f>
        <v>#REF!</v>
      </c>
      <c r="X95" s="28" t="e">
        <f>SUM(X94+#REF!)</f>
        <v>#REF!</v>
      </c>
      <c r="Y95" s="321" t="s">
        <v>17</v>
      </c>
      <c r="Z95" s="322"/>
      <c r="AA95" s="322"/>
      <c r="AB95" s="323"/>
    </row>
    <row r="96" spans="1:28" ht="45.2" customHeight="1" thickBot="1" x14ac:dyDescent="0.3">
      <c r="A96" s="5">
        <v>5</v>
      </c>
      <c r="B96" s="6">
        <v>1</v>
      </c>
      <c r="C96" s="6">
        <v>1</v>
      </c>
      <c r="D96" s="7">
        <v>2</v>
      </c>
      <c r="E96" s="470" t="s">
        <v>22</v>
      </c>
      <c r="F96" s="471"/>
      <c r="G96" s="471"/>
      <c r="H96" s="471"/>
      <c r="I96" s="471"/>
      <c r="J96" s="472"/>
      <c r="K96" s="29">
        <f t="shared" ref="K96:X96" si="23">K95</f>
        <v>0</v>
      </c>
      <c r="L96" s="29">
        <f t="shared" si="23"/>
        <v>0</v>
      </c>
      <c r="M96" s="29">
        <f t="shared" si="23"/>
        <v>0</v>
      </c>
      <c r="N96" s="29">
        <f t="shared" si="23"/>
        <v>0</v>
      </c>
      <c r="O96" s="73" t="e">
        <f t="shared" si="23"/>
        <v>#REF!</v>
      </c>
      <c r="P96" s="73" t="e">
        <f t="shared" si="23"/>
        <v>#REF!</v>
      </c>
      <c r="Q96" s="73" t="e">
        <f t="shared" si="23"/>
        <v>#REF!</v>
      </c>
      <c r="R96" s="73" t="e">
        <f t="shared" si="23"/>
        <v>#REF!</v>
      </c>
      <c r="S96" s="73" t="e">
        <f t="shared" si="23"/>
        <v>#REF!</v>
      </c>
      <c r="T96" s="73" t="e">
        <f t="shared" si="23"/>
        <v>#REF!</v>
      </c>
      <c r="U96" s="73" t="e">
        <f t="shared" si="23"/>
        <v>#REF!</v>
      </c>
      <c r="V96" s="73" t="e">
        <f t="shared" si="23"/>
        <v>#REF!</v>
      </c>
      <c r="W96" s="73" t="e">
        <f t="shared" si="23"/>
        <v>#REF!</v>
      </c>
      <c r="X96" s="73" t="e">
        <f t="shared" si="23"/>
        <v>#REF!</v>
      </c>
      <c r="Y96" s="439" t="s">
        <v>17</v>
      </c>
      <c r="Z96" s="440"/>
      <c r="AA96" s="440"/>
      <c r="AB96" s="441"/>
    </row>
    <row r="97" spans="1:28" ht="32.25" customHeight="1" x14ac:dyDescent="0.25">
      <c r="A97" s="5">
        <v>5</v>
      </c>
      <c r="B97" s="6">
        <v>1</v>
      </c>
      <c r="C97" s="6">
        <v>1</v>
      </c>
      <c r="D97" s="7">
        <v>3</v>
      </c>
      <c r="E97" s="7" t="s">
        <v>17</v>
      </c>
      <c r="F97" s="365" t="s">
        <v>56</v>
      </c>
      <c r="G97" s="366"/>
      <c r="H97" s="366"/>
      <c r="I97" s="366"/>
      <c r="J97" s="366"/>
      <c r="K97" s="366"/>
      <c r="L97" s="366"/>
      <c r="M97" s="366"/>
      <c r="N97" s="366"/>
      <c r="O97" s="366"/>
      <c r="P97" s="366"/>
      <c r="Q97" s="366"/>
      <c r="R97" s="366"/>
      <c r="S97" s="366"/>
      <c r="T97" s="366"/>
      <c r="U97" s="366"/>
      <c r="V97" s="366"/>
      <c r="W97" s="366"/>
      <c r="X97" s="366"/>
      <c r="Y97" s="366"/>
      <c r="Z97" s="366"/>
      <c r="AA97" s="366"/>
      <c r="AB97" s="367"/>
    </row>
    <row r="98" spans="1:28" ht="40.5" customHeight="1" x14ac:dyDescent="0.25">
      <c r="A98" s="413">
        <v>5</v>
      </c>
      <c r="B98" s="416">
        <v>1</v>
      </c>
      <c r="C98" s="416">
        <v>1</v>
      </c>
      <c r="D98" s="448">
        <v>3</v>
      </c>
      <c r="E98" s="324">
        <v>1</v>
      </c>
      <c r="F98" s="324" t="s">
        <v>57</v>
      </c>
      <c r="G98" s="324" t="s">
        <v>65</v>
      </c>
      <c r="H98" s="397" t="s">
        <v>68</v>
      </c>
      <c r="I98" s="402" t="s">
        <v>169</v>
      </c>
      <c r="J98" s="82" t="s">
        <v>24</v>
      </c>
      <c r="K98" s="83">
        <v>0</v>
      </c>
      <c r="L98" s="83">
        <v>0</v>
      </c>
      <c r="M98" s="83">
        <v>0</v>
      </c>
      <c r="N98" s="83">
        <v>0</v>
      </c>
      <c r="O98" s="61">
        <v>0</v>
      </c>
      <c r="P98" s="61">
        <v>0</v>
      </c>
      <c r="Q98" s="61">
        <v>0</v>
      </c>
      <c r="R98" s="61">
        <v>0</v>
      </c>
      <c r="S98" s="84">
        <v>0</v>
      </c>
      <c r="T98" s="84">
        <v>0</v>
      </c>
      <c r="U98" s="84">
        <v>0</v>
      </c>
      <c r="V98" s="51">
        <v>0</v>
      </c>
      <c r="W98" s="33">
        <v>0</v>
      </c>
      <c r="X98" s="83">
        <v>0</v>
      </c>
      <c r="Y98" s="310" t="s">
        <v>210</v>
      </c>
      <c r="Z98" s="314"/>
      <c r="AA98" s="344">
        <v>0</v>
      </c>
      <c r="AB98" s="344">
        <v>0</v>
      </c>
    </row>
    <row r="99" spans="1:28" ht="37.700000000000003" customHeight="1" thickBot="1" x14ac:dyDescent="0.3">
      <c r="A99" s="414"/>
      <c r="B99" s="417"/>
      <c r="C99" s="417"/>
      <c r="D99" s="449"/>
      <c r="E99" s="370"/>
      <c r="F99" s="370"/>
      <c r="G99" s="370"/>
      <c r="H99" s="412"/>
      <c r="I99" s="403"/>
      <c r="J99" s="81" t="s">
        <v>19</v>
      </c>
      <c r="K99" s="30">
        <v>0</v>
      </c>
      <c r="L99" s="30">
        <v>0</v>
      </c>
      <c r="M99" s="30">
        <v>0</v>
      </c>
      <c r="N99" s="77">
        <v>0</v>
      </c>
      <c r="O99" s="75">
        <v>0</v>
      </c>
      <c r="P99" s="75">
        <v>0</v>
      </c>
      <c r="Q99" s="75">
        <v>0</v>
      </c>
      <c r="R99" s="75">
        <v>0</v>
      </c>
      <c r="S99" s="76">
        <v>0</v>
      </c>
      <c r="T99" s="78">
        <v>0</v>
      </c>
      <c r="U99" s="78">
        <v>0</v>
      </c>
      <c r="V99" s="76">
        <v>0</v>
      </c>
      <c r="W99" s="30">
        <v>0</v>
      </c>
      <c r="X99" s="79">
        <v>0</v>
      </c>
      <c r="Y99" s="311"/>
      <c r="Z99" s="342"/>
      <c r="AA99" s="346"/>
      <c r="AB99" s="346"/>
    </row>
    <row r="100" spans="1:28" ht="39" customHeight="1" thickBot="1" x14ac:dyDescent="0.3">
      <c r="A100" s="414"/>
      <c r="B100" s="417"/>
      <c r="C100" s="417"/>
      <c r="D100" s="449"/>
      <c r="E100" s="370"/>
      <c r="F100" s="370"/>
      <c r="G100" s="325"/>
      <c r="H100" s="398"/>
      <c r="I100" s="404"/>
      <c r="J100" s="70" t="s">
        <v>20</v>
      </c>
      <c r="K100" s="71">
        <f t="shared" ref="K100:X100" si="24">SUM(K98:K99)</f>
        <v>0</v>
      </c>
      <c r="L100" s="71">
        <f t="shared" si="24"/>
        <v>0</v>
      </c>
      <c r="M100" s="71">
        <f t="shared" si="24"/>
        <v>0</v>
      </c>
      <c r="N100" s="71">
        <f t="shared" si="24"/>
        <v>0</v>
      </c>
      <c r="O100" s="56">
        <f t="shared" si="24"/>
        <v>0</v>
      </c>
      <c r="P100" s="56">
        <f t="shared" si="24"/>
        <v>0</v>
      </c>
      <c r="Q100" s="56">
        <f t="shared" si="24"/>
        <v>0</v>
      </c>
      <c r="R100" s="56">
        <f t="shared" si="24"/>
        <v>0</v>
      </c>
      <c r="S100" s="56">
        <f t="shared" si="24"/>
        <v>0</v>
      </c>
      <c r="T100" s="56">
        <f t="shared" si="24"/>
        <v>0</v>
      </c>
      <c r="U100" s="56">
        <f t="shared" si="24"/>
        <v>0</v>
      </c>
      <c r="V100" s="56">
        <f t="shared" si="24"/>
        <v>0</v>
      </c>
      <c r="W100" s="71">
        <f t="shared" si="24"/>
        <v>0</v>
      </c>
      <c r="X100" s="25">
        <f t="shared" si="24"/>
        <v>0</v>
      </c>
      <c r="Y100" s="318" t="s">
        <v>17</v>
      </c>
      <c r="Z100" s="319"/>
      <c r="AA100" s="319"/>
      <c r="AB100" s="320"/>
    </row>
    <row r="101" spans="1:28" ht="40.5" customHeight="1" x14ac:dyDescent="0.25">
      <c r="A101" s="414"/>
      <c r="B101" s="417"/>
      <c r="C101" s="417"/>
      <c r="D101" s="449"/>
      <c r="E101" s="370"/>
      <c r="F101" s="370"/>
      <c r="G101" s="324" t="s">
        <v>67</v>
      </c>
      <c r="H101" s="402" t="s">
        <v>66</v>
      </c>
      <c r="I101" s="402" t="s">
        <v>169</v>
      </c>
      <c r="J101" s="82" t="s">
        <v>18</v>
      </c>
      <c r="K101" s="83">
        <v>0</v>
      </c>
      <c r="L101" s="83">
        <v>0</v>
      </c>
      <c r="M101" s="83">
        <v>0</v>
      </c>
      <c r="N101" s="83">
        <v>0</v>
      </c>
      <c r="O101" s="61">
        <v>0</v>
      </c>
      <c r="P101" s="61">
        <v>0</v>
      </c>
      <c r="Q101" s="61">
        <v>0</v>
      </c>
      <c r="R101" s="61">
        <v>0</v>
      </c>
      <c r="S101" s="84">
        <v>0</v>
      </c>
      <c r="T101" s="84">
        <v>0</v>
      </c>
      <c r="U101" s="84">
        <v>0</v>
      </c>
      <c r="V101" s="51">
        <v>0</v>
      </c>
      <c r="W101" s="33">
        <v>0</v>
      </c>
      <c r="X101" s="83">
        <v>0</v>
      </c>
      <c r="Y101" s="310" t="s">
        <v>208</v>
      </c>
      <c r="Z101" s="314"/>
      <c r="AA101" s="344"/>
      <c r="AB101" s="344">
        <v>0</v>
      </c>
    </row>
    <row r="102" spans="1:28" ht="37.700000000000003" customHeight="1" thickBot="1" x14ac:dyDescent="0.3">
      <c r="A102" s="414"/>
      <c r="B102" s="417"/>
      <c r="C102" s="417"/>
      <c r="D102" s="449"/>
      <c r="E102" s="370"/>
      <c r="F102" s="370"/>
      <c r="G102" s="370"/>
      <c r="H102" s="403"/>
      <c r="I102" s="403"/>
      <c r="J102" s="81" t="s">
        <v>19</v>
      </c>
      <c r="K102" s="30">
        <v>0</v>
      </c>
      <c r="L102" s="30">
        <v>0</v>
      </c>
      <c r="M102" s="30">
        <v>0</v>
      </c>
      <c r="N102" s="77">
        <v>0</v>
      </c>
      <c r="O102" s="75">
        <v>0</v>
      </c>
      <c r="P102" s="75">
        <v>0</v>
      </c>
      <c r="Q102" s="75">
        <v>0</v>
      </c>
      <c r="R102" s="75">
        <v>0</v>
      </c>
      <c r="S102" s="76">
        <v>0</v>
      </c>
      <c r="T102" s="78">
        <v>0</v>
      </c>
      <c r="U102" s="78">
        <v>0</v>
      </c>
      <c r="V102" s="76">
        <v>0</v>
      </c>
      <c r="W102" s="30">
        <v>0</v>
      </c>
      <c r="X102" s="79">
        <v>0</v>
      </c>
      <c r="Y102" s="311"/>
      <c r="Z102" s="342"/>
      <c r="AA102" s="346"/>
      <c r="AB102" s="346"/>
    </row>
    <row r="103" spans="1:28" ht="39" customHeight="1" thickBot="1" x14ac:dyDescent="0.3">
      <c r="A103" s="414"/>
      <c r="B103" s="417"/>
      <c r="C103" s="417"/>
      <c r="D103" s="449"/>
      <c r="E103" s="370"/>
      <c r="F103" s="370"/>
      <c r="G103" s="325"/>
      <c r="H103" s="404"/>
      <c r="I103" s="404"/>
      <c r="J103" s="11" t="s">
        <v>20</v>
      </c>
      <c r="K103" s="25">
        <f t="shared" ref="K103:X103" si="25">SUM(K101:K102)</f>
        <v>0</v>
      </c>
      <c r="L103" s="25">
        <f t="shared" si="25"/>
        <v>0</v>
      </c>
      <c r="M103" s="25">
        <f t="shared" si="25"/>
        <v>0</v>
      </c>
      <c r="N103" s="25">
        <f t="shared" si="25"/>
        <v>0</v>
      </c>
      <c r="O103" s="26">
        <f t="shared" si="25"/>
        <v>0</v>
      </c>
      <c r="P103" s="26">
        <f t="shared" si="25"/>
        <v>0</v>
      </c>
      <c r="Q103" s="26">
        <f t="shared" si="25"/>
        <v>0</v>
      </c>
      <c r="R103" s="26">
        <f t="shared" si="25"/>
        <v>0</v>
      </c>
      <c r="S103" s="26">
        <f t="shared" si="25"/>
        <v>0</v>
      </c>
      <c r="T103" s="26">
        <f t="shared" si="25"/>
        <v>0</v>
      </c>
      <c r="U103" s="26">
        <f t="shared" si="25"/>
        <v>0</v>
      </c>
      <c r="V103" s="26">
        <f t="shared" si="25"/>
        <v>0</v>
      </c>
      <c r="W103" s="26">
        <f t="shared" si="25"/>
        <v>0</v>
      </c>
      <c r="X103" s="26">
        <f t="shared" si="25"/>
        <v>0</v>
      </c>
      <c r="Y103" s="318" t="s">
        <v>17</v>
      </c>
      <c r="Z103" s="319"/>
      <c r="AA103" s="319"/>
      <c r="AB103" s="320"/>
    </row>
    <row r="104" spans="1:28" ht="40.5" customHeight="1" x14ac:dyDescent="0.25">
      <c r="A104" s="414"/>
      <c r="B104" s="417"/>
      <c r="C104" s="417"/>
      <c r="D104" s="449"/>
      <c r="E104" s="370"/>
      <c r="F104" s="370"/>
      <c r="G104" s="324" t="s">
        <v>69</v>
      </c>
      <c r="H104" s="402" t="s">
        <v>70</v>
      </c>
      <c r="I104" s="402" t="s">
        <v>169</v>
      </c>
      <c r="J104" s="82" t="s">
        <v>24</v>
      </c>
      <c r="K104" s="83">
        <v>0</v>
      </c>
      <c r="L104" s="83">
        <v>0</v>
      </c>
      <c r="M104" s="83">
        <v>0</v>
      </c>
      <c r="N104" s="83">
        <v>0</v>
      </c>
      <c r="O104" s="61">
        <v>0</v>
      </c>
      <c r="P104" s="61">
        <v>0</v>
      </c>
      <c r="Q104" s="61">
        <v>0</v>
      </c>
      <c r="R104" s="61">
        <v>0</v>
      </c>
      <c r="S104" s="84">
        <v>0</v>
      </c>
      <c r="T104" s="84">
        <v>0</v>
      </c>
      <c r="U104" s="84">
        <v>0</v>
      </c>
      <c r="V104" s="51">
        <v>0</v>
      </c>
      <c r="W104" s="33">
        <v>0</v>
      </c>
      <c r="X104" s="83">
        <v>0</v>
      </c>
      <c r="Y104" s="310" t="s">
        <v>211</v>
      </c>
      <c r="Z104" s="314">
        <v>1</v>
      </c>
      <c r="AA104" s="344">
        <v>0</v>
      </c>
      <c r="AB104" s="344">
        <v>0</v>
      </c>
    </row>
    <row r="105" spans="1:28" ht="37.700000000000003" customHeight="1" thickBot="1" x14ac:dyDescent="0.3">
      <c r="A105" s="414"/>
      <c r="B105" s="417"/>
      <c r="C105" s="417"/>
      <c r="D105" s="449"/>
      <c r="E105" s="370"/>
      <c r="F105" s="370"/>
      <c r="G105" s="370"/>
      <c r="H105" s="403"/>
      <c r="I105" s="403"/>
      <c r="J105" s="81" t="s">
        <v>19</v>
      </c>
      <c r="K105" s="30">
        <v>0</v>
      </c>
      <c r="L105" s="30">
        <v>0</v>
      </c>
      <c r="M105" s="30">
        <v>0</v>
      </c>
      <c r="N105" s="77">
        <v>0</v>
      </c>
      <c r="O105" s="75">
        <v>0</v>
      </c>
      <c r="P105" s="75">
        <v>0</v>
      </c>
      <c r="Q105" s="75">
        <v>0</v>
      </c>
      <c r="R105" s="75">
        <v>0</v>
      </c>
      <c r="S105" s="76">
        <v>0</v>
      </c>
      <c r="T105" s="78">
        <v>0</v>
      </c>
      <c r="U105" s="78">
        <v>0</v>
      </c>
      <c r="V105" s="76">
        <v>0</v>
      </c>
      <c r="W105" s="30">
        <v>0</v>
      </c>
      <c r="X105" s="79">
        <v>0</v>
      </c>
      <c r="Y105" s="311"/>
      <c r="Z105" s="342"/>
      <c r="AA105" s="346"/>
      <c r="AB105" s="346"/>
    </row>
    <row r="106" spans="1:28" ht="39" customHeight="1" thickBot="1" x14ac:dyDescent="0.3">
      <c r="A106" s="414"/>
      <c r="B106" s="417"/>
      <c r="C106" s="417"/>
      <c r="D106" s="449"/>
      <c r="E106" s="370"/>
      <c r="F106" s="370"/>
      <c r="G106" s="325"/>
      <c r="H106" s="404"/>
      <c r="I106" s="404"/>
      <c r="J106" s="11" t="s">
        <v>20</v>
      </c>
      <c r="K106" s="25">
        <f t="shared" ref="K106:X106" si="26">SUM(K104:K105)</f>
        <v>0</v>
      </c>
      <c r="L106" s="25">
        <f t="shared" si="26"/>
        <v>0</v>
      </c>
      <c r="M106" s="25">
        <f t="shared" si="26"/>
        <v>0</v>
      </c>
      <c r="N106" s="25">
        <f t="shared" si="26"/>
        <v>0</v>
      </c>
      <c r="O106" s="26">
        <f t="shared" si="26"/>
        <v>0</v>
      </c>
      <c r="P106" s="26">
        <f t="shared" si="26"/>
        <v>0</v>
      </c>
      <c r="Q106" s="26">
        <f t="shared" si="26"/>
        <v>0</v>
      </c>
      <c r="R106" s="26">
        <f t="shared" si="26"/>
        <v>0</v>
      </c>
      <c r="S106" s="26">
        <f t="shared" si="26"/>
        <v>0</v>
      </c>
      <c r="T106" s="26">
        <f t="shared" si="26"/>
        <v>0</v>
      </c>
      <c r="U106" s="26">
        <f t="shared" si="26"/>
        <v>0</v>
      </c>
      <c r="V106" s="26">
        <f t="shared" si="26"/>
        <v>0</v>
      </c>
      <c r="W106" s="26">
        <f t="shared" si="26"/>
        <v>0</v>
      </c>
      <c r="X106" s="26">
        <f t="shared" si="26"/>
        <v>0</v>
      </c>
      <c r="Y106" s="318" t="s">
        <v>17</v>
      </c>
      <c r="Z106" s="319"/>
      <c r="AA106" s="319"/>
      <c r="AB106" s="320"/>
    </row>
    <row r="107" spans="1:28" ht="45.2" customHeight="1" thickBot="1" x14ac:dyDescent="0.3">
      <c r="A107" s="415"/>
      <c r="B107" s="418"/>
      <c r="C107" s="418"/>
      <c r="D107" s="450"/>
      <c r="E107" s="325"/>
      <c r="F107" s="325"/>
      <c r="G107" s="284" t="s">
        <v>21</v>
      </c>
      <c r="H107" s="285"/>
      <c r="I107" s="285"/>
      <c r="J107" s="377"/>
      <c r="K107" s="27">
        <f>K100</f>
        <v>0</v>
      </c>
      <c r="L107" s="27">
        <f>L100</f>
        <v>0</v>
      </c>
      <c r="M107" s="27">
        <f>M100</f>
        <v>0</v>
      </c>
      <c r="N107" s="27">
        <f>N100</f>
        <v>0</v>
      </c>
      <c r="O107" s="28">
        <f>SUM(O100+O103)</f>
        <v>0</v>
      </c>
      <c r="P107" s="28">
        <f t="shared" ref="P107:X107" si="27">SUM(P100+P103)</f>
        <v>0</v>
      </c>
      <c r="Q107" s="28">
        <f t="shared" si="27"/>
        <v>0</v>
      </c>
      <c r="R107" s="28">
        <f t="shared" si="27"/>
        <v>0</v>
      </c>
      <c r="S107" s="28">
        <f t="shared" si="27"/>
        <v>0</v>
      </c>
      <c r="T107" s="28">
        <f t="shared" si="27"/>
        <v>0</v>
      </c>
      <c r="U107" s="28">
        <f t="shared" si="27"/>
        <v>0</v>
      </c>
      <c r="V107" s="28">
        <f t="shared" si="27"/>
        <v>0</v>
      </c>
      <c r="W107" s="28">
        <f t="shared" si="27"/>
        <v>0</v>
      </c>
      <c r="X107" s="28">
        <f t="shared" si="27"/>
        <v>0</v>
      </c>
      <c r="Y107" s="321" t="s">
        <v>17</v>
      </c>
      <c r="Z107" s="322"/>
      <c r="AA107" s="322"/>
      <c r="AB107" s="323"/>
    </row>
    <row r="108" spans="1:28" ht="40.5" customHeight="1" x14ac:dyDescent="0.25">
      <c r="A108" s="306">
        <v>5</v>
      </c>
      <c r="B108" s="299">
        <v>1</v>
      </c>
      <c r="C108" s="299">
        <v>1</v>
      </c>
      <c r="D108" s="302">
        <v>3</v>
      </c>
      <c r="E108" s="290">
        <v>2</v>
      </c>
      <c r="F108" s="290" t="s">
        <v>58</v>
      </c>
      <c r="G108" s="464" t="s">
        <v>80</v>
      </c>
      <c r="H108" s="397" t="s">
        <v>81</v>
      </c>
      <c r="I108" s="402" t="s">
        <v>169</v>
      </c>
      <c r="J108" s="82" t="s">
        <v>18</v>
      </c>
      <c r="K108" s="83">
        <v>0</v>
      </c>
      <c r="L108" s="83">
        <v>0</v>
      </c>
      <c r="M108" s="83">
        <v>0</v>
      </c>
      <c r="N108" s="83">
        <v>0</v>
      </c>
      <c r="O108" s="61">
        <v>0</v>
      </c>
      <c r="P108" s="61">
        <v>0</v>
      </c>
      <c r="Q108" s="61">
        <v>0</v>
      </c>
      <c r="R108" s="61">
        <v>0</v>
      </c>
      <c r="S108" s="84">
        <v>0</v>
      </c>
      <c r="T108" s="84">
        <v>0</v>
      </c>
      <c r="U108" s="84">
        <v>0</v>
      </c>
      <c r="V108" s="51">
        <v>0</v>
      </c>
      <c r="W108" s="33">
        <v>0</v>
      </c>
      <c r="X108" s="83">
        <v>0</v>
      </c>
      <c r="Y108" s="310" t="s">
        <v>178</v>
      </c>
      <c r="Z108" s="314"/>
      <c r="AA108" s="344">
        <v>0</v>
      </c>
      <c r="AB108" s="344">
        <v>0</v>
      </c>
    </row>
    <row r="109" spans="1:28" ht="37.700000000000003" customHeight="1" thickBot="1" x14ac:dyDescent="0.3">
      <c r="A109" s="307"/>
      <c r="B109" s="300"/>
      <c r="C109" s="300"/>
      <c r="D109" s="303"/>
      <c r="E109" s="291"/>
      <c r="F109" s="291"/>
      <c r="G109" s="465"/>
      <c r="H109" s="412"/>
      <c r="I109" s="403"/>
      <c r="J109" s="81" t="s">
        <v>19</v>
      </c>
      <c r="K109" s="30">
        <v>0</v>
      </c>
      <c r="L109" s="30">
        <v>0</v>
      </c>
      <c r="M109" s="30">
        <v>0</v>
      </c>
      <c r="N109" s="77">
        <v>0</v>
      </c>
      <c r="O109" s="75">
        <v>0</v>
      </c>
      <c r="P109" s="75">
        <v>0</v>
      </c>
      <c r="Q109" s="75">
        <v>0</v>
      </c>
      <c r="R109" s="75">
        <v>0</v>
      </c>
      <c r="S109" s="76">
        <v>0</v>
      </c>
      <c r="T109" s="78">
        <v>0</v>
      </c>
      <c r="U109" s="78">
        <v>0</v>
      </c>
      <c r="V109" s="76">
        <v>0</v>
      </c>
      <c r="W109" s="30">
        <v>0</v>
      </c>
      <c r="X109" s="79">
        <v>0</v>
      </c>
      <c r="Y109" s="311"/>
      <c r="Z109" s="342"/>
      <c r="AA109" s="346"/>
      <c r="AB109" s="346"/>
    </row>
    <row r="110" spans="1:28" ht="39" customHeight="1" thickBot="1" x14ac:dyDescent="0.3">
      <c r="A110" s="307"/>
      <c r="B110" s="300"/>
      <c r="C110" s="300"/>
      <c r="D110" s="303"/>
      <c r="E110" s="291"/>
      <c r="F110" s="291"/>
      <c r="G110" s="466"/>
      <c r="H110" s="398"/>
      <c r="I110" s="404"/>
      <c r="J110" s="70" t="s">
        <v>20</v>
      </c>
      <c r="K110" s="71">
        <f t="shared" ref="K110:X110" si="28">SUM(K108:K109)</f>
        <v>0</v>
      </c>
      <c r="L110" s="71">
        <f t="shared" si="28"/>
        <v>0</v>
      </c>
      <c r="M110" s="71">
        <f t="shared" si="28"/>
        <v>0</v>
      </c>
      <c r="N110" s="71">
        <f t="shared" si="28"/>
        <v>0</v>
      </c>
      <c r="O110" s="56">
        <f t="shared" si="28"/>
        <v>0</v>
      </c>
      <c r="P110" s="56">
        <f t="shared" si="28"/>
        <v>0</v>
      </c>
      <c r="Q110" s="56">
        <f t="shared" si="28"/>
        <v>0</v>
      </c>
      <c r="R110" s="56">
        <f t="shared" si="28"/>
        <v>0</v>
      </c>
      <c r="S110" s="56">
        <f t="shared" si="28"/>
        <v>0</v>
      </c>
      <c r="T110" s="56">
        <f t="shared" si="28"/>
        <v>0</v>
      </c>
      <c r="U110" s="56">
        <f t="shared" si="28"/>
        <v>0</v>
      </c>
      <c r="V110" s="56">
        <f t="shared" si="28"/>
        <v>0</v>
      </c>
      <c r="W110" s="71">
        <f t="shared" si="28"/>
        <v>0</v>
      </c>
      <c r="X110" s="25">
        <f t="shared" si="28"/>
        <v>0</v>
      </c>
      <c r="Y110" s="318" t="s">
        <v>17</v>
      </c>
      <c r="Z110" s="319"/>
      <c r="AA110" s="319"/>
      <c r="AB110" s="320"/>
    </row>
    <row r="111" spans="1:28" ht="40.5" customHeight="1" x14ac:dyDescent="0.25">
      <c r="A111" s="307"/>
      <c r="B111" s="300"/>
      <c r="C111" s="300"/>
      <c r="D111" s="303"/>
      <c r="E111" s="291"/>
      <c r="F111" s="291"/>
      <c r="G111" s="464" t="s">
        <v>82</v>
      </c>
      <c r="H111" s="402" t="s">
        <v>83</v>
      </c>
      <c r="I111" s="402" t="s">
        <v>169</v>
      </c>
      <c r="J111" s="82" t="s">
        <v>18</v>
      </c>
      <c r="K111" s="83">
        <v>0</v>
      </c>
      <c r="L111" s="83">
        <v>0</v>
      </c>
      <c r="M111" s="83">
        <v>0</v>
      </c>
      <c r="N111" s="83">
        <v>0</v>
      </c>
      <c r="O111" s="61">
        <v>0</v>
      </c>
      <c r="P111" s="61">
        <v>0</v>
      </c>
      <c r="Q111" s="61">
        <v>0</v>
      </c>
      <c r="R111" s="61">
        <v>0</v>
      </c>
      <c r="S111" s="84">
        <v>0</v>
      </c>
      <c r="T111" s="84">
        <v>0</v>
      </c>
      <c r="U111" s="84">
        <v>0</v>
      </c>
      <c r="V111" s="51">
        <v>0</v>
      </c>
      <c r="W111" s="33">
        <v>0</v>
      </c>
      <c r="X111" s="83">
        <v>0</v>
      </c>
      <c r="Y111" s="310" t="s">
        <v>178</v>
      </c>
      <c r="Z111" s="314"/>
      <c r="AA111" s="344"/>
      <c r="AB111" s="344">
        <v>0</v>
      </c>
    </row>
    <row r="112" spans="1:28" ht="37.700000000000003" customHeight="1" thickBot="1" x14ac:dyDescent="0.3">
      <c r="A112" s="307"/>
      <c r="B112" s="300"/>
      <c r="C112" s="300"/>
      <c r="D112" s="303"/>
      <c r="E112" s="291"/>
      <c r="F112" s="291"/>
      <c r="G112" s="465"/>
      <c r="H112" s="403"/>
      <c r="I112" s="403"/>
      <c r="J112" s="81" t="s">
        <v>19</v>
      </c>
      <c r="K112" s="30">
        <v>0</v>
      </c>
      <c r="L112" s="30">
        <v>0</v>
      </c>
      <c r="M112" s="30">
        <v>0</v>
      </c>
      <c r="N112" s="77">
        <v>0</v>
      </c>
      <c r="O112" s="75">
        <v>0</v>
      </c>
      <c r="P112" s="75">
        <v>0</v>
      </c>
      <c r="Q112" s="75">
        <v>0</v>
      </c>
      <c r="R112" s="75">
        <v>0</v>
      </c>
      <c r="S112" s="76">
        <v>0</v>
      </c>
      <c r="T112" s="78">
        <v>0</v>
      </c>
      <c r="U112" s="78">
        <v>0</v>
      </c>
      <c r="V112" s="76">
        <v>0</v>
      </c>
      <c r="W112" s="30">
        <v>0</v>
      </c>
      <c r="X112" s="79">
        <v>0</v>
      </c>
      <c r="Y112" s="311"/>
      <c r="Z112" s="342"/>
      <c r="AA112" s="346"/>
      <c r="AB112" s="346"/>
    </row>
    <row r="113" spans="1:28" ht="39" customHeight="1" thickBot="1" x14ac:dyDescent="0.3">
      <c r="A113" s="307"/>
      <c r="B113" s="300"/>
      <c r="C113" s="300"/>
      <c r="D113" s="303"/>
      <c r="E113" s="291"/>
      <c r="F113" s="291"/>
      <c r="G113" s="466"/>
      <c r="H113" s="404"/>
      <c r="I113" s="404"/>
      <c r="J113" s="11" t="s">
        <v>20</v>
      </c>
      <c r="K113" s="25">
        <f t="shared" ref="K113:X113" si="29">SUM(K111:K112)</f>
        <v>0</v>
      </c>
      <c r="L113" s="25">
        <f t="shared" si="29"/>
        <v>0</v>
      </c>
      <c r="M113" s="25">
        <f t="shared" si="29"/>
        <v>0</v>
      </c>
      <c r="N113" s="25">
        <f t="shared" si="29"/>
        <v>0</v>
      </c>
      <c r="O113" s="26">
        <f t="shared" si="29"/>
        <v>0</v>
      </c>
      <c r="P113" s="26">
        <f t="shared" si="29"/>
        <v>0</v>
      </c>
      <c r="Q113" s="26">
        <f t="shared" si="29"/>
        <v>0</v>
      </c>
      <c r="R113" s="26">
        <f t="shared" si="29"/>
        <v>0</v>
      </c>
      <c r="S113" s="26">
        <f t="shared" si="29"/>
        <v>0</v>
      </c>
      <c r="T113" s="26">
        <f t="shared" si="29"/>
        <v>0</v>
      </c>
      <c r="U113" s="26">
        <f t="shared" si="29"/>
        <v>0</v>
      </c>
      <c r="V113" s="26">
        <f t="shared" si="29"/>
        <v>0</v>
      </c>
      <c r="W113" s="26">
        <f t="shared" si="29"/>
        <v>0</v>
      </c>
      <c r="X113" s="26">
        <f t="shared" si="29"/>
        <v>0</v>
      </c>
      <c r="Y113" s="318" t="s">
        <v>17</v>
      </c>
      <c r="Z113" s="319"/>
      <c r="AA113" s="319"/>
      <c r="AB113" s="320"/>
    </row>
    <row r="114" spans="1:28" ht="40.5" customHeight="1" x14ac:dyDescent="0.25">
      <c r="A114" s="307"/>
      <c r="B114" s="300"/>
      <c r="C114" s="300"/>
      <c r="D114" s="303"/>
      <c r="E114" s="291"/>
      <c r="F114" s="291"/>
      <c r="G114" s="464" t="s">
        <v>160</v>
      </c>
      <c r="H114" s="402" t="s">
        <v>162</v>
      </c>
      <c r="I114" s="402" t="s">
        <v>169</v>
      </c>
      <c r="J114" s="334" t="s">
        <v>19</v>
      </c>
      <c r="K114" s="330">
        <v>0</v>
      </c>
      <c r="L114" s="330">
        <v>0</v>
      </c>
      <c r="M114" s="330">
        <v>0</v>
      </c>
      <c r="N114" s="338">
        <v>0</v>
      </c>
      <c r="O114" s="336">
        <v>0</v>
      </c>
      <c r="P114" s="336">
        <v>0</v>
      </c>
      <c r="Q114" s="336">
        <v>0</v>
      </c>
      <c r="R114" s="336">
        <v>0</v>
      </c>
      <c r="S114" s="328">
        <v>0</v>
      </c>
      <c r="T114" s="326">
        <v>0</v>
      </c>
      <c r="U114" s="326">
        <v>0</v>
      </c>
      <c r="V114" s="328">
        <v>0</v>
      </c>
      <c r="W114" s="330">
        <v>0</v>
      </c>
      <c r="X114" s="332">
        <v>0</v>
      </c>
      <c r="Y114" s="310" t="s">
        <v>212</v>
      </c>
      <c r="Z114" s="314"/>
      <c r="AA114" s="344"/>
      <c r="AB114" s="344">
        <v>0</v>
      </c>
    </row>
    <row r="115" spans="1:28" ht="1.5" customHeight="1" thickBot="1" x14ac:dyDescent="0.3">
      <c r="A115" s="307"/>
      <c r="B115" s="300"/>
      <c r="C115" s="300"/>
      <c r="D115" s="303"/>
      <c r="E115" s="291"/>
      <c r="F115" s="291"/>
      <c r="G115" s="465"/>
      <c r="H115" s="403"/>
      <c r="I115" s="403"/>
      <c r="J115" s="335"/>
      <c r="K115" s="331"/>
      <c r="L115" s="331"/>
      <c r="M115" s="331"/>
      <c r="N115" s="339"/>
      <c r="O115" s="337"/>
      <c r="P115" s="337"/>
      <c r="Q115" s="337"/>
      <c r="R115" s="337"/>
      <c r="S115" s="329"/>
      <c r="T115" s="327"/>
      <c r="U115" s="327"/>
      <c r="V115" s="329"/>
      <c r="W115" s="331"/>
      <c r="X115" s="333"/>
      <c r="Y115" s="311"/>
      <c r="Z115" s="342"/>
      <c r="AA115" s="346"/>
      <c r="AB115" s="346"/>
    </row>
    <row r="116" spans="1:28" ht="39" customHeight="1" thickBot="1" x14ac:dyDescent="0.3">
      <c r="A116" s="307"/>
      <c r="B116" s="300"/>
      <c r="C116" s="300"/>
      <c r="D116" s="303"/>
      <c r="E116" s="291"/>
      <c r="F116" s="291"/>
      <c r="G116" s="466"/>
      <c r="H116" s="404"/>
      <c r="I116" s="404"/>
      <c r="J116" s="11" t="s">
        <v>20</v>
      </c>
      <c r="K116" s="25">
        <f t="shared" ref="K116:X116" si="30">SUM(K114:K114)</f>
        <v>0</v>
      </c>
      <c r="L116" s="25">
        <f t="shared" si="30"/>
        <v>0</v>
      </c>
      <c r="M116" s="25">
        <f t="shared" si="30"/>
        <v>0</v>
      </c>
      <c r="N116" s="25">
        <f t="shared" si="30"/>
        <v>0</v>
      </c>
      <c r="O116" s="26">
        <f t="shared" si="30"/>
        <v>0</v>
      </c>
      <c r="P116" s="26">
        <f t="shared" si="30"/>
        <v>0</v>
      </c>
      <c r="Q116" s="26">
        <f t="shared" si="30"/>
        <v>0</v>
      </c>
      <c r="R116" s="26">
        <f t="shared" si="30"/>
        <v>0</v>
      </c>
      <c r="S116" s="26">
        <f t="shared" si="30"/>
        <v>0</v>
      </c>
      <c r="T116" s="26">
        <f t="shared" si="30"/>
        <v>0</v>
      </c>
      <c r="U116" s="26">
        <f t="shared" si="30"/>
        <v>0</v>
      </c>
      <c r="V116" s="26">
        <f t="shared" si="30"/>
        <v>0</v>
      </c>
      <c r="W116" s="26">
        <f t="shared" si="30"/>
        <v>0</v>
      </c>
      <c r="X116" s="26">
        <f t="shared" si="30"/>
        <v>0</v>
      </c>
      <c r="Y116" s="318" t="s">
        <v>17</v>
      </c>
      <c r="Z116" s="319"/>
      <c r="AA116" s="319"/>
      <c r="AB116" s="320"/>
    </row>
    <row r="117" spans="1:28" ht="40.5" customHeight="1" x14ac:dyDescent="0.25">
      <c r="A117" s="307"/>
      <c r="B117" s="300"/>
      <c r="C117" s="300"/>
      <c r="D117" s="303"/>
      <c r="E117" s="291"/>
      <c r="F117" s="291"/>
      <c r="G117" s="464" t="s">
        <v>161</v>
      </c>
      <c r="H117" s="402" t="s">
        <v>163</v>
      </c>
      <c r="I117" s="402" t="s">
        <v>169</v>
      </c>
      <c r="J117" s="334" t="s">
        <v>19</v>
      </c>
      <c r="K117" s="330">
        <v>0</v>
      </c>
      <c r="L117" s="330">
        <v>0</v>
      </c>
      <c r="M117" s="330">
        <v>0</v>
      </c>
      <c r="N117" s="338">
        <v>0</v>
      </c>
      <c r="O117" s="336">
        <v>0</v>
      </c>
      <c r="P117" s="336">
        <v>0</v>
      </c>
      <c r="Q117" s="336">
        <v>0</v>
      </c>
      <c r="R117" s="336">
        <v>0</v>
      </c>
      <c r="S117" s="328">
        <v>0</v>
      </c>
      <c r="T117" s="326">
        <v>0</v>
      </c>
      <c r="U117" s="326">
        <v>0</v>
      </c>
      <c r="V117" s="328">
        <v>0</v>
      </c>
      <c r="W117" s="330">
        <v>0</v>
      </c>
      <c r="X117" s="332">
        <v>0</v>
      </c>
      <c r="Y117" s="310" t="s">
        <v>213</v>
      </c>
      <c r="Z117" s="314"/>
      <c r="AA117" s="344"/>
      <c r="AB117" s="344">
        <v>0</v>
      </c>
    </row>
    <row r="118" spans="1:28" ht="6" customHeight="1" thickBot="1" x14ac:dyDescent="0.3">
      <c r="A118" s="307"/>
      <c r="B118" s="300"/>
      <c r="C118" s="300"/>
      <c r="D118" s="303"/>
      <c r="E118" s="291"/>
      <c r="F118" s="291"/>
      <c r="G118" s="465"/>
      <c r="H118" s="403"/>
      <c r="I118" s="403"/>
      <c r="J118" s="335"/>
      <c r="K118" s="331"/>
      <c r="L118" s="331"/>
      <c r="M118" s="331"/>
      <c r="N118" s="339"/>
      <c r="O118" s="337"/>
      <c r="P118" s="337"/>
      <c r="Q118" s="337"/>
      <c r="R118" s="337"/>
      <c r="S118" s="329"/>
      <c r="T118" s="327"/>
      <c r="U118" s="327"/>
      <c r="V118" s="329"/>
      <c r="W118" s="331"/>
      <c r="X118" s="333"/>
      <c r="Y118" s="311"/>
      <c r="Z118" s="342"/>
      <c r="AA118" s="346"/>
      <c r="AB118" s="346"/>
    </row>
    <row r="119" spans="1:28" ht="39" customHeight="1" thickBot="1" x14ac:dyDescent="0.3">
      <c r="A119" s="307"/>
      <c r="B119" s="300"/>
      <c r="C119" s="300"/>
      <c r="D119" s="303"/>
      <c r="E119" s="291"/>
      <c r="F119" s="291"/>
      <c r="G119" s="466"/>
      <c r="H119" s="404"/>
      <c r="I119" s="404"/>
      <c r="J119" s="11" t="s">
        <v>20</v>
      </c>
      <c r="K119" s="25">
        <f t="shared" ref="K119:X119" si="31">SUM(K117:K117)</f>
        <v>0</v>
      </c>
      <c r="L119" s="25">
        <f t="shared" si="31"/>
        <v>0</v>
      </c>
      <c r="M119" s="25">
        <f t="shared" si="31"/>
        <v>0</v>
      </c>
      <c r="N119" s="25">
        <f t="shared" si="31"/>
        <v>0</v>
      </c>
      <c r="O119" s="26">
        <f t="shared" si="31"/>
        <v>0</v>
      </c>
      <c r="P119" s="26">
        <f t="shared" si="31"/>
        <v>0</v>
      </c>
      <c r="Q119" s="26">
        <f t="shared" si="31"/>
        <v>0</v>
      </c>
      <c r="R119" s="26">
        <f t="shared" si="31"/>
        <v>0</v>
      </c>
      <c r="S119" s="26">
        <f t="shared" si="31"/>
        <v>0</v>
      </c>
      <c r="T119" s="26">
        <f t="shared" si="31"/>
        <v>0</v>
      </c>
      <c r="U119" s="26">
        <f t="shared" si="31"/>
        <v>0</v>
      </c>
      <c r="V119" s="26">
        <f t="shared" si="31"/>
        <v>0</v>
      </c>
      <c r="W119" s="26">
        <f t="shared" si="31"/>
        <v>0</v>
      </c>
      <c r="X119" s="26">
        <f t="shared" si="31"/>
        <v>0</v>
      </c>
      <c r="Y119" s="318" t="s">
        <v>17</v>
      </c>
      <c r="Z119" s="319"/>
      <c r="AA119" s="319"/>
      <c r="AB119" s="320"/>
    </row>
    <row r="120" spans="1:28" ht="45.2" customHeight="1" thickBot="1" x14ac:dyDescent="0.3">
      <c r="A120" s="308"/>
      <c r="B120" s="301"/>
      <c r="C120" s="301"/>
      <c r="D120" s="304"/>
      <c r="E120" s="305"/>
      <c r="F120" s="305"/>
      <c r="G120" s="285" t="s">
        <v>21</v>
      </c>
      <c r="H120" s="285"/>
      <c r="I120" s="285"/>
      <c r="J120" s="377"/>
      <c r="K120" s="27">
        <f>K110</f>
        <v>0</v>
      </c>
      <c r="L120" s="27">
        <f>L110</f>
        <v>0</v>
      </c>
      <c r="M120" s="27">
        <f>M110</f>
        <v>0</v>
      </c>
      <c r="N120" s="27">
        <f>N110</f>
        <v>0</v>
      </c>
      <c r="O120" s="28">
        <f>SUM(O110+O113)</f>
        <v>0</v>
      </c>
      <c r="P120" s="28">
        <f t="shared" ref="P120:X120" si="32">SUM(P110+P113)</f>
        <v>0</v>
      </c>
      <c r="Q120" s="28">
        <f t="shared" si="32"/>
        <v>0</v>
      </c>
      <c r="R120" s="28">
        <f t="shared" si="32"/>
        <v>0</v>
      </c>
      <c r="S120" s="28">
        <f t="shared" si="32"/>
        <v>0</v>
      </c>
      <c r="T120" s="28">
        <f t="shared" si="32"/>
        <v>0</v>
      </c>
      <c r="U120" s="28">
        <f t="shared" si="32"/>
        <v>0</v>
      </c>
      <c r="V120" s="28">
        <f t="shared" si="32"/>
        <v>0</v>
      </c>
      <c r="W120" s="28">
        <f t="shared" si="32"/>
        <v>0</v>
      </c>
      <c r="X120" s="28">
        <f t="shared" si="32"/>
        <v>0</v>
      </c>
      <c r="Y120" s="321" t="s">
        <v>17</v>
      </c>
      <c r="Z120" s="322"/>
      <c r="AA120" s="322"/>
      <c r="AB120" s="323"/>
    </row>
    <row r="121" spans="1:28" ht="40.5" customHeight="1" x14ac:dyDescent="0.25">
      <c r="A121" s="413">
        <v>5</v>
      </c>
      <c r="B121" s="416">
        <v>1</v>
      </c>
      <c r="C121" s="416">
        <v>1</v>
      </c>
      <c r="D121" s="448">
        <v>3</v>
      </c>
      <c r="E121" s="324">
        <v>3</v>
      </c>
      <c r="F121" s="287" t="s">
        <v>59</v>
      </c>
      <c r="G121" s="324"/>
      <c r="H121" s="324"/>
      <c r="I121" s="467"/>
      <c r="J121" s="82" t="s">
        <v>18</v>
      </c>
      <c r="K121" s="83">
        <v>0</v>
      </c>
      <c r="L121" s="83">
        <v>0</v>
      </c>
      <c r="M121" s="83">
        <v>0</v>
      </c>
      <c r="N121" s="83">
        <v>0</v>
      </c>
      <c r="O121" s="61">
        <v>0</v>
      </c>
      <c r="P121" s="61">
        <v>0</v>
      </c>
      <c r="Q121" s="61">
        <v>0</v>
      </c>
      <c r="R121" s="61">
        <v>0</v>
      </c>
      <c r="S121" s="84">
        <v>0</v>
      </c>
      <c r="T121" s="84">
        <v>0</v>
      </c>
      <c r="U121" s="84">
        <v>0</v>
      </c>
      <c r="V121" s="51">
        <v>0</v>
      </c>
      <c r="W121" s="33">
        <v>0</v>
      </c>
      <c r="X121" s="83">
        <v>0</v>
      </c>
      <c r="Y121" s="310"/>
      <c r="Z121" s="314"/>
      <c r="AA121" s="344">
        <v>0</v>
      </c>
      <c r="AB121" s="344">
        <v>0</v>
      </c>
    </row>
    <row r="122" spans="1:28" ht="37.700000000000003" customHeight="1" thickBot="1" x14ac:dyDescent="0.3">
      <c r="A122" s="414"/>
      <c r="B122" s="417"/>
      <c r="C122" s="417"/>
      <c r="D122" s="449"/>
      <c r="E122" s="370"/>
      <c r="F122" s="288"/>
      <c r="G122" s="370"/>
      <c r="H122" s="370"/>
      <c r="I122" s="468"/>
      <c r="J122" s="81" t="s">
        <v>19</v>
      </c>
      <c r="K122" s="30">
        <v>0</v>
      </c>
      <c r="L122" s="30">
        <v>0</v>
      </c>
      <c r="M122" s="30">
        <v>0</v>
      </c>
      <c r="N122" s="77">
        <v>0</v>
      </c>
      <c r="O122" s="75">
        <v>0</v>
      </c>
      <c r="P122" s="75">
        <v>0</v>
      </c>
      <c r="Q122" s="75">
        <v>0</v>
      </c>
      <c r="R122" s="75">
        <v>0</v>
      </c>
      <c r="S122" s="76">
        <v>0</v>
      </c>
      <c r="T122" s="78">
        <v>0</v>
      </c>
      <c r="U122" s="78">
        <v>0</v>
      </c>
      <c r="V122" s="76">
        <v>0</v>
      </c>
      <c r="W122" s="30">
        <v>0</v>
      </c>
      <c r="X122" s="79">
        <v>0</v>
      </c>
      <c r="Y122" s="311"/>
      <c r="Z122" s="342"/>
      <c r="AA122" s="346"/>
      <c r="AB122" s="346"/>
    </row>
    <row r="123" spans="1:28" ht="39" customHeight="1" thickBot="1" x14ac:dyDescent="0.3">
      <c r="A123" s="414"/>
      <c r="B123" s="417"/>
      <c r="C123" s="417"/>
      <c r="D123" s="449"/>
      <c r="E123" s="370"/>
      <c r="F123" s="288"/>
      <c r="G123" s="325"/>
      <c r="H123" s="325"/>
      <c r="I123" s="469"/>
      <c r="J123" s="70" t="s">
        <v>20</v>
      </c>
      <c r="K123" s="71">
        <f t="shared" ref="K123:X123" si="33">SUM(K121:K122)</f>
        <v>0</v>
      </c>
      <c r="L123" s="71">
        <f t="shared" si="33"/>
        <v>0</v>
      </c>
      <c r="M123" s="71">
        <f t="shared" si="33"/>
        <v>0</v>
      </c>
      <c r="N123" s="71">
        <f t="shared" si="33"/>
        <v>0</v>
      </c>
      <c r="O123" s="56">
        <f t="shared" si="33"/>
        <v>0</v>
      </c>
      <c r="P123" s="56">
        <f t="shared" si="33"/>
        <v>0</v>
      </c>
      <c r="Q123" s="56">
        <f t="shared" si="33"/>
        <v>0</v>
      </c>
      <c r="R123" s="56">
        <f t="shared" si="33"/>
        <v>0</v>
      </c>
      <c r="S123" s="56">
        <f t="shared" si="33"/>
        <v>0</v>
      </c>
      <c r="T123" s="56">
        <f t="shared" si="33"/>
        <v>0</v>
      </c>
      <c r="U123" s="56">
        <f t="shared" si="33"/>
        <v>0</v>
      </c>
      <c r="V123" s="56">
        <f t="shared" si="33"/>
        <v>0</v>
      </c>
      <c r="W123" s="71">
        <f t="shared" si="33"/>
        <v>0</v>
      </c>
      <c r="X123" s="25">
        <f t="shared" si="33"/>
        <v>0</v>
      </c>
      <c r="Y123" s="318" t="s">
        <v>17</v>
      </c>
      <c r="Z123" s="319"/>
      <c r="AA123" s="319"/>
      <c r="AB123" s="320"/>
    </row>
    <row r="124" spans="1:28" ht="45.2" customHeight="1" thickBot="1" x14ac:dyDescent="0.3">
      <c r="A124" s="415"/>
      <c r="B124" s="418"/>
      <c r="C124" s="418"/>
      <c r="D124" s="450"/>
      <c r="E124" s="325"/>
      <c r="F124" s="289"/>
      <c r="G124" s="284" t="s">
        <v>21</v>
      </c>
      <c r="H124" s="285"/>
      <c r="I124" s="285"/>
      <c r="J124" s="377"/>
      <c r="K124" s="27">
        <f>K123</f>
        <v>0</v>
      </c>
      <c r="L124" s="27">
        <f>L123</f>
        <v>0</v>
      </c>
      <c r="M124" s="27">
        <f>M123</f>
        <v>0</v>
      </c>
      <c r="N124" s="27">
        <f>N123</f>
        <v>0</v>
      </c>
      <c r="O124" s="28" t="e">
        <f>SUM(O123+#REF!)</f>
        <v>#REF!</v>
      </c>
      <c r="P124" s="28" t="e">
        <f>SUM(P123+#REF!)</f>
        <v>#REF!</v>
      </c>
      <c r="Q124" s="28" t="e">
        <f>SUM(Q123+#REF!)</f>
        <v>#REF!</v>
      </c>
      <c r="R124" s="28" t="e">
        <f>SUM(R123+#REF!)</f>
        <v>#REF!</v>
      </c>
      <c r="S124" s="28" t="e">
        <f>SUM(S123+#REF!)</f>
        <v>#REF!</v>
      </c>
      <c r="T124" s="28" t="e">
        <f>SUM(T123+#REF!)</f>
        <v>#REF!</v>
      </c>
      <c r="U124" s="28" t="e">
        <f>SUM(U123+#REF!)</f>
        <v>#REF!</v>
      </c>
      <c r="V124" s="28" t="e">
        <f>SUM(V123+#REF!)</f>
        <v>#REF!</v>
      </c>
      <c r="W124" s="28" t="e">
        <f>SUM(W123+#REF!)</f>
        <v>#REF!</v>
      </c>
      <c r="X124" s="28" t="e">
        <f>SUM(X123+#REF!)</f>
        <v>#REF!</v>
      </c>
      <c r="Y124" s="321" t="s">
        <v>17</v>
      </c>
      <c r="Z124" s="322"/>
      <c r="AA124" s="322"/>
      <c r="AB124" s="323"/>
    </row>
    <row r="125" spans="1:28" ht="45.2" customHeight="1" thickBot="1" x14ac:dyDescent="0.3">
      <c r="A125" s="5">
        <v>5</v>
      </c>
      <c r="B125" s="6">
        <v>1</v>
      </c>
      <c r="C125" s="6">
        <v>1</v>
      </c>
      <c r="D125" s="7">
        <v>3</v>
      </c>
      <c r="E125" s="470" t="s">
        <v>22</v>
      </c>
      <c r="F125" s="471"/>
      <c r="G125" s="471"/>
      <c r="H125" s="471"/>
      <c r="I125" s="471"/>
      <c r="J125" s="472"/>
      <c r="K125" s="29">
        <f t="shared" ref="K125:X125" si="34">K107</f>
        <v>0</v>
      </c>
      <c r="L125" s="29">
        <f t="shared" si="34"/>
        <v>0</v>
      </c>
      <c r="M125" s="29">
        <f t="shared" si="34"/>
        <v>0</v>
      </c>
      <c r="N125" s="29">
        <f t="shared" si="34"/>
        <v>0</v>
      </c>
      <c r="O125" s="73">
        <f t="shared" si="34"/>
        <v>0</v>
      </c>
      <c r="P125" s="73">
        <f t="shared" si="34"/>
        <v>0</v>
      </c>
      <c r="Q125" s="73">
        <f t="shared" si="34"/>
        <v>0</v>
      </c>
      <c r="R125" s="73">
        <f t="shared" si="34"/>
        <v>0</v>
      </c>
      <c r="S125" s="73">
        <f t="shared" si="34"/>
        <v>0</v>
      </c>
      <c r="T125" s="73">
        <f t="shared" si="34"/>
        <v>0</v>
      </c>
      <c r="U125" s="73">
        <f t="shared" si="34"/>
        <v>0</v>
      </c>
      <c r="V125" s="73">
        <f t="shared" si="34"/>
        <v>0</v>
      </c>
      <c r="W125" s="73">
        <f t="shared" si="34"/>
        <v>0</v>
      </c>
      <c r="X125" s="73">
        <f t="shared" si="34"/>
        <v>0</v>
      </c>
      <c r="Y125" s="439" t="s">
        <v>17</v>
      </c>
      <c r="Z125" s="440"/>
      <c r="AA125" s="440"/>
      <c r="AB125" s="441"/>
    </row>
    <row r="126" spans="1:28" ht="45.2" customHeight="1" thickBot="1" x14ac:dyDescent="0.3">
      <c r="A126" s="5">
        <v>5</v>
      </c>
      <c r="B126" s="6">
        <v>1</v>
      </c>
      <c r="C126" s="6">
        <v>1</v>
      </c>
      <c r="D126" s="428" t="s">
        <v>23</v>
      </c>
      <c r="E126" s="429"/>
      <c r="F126" s="429"/>
      <c r="G126" s="429"/>
      <c r="H126" s="429"/>
      <c r="I126" s="429"/>
      <c r="J126" s="430"/>
      <c r="K126" s="66" t="e">
        <f>SUM(#REF!+K14)</f>
        <v>#REF!</v>
      </c>
      <c r="L126" s="66" t="e">
        <f>SUM(#REF!+L14)</f>
        <v>#REF!</v>
      </c>
      <c r="M126" s="66" t="e">
        <f>SUM(#REF!+M14)</f>
        <v>#REF!</v>
      </c>
      <c r="N126" s="66" t="e">
        <f>SUM(#REF!+N14)</f>
        <v>#REF!</v>
      </c>
      <c r="O126" s="66" t="e">
        <f>SUM(#REF!+O14)</f>
        <v>#REF!</v>
      </c>
      <c r="P126" s="66" t="e">
        <f>SUM(#REF!+P14)</f>
        <v>#REF!</v>
      </c>
      <c r="Q126" s="66" t="e">
        <f>SUM(#REF!+Q14)</f>
        <v>#REF!</v>
      </c>
      <c r="R126" s="66" t="e">
        <f>SUM(#REF!+R14)</f>
        <v>#REF!</v>
      </c>
      <c r="S126" s="66" t="e">
        <f>SUM(#REF!+S14)</f>
        <v>#REF!</v>
      </c>
      <c r="T126" s="66" t="e">
        <f>SUM(#REF!+T14)</f>
        <v>#REF!</v>
      </c>
      <c r="U126" s="66" t="e">
        <f>SUM(#REF!+U14)</f>
        <v>#REF!</v>
      </c>
      <c r="V126" s="66" t="e">
        <f>SUM(#REF!+V14)</f>
        <v>#REF!</v>
      </c>
      <c r="W126" s="66" t="e">
        <f>SUM(#REF!+W14)</f>
        <v>#REF!</v>
      </c>
      <c r="X126" s="66" t="e">
        <f>SUM(#REF!+X14)</f>
        <v>#REF!</v>
      </c>
      <c r="Y126" s="428" t="s">
        <v>17</v>
      </c>
      <c r="Z126" s="429"/>
      <c r="AA126" s="429"/>
      <c r="AB126" s="430"/>
    </row>
    <row r="127" spans="1:28" ht="24.95" customHeight="1" x14ac:dyDescent="0.25">
      <c r="A127" s="5">
        <v>5</v>
      </c>
      <c r="B127" s="6">
        <v>1</v>
      </c>
      <c r="C127" s="6">
        <v>2</v>
      </c>
      <c r="D127" s="6" t="s">
        <v>17</v>
      </c>
      <c r="E127" s="6" t="s">
        <v>17</v>
      </c>
      <c r="F127" s="405" t="s">
        <v>119</v>
      </c>
      <c r="G127" s="406"/>
      <c r="H127" s="406"/>
      <c r="I127" s="406"/>
      <c r="J127" s="406"/>
      <c r="K127" s="406"/>
      <c r="L127" s="406"/>
      <c r="M127" s="406"/>
      <c r="N127" s="406"/>
      <c r="O127" s="406"/>
      <c r="P127" s="406"/>
      <c r="Q127" s="406"/>
      <c r="R127" s="406"/>
      <c r="S127" s="406"/>
      <c r="T127" s="406"/>
      <c r="U127" s="406"/>
      <c r="V127" s="406"/>
      <c r="W127" s="406"/>
      <c r="X127" s="406"/>
      <c r="Y127" s="406"/>
      <c r="Z127" s="406"/>
      <c r="AA127" s="406"/>
      <c r="AB127" s="407"/>
    </row>
    <row r="128" spans="1:28" ht="24.95" customHeight="1" x14ac:dyDescent="0.25">
      <c r="A128" s="5">
        <v>5</v>
      </c>
      <c r="B128" s="6">
        <v>1</v>
      </c>
      <c r="C128" s="6">
        <v>2</v>
      </c>
      <c r="D128" s="7">
        <v>3</v>
      </c>
      <c r="E128" s="7" t="s">
        <v>17</v>
      </c>
      <c r="F128" s="365" t="s">
        <v>120</v>
      </c>
      <c r="G128" s="366"/>
      <c r="H128" s="366"/>
      <c r="I128" s="366"/>
      <c r="J128" s="366"/>
      <c r="K128" s="366"/>
      <c r="L128" s="366"/>
      <c r="M128" s="366"/>
      <c r="N128" s="366"/>
      <c r="O128" s="366"/>
      <c r="P128" s="366"/>
      <c r="Q128" s="366"/>
      <c r="R128" s="366"/>
      <c r="S128" s="366"/>
      <c r="T128" s="366"/>
      <c r="U128" s="366"/>
      <c r="V128" s="366"/>
      <c r="W128" s="366"/>
      <c r="X128" s="366"/>
      <c r="Y128" s="366"/>
      <c r="Z128" s="366"/>
      <c r="AA128" s="366"/>
      <c r="AB128" s="367"/>
    </row>
    <row r="129" spans="1:1542" ht="43.5" customHeight="1" x14ac:dyDescent="0.25">
      <c r="A129" s="306">
        <v>5</v>
      </c>
      <c r="B129" s="299">
        <v>1</v>
      </c>
      <c r="C129" s="299">
        <v>2</v>
      </c>
      <c r="D129" s="302">
        <v>3</v>
      </c>
      <c r="E129" s="290">
        <v>1</v>
      </c>
      <c r="F129" s="408" t="s">
        <v>121</v>
      </c>
      <c r="G129" s="293"/>
      <c r="H129" s="397"/>
      <c r="I129" s="296"/>
      <c r="J129" s="88" t="s">
        <v>18</v>
      </c>
      <c r="K129" s="89">
        <v>0</v>
      </c>
      <c r="L129" s="89">
        <v>0</v>
      </c>
      <c r="M129" s="89">
        <v>0</v>
      </c>
      <c r="N129" s="89">
        <v>0</v>
      </c>
      <c r="O129" s="87">
        <v>0</v>
      </c>
      <c r="P129" s="87">
        <v>0</v>
      </c>
      <c r="Q129" s="87">
        <v>0</v>
      </c>
      <c r="R129" s="87">
        <v>0</v>
      </c>
      <c r="S129" s="90">
        <v>0</v>
      </c>
      <c r="T129" s="90">
        <v>0</v>
      </c>
      <c r="U129" s="90">
        <v>0</v>
      </c>
      <c r="V129" s="90">
        <v>0</v>
      </c>
      <c r="W129" s="89">
        <v>0</v>
      </c>
      <c r="X129" s="89">
        <v>0</v>
      </c>
      <c r="Y129" s="17"/>
      <c r="Z129" s="22"/>
      <c r="AA129" s="22">
        <v>0</v>
      </c>
      <c r="AB129" s="22">
        <v>0</v>
      </c>
    </row>
    <row r="130" spans="1:1542" ht="33" customHeight="1" thickBot="1" x14ac:dyDescent="0.3">
      <c r="A130" s="307"/>
      <c r="B130" s="300"/>
      <c r="C130" s="300"/>
      <c r="D130" s="303"/>
      <c r="E130" s="291"/>
      <c r="F130" s="409"/>
      <c r="G130" s="294"/>
      <c r="H130" s="412"/>
      <c r="I130" s="297"/>
      <c r="J130" s="88" t="s">
        <v>19</v>
      </c>
      <c r="K130" s="89">
        <v>0</v>
      </c>
      <c r="L130" s="89">
        <v>0</v>
      </c>
      <c r="M130" s="89">
        <v>0</v>
      </c>
      <c r="N130" s="91">
        <v>0</v>
      </c>
      <c r="O130" s="87">
        <v>0</v>
      </c>
      <c r="P130" s="87">
        <v>0</v>
      </c>
      <c r="Q130" s="87">
        <v>0</v>
      </c>
      <c r="R130" s="87">
        <v>0</v>
      </c>
      <c r="S130" s="51">
        <v>0</v>
      </c>
      <c r="T130" s="90">
        <v>0</v>
      </c>
      <c r="U130" s="90">
        <v>0</v>
      </c>
      <c r="V130" s="51">
        <v>0</v>
      </c>
      <c r="W130" s="91">
        <v>0</v>
      </c>
      <c r="X130" s="89">
        <v>0</v>
      </c>
      <c r="Y130" s="85"/>
      <c r="Z130" s="86"/>
      <c r="AA130" s="86"/>
      <c r="AB130" s="86"/>
    </row>
    <row r="131" spans="1:1542" ht="45.2" customHeight="1" thickBot="1" x14ac:dyDescent="0.3">
      <c r="A131" s="307"/>
      <c r="B131" s="300"/>
      <c r="C131" s="300"/>
      <c r="D131" s="303"/>
      <c r="E131" s="291"/>
      <c r="F131" s="409"/>
      <c r="G131" s="411"/>
      <c r="H131" s="398"/>
      <c r="I131" s="399"/>
      <c r="J131" s="11" t="s">
        <v>20</v>
      </c>
      <c r="K131" s="25">
        <f t="shared" ref="K131:X131" si="35">SUM(K130:K130)</f>
        <v>0</v>
      </c>
      <c r="L131" s="25">
        <f t="shared" si="35"/>
        <v>0</v>
      </c>
      <c r="M131" s="25">
        <f t="shared" si="35"/>
        <v>0</v>
      </c>
      <c r="N131" s="25">
        <f t="shared" si="35"/>
        <v>0</v>
      </c>
      <c r="O131" s="26">
        <f t="shared" si="35"/>
        <v>0</v>
      </c>
      <c r="P131" s="26">
        <f t="shared" si="35"/>
        <v>0</v>
      </c>
      <c r="Q131" s="26">
        <f t="shared" si="35"/>
        <v>0</v>
      </c>
      <c r="R131" s="26">
        <f t="shared" si="35"/>
        <v>0</v>
      </c>
      <c r="S131" s="26">
        <f t="shared" si="35"/>
        <v>0</v>
      </c>
      <c r="T131" s="26">
        <f t="shared" si="35"/>
        <v>0</v>
      </c>
      <c r="U131" s="26">
        <f t="shared" si="35"/>
        <v>0</v>
      </c>
      <c r="V131" s="26">
        <f t="shared" si="35"/>
        <v>0</v>
      </c>
      <c r="W131" s="25">
        <f t="shared" si="35"/>
        <v>0</v>
      </c>
      <c r="X131" s="25">
        <f t="shared" si="35"/>
        <v>0</v>
      </c>
      <c r="Y131" s="318" t="s">
        <v>17</v>
      </c>
      <c r="Z131" s="319"/>
      <c r="AA131" s="319"/>
      <c r="AB131" s="320"/>
    </row>
    <row r="132" spans="1:1542" ht="45.2" customHeight="1" thickBot="1" x14ac:dyDescent="0.3">
      <c r="A132" s="308"/>
      <c r="B132" s="301"/>
      <c r="C132" s="301"/>
      <c r="D132" s="304"/>
      <c r="E132" s="305"/>
      <c r="F132" s="410"/>
      <c r="G132" s="284" t="s">
        <v>21</v>
      </c>
      <c r="H132" s="285"/>
      <c r="I132" s="285"/>
      <c r="J132" s="377"/>
      <c r="K132" s="27" t="e">
        <f>SUM(K131+#REF!+#REF!+#REF!)</f>
        <v>#REF!</v>
      </c>
      <c r="L132" s="27" t="e">
        <f>SUM(L131+#REF!+#REF!+#REF!)</f>
        <v>#REF!</v>
      </c>
      <c r="M132" s="27" t="e">
        <f>SUM(M131+#REF!+#REF!+#REF!)</f>
        <v>#REF!</v>
      </c>
      <c r="N132" s="27" t="e">
        <f>SUM(N131+#REF!+#REF!+#REF!)</f>
        <v>#REF!</v>
      </c>
      <c r="O132" s="28" t="e">
        <f>SUM(O131+#REF!+#REF!+#REF!)</f>
        <v>#REF!</v>
      </c>
      <c r="P132" s="28" t="e">
        <f>SUM(P131+#REF!+#REF!+#REF!)</f>
        <v>#REF!</v>
      </c>
      <c r="Q132" s="28" t="e">
        <f>SUM(Q131+#REF!+#REF!+#REF!)</f>
        <v>#REF!</v>
      </c>
      <c r="R132" s="28" t="e">
        <f>SUM(R131+#REF!+#REF!+#REF!)</f>
        <v>#REF!</v>
      </c>
      <c r="S132" s="28" t="e">
        <f>SUM(S131+#REF!+#REF!+#REF!)</f>
        <v>#REF!</v>
      </c>
      <c r="T132" s="28" t="e">
        <f>SUM(T131+#REF!+#REF!+#REF!)</f>
        <v>#REF!</v>
      </c>
      <c r="U132" s="28" t="e">
        <f>SUM(U131+#REF!+#REF!+#REF!)</f>
        <v>#REF!</v>
      </c>
      <c r="V132" s="28" t="e">
        <f>SUM(V131+#REF!+#REF!+#REF!)</f>
        <v>#REF!</v>
      </c>
      <c r="W132" s="27" t="e">
        <f>SUM(W131+#REF!+#REF!+#REF!)</f>
        <v>#REF!</v>
      </c>
      <c r="X132" s="27" t="e">
        <f>SUM(X131+#REF!+#REF!+#REF!)</f>
        <v>#REF!</v>
      </c>
      <c r="Y132" s="321" t="s">
        <v>17</v>
      </c>
      <c r="Z132" s="322"/>
      <c r="AA132" s="322"/>
      <c r="AB132" s="323"/>
    </row>
    <row r="133" spans="1:1542" ht="45.2" customHeight="1" thickBot="1" x14ac:dyDescent="0.3">
      <c r="A133" s="5">
        <v>5</v>
      </c>
      <c r="B133" s="6">
        <v>1</v>
      </c>
      <c r="C133" s="6">
        <v>2</v>
      </c>
      <c r="D133" s="7">
        <v>3</v>
      </c>
      <c r="E133" s="461" t="s">
        <v>22</v>
      </c>
      <c r="F133" s="462"/>
      <c r="G133" s="462"/>
      <c r="H133" s="462"/>
      <c r="I133" s="462"/>
      <c r="J133" s="463"/>
      <c r="K133" s="29" t="e">
        <f t="shared" ref="K133:X133" si="36">K132</f>
        <v>#REF!</v>
      </c>
      <c r="L133" s="29" t="e">
        <f t="shared" si="36"/>
        <v>#REF!</v>
      </c>
      <c r="M133" s="29" t="e">
        <f t="shared" si="36"/>
        <v>#REF!</v>
      </c>
      <c r="N133" s="29" t="e">
        <f t="shared" si="36"/>
        <v>#REF!</v>
      </c>
      <c r="O133" s="73" t="e">
        <f t="shared" si="36"/>
        <v>#REF!</v>
      </c>
      <c r="P133" s="73" t="e">
        <f t="shared" si="36"/>
        <v>#REF!</v>
      </c>
      <c r="Q133" s="73" t="e">
        <f t="shared" si="36"/>
        <v>#REF!</v>
      </c>
      <c r="R133" s="73" t="e">
        <f t="shared" si="36"/>
        <v>#REF!</v>
      </c>
      <c r="S133" s="73" t="e">
        <f t="shared" si="36"/>
        <v>#REF!</v>
      </c>
      <c r="T133" s="73" t="e">
        <f t="shared" si="36"/>
        <v>#REF!</v>
      </c>
      <c r="U133" s="73" t="e">
        <f t="shared" si="36"/>
        <v>#REF!</v>
      </c>
      <c r="V133" s="73" t="e">
        <f t="shared" si="36"/>
        <v>#REF!</v>
      </c>
      <c r="W133" s="29" t="e">
        <f t="shared" si="36"/>
        <v>#REF!</v>
      </c>
      <c r="X133" s="29" t="e">
        <f t="shared" si="36"/>
        <v>#REF!</v>
      </c>
      <c r="Y133" s="458" t="s">
        <v>17</v>
      </c>
      <c r="Z133" s="459"/>
      <c r="AA133" s="459"/>
      <c r="AB133" s="460"/>
    </row>
    <row r="134" spans="1:1542" ht="45.2" customHeight="1" thickBot="1" x14ac:dyDescent="0.3">
      <c r="A134" s="5">
        <v>5</v>
      </c>
      <c r="B134" s="6">
        <v>1</v>
      </c>
      <c r="C134" s="6">
        <v>2</v>
      </c>
      <c r="D134" s="428" t="s">
        <v>23</v>
      </c>
      <c r="E134" s="429"/>
      <c r="F134" s="429"/>
      <c r="G134" s="429"/>
      <c r="H134" s="429"/>
      <c r="I134" s="429"/>
      <c r="J134" s="430"/>
      <c r="K134" s="66" t="e">
        <f>SUM(#REF!+K81)</f>
        <v>#REF!</v>
      </c>
      <c r="L134" s="66" t="e">
        <f>SUM(#REF!+L81)</f>
        <v>#REF!</v>
      </c>
      <c r="M134" s="66" t="e">
        <f>SUM(#REF!+M81)</f>
        <v>#REF!</v>
      </c>
      <c r="N134" s="66" t="e">
        <f>SUM(#REF!+N81)</f>
        <v>#REF!</v>
      </c>
      <c r="O134" s="66" t="e">
        <f>SUM(#REF!+O81)</f>
        <v>#REF!</v>
      </c>
      <c r="P134" s="66" t="e">
        <f>SUM(#REF!+P81)</f>
        <v>#REF!</v>
      </c>
      <c r="Q134" s="66" t="e">
        <f>SUM(#REF!+Q81)</f>
        <v>#REF!</v>
      </c>
      <c r="R134" s="66" t="e">
        <f>SUM(#REF!+R81)</f>
        <v>#REF!</v>
      </c>
      <c r="S134" s="66" t="e">
        <f>SUM(#REF!+S81)</f>
        <v>#REF!</v>
      </c>
      <c r="T134" s="66" t="e">
        <f>SUM(#REF!+T81)</f>
        <v>#REF!</v>
      </c>
      <c r="U134" s="66" t="e">
        <f>SUM(#REF!+U81)</f>
        <v>#REF!</v>
      </c>
      <c r="V134" s="66" t="e">
        <f>SUM(#REF!+V81)</f>
        <v>#REF!</v>
      </c>
      <c r="W134" s="66" t="e">
        <f>SUM(#REF!+W81)</f>
        <v>#REF!</v>
      </c>
      <c r="X134" s="66" t="e">
        <f>SUM(#REF!+X81)</f>
        <v>#REF!</v>
      </c>
      <c r="Y134" s="428" t="s">
        <v>17</v>
      </c>
      <c r="Z134" s="429"/>
      <c r="AA134" s="429"/>
      <c r="AB134" s="430"/>
    </row>
    <row r="135" spans="1:1542" ht="24.95" customHeight="1" x14ac:dyDescent="0.25">
      <c r="A135" s="5">
        <v>5</v>
      </c>
      <c r="B135" s="6">
        <v>2</v>
      </c>
      <c r="C135" s="6">
        <v>1</v>
      </c>
      <c r="D135" s="6" t="s">
        <v>17</v>
      </c>
      <c r="E135" s="6" t="s">
        <v>17</v>
      </c>
      <c r="F135" s="455" t="s">
        <v>60</v>
      </c>
      <c r="G135" s="456"/>
      <c r="H135" s="456"/>
      <c r="I135" s="456"/>
      <c r="J135" s="456"/>
      <c r="K135" s="456"/>
      <c r="L135" s="456"/>
      <c r="M135" s="456"/>
      <c r="N135" s="456"/>
      <c r="O135" s="456"/>
      <c r="P135" s="456"/>
      <c r="Q135" s="456"/>
      <c r="R135" s="456"/>
      <c r="S135" s="456"/>
      <c r="T135" s="456"/>
      <c r="U135" s="456"/>
      <c r="V135" s="456"/>
      <c r="W135" s="456"/>
      <c r="X135" s="456"/>
      <c r="Y135" s="456"/>
      <c r="Z135" s="456"/>
      <c r="AA135" s="456"/>
      <c r="AB135" s="457"/>
    </row>
    <row r="136" spans="1:1542" ht="24.95" customHeight="1" x14ac:dyDescent="0.25">
      <c r="A136" s="102">
        <v>5</v>
      </c>
      <c r="B136" s="97">
        <v>2</v>
      </c>
      <c r="C136" s="97">
        <v>1</v>
      </c>
      <c r="D136" s="98">
        <v>1</v>
      </c>
      <c r="E136" s="98" t="s">
        <v>17</v>
      </c>
      <c r="F136" s="546" t="s">
        <v>61</v>
      </c>
      <c r="G136" s="547"/>
      <c r="H136" s="547"/>
      <c r="I136" s="547"/>
      <c r="J136" s="547"/>
      <c r="K136" s="547"/>
      <c r="L136" s="547"/>
      <c r="M136" s="547"/>
      <c r="N136" s="547"/>
      <c r="O136" s="547"/>
      <c r="P136" s="547"/>
      <c r="Q136" s="547"/>
      <c r="R136" s="547"/>
      <c r="S136" s="547"/>
      <c r="T136" s="547"/>
      <c r="U136" s="547"/>
      <c r="V136" s="547"/>
      <c r="W136" s="547"/>
      <c r="X136" s="547"/>
      <c r="Y136" s="547"/>
      <c r="Z136" s="547"/>
      <c r="AA136" s="547"/>
      <c r="AB136" s="548"/>
    </row>
    <row r="137" spans="1:1542" s="129" customFormat="1" ht="45.2" customHeight="1" x14ac:dyDescent="0.25">
      <c r="A137" s="306">
        <v>5</v>
      </c>
      <c r="B137" s="299">
        <v>2</v>
      </c>
      <c r="C137" s="299">
        <v>1</v>
      </c>
      <c r="D137" s="302">
        <v>1</v>
      </c>
      <c r="E137" s="290">
        <v>1</v>
      </c>
      <c r="F137" s="290" t="s">
        <v>124</v>
      </c>
      <c r="G137" s="290" t="s">
        <v>125</v>
      </c>
      <c r="H137" s="293" t="s">
        <v>126</v>
      </c>
      <c r="I137" s="293" t="s">
        <v>169</v>
      </c>
      <c r="J137" s="20" t="s">
        <v>18</v>
      </c>
      <c r="K137" s="147">
        <v>0</v>
      </c>
      <c r="L137" s="147">
        <v>0</v>
      </c>
      <c r="M137" s="147">
        <v>0</v>
      </c>
      <c r="N137" s="147">
        <v>0</v>
      </c>
      <c r="O137" s="63">
        <v>0</v>
      </c>
      <c r="P137" s="63">
        <v>0</v>
      </c>
      <c r="Q137" s="63">
        <v>0</v>
      </c>
      <c r="R137" s="63">
        <v>0</v>
      </c>
      <c r="S137" s="57">
        <v>0</v>
      </c>
      <c r="T137" s="54">
        <v>0</v>
      </c>
      <c r="U137" s="54">
        <v>0</v>
      </c>
      <c r="V137" s="57">
        <v>0</v>
      </c>
      <c r="W137" s="40">
        <v>0</v>
      </c>
      <c r="X137" s="40">
        <v>0</v>
      </c>
      <c r="Y137" s="126" t="s">
        <v>214</v>
      </c>
      <c r="Z137" s="127">
        <v>1</v>
      </c>
      <c r="AA137" s="127">
        <v>0</v>
      </c>
      <c r="AB137" s="128">
        <v>0</v>
      </c>
      <c r="AC137" s="309"/>
      <c r="AD137" s="309"/>
      <c r="AE137" s="309"/>
      <c r="AF137" s="309"/>
      <c r="AG137" s="309"/>
      <c r="AH137" s="309"/>
      <c r="AI137" s="309"/>
      <c r="AJ137" s="309"/>
      <c r="AK137" s="309"/>
      <c r="AL137" s="309"/>
      <c r="AM137" s="309"/>
      <c r="AN137" s="309"/>
      <c r="AO137" s="309"/>
      <c r="AP137" s="309"/>
      <c r="AQ137" s="309"/>
      <c r="AR137" s="309"/>
      <c r="AS137" s="309"/>
      <c r="AT137" s="309"/>
      <c r="AU137" s="309"/>
      <c r="AV137" s="309"/>
      <c r="AW137" s="309"/>
      <c r="AX137" s="309"/>
      <c r="AY137" s="309"/>
      <c r="AZ137" s="309"/>
      <c r="BA137" s="309"/>
      <c r="BB137" s="309"/>
      <c r="BC137" s="309"/>
      <c r="BD137" s="309"/>
      <c r="BE137" s="309"/>
      <c r="BF137" s="309"/>
      <c r="BG137" s="309"/>
      <c r="BH137" s="309"/>
      <c r="BI137" s="309"/>
      <c r="BJ137" s="309"/>
      <c r="BK137" s="309"/>
      <c r="BL137" s="309"/>
      <c r="BM137" s="309"/>
      <c r="BN137" s="309"/>
      <c r="BO137" s="309"/>
      <c r="BP137" s="309"/>
      <c r="BQ137" s="309"/>
      <c r="BR137" s="309"/>
      <c r="BS137" s="309"/>
      <c r="BT137" s="309"/>
      <c r="BU137" s="309"/>
      <c r="BV137" s="309"/>
      <c r="BW137" s="309"/>
      <c r="BX137" s="309"/>
      <c r="BY137" s="309"/>
      <c r="BZ137" s="309"/>
      <c r="CA137" s="309"/>
      <c r="CB137" s="309"/>
      <c r="CC137" s="309"/>
      <c r="CD137" s="309"/>
      <c r="CE137" s="309"/>
      <c r="CF137" s="309"/>
      <c r="CG137" s="309"/>
      <c r="CH137" s="309"/>
      <c r="CI137" s="309"/>
      <c r="CJ137" s="309"/>
      <c r="CK137" s="309"/>
      <c r="CL137" s="309"/>
      <c r="CM137" s="309"/>
      <c r="CN137" s="309"/>
      <c r="CO137" s="309"/>
      <c r="CP137" s="309"/>
      <c r="CQ137" s="309"/>
      <c r="CR137" s="309"/>
      <c r="CS137" s="309"/>
      <c r="CT137" s="309"/>
      <c r="CU137" s="309"/>
      <c r="CV137" s="309"/>
      <c r="CW137" s="309"/>
      <c r="CX137" s="309"/>
      <c r="CY137" s="309"/>
      <c r="CZ137" s="309"/>
      <c r="DA137" s="309"/>
      <c r="DB137" s="309"/>
      <c r="DC137" s="309"/>
      <c r="DD137" s="309"/>
      <c r="DE137" s="309"/>
      <c r="DF137" s="309"/>
      <c r="DG137" s="309"/>
      <c r="DH137" s="309"/>
      <c r="DI137" s="309"/>
      <c r="DJ137" s="309"/>
      <c r="DK137" s="309"/>
      <c r="DL137" s="309"/>
      <c r="DM137" s="309"/>
      <c r="DN137" s="309"/>
      <c r="DO137" s="309"/>
      <c r="DP137" s="309"/>
      <c r="DQ137" s="309"/>
      <c r="DR137" s="309"/>
      <c r="DS137" s="309"/>
      <c r="DT137" s="309"/>
      <c r="DU137" s="309"/>
      <c r="DV137" s="309"/>
      <c r="DW137" s="309"/>
      <c r="DX137" s="309"/>
      <c r="DY137" s="309"/>
      <c r="DZ137" s="309"/>
      <c r="EA137" s="309"/>
      <c r="EB137" s="309"/>
      <c r="EC137" s="309"/>
      <c r="ED137" s="309"/>
      <c r="EE137" s="309"/>
      <c r="EF137" s="309"/>
      <c r="EG137" s="309"/>
      <c r="EH137" s="309"/>
      <c r="EI137" s="309"/>
      <c r="EJ137" s="309"/>
      <c r="EK137" s="309"/>
      <c r="EL137" s="309"/>
      <c r="EM137" s="309"/>
      <c r="EN137" s="309"/>
      <c r="EO137" s="309"/>
      <c r="EP137" s="309"/>
      <c r="EQ137" s="309"/>
      <c r="ER137" s="309"/>
      <c r="ES137" s="309"/>
      <c r="ET137" s="309"/>
      <c r="EU137" s="309"/>
      <c r="EV137" s="309"/>
      <c r="EW137" s="309"/>
      <c r="EX137" s="309"/>
      <c r="EY137" s="309"/>
      <c r="EZ137" s="309"/>
      <c r="FA137" s="309"/>
      <c r="FB137" s="309"/>
      <c r="FC137" s="309"/>
      <c r="FD137" s="309"/>
      <c r="FE137" s="309"/>
      <c r="FF137" s="309"/>
      <c r="FG137" s="309"/>
      <c r="FH137" s="309"/>
      <c r="FI137" s="309"/>
      <c r="FJ137" s="309"/>
      <c r="FK137" s="309"/>
      <c r="FL137" s="309"/>
      <c r="FM137" s="309"/>
      <c r="FN137" s="309"/>
      <c r="FO137" s="309"/>
      <c r="FP137" s="309"/>
      <c r="FQ137" s="309"/>
      <c r="FR137" s="309"/>
      <c r="FS137" s="309"/>
      <c r="FT137" s="309"/>
      <c r="FU137" s="309"/>
      <c r="FV137" s="309"/>
      <c r="FW137" s="309"/>
      <c r="FX137" s="309"/>
      <c r="FY137" s="309"/>
      <c r="FZ137" s="309"/>
      <c r="GA137" s="309"/>
      <c r="GB137" s="309"/>
      <c r="GC137" s="309"/>
      <c r="GD137" s="309"/>
      <c r="GE137" s="309"/>
      <c r="GF137" s="309"/>
      <c r="GG137" s="309"/>
      <c r="GH137" s="309"/>
      <c r="GI137" s="309"/>
      <c r="GJ137" s="309"/>
      <c r="GK137" s="309"/>
      <c r="GL137" s="309"/>
      <c r="GM137" s="309"/>
      <c r="GN137" s="309"/>
      <c r="GO137" s="309"/>
      <c r="GP137" s="309"/>
      <c r="GQ137" s="309"/>
      <c r="GR137" s="309"/>
      <c r="GS137" s="309"/>
      <c r="GT137" s="309"/>
      <c r="GU137" s="309"/>
      <c r="GV137" s="309"/>
      <c r="GW137" s="309"/>
      <c r="GX137" s="309"/>
      <c r="GY137" s="309"/>
      <c r="GZ137" s="309"/>
      <c r="HA137" s="309"/>
      <c r="HB137" s="309"/>
      <c r="HC137" s="309"/>
      <c r="HD137" s="309"/>
      <c r="HE137" s="309"/>
      <c r="HF137" s="309"/>
      <c r="HG137" s="309"/>
      <c r="HH137" s="309"/>
      <c r="HI137" s="309"/>
      <c r="HJ137" s="309"/>
      <c r="HK137" s="309"/>
      <c r="HL137" s="309"/>
      <c r="HM137" s="309"/>
      <c r="HN137" s="309"/>
      <c r="HO137" s="309"/>
      <c r="HP137" s="309"/>
      <c r="HQ137" s="309"/>
      <c r="HR137" s="309"/>
      <c r="HS137" s="309"/>
      <c r="HT137" s="309"/>
      <c r="HU137" s="309"/>
      <c r="HV137" s="309"/>
      <c r="HW137" s="309"/>
      <c r="HX137" s="309"/>
      <c r="HY137" s="309"/>
      <c r="HZ137" s="309"/>
      <c r="IA137" s="309"/>
      <c r="IB137" s="309"/>
      <c r="IC137" s="309"/>
      <c r="ID137" s="309"/>
      <c r="IE137" s="309"/>
      <c r="IF137" s="309"/>
      <c r="IG137" s="309"/>
      <c r="IH137" s="309"/>
      <c r="II137" s="309"/>
      <c r="IJ137" s="309"/>
      <c r="IK137" s="309"/>
      <c r="IL137" s="309"/>
      <c r="IM137" s="309"/>
      <c r="IN137" s="309"/>
      <c r="IO137" s="309"/>
      <c r="IP137" s="309"/>
      <c r="IQ137" s="309"/>
      <c r="IR137" s="309"/>
      <c r="IS137" s="309"/>
      <c r="IT137" s="309"/>
      <c r="IU137" s="309"/>
      <c r="IV137" s="309"/>
      <c r="IW137" s="309"/>
      <c r="IX137" s="309"/>
      <c r="IY137" s="309"/>
      <c r="IZ137" s="309"/>
      <c r="JA137" s="309"/>
      <c r="JB137" s="309"/>
      <c r="JC137" s="309"/>
      <c r="JD137" s="309"/>
      <c r="JE137" s="309"/>
      <c r="JF137" s="309"/>
      <c r="JG137" s="309"/>
      <c r="JH137" s="309"/>
      <c r="JI137" s="309"/>
      <c r="JJ137" s="309"/>
      <c r="JK137" s="309"/>
      <c r="JL137" s="309"/>
      <c r="JM137" s="309"/>
      <c r="JN137" s="309"/>
      <c r="JO137" s="309"/>
      <c r="JP137" s="309"/>
      <c r="JQ137" s="309"/>
      <c r="JR137" s="309"/>
      <c r="JS137" s="309"/>
      <c r="JT137" s="309"/>
      <c r="JU137" s="309"/>
      <c r="JV137" s="309"/>
      <c r="JW137" s="309"/>
      <c r="JX137" s="309"/>
      <c r="JY137" s="309"/>
      <c r="JZ137" s="309"/>
      <c r="KA137" s="309"/>
      <c r="KB137" s="309"/>
      <c r="KC137" s="309"/>
      <c r="KD137" s="309"/>
      <c r="KE137" s="309"/>
      <c r="KF137" s="309"/>
      <c r="KG137" s="309"/>
      <c r="KH137" s="309"/>
      <c r="KI137" s="309"/>
      <c r="KJ137" s="309"/>
      <c r="KK137" s="309"/>
      <c r="KL137" s="309"/>
      <c r="KM137" s="309"/>
      <c r="KN137" s="309"/>
      <c r="KO137" s="309"/>
      <c r="KP137" s="309"/>
      <c r="KQ137" s="309"/>
      <c r="KR137" s="309"/>
      <c r="KS137" s="309"/>
      <c r="KT137" s="309"/>
      <c r="KU137" s="309"/>
      <c r="KV137" s="309"/>
      <c r="KW137" s="309"/>
      <c r="KX137" s="309"/>
      <c r="KY137" s="309"/>
      <c r="KZ137" s="309"/>
      <c r="LA137" s="309"/>
      <c r="LB137" s="309"/>
      <c r="LC137" s="309"/>
      <c r="LD137" s="309"/>
      <c r="LE137" s="309"/>
      <c r="LF137" s="309"/>
      <c r="LG137" s="309"/>
      <c r="LH137" s="309"/>
      <c r="LI137" s="309"/>
      <c r="LJ137" s="309"/>
      <c r="LK137" s="309"/>
      <c r="LL137" s="309"/>
      <c r="LM137" s="309"/>
      <c r="LN137" s="309"/>
      <c r="LO137" s="309"/>
      <c r="LP137" s="309"/>
      <c r="LQ137" s="309"/>
      <c r="LR137" s="309"/>
      <c r="LS137" s="309"/>
      <c r="LT137" s="309"/>
      <c r="LU137" s="309"/>
      <c r="LV137" s="309"/>
      <c r="LW137" s="309"/>
      <c r="LX137" s="309"/>
      <c r="LY137" s="309"/>
      <c r="LZ137" s="309"/>
      <c r="MA137" s="309"/>
      <c r="MB137" s="309"/>
      <c r="MC137" s="309"/>
      <c r="MD137" s="309"/>
      <c r="ME137" s="309"/>
      <c r="MF137" s="309"/>
      <c r="MG137" s="309"/>
      <c r="MH137" s="309"/>
      <c r="MI137" s="309"/>
      <c r="MJ137" s="309"/>
      <c r="MK137" s="309"/>
      <c r="ML137" s="309"/>
      <c r="MM137" s="309"/>
      <c r="MN137" s="309"/>
      <c r="MO137" s="309"/>
      <c r="MP137" s="309"/>
      <c r="MQ137" s="309"/>
      <c r="MR137" s="309"/>
      <c r="MS137" s="309"/>
      <c r="MT137" s="309"/>
      <c r="MU137" s="309"/>
      <c r="MV137" s="309"/>
      <c r="MW137" s="309"/>
      <c r="MX137" s="309"/>
      <c r="MY137" s="309"/>
      <c r="MZ137" s="309"/>
      <c r="NA137" s="309"/>
      <c r="NB137" s="309"/>
      <c r="NC137" s="309"/>
      <c r="ND137" s="309"/>
      <c r="NE137" s="309"/>
      <c r="NF137" s="309"/>
      <c r="NG137" s="309"/>
      <c r="NH137" s="309"/>
      <c r="NI137" s="309"/>
      <c r="NJ137" s="309"/>
      <c r="NK137" s="309"/>
      <c r="NL137" s="309"/>
      <c r="NM137" s="309"/>
      <c r="NN137" s="309"/>
      <c r="NO137" s="309"/>
      <c r="NP137" s="309"/>
      <c r="NQ137" s="309"/>
      <c r="NR137" s="309"/>
      <c r="NS137" s="309"/>
      <c r="NT137" s="309"/>
      <c r="NU137" s="309"/>
      <c r="NV137" s="309"/>
      <c r="NW137" s="309"/>
      <c r="NX137" s="309"/>
      <c r="NY137" s="309"/>
      <c r="NZ137" s="309"/>
      <c r="OA137" s="309"/>
      <c r="OB137" s="309"/>
      <c r="OC137" s="309"/>
      <c r="OD137" s="309"/>
      <c r="OE137" s="309"/>
      <c r="OF137" s="309"/>
      <c r="OG137" s="309"/>
      <c r="OH137" s="309"/>
      <c r="OI137" s="309"/>
      <c r="OJ137" s="309"/>
      <c r="OK137" s="309"/>
      <c r="OL137" s="309"/>
      <c r="OM137" s="309"/>
      <c r="ON137" s="309"/>
      <c r="OO137" s="309"/>
      <c r="OP137" s="309"/>
      <c r="OQ137" s="309"/>
      <c r="OR137" s="309"/>
      <c r="OS137" s="309"/>
      <c r="OT137" s="309"/>
      <c r="OU137" s="309"/>
      <c r="OV137" s="309"/>
      <c r="OW137" s="309"/>
      <c r="OX137" s="309"/>
      <c r="OY137" s="309"/>
      <c r="OZ137" s="309"/>
      <c r="PA137" s="309"/>
      <c r="PB137" s="309"/>
      <c r="PC137" s="309"/>
      <c r="PD137" s="309"/>
      <c r="PE137" s="309"/>
      <c r="PF137" s="309"/>
      <c r="PG137" s="309"/>
      <c r="PH137" s="309"/>
      <c r="PI137" s="309"/>
      <c r="PJ137" s="309"/>
      <c r="PK137" s="309"/>
      <c r="PL137" s="309"/>
      <c r="PM137" s="309"/>
      <c r="PN137" s="309"/>
      <c r="PO137" s="309"/>
      <c r="PP137" s="309"/>
      <c r="PQ137" s="309"/>
      <c r="PR137" s="309"/>
      <c r="PS137" s="309"/>
      <c r="PT137" s="309"/>
      <c r="PU137" s="309"/>
      <c r="PV137" s="309"/>
      <c r="PW137" s="309"/>
      <c r="PX137" s="309"/>
      <c r="PY137" s="309"/>
      <c r="PZ137" s="309"/>
      <c r="QA137" s="309"/>
      <c r="QB137" s="309"/>
      <c r="QC137" s="309"/>
      <c r="QD137" s="309"/>
      <c r="QE137" s="309"/>
      <c r="QF137" s="309"/>
      <c r="QG137" s="309"/>
      <c r="QH137" s="309"/>
      <c r="QI137" s="309"/>
      <c r="QJ137" s="309"/>
      <c r="QK137" s="309"/>
      <c r="QL137" s="309"/>
      <c r="QM137" s="309"/>
      <c r="QN137" s="309"/>
      <c r="QO137" s="309"/>
      <c r="QP137" s="309"/>
      <c r="QQ137" s="309"/>
      <c r="QR137" s="309"/>
      <c r="QS137" s="309"/>
      <c r="QT137" s="309"/>
      <c r="QU137" s="309"/>
      <c r="QV137" s="309"/>
      <c r="QW137" s="309"/>
      <c r="QX137" s="309"/>
      <c r="QY137" s="309"/>
      <c r="QZ137" s="309"/>
      <c r="RA137" s="309"/>
      <c r="RB137" s="309"/>
      <c r="RC137" s="309"/>
      <c r="RD137" s="309"/>
      <c r="RE137" s="309"/>
      <c r="RF137" s="309"/>
      <c r="RG137" s="309"/>
      <c r="RH137" s="309"/>
      <c r="RI137" s="309"/>
      <c r="RJ137" s="309"/>
      <c r="RK137" s="309"/>
      <c r="RL137" s="309"/>
      <c r="RM137" s="309"/>
      <c r="RN137" s="309"/>
      <c r="RO137" s="309"/>
      <c r="RP137" s="309"/>
      <c r="RQ137" s="309"/>
      <c r="RR137" s="309"/>
      <c r="RS137" s="309"/>
      <c r="RT137" s="309"/>
      <c r="RU137" s="309"/>
      <c r="RV137" s="309"/>
      <c r="RW137" s="309"/>
      <c r="RX137" s="309"/>
      <c r="RY137" s="309"/>
      <c r="RZ137" s="309"/>
      <c r="SA137" s="309"/>
      <c r="SB137" s="309"/>
      <c r="SC137" s="309"/>
      <c r="SD137" s="309"/>
      <c r="SE137" s="309"/>
      <c r="SF137" s="309"/>
      <c r="SG137" s="309"/>
      <c r="SH137" s="309"/>
      <c r="SI137" s="309"/>
      <c r="SJ137" s="309"/>
      <c r="SK137" s="309"/>
      <c r="SL137" s="309"/>
      <c r="SM137" s="309"/>
      <c r="SN137" s="309"/>
      <c r="SO137" s="309"/>
      <c r="SP137" s="309"/>
      <c r="SQ137" s="309"/>
      <c r="SR137" s="309"/>
      <c r="SS137" s="309"/>
      <c r="ST137" s="309"/>
      <c r="SU137" s="309"/>
      <c r="SV137" s="309"/>
      <c r="SW137" s="309"/>
      <c r="SX137" s="309"/>
      <c r="SY137" s="309"/>
      <c r="SZ137" s="309"/>
      <c r="TA137" s="309"/>
      <c r="TB137" s="309"/>
      <c r="TC137" s="309"/>
      <c r="TD137" s="309"/>
      <c r="TE137" s="309"/>
      <c r="TF137" s="309"/>
      <c r="TG137" s="309"/>
      <c r="TH137" s="309"/>
      <c r="TI137" s="309"/>
      <c r="TJ137" s="309"/>
      <c r="TK137" s="309"/>
      <c r="TL137" s="309"/>
      <c r="TM137" s="309"/>
      <c r="TN137" s="309"/>
      <c r="TO137" s="309"/>
      <c r="TP137" s="309"/>
      <c r="TQ137" s="309"/>
      <c r="TR137" s="309"/>
      <c r="TS137" s="309"/>
      <c r="TT137" s="309"/>
      <c r="TU137" s="309"/>
      <c r="TV137" s="309"/>
      <c r="TW137" s="309"/>
      <c r="TX137" s="309"/>
      <c r="TY137" s="309"/>
      <c r="TZ137" s="309"/>
      <c r="UA137" s="309"/>
      <c r="UB137" s="309"/>
      <c r="UC137" s="309"/>
      <c r="UD137" s="309"/>
      <c r="UE137" s="309"/>
      <c r="UF137" s="309"/>
      <c r="UG137" s="309"/>
      <c r="UH137" s="309"/>
      <c r="UI137" s="309"/>
      <c r="UJ137" s="309"/>
      <c r="UK137" s="309"/>
      <c r="UL137" s="309"/>
      <c r="UM137" s="309"/>
      <c r="UN137" s="309"/>
      <c r="UO137" s="309"/>
      <c r="UP137" s="309"/>
      <c r="UQ137" s="309"/>
      <c r="UR137" s="309"/>
      <c r="US137" s="309"/>
      <c r="UT137" s="309"/>
      <c r="UU137" s="309"/>
      <c r="UV137" s="309"/>
      <c r="UW137" s="309"/>
      <c r="UX137" s="309"/>
      <c r="UY137" s="309"/>
      <c r="UZ137" s="309"/>
      <c r="VA137" s="309"/>
      <c r="VB137" s="309"/>
      <c r="VC137" s="309"/>
      <c r="VD137" s="309"/>
      <c r="VE137" s="309"/>
      <c r="VF137" s="309"/>
      <c r="VG137" s="309"/>
      <c r="VH137" s="309"/>
      <c r="VI137" s="309"/>
      <c r="VJ137" s="309"/>
      <c r="VK137" s="309"/>
      <c r="VL137" s="309"/>
      <c r="VM137" s="309"/>
      <c r="VN137" s="309"/>
      <c r="VO137" s="309"/>
      <c r="VP137" s="309"/>
      <c r="VQ137" s="309"/>
      <c r="VR137" s="309"/>
      <c r="VS137" s="309"/>
      <c r="VT137" s="309"/>
      <c r="VU137" s="309"/>
      <c r="VV137" s="309"/>
      <c r="VW137" s="309"/>
      <c r="VX137" s="309"/>
      <c r="VY137" s="309"/>
      <c r="VZ137" s="309"/>
      <c r="WA137" s="309"/>
      <c r="WB137" s="309"/>
      <c r="WC137" s="309"/>
      <c r="WD137" s="309"/>
      <c r="WE137" s="309"/>
      <c r="WF137" s="309"/>
      <c r="WG137" s="309"/>
      <c r="WH137" s="309"/>
      <c r="WI137" s="309"/>
      <c r="WJ137" s="309"/>
      <c r="WK137" s="309"/>
      <c r="WL137" s="309"/>
      <c r="WM137" s="309"/>
      <c r="WN137" s="309"/>
      <c r="WO137" s="309"/>
      <c r="WP137" s="309"/>
      <c r="WQ137" s="309"/>
      <c r="WR137" s="309"/>
      <c r="WS137" s="309"/>
      <c r="WT137" s="309"/>
      <c r="WU137" s="309"/>
      <c r="WV137" s="309"/>
      <c r="WW137" s="309"/>
      <c r="WX137" s="309"/>
      <c r="WY137" s="309"/>
      <c r="WZ137" s="309"/>
      <c r="XA137" s="309"/>
      <c r="XB137" s="309"/>
      <c r="XC137" s="309"/>
      <c r="XD137" s="309"/>
      <c r="XE137" s="309"/>
      <c r="XF137" s="309"/>
      <c r="XG137" s="309"/>
      <c r="XH137" s="309"/>
      <c r="XI137" s="309"/>
      <c r="XJ137" s="309"/>
      <c r="XK137" s="309"/>
      <c r="XL137" s="309"/>
      <c r="XM137" s="309"/>
      <c r="XN137" s="309"/>
      <c r="XO137" s="309"/>
      <c r="XP137" s="309"/>
      <c r="XQ137" s="309"/>
      <c r="XR137" s="309"/>
      <c r="XS137" s="309"/>
      <c r="XT137" s="309"/>
      <c r="XU137" s="309"/>
      <c r="XV137" s="309"/>
      <c r="XW137" s="309"/>
      <c r="XX137" s="309"/>
      <c r="XY137" s="309"/>
      <c r="XZ137" s="309"/>
      <c r="YA137" s="309"/>
      <c r="YB137" s="309"/>
      <c r="YC137" s="309"/>
      <c r="YD137" s="309"/>
      <c r="YE137" s="309"/>
      <c r="YF137" s="309"/>
      <c r="YG137" s="309"/>
      <c r="YH137" s="309"/>
      <c r="YI137" s="309"/>
      <c r="YJ137" s="309"/>
      <c r="YK137" s="309"/>
      <c r="YL137" s="309"/>
      <c r="YM137" s="309"/>
      <c r="YN137" s="309"/>
      <c r="YO137" s="309"/>
      <c r="YP137" s="309"/>
      <c r="YQ137" s="309"/>
      <c r="YR137" s="309"/>
      <c r="YS137" s="309"/>
      <c r="YT137" s="309"/>
      <c r="YU137" s="309"/>
      <c r="YV137" s="309"/>
      <c r="YW137" s="309"/>
      <c r="YX137" s="309"/>
      <c r="YY137" s="309"/>
      <c r="YZ137" s="309"/>
      <c r="ZA137" s="309"/>
      <c r="ZB137" s="309"/>
      <c r="ZC137" s="309"/>
      <c r="ZD137" s="309"/>
      <c r="ZE137" s="309"/>
      <c r="ZF137" s="309"/>
      <c r="ZG137" s="309"/>
      <c r="ZH137" s="309"/>
      <c r="ZI137" s="309"/>
      <c r="ZJ137" s="309"/>
      <c r="ZK137" s="309"/>
      <c r="ZL137" s="309"/>
      <c r="ZM137" s="309"/>
      <c r="ZN137" s="309"/>
      <c r="ZO137" s="309"/>
      <c r="ZP137" s="309"/>
      <c r="ZQ137" s="309"/>
      <c r="ZR137" s="309"/>
      <c r="ZS137" s="309"/>
      <c r="ZT137" s="309"/>
      <c r="ZU137" s="309"/>
      <c r="ZV137" s="309"/>
      <c r="ZW137" s="309"/>
      <c r="ZX137" s="309"/>
      <c r="ZY137" s="309"/>
      <c r="ZZ137" s="309"/>
      <c r="AAA137" s="309"/>
      <c r="AAB137" s="309"/>
      <c r="AAC137" s="309"/>
      <c r="AAD137" s="309"/>
      <c r="AAE137" s="309"/>
      <c r="AAF137" s="309"/>
      <c r="AAG137" s="309"/>
      <c r="AAH137" s="309"/>
      <c r="AAI137" s="309"/>
      <c r="AAJ137" s="309"/>
      <c r="AAK137" s="309"/>
      <c r="AAL137" s="309"/>
      <c r="AAM137" s="309"/>
      <c r="AAN137" s="309"/>
      <c r="AAO137" s="309"/>
      <c r="AAP137" s="309"/>
      <c r="AAQ137" s="309"/>
      <c r="AAR137" s="309"/>
      <c r="AAS137" s="309"/>
      <c r="AAT137" s="309"/>
      <c r="AAU137" s="309"/>
      <c r="AAV137" s="309"/>
      <c r="AAW137" s="309"/>
      <c r="AAX137" s="309"/>
      <c r="AAY137" s="309"/>
      <c r="AAZ137" s="309"/>
      <c r="ABA137" s="309"/>
      <c r="ABB137" s="309"/>
      <c r="ABC137" s="309"/>
      <c r="ABD137" s="309"/>
      <c r="ABE137" s="309"/>
      <c r="ABF137" s="309"/>
      <c r="ABG137" s="309"/>
      <c r="ABH137" s="309"/>
      <c r="ABI137" s="309"/>
      <c r="ABJ137" s="309"/>
      <c r="ABK137" s="309"/>
      <c r="ABL137" s="309"/>
      <c r="ABM137" s="309"/>
      <c r="ABN137" s="309"/>
      <c r="ABO137" s="309"/>
      <c r="ABP137" s="309"/>
      <c r="ABQ137" s="309"/>
      <c r="ABR137" s="309"/>
      <c r="ABS137" s="309"/>
      <c r="ABT137" s="309"/>
      <c r="ABU137" s="309"/>
      <c r="ABV137" s="309"/>
      <c r="ABW137" s="309"/>
      <c r="ABX137" s="309"/>
      <c r="ABY137" s="309"/>
      <c r="ABZ137" s="309"/>
      <c r="ACA137" s="309"/>
      <c r="ACB137" s="309"/>
      <c r="ACC137" s="309"/>
      <c r="ACD137" s="309"/>
      <c r="ACE137" s="309"/>
      <c r="ACF137" s="309"/>
      <c r="ACG137" s="309"/>
      <c r="ACH137" s="309"/>
      <c r="ACI137" s="309"/>
      <c r="ACJ137" s="309"/>
      <c r="ACK137" s="309"/>
      <c r="ACL137" s="309"/>
      <c r="ACM137" s="309"/>
      <c r="ACN137" s="309"/>
      <c r="ACO137" s="309"/>
      <c r="ACP137" s="309"/>
      <c r="ACQ137" s="309"/>
      <c r="ACR137" s="309"/>
      <c r="ACS137" s="309"/>
      <c r="ACT137" s="309"/>
      <c r="ACU137" s="309"/>
      <c r="ACV137" s="309"/>
      <c r="ACW137" s="309"/>
      <c r="ACX137" s="309"/>
      <c r="ACY137" s="309"/>
      <c r="ACZ137" s="309"/>
      <c r="ADA137" s="309"/>
      <c r="ADB137" s="309"/>
      <c r="ADC137" s="309"/>
      <c r="ADD137" s="309"/>
      <c r="ADE137" s="309"/>
      <c r="ADF137" s="309"/>
      <c r="ADG137" s="309"/>
      <c r="ADH137" s="309"/>
      <c r="ADI137" s="309"/>
      <c r="ADJ137" s="309"/>
      <c r="ADK137" s="309"/>
      <c r="ADL137" s="309"/>
      <c r="ADM137" s="309"/>
      <c r="ADN137" s="309"/>
      <c r="ADO137" s="309"/>
      <c r="ADP137" s="309"/>
      <c r="ADQ137" s="309"/>
      <c r="ADR137" s="309"/>
      <c r="ADS137" s="309"/>
      <c r="ADT137" s="309"/>
      <c r="ADU137" s="309"/>
      <c r="ADV137" s="309"/>
      <c r="ADW137" s="309"/>
      <c r="ADX137" s="309"/>
      <c r="ADY137" s="309"/>
      <c r="ADZ137" s="309"/>
      <c r="AEA137" s="309"/>
      <c r="AEB137" s="309"/>
      <c r="AEC137" s="309"/>
      <c r="AED137" s="309"/>
      <c r="AEE137" s="309"/>
      <c r="AEF137" s="309"/>
      <c r="AEG137" s="309"/>
      <c r="AEH137" s="309"/>
      <c r="AEI137" s="309"/>
      <c r="AEJ137" s="309"/>
      <c r="AEK137" s="309"/>
      <c r="AEL137" s="309"/>
      <c r="AEM137" s="309"/>
      <c r="AEN137" s="309"/>
      <c r="AEO137" s="309"/>
      <c r="AEP137" s="309"/>
      <c r="AEQ137" s="309"/>
      <c r="AER137" s="309"/>
      <c r="AES137" s="309"/>
      <c r="AET137" s="309"/>
      <c r="AEU137" s="309"/>
      <c r="AEV137" s="309"/>
      <c r="AEW137" s="309"/>
      <c r="AEX137" s="309"/>
      <c r="AEY137" s="309"/>
      <c r="AEZ137" s="309"/>
      <c r="AFA137" s="309"/>
      <c r="AFB137" s="309"/>
      <c r="AFC137" s="309"/>
      <c r="AFD137" s="309"/>
      <c r="AFE137" s="309"/>
      <c r="AFF137" s="309"/>
      <c r="AFG137" s="309"/>
      <c r="AFH137" s="309"/>
      <c r="AFI137" s="309"/>
      <c r="AFJ137" s="309"/>
      <c r="AFK137" s="309"/>
      <c r="AFL137" s="309"/>
      <c r="AFM137" s="309"/>
      <c r="AFN137" s="309"/>
      <c r="AFO137" s="309"/>
      <c r="AFP137" s="309"/>
      <c r="AFQ137" s="309"/>
      <c r="AFR137" s="309"/>
      <c r="AFS137" s="309"/>
      <c r="AFT137" s="309"/>
      <c r="AFU137" s="309"/>
      <c r="AFV137" s="309"/>
      <c r="AFW137" s="309"/>
      <c r="AFX137" s="309"/>
      <c r="AFY137" s="309"/>
      <c r="AFZ137" s="309"/>
      <c r="AGA137" s="309"/>
      <c r="AGB137" s="309"/>
      <c r="AGC137" s="309"/>
      <c r="AGD137" s="309"/>
      <c r="AGE137" s="309"/>
      <c r="AGF137" s="309"/>
      <c r="AGG137" s="309"/>
      <c r="AGH137" s="309"/>
      <c r="AGI137" s="309"/>
      <c r="AGJ137" s="309"/>
      <c r="AGK137" s="309"/>
      <c r="AGL137" s="309"/>
      <c r="AGM137" s="309"/>
      <c r="AGN137" s="309"/>
      <c r="AGO137" s="309"/>
      <c r="AGP137" s="309"/>
      <c r="AGQ137" s="309"/>
      <c r="AGR137" s="309"/>
      <c r="AGS137" s="309"/>
      <c r="AGT137" s="309"/>
      <c r="AGU137" s="309"/>
      <c r="AGV137" s="309"/>
      <c r="AGW137" s="309"/>
      <c r="AGX137" s="309"/>
      <c r="AGY137" s="309"/>
      <c r="AGZ137" s="309"/>
      <c r="AHA137" s="309"/>
      <c r="AHB137" s="309"/>
      <c r="AHC137" s="309"/>
      <c r="AHD137" s="309"/>
      <c r="AHE137" s="309"/>
      <c r="AHF137" s="309"/>
      <c r="AHG137" s="309"/>
      <c r="AHH137" s="309"/>
      <c r="AHI137" s="309"/>
      <c r="AHJ137" s="309"/>
      <c r="AHK137" s="309"/>
      <c r="AHL137" s="309"/>
      <c r="AHM137" s="309"/>
      <c r="AHN137" s="309"/>
      <c r="AHO137" s="309"/>
      <c r="AHP137" s="309"/>
      <c r="AHQ137" s="309"/>
      <c r="AHR137" s="309"/>
      <c r="AHS137" s="309"/>
      <c r="AHT137" s="309"/>
      <c r="AHU137" s="309"/>
      <c r="AHV137" s="309"/>
      <c r="AHW137" s="309"/>
      <c r="AHX137" s="309"/>
      <c r="AHY137" s="309"/>
      <c r="AHZ137" s="309"/>
      <c r="AIA137" s="309"/>
      <c r="AIB137" s="309"/>
      <c r="AIC137" s="309"/>
      <c r="AID137" s="309"/>
      <c r="AIE137" s="309"/>
      <c r="AIF137" s="309"/>
      <c r="AIG137" s="309"/>
      <c r="AIH137" s="309"/>
      <c r="AII137" s="309"/>
      <c r="AIJ137" s="309"/>
      <c r="AIK137" s="309"/>
      <c r="AIL137" s="309"/>
      <c r="AIM137" s="309"/>
      <c r="AIN137" s="309"/>
      <c r="AIO137" s="309"/>
      <c r="AIP137" s="309"/>
      <c r="AIQ137" s="309"/>
      <c r="AIR137" s="309"/>
      <c r="AIS137" s="309"/>
      <c r="AIT137" s="309"/>
      <c r="AIU137" s="309"/>
      <c r="AIV137" s="309"/>
      <c r="AIW137" s="309"/>
      <c r="AIX137" s="309"/>
      <c r="AIY137" s="309"/>
      <c r="AIZ137" s="309"/>
      <c r="AJA137" s="309"/>
      <c r="AJB137" s="309"/>
      <c r="AJC137" s="309"/>
      <c r="AJD137" s="309"/>
      <c r="AJE137" s="309"/>
      <c r="AJF137" s="309"/>
      <c r="AJG137" s="309"/>
      <c r="AJH137" s="309"/>
      <c r="AJI137" s="309"/>
      <c r="AJJ137" s="309"/>
      <c r="AJK137" s="309"/>
      <c r="AJL137" s="309"/>
      <c r="AJM137" s="309"/>
      <c r="AJN137" s="309"/>
      <c r="AJO137" s="309"/>
      <c r="AJP137" s="309"/>
      <c r="AJQ137" s="309"/>
      <c r="AJR137" s="309"/>
      <c r="AJS137" s="309"/>
      <c r="AJT137" s="309"/>
      <c r="AJU137" s="309"/>
      <c r="AJV137" s="309"/>
      <c r="AJW137" s="309"/>
      <c r="AJX137" s="309"/>
      <c r="AJY137" s="309"/>
      <c r="AJZ137" s="309"/>
      <c r="AKA137" s="309"/>
      <c r="AKB137" s="309"/>
      <c r="AKC137" s="309"/>
      <c r="AKD137" s="309"/>
      <c r="AKE137" s="309"/>
      <c r="AKF137" s="309"/>
      <c r="AKG137" s="309"/>
      <c r="AKH137" s="309"/>
      <c r="AKI137" s="309"/>
      <c r="AKJ137" s="309"/>
      <c r="AKK137" s="309"/>
      <c r="AKL137" s="309"/>
      <c r="AKM137" s="309"/>
      <c r="AKN137" s="309"/>
      <c r="AKO137" s="309"/>
      <c r="AKP137" s="309"/>
      <c r="AKQ137" s="309"/>
      <c r="AKR137" s="309"/>
      <c r="AKS137" s="309"/>
      <c r="AKT137" s="309"/>
      <c r="AKU137" s="309"/>
      <c r="AKV137" s="309"/>
      <c r="AKW137" s="309"/>
      <c r="AKX137" s="309"/>
      <c r="AKY137" s="309"/>
      <c r="AKZ137" s="309"/>
      <c r="ALA137" s="309"/>
      <c r="ALB137" s="309"/>
      <c r="ALC137" s="309"/>
      <c r="ALD137" s="309"/>
      <c r="ALE137" s="309"/>
      <c r="ALF137" s="309"/>
      <c r="ALG137" s="309"/>
      <c r="ALH137" s="309"/>
      <c r="ALI137" s="309"/>
      <c r="ALJ137" s="309"/>
      <c r="ALK137" s="309"/>
      <c r="ALL137" s="309"/>
      <c r="ALM137" s="309"/>
      <c r="ALN137" s="309"/>
      <c r="ALO137" s="309"/>
      <c r="ALP137" s="309"/>
      <c r="ALQ137" s="309"/>
      <c r="ALR137" s="309"/>
      <c r="ALS137" s="309"/>
      <c r="ALT137" s="309"/>
      <c r="ALU137" s="309"/>
      <c r="ALV137" s="309"/>
      <c r="ALW137" s="309"/>
      <c r="ALX137" s="309"/>
      <c r="ALY137" s="309"/>
      <c r="ALZ137" s="309"/>
      <c r="AMA137" s="309"/>
      <c r="AMB137" s="309"/>
      <c r="AMC137" s="309"/>
      <c r="AMD137" s="309"/>
      <c r="AME137" s="309"/>
      <c r="AMF137" s="309"/>
      <c r="AMG137" s="309"/>
      <c r="AMH137" s="309"/>
      <c r="AMI137" s="309"/>
      <c r="AMJ137" s="309"/>
      <c r="AMK137" s="309"/>
      <c r="AML137" s="309"/>
      <c r="AMM137" s="309"/>
      <c r="AMN137" s="309"/>
      <c r="AMO137" s="309"/>
      <c r="AMP137" s="309"/>
      <c r="AMQ137" s="309"/>
      <c r="AMR137" s="309"/>
      <c r="AMS137" s="309"/>
      <c r="AMT137" s="309"/>
      <c r="AMU137" s="309"/>
      <c r="AMV137" s="309"/>
      <c r="AMW137" s="309"/>
      <c r="AMX137" s="309"/>
      <c r="AMY137" s="309"/>
      <c r="AMZ137" s="309"/>
      <c r="ANA137" s="309"/>
      <c r="ANB137" s="309"/>
      <c r="ANC137" s="309"/>
      <c r="AND137" s="309"/>
      <c r="ANE137" s="309"/>
      <c r="ANF137" s="309"/>
      <c r="ANG137" s="309"/>
      <c r="ANH137" s="309"/>
      <c r="ANI137" s="309"/>
      <c r="ANJ137" s="309"/>
      <c r="ANK137" s="309"/>
      <c r="ANL137" s="309"/>
      <c r="ANM137" s="309"/>
      <c r="ANN137" s="309"/>
      <c r="ANO137" s="309"/>
      <c r="ANP137" s="309"/>
      <c r="ANQ137" s="309"/>
      <c r="ANR137" s="309"/>
      <c r="ANS137" s="309"/>
      <c r="ANT137" s="309"/>
      <c r="ANU137" s="309"/>
      <c r="ANV137" s="309"/>
      <c r="ANW137" s="309"/>
      <c r="ANX137" s="309"/>
      <c r="ANY137" s="309"/>
      <c r="ANZ137" s="309"/>
      <c r="AOA137" s="309"/>
      <c r="AOB137" s="309"/>
      <c r="AOC137" s="309"/>
      <c r="AOD137" s="309"/>
      <c r="AOE137" s="309"/>
      <c r="AOF137" s="309"/>
      <c r="AOG137" s="309"/>
      <c r="AOH137" s="309"/>
      <c r="AOI137" s="309"/>
      <c r="AOJ137" s="309"/>
      <c r="AOK137" s="309"/>
      <c r="AOL137" s="309"/>
      <c r="AOM137" s="309"/>
      <c r="AON137" s="309"/>
      <c r="AOO137" s="309"/>
      <c r="AOP137" s="309"/>
      <c r="AOQ137" s="309"/>
      <c r="AOR137" s="309"/>
      <c r="AOS137" s="309"/>
      <c r="AOT137" s="309"/>
      <c r="AOU137" s="309"/>
      <c r="AOV137" s="309"/>
      <c r="AOW137" s="309"/>
      <c r="AOX137" s="309"/>
      <c r="AOY137" s="309"/>
      <c r="AOZ137" s="309"/>
      <c r="APA137" s="309"/>
      <c r="APB137" s="309"/>
      <c r="APC137" s="309"/>
      <c r="APD137" s="309"/>
      <c r="APE137" s="309"/>
      <c r="APF137" s="309"/>
      <c r="APG137" s="309"/>
      <c r="APH137" s="309"/>
      <c r="API137" s="309"/>
      <c r="APJ137" s="309"/>
      <c r="APK137" s="309"/>
      <c r="APL137" s="309"/>
      <c r="APM137" s="309"/>
      <c r="APN137" s="309"/>
      <c r="APO137" s="309"/>
      <c r="APP137" s="309"/>
      <c r="APQ137" s="309"/>
      <c r="APR137" s="309"/>
      <c r="APS137" s="309"/>
      <c r="APT137" s="309"/>
      <c r="APU137" s="309"/>
      <c r="APV137" s="309"/>
      <c r="APW137" s="309"/>
      <c r="APX137" s="309"/>
      <c r="APY137" s="309"/>
      <c r="APZ137" s="309"/>
      <c r="AQA137" s="309"/>
      <c r="AQB137" s="309"/>
      <c r="AQC137" s="309"/>
      <c r="AQD137" s="309"/>
      <c r="AQE137" s="309"/>
      <c r="AQF137" s="309"/>
      <c r="AQG137" s="309"/>
      <c r="AQH137" s="309"/>
      <c r="AQI137" s="309"/>
      <c r="AQJ137" s="309"/>
      <c r="AQK137" s="309"/>
      <c r="AQL137" s="309"/>
      <c r="AQM137" s="309"/>
      <c r="AQN137" s="309"/>
      <c r="AQO137" s="309"/>
      <c r="AQP137" s="309"/>
      <c r="AQQ137" s="309"/>
      <c r="AQR137" s="309"/>
      <c r="AQS137" s="309"/>
      <c r="AQT137" s="309"/>
      <c r="AQU137" s="309"/>
      <c r="AQV137" s="309"/>
      <c r="AQW137" s="309"/>
      <c r="AQX137" s="309"/>
      <c r="AQY137" s="309"/>
      <c r="AQZ137" s="309"/>
      <c r="ARA137" s="309"/>
      <c r="ARB137" s="309"/>
      <c r="ARC137" s="309"/>
      <c r="ARD137" s="309"/>
      <c r="ARE137" s="309"/>
      <c r="ARF137" s="309"/>
      <c r="ARG137" s="309"/>
      <c r="ARH137" s="309"/>
      <c r="ARI137" s="309"/>
      <c r="ARJ137" s="309"/>
      <c r="ARK137" s="309"/>
      <c r="ARL137" s="309"/>
      <c r="ARM137" s="309"/>
      <c r="ARN137" s="309"/>
      <c r="ARO137" s="309"/>
      <c r="ARP137" s="309"/>
      <c r="ARQ137" s="309"/>
      <c r="ARR137" s="309"/>
      <c r="ARS137" s="309"/>
      <c r="ART137" s="309"/>
      <c r="ARU137" s="309"/>
      <c r="ARV137" s="309"/>
      <c r="ARW137" s="309"/>
      <c r="ARX137" s="309"/>
      <c r="ARY137" s="309"/>
      <c r="ARZ137" s="309"/>
      <c r="ASA137" s="309"/>
      <c r="ASB137" s="309"/>
      <c r="ASC137" s="309"/>
      <c r="ASD137" s="309"/>
      <c r="ASE137" s="309"/>
      <c r="ASF137" s="309"/>
      <c r="ASG137" s="309"/>
      <c r="ASH137" s="309"/>
      <c r="ASI137" s="309"/>
      <c r="ASJ137" s="309"/>
      <c r="ASK137" s="309"/>
      <c r="ASL137" s="309"/>
      <c r="ASM137" s="309"/>
      <c r="ASN137" s="309"/>
      <c r="ASO137" s="309"/>
      <c r="ASP137" s="309"/>
      <c r="ASQ137" s="309"/>
      <c r="ASR137" s="309"/>
      <c r="ASS137" s="309"/>
      <c r="AST137" s="309"/>
      <c r="ASU137" s="309"/>
      <c r="ASV137" s="309"/>
      <c r="ASW137" s="309"/>
      <c r="ASX137" s="309"/>
      <c r="ASY137" s="309"/>
      <c r="ASZ137" s="309"/>
      <c r="ATA137" s="309"/>
      <c r="ATB137" s="309"/>
      <c r="ATC137" s="309"/>
      <c r="ATD137" s="309"/>
      <c r="ATE137" s="309"/>
      <c r="ATF137" s="309"/>
      <c r="ATG137" s="309"/>
      <c r="ATH137" s="309"/>
      <c r="ATI137" s="309"/>
      <c r="ATJ137" s="309"/>
      <c r="ATK137" s="309"/>
      <c r="ATL137" s="309"/>
      <c r="ATM137" s="309"/>
      <c r="ATN137" s="309"/>
      <c r="ATO137" s="309"/>
      <c r="ATP137" s="309"/>
      <c r="ATQ137" s="309"/>
      <c r="ATR137" s="309"/>
      <c r="ATS137" s="309"/>
      <c r="ATT137" s="309"/>
      <c r="ATU137" s="309"/>
      <c r="ATV137" s="309"/>
      <c r="ATW137" s="309"/>
      <c r="ATX137" s="309"/>
      <c r="ATY137" s="309"/>
      <c r="ATZ137" s="309"/>
      <c r="AUA137" s="309"/>
      <c r="AUB137" s="309"/>
      <c r="AUC137" s="309"/>
      <c r="AUD137" s="309"/>
      <c r="AUE137" s="309"/>
      <c r="AUF137" s="309"/>
      <c r="AUG137" s="309"/>
      <c r="AUH137" s="309"/>
      <c r="AUI137" s="309"/>
      <c r="AUJ137" s="309"/>
      <c r="AUK137" s="309"/>
      <c r="AUL137" s="309"/>
      <c r="AUM137" s="309"/>
      <c r="AUN137" s="309"/>
      <c r="AUO137" s="309"/>
      <c r="AUP137" s="309"/>
      <c r="AUQ137" s="309"/>
      <c r="AUR137" s="309"/>
      <c r="AUS137" s="309"/>
      <c r="AUT137" s="309"/>
      <c r="AUU137" s="309"/>
      <c r="AUV137" s="309"/>
      <c r="AUW137" s="309"/>
      <c r="AUX137" s="309"/>
      <c r="AUY137" s="309"/>
      <c r="AUZ137" s="309"/>
      <c r="AVA137" s="309"/>
      <c r="AVB137" s="309"/>
      <c r="AVC137" s="309"/>
      <c r="AVD137" s="309"/>
      <c r="AVE137" s="309"/>
      <c r="AVF137" s="309"/>
      <c r="AVG137" s="309"/>
      <c r="AVH137" s="309"/>
      <c r="AVI137" s="309"/>
      <c r="AVJ137" s="309"/>
      <c r="AVK137" s="309"/>
      <c r="AVL137" s="309"/>
      <c r="AVM137" s="309"/>
      <c r="AVN137" s="309"/>
      <c r="AVO137" s="309"/>
      <c r="AVP137" s="309"/>
      <c r="AVQ137" s="309"/>
      <c r="AVR137" s="309"/>
      <c r="AVS137" s="309"/>
      <c r="AVT137" s="309"/>
      <c r="AVU137" s="309"/>
      <c r="AVV137" s="309"/>
      <c r="AVW137" s="309"/>
      <c r="AVX137" s="309"/>
      <c r="AVY137" s="309"/>
      <c r="AVZ137" s="309"/>
      <c r="AWA137" s="309"/>
      <c r="AWB137" s="309"/>
      <c r="AWC137" s="309"/>
      <c r="AWD137" s="309"/>
      <c r="AWE137" s="309"/>
      <c r="AWF137" s="309"/>
      <c r="AWG137" s="309"/>
      <c r="AWH137" s="309"/>
      <c r="AWI137" s="309"/>
      <c r="AWJ137" s="309"/>
      <c r="AWK137" s="309"/>
      <c r="AWL137" s="309"/>
      <c r="AWM137" s="309"/>
      <c r="AWN137" s="309"/>
      <c r="AWO137" s="309"/>
      <c r="AWP137" s="309"/>
      <c r="AWQ137" s="309"/>
      <c r="AWR137" s="309"/>
      <c r="AWS137" s="309"/>
      <c r="AWT137" s="309"/>
      <c r="AWU137" s="309"/>
      <c r="AWV137" s="309"/>
      <c r="AWW137" s="309"/>
      <c r="AWX137" s="309"/>
      <c r="AWY137" s="309"/>
      <c r="AWZ137" s="309"/>
      <c r="AXA137" s="309"/>
      <c r="AXB137" s="309"/>
      <c r="AXC137" s="309"/>
      <c r="AXD137" s="309"/>
      <c r="AXE137" s="309"/>
      <c r="AXF137" s="309"/>
      <c r="AXG137" s="309"/>
      <c r="AXH137" s="309"/>
      <c r="AXI137" s="309"/>
      <c r="AXJ137" s="309"/>
      <c r="AXK137" s="309"/>
      <c r="AXL137" s="309"/>
      <c r="AXM137" s="309"/>
      <c r="AXN137" s="309"/>
      <c r="AXO137" s="309"/>
      <c r="AXP137" s="309"/>
      <c r="AXQ137" s="309"/>
      <c r="AXR137" s="309"/>
      <c r="AXS137" s="309"/>
      <c r="AXT137" s="309"/>
      <c r="AXU137" s="309"/>
      <c r="AXV137" s="309"/>
      <c r="AXW137" s="309"/>
      <c r="AXX137" s="309"/>
      <c r="AXY137" s="309"/>
      <c r="AXZ137" s="309"/>
      <c r="AYA137" s="309"/>
      <c r="AYB137" s="309"/>
      <c r="AYC137" s="309"/>
      <c r="AYD137" s="309"/>
      <c r="AYE137" s="309"/>
      <c r="AYF137" s="309"/>
      <c r="AYG137" s="309"/>
      <c r="AYH137" s="309"/>
      <c r="AYI137" s="309"/>
      <c r="AYJ137" s="309"/>
      <c r="AYK137" s="309"/>
      <c r="AYL137" s="309"/>
      <c r="AYM137" s="309"/>
      <c r="AYN137" s="309"/>
      <c r="AYO137" s="309"/>
      <c r="AYP137" s="309"/>
      <c r="AYQ137" s="309"/>
      <c r="AYR137" s="309"/>
      <c r="AYS137" s="309"/>
      <c r="AYT137" s="309"/>
      <c r="AYU137" s="309"/>
      <c r="AYV137" s="309"/>
      <c r="AYW137" s="309"/>
      <c r="AYX137" s="309"/>
      <c r="AYY137" s="309"/>
      <c r="AYZ137" s="309"/>
      <c r="AZA137" s="309"/>
      <c r="AZB137" s="309"/>
      <c r="AZC137" s="309"/>
      <c r="AZD137" s="309"/>
      <c r="AZE137" s="309"/>
      <c r="AZF137" s="309"/>
      <c r="AZG137" s="309"/>
      <c r="AZH137" s="309"/>
      <c r="AZI137" s="309"/>
      <c r="AZJ137" s="309"/>
      <c r="AZK137" s="309"/>
      <c r="AZL137" s="309"/>
      <c r="AZM137" s="309"/>
      <c r="AZN137" s="309"/>
      <c r="AZO137" s="309"/>
      <c r="AZP137" s="309"/>
      <c r="AZQ137" s="309"/>
      <c r="AZR137" s="309"/>
      <c r="AZS137" s="309"/>
      <c r="AZT137" s="309"/>
      <c r="AZU137" s="309"/>
      <c r="AZV137" s="309"/>
      <c r="AZW137" s="309"/>
      <c r="AZX137" s="309"/>
      <c r="AZY137" s="309"/>
      <c r="AZZ137" s="309"/>
      <c r="BAA137" s="309"/>
      <c r="BAB137" s="309"/>
      <c r="BAC137" s="309"/>
      <c r="BAD137" s="309"/>
      <c r="BAE137" s="309"/>
      <c r="BAF137" s="309"/>
      <c r="BAG137" s="309"/>
      <c r="BAH137" s="309"/>
      <c r="BAI137" s="309"/>
      <c r="BAJ137" s="309"/>
      <c r="BAK137" s="309"/>
      <c r="BAL137" s="309"/>
      <c r="BAM137" s="309"/>
      <c r="BAN137" s="309"/>
      <c r="BAO137" s="309"/>
      <c r="BAP137" s="309"/>
      <c r="BAQ137" s="309"/>
      <c r="BAR137" s="309"/>
      <c r="BAS137" s="309"/>
      <c r="BAT137" s="309"/>
      <c r="BAU137" s="309"/>
      <c r="BAV137" s="309"/>
      <c r="BAW137" s="309"/>
      <c r="BAX137" s="309"/>
      <c r="BAY137" s="309"/>
      <c r="BAZ137" s="309"/>
      <c r="BBA137" s="309"/>
      <c r="BBB137" s="309"/>
      <c r="BBC137" s="309"/>
      <c r="BBD137" s="309"/>
      <c r="BBE137" s="309"/>
      <c r="BBF137" s="309"/>
      <c r="BBG137" s="309"/>
      <c r="BBH137" s="309"/>
      <c r="BBI137" s="309"/>
      <c r="BBJ137" s="309"/>
      <c r="BBK137" s="309"/>
      <c r="BBL137" s="309"/>
      <c r="BBM137" s="309"/>
      <c r="BBN137" s="309"/>
      <c r="BBO137" s="309"/>
      <c r="BBP137" s="309"/>
      <c r="BBQ137" s="309"/>
      <c r="BBR137" s="309"/>
      <c r="BBS137" s="309"/>
      <c r="BBT137" s="309"/>
      <c r="BBU137" s="309"/>
      <c r="BBV137" s="309"/>
      <c r="BBW137" s="309"/>
      <c r="BBX137" s="309"/>
      <c r="BBY137" s="309"/>
      <c r="BBZ137" s="309"/>
      <c r="BCA137" s="309"/>
      <c r="BCB137" s="309"/>
      <c r="BCC137" s="309"/>
      <c r="BCD137" s="309"/>
      <c r="BCE137" s="309"/>
      <c r="BCF137" s="309"/>
      <c r="BCG137" s="309"/>
      <c r="BCH137" s="309"/>
      <c r="BCI137" s="309"/>
      <c r="BCJ137" s="309"/>
      <c r="BCK137" s="309"/>
      <c r="BCL137" s="309"/>
      <c r="BCM137" s="309"/>
      <c r="BCN137" s="309"/>
      <c r="BCO137" s="309"/>
      <c r="BCP137" s="309"/>
      <c r="BCQ137" s="309"/>
      <c r="BCR137" s="309"/>
      <c r="BCS137" s="309"/>
      <c r="BCT137" s="309"/>
      <c r="BCU137" s="309"/>
      <c r="BCV137" s="309"/>
      <c r="BCW137" s="309"/>
      <c r="BCX137" s="309"/>
      <c r="BCY137" s="309"/>
      <c r="BCZ137" s="309"/>
      <c r="BDA137" s="309"/>
      <c r="BDB137" s="309"/>
      <c r="BDC137" s="309"/>
      <c r="BDD137" s="309"/>
      <c r="BDE137" s="309"/>
      <c r="BDF137" s="309"/>
      <c r="BDG137" s="309"/>
      <c r="BDH137" s="309"/>
      <c r="BDI137" s="309"/>
      <c r="BDJ137" s="309"/>
      <c r="BDK137" s="309"/>
      <c r="BDL137" s="309"/>
      <c r="BDM137" s="309"/>
      <c r="BDN137" s="309"/>
      <c r="BDO137" s="309"/>
      <c r="BDP137" s="309"/>
      <c r="BDQ137" s="309"/>
      <c r="BDR137" s="309"/>
      <c r="BDS137" s="309"/>
      <c r="BDT137" s="309"/>
      <c r="BDU137" s="309"/>
      <c r="BDV137" s="309"/>
      <c r="BDW137" s="309"/>
      <c r="BDX137" s="309"/>
      <c r="BDY137" s="309"/>
      <c r="BDZ137" s="309"/>
      <c r="BEA137" s="309"/>
      <c r="BEB137" s="309"/>
      <c r="BEC137" s="309"/>
      <c r="BED137" s="309"/>
      <c r="BEE137" s="309"/>
      <c r="BEF137" s="309"/>
      <c r="BEG137" s="309"/>
      <c r="BEH137" s="309"/>
      <c r="BEI137" s="309"/>
      <c r="BEJ137" s="309"/>
      <c r="BEK137" s="309"/>
      <c r="BEL137" s="309"/>
      <c r="BEM137" s="309"/>
      <c r="BEN137" s="309"/>
      <c r="BEO137" s="309"/>
      <c r="BEP137" s="309"/>
      <c r="BEQ137" s="309"/>
      <c r="BER137" s="309"/>
      <c r="BES137" s="309"/>
      <c r="BET137" s="309"/>
      <c r="BEU137" s="309"/>
      <c r="BEV137" s="309"/>
      <c r="BEW137" s="309"/>
      <c r="BEX137" s="309"/>
      <c r="BEY137" s="309"/>
      <c r="BEZ137" s="309"/>
      <c r="BFA137" s="309"/>
      <c r="BFB137" s="309"/>
      <c r="BFC137" s="309"/>
      <c r="BFD137" s="309"/>
      <c r="BFE137" s="309"/>
      <c r="BFF137" s="309"/>
      <c r="BFG137" s="309"/>
      <c r="BFH137" s="309"/>
      <c r="BFI137" s="309"/>
      <c r="BFJ137" s="309"/>
      <c r="BFK137" s="309"/>
      <c r="BFL137" s="309"/>
      <c r="BFM137" s="309"/>
      <c r="BFN137" s="309"/>
      <c r="BFO137" s="309"/>
      <c r="BFP137" s="309"/>
      <c r="BFQ137" s="309"/>
      <c r="BFR137" s="309"/>
      <c r="BFS137" s="309"/>
      <c r="BFT137" s="309"/>
      <c r="BFU137" s="309"/>
      <c r="BFV137" s="309"/>
      <c r="BFW137" s="309"/>
      <c r="BFX137" s="309"/>
      <c r="BFY137" s="309"/>
      <c r="BFZ137" s="309"/>
      <c r="BGA137" s="309"/>
      <c r="BGB137" s="309"/>
      <c r="BGC137" s="309"/>
      <c r="BGD137" s="309"/>
      <c r="BGE137" s="309"/>
      <c r="BGF137" s="309"/>
      <c r="BGG137" s="309"/>
      <c r="BGH137" s="309"/>
    </row>
    <row r="138" spans="1:1542" s="129" customFormat="1" ht="45.2" customHeight="1" x14ac:dyDescent="0.25">
      <c r="A138" s="307"/>
      <c r="B138" s="300"/>
      <c r="C138" s="300"/>
      <c r="D138" s="303"/>
      <c r="E138" s="291"/>
      <c r="F138" s="291"/>
      <c r="G138" s="291"/>
      <c r="H138" s="294"/>
      <c r="I138" s="294"/>
      <c r="J138" s="20" t="s">
        <v>19</v>
      </c>
      <c r="K138" s="147">
        <v>0</v>
      </c>
      <c r="L138" s="147">
        <v>0</v>
      </c>
      <c r="M138" s="147">
        <v>0</v>
      </c>
      <c r="N138" s="147">
        <v>0</v>
      </c>
      <c r="O138" s="124">
        <v>0</v>
      </c>
      <c r="P138" s="63">
        <v>0</v>
      </c>
      <c r="Q138" s="63">
        <v>0</v>
      </c>
      <c r="R138" s="63">
        <v>0</v>
      </c>
      <c r="S138" s="54">
        <v>0</v>
      </c>
      <c r="T138" s="54">
        <v>0</v>
      </c>
      <c r="U138" s="54">
        <v>0</v>
      </c>
      <c r="V138" s="54">
        <v>0</v>
      </c>
      <c r="W138" s="40">
        <v>0</v>
      </c>
      <c r="X138" s="40">
        <v>0</v>
      </c>
      <c r="Y138" s="126" t="s">
        <v>215</v>
      </c>
      <c r="Z138" s="127"/>
      <c r="AA138" s="127"/>
      <c r="AB138" s="128"/>
      <c r="AC138" s="309"/>
      <c r="AD138" s="309"/>
      <c r="AE138" s="309"/>
      <c r="AF138" s="309"/>
      <c r="AG138" s="309"/>
      <c r="AH138" s="309"/>
      <c r="AI138" s="309"/>
      <c r="AJ138" s="309"/>
      <c r="AK138" s="309"/>
      <c r="AL138" s="309"/>
      <c r="AM138" s="309"/>
      <c r="AN138" s="309"/>
      <c r="AO138" s="309"/>
      <c r="AP138" s="309"/>
      <c r="AQ138" s="309"/>
      <c r="AR138" s="309"/>
      <c r="AS138" s="309"/>
      <c r="AT138" s="309"/>
      <c r="AU138" s="309"/>
      <c r="AV138" s="309"/>
      <c r="AW138" s="309"/>
      <c r="AX138" s="309"/>
      <c r="AY138" s="309"/>
      <c r="AZ138" s="309"/>
      <c r="BA138" s="309"/>
      <c r="BB138" s="309"/>
      <c r="BC138" s="309"/>
      <c r="BD138" s="309"/>
      <c r="BE138" s="309"/>
      <c r="BF138" s="309"/>
      <c r="BG138" s="309"/>
      <c r="BH138" s="309"/>
      <c r="BI138" s="309"/>
      <c r="BJ138" s="309"/>
      <c r="BK138" s="309"/>
      <c r="BL138" s="309"/>
      <c r="BM138" s="309"/>
      <c r="BN138" s="309"/>
      <c r="BO138" s="309"/>
      <c r="BP138" s="309"/>
      <c r="BQ138" s="309"/>
      <c r="BR138" s="309"/>
      <c r="BS138" s="309"/>
      <c r="BT138" s="309"/>
      <c r="BU138" s="309"/>
      <c r="BV138" s="309"/>
      <c r="BW138" s="309"/>
      <c r="BX138" s="309"/>
      <c r="BY138" s="309"/>
      <c r="BZ138" s="309"/>
      <c r="CA138" s="309"/>
      <c r="CB138" s="309"/>
      <c r="CC138" s="309"/>
      <c r="CD138" s="309"/>
      <c r="CE138" s="309"/>
      <c r="CF138" s="309"/>
      <c r="CG138" s="309"/>
      <c r="CH138" s="309"/>
      <c r="CI138" s="309"/>
      <c r="CJ138" s="309"/>
      <c r="CK138" s="309"/>
      <c r="CL138" s="309"/>
      <c r="CM138" s="309"/>
      <c r="CN138" s="309"/>
      <c r="CO138" s="309"/>
      <c r="CP138" s="309"/>
      <c r="CQ138" s="309"/>
      <c r="CR138" s="309"/>
      <c r="CS138" s="309"/>
      <c r="CT138" s="309"/>
      <c r="CU138" s="309"/>
      <c r="CV138" s="309"/>
      <c r="CW138" s="309"/>
      <c r="CX138" s="309"/>
      <c r="CY138" s="309"/>
      <c r="CZ138" s="309"/>
      <c r="DA138" s="309"/>
      <c r="DB138" s="309"/>
      <c r="DC138" s="309"/>
      <c r="DD138" s="309"/>
      <c r="DE138" s="309"/>
      <c r="DF138" s="309"/>
      <c r="DG138" s="309"/>
      <c r="DH138" s="309"/>
      <c r="DI138" s="309"/>
      <c r="DJ138" s="309"/>
      <c r="DK138" s="309"/>
      <c r="DL138" s="309"/>
      <c r="DM138" s="309"/>
      <c r="DN138" s="309"/>
      <c r="DO138" s="309"/>
      <c r="DP138" s="309"/>
      <c r="DQ138" s="309"/>
      <c r="DR138" s="309"/>
      <c r="DS138" s="309"/>
      <c r="DT138" s="309"/>
      <c r="DU138" s="309"/>
      <c r="DV138" s="309"/>
      <c r="DW138" s="309"/>
      <c r="DX138" s="309"/>
      <c r="DY138" s="309"/>
      <c r="DZ138" s="309"/>
      <c r="EA138" s="309"/>
      <c r="EB138" s="309"/>
      <c r="EC138" s="309"/>
      <c r="ED138" s="309"/>
      <c r="EE138" s="309"/>
      <c r="EF138" s="309"/>
      <c r="EG138" s="309"/>
      <c r="EH138" s="309"/>
      <c r="EI138" s="309"/>
      <c r="EJ138" s="309"/>
      <c r="EK138" s="309"/>
      <c r="EL138" s="309"/>
      <c r="EM138" s="309"/>
      <c r="EN138" s="309"/>
      <c r="EO138" s="309"/>
      <c r="EP138" s="309"/>
      <c r="EQ138" s="309"/>
      <c r="ER138" s="309"/>
      <c r="ES138" s="309"/>
      <c r="ET138" s="309"/>
      <c r="EU138" s="309"/>
      <c r="EV138" s="309"/>
      <c r="EW138" s="309"/>
      <c r="EX138" s="309"/>
      <c r="EY138" s="309"/>
      <c r="EZ138" s="309"/>
      <c r="FA138" s="309"/>
      <c r="FB138" s="309"/>
      <c r="FC138" s="309"/>
      <c r="FD138" s="309"/>
      <c r="FE138" s="309"/>
      <c r="FF138" s="309"/>
      <c r="FG138" s="309"/>
      <c r="FH138" s="309"/>
      <c r="FI138" s="309"/>
      <c r="FJ138" s="309"/>
      <c r="FK138" s="309"/>
      <c r="FL138" s="309"/>
      <c r="FM138" s="309"/>
      <c r="FN138" s="309"/>
      <c r="FO138" s="309"/>
      <c r="FP138" s="309"/>
      <c r="FQ138" s="309"/>
      <c r="FR138" s="309"/>
      <c r="FS138" s="309"/>
      <c r="FT138" s="309"/>
      <c r="FU138" s="309"/>
      <c r="FV138" s="309"/>
      <c r="FW138" s="309"/>
      <c r="FX138" s="309"/>
      <c r="FY138" s="309"/>
      <c r="FZ138" s="309"/>
      <c r="GA138" s="309"/>
      <c r="GB138" s="309"/>
      <c r="GC138" s="309"/>
      <c r="GD138" s="309"/>
      <c r="GE138" s="309"/>
      <c r="GF138" s="309"/>
      <c r="GG138" s="309"/>
      <c r="GH138" s="309"/>
      <c r="GI138" s="309"/>
      <c r="GJ138" s="309"/>
      <c r="GK138" s="309"/>
      <c r="GL138" s="309"/>
      <c r="GM138" s="309"/>
      <c r="GN138" s="309"/>
      <c r="GO138" s="309"/>
      <c r="GP138" s="309"/>
      <c r="GQ138" s="309"/>
      <c r="GR138" s="309"/>
      <c r="GS138" s="309"/>
      <c r="GT138" s="309"/>
      <c r="GU138" s="309"/>
      <c r="GV138" s="309"/>
      <c r="GW138" s="309"/>
      <c r="GX138" s="309"/>
      <c r="GY138" s="309"/>
      <c r="GZ138" s="309"/>
      <c r="HA138" s="309"/>
      <c r="HB138" s="309"/>
      <c r="HC138" s="309"/>
      <c r="HD138" s="309"/>
      <c r="HE138" s="309"/>
      <c r="HF138" s="309"/>
      <c r="HG138" s="309"/>
      <c r="HH138" s="309"/>
      <c r="HI138" s="309"/>
      <c r="HJ138" s="309"/>
      <c r="HK138" s="309"/>
      <c r="HL138" s="309"/>
      <c r="HM138" s="309"/>
      <c r="HN138" s="309"/>
      <c r="HO138" s="309"/>
      <c r="HP138" s="309"/>
      <c r="HQ138" s="309"/>
      <c r="HR138" s="309"/>
      <c r="HS138" s="309"/>
      <c r="HT138" s="309"/>
      <c r="HU138" s="309"/>
      <c r="HV138" s="309"/>
      <c r="HW138" s="309"/>
      <c r="HX138" s="309"/>
      <c r="HY138" s="309"/>
      <c r="HZ138" s="309"/>
      <c r="IA138" s="309"/>
      <c r="IB138" s="309"/>
      <c r="IC138" s="309"/>
      <c r="ID138" s="309"/>
      <c r="IE138" s="309"/>
      <c r="IF138" s="309"/>
      <c r="IG138" s="309"/>
      <c r="IH138" s="309"/>
      <c r="II138" s="309"/>
      <c r="IJ138" s="309"/>
      <c r="IK138" s="309"/>
      <c r="IL138" s="309"/>
      <c r="IM138" s="309"/>
      <c r="IN138" s="309"/>
      <c r="IO138" s="309"/>
      <c r="IP138" s="309"/>
      <c r="IQ138" s="309"/>
      <c r="IR138" s="309"/>
      <c r="IS138" s="309"/>
      <c r="IT138" s="309"/>
      <c r="IU138" s="309"/>
      <c r="IV138" s="309"/>
      <c r="IW138" s="309"/>
      <c r="IX138" s="309"/>
      <c r="IY138" s="309"/>
      <c r="IZ138" s="309"/>
      <c r="JA138" s="309"/>
      <c r="JB138" s="309"/>
      <c r="JC138" s="309"/>
      <c r="JD138" s="309"/>
      <c r="JE138" s="309"/>
      <c r="JF138" s="309"/>
      <c r="JG138" s="309"/>
      <c r="JH138" s="309"/>
      <c r="JI138" s="309"/>
      <c r="JJ138" s="309"/>
      <c r="JK138" s="309"/>
      <c r="JL138" s="309"/>
      <c r="JM138" s="309"/>
      <c r="JN138" s="309"/>
      <c r="JO138" s="309"/>
      <c r="JP138" s="309"/>
      <c r="JQ138" s="309"/>
      <c r="JR138" s="309"/>
      <c r="JS138" s="309"/>
      <c r="JT138" s="309"/>
      <c r="JU138" s="309"/>
      <c r="JV138" s="309"/>
      <c r="JW138" s="309"/>
      <c r="JX138" s="309"/>
      <c r="JY138" s="309"/>
      <c r="JZ138" s="309"/>
      <c r="KA138" s="309"/>
      <c r="KB138" s="309"/>
      <c r="KC138" s="309"/>
      <c r="KD138" s="309"/>
      <c r="KE138" s="309"/>
      <c r="KF138" s="309"/>
      <c r="KG138" s="309"/>
      <c r="KH138" s="309"/>
      <c r="KI138" s="309"/>
      <c r="KJ138" s="309"/>
      <c r="KK138" s="309"/>
      <c r="KL138" s="309"/>
      <c r="KM138" s="309"/>
      <c r="KN138" s="309"/>
      <c r="KO138" s="309"/>
      <c r="KP138" s="309"/>
      <c r="KQ138" s="309"/>
      <c r="KR138" s="309"/>
      <c r="KS138" s="309"/>
      <c r="KT138" s="309"/>
      <c r="KU138" s="309"/>
      <c r="KV138" s="309"/>
      <c r="KW138" s="309"/>
      <c r="KX138" s="309"/>
      <c r="KY138" s="309"/>
      <c r="KZ138" s="309"/>
      <c r="LA138" s="309"/>
      <c r="LB138" s="309"/>
      <c r="LC138" s="309"/>
      <c r="LD138" s="309"/>
      <c r="LE138" s="309"/>
      <c r="LF138" s="309"/>
      <c r="LG138" s="309"/>
      <c r="LH138" s="309"/>
      <c r="LI138" s="309"/>
      <c r="LJ138" s="309"/>
      <c r="LK138" s="309"/>
      <c r="LL138" s="309"/>
      <c r="LM138" s="309"/>
      <c r="LN138" s="309"/>
      <c r="LO138" s="309"/>
      <c r="LP138" s="309"/>
      <c r="LQ138" s="309"/>
      <c r="LR138" s="309"/>
      <c r="LS138" s="309"/>
      <c r="LT138" s="309"/>
      <c r="LU138" s="309"/>
      <c r="LV138" s="309"/>
      <c r="LW138" s="309"/>
      <c r="LX138" s="309"/>
      <c r="LY138" s="309"/>
      <c r="LZ138" s="309"/>
      <c r="MA138" s="309"/>
      <c r="MB138" s="309"/>
      <c r="MC138" s="309"/>
      <c r="MD138" s="309"/>
      <c r="ME138" s="309"/>
      <c r="MF138" s="309"/>
      <c r="MG138" s="309"/>
      <c r="MH138" s="309"/>
      <c r="MI138" s="309"/>
      <c r="MJ138" s="309"/>
      <c r="MK138" s="309"/>
      <c r="ML138" s="309"/>
      <c r="MM138" s="309"/>
      <c r="MN138" s="309"/>
      <c r="MO138" s="309"/>
      <c r="MP138" s="309"/>
      <c r="MQ138" s="309"/>
      <c r="MR138" s="309"/>
      <c r="MS138" s="309"/>
      <c r="MT138" s="309"/>
      <c r="MU138" s="309"/>
      <c r="MV138" s="309"/>
      <c r="MW138" s="309"/>
      <c r="MX138" s="309"/>
      <c r="MY138" s="309"/>
      <c r="MZ138" s="309"/>
      <c r="NA138" s="309"/>
      <c r="NB138" s="309"/>
      <c r="NC138" s="309"/>
      <c r="ND138" s="309"/>
      <c r="NE138" s="309"/>
      <c r="NF138" s="309"/>
      <c r="NG138" s="309"/>
      <c r="NH138" s="309"/>
      <c r="NI138" s="309"/>
      <c r="NJ138" s="309"/>
      <c r="NK138" s="309"/>
      <c r="NL138" s="309"/>
      <c r="NM138" s="309"/>
      <c r="NN138" s="309"/>
      <c r="NO138" s="309"/>
      <c r="NP138" s="309"/>
      <c r="NQ138" s="309"/>
      <c r="NR138" s="309"/>
      <c r="NS138" s="309"/>
      <c r="NT138" s="309"/>
      <c r="NU138" s="309"/>
      <c r="NV138" s="309"/>
      <c r="NW138" s="309"/>
      <c r="NX138" s="309"/>
      <c r="NY138" s="309"/>
      <c r="NZ138" s="309"/>
      <c r="OA138" s="309"/>
      <c r="OB138" s="309"/>
      <c r="OC138" s="309"/>
      <c r="OD138" s="309"/>
      <c r="OE138" s="309"/>
      <c r="OF138" s="309"/>
      <c r="OG138" s="309"/>
      <c r="OH138" s="309"/>
      <c r="OI138" s="309"/>
      <c r="OJ138" s="309"/>
      <c r="OK138" s="309"/>
      <c r="OL138" s="309"/>
      <c r="OM138" s="309"/>
      <c r="ON138" s="309"/>
      <c r="OO138" s="309"/>
      <c r="OP138" s="309"/>
      <c r="OQ138" s="309"/>
      <c r="OR138" s="309"/>
      <c r="OS138" s="309"/>
      <c r="OT138" s="309"/>
      <c r="OU138" s="309"/>
      <c r="OV138" s="309"/>
      <c r="OW138" s="309"/>
      <c r="OX138" s="309"/>
      <c r="OY138" s="309"/>
      <c r="OZ138" s="309"/>
      <c r="PA138" s="309"/>
      <c r="PB138" s="309"/>
      <c r="PC138" s="309"/>
      <c r="PD138" s="309"/>
      <c r="PE138" s="309"/>
      <c r="PF138" s="309"/>
      <c r="PG138" s="309"/>
      <c r="PH138" s="309"/>
      <c r="PI138" s="309"/>
      <c r="PJ138" s="309"/>
      <c r="PK138" s="309"/>
      <c r="PL138" s="309"/>
      <c r="PM138" s="309"/>
      <c r="PN138" s="309"/>
      <c r="PO138" s="309"/>
      <c r="PP138" s="309"/>
      <c r="PQ138" s="309"/>
      <c r="PR138" s="309"/>
      <c r="PS138" s="309"/>
      <c r="PT138" s="309"/>
      <c r="PU138" s="309"/>
      <c r="PV138" s="309"/>
      <c r="PW138" s="309"/>
      <c r="PX138" s="309"/>
      <c r="PY138" s="309"/>
      <c r="PZ138" s="309"/>
      <c r="QA138" s="309"/>
      <c r="QB138" s="309"/>
      <c r="QC138" s="309"/>
      <c r="QD138" s="309"/>
      <c r="QE138" s="309"/>
      <c r="QF138" s="309"/>
      <c r="QG138" s="309"/>
      <c r="QH138" s="309"/>
      <c r="QI138" s="309"/>
      <c r="QJ138" s="309"/>
      <c r="QK138" s="309"/>
      <c r="QL138" s="309"/>
      <c r="QM138" s="309"/>
      <c r="QN138" s="309"/>
      <c r="QO138" s="309"/>
      <c r="QP138" s="309"/>
      <c r="QQ138" s="309"/>
      <c r="QR138" s="309"/>
      <c r="QS138" s="309"/>
      <c r="QT138" s="309"/>
      <c r="QU138" s="309"/>
      <c r="QV138" s="309"/>
      <c r="QW138" s="309"/>
      <c r="QX138" s="309"/>
      <c r="QY138" s="309"/>
      <c r="QZ138" s="309"/>
      <c r="RA138" s="309"/>
      <c r="RB138" s="309"/>
      <c r="RC138" s="309"/>
      <c r="RD138" s="309"/>
      <c r="RE138" s="309"/>
      <c r="RF138" s="309"/>
      <c r="RG138" s="309"/>
      <c r="RH138" s="309"/>
      <c r="RI138" s="309"/>
      <c r="RJ138" s="309"/>
      <c r="RK138" s="309"/>
      <c r="RL138" s="309"/>
      <c r="RM138" s="309"/>
      <c r="RN138" s="309"/>
      <c r="RO138" s="309"/>
      <c r="RP138" s="309"/>
      <c r="RQ138" s="309"/>
      <c r="RR138" s="309"/>
      <c r="RS138" s="309"/>
      <c r="RT138" s="309"/>
      <c r="RU138" s="309"/>
      <c r="RV138" s="309"/>
      <c r="RW138" s="309"/>
      <c r="RX138" s="309"/>
      <c r="RY138" s="309"/>
      <c r="RZ138" s="309"/>
      <c r="SA138" s="309"/>
      <c r="SB138" s="309"/>
      <c r="SC138" s="309"/>
      <c r="SD138" s="309"/>
      <c r="SE138" s="309"/>
      <c r="SF138" s="309"/>
      <c r="SG138" s="309"/>
      <c r="SH138" s="309"/>
      <c r="SI138" s="309"/>
      <c r="SJ138" s="309"/>
      <c r="SK138" s="309"/>
      <c r="SL138" s="309"/>
      <c r="SM138" s="309"/>
      <c r="SN138" s="309"/>
      <c r="SO138" s="309"/>
      <c r="SP138" s="309"/>
      <c r="SQ138" s="309"/>
      <c r="SR138" s="309"/>
      <c r="SS138" s="309"/>
      <c r="ST138" s="309"/>
      <c r="SU138" s="309"/>
      <c r="SV138" s="309"/>
      <c r="SW138" s="309"/>
      <c r="SX138" s="309"/>
      <c r="SY138" s="309"/>
      <c r="SZ138" s="309"/>
      <c r="TA138" s="309"/>
      <c r="TB138" s="309"/>
      <c r="TC138" s="309"/>
      <c r="TD138" s="309"/>
      <c r="TE138" s="309"/>
      <c r="TF138" s="309"/>
      <c r="TG138" s="309"/>
      <c r="TH138" s="309"/>
      <c r="TI138" s="309"/>
      <c r="TJ138" s="309"/>
      <c r="TK138" s="309"/>
      <c r="TL138" s="309"/>
      <c r="TM138" s="309"/>
      <c r="TN138" s="309"/>
      <c r="TO138" s="309"/>
      <c r="TP138" s="309"/>
      <c r="TQ138" s="309"/>
      <c r="TR138" s="309"/>
      <c r="TS138" s="309"/>
      <c r="TT138" s="309"/>
      <c r="TU138" s="309"/>
      <c r="TV138" s="309"/>
      <c r="TW138" s="309"/>
      <c r="TX138" s="309"/>
      <c r="TY138" s="309"/>
      <c r="TZ138" s="309"/>
      <c r="UA138" s="309"/>
      <c r="UB138" s="309"/>
      <c r="UC138" s="309"/>
      <c r="UD138" s="309"/>
      <c r="UE138" s="309"/>
      <c r="UF138" s="309"/>
      <c r="UG138" s="309"/>
      <c r="UH138" s="309"/>
      <c r="UI138" s="309"/>
      <c r="UJ138" s="309"/>
      <c r="UK138" s="309"/>
      <c r="UL138" s="309"/>
      <c r="UM138" s="309"/>
      <c r="UN138" s="309"/>
      <c r="UO138" s="309"/>
      <c r="UP138" s="309"/>
      <c r="UQ138" s="309"/>
      <c r="UR138" s="309"/>
      <c r="US138" s="309"/>
      <c r="UT138" s="309"/>
      <c r="UU138" s="309"/>
      <c r="UV138" s="309"/>
      <c r="UW138" s="309"/>
      <c r="UX138" s="309"/>
      <c r="UY138" s="309"/>
      <c r="UZ138" s="309"/>
      <c r="VA138" s="309"/>
      <c r="VB138" s="309"/>
      <c r="VC138" s="309"/>
      <c r="VD138" s="309"/>
      <c r="VE138" s="309"/>
      <c r="VF138" s="309"/>
      <c r="VG138" s="309"/>
      <c r="VH138" s="309"/>
      <c r="VI138" s="309"/>
      <c r="VJ138" s="309"/>
      <c r="VK138" s="309"/>
      <c r="VL138" s="309"/>
      <c r="VM138" s="309"/>
      <c r="VN138" s="309"/>
      <c r="VO138" s="309"/>
      <c r="VP138" s="309"/>
      <c r="VQ138" s="309"/>
      <c r="VR138" s="309"/>
      <c r="VS138" s="309"/>
      <c r="VT138" s="309"/>
      <c r="VU138" s="309"/>
      <c r="VV138" s="309"/>
      <c r="VW138" s="309"/>
      <c r="VX138" s="309"/>
      <c r="VY138" s="309"/>
      <c r="VZ138" s="309"/>
      <c r="WA138" s="309"/>
      <c r="WB138" s="309"/>
      <c r="WC138" s="309"/>
      <c r="WD138" s="309"/>
      <c r="WE138" s="309"/>
      <c r="WF138" s="309"/>
      <c r="WG138" s="309"/>
      <c r="WH138" s="309"/>
      <c r="WI138" s="309"/>
      <c r="WJ138" s="309"/>
      <c r="WK138" s="309"/>
      <c r="WL138" s="309"/>
      <c r="WM138" s="309"/>
      <c r="WN138" s="309"/>
      <c r="WO138" s="309"/>
      <c r="WP138" s="309"/>
      <c r="WQ138" s="309"/>
      <c r="WR138" s="309"/>
      <c r="WS138" s="309"/>
      <c r="WT138" s="309"/>
      <c r="WU138" s="309"/>
      <c r="WV138" s="309"/>
      <c r="WW138" s="309"/>
      <c r="WX138" s="309"/>
      <c r="WY138" s="309"/>
      <c r="WZ138" s="309"/>
      <c r="XA138" s="309"/>
      <c r="XB138" s="309"/>
      <c r="XC138" s="309"/>
      <c r="XD138" s="309"/>
      <c r="XE138" s="309"/>
      <c r="XF138" s="309"/>
      <c r="XG138" s="309"/>
      <c r="XH138" s="309"/>
      <c r="XI138" s="309"/>
      <c r="XJ138" s="309"/>
      <c r="XK138" s="309"/>
      <c r="XL138" s="309"/>
      <c r="XM138" s="309"/>
      <c r="XN138" s="309"/>
      <c r="XO138" s="309"/>
      <c r="XP138" s="309"/>
      <c r="XQ138" s="309"/>
      <c r="XR138" s="309"/>
      <c r="XS138" s="309"/>
      <c r="XT138" s="309"/>
      <c r="XU138" s="309"/>
      <c r="XV138" s="309"/>
      <c r="XW138" s="309"/>
      <c r="XX138" s="309"/>
      <c r="XY138" s="309"/>
      <c r="XZ138" s="309"/>
      <c r="YA138" s="309"/>
      <c r="YB138" s="309"/>
      <c r="YC138" s="309"/>
      <c r="YD138" s="309"/>
      <c r="YE138" s="309"/>
      <c r="YF138" s="309"/>
      <c r="YG138" s="309"/>
      <c r="YH138" s="309"/>
      <c r="YI138" s="309"/>
      <c r="YJ138" s="309"/>
      <c r="YK138" s="309"/>
      <c r="YL138" s="309"/>
      <c r="YM138" s="309"/>
      <c r="YN138" s="309"/>
      <c r="YO138" s="309"/>
      <c r="YP138" s="309"/>
      <c r="YQ138" s="309"/>
      <c r="YR138" s="309"/>
      <c r="YS138" s="309"/>
      <c r="YT138" s="309"/>
      <c r="YU138" s="309"/>
      <c r="YV138" s="309"/>
      <c r="YW138" s="309"/>
      <c r="YX138" s="309"/>
      <c r="YY138" s="309"/>
      <c r="YZ138" s="309"/>
      <c r="ZA138" s="309"/>
      <c r="ZB138" s="309"/>
      <c r="ZC138" s="309"/>
      <c r="ZD138" s="309"/>
      <c r="ZE138" s="309"/>
      <c r="ZF138" s="309"/>
      <c r="ZG138" s="309"/>
      <c r="ZH138" s="309"/>
      <c r="ZI138" s="309"/>
      <c r="ZJ138" s="309"/>
      <c r="ZK138" s="309"/>
      <c r="ZL138" s="309"/>
      <c r="ZM138" s="309"/>
      <c r="ZN138" s="309"/>
      <c r="ZO138" s="309"/>
      <c r="ZP138" s="309"/>
      <c r="ZQ138" s="309"/>
      <c r="ZR138" s="309"/>
      <c r="ZS138" s="309"/>
      <c r="ZT138" s="309"/>
      <c r="ZU138" s="309"/>
      <c r="ZV138" s="309"/>
      <c r="ZW138" s="309"/>
      <c r="ZX138" s="309"/>
      <c r="ZY138" s="309"/>
      <c r="ZZ138" s="309"/>
      <c r="AAA138" s="309"/>
      <c r="AAB138" s="309"/>
      <c r="AAC138" s="309"/>
      <c r="AAD138" s="309"/>
      <c r="AAE138" s="309"/>
      <c r="AAF138" s="309"/>
      <c r="AAG138" s="309"/>
      <c r="AAH138" s="309"/>
      <c r="AAI138" s="309"/>
      <c r="AAJ138" s="309"/>
      <c r="AAK138" s="309"/>
      <c r="AAL138" s="309"/>
      <c r="AAM138" s="309"/>
      <c r="AAN138" s="309"/>
      <c r="AAO138" s="309"/>
      <c r="AAP138" s="309"/>
      <c r="AAQ138" s="309"/>
      <c r="AAR138" s="309"/>
      <c r="AAS138" s="309"/>
      <c r="AAT138" s="309"/>
      <c r="AAU138" s="309"/>
      <c r="AAV138" s="309"/>
      <c r="AAW138" s="309"/>
      <c r="AAX138" s="309"/>
      <c r="AAY138" s="309"/>
      <c r="AAZ138" s="309"/>
      <c r="ABA138" s="309"/>
      <c r="ABB138" s="309"/>
      <c r="ABC138" s="309"/>
      <c r="ABD138" s="309"/>
      <c r="ABE138" s="309"/>
      <c r="ABF138" s="309"/>
      <c r="ABG138" s="309"/>
      <c r="ABH138" s="309"/>
      <c r="ABI138" s="309"/>
      <c r="ABJ138" s="309"/>
      <c r="ABK138" s="309"/>
      <c r="ABL138" s="309"/>
      <c r="ABM138" s="309"/>
      <c r="ABN138" s="309"/>
      <c r="ABO138" s="309"/>
      <c r="ABP138" s="309"/>
      <c r="ABQ138" s="309"/>
      <c r="ABR138" s="309"/>
      <c r="ABS138" s="309"/>
      <c r="ABT138" s="309"/>
      <c r="ABU138" s="309"/>
      <c r="ABV138" s="309"/>
      <c r="ABW138" s="309"/>
      <c r="ABX138" s="309"/>
      <c r="ABY138" s="309"/>
      <c r="ABZ138" s="309"/>
      <c r="ACA138" s="309"/>
      <c r="ACB138" s="309"/>
      <c r="ACC138" s="309"/>
      <c r="ACD138" s="309"/>
      <c r="ACE138" s="309"/>
      <c r="ACF138" s="309"/>
      <c r="ACG138" s="309"/>
      <c r="ACH138" s="309"/>
      <c r="ACI138" s="309"/>
      <c r="ACJ138" s="309"/>
      <c r="ACK138" s="309"/>
      <c r="ACL138" s="309"/>
      <c r="ACM138" s="309"/>
      <c r="ACN138" s="309"/>
      <c r="ACO138" s="309"/>
      <c r="ACP138" s="309"/>
      <c r="ACQ138" s="309"/>
      <c r="ACR138" s="309"/>
      <c r="ACS138" s="309"/>
      <c r="ACT138" s="309"/>
      <c r="ACU138" s="309"/>
      <c r="ACV138" s="309"/>
      <c r="ACW138" s="309"/>
      <c r="ACX138" s="309"/>
      <c r="ACY138" s="309"/>
      <c r="ACZ138" s="309"/>
      <c r="ADA138" s="309"/>
      <c r="ADB138" s="309"/>
      <c r="ADC138" s="309"/>
      <c r="ADD138" s="309"/>
      <c r="ADE138" s="309"/>
      <c r="ADF138" s="309"/>
      <c r="ADG138" s="309"/>
      <c r="ADH138" s="309"/>
      <c r="ADI138" s="309"/>
      <c r="ADJ138" s="309"/>
      <c r="ADK138" s="309"/>
      <c r="ADL138" s="309"/>
      <c r="ADM138" s="309"/>
      <c r="ADN138" s="309"/>
      <c r="ADO138" s="309"/>
      <c r="ADP138" s="309"/>
      <c r="ADQ138" s="309"/>
      <c r="ADR138" s="309"/>
      <c r="ADS138" s="309"/>
      <c r="ADT138" s="309"/>
      <c r="ADU138" s="309"/>
      <c r="ADV138" s="309"/>
      <c r="ADW138" s="309"/>
      <c r="ADX138" s="309"/>
      <c r="ADY138" s="309"/>
      <c r="ADZ138" s="309"/>
      <c r="AEA138" s="309"/>
      <c r="AEB138" s="309"/>
      <c r="AEC138" s="309"/>
      <c r="AED138" s="309"/>
      <c r="AEE138" s="309"/>
      <c r="AEF138" s="309"/>
      <c r="AEG138" s="309"/>
      <c r="AEH138" s="309"/>
      <c r="AEI138" s="309"/>
      <c r="AEJ138" s="309"/>
      <c r="AEK138" s="309"/>
      <c r="AEL138" s="309"/>
      <c r="AEM138" s="309"/>
      <c r="AEN138" s="309"/>
      <c r="AEO138" s="309"/>
      <c r="AEP138" s="309"/>
      <c r="AEQ138" s="309"/>
      <c r="AER138" s="309"/>
      <c r="AES138" s="309"/>
      <c r="AET138" s="309"/>
      <c r="AEU138" s="309"/>
      <c r="AEV138" s="309"/>
      <c r="AEW138" s="309"/>
      <c r="AEX138" s="309"/>
      <c r="AEY138" s="309"/>
      <c r="AEZ138" s="309"/>
      <c r="AFA138" s="309"/>
      <c r="AFB138" s="309"/>
      <c r="AFC138" s="309"/>
      <c r="AFD138" s="309"/>
      <c r="AFE138" s="309"/>
      <c r="AFF138" s="309"/>
      <c r="AFG138" s="309"/>
      <c r="AFH138" s="309"/>
      <c r="AFI138" s="309"/>
      <c r="AFJ138" s="309"/>
      <c r="AFK138" s="309"/>
      <c r="AFL138" s="309"/>
      <c r="AFM138" s="309"/>
      <c r="AFN138" s="309"/>
      <c r="AFO138" s="309"/>
      <c r="AFP138" s="309"/>
      <c r="AFQ138" s="309"/>
      <c r="AFR138" s="309"/>
      <c r="AFS138" s="309"/>
      <c r="AFT138" s="309"/>
      <c r="AFU138" s="309"/>
      <c r="AFV138" s="309"/>
      <c r="AFW138" s="309"/>
      <c r="AFX138" s="309"/>
      <c r="AFY138" s="309"/>
      <c r="AFZ138" s="309"/>
      <c r="AGA138" s="309"/>
      <c r="AGB138" s="309"/>
      <c r="AGC138" s="309"/>
      <c r="AGD138" s="309"/>
      <c r="AGE138" s="309"/>
      <c r="AGF138" s="309"/>
      <c r="AGG138" s="309"/>
      <c r="AGH138" s="309"/>
      <c r="AGI138" s="309"/>
      <c r="AGJ138" s="309"/>
      <c r="AGK138" s="309"/>
      <c r="AGL138" s="309"/>
      <c r="AGM138" s="309"/>
      <c r="AGN138" s="309"/>
      <c r="AGO138" s="309"/>
      <c r="AGP138" s="309"/>
      <c r="AGQ138" s="309"/>
      <c r="AGR138" s="309"/>
      <c r="AGS138" s="309"/>
      <c r="AGT138" s="309"/>
      <c r="AGU138" s="309"/>
      <c r="AGV138" s="309"/>
      <c r="AGW138" s="309"/>
      <c r="AGX138" s="309"/>
      <c r="AGY138" s="309"/>
      <c r="AGZ138" s="309"/>
      <c r="AHA138" s="309"/>
      <c r="AHB138" s="309"/>
      <c r="AHC138" s="309"/>
      <c r="AHD138" s="309"/>
      <c r="AHE138" s="309"/>
      <c r="AHF138" s="309"/>
      <c r="AHG138" s="309"/>
      <c r="AHH138" s="309"/>
      <c r="AHI138" s="309"/>
      <c r="AHJ138" s="309"/>
      <c r="AHK138" s="309"/>
      <c r="AHL138" s="309"/>
      <c r="AHM138" s="309"/>
      <c r="AHN138" s="309"/>
      <c r="AHO138" s="309"/>
      <c r="AHP138" s="309"/>
      <c r="AHQ138" s="309"/>
      <c r="AHR138" s="309"/>
      <c r="AHS138" s="309"/>
      <c r="AHT138" s="309"/>
      <c r="AHU138" s="309"/>
      <c r="AHV138" s="309"/>
      <c r="AHW138" s="309"/>
      <c r="AHX138" s="309"/>
      <c r="AHY138" s="309"/>
      <c r="AHZ138" s="309"/>
      <c r="AIA138" s="309"/>
      <c r="AIB138" s="309"/>
      <c r="AIC138" s="309"/>
      <c r="AID138" s="309"/>
      <c r="AIE138" s="309"/>
      <c r="AIF138" s="309"/>
      <c r="AIG138" s="309"/>
      <c r="AIH138" s="309"/>
      <c r="AII138" s="309"/>
      <c r="AIJ138" s="309"/>
      <c r="AIK138" s="309"/>
      <c r="AIL138" s="309"/>
      <c r="AIM138" s="309"/>
      <c r="AIN138" s="309"/>
      <c r="AIO138" s="309"/>
      <c r="AIP138" s="309"/>
      <c r="AIQ138" s="309"/>
      <c r="AIR138" s="309"/>
      <c r="AIS138" s="309"/>
      <c r="AIT138" s="309"/>
      <c r="AIU138" s="309"/>
      <c r="AIV138" s="309"/>
      <c r="AIW138" s="309"/>
      <c r="AIX138" s="309"/>
      <c r="AIY138" s="309"/>
      <c r="AIZ138" s="309"/>
      <c r="AJA138" s="309"/>
      <c r="AJB138" s="309"/>
      <c r="AJC138" s="309"/>
      <c r="AJD138" s="309"/>
      <c r="AJE138" s="309"/>
      <c r="AJF138" s="309"/>
      <c r="AJG138" s="309"/>
      <c r="AJH138" s="309"/>
      <c r="AJI138" s="309"/>
      <c r="AJJ138" s="309"/>
      <c r="AJK138" s="309"/>
      <c r="AJL138" s="309"/>
      <c r="AJM138" s="309"/>
      <c r="AJN138" s="309"/>
      <c r="AJO138" s="309"/>
      <c r="AJP138" s="309"/>
      <c r="AJQ138" s="309"/>
      <c r="AJR138" s="309"/>
      <c r="AJS138" s="309"/>
      <c r="AJT138" s="309"/>
      <c r="AJU138" s="309"/>
      <c r="AJV138" s="309"/>
      <c r="AJW138" s="309"/>
      <c r="AJX138" s="309"/>
      <c r="AJY138" s="309"/>
      <c r="AJZ138" s="309"/>
      <c r="AKA138" s="309"/>
      <c r="AKB138" s="309"/>
      <c r="AKC138" s="309"/>
      <c r="AKD138" s="309"/>
      <c r="AKE138" s="309"/>
      <c r="AKF138" s="309"/>
      <c r="AKG138" s="309"/>
      <c r="AKH138" s="309"/>
      <c r="AKI138" s="309"/>
      <c r="AKJ138" s="309"/>
      <c r="AKK138" s="309"/>
      <c r="AKL138" s="309"/>
      <c r="AKM138" s="309"/>
      <c r="AKN138" s="309"/>
      <c r="AKO138" s="309"/>
      <c r="AKP138" s="309"/>
      <c r="AKQ138" s="309"/>
      <c r="AKR138" s="309"/>
      <c r="AKS138" s="309"/>
      <c r="AKT138" s="309"/>
      <c r="AKU138" s="309"/>
      <c r="AKV138" s="309"/>
      <c r="AKW138" s="309"/>
      <c r="AKX138" s="309"/>
      <c r="AKY138" s="309"/>
      <c r="AKZ138" s="309"/>
      <c r="ALA138" s="309"/>
      <c r="ALB138" s="309"/>
      <c r="ALC138" s="309"/>
      <c r="ALD138" s="309"/>
      <c r="ALE138" s="309"/>
      <c r="ALF138" s="309"/>
      <c r="ALG138" s="309"/>
      <c r="ALH138" s="309"/>
      <c r="ALI138" s="309"/>
      <c r="ALJ138" s="309"/>
      <c r="ALK138" s="309"/>
      <c r="ALL138" s="309"/>
      <c r="ALM138" s="309"/>
      <c r="ALN138" s="309"/>
      <c r="ALO138" s="309"/>
      <c r="ALP138" s="309"/>
      <c r="ALQ138" s="309"/>
      <c r="ALR138" s="309"/>
      <c r="ALS138" s="309"/>
      <c r="ALT138" s="309"/>
      <c r="ALU138" s="309"/>
      <c r="ALV138" s="309"/>
      <c r="ALW138" s="309"/>
      <c r="ALX138" s="309"/>
      <c r="ALY138" s="309"/>
      <c r="ALZ138" s="309"/>
      <c r="AMA138" s="309"/>
      <c r="AMB138" s="309"/>
      <c r="AMC138" s="309"/>
      <c r="AMD138" s="309"/>
      <c r="AME138" s="309"/>
      <c r="AMF138" s="309"/>
      <c r="AMG138" s="309"/>
      <c r="AMH138" s="309"/>
      <c r="AMI138" s="309"/>
      <c r="AMJ138" s="309"/>
      <c r="AMK138" s="309"/>
      <c r="AML138" s="309"/>
      <c r="AMM138" s="309"/>
      <c r="AMN138" s="309"/>
      <c r="AMO138" s="309"/>
      <c r="AMP138" s="309"/>
      <c r="AMQ138" s="309"/>
      <c r="AMR138" s="309"/>
      <c r="AMS138" s="309"/>
      <c r="AMT138" s="309"/>
      <c r="AMU138" s="309"/>
      <c r="AMV138" s="309"/>
      <c r="AMW138" s="309"/>
      <c r="AMX138" s="309"/>
      <c r="AMY138" s="309"/>
      <c r="AMZ138" s="309"/>
      <c r="ANA138" s="309"/>
      <c r="ANB138" s="309"/>
      <c r="ANC138" s="309"/>
      <c r="AND138" s="309"/>
      <c r="ANE138" s="309"/>
      <c r="ANF138" s="309"/>
      <c r="ANG138" s="309"/>
      <c r="ANH138" s="309"/>
      <c r="ANI138" s="309"/>
      <c r="ANJ138" s="309"/>
      <c r="ANK138" s="309"/>
      <c r="ANL138" s="309"/>
      <c r="ANM138" s="309"/>
      <c r="ANN138" s="309"/>
      <c r="ANO138" s="309"/>
      <c r="ANP138" s="309"/>
      <c r="ANQ138" s="309"/>
      <c r="ANR138" s="309"/>
      <c r="ANS138" s="309"/>
      <c r="ANT138" s="309"/>
      <c r="ANU138" s="309"/>
      <c r="ANV138" s="309"/>
      <c r="ANW138" s="309"/>
      <c r="ANX138" s="309"/>
      <c r="ANY138" s="309"/>
      <c r="ANZ138" s="309"/>
      <c r="AOA138" s="309"/>
      <c r="AOB138" s="309"/>
      <c r="AOC138" s="309"/>
      <c r="AOD138" s="309"/>
      <c r="AOE138" s="309"/>
      <c r="AOF138" s="309"/>
      <c r="AOG138" s="309"/>
      <c r="AOH138" s="309"/>
      <c r="AOI138" s="309"/>
      <c r="AOJ138" s="309"/>
      <c r="AOK138" s="309"/>
      <c r="AOL138" s="309"/>
      <c r="AOM138" s="309"/>
      <c r="AON138" s="309"/>
      <c r="AOO138" s="309"/>
      <c r="AOP138" s="309"/>
      <c r="AOQ138" s="309"/>
      <c r="AOR138" s="309"/>
      <c r="AOS138" s="309"/>
      <c r="AOT138" s="309"/>
      <c r="AOU138" s="309"/>
      <c r="AOV138" s="309"/>
      <c r="AOW138" s="309"/>
      <c r="AOX138" s="309"/>
      <c r="AOY138" s="309"/>
      <c r="AOZ138" s="309"/>
      <c r="APA138" s="309"/>
      <c r="APB138" s="309"/>
      <c r="APC138" s="309"/>
      <c r="APD138" s="309"/>
      <c r="APE138" s="309"/>
      <c r="APF138" s="309"/>
      <c r="APG138" s="309"/>
      <c r="APH138" s="309"/>
      <c r="API138" s="309"/>
      <c r="APJ138" s="309"/>
      <c r="APK138" s="309"/>
      <c r="APL138" s="309"/>
      <c r="APM138" s="309"/>
      <c r="APN138" s="309"/>
      <c r="APO138" s="309"/>
      <c r="APP138" s="309"/>
      <c r="APQ138" s="309"/>
      <c r="APR138" s="309"/>
      <c r="APS138" s="309"/>
      <c r="APT138" s="309"/>
      <c r="APU138" s="309"/>
      <c r="APV138" s="309"/>
      <c r="APW138" s="309"/>
      <c r="APX138" s="309"/>
      <c r="APY138" s="309"/>
      <c r="APZ138" s="309"/>
      <c r="AQA138" s="309"/>
      <c r="AQB138" s="309"/>
      <c r="AQC138" s="309"/>
      <c r="AQD138" s="309"/>
      <c r="AQE138" s="309"/>
      <c r="AQF138" s="309"/>
      <c r="AQG138" s="309"/>
      <c r="AQH138" s="309"/>
      <c r="AQI138" s="309"/>
      <c r="AQJ138" s="309"/>
      <c r="AQK138" s="309"/>
      <c r="AQL138" s="309"/>
      <c r="AQM138" s="309"/>
      <c r="AQN138" s="309"/>
      <c r="AQO138" s="309"/>
      <c r="AQP138" s="309"/>
      <c r="AQQ138" s="309"/>
      <c r="AQR138" s="309"/>
      <c r="AQS138" s="309"/>
      <c r="AQT138" s="309"/>
      <c r="AQU138" s="309"/>
      <c r="AQV138" s="309"/>
      <c r="AQW138" s="309"/>
      <c r="AQX138" s="309"/>
      <c r="AQY138" s="309"/>
      <c r="AQZ138" s="309"/>
      <c r="ARA138" s="309"/>
      <c r="ARB138" s="309"/>
      <c r="ARC138" s="309"/>
      <c r="ARD138" s="309"/>
      <c r="ARE138" s="309"/>
      <c r="ARF138" s="309"/>
      <c r="ARG138" s="309"/>
      <c r="ARH138" s="309"/>
      <c r="ARI138" s="309"/>
      <c r="ARJ138" s="309"/>
      <c r="ARK138" s="309"/>
      <c r="ARL138" s="309"/>
      <c r="ARM138" s="309"/>
      <c r="ARN138" s="309"/>
      <c r="ARO138" s="309"/>
      <c r="ARP138" s="309"/>
      <c r="ARQ138" s="309"/>
      <c r="ARR138" s="309"/>
      <c r="ARS138" s="309"/>
      <c r="ART138" s="309"/>
      <c r="ARU138" s="309"/>
      <c r="ARV138" s="309"/>
      <c r="ARW138" s="309"/>
      <c r="ARX138" s="309"/>
      <c r="ARY138" s="309"/>
      <c r="ARZ138" s="309"/>
      <c r="ASA138" s="309"/>
      <c r="ASB138" s="309"/>
      <c r="ASC138" s="309"/>
      <c r="ASD138" s="309"/>
      <c r="ASE138" s="309"/>
      <c r="ASF138" s="309"/>
      <c r="ASG138" s="309"/>
      <c r="ASH138" s="309"/>
      <c r="ASI138" s="309"/>
      <c r="ASJ138" s="309"/>
      <c r="ASK138" s="309"/>
      <c r="ASL138" s="309"/>
      <c r="ASM138" s="309"/>
      <c r="ASN138" s="309"/>
      <c r="ASO138" s="309"/>
      <c r="ASP138" s="309"/>
      <c r="ASQ138" s="309"/>
      <c r="ASR138" s="309"/>
      <c r="ASS138" s="309"/>
      <c r="AST138" s="309"/>
      <c r="ASU138" s="309"/>
      <c r="ASV138" s="309"/>
      <c r="ASW138" s="309"/>
      <c r="ASX138" s="309"/>
      <c r="ASY138" s="309"/>
      <c r="ASZ138" s="309"/>
      <c r="ATA138" s="309"/>
      <c r="ATB138" s="309"/>
      <c r="ATC138" s="309"/>
      <c r="ATD138" s="309"/>
      <c r="ATE138" s="309"/>
      <c r="ATF138" s="309"/>
      <c r="ATG138" s="309"/>
      <c r="ATH138" s="309"/>
      <c r="ATI138" s="309"/>
      <c r="ATJ138" s="309"/>
      <c r="ATK138" s="309"/>
      <c r="ATL138" s="309"/>
      <c r="ATM138" s="309"/>
      <c r="ATN138" s="309"/>
      <c r="ATO138" s="309"/>
      <c r="ATP138" s="309"/>
      <c r="ATQ138" s="309"/>
      <c r="ATR138" s="309"/>
      <c r="ATS138" s="309"/>
      <c r="ATT138" s="309"/>
      <c r="ATU138" s="309"/>
      <c r="ATV138" s="309"/>
      <c r="ATW138" s="309"/>
      <c r="ATX138" s="309"/>
      <c r="ATY138" s="309"/>
      <c r="ATZ138" s="309"/>
      <c r="AUA138" s="309"/>
      <c r="AUB138" s="309"/>
      <c r="AUC138" s="309"/>
      <c r="AUD138" s="309"/>
      <c r="AUE138" s="309"/>
      <c r="AUF138" s="309"/>
      <c r="AUG138" s="309"/>
      <c r="AUH138" s="309"/>
      <c r="AUI138" s="309"/>
      <c r="AUJ138" s="309"/>
      <c r="AUK138" s="309"/>
      <c r="AUL138" s="309"/>
      <c r="AUM138" s="309"/>
      <c r="AUN138" s="309"/>
      <c r="AUO138" s="309"/>
      <c r="AUP138" s="309"/>
      <c r="AUQ138" s="309"/>
      <c r="AUR138" s="309"/>
      <c r="AUS138" s="309"/>
      <c r="AUT138" s="309"/>
      <c r="AUU138" s="309"/>
      <c r="AUV138" s="309"/>
      <c r="AUW138" s="309"/>
      <c r="AUX138" s="309"/>
      <c r="AUY138" s="309"/>
      <c r="AUZ138" s="309"/>
      <c r="AVA138" s="309"/>
      <c r="AVB138" s="309"/>
      <c r="AVC138" s="309"/>
      <c r="AVD138" s="309"/>
      <c r="AVE138" s="309"/>
      <c r="AVF138" s="309"/>
      <c r="AVG138" s="309"/>
      <c r="AVH138" s="309"/>
      <c r="AVI138" s="309"/>
      <c r="AVJ138" s="309"/>
      <c r="AVK138" s="309"/>
      <c r="AVL138" s="309"/>
      <c r="AVM138" s="309"/>
      <c r="AVN138" s="309"/>
      <c r="AVO138" s="309"/>
      <c r="AVP138" s="309"/>
      <c r="AVQ138" s="309"/>
      <c r="AVR138" s="309"/>
      <c r="AVS138" s="309"/>
      <c r="AVT138" s="309"/>
      <c r="AVU138" s="309"/>
      <c r="AVV138" s="309"/>
      <c r="AVW138" s="309"/>
      <c r="AVX138" s="309"/>
      <c r="AVY138" s="309"/>
      <c r="AVZ138" s="309"/>
      <c r="AWA138" s="309"/>
      <c r="AWB138" s="309"/>
      <c r="AWC138" s="309"/>
      <c r="AWD138" s="309"/>
      <c r="AWE138" s="309"/>
      <c r="AWF138" s="309"/>
      <c r="AWG138" s="309"/>
      <c r="AWH138" s="309"/>
      <c r="AWI138" s="309"/>
      <c r="AWJ138" s="309"/>
      <c r="AWK138" s="309"/>
      <c r="AWL138" s="309"/>
      <c r="AWM138" s="309"/>
      <c r="AWN138" s="309"/>
      <c r="AWO138" s="309"/>
      <c r="AWP138" s="309"/>
      <c r="AWQ138" s="309"/>
      <c r="AWR138" s="309"/>
      <c r="AWS138" s="309"/>
      <c r="AWT138" s="309"/>
      <c r="AWU138" s="309"/>
      <c r="AWV138" s="309"/>
      <c r="AWW138" s="309"/>
      <c r="AWX138" s="309"/>
      <c r="AWY138" s="309"/>
      <c r="AWZ138" s="309"/>
      <c r="AXA138" s="309"/>
      <c r="AXB138" s="309"/>
      <c r="AXC138" s="309"/>
      <c r="AXD138" s="309"/>
      <c r="AXE138" s="309"/>
      <c r="AXF138" s="309"/>
      <c r="AXG138" s="309"/>
      <c r="AXH138" s="309"/>
      <c r="AXI138" s="309"/>
      <c r="AXJ138" s="309"/>
      <c r="AXK138" s="309"/>
      <c r="AXL138" s="309"/>
      <c r="AXM138" s="309"/>
      <c r="AXN138" s="309"/>
      <c r="AXO138" s="309"/>
      <c r="AXP138" s="309"/>
      <c r="AXQ138" s="309"/>
      <c r="AXR138" s="309"/>
      <c r="AXS138" s="309"/>
      <c r="AXT138" s="309"/>
      <c r="AXU138" s="309"/>
      <c r="AXV138" s="309"/>
      <c r="AXW138" s="309"/>
      <c r="AXX138" s="309"/>
      <c r="AXY138" s="309"/>
      <c r="AXZ138" s="309"/>
      <c r="AYA138" s="309"/>
      <c r="AYB138" s="309"/>
      <c r="AYC138" s="309"/>
      <c r="AYD138" s="309"/>
      <c r="AYE138" s="309"/>
      <c r="AYF138" s="309"/>
      <c r="AYG138" s="309"/>
      <c r="AYH138" s="309"/>
      <c r="AYI138" s="309"/>
      <c r="AYJ138" s="309"/>
      <c r="AYK138" s="309"/>
      <c r="AYL138" s="309"/>
      <c r="AYM138" s="309"/>
      <c r="AYN138" s="309"/>
      <c r="AYO138" s="309"/>
      <c r="AYP138" s="309"/>
      <c r="AYQ138" s="309"/>
      <c r="AYR138" s="309"/>
      <c r="AYS138" s="309"/>
      <c r="AYT138" s="309"/>
      <c r="AYU138" s="309"/>
      <c r="AYV138" s="309"/>
      <c r="AYW138" s="309"/>
      <c r="AYX138" s="309"/>
      <c r="AYY138" s="309"/>
      <c r="AYZ138" s="309"/>
      <c r="AZA138" s="309"/>
      <c r="AZB138" s="309"/>
      <c r="AZC138" s="309"/>
      <c r="AZD138" s="309"/>
      <c r="AZE138" s="309"/>
      <c r="AZF138" s="309"/>
      <c r="AZG138" s="309"/>
      <c r="AZH138" s="309"/>
      <c r="AZI138" s="309"/>
      <c r="AZJ138" s="309"/>
      <c r="AZK138" s="309"/>
      <c r="AZL138" s="309"/>
      <c r="AZM138" s="309"/>
      <c r="AZN138" s="309"/>
      <c r="AZO138" s="309"/>
      <c r="AZP138" s="309"/>
      <c r="AZQ138" s="309"/>
      <c r="AZR138" s="309"/>
      <c r="AZS138" s="309"/>
      <c r="AZT138" s="309"/>
      <c r="AZU138" s="309"/>
      <c r="AZV138" s="309"/>
      <c r="AZW138" s="309"/>
      <c r="AZX138" s="309"/>
      <c r="AZY138" s="309"/>
      <c r="AZZ138" s="309"/>
      <c r="BAA138" s="309"/>
      <c r="BAB138" s="309"/>
      <c r="BAC138" s="309"/>
      <c r="BAD138" s="309"/>
      <c r="BAE138" s="309"/>
      <c r="BAF138" s="309"/>
      <c r="BAG138" s="309"/>
      <c r="BAH138" s="309"/>
      <c r="BAI138" s="309"/>
      <c r="BAJ138" s="309"/>
      <c r="BAK138" s="309"/>
      <c r="BAL138" s="309"/>
      <c r="BAM138" s="309"/>
      <c r="BAN138" s="309"/>
      <c r="BAO138" s="309"/>
      <c r="BAP138" s="309"/>
      <c r="BAQ138" s="309"/>
      <c r="BAR138" s="309"/>
      <c r="BAS138" s="309"/>
      <c r="BAT138" s="309"/>
      <c r="BAU138" s="309"/>
      <c r="BAV138" s="309"/>
      <c r="BAW138" s="309"/>
      <c r="BAX138" s="309"/>
      <c r="BAY138" s="309"/>
      <c r="BAZ138" s="309"/>
      <c r="BBA138" s="309"/>
      <c r="BBB138" s="309"/>
      <c r="BBC138" s="309"/>
      <c r="BBD138" s="309"/>
      <c r="BBE138" s="309"/>
      <c r="BBF138" s="309"/>
      <c r="BBG138" s="309"/>
      <c r="BBH138" s="309"/>
      <c r="BBI138" s="309"/>
      <c r="BBJ138" s="309"/>
      <c r="BBK138" s="309"/>
      <c r="BBL138" s="309"/>
      <c r="BBM138" s="309"/>
      <c r="BBN138" s="309"/>
      <c r="BBO138" s="309"/>
      <c r="BBP138" s="309"/>
      <c r="BBQ138" s="309"/>
      <c r="BBR138" s="309"/>
      <c r="BBS138" s="309"/>
      <c r="BBT138" s="309"/>
      <c r="BBU138" s="309"/>
      <c r="BBV138" s="309"/>
      <c r="BBW138" s="309"/>
      <c r="BBX138" s="309"/>
      <c r="BBY138" s="309"/>
      <c r="BBZ138" s="309"/>
      <c r="BCA138" s="309"/>
      <c r="BCB138" s="309"/>
      <c r="BCC138" s="309"/>
      <c r="BCD138" s="309"/>
      <c r="BCE138" s="309"/>
      <c r="BCF138" s="309"/>
      <c r="BCG138" s="309"/>
      <c r="BCH138" s="309"/>
      <c r="BCI138" s="309"/>
      <c r="BCJ138" s="309"/>
      <c r="BCK138" s="309"/>
      <c r="BCL138" s="309"/>
      <c r="BCM138" s="309"/>
      <c r="BCN138" s="309"/>
      <c r="BCO138" s="309"/>
      <c r="BCP138" s="309"/>
      <c r="BCQ138" s="309"/>
      <c r="BCR138" s="309"/>
      <c r="BCS138" s="309"/>
      <c r="BCT138" s="309"/>
      <c r="BCU138" s="309"/>
      <c r="BCV138" s="309"/>
      <c r="BCW138" s="309"/>
      <c r="BCX138" s="309"/>
      <c r="BCY138" s="309"/>
      <c r="BCZ138" s="309"/>
      <c r="BDA138" s="309"/>
      <c r="BDB138" s="309"/>
      <c r="BDC138" s="309"/>
      <c r="BDD138" s="309"/>
      <c r="BDE138" s="309"/>
      <c r="BDF138" s="309"/>
      <c r="BDG138" s="309"/>
      <c r="BDH138" s="309"/>
      <c r="BDI138" s="309"/>
      <c r="BDJ138" s="309"/>
      <c r="BDK138" s="309"/>
      <c r="BDL138" s="309"/>
      <c r="BDM138" s="309"/>
      <c r="BDN138" s="309"/>
      <c r="BDO138" s="309"/>
      <c r="BDP138" s="309"/>
      <c r="BDQ138" s="309"/>
      <c r="BDR138" s="309"/>
      <c r="BDS138" s="309"/>
      <c r="BDT138" s="309"/>
      <c r="BDU138" s="309"/>
      <c r="BDV138" s="309"/>
      <c r="BDW138" s="309"/>
      <c r="BDX138" s="309"/>
      <c r="BDY138" s="309"/>
      <c r="BDZ138" s="309"/>
      <c r="BEA138" s="309"/>
      <c r="BEB138" s="309"/>
      <c r="BEC138" s="309"/>
      <c r="BED138" s="309"/>
      <c r="BEE138" s="309"/>
      <c r="BEF138" s="309"/>
      <c r="BEG138" s="309"/>
      <c r="BEH138" s="309"/>
      <c r="BEI138" s="309"/>
      <c r="BEJ138" s="309"/>
      <c r="BEK138" s="309"/>
      <c r="BEL138" s="309"/>
      <c r="BEM138" s="309"/>
      <c r="BEN138" s="309"/>
      <c r="BEO138" s="309"/>
      <c r="BEP138" s="309"/>
      <c r="BEQ138" s="309"/>
      <c r="BER138" s="309"/>
      <c r="BES138" s="309"/>
      <c r="BET138" s="309"/>
      <c r="BEU138" s="309"/>
      <c r="BEV138" s="309"/>
      <c r="BEW138" s="309"/>
      <c r="BEX138" s="309"/>
      <c r="BEY138" s="309"/>
      <c r="BEZ138" s="309"/>
      <c r="BFA138" s="309"/>
      <c r="BFB138" s="309"/>
      <c r="BFC138" s="309"/>
      <c r="BFD138" s="309"/>
      <c r="BFE138" s="309"/>
      <c r="BFF138" s="309"/>
      <c r="BFG138" s="309"/>
      <c r="BFH138" s="309"/>
      <c r="BFI138" s="309"/>
      <c r="BFJ138" s="309"/>
      <c r="BFK138" s="309"/>
      <c r="BFL138" s="309"/>
      <c r="BFM138" s="309"/>
      <c r="BFN138" s="309"/>
      <c r="BFO138" s="309"/>
      <c r="BFP138" s="309"/>
      <c r="BFQ138" s="309"/>
      <c r="BFR138" s="309"/>
      <c r="BFS138" s="309"/>
      <c r="BFT138" s="309"/>
      <c r="BFU138" s="309"/>
      <c r="BFV138" s="309"/>
      <c r="BFW138" s="309"/>
      <c r="BFX138" s="309"/>
      <c r="BFY138" s="309"/>
      <c r="BFZ138" s="309"/>
      <c r="BGA138" s="309"/>
      <c r="BGB138" s="309"/>
      <c r="BGC138" s="309"/>
      <c r="BGD138" s="309"/>
      <c r="BGE138" s="309"/>
      <c r="BGF138" s="309"/>
      <c r="BGG138" s="309"/>
      <c r="BGH138" s="309"/>
    </row>
    <row r="139" spans="1:1542" s="129" customFormat="1" ht="45.2" customHeight="1" x14ac:dyDescent="0.25">
      <c r="A139" s="307"/>
      <c r="B139" s="300"/>
      <c r="C139" s="300"/>
      <c r="D139" s="303"/>
      <c r="E139" s="291"/>
      <c r="F139" s="291"/>
      <c r="G139" s="305"/>
      <c r="H139" s="411"/>
      <c r="I139" s="411"/>
      <c r="J139" s="130" t="s">
        <v>20</v>
      </c>
      <c r="K139" s="131">
        <f>SUM(K137:K138)</f>
        <v>0</v>
      </c>
      <c r="L139" s="131">
        <f t="shared" ref="L139:M139" si="37">SUM(L137:L138)</f>
        <v>0</v>
      </c>
      <c r="M139" s="131">
        <f t="shared" si="37"/>
        <v>0</v>
      </c>
      <c r="N139" s="131">
        <f>SUM(N137:N138)</f>
        <v>0</v>
      </c>
      <c r="O139" s="132">
        <f t="shared" ref="O139:X139" si="38">SUM(O137:O138)</f>
        <v>0</v>
      </c>
      <c r="P139" s="132">
        <f t="shared" si="38"/>
        <v>0</v>
      </c>
      <c r="Q139" s="132">
        <f t="shared" si="38"/>
        <v>0</v>
      </c>
      <c r="R139" s="132">
        <f t="shared" si="38"/>
        <v>0</v>
      </c>
      <c r="S139" s="132">
        <f t="shared" si="38"/>
        <v>0</v>
      </c>
      <c r="T139" s="132">
        <f t="shared" si="38"/>
        <v>0</v>
      </c>
      <c r="U139" s="132">
        <f t="shared" si="38"/>
        <v>0</v>
      </c>
      <c r="V139" s="132">
        <f t="shared" si="38"/>
        <v>0</v>
      </c>
      <c r="W139" s="131">
        <f t="shared" si="38"/>
        <v>0</v>
      </c>
      <c r="X139" s="131">
        <f t="shared" si="38"/>
        <v>0</v>
      </c>
      <c r="Y139" s="130" t="s">
        <v>17</v>
      </c>
      <c r="Z139" s="130"/>
      <c r="AA139" s="130"/>
      <c r="AB139" s="130"/>
      <c r="AC139" s="309"/>
      <c r="AD139" s="309"/>
      <c r="AE139" s="309"/>
      <c r="AF139" s="309"/>
      <c r="AG139" s="309"/>
      <c r="AH139" s="309"/>
      <c r="AI139" s="309"/>
      <c r="AJ139" s="309"/>
      <c r="AK139" s="309"/>
      <c r="AL139" s="309"/>
      <c r="AM139" s="309"/>
      <c r="AN139" s="309"/>
      <c r="AO139" s="309"/>
      <c r="AP139" s="309"/>
      <c r="AQ139" s="309"/>
      <c r="AR139" s="309"/>
      <c r="AS139" s="309"/>
      <c r="AT139" s="309"/>
      <c r="AU139" s="309"/>
      <c r="AV139" s="309"/>
      <c r="AW139" s="309"/>
      <c r="AX139" s="309"/>
      <c r="AY139" s="309"/>
      <c r="AZ139" s="309"/>
      <c r="BA139" s="309"/>
      <c r="BB139" s="309"/>
      <c r="BC139" s="309"/>
      <c r="BD139" s="309"/>
      <c r="BE139" s="309"/>
      <c r="BF139" s="309"/>
      <c r="BG139" s="309"/>
      <c r="BH139" s="309"/>
      <c r="BI139" s="309"/>
      <c r="BJ139" s="309"/>
      <c r="BK139" s="309"/>
      <c r="BL139" s="309"/>
      <c r="BM139" s="309"/>
      <c r="BN139" s="309"/>
      <c r="BO139" s="309"/>
      <c r="BP139" s="309"/>
      <c r="BQ139" s="309"/>
      <c r="BR139" s="309"/>
      <c r="BS139" s="309"/>
      <c r="BT139" s="309"/>
      <c r="BU139" s="309"/>
      <c r="BV139" s="309"/>
      <c r="BW139" s="309"/>
      <c r="BX139" s="309"/>
      <c r="BY139" s="309"/>
      <c r="BZ139" s="309"/>
      <c r="CA139" s="309"/>
      <c r="CB139" s="309"/>
      <c r="CC139" s="309"/>
      <c r="CD139" s="309"/>
      <c r="CE139" s="309"/>
      <c r="CF139" s="309"/>
      <c r="CG139" s="309"/>
      <c r="CH139" s="309"/>
      <c r="CI139" s="309"/>
      <c r="CJ139" s="309"/>
      <c r="CK139" s="309"/>
      <c r="CL139" s="309"/>
      <c r="CM139" s="309"/>
      <c r="CN139" s="309"/>
      <c r="CO139" s="309"/>
      <c r="CP139" s="309"/>
      <c r="CQ139" s="309"/>
      <c r="CR139" s="309"/>
      <c r="CS139" s="309"/>
      <c r="CT139" s="309"/>
      <c r="CU139" s="309"/>
      <c r="CV139" s="309"/>
      <c r="CW139" s="309"/>
      <c r="CX139" s="309"/>
      <c r="CY139" s="309"/>
      <c r="CZ139" s="309"/>
      <c r="DA139" s="309"/>
      <c r="DB139" s="309"/>
      <c r="DC139" s="309"/>
      <c r="DD139" s="309"/>
      <c r="DE139" s="309"/>
      <c r="DF139" s="309"/>
      <c r="DG139" s="309"/>
      <c r="DH139" s="309"/>
      <c r="DI139" s="309"/>
      <c r="DJ139" s="309"/>
      <c r="DK139" s="309"/>
      <c r="DL139" s="309"/>
      <c r="DM139" s="309"/>
      <c r="DN139" s="309"/>
      <c r="DO139" s="309"/>
      <c r="DP139" s="309"/>
      <c r="DQ139" s="309"/>
      <c r="DR139" s="309"/>
      <c r="DS139" s="309"/>
      <c r="DT139" s="309"/>
      <c r="DU139" s="309"/>
      <c r="DV139" s="309"/>
      <c r="DW139" s="309"/>
      <c r="DX139" s="309"/>
      <c r="DY139" s="309"/>
      <c r="DZ139" s="309"/>
      <c r="EA139" s="309"/>
      <c r="EB139" s="309"/>
      <c r="EC139" s="309"/>
      <c r="ED139" s="309"/>
      <c r="EE139" s="309"/>
      <c r="EF139" s="309"/>
      <c r="EG139" s="309"/>
      <c r="EH139" s="309"/>
      <c r="EI139" s="309"/>
      <c r="EJ139" s="309"/>
      <c r="EK139" s="309"/>
      <c r="EL139" s="309"/>
      <c r="EM139" s="309"/>
      <c r="EN139" s="309"/>
      <c r="EO139" s="309"/>
      <c r="EP139" s="309"/>
      <c r="EQ139" s="309"/>
      <c r="ER139" s="309"/>
      <c r="ES139" s="309"/>
      <c r="ET139" s="309"/>
      <c r="EU139" s="309"/>
      <c r="EV139" s="309"/>
      <c r="EW139" s="309"/>
      <c r="EX139" s="309"/>
      <c r="EY139" s="309"/>
      <c r="EZ139" s="309"/>
      <c r="FA139" s="309"/>
      <c r="FB139" s="309"/>
      <c r="FC139" s="309"/>
      <c r="FD139" s="309"/>
      <c r="FE139" s="309"/>
      <c r="FF139" s="309"/>
      <c r="FG139" s="309"/>
      <c r="FH139" s="309"/>
      <c r="FI139" s="309"/>
      <c r="FJ139" s="309"/>
      <c r="FK139" s="309"/>
      <c r="FL139" s="309"/>
      <c r="FM139" s="309"/>
      <c r="FN139" s="309"/>
      <c r="FO139" s="309"/>
      <c r="FP139" s="309"/>
      <c r="FQ139" s="309"/>
      <c r="FR139" s="309"/>
      <c r="FS139" s="309"/>
      <c r="FT139" s="309"/>
      <c r="FU139" s="309"/>
      <c r="FV139" s="309"/>
      <c r="FW139" s="309"/>
      <c r="FX139" s="309"/>
      <c r="FY139" s="309"/>
      <c r="FZ139" s="309"/>
      <c r="GA139" s="309"/>
      <c r="GB139" s="309"/>
      <c r="GC139" s="309"/>
      <c r="GD139" s="309"/>
      <c r="GE139" s="309"/>
      <c r="GF139" s="309"/>
      <c r="GG139" s="309"/>
      <c r="GH139" s="309"/>
      <c r="GI139" s="309"/>
      <c r="GJ139" s="309"/>
      <c r="GK139" s="309"/>
      <c r="GL139" s="309"/>
      <c r="GM139" s="309"/>
      <c r="GN139" s="309"/>
      <c r="GO139" s="309"/>
      <c r="GP139" s="309"/>
      <c r="GQ139" s="309"/>
      <c r="GR139" s="309"/>
      <c r="GS139" s="309"/>
      <c r="GT139" s="309"/>
      <c r="GU139" s="309"/>
      <c r="GV139" s="309"/>
      <c r="GW139" s="309"/>
      <c r="GX139" s="309"/>
      <c r="GY139" s="309"/>
      <c r="GZ139" s="309"/>
      <c r="HA139" s="309"/>
      <c r="HB139" s="309"/>
      <c r="HC139" s="309"/>
      <c r="HD139" s="309"/>
      <c r="HE139" s="309"/>
      <c r="HF139" s="309"/>
      <c r="HG139" s="309"/>
      <c r="HH139" s="309"/>
      <c r="HI139" s="309"/>
      <c r="HJ139" s="309"/>
      <c r="HK139" s="309"/>
      <c r="HL139" s="309"/>
      <c r="HM139" s="309"/>
      <c r="HN139" s="309"/>
      <c r="HO139" s="309"/>
      <c r="HP139" s="309"/>
      <c r="HQ139" s="309"/>
      <c r="HR139" s="309"/>
      <c r="HS139" s="309"/>
      <c r="HT139" s="309"/>
      <c r="HU139" s="309"/>
      <c r="HV139" s="309"/>
      <c r="HW139" s="309"/>
      <c r="HX139" s="309"/>
      <c r="HY139" s="309"/>
      <c r="HZ139" s="309"/>
      <c r="IA139" s="309"/>
      <c r="IB139" s="309"/>
      <c r="IC139" s="309"/>
      <c r="ID139" s="309"/>
      <c r="IE139" s="309"/>
      <c r="IF139" s="309"/>
      <c r="IG139" s="309"/>
      <c r="IH139" s="309"/>
      <c r="II139" s="309"/>
      <c r="IJ139" s="309"/>
      <c r="IK139" s="309"/>
      <c r="IL139" s="309"/>
      <c r="IM139" s="309"/>
      <c r="IN139" s="309"/>
      <c r="IO139" s="309"/>
      <c r="IP139" s="309"/>
      <c r="IQ139" s="309"/>
      <c r="IR139" s="309"/>
      <c r="IS139" s="309"/>
      <c r="IT139" s="309"/>
      <c r="IU139" s="309"/>
      <c r="IV139" s="309"/>
      <c r="IW139" s="309"/>
      <c r="IX139" s="309"/>
      <c r="IY139" s="309"/>
      <c r="IZ139" s="309"/>
      <c r="JA139" s="309"/>
      <c r="JB139" s="309"/>
      <c r="JC139" s="309"/>
      <c r="JD139" s="309"/>
      <c r="JE139" s="309"/>
      <c r="JF139" s="309"/>
      <c r="JG139" s="309"/>
      <c r="JH139" s="309"/>
      <c r="JI139" s="309"/>
      <c r="JJ139" s="309"/>
      <c r="JK139" s="309"/>
      <c r="JL139" s="309"/>
      <c r="JM139" s="309"/>
      <c r="JN139" s="309"/>
      <c r="JO139" s="309"/>
      <c r="JP139" s="309"/>
      <c r="JQ139" s="309"/>
      <c r="JR139" s="309"/>
      <c r="JS139" s="309"/>
      <c r="JT139" s="309"/>
      <c r="JU139" s="309"/>
      <c r="JV139" s="309"/>
      <c r="JW139" s="309"/>
      <c r="JX139" s="309"/>
      <c r="JY139" s="309"/>
      <c r="JZ139" s="309"/>
      <c r="KA139" s="309"/>
      <c r="KB139" s="309"/>
      <c r="KC139" s="309"/>
      <c r="KD139" s="309"/>
      <c r="KE139" s="309"/>
      <c r="KF139" s="309"/>
      <c r="KG139" s="309"/>
      <c r="KH139" s="309"/>
      <c r="KI139" s="309"/>
      <c r="KJ139" s="309"/>
      <c r="KK139" s="309"/>
      <c r="KL139" s="309"/>
      <c r="KM139" s="309"/>
      <c r="KN139" s="309"/>
      <c r="KO139" s="309"/>
      <c r="KP139" s="309"/>
      <c r="KQ139" s="309"/>
      <c r="KR139" s="309"/>
      <c r="KS139" s="309"/>
      <c r="KT139" s="309"/>
      <c r="KU139" s="309"/>
      <c r="KV139" s="309"/>
      <c r="KW139" s="309"/>
      <c r="KX139" s="309"/>
      <c r="KY139" s="309"/>
      <c r="KZ139" s="309"/>
      <c r="LA139" s="309"/>
      <c r="LB139" s="309"/>
      <c r="LC139" s="309"/>
      <c r="LD139" s="309"/>
      <c r="LE139" s="309"/>
      <c r="LF139" s="309"/>
      <c r="LG139" s="309"/>
      <c r="LH139" s="309"/>
      <c r="LI139" s="309"/>
      <c r="LJ139" s="309"/>
      <c r="LK139" s="309"/>
      <c r="LL139" s="309"/>
      <c r="LM139" s="309"/>
      <c r="LN139" s="309"/>
      <c r="LO139" s="309"/>
      <c r="LP139" s="309"/>
      <c r="LQ139" s="309"/>
      <c r="LR139" s="309"/>
      <c r="LS139" s="309"/>
      <c r="LT139" s="309"/>
      <c r="LU139" s="309"/>
      <c r="LV139" s="309"/>
      <c r="LW139" s="309"/>
      <c r="LX139" s="309"/>
      <c r="LY139" s="309"/>
      <c r="LZ139" s="309"/>
      <c r="MA139" s="309"/>
      <c r="MB139" s="309"/>
      <c r="MC139" s="309"/>
      <c r="MD139" s="309"/>
      <c r="ME139" s="309"/>
      <c r="MF139" s="309"/>
      <c r="MG139" s="309"/>
      <c r="MH139" s="309"/>
      <c r="MI139" s="309"/>
      <c r="MJ139" s="309"/>
      <c r="MK139" s="309"/>
      <c r="ML139" s="309"/>
      <c r="MM139" s="309"/>
      <c r="MN139" s="309"/>
      <c r="MO139" s="309"/>
      <c r="MP139" s="309"/>
      <c r="MQ139" s="309"/>
      <c r="MR139" s="309"/>
      <c r="MS139" s="309"/>
      <c r="MT139" s="309"/>
      <c r="MU139" s="309"/>
      <c r="MV139" s="309"/>
      <c r="MW139" s="309"/>
      <c r="MX139" s="309"/>
      <c r="MY139" s="309"/>
      <c r="MZ139" s="309"/>
      <c r="NA139" s="309"/>
      <c r="NB139" s="309"/>
      <c r="NC139" s="309"/>
      <c r="ND139" s="309"/>
      <c r="NE139" s="309"/>
      <c r="NF139" s="309"/>
      <c r="NG139" s="309"/>
      <c r="NH139" s="309"/>
      <c r="NI139" s="309"/>
      <c r="NJ139" s="309"/>
      <c r="NK139" s="309"/>
      <c r="NL139" s="309"/>
      <c r="NM139" s="309"/>
      <c r="NN139" s="309"/>
      <c r="NO139" s="309"/>
      <c r="NP139" s="309"/>
      <c r="NQ139" s="309"/>
      <c r="NR139" s="309"/>
      <c r="NS139" s="309"/>
      <c r="NT139" s="309"/>
      <c r="NU139" s="309"/>
      <c r="NV139" s="309"/>
      <c r="NW139" s="309"/>
      <c r="NX139" s="309"/>
      <c r="NY139" s="309"/>
      <c r="NZ139" s="309"/>
      <c r="OA139" s="309"/>
      <c r="OB139" s="309"/>
      <c r="OC139" s="309"/>
      <c r="OD139" s="309"/>
      <c r="OE139" s="309"/>
      <c r="OF139" s="309"/>
      <c r="OG139" s="309"/>
      <c r="OH139" s="309"/>
      <c r="OI139" s="309"/>
      <c r="OJ139" s="309"/>
      <c r="OK139" s="309"/>
      <c r="OL139" s="309"/>
      <c r="OM139" s="309"/>
      <c r="ON139" s="309"/>
      <c r="OO139" s="309"/>
      <c r="OP139" s="309"/>
      <c r="OQ139" s="309"/>
      <c r="OR139" s="309"/>
      <c r="OS139" s="309"/>
      <c r="OT139" s="309"/>
      <c r="OU139" s="309"/>
      <c r="OV139" s="309"/>
      <c r="OW139" s="309"/>
      <c r="OX139" s="309"/>
      <c r="OY139" s="309"/>
      <c r="OZ139" s="309"/>
      <c r="PA139" s="309"/>
      <c r="PB139" s="309"/>
      <c r="PC139" s="309"/>
      <c r="PD139" s="309"/>
      <c r="PE139" s="309"/>
      <c r="PF139" s="309"/>
      <c r="PG139" s="309"/>
      <c r="PH139" s="309"/>
      <c r="PI139" s="309"/>
      <c r="PJ139" s="309"/>
      <c r="PK139" s="309"/>
      <c r="PL139" s="309"/>
      <c r="PM139" s="309"/>
      <c r="PN139" s="309"/>
      <c r="PO139" s="309"/>
      <c r="PP139" s="309"/>
      <c r="PQ139" s="309"/>
      <c r="PR139" s="309"/>
      <c r="PS139" s="309"/>
      <c r="PT139" s="309"/>
      <c r="PU139" s="309"/>
      <c r="PV139" s="309"/>
      <c r="PW139" s="309"/>
      <c r="PX139" s="309"/>
      <c r="PY139" s="309"/>
      <c r="PZ139" s="309"/>
      <c r="QA139" s="309"/>
      <c r="QB139" s="309"/>
      <c r="QC139" s="309"/>
      <c r="QD139" s="309"/>
      <c r="QE139" s="309"/>
      <c r="QF139" s="309"/>
      <c r="QG139" s="309"/>
      <c r="QH139" s="309"/>
      <c r="QI139" s="309"/>
      <c r="QJ139" s="309"/>
      <c r="QK139" s="309"/>
      <c r="QL139" s="309"/>
      <c r="QM139" s="309"/>
      <c r="QN139" s="309"/>
      <c r="QO139" s="309"/>
      <c r="QP139" s="309"/>
      <c r="QQ139" s="309"/>
      <c r="QR139" s="309"/>
      <c r="QS139" s="309"/>
      <c r="QT139" s="309"/>
      <c r="QU139" s="309"/>
      <c r="QV139" s="309"/>
      <c r="QW139" s="309"/>
      <c r="QX139" s="309"/>
      <c r="QY139" s="309"/>
      <c r="QZ139" s="309"/>
      <c r="RA139" s="309"/>
      <c r="RB139" s="309"/>
      <c r="RC139" s="309"/>
      <c r="RD139" s="309"/>
      <c r="RE139" s="309"/>
      <c r="RF139" s="309"/>
      <c r="RG139" s="309"/>
      <c r="RH139" s="309"/>
      <c r="RI139" s="309"/>
      <c r="RJ139" s="309"/>
      <c r="RK139" s="309"/>
      <c r="RL139" s="309"/>
      <c r="RM139" s="309"/>
      <c r="RN139" s="309"/>
      <c r="RO139" s="309"/>
      <c r="RP139" s="309"/>
      <c r="RQ139" s="309"/>
      <c r="RR139" s="309"/>
      <c r="RS139" s="309"/>
      <c r="RT139" s="309"/>
      <c r="RU139" s="309"/>
      <c r="RV139" s="309"/>
      <c r="RW139" s="309"/>
      <c r="RX139" s="309"/>
      <c r="RY139" s="309"/>
      <c r="RZ139" s="309"/>
      <c r="SA139" s="309"/>
      <c r="SB139" s="309"/>
      <c r="SC139" s="309"/>
      <c r="SD139" s="309"/>
      <c r="SE139" s="309"/>
      <c r="SF139" s="309"/>
      <c r="SG139" s="309"/>
      <c r="SH139" s="309"/>
      <c r="SI139" s="309"/>
      <c r="SJ139" s="309"/>
      <c r="SK139" s="309"/>
      <c r="SL139" s="309"/>
      <c r="SM139" s="309"/>
      <c r="SN139" s="309"/>
      <c r="SO139" s="309"/>
      <c r="SP139" s="309"/>
      <c r="SQ139" s="309"/>
      <c r="SR139" s="309"/>
      <c r="SS139" s="309"/>
      <c r="ST139" s="309"/>
      <c r="SU139" s="309"/>
      <c r="SV139" s="309"/>
      <c r="SW139" s="309"/>
      <c r="SX139" s="309"/>
      <c r="SY139" s="309"/>
      <c r="SZ139" s="309"/>
      <c r="TA139" s="309"/>
      <c r="TB139" s="309"/>
      <c r="TC139" s="309"/>
      <c r="TD139" s="309"/>
      <c r="TE139" s="309"/>
      <c r="TF139" s="309"/>
      <c r="TG139" s="309"/>
      <c r="TH139" s="309"/>
      <c r="TI139" s="309"/>
      <c r="TJ139" s="309"/>
      <c r="TK139" s="309"/>
      <c r="TL139" s="309"/>
      <c r="TM139" s="309"/>
      <c r="TN139" s="309"/>
      <c r="TO139" s="309"/>
      <c r="TP139" s="309"/>
      <c r="TQ139" s="309"/>
      <c r="TR139" s="309"/>
      <c r="TS139" s="309"/>
      <c r="TT139" s="309"/>
      <c r="TU139" s="309"/>
      <c r="TV139" s="309"/>
      <c r="TW139" s="309"/>
      <c r="TX139" s="309"/>
      <c r="TY139" s="309"/>
      <c r="TZ139" s="309"/>
      <c r="UA139" s="309"/>
      <c r="UB139" s="309"/>
      <c r="UC139" s="309"/>
      <c r="UD139" s="309"/>
      <c r="UE139" s="309"/>
      <c r="UF139" s="309"/>
      <c r="UG139" s="309"/>
      <c r="UH139" s="309"/>
      <c r="UI139" s="309"/>
      <c r="UJ139" s="309"/>
      <c r="UK139" s="309"/>
      <c r="UL139" s="309"/>
      <c r="UM139" s="309"/>
      <c r="UN139" s="309"/>
      <c r="UO139" s="309"/>
      <c r="UP139" s="309"/>
      <c r="UQ139" s="309"/>
      <c r="UR139" s="309"/>
      <c r="US139" s="309"/>
      <c r="UT139" s="309"/>
      <c r="UU139" s="309"/>
      <c r="UV139" s="309"/>
      <c r="UW139" s="309"/>
      <c r="UX139" s="309"/>
      <c r="UY139" s="309"/>
      <c r="UZ139" s="309"/>
      <c r="VA139" s="309"/>
      <c r="VB139" s="309"/>
      <c r="VC139" s="309"/>
      <c r="VD139" s="309"/>
      <c r="VE139" s="309"/>
      <c r="VF139" s="309"/>
      <c r="VG139" s="309"/>
      <c r="VH139" s="309"/>
      <c r="VI139" s="309"/>
      <c r="VJ139" s="309"/>
      <c r="VK139" s="309"/>
      <c r="VL139" s="309"/>
      <c r="VM139" s="309"/>
      <c r="VN139" s="309"/>
      <c r="VO139" s="309"/>
      <c r="VP139" s="309"/>
      <c r="VQ139" s="309"/>
      <c r="VR139" s="309"/>
      <c r="VS139" s="309"/>
      <c r="VT139" s="309"/>
      <c r="VU139" s="309"/>
      <c r="VV139" s="309"/>
      <c r="VW139" s="309"/>
      <c r="VX139" s="309"/>
      <c r="VY139" s="309"/>
      <c r="VZ139" s="309"/>
      <c r="WA139" s="309"/>
      <c r="WB139" s="309"/>
      <c r="WC139" s="309"/>
      <c r="WD139" s="309"/>
      <c r="WE139" s="309"/>
      <c r="WF139" s="309"/>
      <c r="WG139" s="309"/>
      <c r="WH139" s="309"/>
      <c r="WI139" s="309"/>
      <c r="WJ139" s="309"/>
      <c r="WK139" s="309"/>
      <c r="WL139" s="309"/>
      <c r="WM139" s="309"/>
      <c r="WN139" s="309"/>
      <c r="WO139" s="309"/>
      <c r="WP139" s="309"/>
      <c r="WQ139" s="309"/>
      <c r="WR139" s="309"/>
      <c r="WS139" s="309"/>
      <c r="WT139" s="309"/>
      <c r="WU139" s="309"/>
      <c r="WV139" s="309"/>
      <c r="WW139" s="309"/>
      <c r="WX139" s="309"/>
      <c r="WY139" s="309"/>
      <c r="WZ139" s="309"/>
      <c r="XA139" s="309"/>
      <c r="XB139" s="309"/>
      <c r="XC139" s="309"/>
      <c r="XD139" s="309"/>
      <c r="XE139" s="309"/>
      <c r="XF139" s="309"/>
      <c r="XG139" s="309"/>
      <c r="XH139" s="309"/>
      <c r="XI139" s="309"/>
      <c r="XJ139" s="309"/>
      <c r="XK139" s="309"/>
      <c r="XL139" s="309"/>
      <c r="XM139" s="309"/>
      <c r="XN139" s="309"/>
      <c r="XO139" s="309"/>
      <c r="XP139" s="309"/>
      <c r="XQ139" s="309"/>
      <c r="XR139" s="309"/>
      <c r="XS139" s="309"/>
      <c r="XT139" s="309"/>
      <c r="XU139" s="309"/>
      <c r="XV139" s="309"/>
      <c r="XW139" s="309"/>
      <c r="XX139" s="309"/>
      <c r="XY139" s="309"/>
      <c r="XZ139" s="309"/>
      <c r="YA139" s="309"/>
      <c r="YB139" s="309"/>
      <c r="YC139" s="309"/>
      <c r="YD139" s="309"/>
      <c r="YE139" s="309"/>
      <c r="YF139" s="309"/>
      <c r="YG139" s="309"/>
      <c r="YH139" s="309"/>
      <c r="YI139" s="309"/>
      <c r="YJ139" s="309"/>
      <c r="YK139" s="309"/>
      <c r="YL139" s="309"/>
      <c r="YM139" s="309"/>
      <c r="YN139" s="309"/>
      <c r="YO139" s="309"/>
      <c r="YP139" s="309"/>
      <c r="YQ139" s="309"/>
      <c r="YR139" s="309"/>
      <c r="YS139" s="309"/>
      <c r="YT139" s="309"/>
      <c r="YU139" s="309"/>
      <c r="YV139" s="309"/>
      <c r="YW139" s="309"/>
      <c r="YX139" s="309"/>
      <c r="YY139" s="309"/>
      <c r="YZ139" s="309"/>
      <c r="ZA139" s="309"/>
      <c r="ZB139" s="309"/>
      <c r="ZC139" s="309"/>
      <c r="ZD139" s="309"/>
      <c r="ZE139" s="309"/>
      <c r="ZF139" s="309"/>
      <c r="ZG139" s="309"/>
      <c r="ZH139" s="309"/>
      <c r="ZI139" s="309"/>
      <c r="ZJ139" s="309"/>
      <c r="ZK139" s="309"/>
      <c r="ZL139" s="309"/>
      <c r="ZM139" s="309"/>
      <c r="ZN139" s="309"/>
      <c r="ZO139" s="309"/>
      <c r="ZP139" s="309"/>
      <c r="ZQ139" s="309"/>
      <c r="ZR139" s="309"/>
      <c r="ZS139" s="309"/>
      <c r="ZT139" s="309"/>
      <c r="ZU139" s="309"/>
      <c r="ZV139" s="309"/>
      <c r="ZW139" s="309"/>
      <c r="ZX139" s="309"/>
      <c r="ZY139" s="309"/>
      <c r="ZZ139" s="309"/>
      <c r="AAA139" s="309"/>
      <c r="AAB139" s="309"/>
      <c r="AAC139" s="309"/>
      <c r="AAD139" s="309"/>
      <c r="AAE139" s="309"/>
      <c r="AAF139" s="309"/>
      <c r="AAG139" s="309"/>
      <c r="AAH139" s="309"/>
      <c r="AAI139" s="309"/>
      <c r="AAJ139" s="309"/>
      <c r="AAK139" s="309"/>
      <c r="AAL139" s="309"/>
      <c r="AAM139" s="309"/>
      <c r="AAN139" s="309"/>
      <c r="AAO139" s="309"/>
      <c r="AAP139" s="309"/>
      <c r="AAQ139" s="309"/>
      <c r="AAR139" s="309"/>
      <c r="AAS139" s="309"/>
      <c r="AAT139" s="309"/>
      <c r="AAU139" s="309"/>
      <c r="AAV139" s="309"/>
      <c r="AAW139" s="309"/>
      <c r="AAX139" s="309"/>
      <c r="AAY139" s="309"/>
      <c r="AAZ139" s="309"/>
      <c r="ABA139" s="309"/>
      <c r="ABB139" s="309"/>
      <c r="ABC139" s="309"/>
      <c r="ABD139" s="309"/>
      <c r="ABE139" s="309"/>
      <c r="ABF139" s="309"/>
      <c r="ABG139" s="309"/>
      <c r="ABH139" s="309"/>
      <c r="ABI139" s="309"/>
      <c r="ABJ139" s="309"/>
      <c r="ABK139" s="309"/>
      <c r="ABL139" s="309"/>
      <c r="ABM139" s="309"/>
      <c r="ABN139" s="309"/>
      <c r="ABO139" s="309"/>
      <c r="ABP139" s="309"/>
      <c r="ABQ139" s="309"/>
      <c r="ABR139" s="309"/>
      <c r="ABS139" s="309"/>
      <c r="ABT139" s="309"/>
      <c r="ABU139" s="309"/>
      <c r="ABV139" s="309"/>
      <c r="ABW139" s="309"/>
      <c r="ABX139" s="309"/>
      <c r="ABY139" s="309"/>
      <c r="ABZ139" s="309"/>
      <c r="ACA139" s="309"/>
      <c r="ACB139" s="309"/>
      <c r="ACC139" s="309"/>
      <c r="ACD139" s="309"/>
      <c r="ACE139" s="309"/>
      <c r="ACF139" s="309"/>
      <c r="ACG139" s="309"/>
      <c r="ACH139" s="309"/>
      <c r="ACI139" s="309"/>
      <c r="ACJ139" s="309"/>
      <c r="ACK139" s="309"/>
      <c r="ACL139" s="309"/>
      <c r="ACM139" s="309"/>
      <c r="ACN139" s="309"/>
      <c r="ACO139" s="309"/>
      <c r="ACP139" s="309"/>
      <c r="ACQ139" s="309"/>
      <c r="ACR139" s="309"/>
      <c r="ACS139" s="309"/>
      <c r="ACT139" s="309"/>
      <c r="ACU139" s="309"/>
      <c r="ACV139" s="309"/>
      <c r="ACW139" s="309"/>
      <c r="ACX139" s="309"/>
      <c r="ACY139" s="309"/>
      <c r="ACZ139" s="309"/>
      <c r="ADA139" s="309"/>
      <c r="ADB139" s="309"/>
      <c r="ADC139" s="309"/>
      <c r="ADD139" s="309"/>
      <c r="ADE139" s="309"/>
      <c r="ADF139" s="309"/>
      <c r="ADG139" s="309"/>
      <c r="ADH139" s="309"/>
      <c r="ADI139" s="309"/>
      <c r="ADJ139" s="309"/>
      <c r="ADK139" s="309"/>
      <c r="ADL139" s="309"/>
      <c r="ADM139" s="309"/>
      <c r="ADN139" s="309"/>
      <c r="ADO139" s="309"/>
      <c r="ADP139" s="309"/>
      <c r="ADQ139" s="309"/>
      <c r="ADR139" s="309"/>
      <c r="ADS139" s="309"/>
      <c r="ADT139" s="309"/>
      <c r="ADU139" s="309"/>
      <c r="ADV139" s="309"/>
      <c r="ADW139" s="309"/>
      <c r="ADX139" s="309"/>
      <c r="ADY139" s="309"/>
      <c r="ADZ139" s="309"/>
      <c r="AEA139" s="309"/>
      <c r="AEB139" s="309"/>
      <c r="AEC139" s="309"/>
      <c r="AED139" s="309"/>
      <c r="AEE139" s="309"/>
      <c r="AEF139" s="309"/>
      <c r="AEG139" s="309"/>
      <c r="AEH139" s="309"/>
      <c r="AEI139" s="309"/>
      <c r="AEJ139" s="309"/>
      <c r="AEK139" s="309"/>
      <c r="AEL139" s="309"/>
      <c r="AEM139" s="309"/>
      <c r="AEN139" s="309"/>
      <c r="AEO139" s="309"/>
      <c r="AEP139" s="309"/>
      <c r="AEQ139" s="309"/>
      <c r="AER139" s="309"/>
      <c r="AES139" s="309"/>
      <c r="AET139" s="309"/>
      <c r="AEU139" s="309"/>
      <c r="AEV139" s="309"/>
      <c r="AEW139" s="309"/>
      <c r="AEX139" s="309"/>
      <c r="AEY139" s="309"/>
      <c r="AEZ139" s="309"/>
      <c r="AFA139" s="309"/>
      <c r="AFB139" s="309"/>
      <c r="AFC139" s="309"/>
      <c r="AFD139" s="309"/>
      <c r="AFE139" s="309"/>
      <c r="AFF139" s="309"/>
      <c r="AFG139" s="309"/>
      <c r="AFH139" s="309"/>
      <c r="AFI139" s="309"/>
      <c r="AFJ139" s="309"/>
      <c r="AFK139" s="309"/>
      <c r="AFL139" s="309"/>
      <c r="AFM139" s="309"/>
      <c r="AFN139" s="309"/>
      <c r="AFO139" s="309"/>
      <c r="AFP139" s="309"/>
      <c r="AFQ139" s="309"/>
      <c r="AFR139" s="309"/>
      <c r="AFS139" s="309"/>
      <c r="AFT139" s="309"/>
      <c r="AFU139" s="309"/>
      <c r="AFV139" s="309"/>
      <c r="AFW139" s="309"/>
      <c r="AFX139" s="309"/>
      <c r="AFY139" s="309"/>
      <c r="AFZ139" s="309"/>
      <c r="AGA139" s="309"/>
      <c r="AGB139" s="309"/>
      <c r="AGC139" s="309"/>
      <c r="AGD139" s="309"/>
      <c r="AGE139" s="309"/>
      <c r="AGF139" s="309"/>
      <c r="AGG139" s="309"/>
      <c r="AGH139" s="309"/>
      <c r="AGI139" s="309"/>
      <c r="AGJ139" s="309"/>
      <c r="AGK139" s="309"/>
      <c r="AGL139" s="309"/>
      <c r="AGM139" s="309"/>
      <c r="AGN139" s="309"/>
      <c r="AGO139" s="309"/>
      <c r="AGP139" s="309"/>
      <c r="AGQ139" s="309"/>
      <c r="AGR139" s="309"/>
      <c r="AGS139" s="309"/>
      <c r="AGT139" s="309"/>
      <c r="AGU139" s="309"/>
      <c r="AGV139" s="309"/>
      <c r="AGW139" s="309"/>
      <c r="AGX139" s="309"/>
      <c r="AGY139" s="309"/>
      <c r="AGZ139" s="309"/>
      <c r="AHA139" s="309"/>
      <c r="AHB139" s="309"/>
      <c r="AHC139" s="309"/>
      <c r="AHD139" s="309"/>
      <c r="AHE139" s="309"/>
      <c r="AHF139" s="309"/>
      <c r="AHG139" s="309"/>
      <c r="AHH139" s="309"/>
      <c r="AHI139" s="309"/>
      <c r="AHJ139" s="309"/>
      <c r="AHK139" s="309"/>
      <c r="AHL139" s="309"/>
      <c r="AHM139" s="309"/>
      <c r="AHN139" s="309"/>
      <c r="AHO139" s="309"/>
      <c r="AHP139" s="309"/>
      <c r="AHQ139" s="309"/>
      <c r="AHR139" s="309"/>
      <c r="AHS139" s="309"/>
      <c r="AHT139" s="309"/>
      <c r="AHU139" s="309"/>
      <c r="AHV139" s="309"/>
      <c r="AHW139" s="309"/>
      <c r="AHX139" s="309"/>
      <c r="AHY139" s="309"/>
      <c r="AHZ139" s="309"/>
      <c r="AIA139" s="309"/>
      <c r="AIB139" s="309"/>
      <c r="AIC139" s="309"/>
      <c r="AID139" s="309"/>
      <c r="AIE139" s="309"/>
      <c r="AIF139" s="309"/>
      <c r="AIG139" s="309"/>
      <c r="AIH139" s="309"/>
      <c r="AII139" s="309"/>
      <c r="AIJ139" s="309"/>
      <c r="AIK139" s="309"/>
      <c r="AIL139" s="309"/>
      <c r="AIM139" s="309"/>
      <c r="AIN139" s="309"/>
      <c r="AIO139" s="309"/>
      <c r="AIP139" s="309"/>
      <c r="AIQ139" s="309"/>
      <c r="AIR139" s="309"/>
      <c r="AIS139" s="309"/>
      <c r="AIT139" s="309"/>
      <c r="AIU139" s="309"/>
      <c r="AIV139" s="309"/>
      <c r="AIW139" s="309"/>
      <c r="AIX139" s="309"/>
      <c r="AIY139" s="309"/>
      <c r="AIZ139" s="309"/>
      <c r="AJA139" s="309"/>
      <c r="AJB139" s="309"/>
      <c r="AJC139" s="309"/>
      <c r="AJD139" s="309"/>
      <c r="AJE139" s="309"/>
      <c r="AJF139" s="309"/>
      <c r="AJG139" s="309"/>
      <c r="AJH139" s="309"/>
      <c r="AJI139" s="309"/>
      <c r="AJJ139" s="309"/>
      <c r="AJK139" s="309"/>
      <c r="AJL139" s="309"/>
      <c r="AJM139" s="309"/>
      <c r="AJN139" s="309"/>
      <c r="AJO139" s="309"/>
      <c r="AJP139" s="309"/>
      <c r="AJQ139" s="309"/>
      <c r="AJR139" s="309"/>
      <c r="AJS139" s="309"/>
      <c r="AJT139" s="309"/>
      <c r="AJU139" s="309"/>
      <c r="AJV139" s="309"/>
      <c r="AJW139" s="309"/>
      <c r="AJX139" s="309"/>
      <c r="AJY139" s="309"/>
      <c r="AJZ139" s="309"/>
      <c r="AKA139" s="309"/>
      <c r="AKB139" s="309"/>
      <c r="AKC139" s="309"/>
      <c r="AKD139" s="309"/>
      <c r="AKE139" s="309"/>
      <c r="AKF139" s="309"/>
      <c r="AKG139" s="309"/>
      <c r="AKH139" s="309"/>
      <c r="AKI139" s="309"/>
      <c r="AKJ139" s="309"/>
      <c r="AKK139" s="309"/>
      <c r="AKL139" s="309"/>
      <c r="AKM139" s="309"/>
      <c r="AKN139" s="309"/>
      <c r="AKO139" s="309"/>
      <c r="AKP139" s="309"/>
      <c r="AKQ139" s="309"/>
      <c r="AKR139" s="309"/>
      <c r="AKS139" s="309"/>
      <c r="AKT139" s="309"/>
      <c r="AKU139" s="309"/>
      <c r="AKV139" s="309"/>
      <c r="AKW139" s="309"/>
      <c r="AKX139" s="309"/>
      <c r="AKY139" s="309"/>
      <c r="AKZ139" s="309"/>
      <c r="ALA139" s="309"/>
      <c r="ALB139" s="309"/>
      <c r="ALC139" s="309"/>
      <c r="ALD139" s="309"/>
      <c r="ALE139" s="309"/>
      <c r="ALF139" s="309"/>
      <c r="ALG139" s="309"/>
      <c r="ALH139" s="309"/>
      <c r="ALI139" s="309"/>
      <c r="ALJ139" s="309"/>
      <c r="ALK139" s="309"/>
      <c r="ALL139" s="309"/>
      <c r="ALM139" s="309"/>
      <c r="ALN139" s="309"/>
      <c r="ALO139" s="309"/>
      <c r="ALP139" s="309"/>
      <c r="ALQ139" s="309"/>
      <c r="ALR139" s="309"/>
      <c r="ALS139" s="309"/>
      <c r="ALT139" s="309"/>
      <c r="ALU139" s="309"/>
      <c r="ALV139" s="309"/>
      <c r="ALW139" s="309"/>
      <c r="ALX139" s="309"/>
      <c r="ALY139" s="309"/>
      <c r="ALZ139" s="309"/>
      <c r="AMA139" s="309"/>
      <c r="AMB139" s="309"/>
      <c r="AMC139" s="309"/>
      <c r="AMD139" s="309"/>
      <c r="AME139" s="309"/>
      <c r="AMF139" s="309"/>
      <c r="AMG139" s="309"/>
      <c r="AMH139" s="309"/>
      <c r="AMI139" s="309"/>
      <c r="AMJ139" s="309"/>
      <c r="AMK139" s="309"/>
      <c r="AML139" s="309"/>
      <c r="AMM139" s="309"/>
      <c r="AMN139" s="309"/>
      <c r="AMO139" s="309"/>
      <c r="AMP139" s="309"/>
      <c r="AMQ139" s="309"/>
      <c r="AMR139" s="309"/>
      <c r="AMS139" s="309"/>
      <c r="AMT139" s="309"/>
      <c r="AMU139" s="309"/>
      <c r="AMV139" s="309"/>
      <c r="AMW139" s="309"/>
      <c r="AMX139" s="309"/>
      <c r="AMY139" s="309"/>
      <c r="AMZ139" s="309"/>
      <c r="ANA139" s="309"/>
      <c r="ANB139" s="309"/>
      <c r="ANC139" s="309"/>
      <c r="AND139" s="309"/>
      <c r="ANE139" s="309"/>
      <c r="ANF139" s="309"/>
      <c r="ANG139" s="309"/>
      <c r="ANH139" s="309"/>
      <c r="ANI139" s="309"/>
      <c r="ANJ139" s="309"/>
      <c r="ANK139" s="309"/>
      <c r="ANL139" s="309"/>
      <c r="ANM139" s="309"/>
      <c r="ANN139" s="309"/>
      <c r="ANO139" s="309"/>
      <c r="ANP139" s="309"/>
      <c r="ANQ139" s="309"/>
      <c r="ANR139" s="309"/>
      <c r="ANS139" s="309"/>
      <c r="ANT139" s="309"/>
      <c r="ANU139" s="309"/>
      <c r="ANV139" s="309"/>
      <c r="ANW139" s="309"/>
      <c r="ANX139" s="309"/>
      <c r="ANY139" s="309"/>
      <c r="ANZ139" s="309"/>
      <c r="AOA139" s="309"/>
      <c r="AOB139" s="309"/>
      <c r="AOC139" s="309"/>
      <c r="AOD139" s="309"/>
      <c r="AOE139" s="309"/>
      <c r="AOF139" s="309"/>
      <c r="AOG139" s="309"/>
      <c r="AOH139" s="309"/>
      <c r="AOI139" s="309"/>
      <c r="AOJ139" s="309"/>
      <c r="AOK139" s="309"/>
      <c r="AOL139" s="309"/>
      <c r="AOM139" s="309"/>
      <c r="AON139" s="309"/>
      <c r="AOO139" s="309"/>
      <c r="AOP139" s="309"/>
      <c r="AOQ139" s="309"/>
      <c r="AOR139" s="309"/>
      <c r="AOS139" s="309"/>
      <c r="AOT139" s="309"/>
      <c r="AOU139" s="309"/>
      <c r="AOV139" s="309"/>
      <c r="AOW139" s="309"/>
      <c r="AOX139" s="309"/>
      <c r="AOY139" s="309"/>
      <c r="AOZ139" s="309"/>
      <c r="APA139" s="309"/>
      <c r="APB139" s="309"/>
      <c r="APC139" s="309"/>
      <c r="APD139" s="309"/>
      <c r="APE139" s="309"/>
      <c r="APF139" s="309"/>
      <c r="APG139" s="309"/>
      <c r="APH139" s="309"/>
      <c r="API139" s="309"/>
      <c r="APJ139" s="309"/>
      <c r="APK139" s="309"/>
      <c r="APL139" s="309"/>
      <c r="APM139" s="309"/>
      <c r="APN139" s="309"/>
      <c r="APO139" s="309"/>
      <c r="APP139" s="309"/>
      <c r="APQ139" s="309"/>
      <c r="APR139" s="309"/>
      <c r="APS139" s="309"/>
      <c r="APT139" s="309"/>
      <c r="APU139" s="309"/>
      <c r="APV139" s="309"/>
      <c r="APW139" s="309"/>
      <c r="APX139" s="309"/>
      <c r="APY139" s="309"/>
      <c r="APZ139" s="309"/>
      <c r="AQA139" s="309"/>
      <c r="AQB139" s="309"/>
      <c r="AQC139" s="309"/>
      <c r="AQD139" s="309"/>
      <c r="AQE139" s="309"/>
      <c r="AQF139" s="309"/>
      <c r="AQG139" s="309"/>
      <c r="AQH139" s="309"/>
      <c r="AQI139" s="309"/>
      <c r="AQJ139" s="309"/>
      <c r="AQK139" s="309"/>
      <c r="AQL139" s="309"/>
      <c r="AQM139" s="309"/>
      <c r="AQN139" s="309"/>
      <c r="AQO139" s="309"/>
      <c r="AQP139" s="309"/>
      <c r="AQQ139" s="309"/>
      <c r="AQR139" s="309"/>
      <c r="AQS139" s="309"/>
      <c r="AQT139" s="309"/>
      <c r="AQU139" s="309"/>
      <c r="AQV139" s="309"/>
      <c r="AQW139" s="309"/>
      <c r="AQX139" s="309"/>
      <c r="AQY139" s="309"/>
      <c r="AQZ139" s="309"/>
      <c r="ARA139" s="309"/>
      <c r="ARB139" s="309"/>
      <c r="ARC139" s="309"/>
      <c r="ARD139" s="309"/>
      <c r="ARE139" s="309"/>
      <c r="ARF139" s="309"/>
      <c r="ARG139" s="309"/>
      <c r="ARH139" s="309"/>
      <c r="ARI139" s="309"/>
      <c r="ARJ139" s="309"/>
      <c r="ARK139" s="309"/>
      <c r="ARL139" s="309"/>
      <c r="ARM139" s="309"/>
      <c r="ARN139" s="309"/>
      <c r="ARO139" s="309"/>
      <c r="ARP139" s="309"/>
      <c r="ARQ139" s="309"/>
      <c r="ARR139" s="309"/>
      <c r="ARS139" s="309"/>
      <c r="ART139" s="309"/>
      <c r="ARU139" s="309"/>
      <c r="ARV139" s="309"/>
      <c r="ARW139" s="309"/>
      <c r="ARX139" s="309"/>
      <c r="ARY139" s="309"/>
      <c r="ARZ139" s="309"/>
      <c r="ASA139" s="309"/>
      <c r="ASB139" s="309"/>
      <c r="ASC139" s="309"/>
      <c r="ASD139" s="309"/>
      <c r="ASE139" s="309"/>
      <c r="ASF139" s="309"/>
      <c r="ASG139" s="309"/>
      <c r="ASH139" s="309"/>
      <c r="ASI139" s="309"/>
      <c r="ASJ139" s="309"/>
      <c r="ASK139" s="309"/>
      <c r="ASL139" s="309"/>
      <c r="ASM139" s="309"/>
      <c r="ASN139" s="309"/>
      <c r="ASO139" s="309"/>
      <c r="ASP139" s="309"/>
      <c r="ASQ139" s="309"/>
      <c r="ASR139" s="309"/>
      <c r="ASS139" s="309"/>
      <c r="AST139" s="309"/>
      <c r="ASU139" s="309"/>
      <c r="ASV139" s="309"/>
      <c r="ASW139" s="309"/>
      <c r="ASX139" s="309"/>
      <c r="ASY139" s="309"/>
      <c r="ASZ139" s="309"/>
      <c r="ATA139" s="309"/>
      <c r="ATB139" s="309"/>
      <c r="ATC139" s="309"/>
      <c r="ATD139" s="309"/>
      <c r="ATE139" s="309"/>
      <c r="ATF139" s="309"/>
      <c r="ATG139" s="309"/>
      <c r="ATH139" s="309"/>
      <c r="ATI139" s="309"/>
      <c r="ATJ139" s="309"/>
      <c r="ATK139" s="309"/>
      <c r="ATL139" s="309"/>
      <c r="ATM139" s="309"/>
      <c r="ATN139" s="309"/>
      <c r="ATO139" s="309"/>
      <c r="ATP139" s="309"/>
      <c r="ATQ139" s="309"/>
      <c r="ATR139" s="309"/>
      <c r="ATS139" s="309"/>
      <c r="ATT139" s="309"/>
      <c r="ATU139" s="309"/>
      <c r="ATV139" s="309"/>
      <c r="ATW139" s="309"/>
      <c r="ATX139" s="309"/>
      <c r="ATY139" s="309"/>
      <c r="ATZ139" s="309"/>
      <c r="AUA139" s="309"/>
      <c r="AUB139" s="309"/>
      <c r="AUC139" s="309"/>
      <c r="AUD139" s="309"/>
      <c r="AUE139" s="309"/>
      <c r="AUF139" s="309"/>
      <c r="AUG139" s="309"/>
      <c r="AUH139" s="309"/>
      <c r="AUI139" s="309"/>
      <c r="AUJ139" s="309"/>
      <c r="AUK139" s="309"/>
      <c r="AUL139" s="309"/>
      <c r="AUM139" s="309"/>
      <c r="AUN139" s="309"/>
      <c r="AUO139" s="309"/>
      <c r="AUP139" s="309"/>
      <c r="AUQ139" s="309"/>
      <c r="AUR139" s="309"/>
      <c r="AUS139" s="309"/>
      <c r="AUT139" s="309"/>
      <c r="AUU139" s="309"/>
      <c r="AUV139" s="309"/>
      <c r="AUW139" s="309"/>
      <c r="AUX139" s="309"/>
      <c r="AUY139" s="309"/>
      <c r="AUZ139" s="309"/>
      <c r="AVA139" s="309"/>
      <c r="AVB139" s="309"/>
      <c r="AVC139" s="309"/>
      <c r="AVD139" s="309"/>
      <c r="AVE139" s="309"/>
      <c r="AVF139" s="309"/>
      <c r="AVG139" s="309"/>
      <c r="AVH139" s="309"/>
      <c r="AVI139" s="309"/>
      <c r="AVJ139" s="309"/>
      <c r="AVK139" s="309"/>
      <c r="AVL139" s="309"/>
      <c r="AVM139" s="309"/>
      <c r="AVN139" s="309"/>
      <c r="AVO139" s="309"/>
      <c r="AVP139" s="309"/>
      <c r="AVQ139" s="309"/>
      <c r="AVR139" s="309"/>
      <c r="AVS139" s="309"/>
      <c r="AVT139" s="309"/>
      <c r="AVU139" s="309"/>
      <c r="AVV139" s="309"/>
      <c r="AVW139" s="309"/>
      <c r="AVX139" s="309"/>
      <c r="AVY139" s="309"/>
      <c r="AVZ139" s="309"/>
      <c r="AWA139" s="309"/>
      <c r="AWB139" s="309"/>
      <c r="AWC139" s="309"/>
      <c r="AWD139" s="309"/>
      <c r="AWE139" s="309"/>
      <c r="AWF139" s="309"/>
      <c r="AWG139" s="309"/>
      <c r="AWH139" s="309"/>
      <c r="AWI139" s="309"/>
      <c r="AWJ139" s="309"/>
      <c r="AWK139" s="309"/>
      <c r="AWL139" s="309"/>
      <c r="AWM139" s="309"/>
      <c r="AWN139" s="309"/>
      <c r="AWO139" s="309"/>
      <c r="AWP139" s="309"/>
      <c r="AWQ139" s="309"/>
      <c r="AWR139" s="309"/>
      <c r="AWS139" s="309"/>
      <c r="AWT139" s="309"/>
      <c r="AWU139" s="309"/>
      <c r="AWV139" s="309"/>
      <c r="AWW139" s="309"/>
      <c r="AWX139" s="309"/>
      <c r="AWY139" s="309"/>
      <c r="AWZ139" s="309"/>
      <c r="AXA139" s="309"/>
      <c r="AXB139" s="309"/>
      <c r="AXC139" s="309"/>
      <c r="AXD139" s="309"/>
      <c r="AXE139" s="309"/>
      <c r="AXF139" s="309"/>
      <c r="AXG139" s="309"/>
      <c r="AXH139" s="309"/>
      <c r="AXI139" s="309"/>
      <c r="AXJ139" s="309"/>
      <c r="AXK139" s="309"/>
      <c r="AXL139" s="309"/>
      <c r="AXM139" s="309"/>
      <c r="AXN139" s="309"/>
      <c r="AXO139" s="309"/>
      <c r="AXP139" s="309"/>
      <c r="AXQ139" s="309"/>
      <c r="AXR139" s="309"/>
      <c r="AXS139" s="309"/>
      <c r="AXT139" s="309"/>
      <c r="AXU139" s="309"/>
      <c r="AXV139" s="309"/>
      <c r="AXW139" s="309"/>
      <c r="AXX139" s="309"/>
      <c r="AXY139" s="309"/>
      <c r="AXZ139" s="309"/>
      <c r="AYA139" s="309"/>
      <c r="AYB139" s="309"/>
      <c r="AYC139" s="309"/>
      <c r="AYD139" s="309"/>
      <c r="AYE139" s="309"/>
      <c r="AYF139" s="309"/>
      <c r="AYG139" s="309"/>
      <c r="AYH139" s="309"/>
      <c r="AYI139" s="309"/>
      <c r="AYJ139" s="309"/>
      <c r="AYK139" s="309"/>
      <c r="AYL139" s="309"/>
      <c r="AYM139" s="309"/>
      <c r="AYN139" s="309"/>
      <c r="AYO139" s="309"/>
      <c r="AYP139" s="309"/>
      <c r="AYQ139" s="309"/>
      <c r="AYR139" s="309"/>
      <c r="AYS139" s="309"/>
      <c r="AYT139" s="309"/>
      <c r="AYU139" s="309"/>
      <c r="AYV139" s="309"/>
      <c r="AYW139" s="309"/>
      <c r="AYX139" s="309"/>
      <c r="AYY139" s="309"/>
      <c r="AYZ139" s="309"/>
      <c r="AZA139" s="309"/>
      <c r="AZB139" s="309"/>
      <c r="AZC139" s="309"/>
      <c r="AZD139" s="309"/>
      <c r="AZE139" s="309"/>
      <c r="AZF139" s="309"/>
      <c r="AZG139" s="309"/>
      <c r="AZH139" s="309"/>
      <c r="AZI139" s="309"/>
      <c r="AZJ139" s="309"/>
      <c r="AZK139" s="309"/>
      <c r="AZL139" s="309"/>
      <c r="AZM139" s="309"/>
      <c r="AZN139" s="309"/>
      <c r="AZO139" s="309"/>
      <c r="AZP139" s="309"/>
      <c r="AZQ139" s="309"/>
      <c r="AZR139" s="309"/>
      <c r="AZS139" s="309"/>
      <c r="AZT139" s="309"/>
      <c r="AZU139" s="309"/>
      <c r="AZV139" s="309"/>
      <c r="AZW139" s="309"/>
      <c r="AZX139" s="309"/>
      <c r="AZY139" s="309"/>
      <c r="AZZ139" s="309"/>
      <c r="BAA139" s="309"/>
      <c r="BAB139" s="309"/>
      <c r="BAC139" s="309"/>
      <c r="BAD139" s="309"/>
      <c r="BAE139" s="309"/>
      <c r="BAF139" s="309"/>
      <c r="BAG139" s="309"/>
      <c r="BAH139" s="309"/>
      <c r="BAI139" s="309"/>
      <c r="BAJ139" s="309"/>
      <c r="BAK139" s="309"/>
      <c r="BAL139" s="309"/>
      <c r="BAM139" s="309"/>
      <c r="BAN139" s="309"/>
      <c r="BAO139" s="309"/>
      <c r="BAP139" s="309"/>
      <c r="BAQ139" s="309"/>
      <c r="BAR139" s="309"/>
      <c r="BAS139" s="309"/>
      <c r="BAT139" s="309"/>
      <c r="BAU139" s="309"/>
      <c r="BAV139" s="309"/>
      <c r="BAW139" s="309"/>
      <c r="BAX139" s="309"/>
      <c r="BAY139" s="309"/>
      <c r="BAZ139" s="309"/>
      <c r="BBA139" s="309"/>
      <c r="BBB139" s="309"/>
      <c r="BBC139" s="309"/>
      <c r="BBD139" s="309"/>
      <c r="BBE139" s="309"/>
      <c r="BBF139" s="309"/>
      <c r="BBG139" s="309"/>
      <c r="BBH139" s="309"/>
      <c r="BBI139" s="309"/>
      <c r="BBJ139" s="309"/>
      <c r="BBK139" s="309"/>
      <c r="BBL139" s="309"/>
      <c r="BBM139" s="309"/>
      <c r="BBN139" s="309"/>
      <c r="BBO139" s="309"/>
      <c r="BBP139" s="309"/>
      <c r="BBQ139" s="309"/>
      <c r="BBR139" s="309"/>
      <c r="BBS139" s="309"/>
      <c r="BBT139" s="309"/>
      <c r="BBU139" s="309"/>
      <c r="BBV139" s="309"/>
      <c r="BBW139" s="309"/>
      <c r="BBX139" s="309"/>
      <c r="BBY139" s="309"/>
      <c r="BBZ139" s="309"/>
      <c r="BCA139" s="309"/>
      <c r="BCB139" s="309"/>
      <c r="BCC139" s="309"/>
      <c r="BCD139" s="309"/>
      <c r="BCE139" s="309"/>
      <c r="BCF139" s="309"/>
      <c r="BCG139" s="309"/>
      <c r="BCH139" s="309"/>
      <c r="BCI139" s="309"/>
      <c r="BCJ139" s="309"/>
      <c r="BCK139" s="309"/>
      <c r="BCL139" s="309"/>
      <c r="BCM139" s="309"/>
      <c r="BCN139" s="309"/>
      <c r="BCO139" s="309"/>
      <c r="BCP139" s="309"/>
      <c r="BCQ139" s="309"/>
      <c r="BCR139" s="309"/>
      <c r="BCS139" s="309"/>
      <c r="BCT139" s="309"/>
      <c r="BCU139" s="309"/>
      <c r="BCV139" s="309"/>
      <c r="BCW139" s="309"/>
      <c r="BCX139" s="309"/>
      <c r="BCY139" s="309"/>
      <c r="BCZ139" s="309"/>
      <c r="BDA139" s="309"/>
      <c r="BDB139" s="309"/>
      <c r="BDC139" s="309"/>
      <c r="BDD139" s="309"/>
      <c r="BDE139" s="309"/>
      <c r="BDF139" s="309"/>
      <c r="BDG139" s="309"/>
      <c r="BDH139" s="309"/>
      <c r="BDI139" s="309"/>
      <c r="BDJ139" s="309"/>
      <c r="BDK139" s="309"/>
      <c r="BDL139" s="309"/>
      <c r="BDM139" s="309"/>
      <c r="BDN139" s="309"/>
      <c r="BDO139" s="309"/>
      <c r="BDP139" s="309"/>
      <c r="BDQ139" s="309"/>
      <c r="BDR139" s="309"/>
      <c r="BDS139" s="309"/>
      <c r="BDT139" s="309"/>
      <c r="BDU139" s="309"/>
      <c r="BDV139" s="309"/>
      <c r="BDW139" s="309"/>
      <c r="BDX139" s="309"/>
      <c r="BDY139" s="309"/>
      <c r="BDZ139" s="309"/>
      <c r="BEA139" s="309"/>
      <c r="BEB139" s="309"/>
      <c r="BEC139" s="309"/>
      <c r="BED139" s="309"/>
      <c r="BEE139" s="309"/>
      <c r="BEF139" s="309"/>
      <c r="BEG139" s="309"/>
      <c r="BEH139" s="309"/>
      <c r="BEI139" s="309"/>
      <c r="BEJ139" s="309"/>
      <c r="BEK139" s="309"/>
      <c r="BEL139" s="309"/>
      <c r="BEM139" s="309"/>
      <c r="BEN139" s="309"/>
      <c r="BEO139" s="309"/>
      <c r="BEP139" s="309"/>
      <c r="BEQ139" s="309"/>
      <c r="BER139" s="309"/>
      <c r="BES139" s="309"/>
      <c r="BET139" s="309"/>
      <c r="BEU139" s="309"/>
      <c r="BEV139" s="309"/>
      <c r="BEW139" s="309"/>
      <c r="BEX139" s="309"/>
      <c r="BEY139" s="309"/>
      <c r="BEZ139" s="309"/>
      <c r="BFA139" s="309"/>
      <c r="BFB139" s="309"/>
      <c r="BFC139" s="309"/>
      <c r="BFD139" s="309"/>
      <c r="BFE139" s="309"/>
      <c r="BFF139" s="309"/>
      <c r="BFG139" s="309"/>
      <c r="BFH139" s="309"/>
      <c r="BFI139" s="309"/>
      <c r="BFJ139" s="309"/>
      <c r="BFK139" s="309"/>
      <c r="BFL139" s="309"/>
      <c r="BFM139" s="309"/>
      <c r="BFN139" s="309"/>
      <c r="BFO139" s="309"/>
      <c r="BFP139" s="309"/>
      <c r="BFQ139" s="309"/>
      <c r="BFR139" s="309"/>
      <c r="BFS139" s="309"/>
      <c r="BFT139" s="309"/>
      <c r="BFU139" s="309"/>
      <c r="BFV139" s="309"/>
      <c r="BFW139" s="309"/>
      <c r="BFX139" s="309"/>
      <c r="BFY139" s="309"/>
      <c r="BFZ139" s="309"/>
      <c r="BGA139" s="309"/>
      <c r="BGB139" s="309"/>
      <c r="BGC139" s="309"/>
      <c r="BGD139" s="309"/>
      <c r="BGE139" s="309"/>
      <c r="BGF139" s="309"/>
      <c r="BGG139" s="309"/>
      <c r="BGH139" s="309"/>
    </row>
    <row r="140" spans="1:1542" s="129" customFormat="1" ht="45.2" customHeight="1" x14ac:dyDescent="0.25">
      <c r="A140" s="307"/>
      <c r="B140" s="300"/>
      <c r="C140" s="300"/>
      <c r="D140" s="303"/>
      <c r="E140" s="291"/>
      <c r="F140" s="291"/>
      <c r="G140" s="290" t="s">
        <v>127</v>
      </c>
      <c r="H140" s="293" t="s">
        <v>128</v>
      </c>
      <c r="I140" s="293" t="s">
        <v>168</v>
      </c>
      <c r="J140" s="20" t="s">
        <v>18</v>
      </c>
      <c r="K140" s="147" t="s">
        <v>277</v>
      </c>
      <c r="L140" s="40">
        <v>0</v>
      </c>
      <c r="M140" s="40">
        <v>0</v>
      </c>
      <c r="N140" s="147">
        <v>0</v>
      </c>
      <c r="O140" s="63">
        <v>0</v>
      </c>
      <c r="P140" s="63">
        <v>0</v>
      </c>
      <c r="Q140" s="63">
        <v>0</v>
      </c>
      <c r="R140" s="63">
        <v>0</v>
      </c>
      <c r="S140" s="57">
        <v>0</v>
      </c>
      <c r="T140" s="54">
        <v>0</v>
      </c>
      <c r="U140" s="54">
        <v>0</v>
      </c>
      <c r="V140" s="57">
        <v>0</v>
      </c>
      <c r="W140" s="40">
        <v>0</v>
      </c>
      <c r="X140" s="40">
        <v>0</v>
      </c>
      <c r="Y140" s="310" t="s">
        <v>178</v>
      </c>
      <c r="Z140" s="312">
        <v>0</v>
      </c>
      <c r="AA140" s="312">
        <v>0</v>
      </c>
      <c r="AB140" s="314"/>
      <c r="AC140" s="309"/>
      <c r="AD140" s="309"/>
      <c r="AE140" s="309"/>
      <c r="AF140" s="309"/>
      <c r="AG140" s="309"/>
      <c r="AH140" s="309"/>
      <c r="AI140" s="309"/>
      <c r="AJ140" s="309"/>
      <c r="AK140" s="309"/>
      <c r="AL140" s="309"/>
      <c r="AM140" s="309"/>
      <c r="AN140" s="309"/>
      <c r="AO140" s="309"/>
      <c r="AP140" s="309"/>
      <c r="AQ140" s="309"/>
      <c r="AR140" s="309"/>
      <c r="AS140" s="309"/>
      <c r="AT140" s="309"/>
      <c r="AU140" s="309"/>
      <c r="AV140" s="309"/>
      <c r="AW140" s="309"/>
      <c r="AX140" s="309"/>
      <c r="AY140" s="309"/>
      <c r="AZ140" s="309"/>
      <c r="BA140" s="309"/>
      <c r="BB140" s="309"/>
      <c r="BC140" s="309"/>
      <c r="BD140" s="309"/>
      <c r="BE140" s="309"/>
      <c r="BF140" s="309"/>
      <c r="BG140" s="309"/>
      <c r="BH140" s="309"/>
      <c r="BI140" s="309"/>
      <c r="BJ140" s="309"/>
      <c r="BK140" s="309"/>
      <c r="BL140" s="309"/>
      <c r="BM140" s="309"/>
      <c r="BN140" s="309"/>
      <c r="BO140" s="309"/>
      <c r="BP140" s="309"/>
      <c r="BQ140" s="309"/>
      <c r="BR140" s="309"/>
      <c r="BS140" s="309"/>
      <c r="BT140" s="309"/>
      <c r="BU140" s="309"/>
      <c r="BV140" s="309"/>
      <c r="BW140" s="309"/>
      <c r="BX140" s="309"/>
      <c r="BY140" s="309"/>
      <c r="BZ140" s="309"/>
      <c r="CA140" s="309"/>
      <c r="CB140" s="309"/>
      <c r="CC140" s="309"/>
      <c r="CD140" s="309"/>
      <c r="CE140" s="309"/>
      <c r="CF140" s="309"/>
      <c r="CG140" s="309"/>
      <c r="CH140" s="309"/>
      <c r="CI140" s="309"/>
      <c r="CJ140" s="309"/>
      <c r="CK140" s="309"/>
      <c r="CL140" s="309"/>
      <c r="CM140" s="309"/>
      <c r="CN140" s="309"/>
      <c r="CO140" s="309"/>
      <c r="CP140" s="309"/>
      <c r="CQ140" s="309"/>
      <c r="CR140" s="309"/>
      <c r="CS140" s="309"/>
      <c r="CT140" s="309"/>
      <c r="CU140" s="309"/>
      <c r="CV140" s="309"/>
      <c r="CW140" s="309"/>
      <c r="CX140" s="309"/>
      <c r="CY140" s="309"/>
      <c r="CZ140" s="309"/>
      <c r="DA140" s="309"/>
      <c r="DB140" s="309"/>
      <c r="DC140" s="309"/>
      <c r="DD140" s="309"/>
      <c r="DE140" s="309"/>
      <c r="DF140" s="309"/>
      <c r="DG140" s="309"/>
      <c r="DH140" s="309"/>
      <c r="DI140" s="309"/>
      <c r="DJ140" s="309"/>
      <c r="DK140" s="309"/>
      <c r="DL140" s="309"/>
      <c r="DM140" s="309"/>
      <c r="DN140" s="309"/>
      <c r="DO140" s="309"/>
      <c r="DP140" s="309"/>
      <c r="DQ140" s="309"/>
      <c r="DR140" s="309"/>
      <c r="DS140" s="309"/>
      <c r="DT140" s="309"/>
      <c r="DU140" s="309"/>
      <c r="DV140" s="309"/>
      <c r="DW140" s="309"/>
      <c r="DX140" s="309"/>
      <c r="DY140" s="309"/>
      <c r="DZ140" s="309"/>
      <c r="EA140" s="309"/>
      <c r="EB140" s="309"/>
      <c r="EC140" s="309"/>
      <c r="ED140" s="309"/>
      <c r="EE140" s="309"/>
      <c r="EF140" s="309"/>
      <c r="EG140" s="309"/>
      <c r="EH140" s="309"/>
      <c r="EI140" s="309"/>
      <c r="EJ140" s="309"/>
      <c r="EK140" s="309"/>
      <c r="EL140" s="309"/>
      <c r="EM140" s="309"/>
      <c r="EN140" s="309"/>
      <c r="EO140" s="309"/>
      <c r="EP140" s="309"/>
      <c r="EQ140" s="309"/>
      <c r="ER140" s="309"/>
      <c r="ES140" s="309"/>
      <c r="ET140" s="309"/>
      <c r="EU140" s="309"/>
      <c r="EV140" s="309"/>
      <c r="EW140" s="309"/>
      <c r="EX140" s="309"/>
      <c r="EY140" s="309"/>
      <c r="EZ140" s="309"/>
      <c r="FA140" s="309"/>
      <c r="FB140" s="309"/>
      <c r="FC140" s="309"/>
      <c r="FD140" s="309"/>
      <c r="FE140" s="309"/>
      <c r="FF140" s="309"/>
      <c r="FG140" s="309"/>
      <c r="FH140" s="309"/>
      <c r="FI140" s="309"/>
      <c r="FJ140" s="309"/>
      <c r="FK140" s="309"/>
      <c r="FL140" s="309"/>
      <c r="FM140" s="309"/>
      <c r="FN140" s="309"/>
      <c r="FO140" s="309"/>
      <c r="FP140" s="309"/>
      <c r="FQ140" s="309"/>
      <c r="FR140" s="309"/>
      <c r="FS140" s="309"/>
      <c r="FT140" s="309"/>
      <c r="FU140" s="309"/>
      <c r="FV140" s="309"/>
      <c r="FW140" s="309"/>
      <c r="FX140" s="309"/>
      <c r="FY140" s="309"/>
      <c r="FZ140" s="309"/>
      <c r="GA140" s="309"/>
      <c r="GB140" s="309"/>
      <c r="GC140" s="309"/>
      <c r="GD140" s="309"/>
      <c r="GE140" s="309"/>
      <c r="GF140" s="309"/>
      <c r="GG140" s="309"/>
      <c r="GH140" s="309"/>
      <c r="GI140" s="309"/>
      <c r="GJ140" s="309"/>
      <c r="GK140" s="309"/>
      <c r="GL140" s="309"/>
      <c r="GM140" s="309"/>
      <c r="GN140" s="309"/>
      <c r="GO140" s="309"/>
      <c r="GP140" s="309"/>
      <c r="GQ140" s="309"/>
      <c r="GR140" s="309"/>
      <c r="GS140" s="309"/>
      <c r="GT140" s="309"/>
      <c r="GU140" s="309"/>
      <c r="GV140" s="309"/>
      <c r="GW140" s="309"/>
      <c r="GX140" s="309"/>
      <c r="GY140" s="309"/>
      <c r="GZ140" s="309"/>
      <c r="HA140" s="309"/>
      <c r="HB140" s="309"/>
      <c r="HC140" s="309"/>
      <c r="HD140" s="309"/>
      <c r="HE140" s="309"/>
      <c r="HF140" s="309"/>
      <c r="HG140" s="309"/>
      <c r="HH140" s="309"/>
      <c r="HI140" s="309"/>
      <c r="HJ140" s="309"/>
      <c r="HK140" s="309"/>
      <c r="HL140" s="309"/>
      <c r="HM140" s="309"/>
      <c r="HN140" s="309"/>
      <c r="HO140" s="309"/>
      <c r="HP140" s="309"/>
      <c r="HQ140" s="309"/>
      <c r="HR140" s="309"/>
      <c r="HS140" s="309"/>
      <c r="HT140" s="309"/>
      <c r="HU140" s="309"/>
      <c r="HV140" s="309"/>
      <c r="HW140" s="309"/>
      <c r="HX140" s="309"/>
      <c r="HY140" s="309"/>
      <c r="HZ140" s="309"/>
      <c r="IA140" s="309"/>
      <c r="IB140" s="309"/>
      <c r="IC140" s="309"/>
      <c r="ID140" s="309"/>
      <c r="IE140" s="309"/>
      <c r="IF140" s="309"/>
      <c r="IG140" s="309"/>
      <c r="IH140" s="309"/>
      <c r="II140" s="309"/>
      <c r="IJ140" s="309"/>
      <c r="IK140" s="309"/>
      <c r="IL140" s="309"/>
      <c r="IM140" s="309"/>
      <c r="IN140" s="309"/>
      <c r="IO140" s="309"/>
      <c r="IP140" s="309"/>
      <c r="IQ140" s="309"/>
      <c r="IR140" s="309"/>
      <c r="IS140" s="309"/>
      <c r="IT140" s="309"/>
      <c r="IU140" s="309"/>
      <c r="IV140" s="309"/>
      <c r="IW140" s="309"/>
      <c r="IX140" s="309"/>
      <c r="IY140" s="309"/>
      <c r="IZ140" s="309"/>
      <c r="JA140" s="309"/>
      <c r="JB140" s="309"/>
      <c r="JC140" s="309"/>
      <c r="JD140" s="309"/>
      <c r="JE140" s="309"/>
      <c r="JF140" s="309"/>
      <c r="JG140" s="309"/>
      <c r="JH140" s="309"/>
      <c r="JI140" s="309"/>
      <c r="JJ140" s="309"/>
      <c r="JK140" s="309"/>
      <c r="JL140" s="309"/>
      <c r="JM140" s="309"/>
      <c r="JN140" s="309"/>
      <c r="JO140" s="309"/>
      <c r="JP140" s="309"/>
      <c r="JQ140" s="309"/>
      <c r="JR140" s="309"/>
      <c r="JS140" s="309"/>
      <c r="JT140" s="309"/>
      <c r="JU140" s="309"/>
      <c r="JV140" s="309"/>
      <c r="JW140" s="309"/>
      <c r="JX140" s="309"/>
      <c r="JY140" s="309"/>
      <c r="JZ140" s="309"/>
      <c r="KA140" s="309"/>
      <c r="KB140" s="309"/>
      <c r="KC140" s="309"/>
      <c r="KD140" s="309"/>
      <c r="KE140" s="309"/>
      <c r="KF140" s="309"/>
      <c r="KG140" s="309"/>
      <c r="KH140" s="309"/>
      <c r="KI140" s="309"/>
      <c r="KJ140" s="309"/>
      <c r="KK140" s="309"/>
      <c r="KL140" s="309"/>
      <c r="KM140" s="309"/>
      <c r="KN140" s="309"/>
      <c r="KO140" s="309"/>
      <c r="KP140" s="309"/>
      <c r="KQ140" s="309"/>
      <c r="KR140" s="309"/>
      <c r="KS140" s="309"/>
      <c r="KT140" s="309"/>
      <c r="KU140" s="309"/>
      <c r="KV140" s="309"/>
      <c r="KW140" s="309"/>
      <c r="KX140" s="309"/>
      <c r="KY140" s="309"/>
      <c r="KZ140" s="309"/>
      <c r="LA140" s="309"/>
      <c r="LB140" s="309"/>
      <c r="LC140" s="309"/>
      <c r="LD140" s="309"/>
      <c r="LE140" s="309"/>
      <c r="LF140" s="309"/>
      <c r="LG140" s="309"/>
      <c r="LH140" s="309"/>
      <c r="LI140" s="309"/>
      <c r="LJ140" s="309"/>
      <c r="LK140" s="309"/>
      <c r="LL140" s="309"/>
      <c r="LM140" s="309"/>
      <c r="LN140" s="309"/>
      <c r="LO140" s="309"/>
      <c r="LP140" s="309"/>
      <c r="LQ140" s="309"/>
      <c r="LR140" s="309"/>
      <c r="LS140" s="309"/>
      <c r="LT140" s="309"/>
      <c r="LU140" s="309"/>
      <c r="LV140" s="309"/>
      <c r="LW140" s="309"/>
      <c r="LX140" s="309"/>
      <c r="LY140" s="309"/>
      <c r="LZ140" s="309"/>
      <c r="MA140" s="309"/>
      <c r="MB140" s="309"/>
      <c r="MC140" s="309"/>
      <c r="MD140" s="309"/>
      <c r="ME140" s="309"/>
      <c r="MF140" s="309"/>
      <c r="MG140" s="309"/>
      <c r="MH140" s="309"/>
      <c r="MI140" s="309"/>
      <c r="MJ140" s="309"/>
      <c r="MK140" s="309"/>
      <c r="ML140" s="309"/>
      <c r="MM140" s="309"/>
      <c r="MN140" s="309"/>
      <c r="MO140" s="309"/>
      <c r="MP140" s="309"/>
      <c r="MQ140" s="309"/>
      <c r="MR140" s="309"/>
      <c r="MS140" s="309"/>
      <c r="MT140" s="309"/>
      <c r="MU140" s="309"/>
      <c r="MV140" s="309"/>
      <c r="MW140" s="309"/>
      <c r="MX140" s="309"/>
      <c r="MY140" s="309"/>
      <c r="MZ140" s="309"/>
      <c r="NA140" s="309"/>
      <c r="NB140" s="309"/>
      <c r="NC140" s="309"/>
      <c r="ND140" s="309"/>
      <c r="NE140" s="309"/>
      <c r="NF140" s="309"/>
      <c r="NG140" s="309"/>
      <c r="NH140" s="309"/>
      <c r="NI140" s="309"/>
      <c r="NJ140" s="309"/>
      <c r="NK140" s="309"/>
      <c r="NL140" s="309"/>
      <c r="NM140" s="309"/>
      <c r="NN140" s="309"/>
      <c r="NO140" s="309"/>
      <c r="NP140" s="309"/>
      <c r="NQ140" s="309"/>
      <c r="NR140" s="309"/>
      <c r="NS140" s="309"/>
      <c r="NT140" s="309"/>
      <c r="NU140" s="309"/>
      <c r="NV140" s="309"/>
      <c r="NW140" s="309"/>
      <c r="NX140" s="309"/>
      <c r="NY140" s="309"/>
      <c r="NZ140" s="309"/>
      <c r="OA140" s="309"/>
      <c r="OB140" s="309"/>
      <c r="OC140" s="309"/>
      <c r="OD140" s="309"/>
      <c r="OE140" s="309"/>
      <c r="OF140" s="309"/>
      <c r="OG140" s="309"/>
      <c r="OH140" s="309"/>
      <c r="OI140" s="309"/>
      <c r="OJ140" s="309"/>
      <c r="OK140" s="309"/>
      <c r="OL140" s="309"/>
      <c r="OM140" s="309"/>
      <c r="ON140" s="309"/>
      <c r="OO140" s="309"/>
      <c r="OP140" s="309"/>
      <c r="OQ140" s="309"/>
      <c r="OR140" s="309"/>
      <c r="OS140" s="309"/>
      <c r="OT140" s="309"/>
      <c r="OU140" s="309"/>
      <c r="OV140" s="309"/>
      <c r="OW140" s="309"/>
      <c r="OX140" s="309"/>
      <c r="OY140" s="309"/>
      <c r="OZ140" s="309"/>
      <c r="PA140" s="309"/>
      <c r="PB140" s="309"/>
      <c r="PC140" s="309"/>
      <c r="PD140" s="309"/>
      <c r="PE140" s="309"/>
      <c r="PF140" s="309"/>
      <c r="PG140" s="309"/>
      <c r="PH140" s="309"/>
      <c r="PI140" s="309"/>
      <c r="PJ140" s="309"/>
      <c r="PK140" s="309"/>
      <c r="PL140" s="309"/>
      <c r="PM140" s="309"/>
      <c r="PN140" s="309"/>
      <c r="PO140" s="309"/>
      <c r="PP140" s="309"/>
      <c r="PQ140" s="309"/>
      <c r="PR140" s="309"/>
      <c r="PS140" s="309"/>
      <c r="PT140" s="309"/>
      <c r="PU140" s="309"/>
      <c r="PV140" s="309"/>
      <c r="PW140" s="309"/>
      <c r="PX140" s="309"/>
      <c r="PY140" s="309"/>
      <c r="PZ140" s="309"/>
      <c r="QA140" s="309"/>
      <c r="QB140" s="309"/>
      <c r="QC140" s="309"/>
      <c r="QD140" s="309"/>
      <c r="QE140" s="309"/>
      <c r="QF140" s="309"/>
      <c r="QG140" s="309"/>
      <c r="QH140" s="309"/>
      <c r="QI140" s="309"/>
      <c r="QJ140" s="309"/>
      <c r="QK140" s="309"/>
      <c r="QL140" s="309"/>
      <c r="QM140" s="309"/>
      <c r="QN140" s="309"/>
      <c r="QO140" s="309"/>
      <c r="QP140" s="309"/>
      <c r="QQ140" s="309"/>
      <c r="QR140" s="309"/>
      <c r="QS140" s="309"/>
      <c r="QT140" s="309"/>
      <c r="QU140" s="309"/>
      <c r="QV140" s="309"/>
      <c r="QW140" s="309"/>
      <c r="QX140" s="309"/>
      <c r="QY140" s="309"/>
      <c r="QZ140" s="309"/>
      <c r="RA140" s="309"/>
      <c r="RB140" s="309"/>
      <c r="RC140" s="309"/>
      <c r="RD140" s="309"/>
      <c r="RE140" s="309"/>
      <c r="RF140" s="309"/>
      <c r="RG140" s="309"/>
      <c r="RH140" s="309"/>
      <c r="RI140" s="309"/>
      <c r="RJ140" s="309"/>
      <c r="RK140" s="309"/>
      <c r="RL140" s="309"/>
      <c r="RM140" s="309"/>
      <c r="RN140" s="309"/>
      <c r="RO140" s="309"/>
      <c r="RP140" s="309"/>
      <c r="RQ140" s="309"/>
      <c r="RR140" s="309"/>
      <c r="RS140" s="309"/>
      <c r="RT140" s="309"/>
      <c r="RU140" s="309"/>
      <c r="RV140" s="309"/>
      <c r="RW140" s="309"/>
      <c r="RX140" s="309"/>
      <c r="RY140" s="309"/>
      <c r="RZ140" s="309"/>
      <c r="SA140" s="309"/>
      <c r="SB140" s="309"/>
      <c r="SC140" s="309"/>
      <c r="SD140" s="309"/>
      <c r="SE140" s="309"/>
      <c r="SF140" s="309"/>
      <c r="SG140" s="309"/>
      <c r="SH140" s="309"/>
      <c r="SI140" s="309"/>
      <c r="SJ140" s="309"/>
      <c r="SK140" s="309"/>
      <c r="SL140" s="309"/>
      <c r="SM140" s="309"/>
      <c r="SN140" s="309"/>
      <c r="SO140" s="309"/>
      <c r="SP140" s="309"/>
      <c r="SQ140" s="309"/>
      <c r="SR140" s="309"/>
      <c r="SS140" s="309"/>
      <c r="ST140" s="309"/>
      <c r="SU140" s="309"/>
      <c r="SV140" s="309"/>
      <c r="SW140" s="309"/>
      <c r="SX140" s="309"/>
      <c r="SY140" s="309"/>
      <c r="SZ140" s="309"/>
      <c r="TA140" s="309"/>
      <c r="TB140" s="309"/>
      <c r="TC140" s="309"/>
      <c r="TD140" s="309"/>
      <c r="TE140" s="309"/>
      <c r="TF140" s="309"/>
      <c r="TG140" s="309"/>
      <c r="TH140" s="309"/>
      <c r="TI140" s="309"/>
      <c r="TJ140" s="309"/>
      <c r="TK140" s="309"/>
      <c r="TL140" s="309"/>
      <c r="TM140" s="309"/>
      <c r="TN140" s="309"/>
      <c r="TO140" s="309"/>
      <c r="TP140" s="309"/>
      <c r="TQ140" s="309"/>
      <c r="TR140" s="309"/>
      <c r="TS140" s="309"/>
      <c r="TT140" s="309"/>
      <c r="TU140" s="309"/>
      <c r="TV140" s="309"/>
      <c r="TW140" s="309"/>
      <c r="TX140" s="309"/>
      <c r="TY140" s="309"/>
      <c r="TZ140" s="309"/>
      <c r="UA140" s="309"/>
      <c r="UB140" s="309"/>
      <c r="UC140" s="309"/>
      <c r="UD140" s="309"/>
      <c r="UE140" s="309"/>
      <c r="UF140" s="309"/>
      <c r="UG140" s="309"/>
      <c r="UH140" s="309"/>
      <c r="UI140" s="309"/>
      <c r="UJ140" s="309"/>
      <c r="UK140" s="309"/>
      <c r="UL140" s="309"/>
      <c r="UM140" s="309"/>
      <c r="UN140" s="309"/>
      <c r="UO140" s="309"/>
      <c r="UP140" s="309"/>
      <c r="UQ140" s="309"/>
      <c r="UR140" s="309"/>
      <c r="US140" s="309"/>
      <c r="UT140" s="309"/>
      <c r="UU140" s="309"/>
      <c r="UV140" s="309"/>
      <c r="UW140" s="309"/>
      <c r="UX140" s="309"/>
      <c r="UY140" s="309"/>
      <c r="UZ140" s="309"/>
      <c r="VA140" s="309"/>
      <c r="VB140" s="309"/>
      <c r="VC140" s="309"/>
      <c r="VD140" s="309"/>
      <c r="VE140" s="309"/>
      <c r="VF140" s="309"/>
      <c r="VG140" s="309"/>
      <c r="VH140" s="309"/>
      <c r="VI140" s="309"/>
      <c r="VJ140" s="309"/>
      <c r="VK140" s="309"/>
      <c r="VL140" s="309"/>
      <c r="VM140" s="309"/>
      <c r="VN140" s="309"/>
      <c r="VO140" s="309"/>
      <c r="VP140" s="309"/>
      <c r="VQ140" s="309"/>
      <c r="VR140" s="309"/>
      <c r="VS140" s="309"/>
      <c r="VT140" s="309"/>
      <c r="VU140" s="309"/>
      <c r="VV140" s="309"/>
      <c r="VW140" s="309"/>
      <c r="VX140" s="309"/>
      <c r="VY140" s="309"/>
      <c r="VZ140" s="309"/>
      <c r="WA140" s="309"/>
      <c r="WB140" s="309"/>
      <c r="WC140" s="309"/>
      <c r="WD140" s="309"/>
      <c r="WE140" s="309"/>
      <c r="WF140" s="309"/>
      <c r="WG140" s="309"/>
      <c r="WH140" s="309"/>
      <c r="WI140" s="309"/>
      <c r="WJ140" s="309"/>
      <c r="WK140" s="309"/>
      <c r="WL140" s="309"/>
      <c r="WM140" s="309"/>
      <c r="WN140" s="309"/>
      <c r="WO140" s="309"/>
      <c r="WP140" s="309"/>
      <c r="WQ140" s="309"/>
      <c r="WR140" s="309"/>
      <c r="WS140" s="309"/>
      <c r="WT140" s="309"/>
      <c r="WU140" s="309"/>
      <c r="WV140" s="309"/>
      <c r="WW140" s="309"/>
      <c r="WX140" s="309"/>
      <c r="WY140" s="309"/>
      <c r="WZ140" s="309"/>
      <c r="XA140" s="309"/>
      <c r="XB140" s="309"/>
      <c r="XC140" s="309"/>
      <c r="XD140" s="309"/>
      <c r="XE140" s="309"/>
      <c r="XF140" s="309"/>
      <c r="XG140" s="309"/>
      <c r="XH140" s="309"/>
      <c r="XI140" s="309"/>
      <c r="XJ140" s="309"/>
      <c r="XK140" s="309"/>
      <c r="XL140" s="309"/>
      <c r="XM140" s="309"/>
      <c r="XN140" s="309"/>
      <c r="XO140" s="309"/>
      <c r="XP140" s="309"/>
      <c r="XQ140" s="309"/>
      <c r="XR140" s="309"/>
      <c r="XS140" s="309"/>
      <c r="XT140" s="309"/>
      <c r="XU140" s="309"/>
      <c r="XV140" s="309"/>
      <c r="XW140" s="309"/>
      <c r="XX140" s="309"/>
      <c r="XY140" s="309"/>
      <c r="XZ140" s="309"/>
      <c r="YA140" s="309"/>
      <c r="YB140" s="309"/>
      <c r="YC140" s="309"/>
      <c r="YD140" s="309"/>
      <c r="YE140" s="309"/>
      <c r="YF140" s="309"/>
      <c r="YG140" s="309"/>
      <c r="YH140" s="309"/>
      <c r="YI140" s="309"/>
      <c r="YJ140" s="309"/>
      <c r="YK140" s="309"/>
      <c r="YL140" s="309"/>
      <c r="YM140" s="309"/>
      <c r="YN140" s="309"/>
      <c r="YO140" s="309"/>
      <c r="YP140" s="309"/>
      <c r="YQ140" s="309"/>
      <c r="YR140" s="309"/>
      <c r="YS140" s="309"/>
      <c r="YT140" s="309"/>
      <c r="YU140" s="309"/>
      <c r="YV140" s="309"/>
      <c r="YW140" s="309"/>
      <c r="YX140" s="309"/>
      <c r="YY140" s="309"/>
      <c r="YZ140" s="309"/>
      <c r="ZA140" s="309"/>
      <c r="ZB140" s="309"/>
      <c r="ZC140" s="309"/>
      <c r="ZD140" s="309"/>
      <c r="ZE140" s="309"/>
      <c r="ZF140" s="309"/>
      <c r="ZG140" s="309"/>
      <c r="ZH140" s="309"/>
      <c r="ZI140" s="309"/>
      <c r="ZJ140" s="309"/>
      <c r="ZK140" s="309"/>
      <c r="ZL140" s="309"/>
      <c r="ZM140" s="309"/>
      <c r="ZN140" s="309"/>
      <c r="ZO140" s="309"/>
      <c r="ZP140" s="309"/>
      <c r="ZQ140" s="309"/>
      <c r="ZR140" s="309"/>
      <c r="ZS140" s="309"/>
      <c r="ZT140" s="309"/>
      <c r="ZU140" s="309"/>
      <c r="ZV140" s="309"/>
      <c r="ZW140" s="309"/>
      <c r="ZX140" s="309"/>
      <c r="ZY140" s="309"/>
      <c r="ZZ140" s="309"/>
      <c r="AAA140" s="309"/>
      <c r="AAB140" s="309"/>
      <c r="AAC140" s="309"/>
      <c r="AAD140" s="309"/>
      <c r="AAE140" s="309"/>
      <c r="AAF140" s="309"/>
      <c r="AAG140" s="309"/>
      <c r="AAH140" s="309"/>
      <c r="AAI140" s="309"/>
      <c r="AAJ140" s="309"/>
      <c r="AAK140" s="309"/>
      <c r="AAL140" s="309"/>
      <c r="AAM140" s="309"/>
      <c r="AAN140" s="309"/>
      <c r="AAO140" s="309"/>
      <c r="AAP140" s="309"/>
      <c r="AAQ140" s="309"/>
      <c r="AAR140" s="309"/>
      <c r="AAS140" s="309"/>
      <c r="AAT140" s="309"/>
      <c r="AAU140" s="309"/>
      <c r="AAV140" s="309"/>
      <c r="AAW140" s="309"/>
      <c r="AAX140" s="309"/>
      <c r="AAY140" s="309"/>
      <c r="AAZ140" s="309"/>
      <c r="ABA140" s="309"/>
      <c r="ABB140" s="309"/>
      <c r="ABC140" s="309"/>
      <c r="ABD140" s="309"/>
      <c r="ABE140" s="309"/>
      <c r="ABF140" s="309"/>
      <c r="ABG140" s="309"/>
      <c r="ABH140" s="309"/>
      <c r="ABI140" s="309"/>
      <c r="ABJ140" s="309"/>
      <c r="ABK140" s="309"/>
      <c r="ABL140" s="309"/>
      <c r="ABM140" s="309"/>
      <c r="ABN140" s="309"/>
      <c r="ABO140" s="309"/>
      <c r="ABP140" s="309"/>
      <c r="ABQ140" s="309"/>
      <c r="ABR140" s="309"/>
      <c r="ABS140" s="309"/>
      <c r="ABT140" s="309"/>
      <c r="ABU140" s="309"/>
      <c r="ABV140" s="309"/>
      <c r="ABW140" s="309"/>
      <c r="ABX140" s="309"/>
      <c r="ABY140" s="309"/>
      <c r="ABZ140" s="309"/>
      <c r="ACA140" s="309"/>
      <c r="ACB140" s="309"/>
      <c r="ACC140" s="309"/>
      <c r="ACD140" s="309"/>
      <c r="ACE140" s="309"/>
      <c r="ACF140" s="309"/>
      <c r="ACG140" s="309"/>
      <c r="ACH140" s="309"/>
      <c r="ACI140" s="309"/>
      <c r="ACJ140" s="309"/>
      <c r="ACK140" s="309"/>
      <c r="ACL140" s="309"/>
      <c r="ACM140" s="309"/>
      <c r="ACN140" s="309"/>
      <c r="ACO140" s="309"/>
      <c r="ACP140" s="309"/>
      <c r="ACQ140" s="309"/>
      <c r="ACR140" s="309"/>
      <c r="ACS140" s="309"/>
      <c r="ACT140" s="309"/>
      <c r="ACU140" s="309"/>
      <c r="ACV140" s="309"/>
      <c r="ACW140" s="309"/>
      <c r="ACX140" s="309"/>
      <c r="ACY140" s="309"/>
      <c r="ACZ140" s="309"/>
      <c r="ADA140" s="309"/>
      <c r="ADB140" s="309"/>
      <c r="ADC140" s="309"/>
      <c r="ADD140" s="309"/>
      <c r="ADE140" s="309"/>
      <c r="ADF140" s="309"/>
      <c r="ADG140" s="309"/>
      <c r="ADH140" s="309"/>
      <c r="ADI140" s="309"/>
      <c r="ADJ140" s="309"/>
      <c r="ADK140" s="309"/>
      <c r="ADL140" s="309"/>
      <c r="ADM140" s="309"/>
      <c r="ADN140" s="309"/>
      <c r="ADO140" s="309"/>
      <c r="ADP140" s="309"/>
      <c r="ADQ140" s="309"/>
      <c r="ADR140" s="309"/>
      <c r="ADS140" s="309"/>
      <c r="ADT140" s="309"/>
      <c r="ADU140" s="309"/>
      <c r="ADV140" s="309"/>
      <c r="ADW140" s="309"/>
      <c r="ADX140" s="309"/>
      <c r="ADY140" s="309"/>
      <c r="ADZ140" s="309"/>
      <c r="AEA140" s="309"/>
      <c r="AEB140" s="309"/>
      <c r="AEC140" s="309"/>
      <c r="AED140" s="309"/>
      <c r="AEE140" s="309"/>
      <c r="AEF140" s="309"/>
      <c r="AEG140" s="309"/>
      <c r="AEH140" s="309"/>
      <c r="AEI140" s="309"/>
      <c r="AEJ140" s="309"/>
      <c r="AEK140" s="309"/>
      <c r="AEL140" s="309"/>
      <c r="AEM140" s="309"/>
      <c r="AEN140" s="309"/>
      <c r="AEO140" s="309"/>
      <c r="AEP140" s="309"/>
      <c r="AEQ140" s="309"/>
      <c r="AER140" s="309"/>
      <c r="AES140" s="309"/>
      <c r="AET140" s="309"/>
      <c r="AEU140" s="309"/>
      <c r="AEV140" s="309"/>
      <c r="AEW140" s="309"/>
      <c r="AEX140" s="309"/>
      <c r="AEY140" s="309"/>
      <c r="AEZ140" s="309"/>
      <c r="AFA140" s="309"/>
      <c r="AFB140" s="309"/>
      <c r="AFC140" s="309"/>
      <c r="AFD140" s="309"/>
      <c r="AFE140" s="309"/>
      <c r="AFF140" s="309"/>
      <c r="AFG140" s="309"/>
      <c r="AFH140" s="309"/>
      <c r="AFI140" s="309"/>
      <c r="AFJ140" s="309"/>
      <c r="AFK140" s="309"/>
      <c r="AFL140" s="309"/>
      <c r="AFM140" s="309"/>
      <c r="AFN140" s="309"/>
      <c r="AFO140" s="309"/>
      <c r="AFP140" s="309"/>
      <c r="AFQ140" s="309"/>
      <c r="AFR140" s="309"/>
      <c r="AFS140" s="309"/>
      <c r="AFT140" s="309"/>
      <c r="AFU140" s="309"/>
      <c r="AFV140" s="309"/>
      <c r="AFW140" s="309"/>
      <c r="AFX140" s="309"/>
      <c r="AFY140" s="309"/>
      <c r="AFZ140" s="309"/>
      <c r="AGA140" s="309"/>
      <c r="AGB140" s="309"/>
      <c r="AGC140" s="309"/>
      <c r="AGD140" s="309"/>
      <c r="AGE140" s="309"/>
      <c r="AGF140" s="309"/>
      <c r="AGG140" s="309"/>
      <c r="AGH140" s="309"/>
      <c r="AGI140" s="309"/>
      <c r="AGJ140" s="309"/>
      <c r="AGK140" s="309"/>
      <c r="AGL140" s="309"/>
      <c r="AGM140" s="309"/>
      <c r="AGN140" s="309"/>
      <c r="AGO140" s="309"/>
      <c r="AGP140" s="309"/>
      <c r="AGQ140" s="309"/>
      <c r="AGR140" s="309"/>
      <c r="AGS140" s="309"/>
      <c r="AGT140" s="309"/>
      <c r="AGU140" s="309"/>
      <c r="AGV140" s="309"/>
      <c r="AGW140" s="309"/>
      <c r="AGX140" s="309"/>
      <c r="AGY140" s="309"/>
      <c r="AGZ140" s="309"/>
      <c r="AHA140" s="309"/>
      <c r="AHB140" s="309"/>
      <c r="AHC140" s="309"/>
      <c r="AHD140" s="309"/>
      <c r="AHE140" s="309"/>
      <c r="AHF140" s="309"/>
      <c r="AHG140" s="309"/>
      <c r="AHH140" s="309"/>
      <c r="AHI140" s="309"/>
      <c r="AHJ140" s="309"/>
      <c r="AHK140" s="309"/>
      <c r="AHL140" s="309"/>
      <c r="AHM140" s="309"/>
      <c r="AHN140" s="309"/>
      <c r="AHO140" s="309"/>
      <c r="AHP140" s="309"/>
      <c r="AHQ140" s="309"/>
      <c r="AHR140" s="309"/>
      <c r="AHS140" s="309"/>
      <c r="AHT140" s="309"/>
      <c r="AHU140" s="309"/>
      <c r="AHV140" s="309"/>
      <c r="AHW140" s="309"/>
      <c r="AHX140" s="309"/>
      <c r="AHY140" s="309"/>
      <c r="AHZ140" s="309"/>
      <c r="AIA140" s="309"/>
      <c r="AIB140" s="309"/>
      <c r="AIC140" s="309"/>
      <c r="AID140" s="309"/>
      <c r="AIE140" s="309"/>
      <c r="AIF140" s="309"/>
      <c r="AIG140" s="309"/>
      <c r="AIH140" s="309"/>
      <c r="AII140" s="309"/>
      <c r="AIJ140" s="309"/>
      <c r="AIK140" s="309"/>
      <c r="AIL140" s="309"/>
      <c r="AIM140" s="309"/>
      <c r="AIN140" s="309"/>
      <c r="AIO140" s="309"/>
      <c r="AIP140" s="309"/>
      <c r="AIQ140" s="309"/>
      <c r="AIR140" s="309"/>
      <c r="AIS140" s="309"/>
      <c r="AIT140" s="309"/>
      <c r="AIU140" s="309"/>
      <c r="AIV140" s="309"/>
      <c r="AIW140" s="309"/>
      <c r="AIX140" s="309"/>
      <c r="AIY140" s="309"/>
      <c r="AIZ140" s="309"/>
      <c r="AJA140" s="309"/>
      <c r="AJB140" s="309"/>
      <c r="AJC140" s="309"/>
      <c r="AJD140" s="309"/>
      <c r="AJE140" s="309"/>
      <c r="AJF140" s="309"/>
      <c r="AJG140" s="309"/>
      <c r="AJH140" s="309"/>
      <c r="AJI140" s="309"/>
      <c r="AJJ140" s="309"/>
      <c r="AJK140" s="309"/>
      <c r="AJL140" s="309"/>
      <c r="AJM140" s="309"/>
      <c r="AJN140" s="309"/>
      <c r="AJO140" s="309"/>
      <c r="AJP140" s="309"/>
      <c r="AJQ140" s="309"/>
      <c r="AJR140" s="309"/>
      <c r="AJS140" s="309"/>
      <c r="AJT140" s="309"/>
      <c r="AJU140" s="309"/>
      <c r="AJV140" s="309"/>
      <c r="AJW140" s="309"/>
      <c r="AJX140" s="309"/>
      <c r="AJY140" s="309"/>
      <c r="AJZ140" s="309"/>
      <c r="AKA140" s="309"/>
      <c r="AKB140" s="309"/>
      <c r="AKC140" s="309"/>
      <c r="AKD140" s="309"/>
      <c r="AKE140" s="309"/>
      <c r="AKF140" s="309"/>
      <c r="AKG140" s="309"/>
      <c r="AKH140" s="309"/>
      <c r="AKI140" s="309"/>
      <c r="AKJ140" s="309"/>
      <c r="AKK140" s="309"/>
      <c r="AKL140" s="309"/>
      <c r="AKM140" s="309"/>
      <c r="AKN140" s="309"/>
      <c r="AKO140" s="309"/>
      <c r="AKP140" s="309"/>
      <c r="AKQ140" s="309"/>
      <c r="AKR140" s="309"/>
      <c r="AKS140" s="309"/>
      <c r="AKT140" s="309"/>
      <c r="AKU140" s="309"/>
      <c r="AKV140" s="309"/>
      <c r="AKW140" s="309"/>
      <c r="AKX140" s="309"/>
      <c r="AKY140" s="309"/>
      <c r="AKZ140" s="309"/>
      <c r="ALA140" s="309"/>
      <c r="ALB140" s="309"/>
      <c r="ALC140" s="309"/>
      <c r="ALD140" s="309"/>
      <c r="ALE140" s="309"/>
      <c r="ALF140" s="309"/>
      <c r="ALG140" s="309"/>
      <c r="ALH140" s="309"/>
      <c r="ALI140" s="309"/>
      <c r="ALJ140" s="309"/>
      <c r="ALK140" s="309"/>
      <c r="ALL140" s="309"/>
      <c r="ALM140" s="309"/>
      <c r="ALN140" s="309"/>
      <c r="ALO140" s="309"/>
      <c r="ALP140" s="309"/>
      <c r="ALQ140" s="309"/>
      <c r="ALR140" s="309"/>
      <c r="ALS140" s="309"/>
      <c r="ALT140" s="309"/>
      <c r="ALU140" s="309"/>
      <c r="ALV140" s="309"/>
      <c r="ALW140" s="309"/>
      <c r="ALX140" s="309"/>
      <c r="ALY140" s="309"/>
      <c r="ALZ140" s="309"/>
      <c r="AMA140" s="309"/>
      <c r="AMB140" s="309"/>
      <c r="AMC140" s="309"/>
      <c r="AMD140" s="309"/>
      <c r="AME140" s="309"/>
      <c r="AMF140" s="309"/>
      <c r="AMG140" s="309"/>
      <c r="AMH140" s="309"/>
      <c r="AMI140" s="309"/>
      <c r="AMJ140" s="309"/>
      <c r="AMK140" s="309"/>
      <c r="AML140" s="309"/>
      <c r="AMM140" s="309"/>
      <c r="AMN140" s="309"/>
      <c r="AMO140" s="309"/>
      <c r="AMP140" s="309"/>
      <c r="AMQ140" s="309"/>
      <c r="AMR140" s="309"/>
      <c r="AMS140" s="309"/>
      <c r="AMT140" s="309"/>
      <c r="AMU140" s="309"/>
      <c r="AMV140" s="309"/>
      <c r="AMW140" s="309"/>
      <c r="AMX140" s="309"/>
      <c r="AMY140" s="309"/>
      <c r="AMZ140" s="309"/>
      <c r="ANA140" s="309"/>
      <c r="ANB140" s="309"/>
      <c r="ANC140" s="309"/>
      <c r="AND140" s="309"/>
      <c r="ANE140" s="309"/>
      <c r="ANF140" s="309"/>
      <c r="ANG140" s="309"/>
      <c r="ANH140" s="309"/>
      <c r="ANI140" s="309"/>
      <c r="ANJ140" s="309"/>
      <c r="ANK140" s="309"/>
      <c r="ANL140" s="309"/>
      <c r="ANM140" s="309"/>
      <c r="ANN140" s="309"/>
      <c r="ANO140" s="309"/>
      <c r="ANP140" s="309"/>
      <c r="ANQ140" s="309"/>
      <c r="ANR140" s="309"/>
      <c r="ANS140" s="309"/>
      <c r="ANT140" s="309"/>
      <c r="ANU140" s="309"/>
      <c r="ANV140" s="309"/>
      <c r="ANW140" s="309"/>
      <c r="ANX140" s="309"/>
      <c r="ANY140" s="309"/>
      <c r="ANZ140" s="309"/>
      <c r="AOA140" s="309"/>
      <c r="AOB140" s="309"/>
      <c r="AOC140" s="309"/>
      <c r="AOD140" s="309"/>
      <c r="AOE140" s="309"/>
      <c r="AOF140" s="309"/>
      <c r="AOG140" s="309"/>
      <c r="AOH140" s="309"/>
      <c r="AOI140" s="309"/>
      <c r="AOJ140" s="309"/>
      <c r="AOK140" s="309"/>
      <c r="AOL140" s="309"/>
      <c r="AOM140" s="309"/>
      <c r="AON140" s="309"/>
      <c r="AOO140" s="309"/>
      <c r="AOP140" s="309"/>
      <c r="AOQ140" s="309"/>
      <c r="AOR140" s="309"/>
      <c r="AOS140" s="309"/>
      <c r="AOT140" s="309"/>
      <c r="AOU140" s="309"/>
      <c r="AOV140" s="309"/>
      <c r="AOW140" s="309"/>
      <c r="AOX140" s="309"/>
      <c r="AOY140" s="309"/>
      <c r="AOZ140" s="309"/>
      <c r="APA140" s="309"/>
      <c r="APB140" s="309"/>
      <c r="APC140" s="309"/>
      <c r="APD140" s="309"/>
      <c r="APE140" s="309"/>
      <c r="APF140" s="309"/>
      <c r="APG140" s="309"/>
      <c r="APH140" s="309"/>
      <c r="API140" s="309"/>
      <c r="APJ140" s="309"/>
      <c r="APK140" s="309"/>
      <c r="APL140" s="309"/>
      <c r="APM140" s="309"/>
      <c r="APN140" s="309"/>
      <c r="APO140" s="309"/>
      <c r="APP140" s="309"/>
      <c r="APQ140" s="309"/>
      <c r="APR140" s="309"/>
      <c r="APS140" s="309"/>
      <c r="APT140" s="309"/>
      <c r="APU140" s="309"/>
      <c r="APV140" s="309"/>
      <c r="APW140" s="309"/>
      <c r="APX140" s="309"/>
      <c r="APY140" s="309"/>
      <c r="APZ140" s="309"/>
      <c r="AQA140" s="309"/>
      <c r="AQB140" s="309"/>
      <c r="AQC140" s="309"/>
      <c r="AQD140" s="309"/>
      <c r="AQE140" s="309"/>
      <c r="AQF140" s="309"/>
      <c r="AQG140" s="309"/>
      <c r="AQH140" s="309"/>
      <c r="AQI140" s="309"/>
      <c r="AQJ140" s="309"/>
      <c r="AQK140" s="309"/>
      <c r="AQL140" s="309"/>
      <c r="AQM140" s="309"/>
      <c r="AQN140" s="309"/>
      <c r="AQO140" s="309"/>
      <c r="AQP140" s="309"/>
      <c r="AQQ140" s="309"/>
      <c r="AQR140" s="309"/>
      <c r="AQS140" s="309"/>
      <c r="AQT140" s="309"/>
      <c r="AQU140" s="309"/>
      <c r="AQV140" s="309"/>
      <c r="AQW140" s="309"/>
      <c r="AQX140" s="309"/>
      <c r="AQY140" s="309"/>
      <c r="AQZ140" s="309"/>
      <c r="ARA140" s="309"/>
      <c r="ARB140" s="309"/>
      <c r="ARC140" s="309"/>
      <c r="ARD140" s="309"/>
      <c r="ARE140" s="309"/>
      <c r="ARF140" s="309"/>
      <c r="ARG140" s="309"/>
      <c r="ARH140" s="309"/>
      <c r="ARI140" s="309"/>
      <c r="ARJ140" s="309"/>
      <c r="ARK140" s="309"/>
      <c r="ARL140" s="309"/>
      <c r="ARM140" s="309"/>
      <c r="ARN140" s="309"/>
      <c r="ARO140" s="309"/>
      <c r="ARP140" s="309"/>
      <c r="ARQ140" s="309"/>
      <c r="ARR140" s="309"/>
      <c r="ARS140" s="309"/>
      <c r="ART140" s="309"/>
      <c r="ARU140" s="309"/>
      <c r="ARV140" s="309"/>
      <c r="ARW140" s="309"/>
      <c r="ARX140" s="309"/>
      <c r="ARY140" s="309"/>
      <c r="ARZ140" s="309"/>
      <c r="ASA140" s="309"/>
      <c r="ASB140" s="309"/>
      <c r="ASC140" s="309"/>
      <c r="ASD140" s="309"/>
      <c r="ASE140" s="309"/>
      <c r="ASF140" s="309"/>
      <c r="ASG140" s="309"/>
      <c r="ASH140" s="309"/>
      <c r="ASI140" s="309"/>
      <c r="ASJ140" s="309"/>
      <c r="ASK140" s="309"/>
      <c r="ASL140" s="309"/>
      <c r="ASM140" s="309"/>
      <c r="ASN140" s="309"/>
      <c r="ASO140" s="309"/>
      <c r="ASP140" s="309"/>
      <c r="ASQ140" s="309"/>
      <c r="ASR140" s="309"/>
      <c r="ASS140" s="309"/>
      <c r="AST140" s="309"/>
      <c r="ASU140" s="309"/>
      <c r="ASV140" s="309"/>
      <c r="ASW140" s="309"/>
      <c r="ASX140" s="309"/>
      <c r="ASY140" s="309"/>
      <c r="ASZ140" s="309"/>
      <c r="ATA140" s="309"/>
      <c r="ATB140" s="309"/>
      <c r="ATC140" s="309"/>
      <c r="ATD140" s="309"/>
      <c r="ATE140" s="309"/>
      <c r="ATF140" s="309"/>
      <c r="ATG140" s="309"/>
      <c r="ATH140" s="309"/>
      <c r="ATI140" s="309"/>
      <c r="ATJ140" s="309"/>
      <c r="ATK140" s="309"/>
      <c r="ATL140" s="309"/>
      <c r="ATM140" s="309"/>
      <c r="ATN140" s="309"/>
      <c r="ATO140" s="309"/>
      <c r="ATP140" s="309"/>
      <c r="ATQ140" s="309"/>
      <c r="ATR140" s="309"/>
      <c r="ATS140" s="309"/>
      <c r="ATT140" s="309"/>
      <c r="ATU140" s="309"/>
      <c r="ATV140" s="309"/>
      <c r="ATW140" s="309"/>
      <c r="ATX140" s="309"/>
      <c r="ATY140" s="309"/>
      <c r="ATZ140" s="309"/>
      <c r="AUA140" s="309"/>
      <c r="AUB140" s="309"/>
      <c r="AUC140" s="309"/>
      <c r="AUD140" s="309"/>
      <c r="AUE140" s="309"/>
      <c r="AUF140" s="309"/>
      <c r="AUG140" s="309"/>
      <c r="AUH140" s="309"/>
      <c r="AUI140" s="309"/>
      <c r="AUJ140" s="309"/>
      <c r="AUK140" s="309"/>
      <c r="AUL140" s="309"/>
      <c r="AUM140" s="309"/>
      <c r="AUN140" s="309"/>
      <c r="AUO140" s="309"/>
      <c r="AUP140" s="309"/>
      <c r="AUQ140" s="309"/>
      <c r="AUR140" s="309"/>
      <c r="AUS140" s="309"/>
      <c r="AUT140" s="309"/>
      <c r="AUU140" s="309"/>
      <c r="AUV140" s="309"/>
      <c r="AUW140" s="309"/>
      <c r="AUX140" s="309"/>
      <c r="AUY140" s="309"/>
      <c r="AUZ140" s="309"/>
      <c r="AVA140" s="309"/>
      <c r="AVB140" s="309"/>
      <c r="AVC140" s="309"/>
      <c r="AVD140" s="309"/>
      <c r="AVE140" s="309"/>
      <c r="AVF140" s="309"/>
      <c r="AVG140" s="309"/>
      <c r="AVH140" s="309"/>
      <c r="AVI140" s="309"/>
      <c r="AVJ140" s="309"/>
      <c r="AVK140" s="309"/>
      <c r="AVL140" s="309"/>
      <c r="AVM140" s="309"/>
      <c r="AVN140" s="309"/>
      <c r="AVO140" s="309"/>
      <c r="AVP140" s="309"/>
      <c r="AVQ140" s="309"/>
      <c r="AVR140" s="309"/>
      <c r="AVS140" s="309"/>
      <c r="AVT140" s="309"/>
      <c r="AVU140" s="309"/>
      <c r="AVV140" s="309"/>
      <c r="AVW140" s="309"/>
      <c r="AVX140" s="309"/>
      <c r="AVY140" s="309"/>
      <c r="AVZ140" s="309"/>
      <c r="AWA140" s="309"/>
      <c r="AWB140" s="309"/>
      <c r="AWC140" s="309"/>
      <c r="AWD140" s="309"/>
      <c r="AWE140" s="309"/>
      <c r="AWF140" s="309"/>
      <c r="AWG140" s="309"/>
      <c r="AWH140" s="309"/>
      <c r="AWI140" s="309"/>
      <c r="AWJ140" s="309"/>
      <c r="AWK140" s="309"/>
      <c r="AWL140" s="309"/>
      <c r="AWM140" s="309"/>
      <c r="AWN140" s="309"/>
      <c r="AWO140" s="309"/>
      <c r="AWP140" s="309"/>
      <c r="AWQ140" s="309"/>
      <c r="AWR140" s="309"/>
      <c r="AWS140" s="309"/>
      <c r="AWT140" s="309"/>
      <c r="AWU140" s="309"/>
      <c r="AWV140" s="309"/>
      <c r="AWW140" s="309"/>
      <c r="AWX140" s="309"/>
      <c r="AWY140" s="309"/>
      <c r="AWZ140" s="309"/>
      <c r="AXA140" s="309"/>
      <c r="AXB140" s="309"/>
      <c r="AXC140" s="309"/>
      <c r="AXD140" s="309"/>
      <c r="AXE140" s="309"/>
      <c r="AXF140" s="309"/>
      <c r="AXG140" s="309"/>
      <c r="AXH140" s="309"/>
      <c r="AXI140" s="309"/>
      <c r="AXJ140" s="309"/>
      <c r="AXK140" s="309"/>
      <c r="AXL140" s="309"/>
      <c r="AXM140" s="309"/>
      <c r="AXN140" s="309"/>
      <c r="AXO140" s="309"/>
      <c r="AXP140" s="309"/>
      <c r="AXQ140" s="309"/>
      <c r="AXR140" s="309"/>
      <c r="AXS140" s="309"/>
      <c r="AXT140" s="309"/>
      <c r="AXU140" s="309"/>
      <c r="AXV140" s="309"/>
      <c r="AXW140" s="309"/>
      <c r="AXX140" s="309"/>
      <c r="AXY140" s="309"/>
      <c r="AXZ140" s="309"/>
      <c r="AYA140" s="309"/>
      <c r="AYB140" s="309"/>
      <c r="AYC140" s="309"/>
      <c r="AYD140" s="309"/>
      <c r="AYE140" s="309"/>
      <c r="AYF140" s="309"/>
      <c r="AYG140" s="309"/>
      <c r="AYH140" s="309"/>
      <c r="AYI140" s="309"/>
      <c r="AYJ140" s="309"/>
      <c r="AYK140" s="309"/>
      <c r="AYL140" s="309"/>
      <c r="AYM140" s="309"/>
      <c r="AYN140" s="309"/>
      <c r="AYO140" s="309"/>
      <c r="AYP140" s="309"/>
      <c r="AYQ140" s="309"/>
      <c r="AYR140" s="309"/>
      <c r="AYS140" s="309"/>
      <c r="AYT140" s="309"/>
      <c r="AYU140" s="309"/>
      <c r="AYV140" s="309"/>
      <c r="AYW140" s="309"/>
      <c r="AYX140" s="309"/>
      <c r="AYY140" s="309"/>
      <c r="AYZ140" s="309"/>
      <c r="AZA140" s="309"/>
      <c r="AZB140" s="309"/>
      <c r="AZC140" s="309"/>
      <c r="AZD140" s="309"/>
      <c r="AZE140" s="309"/>
      <c r="AZF140" s="309"/>
      <c r="AZG140" s="309"/>
      <c r="AZH140" s="309"/>
      <c r="AZI140" s="309"/>
      <c r="AZJ140" s="309"/>
      <c r="AZK140" s="309"/>
      <c r="AZL140" s="309"/>
      <c r="AZM140" s="309"/>
      <c r="AZN140" s="309"/>
      <c r="AZO140" s="309"/>
      <c r="AZP140" s="309"/>
      <c r="AZQ140" s="309"/>
      <c r="AZR140" s="309"/>
      <c r="AZS140" s="309"/>
      <c r="AZT140" s="309"/>
      <c r="AZU140" s="309"/>
      <c r="AZV140" s="309"/>
      <c r="AZW140" s="309"/>
      <c r="AZX140" s="309"/>
      <c r="AZY140" s="309"/>
      <c r="AZZ140" s="309"/>
      <c r="BAA140" s="309"/>
      <c r="BAB140" s="309"/>
      <c r="BAC140" s="309"/>
      <c r="BAD140" s="309"/>
      <c r="BAE140" s="309"/>
      <c r="BAF140" s="309"/>
      <c r="BAG140" s="309"/>
      <c r="BAH140" s="309"/>
      <c r="BAI140" s="309"/>
      <c r="BAJ140" s="309"/>
      <c r="BAK140" s="309"/>
      <c r="BAL140" s="309"/>
      <c r="BAM140" s="309"/>
      <c r="BAN140" s="309"/>
      <c r="BAO140" s="309"/>
      <c r="BAP140" s="309"/>
      <c r="BAQ140" s="309"/>
      <c r="BAR140" s="309"/>
      <c r="BAS140" s="309"/>
      <c r="BAT140" s="309"/>
      <c r="BAU140" s="309"/>
      <c r="BAV140" s="309"/>
      <c r="BAW140" s="309"/>
      <c r="BAX140" s="309"/>
      <c r="BAY140" s="309"/>
      <c r="BAZ140" s="309"/>
      <c r="BBA140" s="309"/>
      <c r="BBB140" s="309"/>
      <c r="BBC140" s="309"/>
      <c r="BBD140" s="309"/>
      <c r="BBE140" s="309"/>
      <c r="BBF140" s="309"/>
      <c r="BBG140" s="309"/>
      <c r="BBH140" s="309"/>
      <c r="BBI140" s="309"/>
      <c r="BBJ140" s="309"/>
      <c r="BBK140" s="309"/>
      <c r="BBL140" s="309"/>
      <c r="BBM140" s="309"/>
      <c r="BBN140" s="309"/>
      <c r="BBO140" s="309"/>
      <c r="BBP140" s="309"/>
      <c r="BBQ140" s="309"/>
      <c r="BBR140" s="309"/>
      <c r="BBS140" s="309"/>
      <c r="BBT140" s="309"/>
      <c r="BBU140" s="309"/>
      <c r="BBV140" s="309"/>
      <c r="BBW140" s="309"/>
      <c r="BBX140" s="309"/>
      <c r="BBY140" s="309"/>
      <c r="BBZ140" s="309"/>
      <c r="BCA140" s="309"/>
      <c r="BCB140" s="309"/>
      <c r="BCC140" s="309"/>
      <c r="BCD140" s="309"/>
      <c r="BCE140" s="309"/>
      <c r="BCF140" s="309"/>
      <c r="BCG140" s="309"/>
      <c r="BCH140" s="309"/>
      <c r="BCI140" s="309"/>
      <c r="BCJ140" s="309"/>
      <c r="BCK140" s="309"/>
      <c r="BCL140" s="309"/>
      <c r="BCM140" s="309"/>
      <c r="BCN140" s="309"/>
      <c r="BCO140" s="309"/>
      <c r="BCP140" s="309"/>
      <c r="BCQ140" s="309"/>
      <c r="BCR140" s="309"/>
      <c r="BCS140" s="309"/>
      <c r="BCT140" s="309"/>
      <c r="BCU140" s="309"/>
      <c r="BCV140" s="309"/>
      <c r="BCW140" s="309"/>
      <c r="BCX140" s="309"/>
      <c r="BCY140" s="309"/>
      <c r="BCZ140" s="309"/>
      <c r="BDA140" s="309"/>
      <c r="BDB140" s="309"/>
      <c r="BDC140" s="309"/>
      <c r="BDD140" s="309"/>
      <c r="BDE140" s="309"/>
      <c r="BDF140" s="309"/>
      <c r="BDG140" s="309"/>
      <c r="BDH140" s="309"/>
      <c r="BDI140" s="309"/>
      <c r="BDJ140" s="309"/>
      <c r="BDK140" s="309"/>
      <c r="BDL140" s="309"/>
      <c r="BDM140" s="309"/>
      <c r="BDN140" s="309"/>
      <c r="BDO140" s="309"/>
      <c r="BDP140" s="309"/>
      <c r="BDQ140" s="309"/>
      <c r="BDR140" s="309"/>
      <c r="BDS140" s="309"/>
      <c r="BDT140" s="309"/>
      <c r="BDU140" s="309"/>
      <c r="BDV140" s="309"/>
      <c r="BDW140" s="309"/>
      <c r="BDX140" s="309"/>
      <c r="BDY140" s="309"/>
      <c r="BDZ140" s="309"/>
      <c r="BEA140" s="309"/>
      <c r="BEB140" s="309"/>
      <c r="BEC140" s="309"/>
      <c r="BED140" s="309"/>
      <c r="BEE140" s="309"/>
      <c r="BEF140" s="309"/>
      <c r="BEG140" s="309"/>
      <c r="BEH140" s="309"/>
      <c r="BEI140" s="309"/>
      <c r="BEJ140" s="309"/>
      <c r="BEK140" s="309"/>
      <c r="BEL140" s="309"/>
      <c r="BEM140" s="309"/>
      <c r="BEN140" s="309"/>
      <c r="BEO140" s="309"/>
      <c r="BEP140" s="309"/>
      <c r="BEQ140" s="309"/>
      <c r="BER140" s="309"/>
      <c r="BES140" s="309"/>
      <c r="BET140" s="309"/>
      <c r="BEU140" s="309"/>
      <c r="BEV140" s="309"/>
      <c r="BEW140" s="309"/>
      <c r="BEX140" s="309"/>
      <c r="BEY140" s="309"/>
      <c r="BEZ140" s="309"/>
      <c r="BFA140" s="309"/>
      <c r="BFB140" s="309"/>
      <c r="BFC140" s="309"/>
      <c r="BFD140" s="309"/>
      <c r="BFE140" s="309"/>
      <c r="BFF140" s="309"/>
      <c r="BFG140" s="309"/>
      <c r="BFH140" s="309"/>
      <c r="BFI140" s="309"/>
      <c r="BFJ140" s="309"/>
      <c r="BFK140" s="309"/>
      <c r="BFL140" s="309"/>
      <c r="BFM140" s="309"/>
      <c r="BFN140" s="309"/>
      <c r="BFO140" s="309"/>
      <c r="BFP140" s="309"/>
      <c r="BFQ140" s="309"/>
      <c r="BFR140" s="309"/>
      <c r="BFS140" s="309"/>
      <c r="BFT140" s="309"/>
      <c r="BFU140" s="309"/>
      <c r="BFV140" s="309"/>
      <c r="BFW140" s="309"/>
      <c r="BFX140" s="309"/>
      <c r="BFY140" s="309"/>
      <c r="BFZ140" s="309"/>
      <c r="BGA140" s="309"/>
      <c r="BGB140" s="309"/>
      <c r="BGC140" s="309"/>
      <c r="BGD140" s="309"/>
      <c r="BGE140" s="309"/>
      <c r="BGF140" s="309"/>
      <c r="BGG140" s="309"/>
      <c r="BGH140" s="309"/>
    </row>
    <row r="141" spans="1:1542" s="129" customFormat="1" ht="45.2" customHeight="1" thickBot="1" x14ac:dyDescent="0.3">
      <c r="A141" s="307"/>
      <c r="B141" s="300"/>
      <c r="C141" s="300"/>
      <c r="D141" s="303"/>
      <c r="E141" s="291"/>
      <c r="F141" s="291"/>
      <c r="G141" s="291"/>
      <c r="H141" s="294"/>
      <c r="I141" s="291"/>
      <c r="J141" s="20" t="s">
        <v>19</v>
      </c>
      <c r="K141" s="147">
        <v>0</v>
      </c>
      <c r="L141" s="147">
        <v>0</v>
      </c>
      <c r="M141" s="40">
        <v>0</v>
      </c>
      <c r="N141" s="147">
        <v>0</v>
      </c>
      <c r="O141" s="124">
        <v>0</v>
      </c>
      <c r="P141" s="63">
        <v>0</v>
      </c>
      <c r="Q141" s="63">
        <v>0</v>
      </c>
      <c r="R141" s="63">
        <v>0</v>
      </c>
      <c r="S141" s="54">
        <v>0</v>
      </c>
      <c r="T141" s="54">
        <v>0</v>
      </c>
      <c r="U141" s="54">
        <v>0</v>
      </c>
      <c r="V141" s="54">
        <v>0</v>
      </c>
      <c r="W141" s="40">
        <v>0</v>
      </c>
      <c r="X141" s="40">
        <v>0</v>
      </c>
      <c r="Y141" s="311"/>
      <c r="Z141" s="313"/>
      <c r="AA141" s="313"/>
      <c r="AB141" s="315"/>
      <c r="AC141" s="309"/>
      <c r="AD141" s="309"/>
      <c r="AE141" s="309"/>
      <c r="AF141" s="309"/>
      <c r="AG141" s="309"/>
      <c r="AH141" s="309"/>
      <c r="AI141" s="309"/>
      <c r="AJ141" s="309"/>
      <c r="AK141" s="309"/>
      <c r="AL141" s="309"/>
      <c r="AM141" s="309"/>
      <c r="AN141" s="309"/>
      <c r="AO141" s="309"/>
      <c r="AP141" s="309"/>
      <c r="AQ141" s="309"/>
      <c r="AR141" s="309"/>
      <c r="AS141" s="309"/>
      <c r="AT141" s="309"/>
      <c r="AU141" s="309"/>
      <c r="AV141" s="309"/>
      <c r="AW141" s="309"/>
      <c r="AX141" s="309"/>
      <c r="AY141" s="309"/>
      <c r="AZ141" s="309"/>
      <c r="BA141" s="309"/>
      <c r="BB141" s="309"/>
      <c r="BC141" s="309"/>
      <c r="BD141" s="309"/>
      <c r="BE141" s="309"/>
      <c r="BF141" s="309"/>
      <c r="BG141" s="309"/>
      <c r="BH141" s="309"/>
      <c r="BI141" s="309"/>
      <c r="BJ141" s="309"/>
      <c r="BK141" s="309"/>
      <c r="BL141" s="309"/>
      <c r="BM141" s="309"/>
      <c r="BN141" s="309"/>
      <c r="BO141" s="309"/>
      <c r="BP141" s="309"/>
      <c r="BQ141" s="309"/>
      <c r="BR141" s="309"/>
      <c r="BS141" s="309"/>
      <c r="BT141" s="309"/>
      <c r="BU141" s="309"/>
      <c r="BV141" s="309"/>
      <c r="BW141" s="309"/>
      <c r="BX141" s="309"/>
      <c r="BY141" s="309"/>
      <c r="BZ141" s="309"/>
      <c r="CA141" s="309"/>
      <c r="CB141" s="309"/>
      <c r="CC141" s="309"/>
      <c r="CD141" s="309"/>
      <c r="CE141" s="309"/>
      <c r="CF141" s="309"/>
      <c r="CG141" s="309"/>
      <c r="CH141" s="309"/>
      <c r="CI141" s="309"/>
      <c r="CJ141" s="309"/>
      <c r="CK141" s="309"/>
      <c r="CL141" s="309"/>
      <c r="CM141" s="309"/>
      <c r="CN141" s="309"/>
      <c r="CO141" s="309"/>
      <c r="CP141" s="309"/>
      <c r="CQ141" s="309"/>
      <c r="CR141" s="309"/>
      <c r="CS141" s="309"/>
      <c r="CT141" s="309"/>
      <c r="CU141" s="309"/>
      <c r="CV141" s="309"/>
      <c r="CW141" s="309"/>
      <c r="CX141" s="309"/>
      <c r="CY141" s="309"/>
      <c r="CZ141" s="309"/>
      <c r="DA141" s="309"/>
      <c r="DB141" s="309"/>
      <c r="DC141" s="309"/>
      <c r="DD141" s="309"/>
      <c r="DE141" s="309"/>
      <c r="DF141" s="309"/>
      <c r="DG141" s="309"/>
      <c r="DH141" s="309"/>
      <c r="DI141" s="309"/>
      <c r="DJ141" s="309"/>
      <c r="DK141" s="309"/>
      <c r="DL141" s="309"/>
      <c r="DM141" s="309"/>
      <c r="DN141" s="309"/>
      <c r="DO141" s="309"/>
      <c r="DP141" s="309"/>
      <c r="DQ141" s="309"/>
      <c r="DR141" s="309"/>
      <c r="DS141" s="309"/>
      <c r="DT141" s="309"/>
      <c r="DU141" s="309"/>
      <c r="DV141" s="309"/>
      <c r="DW141" s="309"/>
      <c r="DX141" s="309"/>
      <c r="DY141" s="309"/>
      <c r="DZ141" s="309"/>
      <c r="EA141" s="309"/>
      <c r="EB141" s="309"/>
      <c r="EC141" s="309"/>
      <c r="ED141" s="309"/>
      <c r="EE141" s="309"/>
      <c r="EF141" s="309"/>
      <c r="EG141" s="309"/>
      <c r="EH141" s="309"/>
      <c r="EI141" s="309"/>
      <c r="EJ141" s="309"/>
      <c r="EK141" s="309"/>
      <c r="EL141" s="309"/>
      <c r="EM141" s="309"/>
      <c r="EN141" s="309"/>
      <c r="EO141" s="309"/>
      <c r="EP141" s="309"/>
      <c r="EQ141" s="309"/>
      <c r="ER141" s="309"/>
      <c r="ES141" s="309"/>
      <c r="ET141" s="309"/>
      <c r="EU141" s="309"/>
      <c r="EV141" s="309"/>
      <c r="EW141" s="309"/>
      <c r="EX141" s="309"/>
      <c r="EY141" s="309"/>
      <c r="EZ141" s="309"/>
      <c r="FA141" s="309"/>
      <c r="FB141" s="309"/>
      <c r="FC141" s="309"/>
      <c r="FD141" s="309"/>
      <c r="FE141" s="309"/>
      <c r="FF141" s="309"/>
      <c r="FG141" s="309"/>
      <c r="FH141" s="309"/>
      <c r="FI141" s="309"/>
      <c r="FJ141" s="309"/>
      <c r="FK141" s="309"/>
      <c r="FL141" s="309"/>
      <c r="FM141" s="309"/>
      <c r="FN141" s="309"/>
      <c r="FO141" s="309"/>
      <c r="FP141" s="309"/>
      <c r="FQ141" s="309"/>
      <c r="FR141" s="309"/>
      <c r="FS141" s="309"/>
      <c r="FT141" s="309"/>
      <c r="FU141" s="309"/>
      <c r="FV141" s="309"/>
      <c r="FW141" s="309"/>
      <c r="FX141" s="309"/>
      <c r="FY141" s="309"/>
      <c r="FZ141" s="309"/>
      <c r="GA141" s="309"/>
      <c r="GB141" s="309"/>
      <c r="GC141" s="309"/>
      <c r="GD141" s="309"/>
      <c r="GE141" s="309"/>
      <c r="GF141" s="309"/>
      <c r="GG141" s="309"/>
      <c r="GH141" s="309"/>
      <c r="GI141" s="309"/>
      <c r="GJ141" s="309"/>
      <c r="GK141" s="309"/>
      <c r="GL141" s="309"/>
      <c r="GM141" s="309"/>
      <c r="GN141" s="309"/>
      <c r="GO141" s="309"/>
      <c r="GP141" s="309"/>
      <c r="GQ141" s="309"/>
      <c r="GR141" s="309"/>
      <c r="GS141" s="309"/>
      <c r="GT141" s="309"/>
      <c r="GU141" s="309"/>
      <c r="GV141" s="309"/>
      <c r="GW141" s="309"/>
      <c r="GX141" s="309"/>
      <c r="GY141" s="309"/>
      <c r="GZ141" s="309"/>
      <c r="HA141" s="309"/>
      <c r="HB141" s="309"/>
      <c r="HC141" s="309"/>
      <c r="HD141" s="309"/>
      <c r="HE141" s="309"/>
      <c r="HF141" s="309"/>
      <c r="HG141" s="309"/>
      <c r="HH141" s="309"/>
      <c r="HI141" s="309"/>
      <c r="HJ141" s="309"/>
      <c r="HK141" s="309"/>
      <c r="HL141" s="309"/>
      <c r="HM141" s="309"/>
      <c r="HN141" s="309"/>
      <c r="HO141" s="309"/>
      <c r="HP141" s="309"/>
      <c r="HQ141" s="309"/>
      <c r="HR141" s="309"/>
      <c r="HS141" s="309"/>
      <c r="HT141" s="309"/>
      <c r="HU141" s="309"/>
      <c r="HV141" s="309"/>
      <c r="HW141" s="309"/>
      <c r="HX141" s="309"/>
      <c r="HY141" s="309"/>
      <c r="HZ141" s="309"/>
      <c r="IA141" s="309"/>
      <c r="IB141" s="309"/>
      <c r="IC141" s="309"/>
      <c r="ID141" s="309"/>
      <c r="IE141" s="309"/>
      <c r="IF141" s="309"/>
      <c r="IG141" s="309"/>
      <c r="IH141" s="309"/>
      <c r="II141" s="309"/>
      <c r="IJ141" s="309"/>
      <c r="IK141" s="309"/>
      <c r="IL141" s="309"/>
      <c r="IM141" s="309"/>
      <c r="IN141" s="309"/>
      <c r="IO141" s="309"/>
      <c r="IP141" s="309"/>
      <c r="IQ141" s="309"/>
      <c r="IR141" s="309"/>
      <c r="IS141" s="309"/>
      <c r="IT141" s="309"/>
      <c r="IU141" s="309"/>
      <c r="IV141" s="309"/>
      <c r="IW141" s="309"/>
      <c r="IX141" s="309"/>
      <c r="IY141" s="309"/>
      <c r="IZ141" s="309"/>
      <c r="JA141" s="309"/>
      <c r="JB141" s="309"/>
      <c r="JC141" s="309"/>
      <c r="JD141" s="309"/>
      <c r="JE141" s="309"/>
      <c r="JF141" s="309"/>
      <c r="JG141" s="309"/>
      <c r="JH141" s="309"/>
      <c r="JI141" s="309"/>
      <c r="JJ141" s="309"/>
      <c r="JK141" s="309"/>
      <c r="JL141" s="309"/>
      <c r="JM141" s="309"/>
      <c r="JN141" s="309"/>
      <c r="JO141" s="309"/>
      <c r="JP141" s="309"/>
      <c r="JQ141" s="309"/>
      <c r="JR141" s="309"/>
      <c r="JS141" s="309"/>
      <c r="JT141" s="309"/>
      <c r="JU141" s="309"/>
      <c r="JV141" s="309"/>
      <c r="JW141" s="309"/>
      <c r="JX141" s="309"/>
      <c r="JY141" s="309"/>
      <c r="JZ141" s="309"/>
      <c r="KA141" s="309"/>
      <c r="KB141" s="309"/>
      <c r="KC141" s="309"/>
      <c r="KD141" s="309"/>
      <c r="KE141" s="309"/>
      <c r="KF141" s="309"/>
      <c r="KG141" s="309"/>
      <c r="KH141" s="309"/>
      <c r="KI141" s="309"/>
      <c r="KJ141" s="309"/>
      <c r="KK141" s="309"/>
      <c r="KL141" s="309"/>
      <c r="KM141" s="309"/>
      <c r="KN141" s="309"/>
      <c r="KO141" s="309"/>
      <c r="KP141" s="309"/>
      <c r="KQ141" s="309"/>
      <c r="KR141" s="309"/>
      <c r="KS141" s="309"/>
      <c r="KT141" s="309"/>
      <c r="KU141" s="309"/>
      <c r="KV141" s="309"/>
      <c r="KW141" s="309"/>
      <c r="KX141" s="309"/>
      <c r="KY141" s="309"/>
      <c r="KZ141" s="309"/>
      <c r="LA141" s="309"/>
      <c r="LB141" s="309"/>
      <c r="LC141" s="309"/>
      <c r="LD141" s="309"/>
      <c r="LE141" s="309"/>
      <c r="LF141" s="309"/>
      <c r="LG141" s="309"/>
      <c r="LH141" s="309"/>
      <c r="LI141" s="309"/>
      <c r="LJ141" s="309"/>
      <c r="LK141" s="309"/>
      <c r="LL141" s="309"/>
      <c r="LM141" s="309"/>
      <c r="LN141" s="309"/>
      <c r="LO141" s="309"/>
      <c r="LP141" s="309"/>
      <c r="LQ141" s="309"/>
      <c r="LR141" s="309"/>
      <c r="LS141" s="309"/>
      <c r="LT141" s="309"/>
      <c r="LU141" s="309"/>
      <c r="LV141" s="309"/>
      <c r="LW141" s="309"/>
      <c r="LX141" s="309"/>
      <c r="LY141" s="309"/>
      <c r="LZ141" s="309"/>
      <c r="MA141" s="309"/>
      <c r="MB141" s="309"/>
      <c r="MC141" s="309"/>
      <c r="MD141" s="309"/>
      <c r="ME141" s="309"/>
      <c r="MF141" s="309"/>
      <c r="MG141" s="309"/>
      <c r="MH141" s="309"/>
      <c r="MI141" s="309"/>
      <c r="MJ141" s="309"/>
      <c r="MK141" s="309"/>
      <c r="ML141" s="309"/>
      <c r="MM141" s="309"/>
      <c r="MN141" s="309"/>
      <c r="MO141" s="309"/>
      <c r="MP141" s="309"/>
      <c r="MQ141" s="309"/>
      <c r="MR141" s="309"/>
      <c r="MS141" s="309"/>
      <c r="MT141" s="309"/>
      <c r="MU141" s="309"/>
      <c r="MV141" s="309"/>
      <c r="MW141" s="309"/>
      <c r="MX141" s="309"/>
      <c r="MY141" s="309"/>
      <c r="MZ141" s="309"/>
      <c r="NA141" s="309"/>
      <c r="NB141" s="309"/>
      <c r="NC141" s="309"/>
      <c r="ND141" s="309"/>
      <c r="NE141" s="309"/>
      <c r="NF141" s="309"/>
      <c r="NG141" s="309"/>
      <c r="NH141" s="309"/>
      <c r="NI141" s="309"/>
      <c r="NJ141" s="309"/>
      <c r="NK141" s="309"/>
      <c r="NL141" s="309"/>
      <c r="NM141" s="309"/>
      <c r="NN141" s="309"/>
      <c r="NO141" s="309"/>
      <c r="NP141" s="309"/>
      <c r="NQ141" s="309"/>
      <c r="NR141" s="309"/>
      <c r="NS141" s="309"/>
      <c r="NT141" s="309"/>
      <c r="NU141" s="309"/>
      <c r="NV141" s="309"/>
      <c r="NW141" s="309"/>
      <c r="NX141" s="309"/>
      <c r="NY141" s="309"/>
      <c r="NZ141" s="309"/>
      <c r="OA141" s="309"/>
      <c r="OB141" s="309"/>
      <c r="OC141" s="309"/>
      <c r="OD141" s="309"/>
      <c r="OE141" s="309"/>
      <c r="OF141" s="309"/>
      <c r="OG141" s="309"/>
      <c r="OH141" s="309"/>
      <c r="OI141" s="309"/>
      <c r="OJ141" s="309"/>
      <c r="OK141" s="309"/>
      <c r="OL141" s="309"/>
      <c r="OM141" s="309"/>
      <c r="ON141" s="309"/>
      <c r="OO141" s="309"/>
      <c r="OP141" s="309"/>
      <c r="OQ141" s="309"/>
      <c r="OR141" s="309"/>
      <c r="OS141" s="309"/>
      <c r="OT141" s="309"/>
      <c r="OU141" s="309"/>
      <c r="OV141" s="309"/>
      <c r="OW141" s="309"/>
      <c r="OX141" s="309"/>
      <c r="OY141" s="309"/>
      <c r="OZ141" s="309"/>
      <c r="PA141" s="309"/>
      <c r="PB141" s="309"/>
      <c r="PC141" s="309"/>
      <c r="PD141" s="309"/>
      <c r="PE141" s="309"/>
      <c r="PF141" s="309"/>
      <c r="PG141" s="309"/>
      <c r="PH141" s="309"/>
      <c r="PI141" s="309"/>
      <c r="PJ141" s="309"/>
      <c r="PK141" s="309"/>
      <c r="PL141" s="309"/>
      <c r="PM141" s="309"/>
      <c r="PN141" s="309"/>
      <c r="PO141" s="309"/>
      <c r="PP141" s="309"/>
      <c r="PQ141" s="309"/>
      <c r="PR141" s="309"/>
      <c r="PS141" s="309"/>
      <c r="PT141" s="309"/>
      <c r="PU141" s="309"/>
      <c r="PV141" s="309"/>
      <c r="PW141" s="309"/>
      <c r="PX141" s="309"/>
      <c r="PY141" s="309"/>
      <c r="PZ141" s="309"/>
      <c r="QA141" s="309"/>
      <c r="QB141" s="309"/>
      <c r="QC141" s="309"/>
      <c r="QD141" s="309"/>
      <c r="QE141" s="309"/>
      <c r="QF141" s="309"/>
      <c r="QG141" s="309"/>
      <c r="QH141" s="309"/>
      <c r="QI141" s="309"/>
      <c r="QJ141" s="309"/>
      <c r="QK141" s="309"/>
      <c r="QL141" s="309"/>
      <c r="QM141" s="309"/>
      <c r="QN141" s="309"/>
      <c r="QO141" s="309"/>
      <c r="QP141" s="309"/>
      <c r="QQ141" s="309"/>
      <c r="QR141" s="309"/>
      <c r="QS141" s="309"/>
      <c r="QT141" s="309"/>
      <c r="QU141" s="309"/>
      <c r="QV141" s="309"/>
      <c r="QW141" s="309"/>
      <c r="QX141" s="309"/>
      <c r="QY141" s="309"/>
      <c r="QZ141" s="309"/>
      <c r="RA141" s="309"/>
      <c r="RB141" s="309"/>
      <c r="RC141" s="309"/>
      <c r="RD141" s="309"/>
      <c r="RE141" s="309"/>
      <c r="RF141" s="309"/>
      <c r="RG141" s="309"/>
      <c r="RH141" s="309"/>
      <c r="RI141" s="309"/>
      <c r="RJ141" s="309"/>
      <c r="RK141" s="309"/>
      <c r="RL141" s="309"/>
      <c r="RM141" s="309"/>
      <c r="RN141" s="309"/>
      <c r="RO141" s="309"/>
      <c r="RP141" s="309"/>
      <c r="RQ141" s="309"/>
      <c r="RR141" s="309"/>
      <c r="RS141" s="309"/>
      <c r="RT141" s="309"/>
      <c r="RU141" s="309"/>
      <c r="RV141" s="309"/>
      <c r="RW141" s="309"/>
      <c r="RX141" s="309"/>
      <c r="RY141" s="309"/>
      <c r="RZ141" s="309"/>
      <c r="SA141" s="309"/>
      <c r="SB141" s="309"/>
      <c r="SC141" s="309"/>
      <c r="SD141" s="309"/>
      <c r="SE141" s="309"/>
      <c r="SF141" s="309"/>
      <c r="SG141" s="309"/>
      <c r="SH141" s="309"/>
      <c r="SI141" s="309"/>
      <c r="SJ141" s="309"/>
      <c r="SK141" s="309"/>
      <c r="SL141" s="309"/>
      <c r="SM141" s="309"/>
      <c r="SN141" s="309"/>
      <c r="SO141" s="309"/>
      <c r="SP141" s="309"/>
      <c r="SQ141" s="309"/>
      <c r="SR141" s="309"/>
      <c r="SS141" s="309"/>
      <c r="ST141" s="309"/>
      <c r="SU141" s="309"/>
      <c r="SV141" s="309"/>
      <c r="SW141" s="309"/>
      <c r="SX141" s="309"/>
      <c r="SY141" s="309"/>
      <c r="SZ141" s="309"/>
      <c r="TA141" s="309"/>
      <c r="TB141" s="309"/>
      <c r="TC141" s="309"/>
      <c r="TD141" s="309"/>
      <c r="TE141" s="309"/>
      <c r="TF141" s="309"/>
      <c r="TG141" s="309"/>
      <c r="TH141" s="309"/>
      <c r="TI141" s="309"/>
      <c r="TJ141" s="309"/>
      <c r="TK141" s="309"/>
      <c r="TL141" s="309"/>
      <c r="TM141" s="309"/>
      <c r="TN141" s="309"/>
      <c r="TO141" s="309"/>
      <c r="TP141" s="309"/>
      <c r="TQ141" s="309"/>
      <c r="TR141" s="309"/>
      <c r="TS141" s="309"/>
      <c r="TT141" s="309"/>
      <c r="TU141" s="309"/>
      <c r="TV141" s="309"/>
      <c r="TW141" s="309"/>
      <c r="TX141" s="309"/>
      <c r="TY141" s="309"/>
      <c r="TZ141" s="309"/>
      <c r="UA141" s="309"/>
      <c r="UB141" s="309"/>
      <c r="UC141" s="309"/>
      <c r="UD141" s="309"/>
      <c r="UE141" s="309"/>
      <c r="UF141" s="309"/>
      <c r="UG141" s="309"/>
      <c r="UH141" s="309"/>
      <c r="UI141" s="309"/>
      <c r="UJ141" s="309"/>
      <c r="UK141" s="309"/>
      <c r="UL141" s="309"/>
      <c r="UM141" s="309"/>
      <c r="UN141" s="309"/>
      <c r="UO141" s="309"/>
      <c r="UP141" s="309"/>
      <c r="UQ141" s="309"/>
      <c r="UR141" s="309"/>
      <c r="US141" s="309"/>
      <c r="UT141" s="309"/>
      <c r="UU141" s="309"/>
      <c r="UV141" s="309"/>
      <c r="UW141" s="309"/>
      <c r="UX141" s="309"/>
      <c r="UY141" s="309"/>
      <c r="UZ141" s="309"/>
      <c r="VA141" s="309"/>
      <c r="VB141" s="309"/>
      <c r="VC141" s="309"/>
      <c r="VD141" s="309"/>
      <c r="VE141" s="309"/>
      <c r="VF141" s="309"/>
      <c r="VG141" s="309"/>
      <c r="VH141" s="309"/>
      <c r="VI141" s="309"/>
      <c r="VJ141" s="309"/>
      <c r="VK141" s="309"/>
      <c r="VL141" s="309"/>
      <c r="VM141" s="309"/>
      <c r="VN141" s="309"/>
      <c r="VO141" s="309"/>
      <c r="VP141" s="309"/>
      <c r="VQ141" s="309"/>
      <c r="VR141" s="309"/>
      <c r="VS141" s="309"/>
      <c r="VT141" s="309"/>
      <c r="VU141" s="309"/>
      <c r="VV141" s="309"/>
      <c r="VW141" s="309"/>
      <c r="VX141" s="309"/>
      <c r="VY141" s="309"/>
      <c r="VZ141" s="309"/>
      <c r="WA141" s="309"/>
      <c r="WB141" s="309"/>
      <c r="WC141" s="309"/>
      <c r="WD141" s="309"/>
      <c r="WE141" s="309"/>
      <c r="WF141" s="309"/>
      <c r="WG141" s="309"/>
      <c r="WH141" s="309"/>
      <c r="WI141" s="309"/>
      <c r="WJ141" s="309"/>
      <c r="WK141" s="309"/>
      <c r="WL141" s="309"/>
      <c r="WM141" s="309"/>
      <c r="WN141" s="309"/>
      <c r="WO141" s="309"/>
      <c r="WP141" s="309"/>
      <c r="WQ141" s="309"/>
      <c r="WR141" s="309"/>
      <c r="WS141" s="309"/>
      <c r="WT141" s="309"/>
      <c r="WU141" s="309"/>
      <c r="WV141" s="309"/>
      <c r="WW141" s="309"/>
      <c r="WX141" s="309"/>
      <c r="WY141" s="309"/>
      <c r="WZ141" s="309"/>
      <c r="XA141" s="309"/>
      <c r="XB141" s="309"/>
      <c r="XC141" s="309"/>
      <c r="XD141" s="309"/>
      <c r="XE141" s="309"/>
      <c r="XF141" s="309"/>
      <c r="XG141" s="309"/>
      <c r="XH141" s="309"/>
      <c r="XI141" s="309"/>
      <c r="XJ141" s="309"/>
      <c r="XK141" s="309"/>
      <c r="XL141" s="309"/>
      <c r="XM141" s="309"/>
      <c r="XN141" s="309"/>
      <c r="XO141" s="309"/>
      <c r="XP141" s="309"/>
      <c r="XQ141" s="309"/>
      <c r="XR141" s="309"/>
      <c r="XS141" s="309"/>
      <c r="XT141" s="309"/>
      <c r="XU141" s="309"/>
      <c r="XV141" s="309"/>
      <c r="XW141" s="309"/>
      <c r="XX141" s="309"/>
      <c r="XY141" s="309"/>
      <c r="XZ141" s="309"/>
      <c r="YA141" s="309"/>
      <c r="YB141" s="309"/>
      <c r="YC141" s="309"/>
      <c r="YD141" s="309"/>
      <c r="YE141" s="309"/>
      <c r="YF141" s="309"/>
      <c r="YG141" s="309"/>
      <c r="YH141" s="309"/>
      <c r="YI141" s="309"/>
      <c r="YJ141" s="309"/>
      <c r="YK141" s="309"/>
      <c r="YL141" s="309"/>
      <c r="YM141" s="309"/>
      <c r="YN141" s="309"/>
      <c r="YO141" s="309"/>
      <c r="YP141" s="309"/>
      <c r="YQ141" s="309"/>
      <c r="YR141" s="309"/>
      <c r="YS141" s="309"/>
      <c r="YT141" s="309"/>
      <c r="YU141" s="309"/>
      <c r="YV141" s="309"/>
      <c r="YW141" s="309"/>
      <c r="YX141" s="309"/>
      <c r="YY141" s="309"/>
      <c r="YZ141" s="309"/>
      <c r="ZA141" s="309"/>
      <c r="ZB141" s="309"/>
      <c r="ZC141" s="309"/>
      <c r="ZD141" s="309"/>
      <c r="ZE141" s="309"/>
      <c r="ZF141" s="309"/>
      <c r="ZG141" s="309"/>
      <c r="ZH141" s="309"/>
      <c r="ZI141" s="309"/>
      <c r="ZJ141" s="309"/>
      <c r="ZK141" s="309"/>
      <c r="ZL141" s="309"/>
      <c r="ZM141" s="309"/>
      <c r="ZN141" s="309"/>
      <c r="ZO141" s="309"/>
      <c r="ZP141" s="309"/>
      <c r="ZQ141" s="309"/>
      <c r="ZR141" s="309"/>
      <c r="ZS141" s="309"/>
      <c r="ZT141" s="309"/>
      <c r="ZU141" s="309"/>
      <c r="ZV141" s="309"/>
      <c r="ZW141" s="309"/>
      <c r="ZX141" s="309"/>
      <c r="ZY141" s="309"/>
      <c r="ZZ141" s="309"/>
      <c r="AAA141" s="309"/>
      <c r="AAB141" s="309"/>
      <c r="AAC141" s="309"/>
      <c r="AAD141" s="309"/>
      <c r="AAE141" s="309"/>
      <c r="AAF141" s="309"/>
      <c r="AAG141" s="309"/>
      <c r="AAH141" s="309"/>
      <c r="AAI141" s="309"/>
      <c r="AAJ141" s="309"/>
      <c r="AAK141" s="309"/>
      <c r="AAL141" s="309"/>
      <c r="AAM141" s="309"/>
      <c r="AAN141" s="309"/>
      <c r="AAO141" s="309"/>
      <c r="AAP141" s="309"/>
      <c r="AAQ141" s="309"/>
      <c r="AAR141" s="309"/>
      <c r="AAS141" s="309"/>
      <c r="AAT141" s="309"/>
      <c r="AAU141" s="309"/>
      <c r="AAV141" s="309"/>
      <c r="AAW141" s="309"/>
      <c r="AAX141" s="309"/>
      <c r="AAY141" s="309"/>
      <c r="AAZ141" s="309"/>
      <c r="ABA141" s="309"/>
      <c r="ABB141" s="309"/>
      <c r="ABC141" s="309"/>
      <c r="ABD141" s="309"/>
      <c r="ABE141" s="309"/>
      <c r="ABF141" s="309"/>
      <c r="ABG141" s="309"/>
      <c r="ABH141" s="309"/>
      <c r="ABI141" s="309"/>
      <c r="ABJ141" s="309"/>
      <c r="ABK141" s="309"/>
      <c r="ABL141" s="309"/>
      <c r="ABM141" s="309"/>
      <c r="ABN141" s="309"/>
      <c r="ABO141" s="309"/>
      <c r="ABP141" s="309"/>
      <c r="ABQ141" s="309"/>
      <c r="ABR141" s="309"/>
      <c r="ABS141" s="309"/>
      <c r="ABT141" s="309"/>
      <c r="ABU141" s="309"/>
      <c r="ABV141" s="309"/>
      <c r="ABW141" s="309"/>
      <c r="ABX141" s="309"/>
      <c r="ABY141" s="309"/>
      <c r="ABZ141" s="309"/>
      <c r="ACA141" s="309"/>
      <c r="ACB141" s="309"/>
      <c r="ACC141" s="309"/>
      <c r="ACD141" s="309"/>
      <c r="ACE141" s="309"/>
      <c r="ACF141" s="309"/>
      <c r="ACG141" s="309"/>
      <c r="ACH141" s="309"/>
      <c r="ACI141" s="309"/>
      <c r="ACJ141" s="309"/>
      <c r="ACK141" s="309"/>
      <c r="ACL141" s="309"/>
      <c r="ACM141" s="309"/>
      <c r="ACN141" s="309"/>
      <c r="ACO141" s="309"/>
      <c r="ACP141" s="309"/>
      <c r="ACQ141" s="309"/>
      <c r="ACR141" s="309"/>
      <c r="ACS141" s="309"/>
      <c r="ACT141" s="309"/>
      <c r="ACU141" s="309"/>
      <c r="ACV141" s="309"/>
      <c r="ACW141" s="309"/>
      <c r="ACX141" s="309"/>
      <c r="ACY141" s="309"/>
      <c r="ACZ141" s="309"/>
      <c r="ADA141" s="309"/>
      <c r="ADB141" s="309"/>
      <c r="ADC141" s="309"/>
      <c r="ADD141" s="309"/>
      <c r="ADE141" s="309"/>
      <c r="ADF141" s="309"/>
      <c r="ADG141" s="309"/>
      <c r="ADH141" s="309"/>
      <c r="ADI141" s="309"/>
      <c r="ADJ141" s="309"/>
      <c r="ADK141" s="309"/>
      <c r="ADL141" s="309"/>
      <c r="ADM141" s="309"/>
      <c r="ADN141" s="309"/>
      <c r="ADO141" s="309"/>
      <c r="ADP141" s="309"/>
      <c r="ADQ141" s="309"/>
      <c r="ADR141" s="309"/>
      <c r="ADS141" s="309"/>
      <c r="ADT141" s="309"/>
      <c r="ADU141" s="309"/>
      <c r="ADV141" s="309"/>
      <c r="ADW141" s="309"/>
      <c r="ADX141" s="309"/>
      <c r="ADY141" s="309"/>
      <c r="ADZ141" s="309"/>
      <c r="AEA141" s="309"/>
      <c r="AEB141" s="309"/>
      <c r="AEC141" s="309"/>
      <c r="AED141" s="309"/>
      <c r="AEE141" s="309"/>
      <c r="AEF141" s="309"/>
      <c r="AEG141" s="309"/>
      <c r="AEH141" s="309"/>
      <c r="AEI141" s="309"/>
      <c r="AEJ141" s="309"/>
      <c r="AEK141" s="309"/>
      <c r="AEL141" s="309"/>
      <c r="AEM141" s="309"/>
      <c r="AEN141" s="309"/>
      <c r="AEO141" s="309"/>
      <c r="AEP141" s="309"/>
      <c r="AEQ141" s="309"/>
      <c r="AER141" s="309"/>
      <c r="AES141" s="309"/>
      <c r="AET141" s="309"/>
      <c r="AEU141" s="309"/>
      <c r="AEV141" s="309"/>
      <c r="AEW141" s="309"/>
      <c r="AEX141" s="309"/>
      <c r="AEY141" s="309"/>
      <c r="AEZ141" s="309"/>
      <c r="AFA141" s="309"/>
      <c r="AFB141" s="309"/>
      <c r="AFC141" s="309"/>
      <c r="AFD141" s="309"/>
      <c r="AFE141" s="309"/>
      <c r="AFF141" s="309"/>
      <c r="AFG141" s="309"/>
      <c r="AFH141" s="309"/>
      <c r="AFI141" s="309"/>
      <c r="AFJ141" s="309"/>
      <c r="AFK141" s="309"/>
      <c r="AFL141" s="309"/>
      <c r="AFM141" s="309"/>
      <c r="AFN141" s="309"/>
      <c r="AFO141" s="309"/>
      <c r="AFP141" s="309"/>
      <c r="AFQ141" s="309"/>
      <c r="AFR141" s="309"/>
      <c r="AFS141" s="309"/>
      <c r="AFT141" s="309"/>
      <c r="AFU141" s="309"/>
      <c r="AFV141" s="309"/>
      <c r="AFW141" s="309"/>
      <c r="AFX141" s="309"/>
      <c r="AFY141" s="309"/>
      <c r="AFZ141" s="309"/>
      <c r="AGA141" s="309"/>
      <c r="AGB141" s="309"/>
      <c r="AGC141" s="309"/>
      <c r="AGD141" s="309"/>
      <c r="AGE141" s="309"/>
      <c r="AGF141" s="309"/>
      <c r="AGG141" s="309"/>
      <c r="AGH141" s="309"/>
      <c r="AGI141" s="309"/>
      <c r="AGJ141" s="309"/>
      <c r="AGK141" s="309"/>
      <c r="AGL141" s="309"/>
      <c r="AGM141" s="309"/>
      <c r="AGN141" s="309"/>
      <c r="AGO141" s="309"/>
      <c r="AGP141" s="309"/>
      <c r="AGQ141" s="309"/>
      <c r="AGR141" s="309"/>
      <c r="AGS141" s="309"/>
      <c r="AGT141" s="309"/>
      <c r="AGU141" s="309"/>
      <c r="AGV141" s="309"/>
      <c r="AGW141" s="309"/>
      <c r="AGX141" s="309"/>
      <c r="AGY141" s="309"/>
      <c r="AGZ141" s="309"/>
      <c r="AHA141" s="309"/>
      <c r="AHB141" s="309"/>
      <c r="AHC141" s="309"/>
      <c r="AHD141" s="309"/>
      <c r="AHE141" s="309"/>
      <c r="AHF141" s="309"/>
      <c r="AHG141" s="309"/>
      <c r="AHH141" s="309"/>
      <c r="AHI141" s="309"/>
      <c r="AHJ141" s="309"/>
      <c r="AHK141" s="309"/>
      <c r="AHL141" s="309"/>
      <c r="AHM141" s="309"/>
      <c r="AHN141" s="309"/>
      <c r="AHO141" s="309"/>
      <c r="AHP141" s="309"/>
      <c r="AHQ141" s="309"/>
      <c r="AHR141" s="309"/>
      <c r="AHS141" s="309"/>
      <c r="AHT141" s="309"/>
      <c r="AHU141" s="309"/>
      <c r="AHV141" s="309"/>
      <c r="AHW141" s="309"/>
      <c r="AHX141" s="309"/>
      <c r="AHY141" s="309"/>
      <c r="AHZ141" s="309"/>
      <c r="AIA141" s="309"/>
      <c r="AIB141" s="309"/>
      <c r="AIC141" s="309"/>
      <c r="AID141" s="309"/>
      <c r="AIE141" s="309"/>
      <c r="AIF141" s="309"/>
      <c r="AIG141" s="309"/>
      <c r="AIH141" s="309"/>
      <c r="AII141" s="309"/>
      <c r="AIJ141" s="309"/>
      <c r="AIK141" s="309"/>
      <c r="AIL141" s="309"/>
      <c r="AIM141" s="309"/>
      <c r="AIN141" s="309"/>
      <c r="AIO141" s="309"/>
      <c r="AIP141" s="309"/>
      <c r="AIQ141" s="309"/>
      <c r="AIR141" s="309"/>
      <c r="AIS141" s="309"/>
      <c r="AIT141" s="309"/>
      <c r="AIU141" s="309"/>
      <c r="AIV141" s="309"/>
      <c r="AIW141" s="309"/>
      <c r="AIX141" s="309"/>
      <c r="AIY141" s="309"/>
      <c r="AIZ141" s="309"/>
      <c r="AJA141" s="309"/>
      <c r="AJB141" s="309"/>
      <c r="AJC141" s="309"/>
      <c r="AJD141" s="309"/>
      <c r="AJE141" s="309"/>
      <c r="AJF141" s="309"/>
      <c r="AJG141" s="309"/>
      <c r="AJH141" s="309"/>
      <c r="AJI141" s="309"/>
      <c r="AJJ141" s="309"/>
      <c r="AJK141" s="309"/>
      <c r="AJL141" s="309"/>
      <c r="AJM141" s="309"/>
      <c r="AJN141" s="309"/>
      <c r="AJO141" s="309"/>
      <c r="AJP141" s="309"/>
      <c r="AJQ141" s="309"/>
      <c r="AJR141" s="309"/>
      <c r="AJS141" s="309"/>
      <c r="AJT141" s="309"/>
      <c r="AJU141" s="309"/>
      <c r="AJV141" s="309"/>
      <c r="AJW141" s="309"/>
      <c r="AJX141" s="309"/>
      <c r="AJY141" s="309"/>
      <c r="AJZ141" s="309"/>
      <c r="AKA141" s="309"/>
      <c r="AKB141" s="309"/>
      <c r="AKC141" s="309"/>
      <c r="AKD141" s="309"/>
      <c r="AKE141" s="309"/>
      <c r="AKF141" s="309"/>
      <c r="AKG141" s="309"/>
      <c r="AKH141" s="309"/>
      <c r="AKI141" s="309"/>
      <c r="AKJ141" s="309"/>
      <c r="AKK141" s="309"/>
      <c r="AKL141" s="309"/>
      <c r="AKM141" s="309"/>
      <c r="AKN141" s="309"/>
      <c r="AKO141" s="309"/>
      <c r="AKP141" s="309"/>
      <c r="AKQ141" s="309"/>
      <c r="AKR141" s="309"/>
      <c r="AKS141" s="309"/>
      <c r="AKT141" s="309"/>
      <c r="AKU141" s="309"/>
      <c r="AKV141" s="309"/>
      <c r="AKW141" s="309"/>
      <c r="AKX141" s="309"/>
      <c r="AKY141" s="309"/>
      <c r="AKZ141" s="309"/>
      <c r="ALA141" s="309"/>
      <c r="ALB141" s="309"/>
      <c r="ALC141" s="309"/>
      <c r="ALD141" s="309"/>
      <c r="ALE141" s="309"/>
      <c r="ALF141" s="309"/>
      <c r="ALG141" s="309"/>
      <c r="ALH141" s="309"/>
      <c r="ALI141" s="309"/>
      <c r="ALJ141" s="309"/>
      <c r="ALK141" s="309"/>
      <c r="ALL141" s="309"/>
      <c r="ALM141" s="309"/>
      <c r="ALN141" s="309"/>
      <c r="ALO141" s="309"/>
      <c r="ALP141" s="309"/>
      <c r="ALQ141" s="309"/>
      <c r="ALR141" s="309"/>
      <c r="ALS141" s="309"/>
      <c r="ALT141" s="309"/>
      <c r="ALU141" s="309"/>
      <c r="ALV141" s="309"/>
      <c r="ALW141" s="309"/>
      <c r="ALX141" s="309"/>
      <c r="ALY141" s="309"/>
      <c r="ALZ141" s="309"/>
      <c r="AMA141" s="309"/>
      <c r="AMB141" s="309"/>
      <c r="AMC141" s="309"/>
      <c r="AMD141" s="309"/>
      <c r="AME141" s="309"/>
      <c r="AMF141" s="309"/>
      <c r="AMG141" s="309"/>
      <c r="AMH141" s="309"/>
      <c r="AMI141" s="309"/>
      <c r="AMJ141" s="309"/>
      <c r="AMK141" s="309"/>
      <c r="AML141" s="309"/>
      <c r="AMM141" s="309"/>
      <c r="AMN141" s="309"/>
      <c r="AMO141" s="309"/>
      <c r="AMP141" s="309"/>
      <c r="AMQ141" s="309"/>
      <c r="AMR141" s="309"/>
      <c r="AMS141" s="309"/>
      <c r="AMT141" s="309"/>
      <c r="AMU141" s="309"/>
      <c r="AMV141" s="309"/>
      <c r="AMW141" s="309"/>
      <c r="AMX141" s="309"/>
      <c r="AMY141" s="309"/>
      <c r="AMZ141" s="309"/>
      <c r="ANA141" s="309"/>
      <c r="ANB141" s="309"/>
      <c r="ANC141" s="309"/>
      <c r="AND141" s="309"/>
      <c r="ANE141" s="309"/>
      <c r="ANF141" s="309"/>
      <c r="ANG141" s="309"/>
      <c r="ANH141" s="309"/>
      <c r="ANI141" s="309"/>
      <c r="ANJ141" s="309"/>
      <c r="ANK141" s="309"/>
      <c r="ANL141" s="309"/>
      <c r="ANM141" s="309"/>
      <c r="ANN141" s="309"/>
      <c r="ANO141" s="309"/>
      <c r="ANP141" s="309"/>
      <c r="ANQ141" s="309"/>
      <c r="ANR141" s="309"/>
      <c r="ANS141" s="309"/>
      <c r="ANT141" s="309"/>
      <c r="ANU141" s="309"/>
      <c r="ANV141" s="309"/>
      <c r="ANW141" s="309"/>
      <c r="ANX141" s="309"/>
      <c r="ANY141" s="309"/>
      <c r="ANZ141" s="309"/>
      <c r="AOA141" s="309"/>
      <c r="AOB141" s="309"/>
      <c r="AOC141" s="309"/>
      <c r="AOD141" s="309"/>
      <c r="AOE141" s="309"/>
      <c r="AOF141" s="309"/>
      <c r="AOG141" s="309"/>
      <c r="AOH141" s="309"/>
      <c r="AOI141" s="309"/>
      <c r="AOJ141" s="309"/>
      <c r="AOK141" s="309"/>
      <c r="AOL141" s="309"/>
      <c r="AOM141" s="309"/>
      <c r="AON141" s="309"/>
      <c r="AOO141" s="309"/>
      <c r="AOP141" s="309"/>
      <c r="AOQ141" s="309"/>
      <c r="AOR141" s="309"/>
      <c r="AOS141" s="309"/>
      <c r="AOT141" s="309"/>
      <c r="AOU141" s="309"/>
      <c r="AOV141" s="309"/>
      <c r="AOW141" s="309"/>
      <c r="AOX141" s="309"/>
      <c r="AOY141" s="309"/>
      <c r="AOZ141" s="309"/>
      <c r="APA141" s="309"/>
      <c r="APB141" s="309"/>
      <c r="APC141" s="309"/>
      <c r="APD141" s="309"/>
      <c r="APE141" s="309"/>
      <c r="APF141" s="309"/>
      <c r="APG141" s="309"/>
      <c r="APH141" s="309"/>
      <c r="API141" s="309"/>
      <c r="APJ141" s="309"/>
      <c r="APK141" s="309"/>
      <c r="APL141" s="309"/>
      <c r="APM141" s="309"/>
      <c r="APN141" s="309"/>
      <c r="APO141" s="309"/>
      <c r="APP141" s="309"/>
      <c r="APQ141" s="309"/>
      <c r="APR141" s="309"/>
      <c r="APS141" s="309"/>
      <c r="APT141" s="309"/>
      <c r="APU141" s="309"/>
      <c r="APV141" s="309"/>
      <c r="APW141" s="309"/>
      <c r="APX141" s="309"/>
      <c r="APY141" s="309"/>
      <c r="APZ141" s="309"/>
      <c r="AQA141" s="309"/>
      <c r="AQB141" s="309"/>
      <c r="AQC141" s="309"/>
      <c r="AQD141" s="309"/>
      <c r="AQE141" s="309"/>
      <c r="AQF141" s="309"/>
      <c r="AQG141" s="309"/>
      <c r="AQH141" s="309"/>
      <c r="AQI141" s="309"/>
      <c r="AQJ141" s="309"/>
      <c r="AQK141" s="309"/>
      <c r="AQL141" s="309"/>
      <c r="AQM141" s="309"/>
      <c r="AQN141" s="309"/>
      <c r="AQO141" s="309"/>
      <c r="AQP141" s="309"/>
      <c r="AQQ141" s="309"/>
      <c r="AQR141" s="309"/>
      <c r="AQS141" s="309"/>
      <c r="AQT141" s="309"/>
      <c r="AQU141" s="309"/>
      <c r="AQV141" s="309"/>
      <c r="AQW141" s="309"/>
      <c r="AQX141" s="309"/>
      <c r="AQY141" s="309"/>
      <c r="AQZ141" s="309"/>
      <c r="ARA141" s="309"/>
      <c r="ARB141" s="309"/>
      <c r="ARC141" s="309"/>
      <c r="ARD141" s="309"/>
      <c r="ARE141" s="309"/>
      <c r="ARF141" s="309"/>
      <c r="ARG141" s="309"/>
      <c r="ARH141" s="309"/>
      <c r="ARI141" s="309"/>
      <c r="ARJ141" s="309"/>
      <c r="ARK141" s="309"/>
      <c r="ARL141" s="309"/>
      <c r="ARM141" s="309"/>
      <c r="ARN141" s="309"/>
      <c r="ARO141" s="309"/>
      <c r="ARP141" s="309"/>
      <c r="ARQ141" s="309"/>
      <c r="ARR141" s="309"/>
      <c r="ARS141" s="309"/>
      <c r="ART141" s="309"/>
      <c r="ARU141" s="309"/>
      <c r="ARV141" s="309"/>
      <c r="ARW141" s="309"/>
      <c r="ARX141" s="309"/>
      <c r="ARY141" s="309"/>
      <c r="ARZ141" s="309"/>
      <c r="ASA141" s="309"/>
      <c r="ASB141" s="309"/>
      <c r="ASC141" s="309"/>
      <c r="ASD141" s="309"/>
      <c r="ASE141" s="309"/>
      <c r="ASF141" s="309"/>
      <c r="ASG141" s="309"/>
      <c r="ASH141" s="309"/>
      <c r="ASI141" s="309"/>
      <c r="ASJ141" s="309"/>
      <c r="ASK141" s="309"/>
      <c r="ASL141" s="309"/>
      <c r="ASM141" s="309"/>
      <c r="ASN141" s="309"/>
      <c r="ASO141" s="309"/>
      <c r="ASP141" s="309"/>
      <c r="ASQ141" s="309"/>
      <c r="ASR141" s="309"/>
      <c r="ASS141" s="309"/>
      <c r="AST141" s="309"/>
      <c r="ASU141" s="309"/>
      <c r="ASV141" s="309"/>
      <c r="ASW141" s="309"/>
      <c r="ASX141" s="309"/>
      <c r="ASY141" s="309"/>
      <c r="ASZ141" s="309"/>
      <c r="ATA141" s="309"/>
      <c r="ATB141" s="309"/>
      <c r="ATC141" s="309"/>
      <c r="ATD141" s="309"/>
      <c r="ATE141" s="309"/>
      <c r="ATF141" s="309"/>
      <c r="ATG141" s="309"/>
      <c r="ATH141" s="309"/>
      <c r="ATI141" s="309"/>
      <c r="ATJ141" s="309"/>
      <c r="ATK141" s="309"/>
      <c r="ATL141" s="309"/>
      <c r="ATM141" s="309"/>
      <c r="ATN141" s="309"/>
      <c r="ATO141" s="309"/>
      <c r="ATP141" s="309"/>
      <c r="ATQ141" s="309"/>
      <c r="ATR141" s="309"/>
      <c r="ATS141" s="309"/>
      <c r="ATT141" s="309"/>
      <c r="ATU141" s="309"/>
      <c r="ATV141" s="309"/>
      <c r="ATW141" s="309"/>
      <c r="ATX141" s="309"/>
      <c r="ATY141" s="309"/>
      <c r="ATZ141" s="309"/>
      <c r="AUA141" s="309"/>
      <c r="AUB141" s="309"/>
      <c r="AUC141" s="309"/>
      <c r="AUD141" s="309"/>
      <c r="AUE141" s="309"/>
      <c r="AUF141" s="309"/>
      <c r="AUG141" s="309"/>
      <c r="AUH141" s="309"/>
      <c r="AUI141" s="309"/>
      <c r="AUJ141" s="309"/>
      <c r="AUK141" s="309"/>
      <c r="AUL141" s="309"/>
      <c r="AUM141" s="309"/>
      <c r="AUN141" s="309"/>
      <c r="AUO141" s="309"/>
      <c r="AUP141" s="309"/>
      <c r="AUQ141" s="309"/>
      <c r="AUR141" s="309"/>
      <c r="AUS141" s="309"/>
      <c r="AUT141" s="309"/>
      <c r="AUU141" s="309"/>
      <c r="AUV141" s="309"/>
      <c r="AUW141" s="309"/>
      <c r="AUX141" s="309"/>
      <c r="AUY141" s="309"/>
      <c r="AUZ141" s="309"/>
      <c r="AVA141" s="309"/>
      <c r="AVB141" s="309"/>
      <c r="AVC141" s="309"/>
      <c r="AVD141" s="309"/>
      <c r="AVE141" s="309"/>
      <c r="AVF141" s="309"/>
      <c r="AVG141" s="309"/>
      <c r="AVH141" s="309"/>
      <c r="AVI141" s="309"/>
      <c r="AVJ141" s="309"/>
      <c r="AVK141" s="309"/>
      <c r="AVL141" s="309"/>
      <c r="AVM141" s="309"/>
      <c r="AVN141" s="309"/>
      <c r="AVO141" s="309"/>
      <c r="AVP141" s="309"/>
      <c r="AVQ141" s="309"/>
      <c r="AVR141" s="309"/>
      <c r="AVS141" s="309"/>
      <c r="AVT141" s="309"/>
      <c r="AVU141" s="309"/>
      <c r="AVV141" s="309"/>
      <c r="AVW141" s="309"/>
      <c r="AVX141" s="309"/>
      <c r="AVY141" s="309"/>
      <c r="AVZ141" s="309"/>
      <c r="AWA141" s="309"/>
      <c r="AWB141" s="309"/>
      <c r="AWC141" s="309"/>
      <c r="AWD141" s="309"/>
      <c r="AWE141" s="309"/>
      <c r="AWF141" s="309"/>
      <c r="AWG141" s="309"/>
      <c r="AWH141" s="309"/>
      <c r="AWI141" s="309"/>
      <c r="AWJ141" s="309"/>
      <c r="AWK141" s="309"/>
      <c r="AWL141" s="309"/>
      <c r="AWM141" s="309"/>
      <c r="AWN141" s="309"/>
      <c r="AWO141" s="309"/>
      <c r="AWP141" s="309"/>
      <c r="AWQ141" s="309"/>
      <c r="AWR141" s="309"/>
      <c r="AWS141" s="309"/>
      <c r="AWT141" s="309"/>
      <c r="AWU141" s="309"/>
      <c r="AWV141" s="309"/>
      <c r="AWW141" s="309"/>
      <c r="AWX141" s="309"/>
      <c r="AWY141" s="309"/>
      <c r="AWZ141" s="309"/>
      <c r="AXA141" s="309"/>
      <c r="AXB141" s="309"/>
      <c r="AXC141" s="309"/>
      <c r="AXD141" s="309"/>
      <c r="AXE141" s="309"/>
      <c r="AXF141" s="309"/>
      <c r="AXG141" s="309"/>
      <c r="AXH141" s="309"/>
      <c r="AXI141" s="309"/>
      <c r="AXJ141" s="309"/>
      <c r="AXK141" s="309"/>
      <c r="AXL141" s="309"/>
      <c r="AXM141" s="309"/>
      <c r="AXN141" s="309"/>
      <c r="AXO141" s="309"/>
      <c r="AXP141" s="309"/>
      <c r="AXQ141" s="309"/>
      <c r="AXR141" s="309"/>
      <c r="AXS141" s="309"/>
      <c r="AXT141" s="309"/>
      <c r="AXU141" s="309"/>
      <c r="AXV141" s="309"/>
      <c r="AXW141" s="309"/>
      <c r="AXX141" s="309"/>
      <c r="AXY141" s="309"/>
      <c r="AXZ141" s="309"/>
      <c r="AYA141" s="309"/>
      <c r="AYB141" s="309"/>
      <c r="AYC141" s="309"/>
      <c r="AYD141" s="309"/>
      <c r="AYE141" s="309"/>
      <c r="AYF141" s="309"/>
      <c r="AYG141" s="309"/>
      <c r="AYH141" s="309"/>
      <c r="AYI141" s="309"/>
      <c r="AYJ141" s="309"/>
      <c r="AYK141" s="309"/>
      <c r="AYL141" s="309"/>
      <c r="AYM141" s="309"/>
      <c r="AYN141" s="309"/>
      <c r="AYO141" s="309"/>
      <c r="AYP141" s="309"/>
      <c r="AYQ141" s="309"/>
      <c r="AYR141" s="309"/>
      <c r="AYS141" s="309"/>
      <c r="AYT141" s="309"/>
      <c r="AYU141" s="309"/>
      <c r="AYV141" s="309"/>
      <c r="AYW141" s="309"/>
      <c r="AYX141" s="309"/>
      <c r="AYY141" s="309"/>
      <c r="AYZ141" s="309"/>
      <c r="AZA141" s="309"/>
      <c r="AZB141" s="309"/>
      <c r="AZC141" s="309"/>
      <c r="AZD141" s="309"/>
      <c r="AZE141" s="309"/>
      <c r="AZF141" s="309"/>
      <c r="AZG141" s="309"/>
      <c r="AZH141" s="309"/>
      <c r="AZI141" s="309"/>
      <c r="AZJ141" s="309"/>
      <c r="AZK141" s="309"/>
      <c r="AZL141" s="309"/>
      <c r="AZM141" s="309"/>
      <c r="AZN141" s="309"/>
      <c r="AZO141" s="309"/>
      <c r="AZP141" s="309"/>
      <c r="AZQ141" s="309"/>
      <c r="AZR141" s="309"/>
      <c r="AZS141" s="309"/>
      <c r="AZT141" s="309"/>
      <c r="AZU141" s="309"/>
      <c r="AZV141" s="309"/>
      <c r="AZW141" s="309"/>
      <c r="AZX141" s="309"/>
      <c r="AZY141" s="309"/>
      <c r="AZZ141" s="309"/>
      <c r="BAA141" s="309"/>
      <c r="BAB141" s="309"/>
      <c r="BAC141" s="309"/>
      <c r="BAD141" s="309"/>
      <c r="BAE141" s="309"/>
      <c r="BAF141" s="309"/>
      <c r="BAG141" s="309"/>
      <c r="BAH141" s="309"/>
      <c r="BAI141" s="309"/>
      <c r="BAJ141" s="309"/>
      <c r="BAK141" s="309"/>
      <c r="BAL141" s="309"/>
      <c r="BAM141" s="309"/>
      <c r="BAN141" s="309"/>
      <c r="BAO141" s="309"/>
      <c r="BAP141" s="309"/>
      <c r="BAQ141" s="309"/>
      <c r="BAR141" s="309"/>
      <c r="BAS141" s="309"/>
      <c r="BAT141" s="309"/>
      <c r="BAU141" s="309"/>
      <c r="BAV141" s="309"/>
      <c r="BAW141" s="309"/>
      <c r="BAX141" s="309"/>
      <c r="BAY141" s="309"/>
      <c r="BAZ141" s="309"/>
      <c r="BBA141" s="309"/>
      <c r="BBB141" s="309"/>
      <c r="BBC141" s="309"/>
      <c r="BBD141" s="309"/>
      <c r="BBE141" s="309"/>
      <c r="BBF141" s="309"/>
      <c r="BBG141" s="309"/>
      <c r="BBH141" s="309"/>
      <c r="BBI141" s="309"/>
      <c r="BBJ141" s="309"/>
      <c r="BBK141" s="309"/>
      <c r="BBL141" s="309"/>
      <c r="BBM141" s="309"/>
      <c r="BBN141" s="309"/>
      <c r="BBO141" s="309"/>
      <c r="BBP141" s="309"/>
      <c r="BBQ141" s="309"/>
      <c r="BBR141" s="309"/>
      <c r="BBS141" s="309"/>
      <c r="BBT141" s="309"/>
      <c r="BBU141" s="309"/>
      <c r="BBV141" s="309"/>
      <c r="BBW141" s="309"/>
      <c r="BBX141" s="309"/>
      <c r="BBY141" s="309"/>
      <c r="BBZ141" s="309"/>
      <c r="BCA141" s="309"/>
      <c r="BCB141" s="309"/>
      <c r="BCC141" s="309"/>
      <c r="BCD141" s="309"/>
      <c r="BCE141" s="309"/>
      <c r="BCF141" s="309"/>
      <c r="BCG141" s="309"/>
      <c r="BCH141" s="309"/>
      <c r="BCI141" s="309"/>
      <c r="BCJ141" s="309"/>
      <c r="BCK141" s="309"/>
      <c r="BCL141" s="309"/>
      <c r="BCM141" s="309"/>
      <c r="BCN141" s="309"/>
      <c r="BCO141" s="309"/>
      <c r="BCP141" s="309"/>
      <c r="BCQ141" s="309"/>
      <c r="BCR141" s="309"/>
      <c r="BCS141" s="309"/>
      <c r="BCT141" s="309"/>
      <c r="BCU141" s="309"/>
      <c r="BCV141" s="309"/>
      <c r="BCW141" s="309"/>
      <c r="BCX141" s="309"/>
      <c r="BCY141" s="309"/>
      <c r="BCZ141" s="309"/>
      <c r="BDA141" s="309"/>
      <c r="BDB141" s="309"/>
      <c r="BDC141" s="309"/>
      <c r="BDD141" s="309"/>
      <c r="BDE141" s="309"/>
      <c r="BDF141" s="309"/>
      <c r="BDG141" s="309"/>
      <c r="BDH141" s="309"/>
      <c r="BDI141" s="309"/>
      <c r="BDJ141" s="309"/>
      <c r="BDK141" s="309"/>
      <c r="BDL141" s="309"/>
      <c r="BDM141" s="309"/>
      <c r="BDN141" s="309"/>
      <c r="BDO141" s="309"/>
      <c r="BDP141" s="309"/>
      <c r="BDQ141" s="309"/>
      <c r="BDR141" s="309"/>
      <c r="BDS141" s="309"/>
      <c r="BDT141" s="309"/>
      <c r="BDU141" s="309"/>
      <c r="BDV141" s="309"/>
      <c r="BDW141" s="309"/>
      <c r="BDX141" s="309"/>
      <c r="BDY141" s="309"/>
      <c r="BDZ141" s="309"/>
      <c r="BEA141" s="309"/>
      <c r="BEB141" s="309"/>
      <c r="BEC141" s="309"/>
      <c r="BED141" s="309"/>
      <c r="BEE141" s="309"/>
      <c r="BEF141" s="309"/>
      <c r="BEG141" s="309"/>
      <c r="BEH141" s="309"/>
      <c r="BEI141" s="309"/>
      <c r="BEJ141" s="309"/>
      <c r="BEK141" s="309"/>
      <c r="BEL141" s="309"/>
      <c r="BEM141" s="309"/>
      <c r="BEN141" s="309"/>
      <c r="BEO141" s="309"/>
      <c r="BEP141" s="309"/>
      <c r="BEQ141" s="309"/>
      <c r="BER141" s="309"/>
      <c r="BES141" s="309"/>
      <c r="BET141" s="309"/>
      <c r="BEU141" s="309"/>
      <c r="BEV141" s="309"/>
      <c r="BEW141" s="309"/>
      <c r="BEX141" s="309"/>
      <c r="BEY141" s="309"/>
      <c r="BEZ141" s="309"/>
      <c r="BFA141" s="309"/>
      <c r="BFB141" s="309"/>
      <c r="BFC141" s="309"/>
      <c r="BFD141" s="309"/>
      <c r="BFE141" s="309"/>
      <c r="BFF141" s="309"/>
      <c r="BFG141" s="309"/>
      <c r="BFH141" s="309"/>
      <c r="BFI141" s="309"/>
      <c r="BFJ141" s="309"/>
      <c r="BFK141" s="309"/>
      <c r="BFL141" s="309"/>
      <c r="BFM141" s="309"/>
      <c r="BFN141" s="309"/>
      <c r="BFO141" s="309"/>
      <c r="BFP141" s="309"/>
      <c r="BFQ141" s="309"/>
      <c r="BFR141" s="309"/>
      <c r="BFS141" s="309"/>
      <c r="BFT141" s="309"/>
      <c r="BFU141" s="309"/>
      <c r="BFV141" s="309"/>
      <c r="BFW141" s="309"/>
      <c r="BFX141" s="309"/>
      <c r="BFY141" s="309"/>
      <c r="BFZ141" s="309"/>
      <c r="BGA141" s="309"/>
      <c r="BGB141" s="309"/>
      <c r="BGC141" s="309"/>
      <c r="BGD141" s="309"/>
      <c r="BGE141" s="309"/>
      <c r="BGF141" s="309"/>
      <c r="BGG141" s="309"/>
      <c r="BGH141" s="309"/>
    </row>
    <row r="142" spans="1:1542" s="129" customFormat="1" ht="45.2" customHeight="1" x14ac:dyDescent="0.25">
      <c r="A142" s="307"/>
      <c r="B142" s="300"/>
      <c r="C142" s="300"/>
      <c r="D142" s="303"/>
      <c r="E142" s="291"/>
      <c r="F142" s="291"/>
      <c r="G142" s="305"/>
      <c r="H142" s="411"/>
      <c r="I142" s="305"/>
      <c r="J142" s="130" t="s">
        <v>20</v>
      </c>
      <c r="K142" s="131">
        <f>SUM(K140:K141)</f>
        <v>0</v>
      </c>
      <c r="L142" s="131">
        <f t="shared" ref="L142:M142" si="39">SUM(L140:L141)</f>
        <v>0</v>
      </c>
      <c r="M142" s="131">
        <f t="shared" si="39"/>
        <v>0</v>
      </c>
      <c r="N142" s="131">
        <f>SUM(N140:N141)</f>
        <v>0</v>
      </c>
      <c r="O142" s="132">
        <f t="shared" ref="O142:X142" si="40">SUM(O140:O141)</f>
        <v>0</v>
      </c>
      <c r="P142" s="132">
        <f t="shared" si="40"/>
        <v>0</v>
      </c>
      <c r="Q142" s="132">
        <f t="shared" si="40"/>
        <v>0</v>
      </c>
      <c r="R142" s="132">
        <f t="shared" si="40"/>
        <v>0</v>
      </c>
      <c r="S142" s="132">
        <f t="shared" si="40"/>
        <v>0</v>
      </c>
      <c r="T142" s="132">
        <f t="shared" si="40"/>
        <v>0</v>
      </c>
      <c r="U142" s="132">
        <f t="shared" si="40"/>
        <v>0</v>
      </c>
      <c r="V142" s="132">
        <f t="shared" si="40"/>
        <v>0</v>
      </c>
      <c r="W142" s="131">
        <f t="shared" si="40"/>
        <v>0</v>
      </c>
      <c r="X142" s="131">
        <f t="shared" si="40"/>
        <v>0</v>
      </c>
      <c r="Y142" s="130" t="s">
        <v>17</v>
      </c>
      <c r="Z142" s="130"/>
      <c r="AA142" s="130"/>
      <c r="AB142" s="130"/>
      <c r="AC142" s="309"/>
      <c r="AD142" s="309"/>
      <c r="AE142" s="309"/>
      <c r="AF142" s="309"/>
      <c r="AG142" s="309"/>
      <c r="AH142" s="309"/>
      <c r="AI142" s="309"/>
      <c r="AJ142" s="309"/>
      <c r="AK142" s="309"/>
      <c r="AL142" s="309"/>
      <c r="AM142" s="309"/>
      <c r="AN142" s="309"/>
      <c r="AO142" s="309"/>
      <c r="AP142" s="309"/>
      <c r="AQ142" s="309"/>
      <c r="AR142" s="309"/>
      <c r="AS142" s="309"/>
      <c r="AT142" s="309"/>
      <c r="AU142" s="309"/>
      <c r="AV142" s="309"/>
      <c r="AW142" s="309"/>
      <c r="AX142" s="309"/>
      <c r="AY142" s="309"/>
      <c r="AZ142" s="309"/>
      <c r="BA142" s="309"/>
      <c r="BB142" s="309"/>
      <c r="BC142" s="309"/>
      <c r="BD142" s="309"/>
      <c r="BE142" s="309"/>
      <c r="BF142" s="309"/>
      <c r="BG142" s="309"/>
      <c r="BH142" s="309"/>
      <c r="BI142" s="309"/>
      <c r="BJ142" s="309"/>
      <c r="BK142" s="309"/>
      <c r="BL142" s="309"/>
      <c r="BM142" s="309"/>
      <c r="BN142" s="309"/>
      <c r="BO142" s="309"/>
      <c r="BP142" s="309"/>
      <c r="BQ142" s="309"/>
      <c r="BR142" s="309"/>
      <c r="BS142" s="309"/>
      <c r="BT142" s="309"/>
      <c r="BU142" s="309"/>
      <c r="BV142" s="309"/>
      <c r="BW142" s="309"/>
      <c r="BX142" s="309"/>
      <c r="BY142" s="309"/>
      <c r="BZ142" s="309"/>
      <c r="CA142" s="309"/>
      <c r="CB142" s="309"/>
      <c r="CC142" s="309"/>
      <c r="CD142" s="309"/>
      <c r="CE142" s="309"/>
      <c r="CF142" s="309"/>
      <c r="CG142" s="309"/>
      <c r="CH142" s="309"/>
      <c r="CI142" s="309"/>
      <c r="CJ142" s="309"/>
      <c r="CK142" s="309"/>
      <c r="CL142" s="309"/>
      <c r="CM142" s="309"/>
      <c r="CN142" s="309"/>
      <c r="CO142" s="309"/>
      <c r="CP142" s="309"/>
      <c r="CQ142" s="309"/>
      <c r="CR142" s="309"/>
      <c r="CS142" s="309"/>
      <c r="CT142" s="309"/>
      <c r="CU142" s="309"/>
      <c r="CV142" s="309"/>
      <c r="CW142" s="309"/>
      <c r="CX142" s="309"/>
      <c r="CY142" s="309"/>
      <c r="CZ142" s="309"/>
      <c r="DA142" s="309"/>
      <c r="DB142" s="309"/>
      <c r="DC142" s="309"/>
      <c r="DD142" s="309"/>
      <c r="DE142" s="309"/>
      <c r="DF142" s="309"/>
      <c r="DG142" s="309"/>
      <c r="DH142" s="309"/>
      <c r="DI142" s="309"/>
      <c r="DJ142" s="309"/>
      <c r="DK142" s="309"/>
      <c r="DL142" s="309"/>
      <c r="DM142" s="309"/>
      <c r="DN142" s="309"/>
      <c r="DO142" s="309"/>
      <c r="DP142" s="309"/>
      <c r="DQ142" s="309"/>
      <c r="DR142" s="309"/>
      <c r="DS142" s="309"/>
      <c r="DT142" s="309"/>
      <c r="DU142" s="309"/>
      <c r="DV142" s="309"/>
      <c r="DW142" s="309"/>
      <c r="DX142" s="309"/>
      <c r="DY142" s="309"/>
      <c r="DZ142" s="309"/>
      <c r="EA142" s="309"/>
      <c r="EB142" s="309"/>
      <c r="EC142" s="309"/>
      <c r="ED142" s="309"/>
      <c r="EE142" s="309"/>
      <c r="EF142" s="309"/>
      <c r="EG142" s="309"/>
      <c r="EH142" s="309"/>
      <c r="EI142" s="309"/>
      <c r="EJ142" s="309"/>
      <c r="EK142" s="309"/>
      <c r="EL142" s="309"/>
      <c r="EM142" s="309"/>
      <c r="EN142" s="309"/>
      <c r="EO142" s="309"/>
      <c r="EP142" s="309"/>
      <c r="EQ142" s="309"/>
      <c r="ER142" s="309"/>
      <c r="ES142" s="309"/>
      <c r="ET142" s="309"/>
      <c r="EU142" s="309"/>
      <c r="EV142" s="309"/>
      <c r="EW142" s="309"/>
      <c r="EX142" s="309"/>
      <c r="EY142" s="309"/>
      <c r="EZ142" s="309"/>
      <c r="FA142" s="309"/>
      <c r="FB142" s="309"/>
      <c r="FC142" s="309"/>
      <c r="FD142" s="309"/>
      <c r="FE142" s="309"/>
      <c r="FF142" s="309"/>
      <c r="FG142" s="309"/>
      <c r="FH142" s="309"/>
      <c r="FI142" s="309"/>
      <c r="FJ142" s="309"/>
      <c r="FK142" s="309"/>
      <c r="FL142" s="309"/>
      <c r="FM142" s="309"/>
      <c r="FN142" s="309"/>
      <c r="FO142" s="309"/>
      <c r="FP142" s="309"/>
      <c r="FQ142" s="309"/>
      <c r="FR142" s="309"/>
      <c r="FS142" s="309"/>
      <c r="FT142" s="309"/>
      <c r="FU142" s="309"/>
      <c r="FV142" s="309"/>
      <c r="FW142" s="309"/>
      <c r="FX142" s="309"/>
      <c r="FY142" s="309"/>
      <c r="FZ142" s="309"/>
      <c r="GA142" s="309"/>
      <c r="GB142" s="309"/>
      <c r="GC142" s="309"/>
      <c r="GD142" s="309"/>
      <c r="GE142" s="309"/>
      <c r="GF142" s="309"/>
      <c r="GG142" s="309"/>
      <c r="GH142" s="309"/>
      <c r="GI142" s="309"/>
      <c r="GJ142" s="309"/>
      <c r="GK142" s="309"/>
      <c r="GL142" s="309"/>
      <c r="GM142" s="309"/>
      <c r="GN142" s="309"/>
      <c r="GO142" s="309"/>
      <c r="GP142" s="309"/>
      <c r="GQ142" s="309"/>
      <c r="GR142" s="309"/>
      <c r="GS142" s="309"/>
      <c r="GT142" s="309"/>
      <c r="GU142" s="309"/>
      <c r="GV142" s="309"/>
      <c r="GW142" s="309"/>
      <c r="GX142" s="309"/>
      <c r="GY142" s="309"/>
      <c r="GZ142" s="309"/>
      <c r="HA142" s="309"/>
      <c r="HB142" s="309"/>
      <c r="HC142" s="309"/>
      <c r="HD142" s="309"/>
      <c r="HE142" s="309"/>
      <c r="HF142" s="309"/>
      <c r="HG142" s="309"/>
      <c r="HH142" s="309"/>
      <c r="HI142" s="309"/>
      <c r="HJ142" s="309"/>
      <c r="HK142" s="309"/>
      <c r="HL142" s="309"/>
      <c r="HM142" s="309"/>
      <c r="HN142" s="309"/>
      <c r="HO142" s="309"/>
      <c r="HP142" s="309"/>
      <c r="HQ142" s="309"/>
      <c r="HR142" s="309"/>
      <c r="HS142" s="309"/>
      <c r="HT142" s="309"/>
      <c r="HU142" s="309"/>
      <c r="HV142" s="309"/>
      <c r="HW142" s="309"/>
      <c r="HX142" s="309"/>
      <c r="HY142" s="309"/>
      <c r="HZ142" s="309"/>
      <c r="IA142" s="309"/>
      <c r="IB142" s="309"/>
      <c r="IC142" s="309"/>
      <c r="ID142" s="309"/>
      <c r="IE142" s="309"/>
      <c r="IF142" s="309"/>
      <c r="IG142" s="309"/>
      <c r="IH142" s="309"/>
      <c r="II142" s="309"/>
      <c r="IJ142" s="309"/>
      <c r="IK142" s="309"/>
      <c r="IL142" s="309"/>
      <c r="IM142" s="309"/>
      <c r="IN142" s="309"/>
      <c r="IO142" s="309"/>
      <c r="IP142" s="309"/>
      <c r="IQ142" s="309"/>
      <c r="IR142" s="309"/>
      <c r="IS142" s="309"/>
      <c r="IT142" s="309"/>
      <c r="IU142" s="309"/>
      <c r="IV142" s="309"/>
      <c r="IW142" s="309"/>
      <c r="IX142" s="309"/>
      <c r="IY142" s="309"/>
      <c r="IZ142" s="309"/>
      <c r="JA142" s="309"/>
      <c r="JB142" s="309"/>
      <c r="JC142" s="309"/>
      <c r="JD142" s="309"/>
      <c r="JE142" s="309"/>
      <c r="JF142" s="309"/>
      <c r="JG142" s="309"/>
      <c r="JH142" s="309"/>
      <c r="JI142" s="309"/>
      <c r="JJ142" s="309"/>
      <c r="JK142" s="309"/>
      <c r="JL142" s="309"/>
      <c r="JM142" s="309"/>
      <c r="JN142" s="309"/>
      <c r="JO142" s="309"/>
      <c r="JP142" s="309"/>
      <c r="JQ142" s="309"/>
      <c r="JR142" s="309"/>
      <c r="JS142" s="309"/>
      <c r="JT142" s="309"/>
      <c r="JU142" s="309"/>
      <c r="JV142" s="309"/>
      <c r="JW142" s="309"/>
      <c r="JX142" s="309"/>
      <c r="JY142" s="309"/>
      <c r="JZ142" s="309"/>
      <c r="KA142" s="309"/>
      <c r="KB142" s="309"/>
      <c r="KC142" s="309"/>
      <c r="KD142" s="309"/>
      <c r="KE142" s="309"/>
      <c r="KF142" s="309"/>
      <c r="KG142" s="309"/>
      <c r="KH142" s="309"/>
      <c r="KI142" s="309"/>
      <c r="KJ142" s="309"/>
      <c r="KK142" s="309"/>
      <c r="KL142" s="309"/>
      <c r="KM142" s="309"/>
      <c r="KN142" s="309"/>
      <c r="KO142" s="309"/>
      <c r="KP142" s="309"/>
      <c r="KQ142" s="309"/>
      <c r="KR142" s="309"/>
      <c r="KS142" s="309"/>
      <c r="KT142" s="309"/>
      <c r="KU142" s="309"/>
      <c r="KV142" s="309"/>
      <c r="KW142" s="309"/>
      <c r="KX142" s="309"/>
      <c r="KY142" s="309"/>
      <c r="KZ142" s="309"/>
      <c r="LA142" s="309"/>
      <c r="LB142" s="309"/>
      <c r="LC142" s="309"/>
      <c r="LD142" s="309"/>
      <c r="LE142" s="309"/>
      <c r="LF142" s="309"/>
      <c r="LG142" s="309"/>
      <c r="LH142" s="309"/>
      <c r="LI142" s="309"/>
      <c r="LJ142" s="309"/>
      <c r="LK142" s="309"/>
      <c r="LL142" s="309"/>
      <c r="LM142" s="309"/>
      <c r="LN142" s="309"/>
      <c r="LO142" s="309"/>
      <c r="LP142" s="309"/>
      <c r="LQ142" s="309"/>
      <c r="LR142" s="309"/>
      <c r="LS142" s="309"/>
      <c r="LT142" s="309"/>
      <c r="LU142" s="309"/>
      <c r="LV142" s="309"/>
      <c r="LW142" s="309"/>
      <c r="LX142" s="309"/>
      <c r="LY142" s="309"/>
      <c r="LZ142" s="309"/>
      <c r="MA142" s="309"/>
      <c r="MB142" s="309"/>
      <c r="MC142" s="309"/>
      <c r="MD142" s="309"/>
      <c r="ME142" s="309"/>
      <c r="MF142" s="309"/>
      <c r="MG142" s="309"/>
      <c r="MH142" s="309"/>
      <c r="MI142" s="309"/>
      <c r="MJ142" s="309"/>
      <c r="MK142" s="309"/>
      <c r="ML142" s="309"/>
      <c r="MM142" s="309"/>
      <c r="MN142" s="309"/>
      <c r="MO142" s="309"/>
      <c r="MP142" s="309"/>
      <c r="MQ142" s="309"/>
      <c r="MR142" s="309"/>
      <c r="MS142" s="309"/>
      <c r="MT142" s="309"/>
      <c r="MU142" s="309"/>
      <c r="MV142" s="309"/>
      <c r="MW142" s="309"/>
      <c r="MX142" s="309"/>
      <c r="MY142" s="309"/>
      <c r="MZ142" s="309"/>
      <c r="NA142" s="309"/>
      <c r="NB142" s="309"/>
      <c r="NC142" s="309"/>
      <c r="ND142" s="309"/>
      <c r="NE142" s="309"/>
      <c r="NF142" s="309"/>
      <c r="NG142" s="309"/>
      <c r="NH142" s="309"/>
      <c r="NI142" s="309"/>
      <c r="NJ142" s="309"/>
      <c r="NK142" s="309"/>
      <c r="NL142" s="309"/>
      <c r="NM142" s="309"/>
      <c r="NN142" s="309"/>
      <c r="NO142" s="309"/>
      <c r="NP142" s="309"/>
      <c r="NQ142" s="309"/>
      <c r="NR142" s="309"/>
      <c r="NS142" s="309"/>
      <c r="NT142" s="309"/>
      <c r="NU142" s="309"/>
      <c r="NV142" s="309"/>
      <c r="NW142" s="309"/>
      <c r="NX142" s="309"/>
      <c r="NY142" s="309"/>
      <c r="NZ142" s="309"/>
      <c r="OA142" s="309"/>
      <c r="OB142" s="309"/>
      <c r="OC142" s="309"/>
      <c r="OD142" s="309"/>
      <c r="OE142" s="309"/>
      <c r="OF142" s="309"/>
      <c r="OG142" s="309"/>
      <c r="OH142" s="309"/>
      <c r="OI142" s="309"/>
      <c r="OJ142" s="309"/>
      <c r="OK142" s="309"/>
      <c r="OL142" s="309"/>
      <c r="OM142" s="309"/>
      <c r="ON142" s="309"/>
      <c r="OO142" s="309"/>
      <c r="OP142" s="309"/>
      <c r="OQ142" s="309"/>
      <c r="OR142" s="309"/>
      <c r="OS142" s="309"/>
      <c r="OT142" s="309"/>
      <c r="OU142" s="309"/>
      <c r="OV142" s="309"/>
      <c r="OW142" s="309"/>
      <c r="OX142" s="309"/>
      <c r="OY142" s="309"/>
      <c r="OZ142" s="309"/>
      <c r="PA142" s="309"/>
      <c r="PB142" s="309"/>
      <c r="PC142" s="309"/>
      <c r="PD142" s="309"/>
      <c r="PE142" s="309"/>
      <c r="PF142" s="309"/>
      <c r="PG142" s="309"/>
      <c r="PH142" s="309"/>
      <c r="PI142" s="309"/>
      <c r="PJ142" s="309"/>
      <c r="PK142" s="309"/>
      <c r="PL142" s="309"/>
      <c r="PM142" s="309"/>
      <c r="PN142" s="309"/>
      <c r="PO142" s="309"/>
      <c r="PP142" s="309"/>
      <c r="PQ142" s="309"/>
      <c r="PR142" s="309"/>
      <c r="PS142" s="309"/>
      <c r="PT142" s="309"/>
      <c r="PU142" s="309"/>
      <c r="PV142" s="309"/>
      <c r="PW142" s="309"/>
      <c r="PX142" s="309"/>
      <c r="PY142" s="309"/>
      <c r="PZ142" s="309"/>
      <c r="QA142" s="309"/>
      <c r="QB142" s="309"/>
      <c r="QC142" s="309"/>
      <c r="QD142" s="309"/>
      <c r="QE142" s="309"/>
      <c r="QF142" s="309"/>
      <c r="QG142" s="309"/>
      <c r="QH142" s="309"/>
      <c r="QI142" s="309"/>
      <c r="QJ142" s="309"/>
      <c r="QK142" s="309"/>
      <c r="QL142" s="309"/>
      <c r="QM142" s="309"/>
      <c r="QN142" s="309"/>
      <c r="QO142" s="309"/>
      <c r="QP142" s="309"/>
      <c r="QQ142" s="309"/>
      <c r="QR142" s="309"/>
      <c r="QS142" s="309"/>
      <c r="QT142" s="309"/>
      <c r="QU142" s="309"/>
      <c r="QV142" s="309"/>
      <c r="QW142" s="309"/>
      <c r="QX142" s="309"/>
      <c r="QY142" s="309"/>
      <c r="QZ142" s="309"/>
      <c r="RA142" s="309"/>
      <c r="RB142" s="309"/>
      <c r="RC142" s="309"/>
      <c r="RD142" s="309"/>
      <c r="RE142" s="309"/>
      <c r="RF142" s="309"/>
      <c r="RG142" s="309"/>
      <c r="RH142" s="309"/>
      <c r="RI142" s="309"/>
      <c r="RJ142" s="309"/>
      <c r="RK142" s="309"/>
      <c r="RL142" s="309"/>
      <c r="RM142" s="309"/>
      <c r="RN142" s="309"/>
      <c r="RO142" s="309"/>
      <c r="RP142" s="309"/>
      <c r="RQ142" s="309"/>
      <c r="RR142" s="309"/>
      <c r="RS142" s="309"/>
      <c r="RT142" s="309"/>
      <c r="RU142" s="309"/>
      <c r="RV142" s="309"/>
      <c r="RW142" s="309"/>
      <c r="RX142" s="309"/>
      <c r="RY142" s="309"/>
      <c r="RZ142" s="309"/>
      <c r="SA142" s="309"/>
      <c r="SB142" s="309"/>
      <c r="SC142" s="309"/>
      <c r="SD142" s="309"/>
      <c r="SE142" s="309"/>
      <c r="SF142" s="309"/>
      <c r="SG142" s="309"/>
      <c r="SH142" s="309"/>
      <c r="SI142" s="309"/>
      <c r="SJ142" s="309"/>
      <c r="SK142" s="309"/>
      <c r="SL142" s="309"/>
      <c r="SM142" s="309"/>
      <c r="SN142" s="309"/>
      <c r="SO142" s="309"/>
      <c r="SP142" s="309"/>
      <c r="SQ142" s="309"/>
      <c r="SR142" s="309"/>
      <c r="SS142" s="309"/>
      <c r="ST142" s="309"/>
      <c r="SU142" s="309"/>
      <c r="SV142" s="309"/>
      <c r="SW142" s="309"/>
      <c r="SX142" s="309"/>
      <c r="SY142" s="309"/>
      <c r="SZ142" s="309"/>
      <c r="TA142" s="309"/>
      <c r="TB142" s="309"/>
      <c r="TC142" s="309"/>
      <c r="TD142" s="309"/>
      <c r="TE142" s="309"/>
      <c r="TF142" s="309"/>
      <c r="TG142" s="309"/>
      <c r="TH142" s="309"/>
      <c r="TI142" s="309"/>
      <c r="TJ142" s="309"/>
      <c r="TK142" s="309"/>
      <c r="TL142" s="309"/>
      <c r="TM142" s="309"/>
      <c r="TN142" s="309"/>
      <c r="TO142" s="309"/>
      <c r="TP142" s="309"/>
      <c r="TQ142" s="309"/>
      <c r="TR142" s="309"/>
      <c r="TS142" s="309"/>
      <c r="TT142" s="309"/>
      <c r="TU142" s="309"/>
      <c r="TV142" s="309"/>
      <c r="TW142" s="309"/>
      <c r="TX142" s="309"/>
      <c r="TY142" s="309"/>
      <c r="TZ142" s="309"/>
      <c r="UA142" s="309"/>
      <c r="UB142" s="309"/>
      <c r="UC142" s="309"/>
      <c r="UD142" s="309"/>
      <c r="UE142" s="309"/>
      <c r="UF142" s="309"/>
      <c r="UG142" s="309"/>
      <c r="UH142" s="309"/>
      <c r="UI142" s="309"/>
      <c r="UJ142" s="309"/>
      <c r="UK142" s="309"/>
      <c r="UL142" s="309"/>
      <c r="UM142" s="309"/>
      <c r="UN142" s="309"/>
      <c r="UO142" s="309"/>
      <c r="UP142" s="309"/>
      <c r="UQ142" s="309"/>
      <c r="UR142" s="309"/>
      <c r="US142" s="309"/>
      <c r="UT142" s="309"/>
      <c r="UU142" s="309"/>
      <c r="UV142" s="309"/>
      <c r="UW142" s="309"/>
      <c r="UX142" s="309"/>
      <c r="UY142" s="309"/>
      <c r="UZ142" s="309"/>
      <c r="VA142" s="309"/>
      <c r="VB142" s="309"/>
      <c r="VC142" s="309"/>
      <c r="VD142" s="309"/>
      <c r="VE142" s="309"/>
      <c r="VF142" s="309"/>
      <c r="VG142" s="309"/>
      <c r="VH142" s="309"/>
      <c r="VI142" s="309"/>
      <c r="VJ142" s="309"/>
      <c r="VK142" s="309"/>
      <c r="VL142" s="309"/>
      <c r="VM142" s="309"/>
      <c r="VN142" s="309"/>
      <c r="VO142" s="309"/>
      <c r="VP142" s="309"/>
      <c r="VQ142" s="309"/>
      <c r="VR142" s="309"/>
      <c r="VS142" s="309"/>
      <c r="VT142" s="309"/>
      <c r="VU142" s="309"/>
      <c r="VV142" s="309"/>
      <c r="VW142" s="309"/>
      <c r="VX142" s="309"/>
      <c r="VY142" s="309"/>
      <c r="VZ142" s="309"/>
      <c r="WA142" s="309"/>
      <c r="WB142" s="309"/>
      <c r="WC142" s="309"/>
      <c r="WD142" s="309"/>
      <c r="WE142" s="309"/>
      <c r="WF142" s="309"/>
      <c r="WG142" s="309"/>
      <c r="WH142" s="309"/>
      <c r="WI142" s="309"/>
      <c r="WJ142" s="309"/>
      <c r="WK142" s="309"/>
      <c r="WL142" s="309"/>
      <c r="WM142" s="309"/>
      <c r="WN142" s="309"/>
      <c r="WO142" s="309"/>
      <c r="WP142" s="309"/>
      <c r="WQ142" s="309"/>
      <c r="WR142" s="309"/>
      <c r="WS142" s="309"/>
      <c r="WT142" s="309"/>
      <c r="WU142" s="309"/>
      <c r="WV142" s="309"/>
      <c r="WW142" s="309"/>
      <c r="WX142" s="309"/>
      <c r="WY142" s="309"/>
      <c r="WZ142" s="309"/>
      <c r="XA142" s="309"/>
      <c r="XB142" s="309"/>
      <c r="XC142" s="309"/>
      <c r="XD142" s="309"/>
      <c r="XE142" s="309"/>
      <c r="XF142" s="309"/>
      <c r="XG142" s="309"/>
      <c r="XH142" s="309"/>
      <c r="XI142" s="309"/>
      <c r="XJ142" s="309"/>
      <c r="XK142" s="309"/>
      <c r="XL142" s="309"/>
      <c r="XM142" s="309"/>
      <c r="XN142" s="309"/>
      <c r="XO142" s="309"/>
      <c r="XP142" s="309"/>
      <c r="XQ142" s="309"/>
      <c r="XR142" s="309"/>
      <c r="XS142" s="309"/>
      <c r="XT142" s="309"/>
      <c r="XU142" s="309"/>
      <c r="XV142" s="309"/>
      <c r="XW142" s="309"/>
      <c r="XX142" s="309"/>
      <c r="XY142" s="309"/>
      <c r="XZ142" s="309"/>
      <c r="YA142" s="309"/>
      <c r="YB142" s="309"/>
      <c r="YC142" s="309"/>
      <c r="YD142" s="309"/>
      <c r="YE142" s="309"/>
      <c r="YF142" s="309"/>
      <c r="YG142" s="309"/>
      <c r="YH142" s="309"/>
      <c r="YI142" s="309"/>
      <c r="YJ142" s="309"/>
      <c r="YK142" s="309"/>
      <c r="YL142" s="309"/>
      <c r="YM142" s="309"/>
      <c r="YN142" s="309"/>
      <c r="YO142" s="309"/>
      <c r="YP142" s="309"/>
      <c r="YQ142" s="309"/>
      <c r="YR142" s="309"/>
      <c r="YS142" s="309"/>
      <c r="YT142" s="309"/>
      <c r="YU142" s="309"/>
      <c r="YV142" s="309"/>
      <c r="YW142" s="309"/>
      <c r="YX142" s="309"/>
      <c r="YY142" s="309"/>
      <c r="YZ142" s="309"/>
      <c r="ZA142" s="309"/>
      <c r="ZB142" s="309"/>
      <c r="ZC142" s="309"/>
      <c r="ZD142" s="309"/>
      <c r="ZE142" s="309"/>
      <c r="ZF142" s="309"/>
      <c r="ZG142" s="309"/>
      <c r="ZH142" s="309"/>
      <c r="ZI142" s="309"/>
      <c r="ZJ142" s="309"/>
      <c r="ZK142" s="309"/>
      <c r="ZL142" s="309"/>
      <c r="ZM142" s="309"/>
      <c r="ZN142" s="309"/>
      <c r="ZO142" s="309"/>
      <c r="ZP142" s="309"/>
      <c r="ZQ142" s="309"/>
      <c r="ZR142" s="309"/>
      <c r="ZS142" s="309"/>
      <c r="ZT142" s="309"/>
      <c r="ZU142" s="309"/>
      <c r="ZV142" s="309"/>
      <c r="ZW142" s="309"/>
      <c r="ZX142" s="309"/>
      <c r="ZY142" s="309"/>
      <c r="ZZ142" s="309"/>
      <c r="AAA142" s="309"/>
      <c r="AAB142" s="309"/>
      <c r="AAC142" s="309"/>
      <c r="AAD142" s="309"/>
      <c r="AAE142" s="309"/>
      <c r="AAF142" s="309"/>
      <c r="AAG142" s="309"/>
      <c r="AAH142" s="309"/>
      <c r="AAI142" s="309"/>
      <c r="AAJ142" s="309"/>
      <c r="AAK142" s="309"/>
      <c r="AAL142" s="309"/>
      <c r="AAM142" s="309"/>
      <c r="AAN142" s="309"/>
      <c r="AAO142" s="309"/>
      <c r="AAP142" s="309"/>
      <c r="AAQ142" s="309"/>
      <c r="AAR142" s="309"/>
      <c r="AAS142" s="309"/>
      <c r="AAT142" s="309"/>
      <c r="AAU142" s="309"/>
      <c r="AAV142" s="309"/>
      <c r="AAW142" s="309"/>
      <c r="AAX142" s="309"/>
      <c r="AAY142" s="309"/>
      <c r="AAZ142" s="309"/>
      <c r="ABA142" s="309"/>
      <c r="ABB142" s="309"/>
      <c r="ABC142" s="309"/>
      <c r="ABD142" s="309"/>
      <c r="ABE142" s="309"/>
      <c r="ABF142" s="309"/>
      <c r="ABG142" s="309"/>
      <c r="ABH142" s="309"/>
      <c r="ABI142" s="309"/>
      <c r="ABJ142" s="309"/>
      <c r="ABK142" s="309"/>
      <c r="ABL142" s="309"/>
      <c r="ABM142" s="309"/>
      <c r="ABN142" s="309"/>
      <c r="ABO142" s="309"/>
      <c r="ABP142" s="309"/>
      <c r="ABQ142" s="309"/>
      <c r="ABR142" s="309"/>
      <c r="ABS142" s="309"/>
      <c r="ABT142" s="309"/>
      <c r="ABU142" s="309"/>
      <c r="ABV142" s="309"/>
      <c r="ABW142" s="309"/>
      <c r="ABX142" s="309"/>
      <c r="ABY142" s="309"/>
      <c r="ABZ142" s="309"/>
      <c r="ACA142" s="309"/>
      <c r="ACB142" s="309"/>
      <c r="ACC142" s="309"/>
      <c r="ACD142" s="309"/>
      <c r="ACE142" s="309"/>
      <c r="ACF142" s="309"/>
      <c r="ACG142" s="309"/>
      <c r="ACH142" s="309"/>
      <c r="ACI142" s="309"/>
      <c r="ACJ142" s="309"/>
      <c r="ACK142" s="309"/>
      <c r="ACL142" s="309"/>
      <c r="ACM142" s="309"/>
      <c r="ACN142" s="309"/>
      <c r="ACO142" s="309"/>
      <c r="ACP142" s="309"/>
      <c r="ACQ142" s="309"/>
      <c r="ACR142" s="309"/>
      <c r="ACS142" s="309"/>
      <c r="ACT142" s="309"/>
      <c r="ACU142" s="309"/>
      <c r="ACV142" s="309"/>
      <c r="ACW142" s="309"/>
      <c r="ACX142" s="309"/>
      <c r="ACY142" s="309"/>
      <c r="ACZ142" s="309"/>
      <c r="ADA142" s="309"/>
      <c r="ADB142" s="309"/>
      <c r="ADC142" s="309"/>
      <c r="ADD142" s="309"/>
      <c r="ADE142" s="309"/>
      <c r="ADF142" s="309"/>
      <c r="ADG142" s="309"/>
      <c r="ADH142" s="309"/>
      <c r="ADI142" s="309"/>
      <c r="ADJ142" s="309"/>
      <c r="ADK142" s="309"/>
      <c r="ADL142" s="309"/>
      <c r="ADM142" s="309"/>
      <c r="ADN142" s="309"/>
      <c r="ADO142" s="309"/>
      <c r="ADP142" s="309"/>
      <c r="ADQ142" s="309"/>
      <c r="ADR142" s="309"/>
      <c r="ADS142" s="309"/>
      <c r="ADT142" s="309"/>
      <c r="ADU142" s="309"/>
      <c r="ADV142" s="309"/>
      <c r="ADW142" s="309"/>
      <c r="ADX142" s="309"/>
      <c r="ADY142" s="309"/>
      <c r="ADZ142" s="309"/>
      <c r="AEA142" s="309"/>
      <c r="AEB142" s="309"/>
      <c r="AEC142" s="309"/>
      <c r="AED142" s="309"/>
      <c r="AEE142" s="309"/>
      <c r="AEF142" s="309"/>
      <c r="AEG142" s="309"/>
      <c r="AEH142" s="309"/>
      <c r="AEI142" s="309"/>
      <c r="AEJ142" s="309"/>
      <c r="AEK142" s="309"/>
      <c r="AEL142" s="309"/>
      <c r="AEM142" s="309"/>
      <c r="AEN142" s="309"/>
      <c r="AEO142" s="309"/>
      <c r="AEP142" s="309"/>
      <c r="AEQ142" s="309"/>
      <c r="AER142" s="309"/>
      <c r="AES142" s="309"/>
      <c r="AET142" s="309"/>
      <c r="AEU142" s="309"/>
      <c r="AEV142" s="309"/>
      <c r="AEW142" s="309"/>
      <c r="AEX142" s="309"/>
      <c r="AEY142" s="309"/>
      <c r="AEZ142" s="309"/>
      <c r="AFA142" s="309"/>
      <c r="AFB142" s="309"/>
      <c r="AFC142" s="309"/>
      <c r="AFD142" s="309"/>
      <c r="AFE142" s="309"/>
      <c r="AFF142" s="309"/>
      <c r="AFG142" s="309"/>
      <c r="AFH142" s="309"/>
      <c r="AFI142" s="309"/>
      <c r="AFJ142" s="309"/>
      <c r="AFK142" s="309"/>
      <c r="AFL142" s="309"/>
      <c r="AFM142" s="309"/>
      <c r="AFN142" s="309"/>
      <c r="AFO142" s="309"/>
      <c r="AFP142" s="309"/>
      <c r="AFQ142" s="309"/>
      <c r="AFR142" s="309"/>
      <c r="AFS142" s="309"/>
      <c r="AFT142" s="309"/>
      <c r="AFU142" s="309"/>
      <c r="AFV142" s="309"/>
      <c r="AFW142" s="309"/>
      <c r="AFX142" s="309"/>
      <c r="AFY142" s="309"/>
      <c r="AFZ142" s="309"/>
      <c r="AGA142" s="309"/>
      <c r="AGB142" s="309"/>
      <c r="AGC142" s="309"/>
      <c r="AGD142" s="309"/>
      <c r="AGE142" s="309"/>
      <c r="AGF142" s="309"/>
      <c r="AGG142" s="309"/>
      <c r="AGH142" s="309"/>
      <c r="AGI142" s="309"/>
      <c r="AGJ142" s="309"/>
      <c r="AGK142" s="309"/>
      <c r="AGL142" s="309"/>
      <c r="AGM142" s="309"/>
      <c r="AGN142" s="309"/>
      <c r="AGO142" s="309"/>
      <c r="AGP142" s="309"/>
      <c r="AGQ142" s="309"/>
      <c r="AGR142" s="309"/>
      <c r="AGS142" s="309"/>
      <c r="AGT142" s="309"/>
      <c r="AGU142" s="309"/>
      <c r="AGV142" s="309"/>
      <c r="AGW142" s="309"/>
      <c r="AGX142" s="309"/>
      <c r="AGY142" s="309"/>
      <c r="AGZ142" s="309"/>
      <c r="AHA142" s="309"/>
      <c r="AHB142" s="309"/>
      <c r="AHC142" s="309"/>
      <c r="AHD142" s="309"/>
      <c r="AHE142" s="309"/>
      <c r="AHF142" s="309"/>
      <c r="AHG142" s="309"/>
      <c r="AHH142" s="309"/>
      <c r="AHI142" s="309"/>
      <c r="AHJ142" s="309"/>
      <c r="AHK142" s="309"/>
      <c r="AHL142" s="309"/>
      <c r="AHM142" s="309"/>
      <c r="AHN142" s="309"/>
      <c r="AHO142" s="309"/>
      <c r="AHP142" s="309"/>
      <c r="AHQ142" s="309"/>
      <c r="AHR142" s="309"/>
      <c r="AHS142" s="309"/>
      <c r="AHT142" s="309"/>
      <c r="AHU142" s="309"/>
      <c r="AHV142" s="309"/>
      <c r="AHW142" s="309"/>
      <c r="AHX142" s="309"/>
      <c r="AHY142" s="309"/>
      <c r="AHZ142" s="309"/>
      <c r="AIA142" s="309"/>
      <c r="AIB142" s="309"/>
      <c r="AIC142" s="309"/>
      <c r="AID142" s="309"/>
      <c r="AIE142" s="309"/>
      <c r="AIF142" s="309"/>
      <c r="AIG142" s="309"/>
      <c r="AIH142" s="309"/>
      <c r="AII142" s="309"/>
      <c r="AIJ142" s="309"/>
      <c r="AIK142" s="309"/>
      <c r="AIL142" s="309"/>
      <c r="AIM142" s="309"/>
      <c r="AIN142" s="309"/>
      <c r="AIO142" s="309"/>
      <c r="AIP142" s="309"/>
      <c r="AIQ142" s="309"/>
      <c r="AIR142" s="309"/>
      <c r="AIS142" s="309"/>
      <c r="AIT142" s="309"/>
      <c r="AIU142" s="309"/>
      <c r="AIV142" s="309"/>
      <c r="AIW142" s="309"/>
      <c r="AIX142" s="309"/>
      <c r="AIY142" s="309"/>
      <c r="AIZ142" s="309"/>
      <c r="AJA142" s="309"/>
      <c r="AJB142" s="309"/>
      <c r="AJC142" s="309"/>
      <c r="AJD142" s="309"/>
      <c r="AJE142" s="309"/>
      <c r="AJF142" s="309"/>
      <c r="AJG142" s="309"/>
      <c r="AJH142" s="309"/>
      <c r="AJI142" s="309"/>
      <c r="AJJ142" s="309"/>
      <c r="AJK142" s="309"/>
      <c r="AJL142" s="309"/>
      <c r="AJM142" s="309"/>
      <c r="AJN142" s="309"/>
      <c r="AJO142" s="309"/>
      <c r="AJP142" s="309"/>
      <c r="AJQ142" s="309"/>
      <c r="AJR142" s="309"/>
      <c r="AJS142" s="309"/>
      <c r="AJT142" s="309"/>
      <c r="AJU142" s="309"/>
      <c r="AJV142" s="309"/>
      <c r="AJW142" s="309"/>
      <c r="AJX142" s="309"/>
      <c r="AJY142" s="309"/>
      <c r="AJZ142" s="309"/>
      <c r="AKA142" s="309"/>
      <c r="AKB142" s="309"/>
      <c r="AKC142" s="309"/>
      <c r="AKD142" s="309"/>
      <c r="AKE142" s="309"/>
      <c r="AKF142" s="309"/>
      <c r="AKG142" s="309"/>
      <c r="AKH142" s="309"/>
      <c r="AKI142" s="309"/>
      <c r="AKJ142" s="309"/>
      <c r="AKK142" s="309"/>
      <c r="AKL142" s="309"/>
      <c r="AKM142" s="309"/>
      <c r="AKN142" s="309"/>
      <c r="AKO142" s="309"/>
      <c r="AKP142" s="309"/>
      <c r="AKQ142" s="309"/>
      <c r="AKR142" s="309"/>
      <c r="AKS142" s="309"/>
      <c r="AKT142" s="309"/>
      <c r="AKU142" s="309"/>
      <c r="AKV142" s="309"/>
      <c r="AKW142" s="309"/>
      <c r="AKX142" s="309"/>
      <c r="AKY142" s="309"/>
      <c r="AKZ142" s="309"/>
      <c r="ALA142" s="309"/>
      <c r="ALB142" s="309"/>
      <c r="ALC142" s="309"/>
      <c r="ALD142" s="309"/>
      <c r="ALE142" s="309"/>
      <c r="ALF142" s="309"/>
      <c r="ALG142" s="309"/>
      <c r="ALH142" s="309"/>
      <c r="ALI142" s="309"/>
      <c r="ALJ142" s="309"/>
      <c r="ALK142" s="309"/>
      <c r="ALL142" s="309"/>
      <c r="ALM142" s="309"/>
      <c r="ALN142" s="309"/>
      <c r="ALO142" s="309"/>
      <c r="ALP142" s="309"/>
      <c r="ALQ142" s="309"/>
      <c r="ALR142" s="309"/>
      <c r="ALS142" s="309"/>
      <c r="ALT142" s="309"/>
      <c r="ALU142" s="309"/>
      <c r="ALV142" s="309"/>
      <c r="ALW142" s="309"/>
      <c r="ALX142" s="309"/>
      <c r="ALY142" s="309"/>
      <c r="ALZ142" s="309"/>
      <c r="AMA142" s="309"/>
      <c r="AMB142" s="309"/>
      <c r="AMC142" s="309"/>
      <c r="AMD142" s="309"/>
      <c r="AME142" s="309"/>
      <c r="AMF142" s="309"/>
      <c r="AMG142" s="309"/>
      <c r="AMH142" s="309"/>
      <c r="AMI142" s="309"/>
      <c r="AMJ142" s="309"/>
      <c r="AMK142" s="309"/>
      <c r="AML142" s="309"/>
      <c r="AMM142" s="309"/>
      <c r="AMN142" s="309"/>
      <c r="AMO142" s="309"/>
      <c r="AMP142" s="309"/>
      <c r="AMQ142" s="309"/>
      <c r="AMR142" s="309"/>
      <c r="AMS142" s="309"/>
      <c r="AMT142" s="309"/>
      <c r="AMU142" s="309"/>
      <c r="AMV142" s="309"/>
      <c r="AMW142" s="309"/>
      <c r="AMX142" s="309"/>
      <c r="AMY142" s="309"/>
      <c r="AMZ142" s="309"/>
      <c r="ANA142" s="309"/>
      <c r="ANB142" s="309"/>
      <c r="ANC142" s="309"/>
      <c r="AND142" s="309"/>
      <c r="ANE142" s="309"/>
      <c r="ANF142" s="309"/>
      <c r="ANG142" s="309"/>
      <c r="ANH142" s="309"/>
      <c r="ANI142" s="309"/>
      <c r="ANJ142" s="309"/>
      <c r="ANK142" s="309"/>
      <c r="ANL142" s="309"/>
      <c r="ANM142" s="309"/>
      <c r="ANN142" s="309"/>
      <c r="ANO142" s="309"/>
      <c r="ANP142" s="309"/>
      <c r="ANQ142" s="309"/>
      <c r="ANR142" s="309"/>
      <c r="ANS142" s="309"/>
      <c r="ANT142" s="309"/>
      <c r="ANU142" s="309"/>
      <c r="ANV142" s="309"/>
      <c r="ANW142" s="309"/>
      <c r="ANX142" s="309"/>
      <c r="ANY142" s="309"/>
      <c r="ANZ142" s="309"/>
      <c r="AOA142" s="309"/>
      <c r="AOB142" s="309"/>
      <c r="AOC142" s="309"/>
      <c r="AOD142" s="309"/>
      <c r="AOE142" s="309"/>
      <c r="AOF142" s="309"/>
      <c r="AOG142" s="309"/>
      <c r="AOH142" s="309"/>
      <c r="AOI142" s="309"/>
      <c r="AOJ142" s="309"/>
      <c r="AOK142" s="309"/>
      <c r="AOL142" s="309"/>
      <c r="AOM142" s="309"/>
      <c r="AON142" s="309"/>
      <c r="AOO142" s="309"/>
      <c r="AOP142" s="309"/>
      <c r="AOQ142" s="309"/>
      <c r="AOR142" s="309"/>
      <c r="AOS142" s="309"/>
      <c r="AOT142" s="309"/>
      <c r="AOU142" s="309"/>
      <c r="AOV142" s="309"/>
      <c r="AOW142" s="309"/>
      <c r="AOX142" s="309"/>
      <c r="AOY142" s="309"/>
      <c r="AOZ142" s="309"/>
      <c r="APA142" s="309"/>
      <c r="APB142" s="309"/>
      <c r="APC142" s="309"/>
      <c r="APD142" s="309"/>
      <c r="APE142" s="309"/>
      <c r="APF142" s="309"/>
      <c r="APG142" s="309"/>
      <c r="APH142" s="309"/>
      <c r="API142" s="309"/>
      <c r="APJ142" s="309"/>
      <c r="APK142" s="309"/>
      <c r="APL142" s="309"/>
      <c r="APM142" s="309"/>
      <c r="APN142" s="309"/>
      <c r="APO142" s="309"/>
      <c r="APP142" s="309"/>
      <c r="APQ142" s="309"/>
      <c r="APR142" s="309"/>
      <c r="APS142" s="309"/>
      <c r="APT142" s="309"/>
      <c r="APU142" s="309"/>
      <c r="APV142" s="309"/>
      <c r="APW142" s="309"/>
      <c r="APX142" s="309"/>
      <c r="APY142" s="309"/>
      <c r="APZ142" s="309"/>
      <c r="AQA142" s="309"/>
      <c r="AQB142" s="309"/>
      <c r="AQC142" s="309"/>
      <c r="AQD142" s="309"/>
      <c r="AQE142" s="309"/>
      <c r="AQF142" s="309"/>
      <c r="AQG142" s="309"/>
      <c r="AQH142" s="309"/>
      <c r="AQI142" s="309"/>
      <c r="AQJ142" s="309"/>
      <c r="AQK142" s="309"/>
      <c r="AQL142" s="309"/>
      <c r="AQM142" s="309"/>
      <c r="AQN142" s="309"/>
      <c r="AQO142" s="309"/>
      <c r="AQP142" s="309"/>
      <c r="AQQ142" s="309"/>
      <c r="AQR142" s="309"/>
      <c r="AQS142" s="309"/>
      <c r="AQT142" s="309"/>
      <c r="AQU142" s="309"/>
      <c r="AQV142" s="309"/>
      <c r="AQW142" s="309"/>
      <c r="AQX142" s="309"/>
      <c r="AQY142" s="309"/>
      <c r="AQZ142" s="309"/>
      <c r="ARA142" s="309"/>
      <c r="ARB142" s="309"/>
      <c r="ARC142" s="309"/>
      <c r="ARD142" s="309"/>
      <c r="ARE142" s="309"/>
      <c r="ARF142" s="309"/>
      <c r="ARG142" s="309"/>
      <c r="ARH142" s="309"/>
      <c r="ARI142" s="309"/>
      <c r="ARJ142" s="309"/>
      <c r="ARK142" s="309"/>
      <c r="ARL142" s="309"/>
      <c r="ARM142" s="309"/>
      <c r="ARN142" s="309"/>
      <c r="ARO142" s="309"/>
      <c r="ARP142" s="309"/>
      <c r="ARQ142" s="309"/>
      <c r="ARR142" s="309"/>
      <c r="ARS142" s="309"/>
      <c r="ART142" s="309"/>
      <c r="ARU142" s="309"/>
      <c r="ARV142" s="309"/>
      <c r="ARW142" s="309"/>
      <c r="ARX142" s="309"/>
      <c r="ARY142" s="309"/>
      <c r="ARZ142" s="309"/>
      <c r="ASA142" s="309"/>
      <c r="ASB142" s="309"/>
      <c r="ASC142" s="309"/>
      <c r="ASD142" s="309"/>
      <c r="ASE142" s="309"/>
      <c r="ASF142" s="309"/>
      <c r="ASG142" s="309"/>
      <c r="ASH142" s="309"/>
      <c r="ASI142" s="309"/>
      <c r="ASJ142" s="309"/>
      <c r="ASK142" s="309"/>
      <c r="ASL142" s="309"/>
      <c r="ASM142" s="309"/>
      <c r="ASN142" s="309"/>
      <c r="ASO142" s="309"/>
      <c r="ASP142" s="309"/>
      <c r="ASQ142" s="309"/>
      <c r="ASR142" s="309"/>
      <c r="ASS142" s="309"/>
      <c r="AST142" s="309"/>
      <c r="ASU142" s="309"/>
      <c r="ASV142" s="309"/>
      <c r="ASW142" s="309"/>
      <c r="ASX142" s="309"/>
      <c r="ASY142" s="309"/>
      <c r="ASZ142" s="309"/>
      <c r="ATA142" s="309"/>
      <c r="ATB142" s="309"/>
      <c r="ATC142" s="309"/>
      <c r="ATD142" s="309"/>
      <c r="ATE142" s="309"/>
      <c r="ATF142" s="309"/>
      <c r="ATG142" s="309"/>
      <c r="ATH142" s="309"/>
      <c r="ATI142" s="309"/>
      <c r="ATJ142" s="309"/>
      <c r="ATK142" s="309"/>
      <c r="ATL142" s="309"/>
      <c r="ATM142" s="309"/>
      <c r="ATN142" s="309"/>
      <c r="ATO142" s="309"/>
      <c r="ATP142" s="309"/>
      <c r="ATQ142" s="309"/>
      <c r="ATR142" s="309"/>
      <c r="ATS142" s="309"/>
      <c r="ATT142" s="309"/>
      <c r="ATU142" s="309"/>
      <c r="ATV142" s="309"/>
      <c r="ATW142" s="309"/>
      <c r="ATX142" s="309"/>
      <c r="ATY142" s="309"/>
      <c r="ATZ142" s="309"/>
      <c r="AUA142" s="309"/>
      <c r="AUB142" s="309"/>
      <c r="AUC142" s="309"/>
      <c r="AUD142" s="309"/>
      <c r="AUE142" s="309"/>
      <c r="AUF142" s="309"/>
      <c r="AUG142" s="309"/>
      <c r="AUH142" s="309"/>
      <c r="AUI142" s="309"/>
      <c r="AUJ142" s="309"/>
      <c r="AUK142" s="309"/>
      <c r="AUL142" s="309"/>
      <c r="AUM142" s="309"/>
      <c r="AUN142" s="309"/>
      <c r="AUO142" s="309"/>
      <c r="AUP142" s="309"/>
      <c r="AUQ142" s="309"/>
      <c r="AUR142" s="309"/>
      <c r="AUS142" s="309"/>
      <c r="AUT142" s="309"/>
      <c r="AUU142" s="309"/>
      <c r="AUV142" s="309"/>
      <c r="AUW142" s="309"/>
      <c r="AUX142" s="309"/>
      <c r="AUY142" s="309"/>
      <c r="AUZ142" s="309"/>
      <c r="AVA142" s="309"/>
      <c r="AVB142" s="309"/>
      <c r="AVC142" s="309"/>
      <c r="AVD142" s="309"/>
      <c r="AVE142" s="309"/>
      <c r="AVF142" s="309"/>
      <c r="AVG142" s="309"/>
      <c r="AVH142" s="309"/>
      <c r="AVI142" s="309"/>
      <c r="AVJ142" s="309"/>
      <c r="AVK142" s="309"/>
      <c r="AVL142" s="309"/>
      <c r="AVM142" s="309"/>
      <c r="AVN142" s="309"/>
      <c r="AVO142" s="309"/>
      <c r="AVP142" s="309"/>
      <c r="AVQ142" s="309"/>
      <c r="AVR142" s="309"/>
      <c r="AVS142" s="309"/>
      <c r="AVT142" s="309"/>
      <c r="AVU142" s="309"/>
      <c r="AVV142" s="309"/>
      <c r="AVW142" s="309"/>
      <c r="AVX142" s="309"/>
      <c r="AVY142" s="309"/>
      <c r="AVZ142" s="309"/>
      <c r="AWA142" s="309"/>
      <c r="AWB142" s="309"/>
      <c r="AWC142" s="309"/>
      <c r="AWD142" s="309"/>
      <c r="AWE142" s="309"/>
      <c r="AWF142" s="309"/>
      <c r="AWG142" s="309"/>
      <c r="AWH142" s="309"/>
      <c r="AWI142" s="309"/>
      <c r="AWJ142" s="309"/>
      <c r="AWK142" s="309"/>
      <c r="AWL142" s="309"/>
      <c r="AWM142" s="309"/>
      <c r="AWN142" s="309"/>
      <c r="AWO142" s="309"/>
      <c r="AWP142" s="309"/>
      <c r="AWQ142" s="309"/>
      <c r="AWR142" s="309"/>
      <c r="AWS142" s="309"/>
      <c r="AWT142" s="309"/>
      <c r="AWU142" s="309"/>
      <c r="AWV142" s="309"/>
      <c r="AWW142" s="309"/>
      <c r="AWX142" s="309"/>
      <c r="AWY142" s="309"/>
      <c r="AWZ142" s="309"/>
      <c r="AXA142" s="309"/>
      <c r="AXB142" s="309"/>
      <c r="AXC142" s="309"/>
      <c r="AXD142" s="309"/>
      <c r="AXE142" s="309"/>
      <c r="AXF142" s="309"/>
      <c r="AXG142" s="309"/>
      <c r="AXH142" s="309"/>
      <c r="AXI142" s="309"/>
      <c r="AXJ142" s="309"/>
      <c r="AXK142" s="309"/>
      <c r="AXL142" s="309"/>
      <c r="AXM142" s="309"/>
      <c r="AXN142" s="309"/>
      <c r="AXO142" s="309"/>
      <c r="AXP142" s="309"/>
      <c r="AXQ142" s="309"/>
      <c r="AXR142" s="309"/>
      <c r="AXS142" s="309"/>
      <c r="AXT142" s="309"/>
      <c r="AXU142" s="309"/>
      <c r="AXV142" s="309"/>
      <c r="AXW142" s="309"/>
      <c r="AXX142" s="309"/>
      <c r="AXY142" s="309"/>
      <c r="AXZ142" s="309"/>
      <c r="AYA142" s="309"/>
      <c r="AYB142" s="309"/>
      <c r="AYC142" s="309"/>
      <c r="AYD142" s="309"/>
      <c r="AYE142" s="309"/>
      <c r="AYF142" s="309"/>
      <c r="AYG142" s="309"/>
      <c r="AYH142" s="309"/>
      <c r="AYI142" s="309"/>
      <c r="AYJ142" s="309"/>
      <c r="AYK142" s="309"/>
      <c r="AYL142" s="309"/>
      <c r="AYM142" s="309"/>
      <c r="AYN142" s="309"/>
      <c r="AYO142" s="309"/>
      <c r="AYP142" s="309"/>
      <c r="AYQ142" s="309"/>
      <c r="AYR142" s="309"/>
      <c r="AYS142" s="309"/>
      <c r="AYT142" s="309"/>
      <c r="AYU142" s="309"/>
      <c r="AYV142" s="309"/>
      <c r="AYW142" s="309"/>
      <c r="AYX142" s="309"/>
      <c r="AYY142" s="309"/>
      <c r="AYZ142" s="309"/>
      <c r="AZA142" s="309"/>
      <c r="AZB142" s="309"/>
      <c r="AZC142" s="309"/>
      <c r="AZD142" s="309"/>
      <c r="AZE142" s="309"/>
      <c r="AZF142" s="309"/>
      <c r="AZG142" s="309"/>
      <c r="AZH142" s="309"/>
      <c r="AZI142" s="309"/>
      <c r="AZJ142" s="309"/>
      <c r="AZK142" s="309"/>
      <c r="AZL142" s="309"/>
      <c r="AZM142" s="309"/>
      <c r="AZN142" s="309"/>
      <c r="AZO142" s="309"/>
      <c r="AZP142" s="309"/>
      <c r="AZQ142" s="309"/>
      <c r="AZR142" s="309"/>
      <c r="AZS142" s="309"/>
      <c r="AZT142" s="309"/>
      <c r="AZU142" s="309"/>
      <c r="AZV142" s="309"/>
      <c r="AZW142" s="309"/>
      <c r="AZX142" s="309"/>
      <c r="AZY142" s="309"/>
      <c r="AZZ142" s="309"/>
      <c r="BAA142" s="309"/>
      <c r="BAB142" s="309"/>
      <c r="BAC142" s="309"/>
      <c r="BAD142" s="309"/>
      <c r="BAE142" s="309"/>
      <c r="BAF142" s="309"/>
      <c r="BAG142" s="309"/>
      <c r="BAH142" s="309"/>
      <c r="BAI142" s="309"/>
      <c r="BAJ142" s="309"/>
      <c r="BAK142" s="309"/>
      <c r="BAL142" s="309"/>
      <c r="BAM142" s="309"/>
      <c r="BAN142" s="309"/>
      <c r="BAO142" s="309"/>
      <c r="BAP142" s="309"/>
      <c r="BAQ142" s="309"/>
      <c r="BAR142" s="309"/>
      <c r="BAS142" s="309"/>
      <c r="BAT142" s="309"/>
      <c r="BAU142" s="309"/>
      <c r="BAV142" s="309"/>
      <c r="BAW142" s="309"/>
      <c r="BAX142" s="309"/>
      <c r="BAY142" s="309"/>
      <c r="BAZ142" s="309"/>
      <c r="BBA142" s="309"/>
      <c r="BBB142" s="309"/>
      <c r="BBC142" s="309"/>
      <c r="BBD142" s="309"/>
      <c r="BBE142" s="309"/>
      <c r="BBF142" s="309"/>
      <c r="BBG142" s="309"/>
      <c r="BBH142" s="309"/>
      <c r="BBI142" s="309"/>
      <c r="BBJ142" s="309"/>
      <c r="BBK142" s="309"/>
      <c r="BBL142" s="309"/>
      <c r="BBM142" s="309"/>
      <c r="BBN142" s="309"/>
      <c r="BBO142" s="309"/>
      <c r="BBP142" s="309"/>
      <c r="BBQ142" s="309"/>
      <c r="BBR142" s="309"/>
      <c r="BBS142" s="309"/>
      <c r="BBT142" s="309"/>
      <c r="BBU142" s="309"/>
      <c r="BBV142" s="309"/>
      <c r="BBW142" s="309"/>
      <c r="BBX142" s="309"/>
      <c r="BBY142" s="309"/>
      <c r="BBZ142" s="309"/>
      <c r="BCA142" s="309"/>
      <c r="BCB142" s="309"/>
      <c r="BCC142" s="309"/>
      <c r="BCD142" s="309"/>
      <c r="BCE142" s="309"/>
      <c r="BCF142" s="309"/>
      <c r="BCG142" s="309"/>
      <c r="BCH142" s="309"/>
      <c r="BCI142" s="309"/>
      <c r="BCJ142" s="309"/>
      <c r="BCK142" s="309"/>
      <c r="BCL142" s="309"/>
      <c r="BCM142" s="309"/>
      <c r="BCN142" s="309"/>
      <c r="BCO142" s="309"/>
      <c r="BCP142" s="309"/>
      <c r="BCQ142" s="309"/>
      <c r="BCR142" s="309"/>
      <c r="BCS142" s="309"/>
      <c r="BCT142" s="309"/>
      <c r="BCU142" s="309"/>
      <c r="BCV142" s="309"/>
      <c r="BCW142" s="309"/>
      <c r="BCX142" s="309"/>
      <c r="BCY142" s="309"/>
      <c r="BCZ142" s="309"/>
      <c r="BDA142" s="309"/>
      <c r="BDB142" s="309"/>
      <c r="BDC142" s="309"/>
      <c r="BDD142" s="309"/>
      <c r="BDE142" s="309"/>
      <c r="BDF142" s="309"/>
      <c r="BDG142" s="309"/>
      <c r="BDH142" s="309"/>
      <c r="BDI142" s="309"/>
      <c r="BDJ142" s="309"/>
      <c r="BDK142" s="309"/>
      <c r="BDL142" s="309"/>
      <c r="BDM142" s="309"/>
      <c r="BDN142" s="309"/>
      <c r="BDO142" s="309"/>
      <c r="BDP142" s="309"/>
      <c r="BDQ142" s="309"/>
      <c r="BDR142" s="309"/>
      <c r="BDS142" s="309"/>
      <c r="BDT142" s="309"/>
      <c r="BDU142" s="309"/>
      <c r="BDV142" s="309"/>
      <c r="BDW142" s="309"/>
      <c r="BDX142" s="309"/>
      <c r="BDY142" s="309"/>
      <c r="BDZ142" s="309"/>
      <c r="BEA142" s="309"/>
      <c r="BEB142" s="309"/>
      <c r="BEC142" s="309"/>
      <c r="BED142" s="309"/>
      <c r="BEE142" s="309"/>
      <c r="BEF142" s="309"/>
      <c r="BEG142" s="309"/>
      <c r="BEH142" s="309"/>
      <c r="BEI142" s="309"/>
      <c r="BEJ142" s="309"/>
      <c r="BEK142" s="309"/>
      <c r="BEL142" s="309"/>
      <c r="BEM142" s="309"/>
      <c r="BEN142" s="309"/>
      <c r="BEO142" s="309"/>
      <c r="BEP142" s="309"/>
      <c r="BEQ142" s="309"/>
      <c r="BER142" s="309"/>
      <c r="BES142" s="309"/>
      <c r="BET142" s="309"/>
      <c r="BEU142" s="309"/>
      <c r="BEV142" s="309"/>
      <c r="BEW142" s="309"/>
      <c r="BEX142" s="309"/>
      <c r="BEY142" s="309"/>
      <c r="BEZ142" s="309"/>
      <c r="BFA142" s="309"/>
      <c r="BFB142" s="309"/>
      <c r="BFC142" s="309"/>
      <c r="BFD142" s="309"/>
      <c r="BFE142" s="309"/>
      <c r="BFF142" s="309"/>
      <c r="BFG142" s="309"/>
      <c r="BFH142" s="309"/>
      <c r="BFI142" s="309"/>
      <c r="BFJ142" s="309"/>
      <c r="BFK142" s="309"/>
      <c r="BFL142" s="309"/>
      <c r="BFM142" s="309"/>
      <c r="BFN142" s="309"/>
      <c r="BFO142" s="309"/>
      <c r="BFP142" s="309"/>
      <c r="BFQ142" s="309"/>
      <c r="BFR142" s="309"/>
      <c r="BFS142" s="309"/>
      <c r="BFT142" s="309"/>
      <c r="BFU142" s="309"/>
      <c r="BFV142" s="309"/>
      <c r="BFW142" s="309"/>
      <c r="BFX142" s="309"/>
      <c r="BFY142" s="309"/>
      <c r="BFZ142" s="309"/>
      <c r="BGA142" s="309"/>
      <c r="BGB142" s="309"/>
      <c r="BGC142" s="309"/>
      <c r="BGD142" s="309"/>
      <c r="BGE142" s="309"/>
      <c r="BGF142" s="309"/>
      <c r="BGG142" s="309"/>
      <c r="BGH142" s="309"/>
    </row>
    <row r="143" spans="1:1542" s="129" customFormat="1" ht="45.2" customHeight="1" x14ac:dyDescent="0.25">
      <c r="A143" s="308"/>
      <c r="B143" s="301"/>
      <c r="C143" s="301"/>
      <c r="D143" s="304"/>
      <c r="E143" s="305"/>
      <c r="F143" s="305"/>
      <c r="G143" s="133" t="s">
        <v>21</v>
      </c>
      <c r="H143" s="133"/>
      <c r="I143" s="133"/>
      <c r="J143" s="133"/>
      <c r="K143" s="134">
        <f t="shared" ref="K143:X143" si="41">K139</f>
        <v>0</v>
      </c>
      <c r="L143" s="134">
        <f t="shared" si="41"/>
        <v>0</v>
      </c>
      <c r="M143" s="134">
        <f t="shared" si="41"/>
        <v>0</v>
      </c>
      <c r="N143" s="134">
        <f t="shared" si="41"/>
        <v>0</v>
      </c>
      <c r="O143" s="135">
        <f t="shared" si="41"/>
        <v>0</v>
      </c>
      <c r="P143" s="135">
        <f t="shared" si="41"/>
        <v>0</v>
      </c>
      <c r="Q143" s="135">
        <f t="shared" si="41"/>
        <v>0</v>
      </c>
      <c r="R143" s="135">
        <f t="shared" si="41"/>
        <v>0</v>
      </c>
      <c r="S143" s="135">
        <f t="shared" si="41"/>
        <v>0</v>
      </c>
      <c r="T143" s="135">
        <f t="shared" si="41"/>
        <v>0</v>
      </c>
      <c r="U143" s="135">
        <f t="shared" si="41"/>
        <v>0</v>
      </c>
      <c r="V143" s="135">
        <f t="shared" si="41"/>
        <v>0</v>
      </c>
      <c r="W143" s="135">
        <f t="shared" si="41"/>
        <v>0</v>
      </c>
      <c r="X143" s="134">
        <f t="shared" si="41"/>
        <v>0</v>
      </c>
      <c r="Y143" s="133" t="s">
        <v>17</v>
      </c>
      <c r="Z143" s="133"/>
      <c r="AA143" s="133"/>
      <c r="AB143" s="133"/>
      <c r="AC143" s="309"/>
      <c r="AD143" s="309"/>
      <c r="AE143" s="309"/>
      <c r="AF143" s="309"/>
      <c r="AG143" s="309"/>
      <c r="AH143" s="309"/>
      <c r="AI143" s="309"/>
      <c r="AJ143" s="309"/>
      <c r="AK143" s="309"/>
      <c r="AL143" s="309"/>
      <c r="AM143" s="309"/>
      <c r="AN143" s="309"/>
      <c r="AO143" s="309"/>
      <c r="AP143" s="309"/>
      <c r="AQ143" s="309"/>
      <c r="AR143" s="309"/>
      <c r="AS143" s="309"/>
      <c r="AT143" s="309"/>
      <c r="AU143" s="309"/>
      <c r="AV143" s="309"/>
      <c r="AW143" s="309"/>
      <c r="AX143" s="309"/>
      <c r="AY143" s="309"/>
      <c r="AZ143" s="309"/>
      <c r="BA143" s="309"/>
      <c r="BB143" s="309"/>
      <c r="BC143" s="309"/>
      <c r="BD143" s="309"/>
      <c r="BE143" s="309"/>
      <c r="BF143" s="309"/>
      <c r="BG143" s="309"/>
      <c r="BH143" s="309"/>
      <c r="BI143" s="309"/>
      <c r="BJ143" s="309"/>
      <c r="BK143" s="309"/>
      <c r="BL143" s="309"/>
      <c r="BM143" s="309"/>
      <c r="BN143" s="309"/>
      <c r="BO143" s="309"/>
      <c r="BP143" s="309"/>
      <c r="BQ143" s="309"/>
      <c r="BR143" s="309"/>
      <c r="BS143" s="309"/>
      <c r="BT143" s="309"/>
      <c r="BU143" s="309"/>
      <c r="BV143" s="309"/>
      <c r="BW143" s="309"/>
      <c r="BX143" s="309"/>
      <c r="BY143" s="309"/>
      <c r="BZ143" s="309"/>
      <c r="CA143" s="309"/>
      <c r="CB143" s="309"/>
      <c r="CC143" s="309"/>
      <c r="CD143" s="309"/>
      <c r="CE143" s="309"/>
      <c r="CF143" s="309"/>
      <c r="CG143" s="309"/>
      <c r="CH143" s="309"/>
      <c r="CI143" s="309"/>
      <c r="CJ143" s="309"/>
      <c r="CK143" s="309"/>
      <c r="CL143" s="309"/>
      <c r="CM143" s="309"/>
      <c r="CN143" s="309"/>
      <c r="CO143" s="309"/>
      <c r="CP143" s="309"/>
      <c r="CQ143" s="309"/>
      <c r="CR143" s="309"/>
      <c r="CS143" s="309"/>
      <c r="CT143" s="309"/>
      <c r="CU143" s="309"/>
      <c r="CV143" s="309"/>
      <c r="CW143" s="309"/>
      <c r="CX143" s="309"/>
      <c r="CY143" s="309"/>
      <c r="CZ143" s="309"/>
      <c r="DA143" s="309"/>
      <c r="DB143" s="309"/>
      <c r="DC143" s="309"/>
      <c r="DD143" s="309"/>
      <c r="DE143" s="309"/>
      <c r="DF143" s="309"/>
      <c r="DG143" s="309"/>
      <c r="DH143" s="309"/>
      <c r="DI143" s="309"/>
      <c r="DJ143" s="309"/>
      <c r="DK143" s="309"/>
      <c r="DL143" s="309"/>
      <c r="DM143" s="309"/>
      <c r="DN143" s="309"/>
      <c r="DO143" s="309"/>
      <c r="DP143" s="309"/>
      <c r="DQ143" s="309"/>
      <c r="DR143" s="309"/>
      <c r="DS143" s="309"/>
      <c r="DT143" s="309"/>
      <c r="DU143" s="309"/>
      <c r="DV143" s="309"/>
      <c r="DW143" s="309"/>
      <c r="DX143" s="309"/>
      <c r="DY143" s="309"/>
      <c r="DZ143" s="309"/>
      <c r="EA143" s="309"/>
      <c r="EB143" s="309"/>
      <c r="EC143" s="309"/>
      <c r="ED143" s="309"/>
      <c r="EE143" s="309"/>
      <c r="EF143" s="309"/>
      <c r="EG143" s="309"/>
      <c r="EH143" s="309"/>
      <c r="EI143" s="309"/>
      <c r="EJ143" s="309"/>
      <c r="EK143" s="309"/>
      <c r="EL143" s="309"/>
      <c r="EM143" s="309"/>
      <c r="EN143" s="309"/>
      <c r="EO143" s="309"/>
      <c r="EP143" s="309"/>
      <c r="EQ143" s="309"/>
      <c r="ER143" s="309"/>
      <c r="ES143" s="309"/>
      <c r="ET143" s="309"/>
      <c r="EU143" s="309"/>
      <c r="EV143" s="309"/>
      <c r="EW143" s="309"/>
      <c r="EX143" s="309"/>
      <c r="EY143" s="309"/>
      <c r="EZ143" s="309"/>
      <c r="FA143" s="309"/>
      <c r="FB143" s="309"/>
      <c r="FC143" s="309"/>
      <c r="FD143" s="309"/>
      <c r="FE143" s="309"/>
      <c r="FF143" s="309"/>
      <c r="FG143" s="309"/>
      <c r="FH143" s="309"/>
      <c r="FI143" s="309"/>
      <c r="FJ143" s="309"/>
      <c r="FK143" s="309"/>
      <c r="FL143" s="309"/>
      <c r="FM143" s="309"/>
      <c r="FN143" s="309"/>
      <c r="FO143" s="309"/>
      <c r="FP143" s="309"/>
      <c r="FQ143" s="309"/>
      <c r="FR143" s="309"/>
      <c r="FS143" s="309"/>
      <c r="FT143" s="309"/>
      <c r="FU143" s="309"/>
      <c r="FV143" s="309"/>
      <c r="FW143" s="309"/>
      <c r="FX143" s="309"/>
      <c r="FY143" s="309"/>
      <c r="FZ143" s="309"/>
      <c r="GA143" s="309"/>
      <c r="GB143" s="309"/>
      <c r="GC143" s="309"/>
      <c r="GD143" s="309"/>
      <c r="GE143" s="309"/>
      <c r="GF143" s="309"/>
      <c r="GG143" s="309"/>
      <c r="GH143" s="309"/>
      <c r="GI143" s="309"/>
      <c r="GJ143" s="309"/>
      <c r="GK143" s="309"/>
      <c r="GL143" s="309"/>
      <c r="GM143" s="309"/>
      <c r="GN143" s="309"/>
      <c r="GO143" s="309"/>
      <c r="GP143" s="309"/>
      <c r="GQ143" s="309"/>
      <c r="GR143" s="309"/>
      <c r="GS143" s="309"/>
      <c r="GT143" s="309"/>
      <c r="GU143" s="309"/>
      <c r="GV143" s="309"/>
      <c r="GW143" s="309"/>
      <c r="GX143" s="309"/>
      <c r="GY143" s="309"/>
      <c r="GZ143" s="309"/>
      <c r="HA143" s="309"/>
      <c r="HB143" s="309"/>
      <c r="HC143" s="309"/>
      <c r="HD143" s="309"/>
      <c r="HE143" s="309"/>
      <c r="HF143" s="309"/>
      <c r="HG143" s="309"/>
      <c r="HH143" s="309"/>
      <c r="HI143" s="309"/>
      <c r="HJ143" s="309"/>
      <c r="HK143" s="309"/>
      <c r="HL143" s="309"/>
      <c r="HM143" s="309"/>
      <c r="HN143" s="309"/>
      <c r="HO143" s="309"/>
      <c r="HP143" s="309"/>
      <c r="HQ143" s="309"/>
      <c r="HR143" s="309"/>
      <c r="HS143" s="309"/>
      <c r="HT143" s="309"/>
      <c r="HU143" s="309"/>
      <c r="HV143" s="309"/>
      <c r="HW143" s="309"/>
      <c r="HX143" s="309"/>
      <c r="HY143" s="309"/>
      <c r="HZ143" s="309"/>
      <c r="IA143" s="309"/>
      <c r="IB143" s="309"/>
      <c r="IC143" s="309"/>
      <c r="ID143" s="309"/>
      <c r="IE143" s="309"/>
      <c r="IF143" s="309"/>
      <c r="IG143" s="309"/>
      <c r="IH143" s="309"/>
      <c r="II143" s="309"/>
      <c r="IJ143" s="309"/>
      <c r="IK143" s="309"/>
      <c r="IL143" s="309"/>
      <c r="IM143" s="309"/>
      <c r="IN143" s="309"/>
      <c r="IO143" s="309"/>
      <c r="IP143" s="309"/>
      <c r="IQ143" s="309"/>
      <c r="IR143" s="309"/>
      <c r="IS143" s="309"/>
      <c r="IT143" s="309"/>
      <c r="IU143" s="309"/>
      <c r="IV143" s="309"/>
      <c r="IW143" s="309"/>
      <c r="IX143" s="309"/>
      <c r="IY143" s="309"/>
      <c r="IZ143" s="309"/>
      <c r="JA143" s="309"/>
      <c r="JB143" s="309"/>
      <c r="JC143" s="309"/>
      <c r="JD143" s="309"/>
      <c r="JE143" s="309"/>
      <c r="JF143" s="309"/>
      <c r="JG143" s="309"/>
      <c r="JH143" s="309"/>
      <c r="JI143" s="309"/>
      <c r="JJ143" s="309"/>
      <c r="JK143" s="309"/>
      <c r="JL143" s="309"/>
      <c r="JM143" s="309"/>
      <c r="JN143" s="309"/>
      <c r="JO143" s="309"/>
      <c r="JP143" s="309"/>
      <c r="JQ143" s="309"/>
      <c r="JR143" s="309"/>
      <c r="JS143" s="309"/>
      <c r="JT143" s="309"/>
      <c r="JU143" s="309"/>
      <c r="JV143" s="309"/>
      <c r="JW143" s="309"/>
      <c r="JX143" s="309"/>
      <c r="JY143" s="309"/>
      <c r="JZ143" s="309"/>
      <c r="KA143" s="309"/>
      <c r="KB143" s="309"/>
      <c r="KC143" s="309"/>
      <c r="KD143" s="309"/>
      <c r="KE143" s="309"/>
      <c r="KF143" s="309"/>
      <c r="KG143" s="309"/>
      <c r="KH143" s="309"/>
      <c r="KI143" s="309"/>
      <c r="KJ143" s="309"/>
      <c r="KK143" s="309"/>
      <c r="KL143" s="309"/>
      <c r="KM143" s="309"/>
      <c r="KN143" s="309"/>
      <c r="KO143" s="309"/>
      <c r="KP143" s="309"/>
      <c r="KQ143" s="309"/>
      <c r="KR143" s="309"/>
      <c r="KS143" s="309"/>
      <c r="KT143" s="309"/>
      <c r="KU143" s="309"/>
      <c r="KV143" s="309"/>
      <c r="KW143" s="309"/>
      <c r="KX143" s="309"/>
      <c r="KY143" s="309"/>
      <c r="KZ143" s="309"/>
      <c r="LA143" s="309"/>
      <c r="LB143" s="309"/>
      <c r="LC143" s="309"/>
      <c r="LD143" s="309"/>
      <c r="LE143" s="309"/>
      <c r="LF143" s="309"/>
      <c r="LG143" s="309"/>
      <c r="LH143" s="309"/>
      <c r="LI143" s="309"/>
      <c r="LJ143" s="309"/>
      <c r="LK143" s="309"/>
      <c r="LL143" s="309"/>
      <c r="LM143" s="309"/>
      <c r="LN143" s="309"/>
      <c r="LO143" s="309"/>
      <c r="LP143" s="309"/>
      <c r="LQ143" s="309"/>
      <c r="LR143" s="309"/>
      <c r="LS143" s="309"/>
      <c r="LT143" s="309"/>
      <c r="LU143" s="309"/>
      <c r="LV143" s="309"/>
      <c r="LW143" s="309"/>
      <c r="LX143" s="309"/>
      <c r="LY143" s="309"/>
      <c r="LZ143" s="309"/>
      <c r="MA143" s="309"/>
      <c r="MB143" s="309"/>
      <c r="MC143" s="309"/>
      <c r="MD143" s="309"/>
      <c r="ME143" s="309"/>
      <c r="MF143" s="309"/>
      <c r="MG143" s="309"/>
      <c r="MH143" s="309"/>
      <c r="MI143" s="309"/>
      <c r="MJ143" s="309"/>
      <c r="MK143" s="309"/>
      <c r="ML143" s="309"/>
      <c r="MM143" s="309"/>
      <c r="MN143" s="309"/>
      <c r="MO143" s="309"/>
      <c r="MP143" s="309"/>
      <c r="MQ143" s="309"/>
      <c r="MR143" s="309"/>
      <c r="MS143" s="309"/>
      <c r="MT143" s="309"/>
      <c r="MU143" s="309"/>
      <c r="MV143" s="309"/>
      <c r="MW143" s="309"/>
      <c r="MX143" s="309"/>
      <c r="MY143" s="309"/>
      <c r="MZ143" s="309"/>
      <c r="NA143" s="309"/>
      <c r="NB143" s="309"/>
      <c r="NC143" s="309"/>
      <c r="ND143" s="309"/>
      <c r="NE143" s="309"/>
      <c r="NF143" s="309"/>
      <c r="NG143" s="309"/>
      <c r="NH143" s="309"/>
      <c r="NI143" s="309"/>
      <c r="NJ143" s="309"/>
      <c r="NK143" s="309"/>
      <c r="NL143" s="309"/>
      <c r="NM143" s="309"/>
      <c r="NN143" s="309"/>
      <c r="NO143" s="309"/>
      <c r="NP143" s="309"/>
      <c r="NQ143" s="309"/>
      <c r="NR143" s="309"/>
      <c r="NS143" s="309"/>
      <c r="NT143" s="309"/>
      <c r="NU143" s="309"/>
      <c r="NV143" s="309"/>
      <c r="NW143" s="309"/>
      <c r="NX143" s="309"/>
      <c r="NY143" s="309"/>
      <c r="NZ143" s="309"/>
      <c r="OA143" s="309"/>
      <c r="OB143" s="309"/>
      <c r="OC143" s="309"/>
      <c r="OD143" s="309"/>
      <c r="OE143" s="309"/>
      <c r="OF143" s="309"/>
      <c r="OG143" s="309"/>
      <c r="OH143" s="309"/>
      <c r="OI143" s="309"/>
      <c r="OJ143" s="309"/>
      <c r="OK143" s="309"/>
      <c r="OL143" s="309"/>
      <c r="OM143" s="309"/>
      <c r="ON143" s="309"/>
      <c r="OO143" s="309"/>
      <c r="OP143" s="309"/>
      <c r="OQ143" s="309"/>
      <c r="OR143" s="309"/>
      <c r="OS143" s="309"/>
      <c r="OT143" s="309"/>
      <c r="OU143" s="309"/>
      <c r="OV143" s="309"/>
      <c r="OW143" s="309"/>
      <c r="OX143" s="309"/>
      <c r="OY143" s="309"/>
      <c r="OZ143" s="309"/>
      <c r="PA143" s="309"/>
      <c r="PB143" s="309"/>
      <c r="PC143" s="309"/>
      <c r="PD143" s="309"/>
      <c r="PE143" s="309"/>
      <c r="PF143" s="309"/>
      <c r="PG143" s="309"/>
      <c r="PH143" s="309"/>
      <c r="PI143" s="309"/>
      <c r="PJ143" s="309"/>
      <c r="PK143" s="309"/>
      <c r="PL143" s="309"/>
      <c r="PM143" s="309"/>
      <c r="PN143" s="309"/>
      <c r="PO143" s="309"/>
      <c r="PP143" s="309"/>
      <c r="PQ143" s="309"/>
      <c r="PR143" s="309"/>
      <c r="PS143" s="309"/>
      <c r="PT143" s="309"/>
      <c r="PU143" s="309"/>
      <c r="PV143" s="309"/>
      <c r="PW143" s="309"/>
      <c r="PX143" s="309"/>
      <c r="PY143" s="309"/>
      <c r="PZ143" s="309"/>
      <c r="QA143" s="309"/>
      <c r="QB143" s="309"/>
      <c r="QC143" s="309"/>
      <c r="QD143" s="309"/>
      <c r="QE143" s="309"/>
      <c r="QF143" s="309"/>
      <c r="QG143" s="309"/>
      <c r="QH143" s="309"/>
      <c r="QI143" s="309"/>
      <c r="QJ143" s="309"/>
      <c r="QK143" s="309"/>
      <c r="QL143" s="309"/>
      <c r="QM143" s="309"/>
      <c r="QN143" s="309"/>
      <c r="QO143" s="309"/>
      <c r="QP143" s="309"/>
      <c r="QQ143" s="309"/>
      <c r="QR143" s="309"/>
      <c r="QS143" s="309"/>
      <c r="QT143" s="309"/>
      <c r="QU143" s="309"/>
      <c r="QV143" s="309"/>
      <c r="QW143" s="309"/>
      <c r="QX143" s="309"/>
      <c r="QY143" s="309"/>
      <c r="QZ143" s="309"/>
      <c r="RA143" s="309"/>
      <c r="RB143" s="309"/>
      <c r="RC143" s="309"/>
      <c r="RD143" s="309"/>
      <c r="RE143" s="309"/>
      <c r="RF143" s="309"/>
      <c r="RG143" s="309"/>
      <c r="RH143" s="309"/>
      <c r="RI143" s="309"/>
      <c r="RJ143" s="309"/>
      <c r="RK143" s="309"/>
      <c r="RL143" s="309"/>
      <c r="RM143" s="309"/>
      <c r="RN143" s="309"/>
      <c r="RO143" s="309"/>
      <c r="RP143" s="309"/>
      <c r="RQ143" s="309"/>
      <c r="RR143" s="309"/>
      <c r="RS143" s="309"/>
      <c r="RT143" s="309"/>
      <c r="RU143" s="309"/>
      <c r="RV143" s="309"/>
      <c r="RW143" s="309"/>
      <c r="RX143" s="309"/>
      <c r="RY143" s="309"/>
      <c r="RZ143" s="309"/>
      <c r="SA143" s="309"/>
      <c r="SB143" s="309"/>
      <c r="SC143" s="309"/>
      <c r="SD143" s="309"/>
      <c r="SE143" s="309"/>
      <c r="SF143" s="309"/>
      <c r="SG143" s="309"/>
      <c r="SH143" s="309"/>
      <c r="SI143" s="309"/>
      <c r="SJ143" s="309"/>
      <c r="SK143" s="309"/>
      <c r="SL143" s="309"/>
      <c r="SM143" s="309"/>
      <c r="SN143" s="309"/>
      <c r="SO143" s="309"/>
      <c r="SP143" s="309"/>
      <c r="SQ143" s="309"/>
      <c r="SR143" s="309"/>
      <c r="SS143" s="309"/>
      <c r="ST143" s="309"/>
      <c r="SU143" s="309"/>
      <c r="SV143" s="309"/>
      <c r="SW143" s="309"/>
      <c r="SX143" s="309"/>
      <c r="SY143" s="309"/>
      <c r="SZ143" s="309"/>
      <c r="TA143" s="309"/>
      <c r="TB143" s="309"/>
      <c r="TC143" s="309"/>
      <c r="TD143" s="309"/>
      <c r="TE143" s="309"/>
      <c r="TF143" s="309"/>
      <c r="TG143" s="309"/>
      <c r="TH143" s="309"/>
      <c r="TI143" s="309"/>
      <c r="TJ143" s="309"/>
      <c r="TK143" s="309"/>
      <c r="TL143" s="309"/>
      <c r="TM143" s="309"/>
      <c r="TN143" s="309"/>
      <c r="TO143" s="309"/>
      <c r="TP143" s="309"/>
      <c r="TQ143" s="309"/>
      <c r="TR143" s="309"/>
      <c r="TS143" s="309"/>
      <c r="TT143" s="309"/>
      <c r="TU143" s="309"/>
      <c r="TV143" s="309"/>
      <c r="TW143" s="309"/>
      <c r="TX143" s="309"/>
      <c r="TY143" s="309"/>
      <c r="TZ143" s="309"/>
      <c r="UA143" s="309"/>
      <c r="UB143" s="309"/>
      <c r="UC143" s="309"/>
      <c r="UD143" s="309"/>
      <c r="UE143" s="309"/>
      <c r="UF143" s="309"/>
      <c r="UG143" s="309"/>
      <c r="UH143" s="309"/>
      <c r="UI143" s="309"/>
      <c r="UJ143" s="309"/>
      <c r="UK143" s="309"/>
      <c r="UL143" s="309"/>
      <c r="UM143" s="309"/>
      <c r="UN143" s="309"/>
      <c r="UO143" s="309"/>
      <c r="UP143" s="309"/>
      <c r="UQ143" s="309"/>
      <c r="UR143" s="309"/>
      <c r="US143" s="309"/>
      <c r="UT143" s="309"/>
      <c r="UU143" s="309"/>
      <c r="UV143" s="309"/>
      <c r="UW143" s="309"/>
      <c r="UX143" s="309"/>
      <c r="UY143" s="309"/>
      <c r="UZ143" s="309"/>
      <c r="VA143" s="309"/>
      <c r="VB143" s="309"/>
      <c r="VC143" s="309"/>
      <c r="VD143" s="309"/>
      <c r="VE143" s="309"/>
      <c r="VF143" s="309"/>
      <c r="VG143" s="309"/>
      <c r="VH143" s="309"/>
      <c r="VI143" s="309"/>
      <c r="VJ143" s="309"/>
      <c r="VK143" s="309"/>
      <c r="VL143" s="309"/>
      <c r="VM143" s="309"/>
      <c r="VN143" s="309"/>
      <c r="VO143" s="309"/>
      <c r="VP143" s="309"/>
      <c r="VQ143" s="309"/>
      <c r="VR143" s="309"/>
      <c r="VS143" s="309"/>
      <c r="VT143" s="309"/>
      <c r="VU143" s="309"/>
      <c r="VV143" s="309"/>
      <c r="VW143" s="309"/>
      <c r="VX143" s="309"/>
      <c r="VY143" s="309"/>
      <c r="VZ143" s="309"/>
      <c r="WA143" s="309"/>
      <c r="WB143" s="309"/>
      <c r="WC143" s="309"/>
      <c r="WD143" s="309"/>
      <c r="WE143" s="309"/>
      <c r="WF143" s="309"/>
      <c r="WG143" s="309"/>
      <c r="WH143" s="309"/>
      <c r="WI143" s="309"/>
      <c r="WJ143" s="309"/>
      <c r="WK143" s="309"/>
      <c r="WL143" s="309"/>
      <c r="WM143" s="309"/>
      <c r="WN143" s="309"/>
      <c r="WO143" s="309"/>
      <c r="WP143" s="309"/>
      <c r="WQ143" s="309"/>
      <c r="WR143" s="309"/>
      <c r="WS143" s="309"/>
      <c r="WT143" s="309"/>
      <c r="WU143" s="309"/>
      <c r="WV143" s="309"/>
      <c r="WW143" s="309"/>
      <c r="WX143" s="309"/>
      <c r="WY143" s="309"/>
      <c r="WZ143" s="309"/>
      <c r="XA143" s="309"/>
      <c r="XB143" s="309"/>
      <c r="XC143" s="309"/>
      <c r="XD143" s="309"/>
      <c r="XE143" s="309"/>
      <c r="XF143" s="309"/>
      <c r="XG143" s="309"/>
      <c r="XH143" s="309"/>
      <c r="XI143" s="309"/>
      <c r="XJ143" s="309"/>
      <c r="XK143" s="309"/>
      <c r="XL143" s="309"/>
      <c r="XM143" s="309"/>
      <c r="XN143" s="309"/>
      <c r="XO143" s="309"/>
      <c r="XP143" s="309"/>
      <c r="XQ143" s="309"/>
      <c r="XR143" s="309"/>
      <c r="XS143" s="309"/>
      <c r="XT143" s="309"/>
      <c r="XU143" s="309"/>
      <c r="XV143" s="309"/>
      <c r="XW143" s="309"/>
      <c r="XX143" s="309"/>
      <c r="XY143" s="309"/>
      <c r="XZ143" s="309"/>
      <c r="YA143" s="309"/>
      <c r="YB143" s="309"/>
      <c r="YC143" s="309"/>
      <c r="YD143" s="309"/>
      <c r="YE143" s="309"/>
      <c r="YF143" s="309"/>
      <c r="YG143" s="309"/>
      <c r="YH143" s="309"/>
      <c r="YI143" s="309"/>
      <c r="YJ143" s="309"/>
      <c r="YK143" s="309"/>
      <c r="YL143" s="309"/>
      <c r="YM143" s="309"/>
      <c r="YN143" s="309"/>
      <c r="YO143" s="309"/>
      <c r="YP143" s="309"/>
      <c r="YQ143" s="309"/>
      <c r="YR143" s="309"/>
      <c r="YS143" s="309"/>
      <c r="YT143" s="309"/>
      <c r="YU143" s="309"/>
      <c r="YV143" s="309"/>
      <c r="YW143" s="309"/>
      <c r="YX143" s="309"/>
      <c r="YY143" s="309"/>
      <c r="YZ143" s="309"/>
      <c r="ZA143" s="309"/>
      <c r="ZB143" s="309"/>
      <c r="ZC143" s="309"/>
      <c r="ZD143" s="309"/>
      <c r="ZE143" s="309"/>
      <c r="ZF143" s="309"/>
      <c r="ZG143" s="309"/>
      <c r="ZH143" s="309"/>
      <c r="ZI143" s="309"/>
      <c r="ZJ143" s="309"/>
      <c r="ZK143" s="309"/>
      <c r="ZL143" s="309"/>
      <c r="ZM143" s="309"/>
      <c r="ZN143" s="309"/>
      <c r="ZO143" s="309"/>
      <c r="ZP143" s="309"/>
      <c r="ZQ143" s="309"/>
      <c r="ZR143" s="309"/>
      <c r="ZS143" s="309"/>
      <c r="ZT143" s="309"/>
      <c r="ZU143" s="309"/>
      <c r="ZV143" s="309"/>
      <c r="ZW143" s="309"/>
      <c r="ZX143" s="309"/>
      <c r="ZY143" s="309"/>
      <c r="ZZ143" s="309"/>
      <c r="AAA143" s="309"/>
      <c r="AAB143" s="309"/>
      <c r="AAC143" s="309"/>
      <c r="AAD143" s="309"/>
      <c r="AAE143" s="309"/>
      <c r="AAF143" s="309"/>
      <c r="AAG143" s="309"/>
      <c r="AAH143" s="309"/>
      <c r="AAI143" s="309"/>
      <c r="AAJ143" s="309"/>
      <c r="AAK143" s="309"/>
      <c r="AAL143" s="309"/>
      <c r="AAM143" s="309"/>
      <c r="AAN143" s="309"/>
      <c r="AAO143" s="309"/>
      <c r="AAP143" s="309"/>
      <c r="AAQ143" s="309"/>
      <c r="AAR143" s="309"/>
      <c r="AAS143" s="309"/>
      <c r="AAT143" s="309"/>
      <c r="AAU143" s="309"/>
      <c r="AAV143" s="309"/>
      <c r="AAW143" s="309"/>
      <c r="AAX143" s="309"/>
      <c r="AAY143" s="309"/>
      <c r="AAZ143" s="309"/>
      <c r="ABA143" s="309"/>
      <c r="ABB143" s="309"/>
      <c r="ABC143" s="309"/>
      <c r="ABD143" s="309"/>
      <c r="ABE143" s="309"/>
      <c r="ABF143" s="309"/>
      <c r="ABG143" s="309"/>
      <c r="ABH143" s="309"/>
      <c r="ABI143" s="309"/>
      <c r="ABJ143" s="309"/>
      <c r="ABK143" s="309"/>
      <c r="ABL143" s="309"/>
      <c r="ABM143" s="309"/>
      <c r="ABN143" s="309"/>
      <c r="ABO143" s="309"/>
      <c r="ABP143" s="309"/>
      <c r="ABQ143" s="309"/>
      <c r="ABR143" s="309"/>
      <c r="ABS143" s="309"/>
      <c r="ABT143" s="309"/>
      <c r="ABU143" s="309"/>
      <c r="ABV143" s="309"/>
      <c r="ABW143" s="309"/>
      <c r="ABX143" s="309"/>
      <c r="ABY143" s="309"/>
      <c r="ABZ143" s="309"/>
      <c r="ACA143" s="309"/>
      <c r="ACB143" s="309"/>
      <c r="ACC143" s="309"/>
      <c r="ACD143" s="309"/>
      <c r="ACE143" s="309"/>
      <c r="ACF143" s="309"/>
      <c r="ACG143" s="309"/>
      <c r="ACH143" s="309"/>
      <c r="ACI143" s="309"/>
      <c r="ACJ143" s="309"/>
      <c r="ACK143" s="309"/>
      <c r="ACL143" s="309"/>
      <c r="ACM143" s="309"/>
      <c r="ACN143" s="309"/>
      <c r="ACO143" s="309"/>
      <c r="ACP143" s="309"/>
      <c r="ACQ143" s="309"/>
      <c r="ACR143" s="309"/>
      <c r="ACS143" s="309"/>
      <c r="ACT143" s="309"/>
      <c r="ACU143" s="309"/>
      <c r="ACV143" s="309"/>
      <c r="ACW143" s="309"/>
      <c r="ACX143" s="309"/>
      <c r="ACY143" s="309"/>
      <c r="ACZ143" s="309"/>
      <c r="ADA143" s="309"/>
      <c r="ADB143" s="309"/>
      <c r="ADC143" s="309"/>
      <c r="ADD143" s="309"/>
      <c r="ADE143" s="309"/>
      <c r="ADF143" s="309"/>
      <c r="ADG143" s="309"/>
      <c r="ADH143" s="309"/>
      <c r="ADI143" s="309"/>
      <c r="ADJ143" s="309"/>
      <c r="ADK143" s="309"/>
      <c r="ADL143" s="309"/>
      <c r="ADM143" s="309"/>
      <c r="ADN143" s="309"/>
      <c r="ADO143" s="309"/>
      <c r="ADP143" s="309"/>
      <c r="ADQ143" s="309"/>
      <c r="ADR143" s="309"/>
      <c r="ADS143" s="309"/>
      <c r="ADT143" s="309"/>
      <c r="ADU143" s="309"/>
      <c r="ADV143" s="309"/>
      <c r="ADW143" s="309"/>
      <c r="ADX143" s="309"/>
      <c r="ADY143" s="309"/>
      <c r="ADZ143" s="309"/>
      <c r="AEA143" s="309"/>
      <c r="AEB143" s="309"/>
      <c r="AEC143" s="309"/>
      <c r="AED143" s="309"/>
      <c r="AEE143" s="309"/>
      <c r="AEF143" s="309"/>
      <c r="AEG143" s="309"/>
      <c r="AEH143" s="309"/>
      <c r="AEI143" s="309"/>
      <c r="AEJ143" s="309"/>
      <c r="AEK143" s="309"/>
      <c r="AEL143" s="309"/>
      <c r="AEM143" s="309"/>
      <c r="AEN143" s="309"/>
      <c r="AEO143" s="309"/>
      <c r="AEP143" s="309"/>
      <c r="AEQ143" s="309"/>
      <c r="AER143" s="309"/>
      <c r="AES143" s="309"/>
      <c r="AET143" s="309"/>
      <c r="AEU143" s="309"/>
      <c r="AEV143" s="309"/>
      <c r="AEW143" s="309"/>
      <c r="AEX143" s="309"/>
      <c r="AEY143" s="309"/>
      <c r="AEZ143" s="309"/>
      <c r="AFA143" s="309"/>
      <c r="AFB143" s="309"/>
      <c r="AFC143" s="309"/>
      <c r="AFD143" s="309"/>
      <c r="AFE143" s="309"/>
      <c r="AFF143" s="309"/>
      <c r="AFG143" s="309"/>
      <c r="AFH143" s="309"/>
      <c r="AFI143" s="309"/>
      <c r="AFJ143" s="309"/>
      <c r="AFK143" s="309"/>
      <c r="AFL143" s="309"/>
      <c r="AFM143" s="309"/>
      <c r="AFN143" s="309"/>
      <c r="AFO143" s="309"/>
      <c r="AFP143" s="309"/>
      <c r="AFQ143" s="309"/>
      <c r="AFR143" s="309"/>
      <c r="AFS143" s="309"/>
      <c r="AFT143" s="309"/>
      <c r="AFU143" s="309"/>
      <c r="AFV143" s="309"/>
      <c r="AFW143" s="309"/>
      <c r="AFX143" s="309"/>
      <c r="AFY143" s="309"/>
      <c r="AFZ143" s="309"/>
      <c r="AGA143" s="309"/>
      <c r="AGB143" s="309"/>
      <c r="AGC143" s="309"/>
      <c r="AGD143" s="309"/>
      <c r="AGE143" s="309"/>
      <c r="AGF143" s="309"/>
      <c r="AGG143" s="309"/>
      <c r="AGH143" s="309"/>
      <c r="AGI143" s="309"/>
      <c r="AGJ143" s="309"/>
      <c r="AGK143" s="309"/>
      <c r="AGL143" s="309"/>
      <c r="AGM143" s="309"/>
      <c r="AGN143" s="309"/>
      <c r="AGO143" s="309"/>
      <c r="AGP143" s="309"/>
      <c r="AGQ143" s="309"/>
      <c r="AGR143" s="309"/>
      <c r="AGS143" s="309"/>
      <c r="AGT143" s="309"/>
      <c r="AGU143" s="309"/>
      <c r="AGV143" s="309"/>
      <c r="AGW143" s="309"/>
      <c r="AGX143" s="309"/>
      <c r="AGY143" s="309"/>
      <c r="AGZ143" s="309"/>
      <c r="AHA143" s="309"/>
      <c r="AHB143" s="309"/>
      <c r="AHC143" s="309"/>
      <c r="AHD143" s="309"/>
      <c r="AHE143" s="309"/>
      <c r="AHF143" s="309"/>
      <c r="AHG143" s="309"/>
      <c r="AHH143" s="309"/>
      <c r="AHI143" s="309"/>
      <c r="AHJ143" s="309"/>
      <c r="AHK143" s="309"/>
      <c r="AHL143" s="309"/>
      <c r="AHM143" s="309"/>
      <c r="AHN143" s="309"/>
      <c r="AHO143" s="309"/>
      <c r="AHP143" s="309"/>
      <c r="AHQ143" s="309"/>
      <c r="AHR143" s="309"/>
      <c r="AHS143" s="309"/>
      <c r="AHT143" s="309"/>
      <c r="AHU143" s="309"/>
      <c r="AHV143" s="309"/>
      <c r="AHW143" s="309"/>
      <c r="AHX143" s="309"/>
      <c r="AHY143" s="309"/>
      <c r="AHZ143" s="309"/>
      <c r="AIA143" s="309"/>
      <c r="AIB143" s="309"/>
      <c r="AIC143" s="309"/>
      <c r="AID143" s="309"/>
      <c r="AIE143" s="309"/>
      <c r="AIF143" s="309"/>
      <c r="AIG143" s="309"/>
      <c r="AIH143" s="309"/>
      <c r="AII143" s="309"/>
      <c r="AIJ143" s="309"/>
      <c r="AIK143" s="309"/>
      <c r="AIL143" s="309"/>
      <c r="AIM143" s="309"/>
      <c r="AIN143" s="309"/>
      <c r="AIO143" s="309"/>
      <c r="AIP143" s="309"/>
      <c r="AIQ143" s="309"/>
      <c r="AIR143" s="309"/>
      <c r="AIS143" s="309"/>
      <c r="AIT143" s="309"/>
      <c r="AIU143" s="309"/>
      <c r="AIV143" s="309"/>
      <c r="AIW143" s="309"/>
      <c r="AIX143" s="309"/>
      <c r="AIY143" s="309"/>
      <c r="AIZ143" s="309"/>
      <c r="AJA143" s="309"/>
      <c r="AJB143" s="309"/>
      <c r="AJC143" s="309"/>
      <c r="AJD143" s="309"/>
      <c r="AJE143" s="309"/>
      <c r="AJF143" s="309"/>
      <c r="AJG143" s="309"/>
      <c r="AJH143" s="309"/>
      <c r="AJI143" s="309"/>
      <c r="AJJ143" s="309"/>
      <c r="AJK143" s="309"/>
      <c r="AJL143" s="309"/>
      <c r="AJM143" s="309"/>
      <c r="AJN143" s="309"/>
      <c r="AJO143" s="309"/>
      <c r="AJP143" s="309"/>
      <c r="AJQ143" s="309"/>
      <c r="AJR143" s="309"/>
      <c r="AJS143" s="309"/>
      <c r="AJT143" s="309"/>
      <c r="AJU143" s="309"/>
      <c r="AJV143" s="309"/>
      <c r="AJW143" s="309"/>
      <c r="AJX143" s="309"/>
      <c r="AJY143" s="309"/>
      <c r="AJZ143" s="309"/>
      <c r="AKA143" s="309"/>
      <c r="AKB143" s="309"/>
      <c r="AKC143" s="309"/>
      <c r="AKD143" s="309"/>
      <c r="AKE143" s="309"/>
      <c r="AKF143" s="309"/>
      <c r="AKG143" s="309"/>
      <c r="AKH143" s="309"/>
      <c r="AKI143" s="309"/>
      <c r="AKJ143" s="309"/>
      <c r="AKK143" s="309"/>
      <c r="AKL143" s="309"/>
      <c r="AKM143" s="309"/>
      <c r="AKN143" s="309"/>
      <c r="AKO143" s="309"/>
      <c r="AKP143" s="309"/>
      <c r="AKQ143" s="309"/>
      <c r="AKR143" s="309"/>
      <c r="AKS143" s="309"/>
      <c r="AKT143" s="309"/>
      <c r="AKU143" s="309"/>
      <c r="AKV143" s="309"/>
      <c r="AKW143" s="309"/>
      <c r="AKX143" s="309"/>
      <c r="AKY143" s="309"/>
      <c r="AKZ143" s="309"/>
      <c r="ALA143" s="309"/>
      <c r="ALB143" s="309"/>
      <c r="ALC143" s="309"/>
      <c r="ALD143" s="309"/>
      <c r="ALE143" s="309"/>
      <c r="ALF143" s="309"/>
      <c r="ALG143" s="309"/>
      <c r="ALH143" s="309"/>
      <c r="ALI143" s="309"/>
      <c r="ALJ143" s="309"/>
      <c r="ALK143" s="309"/>
      <c r="ALL143" s="309"/>
      <c r="ALM143" s="309"/>
      <c r="ALN143" s="309"/>
      <c r="ALO143" s="309"/>
      <c r="ALP143" s="309"/>
      <c r="ALQ143" s="309"/>
      <c r="ALR143" s="309"/>
      <c r="ALS143" s="309"/>
      <c r="ALT143" s="309"/>
      <c r="ALU143" s="309"/>
      <c r="ALV143" s="309"/>
      <c r="ALW143" s="309"/>
      <c r="ALX143" s="309"/>
      <c r="ALY143" s="309"/>
      <c r="ALZ143" s="309"/>
      <c r="AMA143" s="309"/>
      <c r="AMB143" s="309"/>
      <c r="AMC143" s="309"/>
      <c r="AMD143" s="309"/>
      <c r="AME143" s="309"/>
      <c r="AMF143" s="309"/>
      <c r="AMG143" s="309"/>
      <c r="AMH143" s="309"/>
      <c r="AMI143" s="309"/>
      <c r="AMJ143" s="309"/>
      <c r="AMK143" s="309"/>
      <c r="AML143" s="309"/>
      <c r="AMM143" s="309"/>
      <c r="AMN143" s="309"/>
      <c r="AMO143" s="309"/>
      <c r="AMP143" s="309"/>
      <c r="AMQ143" s="309"/>
      <c r="AMR143" s="309"/>
      <c r="AMS143" s="309"/>
      <c r="AMT143" s="309"/>
      <c r="AMU143" s="309"/>
      <c r="AMV143" s="309"/>
      <c r="AMW143" s="309"/>
      <c r="AMX143" s="309"/>
      <c r="AMY143" s="309"/>
      <c r="AMZ143" s="309"/>
      <c r="ANA143" s="309"/>
      <c r="ANB143" s="309"/>
      <c r="ANC143" s="309"/>
      <c r="AND143" s="309"/>
      <c r="ANE143" s="309"/>
      <c r="ANF143" s="309"/>
      <c r="ANG143" s="309"/>
      <c r="ANH143" s="309"/>
      <c r="ANI143" s="309"/>
      <c r="ANJ143" s="309"/>
      <c r="ANK143" s="309"/>
      <c r="ANL143" s="309"/>
      <c r="ANM143" s="309"/>
      <c r="ANN143" s="309"/>
      <c r="ANO143" s="309"/>
      <c r="ANP143" s="309"/>
      <c r="ANQ143" s="309"/>
      <c r="ANR143" s="309"/>
      <c r="ANS143" s="309"/>
      <c r="ANT143" s="309"/>
      <c r="ANU143" s="309"/>
      <c r="ANV143" s="309"/>
      <c r="ANW143" s="309"/>
      <c r="ANX143" s="309"/>
      <c r="ANY143" s="309"/>
      <c r="ANZ143" s="309"/>
      <c r="AOA143" s="309"/>
      <c r="AOB143" s="309"/>
      <c r="AOC143" s="309"/>
      <c r="AOD143" s="309"/>
      <c r="AOE143" s="309"/>
      <c r="AOF143" s="309"/>
      <c r="AOG143" s="309"/>
      <c r="AOH143" s="309"/>
      <c r="AOI143" s="309"/>
      <c r="AOJ143" s="309"/>
      <c r="AOK143" s="309"/>
      <c r="AOL143" s="309"/>
      <c r="AOM143" s="309"/>
      <c r="AON143" s="309"/>
      <c r="AOO143" s="309"/>
      <c r="AOP143" s="309"/>
      <c r="AOQ143" s="309"/>
      <c r="AOR143" s="309"/>
      <c r="AOS143" s="309"/>
      <c r="AOT143" s="309"/>
      <c r="AOU143" s="309"/>
      <c r="AOV143" s="309"/>
      <c r="AOW143" s="309"/>
      <c r="AOX143" s="309"/>
      <c r="AOY143" s="309"/>
      <c r="AOZ143" s="309"/>
      <c r="APA143" s="309"/>
      <c r="APB143" s="309"/>
      <c r="APC143" s="309"/>
      <c r="APD143" s="309"/>
      <c r="APE143" s="309"/>
      <c r="APF143" s="309"/>
      <c r="APG143" s="309"/>
      <c r="APH143" s="309"/>
      <c r="API143" s="309"/>
      <c r="APJ143" s="309"/>
      <c r="APK143" s="309"/>
      <c r="APL143" s="309"/>
      <c r="APM143" s="309"/>
      <c r="APN143" s="309"/>
      <c r="APO143" s="309"/>
      <c r="APP143" s="309"/>
      <c r="APQ143" s="309"/>
      <c r="APR143" s="309"/>
      <c r="APS143" s="309"/>
      <c r="APT143" s="309"/>
      <c r="APU143" s="309"/>
      <c r="APV143" s="309"/>
      <c r="APW143" s="309"/>
      <c r="APX143" s="309"/>
      <c r="APY143" s="309"/>
      <c r="APZ143" s="309"/>
      <c r="AQA143" s="309"/>
      <c r="AQB143" s="309"/>
      <c r="AQC143" s="309"/>
      <c r="AQD143" s="309"/>
      <c r="AQE143" s="309"/>
      <c r="AQF143" s="309"/>
      <c r="AQG143" s="309"/>
      <c r="AQH143" s="309"/>
      <c r="AQI143" s="309"/>
      <c r="AQJ143" s="309"/>
      <c r="AQK143" s="309"/>
      <c r="AQL143" s="309"/>
      <c r="AQM143" s="309"/>
      <c r="AQN143" s="309"/>
      <c r="AQO143" s="309"/>
      <c r="AQP143" s="309"/>
      <c r="AQQ143" s="309"/>
      <c r="AQR143" s="309"/>
      <c r="AQS143" s="309"/>
      <c r="AQT143" s="309"/>
      <c r="AQU143" s="309"/>
      <c r="AQV143" s="309"/>
      <c r="AQW143" s="309"/>
      <c r="AQX143" s="309"/>
      <c r="AQY143" s="309"/>
      <c r="AQZ143" s="309"/>
      <c r="ARA143" s="309"/>
      <c r="ARB143" s="309"/>
      <c r="ARC143" s="309"/>
      <c r="ARD143" s="309"/>
      <c r="ARE143" s="309"/>
      <c r="ARF143" s="309"/>
      <c r="ARG143" s="309"/>
      <c r="ARH143" s="309"/>
      <c r="ARI143" s="309"/>
      <c r="ARJ143" s="309"/>
      <c r="ARK143" s="309"/>
      <c r="ARL143" s="309"/>
      <c r="ARM143" s="309"/>
      <c r="ARN143" s="309"/>
      <c r="ARO143" s="309"/>
      <c r="ARP143" s="309"/>
      <c r="ARQ143" s="309"/>
      <c r="ARR143" s="309"/>
      <c r="ARS143" s="309"/>
      <c r="ART143" s="309"/>
      <c r="ARU143" s="309"/>
      <c r="ARV143" s="309"/>
      <c r="ARW143" s="309"/>
      <c r="ARX143" s="309"/>
      <c r="ARY143" s="309"/>
      <c r="ARZ143" s="309"/>
      <c r="ASA143" s="309"/>
      <c r="ASB143" s="309"/>
      <c r="ASC143" s="309"/>
      <c r="ASD143" s="309"/>
      <c r="ASE143" s="309"/>
      <c r="ASF143" s="309"/>
      <c r="ASG143" s="309"/>
      <c r="ASH143" s="309"/>
      <c r="ASI143" s="309"/>
      <c r="ASJ143" s="309"/>
      <c r="ASK143" s="309"/>
      <c r="ASL143" s="309"/>
      <c r="ASM143" s="309"/>
      <c r="ASN143" s="309"/>
      <c r="ASO143" s="309"/>
      <c r="ASP143" s="309"/>
      <c r="ASQ143" s="309"/>
      <c r="ASR143" s="309"/>
      <c r="ASS143" s="309"/>
      <c r="AST143" s="309"/>
      <c r="ASU143" s="309"/>
      <c r="ASV143" s="309"/>
      <c r="ASW143" s="309"/>
      <c r="ASX143" s="309"/>
      <c r="ASY143" s="309"/>
      <c r="ASZ143" s="309"/>
      <c r="ATA143" s="309"/>
      <c r="ATB143" s="309"/>
      <c r="ATC143" s="309"/>
      <c r="ATD143" s="309"/>
      <c r="ATE143" s="309"/>
      <c r="ATF143" s="309"/>
      <c r="ATG143" s="309"/>
      <c r="ATH143" s="309"/>
      <c r="ATI143" s="309"/>
      <c r="ATJ143" s="309"/>
      <c r="ATK143" s="309"/>
      <c r="ATL143" s="309"/>
      <c r="ATM143" s="309"/>
      <c r="ATN143" s="309"/>
      <c r="ATO143" s="309"/>
      <c r="ATP143" s="309"/>
      <c r="ATQ143" s="309"/>
      <c r="ATR143" s="309"/>
      <c r="ATS143" s="309"/>
      <c r="ATT143" s="309"/>
      <c r="ATU143" s="309"/>
      <c r="ATV143" s="309"/>
      <c r="ATW143" s="309"/>
      <c r="ATX143" s="309"/>
      <c r="ATY143" s="309"/>
      <c r="ATZ143" s="309"/>
      <c r="AUA143" s="309"/>
      <c r="AUB143" s="309"/>
      <c r="AUC143" s="309"/>
      <c r="AUD143" s="309"/>
      <c r="AUE143" s="309"/>
      <c r="AUF143" s="309"/>
      <c r="AUG143" s="309"/>
      <c r="AUH143" s="309"/>
      <c r="AUI143" s="309"/>
      <c r="AUJ143" s="309"/>
      <c r="AUK143" s="309"/>
      <c r="AUL143" s="309"/>
      <c r="AUM143" s="309"/>
      <c r="AUN143" s="309"/>
      <c r="AUO143" s="309"/>
      <c r="AUP143" s="309"/>
      <c r="AUQ143" s="309"/>
      <c r="AUR143" s="309"/>
      <c r="AUS143" s="309"/>
      <c r="AUT143" s="309"/>
      <c r="AUU143" s="309"/>
      <c r="AUV143" s="309"/>
      <c r="AUW143" s="309"/>
      <c r="AUX143" s="309"/>
      <c r="AUY143" s="309"/>
      <c r="AUZ143" s="309"/>
      <c r="AVA143" s="309"/>
      <c r="AVB143" s="309"/>
      <c r="AVC143" s="309"/>
      <c r="AVD143" s="309"/>
      <c r="AVE143" s="309"/>
      <c r="AVF143" s="309"/>
      <c r="AVG143" s="309"/>
      <c r="AVH143" s="309"/>
      <c r="AVI143" s="309"/>
      <c r="AVJ143" s="309"/>
      <c r="AVK143" s="309"/>
      <c r="AVL143" s="309"/>
      <c r="AVM143" s="309"/>
      <c r="AVN143" s="309"/>
      <c r="AVO143" s="309"/>
      <c r="AVP143" s="309"/>
      <c r="AVQ143" s="309"/>
      <c r="AVR143" s="309"/>
      <c r="AVS143" s="309"/>
      <c r="AVT143" s="309"/>
      <c r="AVU143" s="309"/>
      <c r="AVV143" s="309"/>
      <c r="AVW143" s="309"/>
      <c r="AVX143" s="309"/>
      <c r="AVY143" s="309"/>
      <c r="AVZ143" s="309"/>
      <c r="AWA143" s="309"/>
      <c r="AWB143" s="309"/>
      <c r="AWC143" s="309"/>
      <c r="AWD143" s="309"/>
      <c r="AWE143" s="309"/>
      <c r="AWF143" s="309"/>
      <c r="AWG143" s="309"/>
      <c r="AWH143" s="309"/>
      <c r="AWI143" s="309"/>
      <c r="AWJ143" s="309"/>
      <c r="AWK143" s="309"/>
      <c r="AWL143" s="309"/>
      <c r="AWM143" s="309"/>
      <c r="AWN143" s="309"/>
      <c r="AWO143" s="309"/>
      <c r="AWP143" s="309"/>
      <c r="AWQ143" s="309"/>
      <c r="AWR143" s="309"/>
      <c r="AWS143" s="309"/>
      <c r="AWT143" s="309"/>
      <c r="AWU143" s="309"/>
      <c r="AWV143" s="309"/>
      <c r="AWW143" s="309"/>
      <c r="AWX143" s="309"/>
      <c r="AWY143" s="309"/>
      <c r="AWZ143" s="309"/>
      <c r="AXA143" s="309"/>
      <c r="AXB143" s="309"/>
      <c r="AXC143" s="309"/>
      <c r="AXD143" s="309"/>
      <c r="AXE143" s="309"/>
      <c r="AXF143" s="309"/>
      <c r="AXG143" s="309"/>
      <c r="AXH143" s="309"/>
      <c r="AXI143" s="309"/>
      <c r="AXJ143" s="309"/>
      <c r="AXK143" s="309"/>
      <c r="AXL143" s="309"/>
      <c r="AXM143" s="309"/>
      <c r="AXN143" s="309"/>
      <c r="AXO143" s="309"/>
      <c r="AXP143" s="309"/>
      <c r="AXQ143" s="309"/>
      <c r="AXR143" s="309"/>
      <c r="AXS143" s="309"/>
      <c r="AXT143" s="309"/>
      <c r="AXU143" s="309"/>
      <c r="AXV143" s="309"/>
      <c r="AXW143" s="309"/>
      <c r="AXX143" s="309"/>
      <c r="AXY143" s="309"/>
      <c r="AXZ143" s="309"/>
      <c r="AYA143" s="309"/>
      <c r="AYB143" s="309"/>
      <c r="AYC143" s="309"/>
      <c r="AYD143" s="309"/>
      <c r="AYE143" s="309"/>
      <c r="AYF143" s="309"/>
      <c r="AYG143" s="309"/>
      <c r="AYH143" s="309"/>
      <c r="AYI143" s="309"/>
      <c r="AYJ143" s="309"/>
      <c r="AYK143" s="309"/>
      <c r="AYL143" s="309"/>
      <c r="AYM143" s="309"/>
      <c r="AYN143" s="309"/>
      <c r="AYO143" s="309"/>
      <c r="AYP143" s="309"/>
      <c r="AYQ143" s="309"/>
      <c r="AYR143" s="309"/>
      <c r="AYS143" s="309"/>
      <c r="AYT143" s="309"/>
      <c r="AYU143" s="309"/>
      <c r="AYV143" s="309"/>
      <c r="AYW143" s="309"/>
      <c r="AYX143" s="309"/>
      <c r="AYY143" s="309"/>
      <c r="AYZ143" s="309"/>
      <c r="AZA143" s="309"/>
      <c r="AZB143" s="309"/>
      <c r="AZC143" s="309"/>
      <c r="AZD143" s="309"/>
      <c r="AZE143" s="309"/>
      <c r="AZF143" s="309"/>
      <c r="AZG143" s="309"/>
      <c r="AZH143" s="309"/>
      <c r="AZI143" s="309"/>
      <c r="AZJ143" s="309"/>
      <c r="AZK143" s="309"/>
      <c r="AZL143" s="309"/>
      <c r="AZM143" s="309"/>
      <c r="AZN143" s="309"/>
      <c r="AZO143" s="309"/>
      <c r="AZP143" s="309"/>
      <c r="AZQ143" s="309"/>
      <c r="AZR143" s="309"/>
      <c r="AZS143" s="309"/>
      <c r="AZT143" s="309"/>
      <c r="AZU143" s="309"/>
      <c r="AZV143" s="309"/>
      <c r="AZW143" s="309"/>
      <c r="AZX143" s="309"/>
      <c r="AZY143" s="309"/>
      <c r="AZZ143" s="309"/>
      <c r="BAA143" s="309"/>
      <c r="BAB143" s="309"/>
      <c r="BAC143" s="309"/>
      <c r="BAD143" s="309"/>
      <c r="BAE143" s="309"/>
      <c r="BAF143" s="309"/>
      <c r="BAG143" s="309"/>
      <c r="BAH143" s="309"/>
      <c r="BAI143" s="309"/>
      <c r="BAJ143" s="309"/>
      <c r="BAK143" s="309"/>
      <c r="BAL143" s="309"/>
      <c r="BAM143" s="309"/>
      <c r="BAN143" s="309"/>
      <c r="BAO143" s="309"/>
      <c r="BAP143" s="309"/>
      <c r="BAQ143" s="309"/>
      <c r="BAR143" s="309"/>
      <c r="BAS143" s="309"/>
      <c r="BAT143" s="309"/>
      <c r="BAU143" s="309"/>
      <c r="BAV143" s="309"/>
      <c r="BAW143" s="309"/>
      <c r="BAX143" s="309"/>
      <c r="BAY143" s="309"/>
      <c r="BAZ143" s="309"/>
      <c r="BBA143" s="309"/>
      <c r="BBB143" s="309"/>
      <c r="BBC143" s="309"/>
      <c r="BBD143" s="309"/>
      <c r="BBE143" s="309"/>
      <c r="BBF143" s="309"/>
      <c r="BBG143" s="309"/>
      <c r="BBH143" s="309"/>
      <c r="BBI143" s="309"/>
      <c r="BBJ143" s="309"/>
      <c r="BBK143" s="309"/>
      <c r="BBL143" s="309"/>
      <c r="BBM143" s="309"/>
      <c r="BBN143" s="309"/>
      <c r="BBO143" s="309"/>
      <c r="BBP143" s="309"/>
      <c r="BBQ143" s="309"/>
      <c r="BBR143" s="309"/>
      <c r="BBS143" s="309"/>
      <c r="BBT143" s="309"/>
      <c r="BBU143" s="309"/>
      <c r="BBV143" s="309"/>
      <c r="BBW143" s="309"/>
      <c r="BBX143" s="309"/>
      <c r="BBY143" s="309"/>
      <c r="BBZ143" s="309"/>
      <c r="BCA143" s="309"/>
      <c r="BCB143" s="309"/>
      <c r="BCC143" s="309"/>
      <c r="BCD143" s="309"/>
      <c r="BCE143" s="309"/>
      <c r="BCF143" s="309"/>
      <c r="BCG143" s="309"/>
      <c r="BCH143" s="309"/>
      <c r="BCI143" s="309"/>
      <c r="BCJ143" s="309"/>
      <c r="BCK143" s="309"/>
      <c r="BCL143" s="309"/>
      <c r="BCM143" s="309"/>
      <c r="BCN143" s="309"/>
      <c r="BCO143" s="309"/>
      <c r="BCP143" s="309"/>
      <c r="BCQ143" s="309"/>
      <c r="BCR143" s="309"/>
      <c r="BCS143" s="309"/>
      <c r="BCT143" s="309"/>
      <c r="BCU143" s="309"/>
      <c r="BCV143" s="309"/>
      <c r="BCW143" s="309"/>
      <c r="BCX143" s="309"/>
      <c r="BCY143" s="309"/>
      <c r="BCZ143" s="309"/>
      <c r="BDA143" s="309"/>
      <c r="BDB143" s="309"/>
      <c r="BDC143" s="309"/>
      <c r="BDD143" s="309"/>
      <c r="BDE143" s="309"/>
      <c r="BDF143" s="309"/>
      <c r="BDG143" s="309"/>
      <c r="BDH143" s="309"/>
      <c r="BDI143" s="309"/>
      <c r="BDJ143" s="309"/>
      <c r="BDK143" s="309"/>
      <c r="BDL143" s="309"/>
      <c r="BDM143" s="309"/>
      <c r="BDN143" s="309"/>
      <c r="BDO143" s="309"/>
      <c r="BDP143" s="309"/>
      <c r="BDQ143" s="309"/>
      <c r="BDR143" s="309"/>
      <c r="BDS143" s="309"/>
      <c r="BDT143" s="309"/>
      <c r="BDU143" s="309"/>
      <c r="BDV143" s="309"/>
      <c r="BDW143" s="309"/>
      <c r="BDX143" s="309"/>
      <c r="BDY143" s="309"/>
      <c r="BDZ143" s="309"/>
      <c r="BEA143" s="309"/>
      <c r="BEB143" s="309"/>
      <c r="BEC143" s="309"/>
      <c r="BED143" s="309"/>
      <c r="BEE143" s="309"/>
      <c r="BEF143" s="309"/>
      <c r="BEG143" s="309"/>
      <c r="BEH143" s="309"/>
      <c r="BEI143" s="309"/>
      <c r="BEJ143" s="309"/>
      <c r="BEK143" s="309"/>
      <c r="BEL143" s="309"/>
      <c r="BEM143" s="309"/>
      <c r="BEN143" s="309"/>
      <c r="BEO143" s="309"/>
      <c r="BEP143" s="309"/>
      <c r="BEQ143" s="309"/>
      <c r="BER143" s="309"/>
      <c r="BES143" s="309"/>
      <c r="BET143" s="309"/>
      <c r="BEU143" s="309"/>
      <c r="BEV143" s="309"/>
      <c r="BEW143" s="309"/>
      <c r="BEX143" s="309"/>
      <c r="BEY143" s="309"/>
      <c r="BEZ143" s="309"/>
      <c r="BFA143" s="309"/>
      <c r="BFB143" s="309"/>
      <c r="BFC143" s="309"/>
      <c r="BFD143" s="309"/>
      <c r="BFE143" s="309"/>
      <c r="BFF143" s="309"/>
      <c r="BFG143" s="309"/>
      <c r="BFH143" s="309"/>
      <c r="BFI143" s="309"/>
      <c r="BFJ143" s="309"/>
      <c r="BFK143" s="309"/>
      <c r="BFL143" s="309"/>
      <c r="BFM143" s="309"/>
      <c r="BFN143" s="309"/>
      <c r="BFO143" s="309"/>
      <c r="BFP143" s="309"/>
      <c r="BFQ143" s="309"/>
      <c r="BFR143" s="309"/>
      <c r="BFS143" s="309"/>
      <c r="BFT143" s="309"/>
      <c r="BFU143" s="309"/>
      <c r="BFV143" s="309"/>
      <c r="BFW143" s="309"/>
      <c r="BFX143" s="309"/>
      <c r="BFY143" s="309"/>
      <c r="BFZ143" s="309"/>
      <c r="BGA143" s="309"/>
      <c r="BGB143" s="309"/>
      <c r="BGC143" s="309"/>
      <c r="BGD143" s="309"/>
      <c r="BGE143" s="309"/>
      <c r="BGF143" s="309"/>
      <c r="BGG143" s="309"/>
      <c r="BGH143" s="309"/>
    </row>
    <row r="144" spans="1:1542" ht="45.2" customHeight="1" x14ac:dyDescent="0.25">
      <c r="A144" s="413">
        <v>5</v>
      </c>
      <c r="B144" s="416">
        <v>2</v>
      </c>
      <c r="C144" s="416">
        <v>1</v>
      </c>
      <c r="D144" s="448">
        <v>1</v>
      </c>
      <c r="E144" s="324">
        <v>2</v>
      </c>
      <c r="F144" s="324" t="s">
        <v>62</v>
      </c>
      <c r="G144" s="324" t="s">
        <v>71</v>
      </c>
      <c r="H144" s="397" t="s">
        <v>72</v>
      </c>
      <c r="I144" s="296" t="s">
        <v>169</v>
      </c>
      <c r="J144" s="125" t="s">
        <v>18</v>
      </c>
      <c r="K144" s="101">
        <v>0</v>
      </c>
      <c r="L144" s="101">
        <v>0</v>
      </c>
      <c r="M144" s="101">
        <v>0</v>
      </c>
      <c r="N144" s="155">
        <v>0</v>
      </c>
      <c r="O144" s="155">
        <v>0</v>
      </c>
      <c r="P144" s="155">
        <v>0</v>
      </c>
      <c r="Q144" s="155">
        <v>0</v>
      </c>
      <c r="R144" s="155">
        <v>0</v>
      </c>
      <c r="S144" s="155">
        <v>0</v>
      </c>
      <c r="T144" s="155">
        <v>0</v>
      </c>
      <c r="U144" s="155">
        <v>0</v>
      </c>
      <c r="V144" s="155">
        <v>0</v>
      </c>
      <c r="W144" s="155">
        <v>0</v>
      </c>
      <c r="X144" s="155">
        <v>0</v>
      </c>
      <c r="Y144" s="310" t="s">
        <v>178</v>
      </c>
      <c r="Z144" s="316">
        <v>0</v>
      </c>
      <c r="AA144" s="316">
        <v>100</v>
      </c>
      <c r="AB144" s="316">
        <v>0</v>
      </c>
    </row>
    <row r="145" spans="1:28" ht="42" customHeight="1" thickBot="1" x14ac:dyDescent="0.3">
      <c r="A145" s="414"/>
      <c r="B145" s="417"/>
      <c r="C145" s="417"/>
      <c r="D145" s="449"/>
      <c r="E145" s="370"/>
      <c r="F145" s="370"/>
      <c r="G145" s="370"/>
      <c r="H145" s="412"/>
      <c r="I145" s="297"/>
      <c r="J145" s="82" t="s">
        <v>19</v>
      </c>
      <c r="K145" s="147">
        <v>0</v>
      </c>
      <c r="L145" s="83">
        <v>0</v>
      </c>
      <c r="M145" s="83">
        <v>0</v>
      </c>
      <c r="N145" s="147">
        <v>0</v>
      </c>
      <c r="O145" s="147">
        <v>0</v>
      </c>
      <c r="P145" s="147">
        <v>0</v>
      </c>
      <c r="Q145" s="147">
        <v>0</v>
      </c>
      <c r="R145" s="147">
        <v>0</v>
      </c>
      <c r="S145" s="147">
        <v>0</v>
      </c>
      <c r="T145" s="147">
        <v>0</v>
      </c>
      <c r="U145" s="147">
        <v>0</v>
      </c>
      <c r="V145" s="147">
        <v>0</v>
      </c>
      <c r="W145" s="147">
        <v>0</v>
      </c>
      <c r="X145" s="147">
        <v>0</v>
      </c>
      <c r="Y145" s="311"/>
      <c r="Z145" s="317"/>
      <c r="AA145" s="317"/>
      <c r="AB145" s="317"/>
    </row>
    <row r="146" spans="1:28" ht="45.2" customHeight="1" thickBot="1" x14ac:dyDescent="0.3">
      <c r="A146" s="414"/>
      <c r="B146" s="417"/>
      <c r="C146" s="417"/>
      <c r="D146" s="449"/>
      <c r="E146" s="370"/>
      <c r="F146" s="370"/>
      <c r="G146" s="325"/>
      <c r="H146" s="398"/>
      <c r="I146" s="399"/>
      <c r="J146" s="11" t="s">
        <v>20</v>
      </c>
      <c r="K146" s="25">
        <f t="shared" ref="K146:X146" si="42">SUM(K144:K145)</f>
        <v>0</v>
      </c>
      <c r="L146" s="25">
        <f t="shared" si="42"/>
        <v>0</v>
      </c>
      <c r="M146" s="25">
        <f t="shared" si="42"/>
        <v>0</v>
      </c>
      <c r="N146" s="25">
        <f t="shared" si="42"/>
        <v>0</v>
      </c>
      <c r="O146" s="26">
        <f t="shared" si="42"/>
        <v>0</v>
      </c>
      <c r="P146" s="26">
        <f t="shared" si="42"/>
        <v>0</v>
      </c>
      <c r="Q146" s="26">
        <f t="shared" si="42"/>
        <v>0</v>
      </c>
      <c r="R146" s="26">
        <f t="shared" si="42"/>
        <v>0</v>
      </c>
      <c r="S146" s="26">
        <f t="shared" si="42"/>
        <v>0</v>
      </c>
      <c r="T146" s="26">
        <f t="shared" si="42"/>
        <v>0</v>
      </c>
      <c r="U146" s="26">
        <f t="shared" si="42"/>
        <v>0</v>
      </c>
      <c r="V146" s="26">
        <f t="shared" si="42"/>
        <v>0</v>
      </c>
      <c r="W146" s="25">
        <f t="shared" si="42"/>
        <v>0</v>
      </c>
      <c r="X146" s="25">
        <f t="shared" si="42"/>
        <v>0</v>
      </c>
      <c r="Y146" s="318" t="s">
        <v>17</v>
      </c>
      <c r="Z146" s="319"/>
      <c r="AA146" s="319"/>
      <c r="AB146" s="320"/>
    </row>
    <row r="147" spans="1:28" ht="36" customHeight="1" x14ac:dyDescent="0.25">
      <c r="A147" s="414"/>
      <c r="B147" s="417"/>
      <c r="C147" s="417"/>
      <c r="D147" s="449"/>
      <c r="E147" s="370"/>
      <c r="F147" s="370"/>
      <c r="G147" s="324" t="s">
        <v>73</v>
      </c>
      <c r="H147" s="397" t="s">
        <v>129</v>
      </c>
      <c r="I147" s="296" t="s">
        <v>169</v>
      </c>
      <c r="J147" s="82" t="s">
        <v>18</v>
      </c>
      <c r="K147" s="33">
        <v>0</v>
      </c>
      <c r="L147" s="33">
        <v>0</v>
      </c>
      <c r="M147" s="33">
        <v>0</v>
      </c>
      <c r="N147" s="33">
        <v>0</v>
      </c>
      <c r="O147" s="61">
        <v>0</v>
      </c>
      <c r="P147" s="61">
        <v>0</v>
      </c>
      <c r="Q147" s="61">
        <v>0</v>
      </c>
      <c r="R147" s="61">
        <v>0</v>
      </c>
      <c r="S147" s="51">
        <v>0</v>
      </c>
      <c r="T147" s="51">
        <v>0</v>
      </c>
      <c r="U147" s="51">
        <v>0</v>
      </c>
      <c r="V147" s="51">
        <v>0</v>
      </c>
      <c r="W147" s="33">
        <v>0</v>
      </c>
      <c r="X147" s="33">
        <v>0</v>
      </c>
      <c r="Y147" s="310" t="s">
        <v>178</v>
      </c>
      <c r="Z147" s="443">
        <v>0</v>
      </c>
      <c r="AA147" s="443">
        <v>0</v>
      </c>
      <c r="AB147" s="443">
        <v>0</v>
      </c>
    </row>
    <row r="148" spans="1:28" ht="39" customHeight="1" thickBot="1" x14ac:dyDescent="0.3">
      <c r="A148" s="414"/>
      <c r="B148" s="417"/>
      <c r="C148" s="417"/>
      <c r="D148" s="449"/>
      <c r="E148" s="370"/>
      <c r="F148" s="370"/>
      <c r="G148" s="370"/>
      <c r="H148" s="412"/>
      <c r="I148" s="297"/>
      <c r="J148" s="82" t="s">
        <v>19</v>
      </c>
      <c r="K148" s="147">
        <v>0</v>
      </c>
      <c r="L148" s="147">
        <v>0</v>
      </c>
      <c r="M148" s="147">
        <v>0</v>
      </c>
      <c r="N148" s="147">
        <v>0</v>
      </c>
      <c r="O148" s="61"/>
      <c r="P148" s="61"/>
      <c r="Q148" s="61">
        <v>0</v>
      </c>
      <c r="R148" s="61"/>
      <c r="S148" s="51">
        <v>0</v>
      </c>
      <c r="T148" s="51">
        <v>0</v>
      </c>
      <c r="U148" s="51">
        <v>0</v>
      </c>
      <c r="V148" s="51">
        <v>0</v>
      </c>
      <c r="W148" s="33">
        <v>0</v>
      </c>
      <c r="X148" s="33">
        <v>0</v>
      </c>
      <c r="Y148" s="311"/>
      <c r="Z148" s="317"/>
      <c r="AA148" s="317"/>
      <c r="AB148" s="317"/>
    </row>
    <row r="149" spans="1:28" ht="45.2" customHeight="1" thickBot="1" x14ac:dyDescent="0.3">
      <c r="A149" s="414"/>
      <c r="B149" s="417"/>
      <c r="C149" s="417"/>
      <c r="D149" s="449"/>
      <c r="E149" s="370"/>
      <c r="F149" s="370"/>
      <c r="G149" s="396"/>
      <c r="H149" s="451"/>
      <c r="I149" s="399"/>
      <c r="J149" s="11" t="s">
        <v>20</v>
      </c>
      <c r="K149" s="25">
        <f t="shared" ref="K149:X149" si="43">SUM(K147:K148)</f>
        <v>0</v>
      </c>
      <c r="L149" s="25">
        <f t="shared" si="43"/>
        <v>0</v>
      </c>
      <c r="M149" s="25">
        <f t="shared" si="43"/>
        <v>0</v>
      </c>
      <c r="N149" s="25">
        <f t="shared" si="43"/>
        <v>0</v>
      </c>
      <c r="O149" s="26">
        <f t="shared" si="43"/>
        <v>0</v>
      </c>
      <c r="P149" s="26">
        <f t="shared" si="43"/>
        <v>0</v>
      </c>
      <c r="Q149" s="26">
        <f t="shared" si="43"/>
        <v>0</v>
      </c>
      <c r="R149" s="26">
        <f t="shared" si="43"/>
        <v>0</v>
      </c>
      <c r="S149" s="26">
        <f t="shared" si="43"/>
        <v>0</v>
      </c>
      <c r="T149" s="26">
        <f t="shared" si="43"/>
        <v>0</v>
      </c>
      <c r="U149" s="26">
        <f t="shared" si="43"/>
        <v>0</v>
      </c>
      <c r="V149" s="26">
        <f t="shared" si="43"/>
        <v>0</v>
      </c>
      <c r="W149" s="25">
        <f t="shared" si="43"/>
        <v>0</v>
      </c>
      <c r="X149" s="25">
        <f t="shared" si="43"/>
        <v>0</v>
      </c>
      <c r="Y149" s="318" t="s">
        <v>17</v>
      </c>
      <c r="Z149" s="319"/>
      <c r="AA149" s="319"/>
      <c r="AB149" s="320"/>
    </row>
    <row r="150" spans="1:28" ht="45.2" customHeight="1" thickBot="1" x14ac:dyDescent="0.3">
      <c r="A150" s="415"/>
      <c r="B150" s="418"/>
      <c r="C150" s="418"/>
      <c r="D150" s="450"/>
      <c r="E150" s="325"/>
      <c r="F150" s="325"/>
      <c r="G150" s="284" t="s">
        <v>21</v>
      </c>
      <c r="H150" s="285"/>
      <c r="I150" s="285"/>
      <c r="J150" s="377"/>
      <c r="K150" s="27">
        <f t="shared" ref="K150:X150" si="44">SUM(K149+K146)</f>
        <v>0</v>
      </c>
      <c r="L150" s="27">
        <f t="shared" si="44"/>
        <v>0</v>
      </c>
      <c r="M150" s="27">
        <f t="shared" si="44"/>
        <v>0</v>
      </c>
      <c r="N150" s="27">
        <f t="shared" si="44"/>
        <v>0</v>
      </c>
      <c r="O150" s="28">
        <f>SUM(O149+O146)</f>
        <v>0</v>
      </c>
      <c r="P150" s="28">
        <f>SUM(P149+P146)</f>
        <v>0</v>
      </c>
      <c r="Q150" s="28">
        <f t="shared" si="44"/>
        <v>0</v>
      </c>
      <c r="R150" s="28">
        <f t="shared" si="44"/>
        <v>0</v>
      </c>
      <c r="S150" s="28">
        <f t="shared" si="44"/>
        <v>0</v>
      </c>
      <c r="T150" s="28">
        <f t="shared" si="44"/>
        <v>0</v>
      </c>
      <c r="U150" s="28">
        <f t="shared" si="44"/>
        <v>0</v>
      </c>
      <c r="V150" s="28">
        <f t="shared" si="44"/>
        <v>0</v>
      </c>
      <c r="W150" s="28">
        <f t="shared" si="44"/>
        <v>0</v>
      </c>
      <c r="X150" s="27">
        <f t="shared" si="44"/>
        <v>0</v>
      </c>
      <c r="Y150" s="321" t="s">
        <v>17</v>
      </c>
      <c r="Z150" s="322"/>
      <c r="AA150" s="322"/>
      <c r="AB150" s="323"/>
    </row>
    <row r="151" spans="1:28" ht="45.2" customHeight="1" x14ac:dyDescent="0.25">
      <c r="A151" s="413">
        <v>5</v>
      </c>
      <c r="B151" s="416">
        <v>1</v>
      </c>
      <c r="C151" s="416">
        <v>1</v>
      </c>
      <c r="D151" s="448">
        <v>3</v>
      </c>
      <c r="E151" s="324"/>
      <c r="F151" s="324" t="s">
        <v>63</v>
      </c>
      <c r="G151" s="324"/>
      <c r="H151" s="324"/>
      <c r="I151" s="324"/>
      <c r="J151" s="9" t="s">
        <v>18</v>
      </c>
      <c r="K151" s="33">
        <v>0</v>
      </c>
      <c r="L151" s="33">
        <v>0</v>
      </c>
      <c r="M151" s="33">
        <v>0</v>
      </c>
      <c r="N151" s="33">
        <v>0</v>
      </c>
      <c r="O151" s="60">
        <v>0</v>
      </c>
      <c r="P151" s="60">
        <v>0</v>
      </c>
      <c r="Q151" s="60">
        <v>0</v>
      </c>
      <c r="R151" s="60">
        <v>0</v>
      </c>
      <c r="S151" s="51">
        <v>0</v>
      </c>
      <c r="T151" s="50">
        <v>0</v>
      </c>
      <c r="U151" s="50">
        <v>0</v>
      </c>
      <c r="V151" s="51">
        <v>0</v>
      </c>
      <c r="W151" s="23">
        <v>0</v>
      </c>
      <c r="X151" s="23">
        <v>0</v>
      </c>
      <c r="Y151" s="324"/>
      <c r="Z151" s="312">
        <v>0</v>
      </c>
      <c r="AA151" s="312">
        <v>0</v>
      </c>
      <c r="AB151" s="314"/>
    </row>
    <row r="152" spans="1:28" ht="45.2" customHeight="1" thickBot="1" x14ac:dyDescent="0.3">
      <c r="A152" s="414"/>
      <c r="B152" s="417"/>
      <c r="C152" s="417"/>
      <c r="D152" s="449"/>
      <c r="E152" s="370"/>
      <c r="F152" s="370"/>
      <c r="G152" s="370"/>
      <c r="H152" s="370"/>
      <c r="I152" s="370"/>
      <c r="J152" s="9" t="s">
        <v>19</v>
      </c>
      <c r="K152" s="33">
        <v>0</v>
      </c>
      <c r="L152" s="33">
        <v>0</v>
      </c>
      <c r="M152" s="33">
        <v>0</v>
      </c>
      <c r="N152" s="33">
        <v>0</v>
      </c>
      <c r="O152" s="61">
        <v>0</v>
      </c>
      <c r="P152" s="60">
        <v>0</v>
      </c>
      <c r="Q152" s="60">
        <v>0</v>
      </c>
      <c r="R152" s="60">
        <v>0</v>
      </c>
      <c r="S152" s="50">
        <v>0</v>
      </c>
      <c r="T152" s="50">
        <v>0</v>
      </c>
      <c r="U152" s="50">
        <v>0</v>
      </c>
      <c r="V152" s="50">
        <v>0</v>
      </c>
      <c r="W152" s="23">
        <v>0</v>
      </c>
      <c r="X152" s="147">
        <v>0</v>
      </c>
      <c r="Y152" s="325"/>
      <c r="Z152" s="313"/>
      <c r="AA152" s="313"/>
      <c r="AB152" s="315"/>
    </row>
    <row r="153" spans="1:28" ht="45.2" customHeight="1" thickBot="1" x14ac:dyDescent="0.3">
      <c r="A153" s="414"/>
      <c r="B153" s="417"/>
      <c r="C153" s="417"/>
      <c r="D153" s="449"/>
      <c r="E153" s="370"/>
      <c r="F153" s="370"/>
      <c r="G153" s="325"/>
      <c r="H153" s="325"/>
      <c r="I153" s="325"/>
      <c r="J153" s="11" t="s">
        <v>20</v>
      </c>
      <c r="K153" s="25">
        <f>SUM(K151:K152)</f>
        <v>0</v>
      </c>
      <c r="L153" s="25">
        <f t="shared" ref="L153:X153" si="45">SUM(L151:L152)</f>
        <v>0</v>
      </c>
      <c r="M153" s="25">
        <f t="shared" si="45"/>
        <v>0</v>
      </c>
      <c r="N153" s="25">
        <f>SUM(N151:N152)</f>
        <v>0</v>
      </c>
      <c r="O153" s="26">
        <f t="shared" si="45"/>
        <v>0</v>
      </c>
      <c r="P153" s="26">
        <f t="shared" si="45"/>
        <v>0</v>
      </c>
      <c r="Q153" s="26">
        <f t="shared" si="45"/>
        <v>0</v>
      </c>
      <c r="R153" s="26">
        <f t="shared" si="45"/>
        <v>0</v>
      </c>
      <c r="S153" s="26">
        <f t="shared" si="45"/>
        <v>0</v>
      </c>
      <c r="T153" s="26">
        <f t="shared" si="45"/>
        <v>0</v>
      </c>
      <c r="U153" s="26">
        <f t="shared" si="45"/>
        <v>0</v>
      </c>
      <c r="V153" s="26">
        <f t="shared" si="45"/>
        <v>0</v>
      </c>
      <c r="W153" s="25">
        <f t="shared" si="45"/>
        <v>0</v>
      </c>
      <c r="X153" s="25">
        <f t="shared" si="45"/>
        <v>0</v>
      </c>
      <c r="Y153" s="318" t="s">
        <v>17</v>
      </c>
      <c r="Z153" s="319"/>
      <c r="AA153" s="319"/>
      <c r="AB153" s="320"/>
    </row>
    <row r="154" spans="1:28" ht="45.2" customHeight="1" thickBot="1" x14ac:dyDescent="0.3">
      <c r="A154" s="415"/>
      <c r="B154" s="418"/>
      <c r="C154" s="418"/>
      <c r="D154" s="450"/>
      <c r="E154" s="325"/>
      <c r="F154" s="325"/>
      <c r="G154" s="284" t="s">
        <v>21</v>
      </c>
      <c r="H154" s="285"/>
      <c r="I154" s="285"/>
      <c r="J154" s="377"/>
      <c r="K154" s="27">
        <f t="shared" ref="K154:X154" si="46">K153</f>
        <v>0</v>
      </c>
      <c r="L154" s="27">
        <f t="shared" si="46"/>
        <v>0</v>
      </c>
      <c r="M154" s="27">
        <f t="shared" si="46"/>
        <v>0</v>
      </c>
      <c r="N154" s="27">
        <f t="shared" si="46"/>
        <v>0</v>
      </c>
      <c r="O154" s="28">
        <f t="shared" si="46"/>
        <v>0</v>
      </c>
      <c r="P154" s="28">
        <f t="shared" si="46"/>
        <v>0</v>
      </c>
      <c r="Q154" s="28">
        <f t="shared" si="46"/>
        <v>0</v>
      </c>
      <c r="R154" s="28">
        <f t="shared" si="46"/>
        <v>0</v>
      </c>
      <c r="S154" s="28">
        <f t="shared" si="46"/>
        <v>0</v>
      </c>
      <c r="T154" s="28">
        <f t="shared" si="46"/>
        <v>0</v>
      </c>
      <c r="U154" s="28">
        <f t="shared" si="46"/>
        <v>0</v>
      </c>
      <c r="V154" s="28">
        <f t="shared" si="46"/>
        <v>0</v>
      </c>
      <c r="W154" s="28">
        <f t="shared" si="46"/>
        <v>0</v>
      </c>
      <c r="X154" s="27">
        <f t="shared" si="46"/>
        <v>0</v>
      </c>
      <c r="Y154" s="321" t="s">
        <v>17</v>
      </c>
      <c r="Z154" s="322"/>
      <c r="AA154" s="322"/>
      <c r="AB154" s="323"/>
    </row>
    <row r="155" spans="1:28" ht="40.5" customHeight="1" x14ac:dyDescent="0.25">
      <c r="A155" s="413">
        <v>5</v>
      </c>
      <c r="B155" s="416">
        <v>1</v>
      </c>
      <c r="C155" s="416">
        <v>1</v>
      </c>
      <c r="D155" s="448">
        <v>4</v>
      </c>
      <c r="E155" s="324"/>
      <c r="F155" s="287" t="s">
        <v>64</v>
      </c>
      <c r="G155" s="324" t="s">
        <v>75</v>
      </c>
      <c r="H155" s="397" t="s">
        <v>74</v>
      </c>
      <c r="I155" s="397" t="s">
        <v>169</v>
      </c>
      <c r="J155" s="9" t="s">
        <v>18</v>
      </c>
      <c r="K155" s="23">
        <v>0</v>
      </c>
      <c r="L155" s="23">
        <v>0</v>
      </c>
      <c r="M155" s="23">
        <v>0</v>
      </c>
      <c r="N155" s="23">
        <v>0</v>
      </c>
      <c r="O155" s="60">
        <v>0</v>
      </c>
      <c r="P155" s="60">
        <v>0</v>
      </c>
      <c r="Q155" s="60">
        <v>0</v>
      </c>
      <c r="R155" s="60">
        <v>0</v>
      </c>
      <c r="S155" s="50">
        <v>0</v>
      </c>
      <c r="T155" s="50">
        <v>0</v>
      </c>
      <c r="U155" s="50">
        <v>0</v>
      </c>
      <c r="V155" s="50">
        <v>0</v>
      </c>
      <c r="W155" s="147">
        <v>0</v>
      </c>
      <c r="X155" s="147">
        <v>0</v>
      </c>
      <c r="Y155" s="310" t="s">
        <v>178</v>
      </c>
      <c r="Z155" s="443">
        <v>0</v>
      </c>
      <c r="AA155" s="443"/>
      <c r="AB155" s="443"/>
    </row>
    <row r="156" spans="1:28" ht="39" customHeight="1" thickBot="1" x14ac:dyDescent="0.3">
      <c r="A156" s="414"/>
      <c r="B156" s="417"/>
      <c r="C156" s="417"/>
      <c r="D156" s="449"/>
      <c r="E156" s="370"/>
      <c r="F156" s="288"/>
      <c r="G156" s="370"/>
      <c r="H156" s="412"/>
      <c r="I156" s="412"/>
      <c r="J156" s="9" t="s">
        <v>19</v>
      </c>
      <c r="K156" s="23">
        <v>0</v>
      </c>
      <c r="L156" s="23">
        <v>0</v>
      </c>
      <c r="M156" s="23">
        <v>0</v>
      </c>
      <c r="N156" s="23">
        <v>0</v>
      </c>
      <c r="O156" s="60">
        <v>0</v>
      </c>
      <c r="P156" s="60">
        <v>0</v>
      </c>
      <c r="Q156" s="60">
        <v>0</v>
      </c>
      <c r="R156" s="60">
        <v>0</v>
      </c>
      <c r="S156" s="50">
        <v>0</v>
      </c>
      <c r="T156" s="50">
        <v>0</v>
      </c>
      <c r="U156" s="50">
        <v>0</v>
      </c>
      <c r="V156" s="50">
        <v>0</v>
      </c>
      <c r="W156" s="147">
        <v>0</v>
      </c>
      <c r="X156" s="147">
        <v>0</v>
      </c>
      <c r="Y156" s="311"/>
      <c r="Z156" s="317"/>
      <c r="AA156" s="317"/>
      <c r="AB156" s="317"/>
    </row>
    <row r="157" spans="1:28" ht="45.2" customHeight="1" x14ac:dyDescent="0.25">
      <c r="A157" s="414"/>
      <c r="B157" s="417"/>
      <c r="C157" s="417"/>
      <c r="D157" s="449"/>
      <c r="E157" s="370"/>
      <c r="F157" s="288"/>
      <c r="G157" s="325"/>
      <c r="H157" s="398"/>
      <c r="I157" s="398"/>
      <c r="J157" s="15" t="s">
        <v>20</v>
      </c>
      <c r="K157" s="34">
        <v>0</v>
      </c>
      <c r="L157" s="34">
        <v>0</v>
      </c>
      <c r="M157" s="34">
        <v>0</v>
      </c>
      <c r="N157" s="34">
        <v>0</v>
      </c>
      <c r="O157" s="35">
        <f>SUM(O155:O156)</f>
        <v>0</v>
      </c>
      <c r="P157" s="35">
        <v>0</v>
      </c>
      <c r="Q157" s="35">
        <v>0</v>
      </c>
      <c r="R157" s="35">
        <f>SUM(R155:R156)</f>
        <v>0</v>
      </c>
      <c r="S157" s="35">
        <v>0</v>
      </c>
      <c r="T157" s="35">
        <v>0</v>
      </c>
      <c r="U157" s="35">
        <v>0</v>
      </c>
      <c r="V157" s="35">
        <v>0</v>
      </c>
      <c r="W157" s="34">
        <f>SUM(W155:W156)</f>
        <v>0</v>
      </c>
      <c r="X157" s="34">
        <f>SUM(X155:X156)</f>
        <v>0</v>
      </c>
      <c r="Y157" s="378" t="s">
        <v>17</v>
      </c>
      <c r="Z157" s="379"/>
      <c r="AA157" s="379"/>
      <c r="AB157" s="380"/>
    </row>
    <row r="158" spans="1:28" ht="42" customHeight="1" x14ac:dyDescent="0.25">
      <c r="A158" s="414"/>
      <c r="B158" s="417"/>
      <c r="C158" s="417"/>
      <c r="D158" s="449"/>
      <c r="E158" s="370"/>
      <c r="F158" s="288"/>
      <c r="G158" s="324" t="s">
        <v>76</v>
      </c>
      <c r="H158" s="397" t="s">
        <v>77</v>
      </c>
      <c r="I158" s="397" t="s">
        <v>169</v>
      </c>
      <c r="J158" s="152" t="s">
        <v>18</v>
      </c>
      <c r="K158" s="23">
        <v>0</v>
      </c>
      <c r="L158" s="23">
        <v>0</v>
      </c>
      <c r="M158" s="23">
        <v>0</v>
      </c>
      <c r="N158" s="24">
        <v>0</v>
      </c>
      <c r="O158" s="60"/>
      <c r="P158" s="60">
        <v>0</v>
      </c>
      <c r="Q158" s="60">
        <v>0</v>
      </c>
      <c r="R158" s="60"/>
      <c r="S158" s="50">
        <v>0</v>
      </c>
      <c r="T158" s="50">
        <v>0</v>
      </c>
      <c r="U158" s="50">
        <v>0</v>
      </c>
      <c r="V158" s="50">
        <v>0</v>
      </c>
      <c r="W158" s="150">
        <v>0</v>
      </c>
      <c r="X158" s="23">
        <v>0</v>
      </c>
      <c r="Y158" s="310" t="s">
        <v>208</v>
      </c>
      <c r="Z158" s="344">
        <v>100</v>
      </c>
      <c r="AA158" s="344">
        <v>0</v>
      </c>
      <c r="AB158" s="344">
        <v>0</v>
      </c>
    </row>
    <row r="159" spans="1:28" ht="37.700000000000003" customHeight="1" x14ac:dyDescent="0.25">
      <c r="A159" s="414"/>
      <c r="B159" s="417"/>
      <c r="C159" s="417"/>
      <c r="D159" s="449"/>
      <c r="E159" s="370"/>
      <c r="F159" s="288"/>
      <c r="G159" s="370"/>
      <c r="H159" s="412"/>
      <c r="I159" s="412"/>
      <c r="J159" s="152" t="s">
        <v>19</v>
      </c>
      <c r="K159" s="23">
        <v>0</v>
      </c>
      <c r="L159" s="23">
        <v>0</v>
      </c>
      <c r="M159" s="23">
        <v>0</v>
      </c>
      <c r="N159" s="23">
        <v>0</v>
      </c>
      <c r="O159" s="60">
        <v>0</v>
      </c>
      <c r="P159" s="60">
        <v>0</v>
      </c>
      <c r="Q159" s="60">
        <v>0</v>
      </c>
      <c r="R159" s="60">
        <v>0</v>
      </c>
      <c r="S159" s="50">
        <v>0</v>
      </c>
      <c r="T159" s="50">
        <v>0</v>
      </c>
      <c r="U159" s="50">
        <v>0</v>
      </c>
      <c r="V159" s="50">
        <v>0</v>
      </c>
      <c r="W159" s="23">
        <v>0</v>
      </c>
      <c r="X159" s="23">
        <v>0</v>
      </c>
      <c r="Y159" s="545"/>
      <c r="Z159" s="437"/>
      <c r="AA159" s="437"/>
      <c r="AB159" s="437"/>
    </row>
    <row r="160" spans="1:28" ht="45.2" customHeight="1" thickBot="1" x14ac:dyDescent="0.3">
      <c r="A160" s="414"/>
      <c r="B160" s="417"/>
      <c r="C160" s="417"/>
      <c r="D160" s="449"/>
      <c r="E160" s="370"/>
      <c r="F160" s="288"/>
      <c r="G160" s="325"/>
      <c r="H160" s="398"/>
      <c r="I160" s="398"/>
      <c r="J160" s="21" t="s">
        <v>20</v>
      </c>
      <c r="K160" s="36">
        <f>SUM(K158:K159)</f>
        <v>0</v>
      </c>
      <c r="L160" s="36">
        <v>0</v>
      </c>
      <c r="M160" s="36">
        <v>0</v>
      </c>
      <c r="N160" s="36">
        <f>SUM(N158:N159)</f>
        <v>0</v>
      </c>
      <c r="O160" s="37">
        <f>SUM(O158:O159)</f>
        <v>0</v>
      </c>
      <c r="P160" s="37">
        <v>0</v>
      </c>
      <c r="Q160" s="37">
        <v>0</v>
      </c>
      <c r="R160" s="37">
        <f>SUM(R158:R159)</f>
        <v>0</v>
      </c>
      <c r="S160" s="37">
        <f>SUM(S158:S159)</f>
        <v>0</v>
      </c>
      <c r="T160" s="37">
        <v>0</v>
      </c>
      <c r="U160" s="37">
        <v>0</v>
      </c>
      <c r="V160" s="37">
        <f>SUM(V158:V159)</f>
        <v>0</v>
      </c>
      <c r="W160" s="36">
        <f>SUM(W158:W159)</f>
        <v>0</v>
      </c>
      <c r="X160" s="36">
        <f>SUM(X158:X159)</f>
        <v>0</v>
      </c>
      <c r="Y160" s="452" t="s">
        <v>17</v>
      </c>
      <c r="Z160" s="453"/>
      <c r="AA160" s="453"/>
      <c r="AB160" s="454"/>
    </row>
    <row r="161" spans="1:28" ht="45.2" customHeight="1" thickBot="1" x14ac:dyDescent="0.3">
      <c r="A161" s="415"/>
      <c r="B161" s="418"/>
      <c r="C161" s="418"/>
      <c r="D161" s="450"/>
      <c r="E161" s="325"/>
      <c r="F161" s="289"/>
      <c r="G161" s="284" t="s">
        <v>21</v>
      </c>
      <c r="H161" s="285"/>
      <c r="I161" s="285"/>
      <c r="J161" s="377"/>
      <c r="K161" s="27" t="e">
        <f>SUM(#REF!+K160+K157)</f>
        <v>#REF!</v>
      </c>
      <c r="L161" s="27" t="e">
        <f>SUM(#REF!+L160+L157)</f>
        <v>#REF!</v>
      </c>
      <c r="M161" s="27" t="e">
        <f>SUM(#REF!+M160+M157)</f>
        <v>#REF!</v>
      </c>
      <c r="N161" s="27" t="e">
        <f>SUM(#REF!+N160+N157)</f>
        <v>#REF!</v>
      </c>
      <c r="O161" s="28" t="e">
        <f>SUM(#REF!+O160+O157)</f>
        <v>#REF!</v>
      </c>
      <c r="P161" s="28" t="e">
        <f>SUM(#REF!+P160+P157)</f>
        <v>#REF!</v>
      </c>
      <c r="Q161" s="28" t="e">
        <f>SUM(#REF!+Q160+Q157)</f>
        <v>#REF!</v>
      </c>
      <c r="R161" s="28" t="e">
        <f>SUM(#REF!+R160+R157)</f>
        <v>#REF!</v>
      </c>
      <c r="S161" s="28" t="e">
        <f>SUM(#REF!+S160+S157)</f>
        <v>#REF!</v>
      </c>
      <c r="T161" s="28" t="e">
        <f>SUM(#REF!+T160+T157)</f>
        <v>#REF!</v>
      </c>
      <c r="U161" s="28" t="e">
        <f>SUM(#REF!+U160+U157)</f>
        <v>#REF!</v>
      </c>
      <c r="V161" s="28" t="e">
        <f>SUM(#REF!+V160+V157)</f>
        <v>#REF!</v>
      </c>
      <c r="W161" s="28" t="e">
        <f>SUM(#REF!+W160+W157)</f>
        <v>#REF!</v>
      </c>
      <c r="X161" s="27" t="e">
        <f>SUM(#REF!+X160+X157)</f>
        <v>#REF!</v>
      </c>
      <c r="Y161" s="321" t="s">
        <v>17</v>
      </c>
      <c r="Z161" s="322"/>
      <c r="AA161" s="322"/>
      <c r="AB161" s="323"/>
    </row>
    <row r="162" spans="1:28" ht="40.5" customHeight="1" x14ac:dyDescent="0.25">
      <c r="A162" s="5">
        <v>5</v>
      </c>
      <c r="B162" s="6">
        <v>2</v>
      </c>
      <c r="C162" s="6">
        <v>1</v>
      </c>
      <c r="D162" s="7">
        <v>1</v>
      </c>
      <c r="E162" s="393" t="s">
        <v>22</v>
      </c>
      <c r="F162" s="394"/>
      <c r="G162" s="394"/>
      <c r="H162" s="394"/>
      <c r="I162" s="394"/>
      <c r="J162" s="395"/>
      <c r="K162" s="29" t="e">
        <f>SUM(#REF!+#REF!+#REF!+#REF!+#REF!+#REF!+K161+K154+K150+#REF!)</f>
        <v>#REF!</v>
      </c>
      <c r="L162" s="29" t="e">
        <f>SUM(#REF!+#REF!+#REF!+#REF!+#REF!+#REF!+L161+L154+L150+#REF!)</f>
        <v>#REF!</v>
      </c>
      <c r="M162" s="29" t="e">
        <f>SUM(#REF!+#REF!+#REF!+#REF!+#REF!+#REF!+M161+M154+M150+#REF!)</f>
        <v>#REF!</v>
      </c>
      <c r="N162" s="29" t="e">
        <f>SUM(#REF!+#REF!+#REF!+#REF!+#REF!+#REF!+N161+N154+N150+#REF!)</f>
        <v>#REF!</v>
      </c>
      <c r="O162" s="29" t="e">
        <f>SUM(#REF!+#REF!+#REF!+#REF!+#REF!+#REF!+O161+O154+O150+#REF!)</f>
        <v>#REF!</v>
      </c>
      <c r="P162" s="29" t="e">
        <f>SUM(#REF!+#REF!+#REF!+#REF!+#REF!+#REF!+P161+P154+P150+#REF!)</f>
        <v>#REF!</v>
      </c>
      <c r="Q162" s="29" t="e">
        <f>SUM(#REF!+#REF!+#REF!+#REF!+#REF!+#REF!+Q161+Q154+Q150+#REF!)</f>
        <v>#REF!</v>
      </c>
      <c r="R162" s="29" t="e">
        <f>SUM(#REF!+#REF!+#REF!+#REF!+#REF!+#REF!+R161+R154+R150+#REF!)</f>
        <v>#REF!</v>
      </c>
      <c r="S162" s="29" t="e">
        <f>SUM(#REF!+#REF!+#REF!+#REF!+#REF!+#REF!+S161+S154+S150+#REF!)</f>
        <v>#REF!</v>
      </c>
      <c r="T162" s="29" t="e">
        <f>SUM(#REF!+#REF!+#REF!+#REF!+#REF!+#REF!+T161+T154+T150+#REF!)</f>
        <v>#REF!</v>
      </c>
      <c r="U162" s="29" t="e">
        <f>SUM(#REF!+#REF!+#REF!+#REF!+#REF!+#REF!+U161+U154+U150+#REF!)</f>
        <v>#REF!</v>
      </c>
      <c r="V162" s="29" t="e">
        <f>SUM(#REF!+#REF!+#REF!+#REF!+#REF!+#REF!+V161+V154+V150+#REF!)</f>
        <v>#REF!</v>
      </c>
      <c r="W162" s="29" t="e">
        <f>SUM(#REF!+#REF!+#REF!+#REF!+#REF!+#REF!+W161+W154+W150+#REF!)</f>
        <v>#REF!</v>
      </c>
      <c r="X162" s="29" t="e">
        <f>SUM(#REF!+#REF!+#REF!+#REF!+#REF!+#REF!+X161+X154+X150+#REF!)</f>
        <v>#REF!</v>
      </c>
      <c r="Y162" s="390" t="s">
        <v>17</v>
      </c>
      <c r="Z162" s="391"/>
      <c r="AA162" s="391"/>
      <c r="AB162" s="392"/>
    </row>
    <row r="163" spans="1:28" ht="24.95" customHeight="1" x14ac:dyDescent="0.25">
      <c r="A163" s="5">
        <v>5</v>
      </c>
      <c r="B163" s="6">
        <v>2</v>
      </c>
      <c r="C163" s="6">
        <v>1</v>
      </c>
      <c r="D163" s="7">
        <v>2</v>
      </c>
      <c r="E163" s="7" t="s">
        <v>17</v>
      </c>
      <c r="F163" s="365" t="s">
        <v>84</v>
      </c>
      <c r="G163" s="366"/>
      <c r="H163" s="366"/>
      <c r="I163" s="366"/>
      <c r="J163" s="366"/>
      <c r="K163" s="366"/>
      <c r="L163" s="366"/>
      <c r="M163" s="366"/>
      <c r="N163" s="366"/>
      <c r="O163" s="366"/>
      <c r="P163" s="366"/>
      <c r="Q163" s="366"/>
      <c r="R163" s="366"/>
      <c r="S163" s="366"/>
      <c r="T163" s="366"/>
      <c r="U163" s="366"/>
      <c r="V163" s="366"/>
      <c r="W163" s="366"/>
      <c r="X163" s="366"/>
      <c r="Y163" s="366"/>
      <c r="Z163" s="366"/>
      <c r="AA163" s="366"/>
      <c r="AB163" s="367"/>
    </row>
    <row r="164" spans="1:28" ht="45.2" customHeight="1" x14ac:dyDescent="0.25">
      <c r="A164" s="306">
        <v>5</v>
      </c>
      <c r="B164" s="299">
        <v>2</v>
      </c>
      <c r="C164" s="299">
        <v>1</v>
      </c>
      <c r="D164" s="302">
        <v>2</v>
      </c>
      <c r="E164" s="290">
        <v>2</v>
      </c>
      <c r="F164" s="287" t="s">
        <v>85</v>
      </c>
      <c r="G164" s="290" t="s">
        <v>86</v>
      </c>
      <c r="H164" s="293" t="s">
        <v>87</v>
      </c>
      <c r="I164" s="296" t="s">
        <v>169</v>
      </c>
      <c r="J164" s="9" t="s">
        <v>209</v>
      </c>
      <c r="K164" s="23">
        <v>0</v>
      </c>
      <c r="L164" s="23">
        <v>0</v>
      </c>
      <c r="M164" s="23">
        <v>0</v>
      </c>
      <c r="N164" s="23">
        <v>0</v>
      </c>
      <c r="O164" s="60"/>
      <c r="P164" s="60"/>
      <c r="Q164" s="60">
        <v>0</v>
      </c>
      <c r="R164" s="60">
        <v>0</v>
      </c>
      <c r="S164" s="50">
        <v>0</v>
      </c>
      <c r="T164" s="50">
        <v>0</v>
      </c>
      <c r="U164" s="50">
        <v>0</v>
      </c>
      <c r="V164" s="50">
        <v>0</v>
      </c>
      <c r="W164" s="24">
        <v>0</v>
      </c>
      <c r="X164" s="23">
        <v>0</v>
      </c>
      <c r="Y164" s="290" t="s">
        <v>216</v>
      </c>
      <c r="Z164" s="316">
        <v>41.5</v>
      </c>
      <c r="AA164" s="316">
        <v>41.5</v>
      </c>
      <c r="AB164" s="316">
        <v>41.5</v>
      </c>
    </row>
    <row r="165" spans="1:28" ht="40.5" customHeight="1" thickBot="1" x14ac:dyDescent="0.3">
      <c r="A165" s="307"/>
      <c r="B165" s="300"/>
      <c r="C165" s="300"/>
      <c r="D165" s="303"/>
      <c r="E165" s="291"/>
      <c r="F165" s="288"/>
      <c r="G165" s="291"/>
      <c r="H165" s="294"/>
      <c r="I165" s="297"/>
      <c r="J165" s="152" t="s">
        <v>19</v>
      </c>
      <c r="K165" s="147">
        <v>0</v>
      </c>
      <c r="L165" s="147">
        <v>0</v>
      </c>
      <c r="M165" s="147">
        <v>0</v>
      </c>
      <c r="N165" s="147">
        <v>0</v>
      </c>
      <c r="O165" s="148"/>
      <c r="P165" s="148"/>
      <c r="Q165" s="148">
        <v>0</v>
      </c>
      <c r="R165" s="148">
        <v>0</v>
      </c>
      <c r="S165" s="149">
        <v>0</v>
      </c>
      <c r="T165" s="149">
        <v>0</v>
      </c>
      <c r="U165" s="149">
        <v>0</v>
      </c>
      <c r="V165" s="149">
        <v>0</v>
      </c>
      <c r="W165" s="150">
        <v>0</v>
      </c>
      <c r="X165" s="147">
        <v>0</v>
      </c>
      <c r="Y165" s="292"/>
      <c r="Z165" s="317"/>
      <c r="AA165" s="317"/>
      <c r="AB165" s="317"/>
    </row>
    <row r="166" spans="1:28" ht="45.2" customHeight="1" thickBot="1" x14ac:dyDescent="0.3">
      <c r="A166" s="307"/>
      <c r="B166" s="300"/>
      <c r="C166" s="300"/>
      <c r="D166" s="303"/>
      <c r="E166" s="291"/>
      <c r="F166" s="288"/>
      <c r="G166" s="292"/>
      <c r="H166" s="295"/>
      <c r="I166" s="298"/>
      <c r="J166" s="11" t="s">
        <v>20</v>
      </c>
      <c r="K166" s="25">
        <f>K165</f>
        <v>0</v>
      </c>
      <c r="L166" s="25">
        <f t="shared" ref="L166:X166" si="47">L165</f>
        <v>0</v>
      </c>
      <c r="M166" s="25">
        <f t="shared" si="47"/>
        <v>0</v>
      </c>
      <c r="N166" s="25">
        <f t="shared" si="47"/>
        <v>0</v>
      </c>
      <c r="O166" s="26">
        <f t="shared" si="47"/>
        <v>0</v>
      </c>
      <c r="P166" s="26">
        <f t="shared" si="47"/>
        <v>0</v>
      </c>
      <c r="Q166" s="26">
        <f t="shared" si="47"/>
        <v>0</v>
      </c>
      <c r="R166" s="26">
        <f t="shared" si="47"/>
        <v>0</v>
      </c>
      <c r="S166" s="26">
        <f t="shared" si="47"/>
        <v>0</v>
      </c>
      <c r="T166" s="26">
        <f t="shared" si="47"/>
        <v>0</v>
      </c>
      <c r="U166" s="26">
        <f t="shared" si="47"/>
        <v>0</v>
      </c>
      <c r="V166" s="26">
        <f t="shared" si="47"/>
        <v>0</v>
      </c>
      <c r="W166" s="26">
        <f t="shared" si="47"/>
        <v>0</v>
      </c>
      <c r="X166" s="25">
        <f t="shared" si="47"/>
        <v>0</v>
      </c>
      <c r="Y166" s="318" t="s">
        <v>17</v>
      </c>
      <c r="Z166" s="319"/>
      <c r="AA166" s="319"/>
      <c r="AB166" s="320"/>
    </row>
    <row r="167" spans="1:28" ht="45.75" customHeight="1" thickBot="1" x14ac:dyDescent="0.3">
      <c r="A167" s="308"/>
      <c r="B167" s="301"/>
      <c r="C167" s="301"/>
      <c r="D167" s="304"/>
      <c r="E167" s="305"/>
      <c r="F167" s="289"/>
      <c r="G167" s="284" t="s">
        <v>21</v>
      </c>
      <c r="H167" s="285"/>
      <c r="I167" s="285"/>
      <c r="J167" s="286"/>
      <c r="K167" s="38">
        <f>K166</f>
        <v>0</v>
      </c>
      <c r="L167" s="38">
        <f t="shared" ref="L167:X167" si="48">L166</f>
        <v>0</v>
      </c>
      <c r="M167" s="38">
        <f t="shared" si="48"/>
        <v>0</v>
      </c>
      <c r="N167" s="38">
        <f t="shared" si="48"/>
        <v>0</v>
      </c>
      <c r="O167" s="39">
        <f t="shared" si="48"/>
        <v>0</v>
      </c>
      <c r="P167" s="39">
        <f t="shared" si="48"/>
        <v>0</v>
      </c>
      <c r="Q167" s="39">
        <f t="shared" si="48"/>
        <v>0</v>
      </c>
      <c r="R167" s="39">
        <f t="shared" si="48"/>
        <v>0</v>
      </c>
      <c r="S167" s="39">
        <f t="shared" si="48"/>
        <v>0</v>
      </c>
      <c r="T167" s="39">
        <f t="shared" si="48"/>
        <v>0</v>
      </c>
      <c r="U167" s="39">
        <f t="shared" si="48"/>
        <v>0</v>
      </c>
      <c r="V167" s="39">
        <f t="shared" si="48"/>
        <v>0</v>
      </c>
      <c r="W167" s="39">
        <f t="shared" si="48"/>
        <v>0</v>
      </c>
      <c r="X167" s="39">
        <f t="shared" si="48"/>
        <v>0</v>
      </c>
      <c r="Y167" s="321" t="s">
        <v>17</v>
      </c>
      <c r="Z167" s="322"/>
      <c r="AA167" s="322"/>
      <c r="AB167" s="323"/>
    </row>
    <row r="168" spans="1:28" ht="39.75" customHeight="1" thickBot="1" x14ac:dyDescent="0.3">
      <c r="A168" s="5">
        <v>5</v>
      </c>
      <c r="B168" s="6">
        <v>2</v>
      </c>
      <c r="C168" s="6">
        <v>1</v>
      </c>
      <c r="D168" s="7">
        <v>2</v>
      </c>
      <c r="E168" s="393" t="s">
        <v>22</v>
      </c>
      <c r="F168" s="394"/>
      <c r="G168" s="394"/>
      <c r="H168" s="394"/>
      <c r="I168" s="394"/>
      <c r="J168" s="395"/>
      <c r="K168" s="29" t="e">
        <f>SUM(#REF!+#REF!+#REF!+#REF!+#REF!+#REF!+#REF!+K159+K155+#REF!)</f>
        <v>#REF!</v>
      </c>
      <c r="L168" s="29" t="e">
        <f>SUM(#REF!+#REF!+#REF!+#REF!+#REF!+#REF!+#REF!+L159+L155+#REF!)</f>
        <v>#REF!</v>
      </c>
      <c r="M168" s="29" t="e">
        <f>SUM(#REF!+#REF!+#REF!+#REF!+#REF!+#REF!+#REF!+M159+M155+#REF!)</f>
        <v>#REF!</v>
      </c>
      <c r="N168" s="29" t="e">
        <f>SUM(#REF!+#REF!+#REF!+#REF!+#REF!+#REF!+#REF!+N159+N155+#REF!)</f>
        <v>#REF!</v>
      </c>
      <c r="O168" s="29" t="e">
        <f>SUM(#REF!+#REF!+#REF!+#REF!+#REF!+#REF!+#REF!+O159+O155+#REF!)</f>
        <v>#REF!</v>
      </c>
      <c r="P168" s="29" t="e">
        <f>SUM(#REF!+#REF!+#REF!+#REF!+#REF!+#REF!+#REF!+P159+P155+#REF!)</f>
        <v>#REF!</v>
      </c>
      <c r="Q168" s="29" t="e">
        <f>SUM(#REF!+#REF!+#REF!+#REF!+#REF!+#REF!+#REF!+Q159+Q155+#REF!)</f>
        <v>#REF!</v>
      </c>
      <c r="R168" s="29" t="e">
        <f>SUM(#REF!+#REF!+#REF!+#REF!+#REF!+#REF!+#REF!+R159+R155+#REF!)</f>
        <v>#REF!</v>
      </c>
      <c r="S168" s="29" t="e">
        <f>SUM(#REF!+#REF!+#REF!+#REF!+#REF!+#REF!+#REF!+S159+S155+#REF!)</f>
        <v>#REF!</v>
      </c>
      <c r="T168" s="29" t="e">
        <f>SUM(#REF!+#REF!+#REF!+#REF!+#REF!+#REF!+#REF!+T159+T155+#REF!)</f>
        <v>#REF!</v>
      </c>
      <c r="U168" s="29" t="e">
        <f>SUM(#REF!+#REF!+#REF!+#REF!+#REF!+#REF!+#REF!+U159+U155+#REF!)</f>
        <v>#REF!</v>
      </c>
      <c r="V168" s="29" t="e">
        <f>SUM(#REF!+#REF!+#REF!+#REF!+#REF!+#REF!+#REF!+V159+V155+#REF!)</f>
        <v>#REF!</v>
      </c>
      <c r="W168" s="29" t="e">
        <f>SUM(#REF!+#REF!+#REF!+#REF!+#REF!+#REF!+#REF!+W159+W155+#REF!)</f>
        <v>#REF!</v>
      </c>
      <c r="X168" s="29" t="e">
        <f>SUM(#REF!+#REF!+#REF!+#REF!+#REF!+#REF!+#REF!+X159+X155+#REF!)</f>
        <v>#REF!</v>
      </c>
      <c r="Y168" s="390" t="s">
        <v>17</v>
      </c>
      <c r="Z168" s="391"/>
      <c r="AA168" s="391"/>
      <c r="AB168" s="392"/>
    </row>
    <row r="169" spans="1:28" ht="45.2" customHeight="1" thickBot="1" x14ac:dyDescent="0.3">
      <c r="A169" s="5">
        <v>5</v>
      </c>
      <c r="B169" s="6">
        <v>2</v>
      </c>
      <c r="C169" s="6">
        <v>1</v>
      </c>
      <c r="D169" s="428" t="s">
        <v>23</v>
      </c>
      <c r="E169" s="429"/>
      <c r="F169" s="429"/>
      <c r="G169" s="429"/>
      <c r="H169" s="429"/>
      <c r="I169" s="429"/>
      <c r="J169" s="430"/>
      <c r="K169" s="66" t="e">
        <f>SUM(#REF!+K95)</f>
        <v>#REF!</v>
      </c>
      <c r="L169" s="66" t="e">
        <f>SUM(#REF!+L95)</f>
        <v>#REF!</v>
      </c>
      <c r="M169" s="66" t="e">
        <f>SUM(#REF!+M95)</f>
        <v>#REF!</v>
      </c>
      <c r="N169" s="66" t="e">
        <f>SUM(#REF!+N95)</f>
        <v>#REF!</v>
      </c>
      <c r="O169" s="66" t="e">
        <f>SUM(#REF!+O95)</f>
        <v>#REF!</v>
      </c>
      <c r="P169" s="66" t="e">
        <f>SUM(#REF!+P95)</f>
        <v>#REF!</v>
      </c>
      <c r="Q169" s="66" t="e">
        <f>SUM(#REF!+Q95)</f>
        <v>#REF!</v>
      </c>
      <c r="R169" s="66" t="e">
        <f>SUM(#REF!+R95)</f>
        <v>#REF!</v>
      </c>
      <c r="S169" s="66" t="e">
        <f>SUM(#REF!+S95)</f>
        <v>#REF!</v>
      </c>
      <c r="T169" s="66" t="e">
        <f>SUM(#REF!+T95)</f>
        <v>#REF!</v>
      </c>
      <c r="U169" s="66" t="e">
        <f>SUM(#REF!+U95)</f>
        <v>#REF!</v>
      </c>
      <c r="V169" s="66" t="e">
        <f>SUM(#REF!+V95)</f>
        <v>#REF!</v>
      </c>
      <c r="W169" s="66" t="e">
        <f>SUM(#REF!+W95)</f>
        <v>#REF!</v>
      </c>
      <c r="X169" s="66" t="e">
        <f>SUM(#REF!+X95)</f>
        <v>#REF!</v>
      </c>
      <c r="Y169" s="428" t="s">
        <v>17</v>
      </c>
      <c r="Z169" s="429"/>
      <c r="AA169" s="429"/>
      <c r="AB169" s="430"/>
    </row>
    <row r="170" spans="1:28" ht="54" customHeight="1" x14ac:dyDescent="0.25">
      <c r="A170" s="5">
        <v>5</v>
      </c>
      <c r="B170" s="6">
        <v>2</v>
      </c>
      <c r="C170" s="6">
        <v>2</v>
      </c>
      <c r="D170" s="6" t="s">
        <v>17</v>
      </c>
      <c r="E170" s="6" t="s">
        <v>17</v>
      </c>
      <c r="F170" s="405" t="s">
        <v>112</v>
      </c>
      <c r="G170" s="406"/>
      <c r="H170" s="406"/>
      <c r="I170" s="406"/>
      <c r="J170" s="406"/>
      <c r="K170" s="406"/>
      <c r="L170" s="406"/>
      <c r="M170" s="406"/>
      <c r="N170" s="406"/>
      <c r="O170" s="406"/>
      <c r="P170" s="406"/>
      <c r="Q170" s="406"/>
      <c r="R170" s="406"/>
      <c r="S170" s="406"/>
      <c r="T170" s="406"/>
      <c r="U170" s="406"/>
      <c r="V170" s="406"/>
      <c r="W170" s="406"/>
      <c r="X170" s="406"/>
      <c r="Y170" s="406"/>
      <c r="Z170" s="406"/>
      <c r="AA170" s="406"/>
      <c r="AB170" s="407"/>
    </row>
    <row r="171" spans="1:28" ht="46.5" customHeight="1" thickBot="1" x14ac:dyDescent="0.3">
      <c r="A171" s="5">
        <v>5</v>
      </c>
      <c r="B171" s="6">
        <v>2</v>
      </c>
      <c r="C171" s="6">
        <v>2</v>
      </c>
      <c r="D171" s="7">
        <v>1</v>
      </c>
      <c r="E171" s="7" t="s">
        <v>17</v>
      </c>
      <c r="F171" s="365" t="s">
        <v>113</v>
      </c>
      <c r="G171" s="366"/>
      <c r="H171" s="366"/>
      <c r="I171" s="366"/>
      <c r="J171" s="366"/>
      <c r="K171" s="366"/>
      <c r="L171" s="366"/>
      <c r="M171" s="366"/>
      <c r="N171" s="366"/>
      <c r="O171" s="366"/>
      <c r="P171" s="366"/>
      <c r="Q171" s="366"/>
      <c r="R171" s="366"/>
      <c r="S171" s="366"/>
      <c r="T171" s="366"/>
      <c r="U171" s="366"/>
      <c r="V171" s="366"/>
      <c r="W171" s="366"/>
      <c r="X171" s="366"/>
      <c r="Y171" s="366"/>
      <c r="Z171" s="366"/>
      <c r="AA171" s="366"/>
      <c r="AB171" s="367"/>
    </row>
    <row r="172" spans="1:28" ht="46.5" customHeight="1" x14ac:dyDescent="0.25">
      <c r="A172" s="413">
        <v>5</v>
      </c>
      <c r="B172" s="416">
        <v>2</v>
      </c>
      <c r="C172" s="416">
        <v>2</v>
      </c>
      <c r="D172" s="448">
        <v>1</v>
      </c>
      <c r="E172" s="324">
        <v>1</v>
      </c>
      <c r="F172" s="324" t="s">
        <v>114</v>
      </c>
      <c r="G172" s="324"/>
      <c r="H172" s="324"/>
      <c r="I172" s="324"/>
      <c r="J172" s="442" t="s">
        <v>19</v>
      </c>
      <c r="K172" s="368">
        <v>0</v>
      </c>
      <c r="L172" s="368">
        <v>0</v>
      </c>
      <c r="M172" s="368">
        <v>0</v>
      </c>
      <c r="N172" s="368">
        <v>0</v>
      </c>
      <c r="O172" s="369"/>
      <c r="P172" s="369">
        <v>0</v>
      </c>
      <c r="Q172" s="369">
        <v>0</v>
      </c>
      <c r="R172" s="369"/>
      <c r="S172" s="371">
        <v>0</v>
      </c>
      <c r="T172" s="371">
        <v>0</v>
      </c>
      <c r="U172" s="371">
        <v>0</v>
      </c>
      <c r="V172" s="371">
        <v>0</v>
      </c>
      <c r="W172" s="374">
        <v>0</v>
      </c>
      <c r="X172" s="368">
        <v>0</v>
      </c>
      <c r="Y172" s="375"/>
      <c r="Z172" s="443"/>
      <c r="AA172" s="443">
        <v>0</v>
      </c>
      <c r="AB172" s="443">
        <v>0</v>
      </c>
    </row>
    <row r="173" spans="1:28" ht="45.2" customHeight="1" x14ac:dyDescent="0.25">
      <c r="A173" s="414"/>
      <c r="B173" s="417"/>
      <c r="C173" s="417"/>
      <c r="D173" s="449"/>
      <c r="E173" s="370"/>
      <c r="F173" s="370"/>
      <c r="G173" s="370"/>
      <c r="H173" s="370"/>
      <c r="I173" s="370"/>
      <c r="J173" s="442"/>
      <c r="K173" s="368"/>
      <c r="L173" s="368"/>
      <c r="M173" s="368"/>
      <c r="N173" s="368"/>
      <c r="O173" s="369"/>
      <c r="P173" s="369"/>
      <c r="Q173" s="369"/>
      <c r="R173" s="369"/>
      <c r="S173" s="371"/>
      <c r="T173" s="371"/>
      <c r="U173" s="371"/>
      <c r="V173" s="371"/>
      <c r="W173" s="374"/>
      <c r="X173" s="368"/>
      <c r="Y173" s="325"/>
      <c r="Z173" s="444"/>
      <c r="AA173" s="444"/>
      <c r="AB173" s="444"/>
    </row>
    <row r="174" spans="1:28" ht="48.75" customHeight="1" thickBot="1" x14ac:dyDescent="0.3">
      <c r="A174" s="414"/>
      <c r="B174" s="417"/>
      <c r="C174" s="417"/>
      <c r="D174" s="449"/>
      <c r="E174" s="370"/>
      <c r="F174" s="370"/>
      <c r="G174" s="325"/>
      <c r="H174" s="325"/>
      <c r="I174" s="325"/>
      <c r="J174" s="21" t="s">
        <v>20</v>
      </c>
      <c r="K174" s="36">
        <f>K172</f>
        <v>0</v>
      </c>
      <c r="L174" s="36">
        <f t="shared" ref="L174:X174" si="49">L172</f>
        <v>0</v>
      </c>
      <c r="M174" s="36">
        <f t="shared" si="49"/>
        <v>0</v>
      </c>
      <c r="N174" s="36">
        <f t="shared" si="49"/>
        <v>0</v>
      </c>
      <c r="O174" s="37">
        <f t="shared" si="49"/>
        <v>0</v>
      </c>
      <c r="P174" s="37">
        <f t="shared" si="49"/>
        <v>0</v>
      </c>
      <c r="Q174" s="37">
        <f t="shared" si="49"/>
        <v>0</v>
      </c>
      <c r="R174" s="37">
        <f t="shared" si="49"/>
        <v>0</v>
      </c>
      <c r="S174" s="37">
        <f t="shared" si="49"/>
        <v>0</v>
      </c>
      <c r="T174" s="37">
        <f t="shared" si="49"/>
        <v>0</v>
      </c>
      <c r="U174" s="37">
        <f t="shared" si="49"/>
        <v>0</v>
      </c>
      <c r="V174" s="37">
        <f t="shared" si="49"/>
        <v>0</v>
      </c>
      <c r="W174" s="37">
        <f t="shared" si="49"/>
        <v>0</v>
      </c>
      <c r="X174" s="36">
        <f t="shared" si="49"/>
        <v>0</v>
      </c>
      <c r="Y174" s="445" t="s">
        <v>17</v>
      </c>
      <c r="Z174" s="446"/>
      <c r="AA174" s="446"/>
      <c r="AB174" s="447"/>
    </row>
    <row r="175" spans="1:28" ht="36" customHeight="1" thickBot="1" x14ac:dyDescent="0.3">
      <c r="A175" s="415"/>
      <c r="B175" s="418"/>
      <c r="C175" s="418"/>
      <c r="D175" s="450"/>
      <c r="E175" s="325"/>
      <c r="F175" s="325"/>
      <c r="G175" s="284" t="s">
        <v>21</v>
      </c>
      <c r="H175" s="285"/>
      <c r="I175" s="285"/>
      <c r="J175" s="377"/>
      <c r="K175" s="27">
        <f>K174</f>
        <v>0</v>
      </c>
      <c r="L175" s="27">
        <f t="shared" ref="L175:X175" si="50">L174</f>
        <v>0</v>
      </c>
      <c r="M175" s="27">
        <f t="shared" si="50"/>
        <v>0</v>
      </c>
      <c r="N175" s="27">
        <f t="shared" si="50"/>
        <v>0</v>
      </c>
      <c r="O175" s="28">
        <f t="shared" si="50"/>
        <v>0</v>
      </c>
      <c r="P175" s="28">
        <f t="shared" si="50"/>
        <v>0</v>
      </c>
      <c r="Q175" s="28">
        <f t="shared" si="50"/>
        <v>0</v>
      </c>
      <c r="R175" s="28">
        <f t="shared" si="50"/>
        <v>0</v>
      </c>
      <c r="S175" s="28">
        <f t="shared" si="50"/>
        <v>0</v>
      </c>
      <c r="T175" s="28">
        <f t="shared" si="50"/>
        <v>0</v>
      </c>
      <c r="U175" s="28">
        <f t="shared" si="50"/>
        <v>0</v>
      </c>
      <c r="V175" s="28">
        <f t="shared" si="50"/>
        <v>0</v>
      </c>
      <c r="W175" s="28">
        <f t="shared" si="50"/>
        <v>0</v>
      </c>
      <c r="X175" s="28">
        <f t="shared" si="50"/>
        <v>0</v>
      </c>
      <c r="Y175" s="387" t="s">
        <v>17</v>
      </c>
      <c r="Z175" s="388"/>
      <c r="AA175" s="388"/>
      <c r="AB175" s="389"/>
    </row>
    <row r="176" spans="1:28" ht="40.5" customHeight="1" thickBot="1" x14ac:dyDescent="0.3">
      <c r="A176" s="5">
        <v>5</v>
      </c>
      <c r="B176" s="6">
        <v>2</v>
      </c>
      <c r="C176" s="6">
        <v>2</v>
      </c>
      <c r="D176" s="7">
        <v>1</v>
      </c>
      <c r="E176" s="470" t="s">
        <v>22</v>
      </c>
      <c r="F176" s="471"/>
      <c r="G176" s="471"/>
      <c r="H176" s="471"/>
      <c r="I176" s="471"/>
      <c r="J176" s="472"/>
      <c r="K176" s="29">
        <f t="shared" ref="K176:X176" si="51">K153</f>
        <v>0</v>
      </c>
      <c r="L176" s="29">
        <f t="shared" si="51"/>
        <v>0</v>
      </c>
      <c r="M176" s="29">
        <f t="shared" si="51"/>
        <v>0</v>
      </c>
      <c r="N176" s="29">
        <f t="shared" si="51"/>
        <v>0</v>
      </c>
      <c r="O176" s="73">
        <f t="shared" si="51"/>
        <v>0</v>
      </c>
      <c r="P176" s="73">
        <f t="shared" si="51"/>
        <v>0</v>
      </c>
      <c r="Q176" s="73">
        <f t="shared" si="51"/>
        <v>0</v>
      </c>
      <c r="R176" s="73">
        <f t="shared" si="51"/>
        <v>0</v>
      </c>
      <c r="S176" s="73">
        <f t="shared" si="51"/>
        <v>0</v>
      </c>
      <c r="T176" s="73">
        <f t="shared" si="51"/>
        <v>0</v>
      </c>
      <c r="U176" s="73">
        <f t="shared" si="51"/>
        <v>0</v>
      </c>
      <c r="V176" s="73">
        <f t="shared" si="51"/>
        <v>0</v>
      </c>
      <c r="W176" s="73">
        <f t="shared" si="51"/>
        <v>0</v>
      </c>
      <c r="X176" s="73">
        <f t="shared" si="51"/>
        <v>0</v>
      </c>
      <c r="Y176" s="439" t="s">
        <v>17</v>
      </c>
      <c r="Z176" s="440"/>
      <c r="AA176" s="440"/>
      <c r="AB176" s="441"/>
    </row>
    <row r="177" spans="1:28" ht="45.2" customHeight="1" thickBot="1" x14ac:dyDescent="0.3">
      <c r="A177" s="5">
        <v>5</v>
      </c>
      <c r="B177" s="6">
        <v>2</v>
      </c>
      <c r="C177" s="6">
        <v>2</v>
      </c>
      <c r="D177" s="7">
        <v>1</v>
      </c>
      <c r="E177" s="7" t="s">
        <v>17</v>
      </c>
      <c r="F177" s="365" t="s">
        <v>88</v>
      </c>
      <c r="G177" s="366"/>
      <c r="H177" s="366"/>
      <c r="I177" s="366"/>
      <c r="J177" s="366"/>
      <c r="K177" s="366"/>
      <c r="L177" s="366"/>
      <c r="M177" s="366"/>
      <c r="N177" s="366"/>
      <c r="O177" s="366"/>
      <c r="P177" s="366"/>
      <c r="Q177" s="366"/>
      <c r="R177" s="366"/>
      <c r="S177" s="366"/>
      <c r="T177" s="366"/>
      <c r="U177" s="366"/>
      <c r="V177" s="366"/>
      <c r="W177" s="366"/>
      <c r="X177" s="366"/>
      <c r="Y177" s="366"/>
      <c r="Z177" s="366"/>
      <c r="AA177" s="366"/>
      <c r="AB177" s="367"/>
    </row>
    <row r="178" spans="1:28" ht="45.2" customHeight="1" x14ac:dyDescent="0.25">
      <c r="A178" s="413">
        <v>5</v>
      </c>
      <c r="B178" s="416">
        <v>2</v>
      </c>
      <c r="C178" s="416">
        <v>2</v>
      </c>
      <c r="D178" s="448">
        <v>3</v>
      </c>
      <c r="E178" s="324">
        <v>1</v>
      </c>
      <c r="F178" s="324" t="s">
        <v>115</v>
      </c>
      <c r="G178" s="324"/>
      <c r="H178" s="324"/>
      <c r="I178" s="324"/>
      <c r="J178" s="442" t="s">
        <v>19</v>
      </c>
      <c r="K178" s="368">
        <v>0</v>
      </c>
      <c r="L178" s="368">
        <v>0</v>
      </c>
      <c r="M178" s="368">
        <v>0</v>
      </c>
      <c r="N178" s="368">
        <v>0</v>
      </c>
      <c r="O178" s="369"/>
      <c r="P178" s="369">
        <v>0</v>
      </c>
      <c r="Q178" s="369">
        <v>0</v>
      </c>
      <c r="R178" s="369"/>
      <c r="S178" s="371">
        <v>0</v>
      </c>
      <c r="T178" s="371">
        <v>0</v>
      </c>
      <c r="U178" s="371">
        <v>0</v>
      </c>
      <c r="V178" s="371">
        <v>0</v>
      </c>
      <c r="W178" s="374">
        <v>0</v>
      </c>
      <c r="X178" s="368">
        <v>0</v>
      </c>
      <c r="Y178" s="375"/>
      <c r="Z178" s="443"/>
      <c r="AA178" s="443">
        <v>0</v>
      </c>
      <c r="AB178" s="443">
        <v>0</v>
      </c>
    </row>
    <row r="179" spans="1:28" ht="10.5" customHeight="1" x14ac:dyDescent="0.25">
      <c r="A179" s="414"/>
      <c r="B179" s="417"/>
      <c r="C179" s="417"/>
      <c r="D179" s="449"/>
      <c r="E179" s="370"/>
      <c r="F179" s="370"/>
      <c r="G179" s="370"/>
      <c r="H179" s="370"/>
      <c r="I179" s="370"/>
      <c r="J179" s="442"/>
      <c r="K179" s="368"/>
      <c r="L179" s="368"/>
      <c r="M179" s="368"/>
      <c r="N179" s="368"/>
      <c r="O179" s="369"/>
      <c r="P179" s="369"/>
      <c r="Q179" s="369"/>
      <c r="R179" s="369"/>
      <c r="S179" s="371"/>
      <c r="T179" s="371"/>
      <c r="U179" s="371"/>
      <c r="V179" s="371"/>
      <c r="W179" s="374"/>
      <c r="X179" s="368"/>
      <c r="Y179" s="325"/>
      <c r="Z179" s="444"/>
      <c r="AA179" s="444"/>
      <c r="AB179" s="444"/>
    </row>
    <row r="180" spans="1:28" ht="45.2" customHeight="1" thickBot="1" x14ac:dyDescent="0.3">
      <c r="A180" s="414"/>
      <c r="B180" s="417"/>
      <c r="C180" s="417"/>
      <c r="D180" s="449"/>
      <c r="E180" s="370"/>
      <c r="F180" s="370"/>
      <c r="G180" s="325"/>
      <c r="H180" s="325"/>
      <c r="I180" s="325"/>
      <c r="J180" s="21" t="s">
        <v>20</v>
      </c>
      <c r="K180" s="36">
        <f>K178</f>
        <v>0</v>
      </c>
      <c r="L180" s="36">
        <f t="shared" ref="L180:X180" si="52">L178</f>
        <v>0</v>
      </c>
      <c r="M180" s="36">
        <f t="shared" si="52"/>
        <v>0</v>
      </c>
      <c r="N180" s="36">
        <f t="shared" si="52"/>
        <v>0</v>
      </c>
      <c r="O180" s="37">
        <f t="shared" si="52"/>
        <v>0</v>
      </c>
      <c r="P180" s="37">
        <f t="shared" si="52"/>
        <v>0</v>
      </c>
      <c r="Q180" s="37">
        <f t="shared" si="52"/>
        <v>0</v>
      </c>
      <c r="R180" s="37">
        <f t="shared" si="52"/>
        <v>0</v>
      </c>
      <c r="S180" s="37">
        <f t="shared" si="52"/>
        <v>0</v>
      </c>
      <c r="T180" s="37">
        <f t="shared" si="52"/>
        <v>0</v>
      </c>
      <c r="U180" s="37">
        <f t="shared" si="52"/>
        <v>0</v>
      </c>
      <c r="V180" s="37">
        <f t="shared" si="52"/>
        <v>0</v>
      </c>
      <c r="W180" s="37">
        <f t="shared" si="52"/>
        <v>0</v>
      </c>
      <c r="X180" s="36">
        <f t="shared" si="52"/>
        <v>0</v>
      </c>
      <c r="Y180" s="445" t="s">
        <v>17</v>
      </c>
      <c r="Z180" s="446"/>
      <c r="AA180" s="446"/>
      <c r="AB180" s="447"/>
    </row>
    <row r="181" spans="1:28" ht="41.25" customHeight="1" thickBot="1" x14ac:dyDescent="0.3">
      <c r="A181" s="415"/>
      <c r="B181" s="418"/>
      <c r="C181" s="418"/>
      <c r="D181" s="450"/>
      <c r="E181" s="325"/>
      <c r="F181" s="325"/>
      <c r="G181" s="284" t="s">
        <v>21</v>
      </c>
      <c r="H181" s="285"/>
      <c r="I181" s="285"/>
      <c r="J181" s="377"/>
      <c r="K181" s="27">
        <f>K180</f>
        <v>0</v>
      </c>
      <c r="L181" s="27">
        <f t="shared" ref="L181:X181" si="53">L180</f>
        <v>0</v>
      </c>
      <c r="M181" s="27">
        <f t="shared" si="53"/>
        <v>0</v>
      </c>
      <c r="N181" s="27">
        <f t="shared" si="53"/>
        <v>0</v>
      </c>
      <c r="O181" s="28">
        <f t="shared" si="53"/>
        <v>0</v>
      </c>
      <c r="P181" s="28">
        <f t="shared" si="53"/>
        <v>0</v>
      </c>
      <c r="Q181" s="28">
        <f t="shared" si="53"/>
        <v>0</v>
      </c>
      <c r="R181" s="28">
        <f t="shared" si="53"/>
        <v>0</v>
      </c>
      <c r="S181" s="28">
        <f t="shared" si="53"/>
        <v>0</v>
      </c>
      <c r="T181" s="28">
        <f t="shared" si="53"/>
        <v>0</v>
      </c>
      <c r="U181" s="28">
        <f t="shared" si="53"/>
        <v>0</v>
      </c>
      <c r="V181" s="28">
        <f t="shared" si="53"/>
        <v>0</v>
      </c>
      <c r="W181" s="28">
        <f t="shared" si="53"/>
        <v>0</v>
      </c>
      <c r="X181" s="28">
        <f t="shared" si="53"/>
        <v>0</v>
      </c>
      <c r="Y181" s="387" t="s">
        <v>17</v>
      </c>
      <c r="Z181" s="388"/>
      <c r="AA181" s="388"/>
      <c r="AB181" s="389"/>
    </row>
    <row r="182" spans="1:28" ht="41.25" customHeight="1" thickBot="1" x14ac:dyDescent="0.3">
      <c r="A182" s="5">
        <v>5</v>
      </c>
      <c r="B182" s="6">
        <v>2</v>
      </c>
      <c r="C182" s="6">
        <v>2</v>
      </c>
      <c r="D182" s="7">
        <v>3</v>
      </c>
      <c r="E182" s="470" t="s">
        <v>22</v>
      </c>
      <c r="F182" s="471"/>
      <c r="G182" s="471"/>
      <c r="H182" s="471"/>
      <c r="I182" s="471"/>
      <c r="J182" s="472"/>
      <c r="K182" s="29">
        <f t="shared" ref="K182:X182" si="54">K160</f>
        <v>0</v>
      </c>
      <c r="L182" s="29">
        <f t="shared" si="54"/>
        <v>0</v>
      </c>
      <c r="M182" s="29">
        <f t="shared" si="54"/>
        <v>0</v>
      </c>
      <c r="N182" s="29">
        <f t="shared" si="54"/>
        <v>0</v>
      </c>
      <c r="O182" s="73">
        <f t="shared" si="54"/>
        <v>0</v>
      </c>
      <c r="P182" s="73">
        <f t="shared" si="54"/>
        <v>0</v>
      </c>
      <c r="Q182" s="73">
        <f t="shared" si="54"/>
        <v>0</v>
      </c>
      <c r="R182" s="73">
        <f t="shared" si="54"/>
        <v>0</v>
      </c>
      <c r="S182" s="73">
        <f t="shared" si="54"/>
        <v>0</v>
      </c>
      <c r="T182" s="73">
        <f t="shared" si="54"/>
        <v>0</v>
      </c>
      <c r="U182" s="73">
        <f t="shared" si="54"/>
        <v>0</v>
      </c>
      <c r="V182" s="73">
        <f t="shared" si="54"/>
        <v>0</v>
      </c>
      <c r="W182" s="73">
        <f t="shared" si="54"/>
        <v>0</v>
      </c>
      <c r="X182" s="73">
        <f t="shared" si="54"/>
        <v>0</v>
      </c>
      <c r="Y182" s="439" t="s">
        <v>17</v>
      </c>
      <c r="Z182" s="440"/>
      <c r="AA182" s="440"/>
      <c r="AB182" s="441"/>
    </row>
    <row r="183" spans="1:28" ht="45.2" customHeight="1" thickBot="1" x14ac:dyDescent="0.3">
      <c r="A183" s="5">
        <v>5</v>
      </c>
      <c r="B183" s="6">
        <v>2</v>
      </c>
      <c r="C183" s="6">
        <v>2</v>
      </c>
      <c r="D183" s="428" t="s">
        <v>23</v>
      </c>
      <c r="E183" s="429"/>
      <c r="F183" s="429"/>
      <c r="G183" s="429"/>
      <c r="H183" s="429"/>
      <c r="I183" s="429"/>
      <c r="J183" s="430"/>
      <c r="K183" s="66" t="e">
        <f>SUM(#REF!+K100)</f>
        <v>#REF!</v>
      </c>
      <c r="L183" s="66" t="e">
        <f>SUM(#REF!+L100)</f>
        <v>#REF!</v>
      </c>
      <c r="M183" s="66" t="e">
        <f>SUM(#REF!+M100)</f>
        <v>#REF!</v>
      </c>
      <c r="N183" s="66" t="e">
        <f>SUM(#REF!+N100)</f>
        <v>#REF!</v>
      </c>
      <c r="O183" s="66" t="e">
        <f>SUM(#REF!+O100)</f>
        <v>#REF!</v>
      </c>
      <c r="P183" s="66" t="e">
        <f>SUM(#REF!+P100)</f>
        <v>#REF!</v>
      </c>
      <c r="Q183" s="66" t="e">
        <f>SUM(#REF!+Q100)</f>
        <v>#REF!</v>
      </c>
      <c r="R183" s="66" t="e">
        <f>SUM(#REF!+R100)</f>
        <v>#REF!</v>
      </c>
      <c r="S183" s="66" t="e">
        <f>SUM(#REF!+S100)</f>
        <v>#REF!</v>
      </c>
      <c r="T183" s="66" t="e">
        <f>SUM(#REF!+T100)</f>
        <v>#REF!</v>
      </c>
      <c r="U183" s="66" t="e">
        <f>SUM(#REF!+U100)</f>
        <v>#REF!</v>
      </c>
      <c r="V183" s="66" t="e">
        <f>SUM(#REF!+V100)</f>
        <v>#REF!</v>
      </c>
      <c r="W183" s="66" t="e">
        <f>SUM(#REF!+W100)</f>
        <v>#REF!</v>
      </c>
      <c r="X183" s="66" t="e">
        <f>SUM(#REF!+X100)</f>
        <v>#REF!</v>
      </c>
      <c r="Y183" s="428" t="s">
        <v>17</v>
      </c>
      <c r="Z183" s="429"/>
      <c r="AA183" s="429"/>
      <c r="AB183" s="430"/>
    </row>
    <row r="184" spans="1:28" ht="40.5" customHeight="1" x14ac:dyDescent="0.25">
      <c r="A184" s="5">
        <v>5</v>
      </c>
      <c r="B184" s="6">
        <v>2</v>
      </c>
      <c r="C184" s="6">
        <v>3</v>
      </c>
      <c r="D184" s="6" t="s">
        <v>17</v>
      </c>
      <c r="E184" s="6" t="s">
        <v>17</v>
      </c>
      <c r="F184" s="455" t="s">
        <v>116</v>
      </c>
      <c r="G184" s="456"/>
      <c r="H184" s="456"/>
      <c r="I184" s="456"/>
      <c r="J184" s="456"/>
      <c r="K184" s="456"/>
      <c r="L184" s="456"/>
      <c r="M184" s="456"/>
      <c r="N184" s="456"/>
      <c r="O184" s="456"/>
      <c r="P184" s="456"/>
      <c r="Q184" s="456"/>
      <c r="R184" s="456"/>
      <c r="S184" s="456"/>
      <c r="T184" s="456"/>
      <c r="U184" s="456"/>
      <c r="V184" s="456"/>
      <c r="W184" s="456"/>
      <c r="X184" s="456"/>
      <c r="Y184" s="456"/>
      <c r="Z184" s="456"/>
      <c r="AA184" s="456"/>
      <c r="AB184" s="457"/>
    </row>
    <row r="185" spans="1:28" ht="45.2" customHeight="1" thickBot="1" x14ac:dyDescent="0.3">
      <c r="A185" s="5">
        <v>5</v>
      </c>
      <c r="B185" s="6">
        <v>2</v>
      </c>
      <c r="C185" s="6">
        <v>3</v>
      </c>
      <c r="D185" s="7">
        <v>1</v>
      </c>
      <c r="E185" s="7" t="s">
        <v>17</v>
      </c>
      <c r="F185" s="365" t="s">
        <v>117</v>
      </c>
      <c r="G185" s="366"/>
      <c r="H185" s="366"/>
      <c r="I185" s="366"/>
      <c r="J185" s="366"/>
      <c r="K185" s="366"/>
      <c r="L185" s="366"/>
      <c r="M185" s="366"/>
      <c r="N185" s="366"/>
      <c r="O185" s="366"/>
      <c r="P185" s="366"/>
      <c r="Q185" s="366"/>
      <c r="R185" s="366"/>
      <c r="S185" s="366"/>
      <c r="T185" s="366"/>
      <c r="U185" s="366"/>
      <c r="V185" s="366"/>
      <c r="W185" s="366"/>
      <c r="X185" s="366"/>
      <c r="Y185" s="366"/>
      <c r="Z185" s="366"/>
      <c r="AA185" s="366"/>
      <c r="AB185" s="367"/>
    </row>
    <row r="186" spans="1:28" ht="45.2" customHeight="1" x14ac:dyDescent="0.25">
      <c r="A186" s="413">
        <v>5</v>
      </c>
      <c r="B186" s="416">
        <v>2</v>
      </c>
      <c r="C186" s="416">
        <v>3</v>
      </c>
      <c r="D186" s="448">
        <v>1</v>
      </c>
      <c r="E186" s="324">
        <v>3</v>
      </c>
      <c r="F186" s="324" t="s">
        <v>118</v>
      </c>
      <c r="G186" s="324"/>
      <c r="H186" s="324"/>
      <c r="I186" s="324"/>
      <c r="J186" s="442" t="s">
        <v>19</v>
      </c>
      <c r="K186" s="368">
        <v>0</v>
      </c>
      <c r="L186" s="368">
        <v>0</v>
      </c>
      <c r="M186" s="368">
        <v>0</v>
      </c>
      <c r="N186" s="368">
        <v>0</v>
      </c>
      <c r="O186" s="425"/>
      <c r="P186" s="425">
        <v>0</v>
      </c>
      <c r="Q186" s="425">
        <v>0</v>
      </c>
      <c r="R186" s="425"/>
      <c r="S186" s="371">
        <v>0</v>
      </c>
      <c r="T186" s="371">
        <v>0</v>
      </c>
      <c r="U186" s="371">
        <v>0</v>
      </c>
      <c r="V186" s="371">
        <v>0</v>
      </c>
      <c r="W186" s="374">
        <v>0</v>
      </c>
      <c r="X186" s="368">
        <v>0</v>
      </c>
      <c r="Y186" s="375"/>
      <c r="Z186" s="443"/>
      <c r="AA186" s="443">
        <v>0</v>
      </c>
      <c r="AB186" s="443">
        <v>0</v>
      </c>
    </row>
    <row r="187" spans="1:28" ht="45.2" customHeight="1" x14ac:dyDescent="0.25">
      <c r="A187" s="414"/>
      <c r="B187" s="417"/>
      <c r="C187" s="417"/>
      <c r="D187" s="449"/>
      <c r="E187" s="370"/>
      <c r="F187" s="370"/>
      <c r="G187" s="370"/>
      <c r="H187" s="370"/>
      <c r="I187" s="370"/>
      <c r="J187" s="442"/>
      <c r="K187" s="368"/>
      <c r="L187" s="368"/>
      <c r="M187" s="368"/>
      <c r="N187" s="368"/>
      <c r="O187" s="427"/>
      <c r="P187" s="427"/>
      <c r="Q187" s="427"/>
      <c r="R187" s="427"/>
      <c r="S187" s="371"/>
      <c r="T187" s="371"/>
      <c r="U187" s="371"/>
      <c r="V187" s="371"/>
      <c r="W187" s="374"/>
      <c r="X187" s="368"/>
      <c r="Y187" s="325"/>
      <c r="Z187" s="444"/>
      <c r="AA187" s="444"/>
      <c r="AB187" s="444"/>
    </row>
    <row r="188" spans="1:28" ht="45.2" customHeight="1" thickBot="1" x14ac:dyDescent="0.3">
      <c r="A188" s="414"/>
      <c r="B188" s="417"/>
      <c r="C188" s="417"/>
      <c r="D188" s="449"/>
      <c r="E188" s="370"/>
      <c r="F188" s="370"/>
      <c r="G188" s="325"/>
      <c r="H188" s="325"/>
      <c r="I188" s="325"/>
      <c r="J188" s="21" t="s">
        <v>20</v>
      </c>
      <c r="K188" s="36">
        <f>K186</f>
        <v>0</v>
      </c>
      <c r="L188" s="36">
        <f t="shared" ref="L188:X188" si="55">L186</f>
        <v>0</v>
      </c>
      <c r="M188" s="36">
        <f t="shared" si="55"/>
        <v>0</v>
      </c>
      <c r="N188" s="36">
        <f t="shared" si="55"/>
        <v>0</v>
      </c>
      <c r="O188" s="37">
        <f t="shared" si="55"/>
        <v>0</v>
      </c>
      <c r="P188" s="37">
        <f t="shared" si="55"/>
        <v>0</v>
      </c>
      <c r="Q188" s="37">
        <f t="shared" si="55"/>
        <v>0</v>
      </c>
      <c r="R188" s="37">
        <f t="shared" si="55"/>
        <v>0</v>
      </c>
      <c r="S188" s="37">
        <f t="shared" si="55"/>
        <v>0</v>
      </c>
      <c r="T188" s="37">
        <f t="shared" si="55"/>
        <v>0</v>
      </c>
      <c r="U188" s="37">
        <f t="shared" si="55"/>
        <v>0</v>
      </c>
      <c r="V188" s="37">
        <f t="shared" si="55"/>
        <v>0</v>
      </c>
      <c r="W188" s="37">
        <f t="shared" si="55"/>
        <v>0</v>
      </c>
      <c r="X188" s="36">
        <f t="shared" si="55"/>
        <v>0</v>
      </c>
      <c r="Y188" s="445" t="s">
        <v>17</v>
      </c>
      <c r="Z188" s="446"/>
      <c r="AA188" s="446"/>
      <c r="AB188" s="447"/>
    </row>
    <row r="189" spans="1:28" ht="44.25" customHeight="1" thickBot="1" x14ac:dyDescent="0.3">
      <c r="A189" s="415"/>
      <c r="B189" s="418"/>
      <c r="C189" s="418"/>
      <c r="D189" s="450"/>
      <c r="E189" s="325"/>
      <c r="F189" s="325"/>
      <c r="G189" s="284" t="s">
        <v>21</v>
      </c>
      <c r="H189" s="285"/>
      <c r="I189" s="285"/>
      <c r="J189" s="377"/>
      <c r="K189" s="27">
        <f>K188</f>
        <v>0</v>
      </c>
      <c r="L189" s="27">
        <f t="shared" ref="L189:X189" si="56">L188</f>
        <v>0</v>
      </c>
      <c r="M189" s="27">
        <f t="shared" si="56"/>
        <v>0</v>
      </c>
      <c r="N189" s="27">
        <f t="shared" si="56"/>
        <v>0</v>
      </c>
      <c r="O189" s="28">
        <f t="shared" si="56"/>
        <v>0</v>
      </c>
      <c r="P189" s="28">
        <f t="shared" si="56"/>
        <v>0</v>
      </c>
      <c r="Q189" s="28">
        <f t="shared" si="56"/>
        <v>0</v>
      </c>
      <c r="R189" s="28">
        <f t="shared" si="56"/>
        <v>0</v>
      </c>
      <c r="S189" s="28">
        <f t="shared" si="56"/>
        <v>0</v>
      </c>
      <c r="T189" s="28">
        <f t="shared" si="56"/>
        <v>0</v>
      </c>
      <c r="U189" s="28">
        <f t="shared" si="56"/>
        <v>0</v>
      </c>
      <c r="V189" s="28">
        <f t="shared" si="56"/>
        <v>0</v>
      </c>
      <c r="W189" s="28">
        <f t="shared" si="56"/>
        <v>0</v>
      </c>
      <c r="X189" s="28">
        <f t="shared" si="56"/>
        <v>0</v>
      </c>
      <c r="Y189" s="387" t="s">
        <v>17</v>
      </c>
      <c r="Z189" s="388"/>
      <c r="AA189" s="388"/>
      <c r="AB189" s="389"/>
    </row>
    <row r="190" spans="1:28" ht="44.25" customHeight="1" thickBot="1" x14ac:dyDescent="0.3">
      <c r="A190" s="5">
        <v>5</v>
      </c>
      <c r="B190" s="6">
        <v>2</v>
      </c>
      <c r="C190" s="6">
        <v>2</v>
      </c>
      <c r="D190" s="7">
        <v>3</v>
      </c>
      <c r="E190" s="470" t="s">
        <v>22</v>
      </c>
      <c r="F190" s="471"/>
      <c r="G190" s="471"/>
      <c r="H190" s="471"/>
      <c r="I190" s="471"/>
      <c r="J190" s="472"/>
      <c r="K190" s="29" t="e">
        <f>#REF!</f>
        <v>#REF!</v>
      </c>
      <c r="L190" s="29" t="e">
        <f>#REF!</f>
        <v>#REF!</v>
      </c>
      <c r="M190" s="29" t="e">
        <f>#REF!</f>
        <v>#REF!</v>
      </c>
      <c r="N190" s="29" t="e">
        <f>#REF!</f>
        <v>#REF!</v>
      </c>
      <c r="O190" s="73" t="e">
        <f>#REF!</f>
        <v>#REF!</v>
      </c>
      <c r="P190" s="73" t="e">
        <f>#REF!</f>
        <v>#REF!</v>
      </c>
      <c r="Q190" s="73" t="e">
        <f>#REF!</f>
        <v>#REF!</v>
      </c>
      <c r="R190" s="73" t="e">
        <f>#REF!</f>
        <v>#REF!</v>
      </c>
      <c r="S190" s="73" t="e">
        <f>#REF!</f>
        <v>#REF!</v>
      </c>
      <c r="T190" s="73" t="e">
        <f>#REF!</f>
        <v>#REF!</v>
      </c>
      <c r="U190" s="73" t="e">
        <f>#REF!</f>
        <v>#REF!</v>
      </c>
      <c r="V190" s="73" t="e">
        <f>#REF!</f>
        <v>#REF!</v>
      </c>
      <c r="W190" s="73" t="e">
        <f>#REF!</f>
        <v>#REF!</v>
      </c>
      <c r="X190" s="73" t="e">
        <f>#REF!</f>
        <v>#REF!</v>
      </c>
      <c r="Y190" s="439" t="s">
        <v>17</v>
      </c>
      <c r="Z190" s="440"/>
      <c r="AA190" s="440"/>
      <c r="AB190" s="441"/>
    </row>
    <row r="191" spans="1:28" ht="45.2" customHeight="1" thickBot="1" x14ac:dyDescent="0.3">
      <c r="A191" s="5">
        <v>5</v>
      </c>
      <c r="B191" s="6">
        <v>2</v>
      </c>
      <c r="C191" s="6">
        <v>2</v>
      </c>
      <c r="D191" s="428" t="s">
        <v>23</v>
      </c>
      <c r="E191" s="429"/>
      <c r="F191" s="429"/>
      <c r="G191" s="429"/>
      <c r="H191" s="429"/>
      <c r="I191" s="429"/>
      <c r="J191" s="430"/>
      <c r="K191" s="66" t="e">
        <f>SUM(#REF!+K108)</f>
        <v>#REF!</v>
      </c>
      <c r="L191" s="66" t="e">
        <f>SUM(#REF!+L108)</f>
        <v>#REF!</v>
      </c>
      <c r="M191" s="66" t="e">
        <f>SUM(#REF!+M108)</f>
        <v>#REF!</v>
      </c>
      <c r="N191" s="66" t="e">
        <f>SUM(#REF!+N108)</f>
        <v>#REF!</v>
      </c>
      <c r="O191" s="66" t="e">
        <f>SUM(#REF!+O108)</f>
        <v>#REF!</v>
      </c>
      <c r="P191" s="66" t="e">
        <f>SUM(#REF!+P108)</f>
        <v>#REF!</v>
      </c>
      <c r="Q191" s="66" t="e">
        <f>SUM(#REF!+Q108)</f>
        <v>#REF!</v>
      </c>
      <c r="R191" s="66" t="e">
        <f>SUM(#REF!+R108)</f>
        <v>#REF!</v>
      </c>
      <c r="S191" s="66" t="e">
        <f>SUM(#REF!+S108)</f>
        <v>#REF!</v>
      </c>
      <c r="T191" s="66" t="e">
        <f>SUM(#REF!+T108)</f>
        <v>#REF!</v>
      </c>
      <c r="U191" s="66" t="e">
        <f>SUM(#REF!+U108)</f>
        <v>#REF!</v>
      </c>
      <c r="V191" s="66" t="e">
        <f>SUM(#REF!+V108)</f>
        <v>#REF!</v>
      </c>
      <c r="W191" s="66" t="e">
        <f>SUM(#REF!+W108)</f>
        <v>#REF!</v>
      </c>
      <c r="X191" s="66" t="e">
        <f>SUM(#REF!+X108)</f>
        <v>#REF!</v>
      </c>
      <c r="Y191" s="428" t="s">
        <v>17</v>
      </c>
      <c r="Z191" s="429"/>
      <c r="AA191" s="429"/>
      <c r="AB191" s="430"/>
    </row>
    <row r="192" spans="1:28" ht="40.5" customHeight="1" x14ac:dyDescent="0.25">
      <c r="A192" s="5">
        <v>5</v>
      </c>
      <c r="B192" s="6">
        <v>3</v>
      </c>
      <c r="C192" s="6">
        <v>2</v>
      </c>
      <c r="D192" s="6" t="s">
        <v>17</v>
      </c>
      <c r="E192" s="6" t="s">
        <v>17</v>
      </c>
      <c r="F192" s="455" t="s">
        <v>89</v>
      </c>
      <c r="G192" s="456"/>
      <c r="H192" s="456"/>
      <c r="I192" s="456"/>
      <c r="J192" s="456"/>
      <c r="K192" s="456"/>
      <c r="L192" s="456"/>
      <c r="M192" s="456"/>
      <c r="N192" s="456"/>
      <c r="O192" s="456"/>
      <c r="P192" s="456"/>
      <c r="Q192" s="456"/>
      <c r="R192" s="456"/>
      <c r="S192" s="456"/>
      <c r="T192" s="456"/>
      <c r="U192" s="456"/>
      <c r="V192" s="456"/>
      <c r="W192" s="456"/>
      <c r="X192" s="456"/>
      <c r="Y192" s="456"/>
      <c r="Z192" s="456"/>
      <c r="AA192" s="456"/>
      <c r="AB192" s="457"/>
    </row>
    <row r="193" spans="1:28" ht="45.2" customHeight="1" x14ac:dyDescent="0.25">
      <c r="A193" s="5">
        <v>5</v>
      </c>
      <c r="B193" s="6">
        <v>3</v>
      </c>
      <c r="C193" s="6">
        <v>2</v>
      </c>
      <c r="D193" s="7">
        <v>3</v>
      </c>
      <c r="E193" s="7" t="s">
        <v>17</v>
      </c>
      <c r="F193" s="365" t="s">
        <v>96</v>
      </c>
      <c r="G193" s="366"/>
      <c r="H193" s="366"/>
      <c r="I193" s="366"/>
      <c r="J193" s="366"/>
      <c r="K193" s="366"/>
      <c r="L193" s="366"/>
      <c r="M193" s="366"/>
      <c r="N193" s="366"/>
      <c r="O193" s="366"/>
      <c r="P193" s="366"/>
      <c r="Q193" s="366"/>
      <c r="R193" s="366"/>
      <c r="S193" s="366"/>
      <c r="T193" s="366"/>
      <c r="U193" s="366"/>
      <c r="V193" s="366"/>
      <c r="W193" s="366"/>
      <c r="X193" s="366"/>
      <c r="Y193" s="366"/>
      <c r="Z193" s="366"/>
      <c r="AA193" s="366"/>
      <c r="AB193" s="367"/>
    </row>
    <row r="194" spans="1:28" ht="39" customHeight="1" thickBot="1" x14ac:dyDescent="0.3">
      <c r="A194" s="413">
        <v>5</v>
      </c>
      <c r="B194" s="416">
        <v>3</v>
      </c>
      <c r="C194" s="416">
        <v>2</v>
      </c>
      <c r="D194" s="448">
        <v>3</v>
      </c>
      <c r="E194" s="324">
        <v>1</v>
      </c>
      <c r="F194" s="324" t="s">
        <v>93</v>
      </c>
      <c r="G194" s="324" t="s">
        <v>90</v>
      </c>
      <c r="H194" s="324" t="s">
        <v>91</v>
      </c>
      <c r="I194" s="324"/>
      <c r="J194" s="9" t="s">
        <v>19</v>
      </c>
      <c r="K194" s="147">
        <v>0</v>
      </c>
      <c r="L194" s="147">
        <v>0</v>
      </c>
      <c r="M194" s="23">
        <v>0</v>
      </c>
      <c r="N194" s="23">
        <v>0</v>
      </c>
      <c r="O194" s="60"/>
      <c r="P194" s="60">
        <v>0</v>
      </c>
      <c r="Q194" s="60">
        <v>0</v>
      </c>
      <c r="R194" s="60"/>
      <c r="S194" s="50">
        <v>0</v>
      </c>
      <c r="T194" s="50">
        <v>0</v>
      </c>
      <c r="U194" s="50">
        <v>0</v>
      </c>
      <c r="V194" s="50">
        <v>0</v>
      </c>
      <c r="W194" s="24">
        <v>0</v>
      </c>
      <c r="X194" s="150">
        <v>0</v>
      </c>
      <c r="Y194" s="17"/>
      <c r="Z194" s="10"/>
      <c r="AA194" s="10">
        <v>0</v>
      </c>
      <c r="AB194" s="10">
        <v>0</v>
      </c>
    </row>
    <row r="195" spans="1:28" ht="36" customHeight="1" thickBot="1" x14ac:dyDescent="0.3">
      <c r="A195" s="414"/>
      <c r="B195" s="417"/>
      <c r="C195" s="417"/>
      <c r="D195" s="449"/>
      <c r="E195" s="370"/>
      <c r="F195" s="370"/>
      <c r="G195" s="325"/>
      <c r="H195" s="325"/>
      <c r="I195" s="325"/>
      <c r="J195" s="11" t="s">
        <v>20</v>
      </c>
      <c r="K195" s="25">
        <f>K194</f>
        <v>0</v>
      </c>
      <c r="L195" s="25">
        <f t="shared" ref="L195:X195" si="57">L194</f>
        <v>0</v>
      </c>
      <c r="M195" s="25">
        <f t="shared" si="57"/>
        <v>0</v>
      </c>
      <c r="N195" s="25">
        <f t="shared" si="57"/>
        <v>0</v>
      </c>
      <c r="O195" s="26">
        <f t="shared" si="57"/>
        <v>0</v>
      </c>
      <c r="P195" s="26">
        <f t="shared" si="57"/>
        <v>0</v>
      </c>
      <c r="Q195" s="26">
        <f t="shared" si="57"/>
        <v>0</v>
      </c>
      <c r="R195" s="26">
        <f t="shared" si="57"/>
        <v>0</v>
      </c>
      <c r="S195" s="26">
        <f t="shared" si="57"/>
        <v>0</v>
      </c>
      <c r="T195" s="26">
        <f t="shared" si="57"/>
        <v>0</v>
      </c>
      <c r="U195" s="26">
        <f t="shared" si="57"/>
        <v>0</v>
      </c>
      <c r="V195" s="26">
        <f t="shared" si="57"/>
        <v>0</v>
      </c>
      <c r="W195" s="25">
        <f t="shared" si="57"/>
        <v>0</v>
      </c>
      <c r="X195" s="25">
        <f t="shared" si="57"/>
        <v>0</v>
      </c>
      <c r="Y195" s="318" t="s">
        <v>17</v>
      </c>
      <c r="Z195" s="319"/>
      <c r="AA195" s="319"/>
      <c r="AB195" s="320"/>
    </row>
    <row r="196" spans="1:28" ht="45.2" customHeight="1" thickBot="1" x14ac:dyDescent="0.3">
      <c r="A196" s="415"/>
      <c r="B196" s="418"/>
      <c r="C196" s="418"/>
      <c r="D196" s="450"/>
      <c r="E196" s="325"/>
      <c r="F196" s="325"/>
      <c r="G196" s="284" t="s">
        <v>21</v>
      </c>
      <c r="H196" s="285"/>
      <c r="I196" s="285"/>
      <c r="J196" s="377"/>
      <c r="K196" s="27">
        <f>K195</f>
        <v>0</v>
      </c>
      <c r="L196" s="27">
        <f t="shared" ref="L196:X196" si="58">L195</f>
        <v>0</v>
      </c>
      <c r="M196" s="27">
        <f t="shared" si="58"/>
        <v>0</v>
      </c>
      <c r="N196" s="27">
        <f t="shared" si="58"/>
        <v>0</v>
      </c>
      <c r="O196" s="28">
        <f t="shared" si="58"/>
        <v>0</v>
      </c>
      <c r="P196" s="28">
        <f t="shared" si="58"/>
        <v>0</v>
      </c>
      <c r="Q196" s="28">
        <f t="shared" si="58"/>
        <v>0</v>
      </c>
      <c r="R196" s="28">
        <f t="shared" si="58"/>
        <v>0</v>
      </c>
      <c r="S196" s="28">
        <f t="shared" si="58"/>
        <v>0</v>
      </c>
      <c r="T196" s="28">
        <f t="shared" si="58"/>
        <v>0</v>
      </c>
      <c r="U196" s="28">
        <f t="shared" si="58"/>
        <v>0</v>
      </c>
      <c r="V196" s="28">
        <f t="shared" si="58"/>
        <v>0</v>
      </c>
      <c r="W196" s="28">
        <f t="shared" si="58"/>
        <v>0</v>
      </c>
      <c r="X196" s="27">
        <f t="shared" si="58"/>
        <v>0</v>
      </c>
      <c r="Y196" s="321" t="s">
        <v>17</v>
      </c>
      <c r="Z196" s="322"/>
      <c r="AA196" s="322"/>
      <c r="AB196" s="323"/>
    </row>
    <row r="197" spans="1:28" ht="45.2" customHeight="1" x14ac:dyDescent="0.25">
      <c r="A197" s="413">
        <v>5</v>
      </c>
      <c r="B197" s="416">
        <v>3</v>
      </c>
      <c r="C197" s="416">
        <v>2</v>
      </c>
      <c r="D197" s="448">
        <v>3</v>
      </c>
      <c r="E197" s="324">
        <v>2</v>
      </c>
      <c r="F197" s="324" t="s">
        <v>92</v>
      </c>
      <c r="G197" s="324"/>
      <c r="H197" s="324"/>
      <c r="I197" s="324"/>
      <c r="J197" s="9" t="s">
        <v>18</v>
      </c>
      <c r="K197" s="23">
        <v>0</v>
      </c>
      <c r="L197" s="23">
        <v>0</v>
      </c>
      <c r="M197" s="23">
        <v>0</v>
      </c>
      <c r="N197" s="23">
        <v>0</v>
      </c>
      <c r="O197" s="60">
        <v>0</v>
      </c>
      <c r="P197" s="60">
        <v>0</v>
      </c>
      <c r="Q197" s="60">
        <v>0</v>
      </c>
      <c r="R197" s="60">
        <v>0</v>
      </c>
      <c r="S197" s="50">
        <v>0</v>
      </c>
      <c r="T197" s="50">
        <v>0</v>
      </c>
      <c r="U197" s="50">
        <v>0</v>
      </c>
      <c r="V197" s="50">
        <v>0</v>
      </c>
      <c r="W197" s="23">
        <v>0</v>
      </c>
      <c r="X197" s="147">
        <v>0</v>
      </c>
      <c r="Y197" s="324"/>
      <c r="Z197" s="316">
        <v>0</v>
      </c>
      <c r="AA197" s="316">
        <v>0</v>
      </c>
      <c r="AB197" s="316"/>
    </row>
    <row r="198" spans="1:28" ht="45.2" customHeight="1" thickBot="1" x14ac:dyDescent="0.3">
      <c r="A198" s="414"/>
      <c r="B198" s="417"/>
      <c r="C198" s="417"/>
      <c r="D198" s="449"/>
      <c r="E198" s="370"/>
      <c r="F198" s="370"/>
      <c r="G198" s="370"/>
      <c r="H198" s="370"/>
      <c r="I198" s="370"/>
      <c r="J198" s="9" t="s">
        <v>19</v>
      </c>
      <c r="K198" s="147">
        <v>0</v>
      </c>
      <c r="L198" s="23">
        <v>0</v>
      </c>
      <c r="M198" s="23">
        <v>0</v>
      </c>
      <c r="N198" s="147">
        <v>0</v>
      </c>
      <c r="O198" s="60">
        <v>0</v>
      </c>
      <c r="P198" s="60">
        <v>0</v>
      </c>
      <c r="Q198" s="60">
        <v>0</v>
      </c>
      <c r="R198" s="60">
        <v>0</v>
      </c>
      <c r="S198" s="50">
        <v>0</v>
      </c>
      <c r="T198" s="50">
        <v>0</v>
      </c>
      <c r="U198" s="50">
        <v>0</v>
      </c>
      <c r="V198" s="50">
        <v>0</v>
      </c>
      <c r="W198" s="23">
        <v>0</v>
      </c>
      <c r="X198" s="147">
        <v>0</v>
      </c>
      <c r="Y198" s="325"/>
      <c r="Z198" s="444"/>
      <c r="AA198" s="444"/>
      <c r="AB198" s="444"/>
    </row>
    <row r="199" spans="1:28" ht="45.2" customHeight="1" thickBot="1" x14ac:dyDescent="0.3">
      <c r="A199" s="414"/>
      <c r="B199" s="417"/>
      <c r="C199" s="417"/>
      <c r="D199" s="449"/>
      <c r="E199" s="370"/>
      <c r="F199" s="370"/>
      <c r="G199" s="325"/>
      <c r="H199" s="325"/>
      <c r="I199" s="325"/>
      <c r="J199" s="11" t="s">
        <v>20</v>
      </c>
      <c r="K199" s="25">
        <f>SUM(K197:K198)</f>
        <v>0</v>
      </c>
      <c r="L199" s="25">
        <f t="shared" ref="L199:X199" si="59">SUM(L197:L198)</f>
        <v>0</v>
      </c>
      <c r="M199" s="25">
        <f t="shared" si="59"/>
        <v>0</v>
      </c>
      <c r="N199" s="25">
        <f t="shared" si="59"/>
        <v>0</v>
      </c>
      <c r="O199" s="26">
        <f t="shared" si="59"/>
        <v>0</v>
      </c>
      <c r="P199" s="26">
        <f t="shared" si="59"/>
        <v>0</v>
      </c>
      <c r="Q199" s="26">
        <f t="shared" si="59"/>
        <v>0</v>
      </c>
      <c r="R199" s="26">
        <f t="shared" si="59"/>
        <v>0</v>
      </c>
      <c r="S199" s="26">
        <f t="shared" si="59"/>
        <v>0</v>
      </c>
      <c r="T199" s="26">
        <f t="shared" si="59"/>
        <v>0</v>
      </c>
      <c r="U199" s="26">
        <f t="shared" si="59"/>
        <v>0</v>
      </c>
      <c r="V199" s="26">
        <f t="shared" si="59"/>
        <v>0</v>
      </c>
      <c r="W199" s="25">
        <f t="shared" si="59"/>
        <v>0</v>
      </c>
      <c r="X199" s="25">
        <f t="shared" si="59"/>
        <v>0</v>
      </c>
      <c r="Y199" s="318" t="s">
        <v>17</v>
      </c>
      <c r="Z199" s="319"/>
      <c r="AA199" s="319"/>
      <c r="AB199" s="320"/>
    </row>
    <row r="200" spans="1:28" ht="24.95" customHeight="1" thickBot="1" x14ac:dyDescent="0.3">
      <c r="A200" s="415"/>
      <c r="B200" s="418"/>
      <c r="C200" s="418"/>
      <c r="D200" s="450"/>
      <c r="E200" s="325"/>
      <c r="F200" s="325"/>
      <c r="G200" s="284" t="s">
        <v>21</v>
      </c>
      <c r="H200" s="285"/>
      <c r="I200" s="285"/>
      <c r="J200" s="377"/>
      <c r="K200" s="27">
        <f>K199</f>
        <v>0</v>
      </c>
      <c r="L200" s="27">
        <f t="shared" ref="L200:X200" si="60">L199</f>
        <v>0</v>
      </c>
      <c r="M200" s="27">
        <f t="shared" si="60"/>
        <v>0</v>
      </c>
      <c r="N200" s="27">
        <f t="shared" si="60"/>
        <v>0</v>
      </c>
      <c r="O200" s="28">
        <f t="shared" si="60"/>
        <v>0</v>
      </c>
      <c r="P200" s="28">
        <f t="shared" si="60"/>
        <v>0</v>
      </c>
      <c r="Q200" s="28">
        <f t="shared" si="60"/>
        <v>0</v>
      </c>
      <c r="R200" s="28">
        <f t="shared" si="60"/>
        <v>0</v>
      </c>
      <c r="S200" s="28">
        <f t="shared" si="60"/>
        <v>0</v>
      </c>
      <c r="T200" s="28">
        <f t="shared" si="60"/>
        <v>0</v>
      </c>
      <c r="U200" s="28">
        <f t="shared" si="60"/>
        <v>0</v>
      </c>
      <c r="V200" s="28">
        <f t="shared" si="60"/>
        <v>0</v>
      </c>
      <c r="W200" s="28">
        <f t="shared" si="60"/>
        <v>0</v>
      </c>
      <c r="X200" s="28">
        <f t="shared" si="60"/>
        <v>0</v>
      </c>
      <c r="Y200" s="387" t="s">
        <v>17</v>
      </c>
      <c r="Z200" s="388"/>
      <c r="AA200" s="388"/>
      <c r="AB200" s="389"/>
    </row>
    <row r="201" spans="1:28" ht="24.95" customHeight="1" thickBot="1" x14ac:dyDescent="0.3">
      <c r="A201" s="5">
        <v>5</v>
      </c>
      <c r="B201" s="6">
        <v>3</v>
      </c>
      <c r="C201" s="6">
        <v>2</v>
      </c>
      <c r="D201" s="7">
        <v>3</v>
      </c>
      <c r="E201" s="393" t="s">
        <v>22</v>
      </c>
      <c r="F201" s="394"/>
      <c r="G201" s="394"/>
      <c r="H201" s="394"/>
      <c r="I201" s="394"/>
      <c r="J201" s="395"/>
      <c r="K201" s="29" t="e">
        <f>SUM(K200+K196+K181+#REF!)</f>
        <v>#REF!</v>
      </c>
      <c r="L201" s="29" t="e">
        <f>SUM(L200+L196+L181+#REF!)</f>
        <v>#REF!</v>
      </c>
      <c r="M201" s="29" t="e">
        <f>SUM(M200+M196+M181+#REF!)</f>
        <v>#REF!</v>
      </c>
      <c r="N201" s="29" t="e">
        <f>SUM(N200+N196+N181+#REF!)</f>
        <v>#REF!</v>
      </c>
      <c r="O201" s="29" t="e">
        <f>SUM(O200+O196+O181+#REF!)</f>
        <v>#REF!</v>
      </c>
      <c r="P201" s="29" t="e">
        <f>SUM(P200+P196+P181+#REF!)</f>
        <v>#REF!</v>
      </c>
      <c r="Q201" s="29" t="e">
        <f>SUM(Q200+Q196+Q181+#REF!)</f>
        <v>#REF!</v>
      </c>
      <c r="R201" s="29" t="e">
        <f>SUM(R200+R196+R181+#REF!)</f>
        <v>#REF!</v>
      </c>
      <c r="S201" s="29" t="e">
        <f>SUM(S200+S196+S181+#REF!)</f>
        <v>#REF!</v>
      </c>
      <c r="T201" s="29" t="e">
        <f>SUM(T200+T196+T181+#REF!)</f>
        <v>#REF!</v>
      </c>
      <c r="U201" s="29" t="e">
        <f>SUM(U200+U196+U181+#REF!)</f>
        <v>#REF!</v>
      </c>
      <c r="V201" s="29" t="e">
        <f>SUM(V200+V196+V181+#REF!)</f>
        <v>#REF!</v>
      </c>
      <c r="W201" s="29" t="e">
        <f>SUM(W200+W196+W181+#REF!)</f>
        <v>#REF!</v>
      </c>
      <c r="X201" s="29" t="e">
        <f>SUM(X200+X196+X181+#REF!)</f>
        <v>#REF!</v>
      </c>
      <c r="Y201" s="390" t="s">
        <v>17</v>
      </c>
      <c r="Z201" s="391"/>
      <c r="AA201" s="391"/>
      <c r="AB201" s="392"/>
    </row>
    <row r="202" spans="1:28" ht="45.2" customHeight="1" thickBot="1" x14ac:dyDescent="0.3">
      <c r="A202" s="5">
        <v>5</v>
      </c>
      <c r="B202" s="6">
        <v>3</v>
      </c>
      <c r="C202" s="6">
        <v>2</v>
      </c>
      <c r="D202" s="428" t="s">
        <v>23</v>
      </c>
      <c r="E202" s="429"/>
      <c r="F202" s="429"/>
      <c r="G202" s="429"/>
      <c r="H202" s="429"/>
      <c r="I202" s="429"/>
      <c r="J202" s="430"/>
      <c r="K202" s="42" t="e">
        <f t="shared" ref="K202:X202" si="61">SUM(K201+K162)</f>
        <v>#REF!</v>
      </c>
      <c r="L202" s="42" t="e">
        <f t="shared" si="61"/>
        <v>#REF!</v>
      </c>
      <c r="M202" s="42" t="e">
        <f t="shared" si="61"/>
        <v>#REF!</v>
      </c>
      <c r="N202" s="42" t="e">
        <f t="shared" si="61"/>
        <v>#REF!</v>
      </c>
      <c r="O202" s="42" t="e">
        <f t="shared" si="61"/>
        <v>#REF!</v>
      </c>
      <c r="P202" s="42" t="e">
        <f t="shared" si="61"/>
        <v>#REF!</v>
      </c>
      <c r="Q202" s="42" t="e">
        <f t="shared" si="61"/>
        <v>#REF!</v>
      </c>
      <c r="R202" s="42" t="e">
        <f t="shared" si="61"/>
        <v>#REF!</v>
      </c>
      <c r="S202" s="42" t="e">
        <f t="shared" si="61"/>
        <v>#REF!</v>
      </c>
      <c r="T202" s="42" t="e">
        <f t="shared" si="61"/>
        <v>#REF!</v>
      </c>
      <c r="U202" s="42" t="e">
        <f t="shared" si="61"/>
        <v>#REF!</v>
      </c>
      <c r="V202" s="42" t="e">
        <f t="shared" si="61"/>
        <v>#REF!</v>
      </c>
      <c r="W202" s="42" t="e">
        <f t="shared" si="61"/>
        <v>#REF!</v>
      </c>
      <c r="X202" s="42" t="e">
        <f t="shared" si="61"/>
        <v>#REF!</v>
      </c>
      <c r="Y202" s="428" t="s">
        <v>17</v>
      </c>
      <c r="Z202" s="429"/>
      <c r="AA202" s="429"/>
      <c r="AB202" s="430"/>
    </row>
    <row r="203" spans="1:28" ht="45.2" customHeight="1" x14ac:dyDescent="0.25">
      <c r="A203" s="5">
        <v>5</v>
      </c>
      <c r="B203" s="6">
        <v>3</v>
      </c>
      <c r="C203" s="6">
        <v>3</v>
      </c>
      <c r="D203" s="6" t="s">
        <v>17</v>
      </c>
      <c r="E203" s="6" t="s">
        <v>17</v>
      </c>
      <c r="F203" s="405" t="s">
        <v>94</v>
      </c>
      <c r="G203" s="406"/>
      <c r="H203" s="406"/>
      <c r="I203" s="406"/>
      <c r="J203" s="406"/>
      <c r="K203" s="406"/>
      <c r="L203" s="406"/>
      <c r="M203" s="406"/>
      <c r="N203" s="406"/>
      <c r="O203" s="406"/>
      <c r="P203" s="406"/>
      <c r="Q203" s="406"/>
      <c r="R203" s="406"/>
      <c r="S203" s="406"/>
      <c r="T203" s="406"/>
      <c r="U203" s="406"/>
      <c r="V203" s="406"/>
      <c r="W203" s="406"/>
      <c r="X203" s="406"/>
      <c r="Y203" s="406"/>
      <c r="Z203" s="406"/>
      <c r="AA203" s="406"/>
      <c r="AB203" s="407"/>
    </row>
    <row r="204" spans="1:28" ht="45.2" customHeight="1" x14ac:dyDescent="0.25">
      <c r="A204" s="5">
        <v>5</v>
      </c>
      <c r="B204" s="6">
        <v>3</v>
      </c>
      <c r="C204" s="6">
        <v>3</v>
      </c>
      <c r="D204" s="7">
        <v>1</v>
      </c>
      <c r="E204" s="7" t="s">
        <v>17</v>
      </c>
      <c r="F204" s="365" t="s">
        <v>95</v>
      </c>
      <c r="G204" s="366"/>
      <c r="H204" s="366"/>
      <c r="I204" s="366"/>
      <c r="J204" s="366"/>
      <c r="K204" s="366"/>
      <c r="L204" s="366"/>
      <c r="M204" s="366"/>
      <c r="N204" s="366"/>
      <c r="O204" s="366"/>
      <c r="P204" s="366"/>
      <c r="Q204" s="366"/>
      <c r="R204" s="366"/>
      <c r="S204" s="366"/>
      <c r="T204" s="366"/>
      <c r="U204" s="366"/>
      <c r="V204" s="366"/>
      <c r="W204" s="366"/>
      <c r="X204" s="366"/>
      <c r="Y204" s="366"/>
      <c r="Z204" s="366"/>
      <c r="AA204" s="366"/>
      <c r="AB204" s="367"/>
    </row>
    <row r="205" spans="1:28" ht="13.5" customHeight="1" x14ac:dyDescent="0.25">
      <c r="A205" s="306">
        <v>5</v>
      </c>
      <c r="B205" s="108"/>
      <c r="C205" s="108"/>
      <c r="D205" s="110"/>
      <c r="E205" s="106"/>
      <c r="F205" s="287" t="s">
        <v>97</v>
      </c>
      <c r="G205" s="381" t="s">
        <v>98</v>
      </c>
      <c r="H205" s="397" t="s">
        <v>99</v>
      </c>
      <c r="I205" s="397" t="s">
        <v>169</v>
      </c>
      <c r="J205" s="352" t="s">
        <v>19</v>
      </c>
      <c r="K205" s="364">
        <v>0</v>
      </c>
      <c r="L205" s="364">
        <v>0</v>
      </c>
      <c r="M205" s="364">
        <v>0</v>
      </c>
      <c r="N205" s="364">
        <v>0</v>
      </c>
      <c r="O205" s="425">
        <v>0</v>
      </c>
      <c r="P205" s="425">
        <v>0</v>
      </c>
      <c r="Q205" s="425">
        <v>0</v>
      </c>
      <c r="R205" s="425">
        <v>0</v>
      </c>
      <c r="S205" s="360">
        <v>0</v>
      </c>
      <c r="T205" s="360">
        <v>0</v>
      </c>
      <c r="U205" s="360">
        <v>0</v>
      </c>
      <c r="V205" s="360">
        <v>0</v>
      </c>
      <c r="W205" s="420">
        <v>0</v>
      </c>
      <c r="X205" s="364">
        <v>0</v>
      </c>
      <c r="Y205" s="324" t="s">
        <v>217</v>
      </c>
      <c r="Z205" s="344"/>
      <c r="AA205" s="344"/>
      <c r="AB205" s="344"/>
    </row>
    <row r="206" spans="1:28" ht="33" customHeight="1" x14ac:dyDescent="0.25">
      <c r="A206" s="307"/>
      <c r="B206" s="109"/>
      <c r="C206" s="109"/>
      <c r="D206" s="111"/>
      <c r="E206" s="107"/>
      <c r="F206" s="288"/>
      <c r="G206" s="381"/>
      <c r="H206" s="412"/>
      <c r="I206" s="412"/>
      <c r="J206" s="350"/>
      <c r="K206" s="351"/>
      <c r="L206" s="351"/>
      <c r="M206" s="351"/>
      <c r="N206" s="351"/>
      <c r="O206" s="426"/>
      <c r="P206" s="426"/>
      <c r="Q206" s="426"/>
      <c r="R206" s="426"/>
      <c r="S206" s="361"/>
      <c r="T206" s="361"/>
      <c r="U206" s="361"/>
      <c r="V206" s="361"/>
      <c r="W206" s="421"/>
      <c r="X206" s="351"/>
      <c r="Y206" s="325"/>
      <c r="Z206" s="437"/>
      <c r="AA206" s="437"/>
      <c r="AB206" s="437"/>
    </row>
    <row r="207" spans="1:28" ht="4.5" hidden="1" customHeight="1" x14ac:dyDescent="0.25">
      <c r="A207" s="307"/>
      <c r="B207" s="109"/>
      <c r="C207" s="109"/>
      <c r="D207" s="111"/>
      <c r="E207" s="107"/>
      <c r="F207" s="288"/>
      <c r="G207" s="381"/>
      <c r="H207" s="412"/>
      <c r="I207" s="412"/>
      <c r="J207" s="350"/>
      <c r="K207" s="351"/>
      <c r="L207" s="351"/>
      <c r="M207" s="351"/>
      <c r="N207" s="351"/>
      <c r="O207" s="426"/>
      <c r="P207" s="426"/>
      <c r="Q207" s="426"/>
      <c r="R207" s="426"/>
      <c r="S207" s="361"/>
      <c r="T207" s="361"/>
      <c r="U207" s="361"/>
      <c r="V207" s="361"/>
      <c r="W207" s="421"/>
      <c r="X207" s="351"/>
      <c r="Y207" s="126"/>
      <c r="Z207" s="160"/>
      <c r="AA207" s="160"/>
      <c r="AB207" s="160"/>
    </row>
    <row r="208" spans="1:28" ht="47.25" customHeight="1" x14ac:dyDescent="0.25">
      <c r="A208" s="307"/>
      <c r="B208" s="109"/>
      <c r="C208" s="109"/>
      <c r="D208" s="111"/>
      <c r="E208" s="107"/>
      <c r="F208" s="288"/>
      <c r="G208" s="381"/>
      <c r="H208" s="412"/>
      <c r="I208" s="412"/>
      <c r="J208" s="423"/>
      <c r="K208" s="515"/>
      <c r="L208" s="515"/>
      <c r="M208" s="515"/>
      <c r="N208" s="515"/>
      <c r="O208" s="427"/>
      <c r="P208" s="427"/>
      <c r="Q208" s="427"/>
      <c r="R208" s="427"/>
      <c r="S208" s="419"/>
      <c r="T208" s="419"/>
      <c r="U208" s="419"/>
      <c r="V208" s="419"/>
      <c r="W208" s="422"/>
      <c r="X208" s="515"/>
      <c r="Y208" s="126" t="s">
        <v>218</v>
      </c>
      <c r="Z208" s="160"/>
      <c r="AA208" s="159"/>
      <c r="AB208" s="159"/>
    </row>
    <row r="209" spans="1:28" ht="15" customHeight="1" x14ac:dyDescent="0.25">
      <c r="A209" s="307"/>
      <c r="B209" s="109">
        <v>3</v>
      </c>
      <c r="C209" s="109">
        <v>3</v>
      </c>
      <c r="D209" s="111">
        <v>1</v>
      </c>
      <c r="E209" s="107">
        <v>1</v>
      </c>
      <c r="F209" s="288"/>
      <c r="G209" s="381" t="s">
        <v>100</v>
      </c>
      <c r="H209" s="397" t="s">
        <v>101</v>
      </c>
      <c r="I209" s="397" t="s">
        <v>169</v>
      </c>
      <c r="J209" s="352" t="s">
        <v>19</v>
      </c>
      <c r="K209" s="420">
        <v>0</v>
      </c>
      <c r="L209" s="420">
        <v>0</v>
      </c>
      <c r="M209" s="420">
        <v>0</v>
      </c>
      <c r="N209" s="420">
        <v>0</v>
      </c>
      <c r="O209" s="425">
        <v>0</v>
      </c>
      <c r="P209" s="425">
        <v>0</v>
      </c>
      <c r="Q209" s="425">
        <v>0</v>
      </c>
      <c r="R209" s="425">
        <v>0</v>
      </c>
      <c r="S209" s="358">
        <v>0</v>
      </c>
      <c r="T209" s="358">
        <v>0</v>
      </c>
      <c r="U209" s="358">
        <v>0</v>
      </c>
      <c r="V209" s="360">
        <v>0</v>
      </c>
      <c r="W209" s="420">
        <v>0</v>
      </c>
      <c r="X209" s="420">
        <v>0</v>
      </c>
      <c r="Y209" s="324" t="s">
        <v>219</v>
      </c>
      <c r="Z209" s="438"/>
      <c r="AA209" s="438"/>
      <c r="AB209" s="438"/>
    </row>
    <row r="210" spans="1:28" ht="47.25" hidden="1" customHeight="1" thickBot="1" x14ac:dyDescent="0.3">
      <c r="A210" s="307"/>
      <c r="B210" s="109"/>
      <c r="C210" s="109"/>
      <c r="D210" s="111"/>
      <c r="E210" s="107"/>
      <c r="F210" s="288"/>
      <c r="G210" s="381"/>
      <c r="H210" s="412"/>
      <c r="I210" s="412"/>
      <c r="J210" s="350"/>
      <c r="K210" s="421"/>
      <c r="L210" s="421"/>
      <c r="M210" s="421"/>
      <c r="N210" s="421"/>
      <c r="O210" s="426"/>
      <c r="P210" s="426"/>
      <c r="Q210" s="426"/>
      <c r="R210" s="426"/>
      <c r="S210" s="359"/>
      <c r="T210" s="359"/>
      <c r="U210" s="359"/>
      <c r="V210" s="361"/>
      <c r="W210" s="421"/>
      <c r="X210" s="421"/>
      <c r="Y210" s="370"/>
      <c r="Z210" s="438"/>
      <c r="AA210" s="438"/>
      <c r="AB210" s="438"/>
    </row>
    <row r="211" spans="1:28" ht="29.25" hidden="1" customHeight="1" thickBot="1" x14ac:dyDescent="0.3">
      <c r="A211" s="307"/>
      <c r="B211" s="109"/>
      <c r="C211" s="109"/>
      <c r="D211" s="111"/>
      <c r="E211" s="107"/>
      <c r="F211" s="288"/>
      <c r="G211" s="381"/>
      <c r="H211" s="412"/>
      <c r="I211" s="412"/>
      <c r="J211" s="350"/>
      <c r="K211" s="421"/>
      <c r="L211" s="421"/>
      <c r="M211" s="421"/>
      <c r="N211" s="421"/>
      <c r="O211" s="426"/>
      <c r="P211" s="426"/>
      <c r="Q211" s="426"/>
      <c r="R211" s="426"/>
      <c r="S211" s="359"/>
      <c r="T211" s="359"/>
      <c r="U211" s="359"/>
      <c r="V211" s="361"/>
      <c r="W211" s="421"/>
      <c r="X211" s="421"/>
      <c r="Y211" s="370"/>
      <c r="Z211" s="438"/>
      <c r="AA211" s="438"/>
      <c r="AB211" s="438"/>
    </row>
    <row r="212" spans="1:28" ht="29.25" hidden="1" customHeight="1" thickBot="1" x14ac:dyDescent="0.3">
      <c r="A212" s="307"/>
      <c r="B212" s="109"/>
      <c r="C212" s="109"/>
      <c r="D212" s="111"/>
      <c r="E212" s="107"/>
      <c r="F212" s="288"/>
      <c r="G212" s="381"/>
      <c r="H212" s="412"/>
      <c r="I212" s="412"/>
      <c r="J212" s="350"/>
      <c r="K212" s="421"/>
      <c r="L212" s="421"/>
      <c r="M212" s="421"/>
      <c r="N212" s="421"/>
      <c r="O212" s="426"/>
      <c r="P212" s="426"/>
      <c r="Q212" s="426"/>
      <c r="R212" s="426"/>
      <c r="S212" s="359"/>
      <c r="T212" s="359"/>
      <c r="U212" s="359"/>
      <c r="V212" s="361"/>
      <c r="W212" s="421"/>
      <c r="X212" s="421"/>
      <c r="Y212" s="370"/>
      <c r="Z212" s="438"/>
      <c r="AA212" s="438"/>
      <c r="AB212" s="438"/>
    </row>
    <row r="213" spans="1:28" ht="30" hidden="1" customHeight="1" thickBot="1" x14ac:dyDescent="0.3">
      <c r="A213" s="307"/>
      <c r="B213" s="109"/>
      <c r="C213" s="109"/>
      <c r="D213" s="111"/>
      <c r="E213" s="107"/>
      <c r="F213" s="288"/>
      <c r="G213" s="381"/>
      <c r="H213" s="412"/>
      <c r="I213" s="412"/>
      <c r="J213" s="350"/>
      <c r="K213" s="421"/>
      <c r="L213" s="421"/>
      <c r="M213" s="421"/>
      <c r="N213" s="421"/>
      <c r="O213" s="426"/>
      <c r="P213" s="426"/>
      <c r="Q213" s="426"/>
      <c r="R213" s="426"/>
      <c r="S213" s="359"/>
      <c r="T213" s="359"/>
      <c r="U213" s="359"/>
      <c r="V213" s="361"/>
      <c r="W213" s="421"/>
      <c r="X213" s="421"/>
      <c r="Y213" s="370"/>
      <c r="Z213" s="438"/>
      <c r="AA213" s="438"/>
      <c r="AB213" s="438"/>
    </row>
    <row r="214" spans="1:28" ht="31.5" hidden="1" customHeight="1" thickBot="1" x14ac:dyDescent="0.3">
      <c r="A214" s="307"/>
      <c r="B214" s="109"/>
      <c r="C214" s="109"/>
      <c r="D214" s="111"/>
      <c r="E214" s="107"/>
      <c r="F214" s="288"/>
      <c r="G214" s="381"/>
      <c r="H214" s="412"/>
      <c r="I214" s="412"/>
      <c r="J214" s="350"/>
      <c r="K214" s="421"/>
      <c r="L214" s="421"/>
      <c r="M214" s="421"/>
      <c r="N214" s="421"/>
      <c r="O214" s="426"/>
      <c r="P214" s="426"/>
      <c r="Q214" s="426"/>
      <c r="R214" s="426"/>
      <c r="S214" s="359"/>
      <c r="T214" s="359"/>
      <c r="U214" s="359"/>
      <c r="V214" s="361"/>
      <c r="W214" s="421"/>
      <c r="X214" s="421"/>
      <c r="Y214" s="370"/>
      <c r="Z214" s="438"/>
      <c r="AA214" s="438"/>
      <c r="AB214" s="438"/>
    </row>
    <row r="215" spans="1:28" ht="27" hidden="1" customHeight="1" thickBot="1" x14ac:dyDescent="0.3">
      <c r="A215" s="307"/>
      <c r="B215" s="109"/>
      <c r="C215" s="109"/>
      <c r="D215" s="111"/>
      <c r="E215" s="107"/>
      <c r="F215" s="288"/>
      <c r="G215" s="381"/>
      <c r="H215" s="412"/>
      <c r="I215" s="412"/>
      <c r="J215" s="350"/>
      <c r="K215" s="421"/>
      <c r="L215" s="421"/>
      <c r="M215" s="421"/>
      <c r="N215" s="421"/>
      <c r="O215" s="426"/>
      <c r="P215" s="426"/>
      <c r="Q215" s="426"/>
      <c r="R215" s="426"/>
      <c r="S215" s="359"/>
      <c r="T215" s="359"/>
      <c r="U215" s="359"/>
      <c r="V215" s="361"/>
      <c r="W215" s="421"/>
      <c r="X215" s="421"/>
      <c r="Y215" s="370"/>
      <c r="Z215" s="438"/>
      <c r="AA215" s="438"/>
      <c r="AB215" s="438"/>
    </row>
    <row r="216" spans="1:28" ht="42.75" hidden="1" customHeight="1" thickBot="1" x14ac:dyDescent="0.3">
      <c r="A216" s="307"/>
      <c r="B216" s="109"/>
      <c r="C216" s="109"/>
      <c r="D216" s="111"/>
      <c r="E216" s="107"/>
      <c r="F216" s="288"/>
      <c r="G216" s="381"/>
      <c r="H216" s="412"/>
      <c r="I216" s="412"/>
      <c r="J216" s="350"/>
      <c r="K216" s="421"/>
      <c r="L216" s="421"/>
      <c r="M216" s="421"/>
      <c r="N216" s="421"/>
      <c r="O216" s="426"/>
      <c r="P216" s="426"/>
      <c r="Q216" s="426"/>
      <c r="R216" s="426"/>
      <c r="S216" s="359"/>
      <c r="T216" s="359"/>
      <c r="U216" s="359"/>
      <c r="V216" s="361"/>
      <c r="W216" s="421"/>
      <c r="X216" s="421"/>
      <c r="Y216" s="370"/>
      <c r="Z216" s="438"/>
      <c r="AA216" s="438"/>
      <c r="AB216" s="438"/>
    </row>
    <row r="217" spans="1:28" ht="24" hidden="1" customHeight="1" thickBot="1" x14ac:dyDescent="0.3">
      <c r="A217" s="307"/>
      <c r="B217" s="109"/>
      <c r="C217" s="109"/>
      <c r="D217" s="111"/>
      <c r="E217" s="107"/>
      <c r="F217" s="288"/>
      <c r="G217" s="381"/>
      <c r="H217" s="412"/>
      <c r="I217" s="412"/>
      <c r="J217" s="350"/>
      <c r="K217" s="421"/>
      <c r="L217" s="421"/>
      <c r="M217" s="421"/>
      <c r="N217" s="421"/>
      <c r="O217" s="426"/>
      <c r="P217" s="426"/>
      <c r="Q217" s="426"/>
      <c r="R217" s="426"/>
      <c r="S217" s="359"/>
      <c r="T217" s="359"/>
      <c r="U217" s="359"/>
      <c r="V217" s="361"/>
      <c r="W217" s="421"/>
      <c r="X217" s="421"/>
      <c r="Y217" s="370"/>
      <c r="Z217" s="438"/>
      <c r="AA217" s="438"/>
      <c r="AB217" s="438"/>
    </row>
    <row r="218" spans="1:28" ht="25.5" hidden="1" customHeight="1" thickBot="1" x14ac:dyDescent="0.3">
      <c r="A218" s="307"/>
      <c r="B218" s="109"/>
      <c r="C218" s="109"/>
      <c r="D218" s="111"/>
      <c r="E218" s="107"/>
      <c r="F218" s="288"/>
      <c r="G218" s="381"/>
      <c r="H218" s="412"/>
      <c r="I218" s="412"/>
      <c r="J218" s="350"/>
      <c r="K218" s="421"/>
      <c r="L218" s="421"/>
      <c r="M218" s="421"/>
      <c r="N218" s="421"/>
      <c r="O218" s="426"/>
      <c r="P218" s="426"/>
      <c r="Q218" s="426"/>
      <c r="R218" s="426"/>
      <c r="S218" s="359"/>
      <c r="T218" s="359"/>
      <c r="U218" s="359"/>
      <c r="V218" s="361"/>
      <c r="W218" s="421"/>
      <c r="X218" s="421"/>
      <c r="Y218" s="370"/>
      <c r="Z218" s="438"/>
      <c r="AA218" s="438"/>
      <c r="AB218" s="438"/>
    </row>
    <row r="219" spans="1:28" ht="30" hidden="1" customHeight="1" thickBot="1" x14ac:dyDescent="0.3">
      <c r="A219" s="307"/>
      <c r="B219" s="109"/>
      <c r="C219" s="109"/>
      <c r="D219" s="111"/>
      <c r="E219" s="107"/>
      <c r="F219" s="288"/>
      <c r="G219" s="381"/>
      <c r="H219" s="412"/>
      <c r="I219" s="412"/>
      <c r="J219" s="350"/>
      <c r="K219" s="421"/>
      <c r="L219" s="421"/>
      <c r="M219" s="421"/>
      <c r="N219" s="421"/>
      <c r="O219" s="426"/>
      <c r="P219" s="426"/>
      <c r="Q219" s="426"/>
      <c r="R219" s="426"/>
      <c r="S219" s="359"/>
      <c r="T219" s="359"/>
      <c r="U219" s="359"/>
      <c r="V219" s="361"/>
      <c r="W219" s="421"/>
      <c r="X219" s="421"/>
      <c r="Y219" s="370"/>
      <c r="Z219" s="438"/>
      <c r="AA219" s="438"/>
      <c r="AB219" s="438"/>
    </row>
    <row r="220" spans="1:28" ht="9" hidden="1" customHeight="1" thickBot="1" x14ac:dyDescent="0.3">
      <c r="A220" s="307"/>
      <c r="B220" s="109"/>
      <c r="C220" s="109"/>
      <c r="D220" s="111"/>
      <c r="E220" s="107"/>
      <c r="F220" s="288"/>
      <c r="G220" s="381"/>
      <c r="H220" s="412"/>
      <c r="I220" s="412"/>
      <c r="J220" s="350"/>
      <c r="K220" s="421"/>
      <c r="L220" s="421"/>
      <c r="M220" s="421"/>
      <c r="N220" s="421"/>
      <c r="O220" s="426"/>
      <c r="P220" s="426"/>
      <c r="Q220" s="426"/>
      <c r="R220" s="426"/>
      <c r="S220" s="359"/>
      <c r="T220" s="359"/>
      <c r="U220" s="359"/>
      <c r="V220" s="361"/>
      <c r="W220" s="421"/>
      <c r="X220" s="421"/>
      <c r="Y220" s="370"/>
      <c r="Z220" s="438"/>
      <c r="AA220" s="438"/>
      <c r="AB220" s="438"/>
    </row>
    <row r="221" spans="1:28" ht="4.5" hidden="1" customHeight="1" thickBot="1" x14ac:dyDescent="0.3">
      <c r="A221" s="307"/>
      <c r="B221" s="109"/>
      <c r="C221" s="109"/>
      <c r="D221" s="111"/>
      <c r="E221" s="107"/>
      <c r="F221" s="288"/>
      <c r="G221" s="381"/>
      <c r="H221" s="412"/>
      <c r="I221" s="412"/>
      <c r="J221" s="350"/>
      <c r="K221" s="421"/>
      <c r="L221" s="421"/>
      <c r="M221" s="421"/>
      <c r="N221" s="421"/>
      <c r="O221" s="426"/>
      <c r="P221" s="426"/>
      <c r="Q221" s="426"/>
      <c r="R221" s="426"/>
      <c r="S221" s="359"/>
      <c r="T221" s="359"/>
      <c r="U221" s="359"/>
      <c r="V221" s="361"/>
      <c r="W221" s="421"/>
      <c r="X221" s="421"/>
      <c r="Y221" s="370"/>
      <c r="Z221" s="438"/>
      <c r="AA221" s="438"/>
      <c r="AB221" s="438"/>
    </row>
    <row r="222" spans="1:28" ht="16.5" hidden="1" customHeight="1" x14ac:dyDescent="0.25">
      <c r="A222" s="307"/>
      <c r="B222" s="109"/>
      <c r="C222" s="109"/>
      <c r="D222" s="111"/>
      <c r="E222" s="107"/>
      <c r="F222" s="288"/>
      <c r="G222" s="381"/>
      <c r="H222" s="412"/>
      <c r="I222" s="412"/>
      <c r="J222" s="350"/>
      <c r="K222" s="421"/>
      <c r="L222" s="421"/>
      <c r="M222" s="421"/>
      <c r="N222" s="421"/>
      <c r="O222" s="426"/>
      <c r="P222" s="426"/>
      <c r="Q222" s="426"/>
      <c r="R222" s="426"/>
      <c r="S222" s="359"/>
      <c r="T222" s="359"/>
      <c r="U222" s="359"/>
      <c r="V222" s="361"/>
      <c r="W222" s="421"/>
      <c r="X222" s="421"/>
      <c r="Y222" s="370"/>
      <c r="Z222" s="438"/>
      <c r="AA222" s="438"/>
      <c r="AB222" s="438"/>
    </row>
    <row r="223" spans="1:28" ht="25.5" customHeight="1" x14ac:dyDescent="0.25">
      <c r="A223" s="307"/>
      <c r="B223" s="109"/>
      <c r="C223" s="109"/>
      <c r="D223" s="111"/>
      <c r="E223" s="107"/>
      <c r="F223" s="288"/>
      <c r="G223" s="381"/>
      <c r="H223" s="412"/>
      <c r="I223" s="412"/>
      <c r="J223" s="350"/>
      <c r="K223" s="421"/>
      <c r="L223" s="421"/>
      <c r="M223" s="421"/>
      <c r="N223" s="421"/>
      <c r="O223" s="426"/>
      <c r="P223" s="426"/>
      <c r="Q223" s="426"/>
      <c r="R223" s="426"/>
      <c r="S223" s="359"/>
      <c r="T223" s="359"/>
      <c r="U223" s="359"/>
      <c r="V223" s="361"/>
      <c r="W223" s="421"/>
      <c r="X223" s="421"/>
      <c r="Y223" s="325"/>
      <c r="Z223" s="438"/>
      <c r="AA223" s="438"/>
      <c r="AB223" s="438"/>
    </row>
    <row r="224" spans="1:28" ht="39" customHeight="1" x14ac:dyDescent="0.25">
      <c r="A224" s="307"/>
      <c r="B224" s="109"/>
      <c r="C224" s="109"/>
      <c r="D224" s="111"/>
      <c r="E224" s="107"/>
      <c r="F224" s="288"/>
      <c r="G224" s="381"/>
      <c r="H224" s="412"/>
      <c r="I224" s="412"/>
      <c r="J224" s="350"/>
      <c r="K224" s="421"/>
      <c r="L224" s="421"/>
      <c r="M224" s="421"/>
      <c r="N224" s="421"/>
      <c r="O224" s="426"/>
      <c r="P224" s="426"/>
      <c r="Q224" s="426"/>
      <c r="R224" s="426"/>
      <c r="S224" s="359"/>
      <c r="T224" s="359"/>
      <c r="U224" s="359"/>
      <c r="V224" s="361"/>
      <c r="W224" s="421"/>
      <c r="X224" s="421"/>
      <c r="Y224" s="324" t="s">
        <v>220</v>
      </c>
      <c r="Z224" s="344"/>
      <c r="AA224" s="344"/>
      <c r="AB224" s="344"/>
    </row>
    <row r="225" spans="1:28" ht="28.5" hidden="1" customHeight="1" thickBot="1" x14ac:dyDescent="0.3">
      <c r="A225" s="307"/>
      <c r="B225" s="109"/>
      <c r="C225" s="109"/>
      <c r="D225" s="111"/>
      <c r="E225" s="107"/>
      <c r="F225" s="288"/>
      <c r="G225" s="381"/>
      <c r="H225" s="412"/>
      <c r="I225" s="412"/>
      <c r="J225" s="423"/>
      <c r="K225" s="422"/>
      <c r="L225" s="422"/>
      <c r="M225" s="422"/>
      <c r="N225" s="422"/>
      <c r="O225" s="427"/>
      <c r="P225" s="427"/>
      <c r="Q225" s="427"/>
      <c r="R225" s="427"/>
      <c r="S225" s="424"/>
      <c r="T225" s="424"/>
      <c r="U225" s="424"/>
      <c r="V225" s="419"/>
      <c r="W225" s="422"/>
      <c r="X225" s="422"/>
      <c r="Y225" s="370"/>
      <c r="Z225" s="345"/>
      <c r="AA225" s="345"/>
      <c r="AB225" s="345"/>
    </row>
    <row r="226" spans="1:28" ht="42" customHeight="1" thickBot="1" x14ac:dyDescent="0.3">
      <c r="A226" s="307"/>
      <c r="B226" s="300"/>
      <c r="C226" s="300"/>
      <c r="D226" s="303"/>
      <c r="E226" s="291"/>
      <c r="F226" s="288"/>
      <c r="G226" s="381"/>
      <c r="H226" s="398"/>
      <c r="I226" s="451"/>
      <c r="J226" s="117" t="s">
        <v>20</v>
      </c>
      <c r="K226" s="118">
        <f>SUM(K209:K225)</f>
        <v>0</v>
      </c>
      <c r="L226" s="118">
        <f>SUM(L209:L225)</f>
        <v>0</v>
      </c>
      <c r="M226" s="118">
        <f>SUM(M209:M225)</f>
        <v>0</v>
      </c>
      <c r="N226" s="118">
        <f>SUM(N209:N225)</f>
        <v>0</v>
      </c>
      <c r="O226" s="118">
        <f t="shared" ref="O226:R226" si="62">SUM(O209:O225)</f>
        <v>0</v>
      </c>
      <c r="P226" s="118">
        <f t="shared" si="62"/>
        <v>0</v>
      </c>
      <c r="Q226" s="118">
        <f>SUM(Q209:Q225)</f>
        <v>0</v>
      </c>
      <c r="R226" s="118">
        <f t="shared" si="62"/>
        <v>0</v>
      </c>
      <c r="S226" s="118">
        <f t="shared" ref="S226:X226" si="63">SUM(S209:S225)</f>
        <v>0</v>
      </c>
      <c r="T226" s="118">
        <f t="shared" si="63"/>
        <v>0</v>
      </c>
      <c r="U226" s="118">
        <f t="shared" si="63"/>
        <v>0</v>
      </c>
      <c r="V226" s="118">
        <f t="shared" si="63"/>
        <v>0</v>
      </c>
      <c r="W226" s="118">
        <f t="shared" si="63"/>
        <v>0</v>
      </c>
      <c r="X226" s="118">
        <f t="shared" si="63"/>
        <v>0</v>
      </c>
      <c r="Y226" s="431"/>
      <c r="Z226" s="431"/>
      <c r="AA226" s="431"/>
      <c r="AB226" s="431"/>
    </row>
    <row r="227" spans="1:28" ht="46.5" customHeight="1" thickBot="1" x14ac:dyDescent="0.3">
      <c r="A227" s="308"/>
      <c r="B227" s="301"/>
      <c r="C227" s="301"/>
      <c r="D227" s="304"/>
      <c r="E227" s="305"/>
      <c r="F227" s="289"/>
      <c r="G227" s="400" t="s">
        <v>21</v>
      </c>
      <c r="H227" s="285"/>
      <c r="I227" s="285"/>
      <c r="J227" s="401"/>
      <c r="K227" s="115">
        <f>K226</f>
        <v>0</v>
      </c>
      <c r="L227" s="115">
        <f t="shared" ref="L227:X227" si="64">L226</f>
        <v>0</v>
      </c>
      <c r="M227" s="115">
        <f t="shared" si="64"/>
        <v>0</v>
      </c>
      <c r="N227" s="115">
        <f t="shared" si="64"/>
        <v>0</v>
      </c>
      <c r="O227" s="116">
        <f t="shared" si="64"/>
        <v>0</v>
      </c>
      <c r="P227" s="116">
        <f t="shared" si="64"/>
        <v>0</v>
      </c>
      <c r="Q227" s="116">
        <f t="shared" si="64"/>
        <v>0</v>
      </c>
      <c r="R227" s="116">
        <f t="shared" si="64"/>
        <v>0</v>
      </c>
      <c r="S227" s="116">
        <f t="shared" si="64"/>
        <v>0</v>
      </c>
      <c r="T227" s="116">
        <f t="shared" si="64"/>
        <v>0</v>
      </c>
      <c r="U227" s="116">
        <f t="shared" si="64"/>
        <v>0</v>
      </c>
      <c r="V227" s="116">
        <f t="shared" si="64"/>
        <v>0</v>
      </c>
      <c r="W227" s="116">
        <f t="shared" si="64"/>
        <v>0</v>
      </c>
      <c r="X227" s="116">
        <f t="shared" si="64"/>
        <v>0</v>
      </c>
      <c r="Y227" s="432" t="s">
        <v>17</v>
      </c>
      <c r="Z227" s="433"/>
      <c r="AA227" s="433"/>
      <c r="AB227" s="434"/>
    </row>
    <row r="228" spans="1:28" ht="45.2" customHeight="1" thickBot="1" x14ac:dyDescent="0.3">
      <c r="A228" s="306">
        <v>5</v>
      </c>
      <c r="B228" s="299">
        <v>3</v>
      </c>
      <c r="C228" s="299">
        <v>3</v>
      </c>
      <c r="D228" s="302">
        <v>1</v>
      </c>
      <c r="E228" s="290">
        <v>2</v>
      </c>
      <c r="F228" s="287" t="s">
        <v>102</v>
      </c>
      <c r="G228" s="381" t="s">
        <v>158</v>
      </c>
      <c r="H228" s="397" t="s">
        <v>159</v>
      </c>
      <c r="I228" s="296" t="s">
        <v>169</v>
      </c>
      <c r="J228" s="9" t="s">
        <v>19</v>
      </c>
      <c r="K228" s="23">
        <v>0</v>
      </c>
      <c r="L228" s="23">
        <v>0</v>
      </c>
      <c r="M228" s="23">
        <v>0</v>
      </c>
      <c r="N228" s="24">
        <v>0</v>
      </c>
      <c r="O228" s="74">
        <v>0</v>
      </c>
      <c r="P228" s="60">
        <v>0</v>
      </c>
      <c r="Q228" s="60">
        <v>0</v>
      </c>
      <c r="R228" s="60">
        <v>0</v>
      </c>
      <c r="S228" s="50">
        <v>0</v>
      </c>
      <c r="T228" s="50">
        <v>0</v>
      </c>
      <c r="U228" s="50">
        <v>0</v>
      </c>
      <c r="V228" s="50">
        <v>0</v>
      </c>
      <c r="W228" s="24">
        <v>0</v>
      </c>
      <c r="X228" s="23">
        <v>0</v>
      </c>
      <c r="Y228" s="144" t="s">
        <v>178</v>
      </c>
      <c r="Z228" s="145">
        <v>0</v>
      </c>
      <c r="AA228" s="145">
        <v>0</v>
      </c>
      <c r="AB228" s="145">
        <v>0</v>
      </c>
    </row>
    <row r="229" spans="1:28" ht="46.5" customHeight="1" thickBot="1" x14ac:dyDescent="0.3">
      <c r="A229" s="307"/>
      <c r="B229" s="300"/>
      <c r="C229" s="300"/>
      <c r="D229" s="303"/>
      <c r="E229" s="291"/>
      <c r="F229" s="288"/>
      <c r="G229" s="381"/>
      <c r="H229" s="398"/>
      <c r="I229" s="399"/>
      <c r="J229" s="11" t="s">
        <v>20</v>
      </c>
      <c r="K229" s="25">
        <f t="shared" ref="K229:X229" si="65">SUM(K228:K228)</f>
        <v>0</v>
      </c>
      <c r="L229" s="25">
        <f t="shared" si="65"/>
        <v>0</v>
      </c>
      <c r="M229" s="25">
        <f t="shared" si="65"/>
        <v>0</v>
      </c>
      <c r="N229" s="25">
        <f t="shared" si="65"/>
        <v>0</v>
      </c>
      <c r="O229" s="25">
        <f t="shared" si="65"/>
        <v>0</v>
      </c>
      <c r="P229" s="25">
        <f t="shared" si="65"/>
        <v>0</v>
      </c>
      <c r="Q229" s="25">
        <f t="shared" si="65"/>
        <v>0</v>
      </c>
      <c r="R229" s="25">
        <f t="shared" si="65"/>
        <v>0</v>
      </c>
      <c r="S229" s="25">
        <f t="shared" si="65"/>
        <v>0</v>
      </c>
      <c r="T229" s="25">
        <f t="shared" si="65"/>
        <v>0</v>
      </c>
      <c r="U229" s="25">
        <f t="shared" si="65"/>
        <v>0</v>
      </c>
      <c r="V229" s="25">
        <f t="shared" si="65"/>
        <v>0</v>
      </c>
      <c r="W229" s="25">
        <f t="shared" si="65"/>
        <v>0</v>
      </c>
      <c r="X229" s="25">
        <f t="shared" si="65"/>
        <v>0</v>
      </c>
      <c r="Y229" s="318" t="s">
        <v>17</v>
      </c>
      <c r="Z229" s="319"/>
      <c r="AA229" s="319"/>
      <c r="AB229" s="320"/>
    </row>
    <row r="230" spans="1:28" ht="45.2" customHeight="1" thickBot="1" x14ac:dyDescent="0.3">
      <c r="A230" s="307"/>
      <c r="B230" s="300"/>
      <c r="C230" s="300"/>
      <c r="D230" s="303"/>
      <c r="E230" s="291"/>
      <c r="F230" s="288"/>
      <c r="G230" s="381" t="s">
        <v>166</v>
      </c>
      <c r="H230" s="397" t="s">
        <v>167</v>
      </c>
      <c r="I230" s="296" t="s">
        <v>169</v>
      </c>
      <c r="J230" s="120" t="s">
        <v>19</v>
      </c>
      <c r="K230" s="119">
        <v>0</v>
      </c>
      <c r="L230" s="119">
        <v>0</v>
      </c>
      <c r="M230" s="119">
        <v>0</v>
      </c>
      <c r="N230" s="123">
        <v>0</v>
      </c>
      <c r="O230" s="74">
        <v>0</v>
      </c>
      <c r="P230" s="121">
        <v>0</v>
      </c>
      <c r="Q230" s="121">
        <v>0</v>
      </c>
      <c r="R230" s="121">
        <v>0</v>
      </c>
      <c r="S230" s="122">
        <v>0</v>
      </c>
      <c r="T230" s="122">
        <v>0</v>
      </c>
      <c r="U230" s="122">
        <v>0</v>
      </c>
      <c r="V230" s="122">
        <v>0</v>
      </c>
      <c r="W230" s="123">
        <v>0</v>
      </c>
      <c r="X230" s="119">
        <v>0</v>
      </c>
      <c r="Y230" s="144" t="s">
        <v>221</v>
      </c>
      <c r="Z230" s="145">
        <v>0</v>
      </c>
      <c r="AA230" s="145">
        <v>0</v>
      </c>
      <c r="AB230" s="145">
        <v>0</v>
      </c>
    </row>
    <row r="231" spans="1:28" ht="45.2" customHeight="1" thickBot="1" x14ac:dyDescent="0.3">
      <c r="A231" s="307"/>
      <c r="B231" s="300"/>
      <c r="C231" s="300"/>
      <c r="D231" s="303"/>
      <c r="E231" s="291"/>
      <c r="F231" s="288"/>
      <c r="G231" s="381"/>
      <c r="H231" s="398"/>
      <c r="I231" s="399"/>
      <c r="J231" s="11" t="s">
        <v>20</v>
      </c>
      <c r="K231" s="25">
        <f t="shared" ref="K231:X231" si="66">SUM(K230:K230)</f>
        <v>0</v>
      </c>
      <c r="L231" s="25">
        <f t="shared" si="66"/>
        <v>0</v>
      </c>
      <c r="M231" s="25">
        <f t="shared" si="66"/>
        <v>0</v>
      </c>
      <c r="N231" s="25">
        <f t="shared" si="66"/>
        <v>0</v>
      </c>
      <c r="O231" s="25">
        <f t="shared" si="66"/>
        <v>0</v>
      </c>
      <c r="P231" s="25">
        <f t="shared" si="66"/>
        <v>0</v>
      </c>
      <c r="Q231" s="25">
        <f t="shared" si="66"/>
        <v>0</v>
      </c>
      <c r="R231" s="25">
        <f t="shared" si="66"/>
        <v>0</v>
      </c>
      <c r="S231" s="25">
        <f t="shared" si="66"/>
        <v>0</v>
      </c>
      <c r="T231" s="25">
        <f t="shared" si="66"/>
        <v>0</v>
      </c>
      <c r="U231" s="25">
        <f t="shared" si="66"/>
        <v>0</v>
      </c>
      <c r="V231" s="25">
        <f t="shared" si="66"/>
        <v>0</v>
      </c>
      <c r="W231" s="25">
        <f t="shared" si="66"/>
        <v>0</v>
      </c>
      <c r="X231" s="25">
        <f t="shared" si="66"/>
        <v>0</v>
      </c>
      <c r="Y231" s="318" t="s">
        <v>17</v>
      </c>
      <c r="Z231" s="319"/>
      <c r="AA231" s="319"/>
      <c r="AB231" s="320"/>
    </row>
    <row r="232" spans="1:28" ht="45.2" customHeight="1" thickBot="1" x14ac:dyDescent="0.3">
      <c r="A232" s="308"/>
      <c r="B232" s="301"/>
      <c r="C232" s="301"/>
      <c r="D232" s="304"/>
      <c r="E232" s="305"/>
      <c r="F232" s="289"/>
      <c r="G232" s="400" t="s">
        <v>21</v>
      </c>
      <c r="H232" s="435"/>
      <c r="I232" s="435"/>
      <c r="J232" s="436"/>
      <c r="K232" s="27" t="e">
        <f>SUM(K229+#REF!+#REF!+#REF!)</f>
        <v>#REF!</v>
      </c>
      <c r="L232" s="27" t="e">
        <f>SUM(L229+#REF!+#REF!+#REF!)</f>
        <v>#REF!</v>
      </c>
      <c r="M232" s="27" t="e">
        <f>SUM(M229+#REF!+#REF!+#REF!)</f>
        <v>#REF!</v>
      </c>
      <c r="N232" s="27" t="e">
        <f>SUM(N229+#REF!+#REF!+#REF!)</f>
        <v>#REF!</v>
      </c>
      <c r="O232" s="28" t="e">
        <f>SUM(O229+#REF!+#REF!+#REF!)</f>
        <v>#REF!</v>
      </c>
      <c r="P232" s="28" t="e">
        <f>SUM(P229+#REF!+#REF!+#REF!)</f>
        <v>#REF!</v>
      </c>
      <c r="Q232" s="28" t="e">
        <f>SUM(Q229+#REF!+#REF!+#REF!)</f>
        <v>#REF!</v>
      </c>
      <c r="R232" s="28" t="e">
        <f>SUM(R229+#REF!+#REF!+#REF!)</f>
        <v>#REF!</v>
      </c>
      <c r="S232" s="28" t="e">
        <f>SUM(S229+#REF!+#REF!+#REF!)</f>
        <v>#REF!</v>
      </c>
      <c r="T232" s="28" t="e">
        <f>SUM(T229+#REF!+#REF!+#REF!)</f>
        <v>#REF!</v>
      </c>
      <c r="U232" s="28" t="e">
        <f>SUM(U229+#REF!+#REF!+#REF!)</f>
        <v>#REF!</v>
      </c>
      <c r="V232" s="28" t="e">
        <f>SUM(V229+#REF!+#REF!+#REF!)</f>
        <v>#REF!</v>
      </c>
      <c r="W232" s="27" t="e">
        <f>SUM(W229+#REF!+#REF!+#REF!)</f>
        <v>#REF!</v>
      </c>
      <c r="X232" s="27" t="e">
        <f>SUM(X229+#REF!+#REF!+#REF!)</f>
        <v>#REF!</v>
      </c>
      <c r="Y232" s="321" t="s">
        <v>17</v>
      </c>
      <c r="Z232" s="322"/>
      <c r="AA232" s="322"/>
      <c r="AB232" s="323"/>
    </row>
    <row r="233" spans="1:28" ht="45.2" customHeight="1" thickBot="1" x14ac:dyDescent="0.3">
      <c r="A233" s="306">
        <v>5</v>
      </c>
      <c r="B233" s="299">
        <v>3</v>
      </c>
      <c r="C233" s="299">
        <v>3</v>
      </c>
      <c r="D233" s="302">
        <v>1</v>
      </c>
      <c r="E233" s="290">
        <v>3</v>
      </c>
      <c r="F233" s="287" t="s">
        <v>103</v>
      </c>
      <c r="G233" s="324"/>
      <c r="H233" s="375"/>
      <c r="I233" s="538"/>
      <c r="J233" s="120" t="s">
        <v>19</v>
      </c>
      <c r="K233" s="119">
        <v>0</v>
      </c>
      <c r="L233" s="119">
        <v>0</v>
      </c>
      <c r="M233" s="119">
        <v>0</v>
      </c>
      <c r="N233" s="119">
        <v>0</v>
      </c>
      <c r="O233" s="121">
        <v>0</v>
      </c>
      <c r="P233" s="121">
        <v>0</v>
      </c>
      <c r="Q233" s="121">
        <v>0</v>
      </c>
      <c r="R233" s="121">
        <v>0</v>
      </c>
      <c r="S233" s="122">
        <v>0</v>
      </c>
      <c r="T233" s="122">
        <v>0</v>
      </c>
      <c r="U233" s="122">
        <v>0</v>
      </c>
      <c r="V233" s="122">
        <v>0</v>
      </c>
      <c r="W233" s="123">
        <v>0</v>
      </c>
      <c r="X233" s="119"/>
      <c r="Y233" s="8"/>
      <c r="Z233" s="19">
        <v>0</v>
      </c>
      <c r="AA233" s="19">
        <v>0</v>
      </c>
      <c r="AB233" s="19"/>
    </row>
    <row r="234" spans="1:28" ht="24.95" customHeight="1" thickBot="1" x14ac:dyDescent="0.3">
      <c r="A234" s="307"/>
      <c r="B234" s="300"/>
      <c r="C234" s="300"/>
      <c r="D234" s="303"/>
      <c r="E234" s="291"/>
      <c r="F234" s="288"/>
      <c r="G234" s="325"/>
      <c r="H234" s="396"/>
      <c r="I234" s="539"/>
      <c r="J234" s="11" t="s">
        <v>20</v>
      </c>
      <c r="K234" s="25">
        <f>K233</f>
        <v>0</v>
      </c>
      <c r="L234" s="25">
        <f t="shared" ref="L234:X234" si="67">L233</f>
        <v>0</v>
      </c>
      <c r="M234" s="25">
        <f t="shared" si="67"/>
        <v>0</v>
      </c>
      <c r="N234" s="25">
        <f t="shared" si="67"/>
        <v>0</v>
      </c>
      <c r="O234" s="25">
        <f t="shared" si="67"/>
        <v>0</v>
      </c>
      <c r="P234" s="25">
        <f t="shared" si="67"/>
        <v>0</v>
      </c>
      <c r="Q234" s="25">
        <f t="shared" si="67"/>
        <v>0</v>
      </c>
      <c r="R234" s="25">
        <f t="shared" si="67"/>
        <v>0</v>
      </c>
      <c r="S234" s="25">
        <f t="shared" si="67"/>
        <v>0</v>
      </c>
      <c r="T234" s="25">
        <f t="shared" si="67"/>
        <v>0</v>
      </c>
      <c r="U234" s="25">
        <f t="shared" si="67"/>
        <v>0</v>
      </c>
      <c r="V234" s="25">
        <f t="shared" si="67"/>
        <v>0</v>
      </c>
      <c r="W234" s="25">
        <f t="shared" si="67"/>
        <v>0</v>
      </c>
      <c r="X234" s="25">
        <f t="shared" si="67"/>
        <v>0</v>
      </c>
      <c r="Y234" s="318" t="s">
        <v>17</v>
      </c>
      <c r="Z234" s="319"/>
      <c r="AA234" s="319"/>
      <c r="AB234" s="320"/>
    </row>
    <row r="235" spans="1:28" ht="45.2" customHeight="1" thickBot="1" x14ac:dyDescent="0.3">
      <c r="A235" s="308"/>
      <c r="B235" s="301"/>
      <c r="C235" s="301"/>
      <c r="D235" s="304"/>
      <c r="E235" s="305"/>
      <c r="F235" s="289"/>
      <c r="G235" s="376" t="s">
        <v>21</v>
      </c>
      <c r="H235" s="285"/>
      <c r="I235" s="285"/>
      <c r="J235" s="377"/>
      <c r="K235" s="27">
        <f>K234</f>
        <v>0</v>
      </c>
      <c r="L235" s="27">
        <f t="shared" ref="L235:X235" si="68">L234</f>
        <v>0</v>
      </c>
      <c r="M235" s="27">
        <f t="shared" si="68"/>
        <v>0</v>
      </c>
      <c r="N235" s="27">
        <f t="shared" si="68"/>
        <v>0</v>
      </c>
      <c r="O235" s="28">
        <f t="shared" si="68"/>
        <v>0</v>
      </c>
      <c r="P235" s="28">
        <f t="shared" si="68"/>
        <v>0</v>
      </c>
      <c r="Q235" s="28">
        <f t="shared" si="68"/>
        <v>0</v>
      </c>
      <c r="R235" s="28">
        <f t="shared" si="68"/>
        <v>0</v>
      </c>
      <c r="S235" s="28">
        <f t="shared" si="68"/>
        <v>0</v>
      </c>
      <c r="T235" s="28">
        <f t="shared" si="68"/>
        <v>0</v>
      </c>
      <c r="U235" s="28">
        <f t="shared" si="68"/>
        <v>0</v>
      </c>
      <c r="V235" s="28">
        <f t="shared" si="68"/>
        <v>0</v>
      </c>
      <c r="W235" s="28">
        <f t="shared" si="68"/>
        <v>0</v>
      </c>
      <c r="X235" s="28">
        <f t="shared" si="68"/>
        <v>0</v>
      </c>
      <c r="Y235" s="387" t="s">
        <v>17</v>
      </c>
      <c r="Z235" s="388"/>
      <c r="AA235" s="388"/>
      <c r="AB235" s="389"/>
    </row>
    <row r="236" spans="1:28" ht="45.2" customHeight="1" x14ac:dyDescent="0.25">
      <c r="A236" s="5">
        <v>5</v>
      </c>
      <c r="B236" s="6">
        <v>3</v>
      </c>
      <c r="C236" s="6">
        <v>3</v>
      </c>
      <c r="D236" s="7">
        <v>1</v>
      </c>
      <c r="E236" s="393" t="s">
        <v>22</v>
      </c>
      <c r="F236" s="394"/>
      <c r="G236" s="394"/>
      <c r="H236" s="394"/>
      <c r="I236" s="394"/>
      <c r="J236" s="395"/>
      <c r="K236" s="29" t="e">
        <f>SUM(K235+#REF!+K214+K200)</f>
        <v>#REF!</v>
      </c>
      <c r="L236" s="29" t="e">
        <f>SUM(L235+#REF!+L214+L200)</f>
        <v>#REF!</v>
      </c>
      <c r="M236" s="29" t="e">
        <f>SUM(M235+#REF!+M214+M200)</f>
        <v>#REF!</v>
      </c>
      <c r="N236" s="29" t="e">
        <f>SUM(N235+#REF!+N214+N200)</f>
        <v>#REF!</v>
      </c>
      <c r="O236" s="29" t="e">
        <f>SUM(O235+#REF!+O214+O200)</f>
        <v>#REF!</v>
      </c>
      <c r="P236" s="29" t="e">
        <f>SUM(P235+#REF!+P214+P200)</f>
        <v>#REF!</v>
      </c>
      <c r="Q236" s="29" t="e">
        <f>SUM(Q235+#REF!+Q214+Q200)</f>
        <v>#REF!</v>
      </c>
      <c r="R236" s="29" t="e">
        <f>SUM(R235+#REF!+R214+R200)</f>
        <v>#REF!</v>
      </c>
      <c r="S236" s="29" t="e">
        <f>SUM(S235+#REF!+S214+S200)</f>
        <v>#REF!</v>
      </c>
      <c r="T236" s="29" t="e">
        <f>SUM(T235+#REF!+T214+T200)</f>
        <v>#REF!</v>
      </c>
      <c r="U236" s="29" t="e">
        <f>SUM(U235+#REF!+U214+U200)</f>
        <v>#REF!</v>
      </c>
      <c r="V236" s="29" t="e">
        <f>SUM(V235+#REF!+V214+V200)</f>
        <v>#REF!</v>
      </c>
      <c r="W236" s="29" t="e">
        <f>SUM(W235+#REF!+X214+W200)</f>
        <v>#REF!</v>
      </c>
      <c r="X236" s="29" t="e">
        <f>SUM(X235+#REF!+#REF!+X200)</f>
        <v>#REF!</v>
      </c>
      <c r="Y236" s="390" t="s">
        <v>17</v>
      </c>
      <c r="Z236" s="391"/>
      <c r="AA236" s="391"/>
      <c r="AB236" s="392"/>
    </row>
    <row r="237" spans="1:28" ht="45.2" customHeight="1" x14ac:dyDescent="0.25">
      <c r="A237" s="114">
        <v>5</v>
      </c>
      <c r="B237" s="112">
        <v>3</v>
      </c>
      <c r="C237" s="112">
        <v>3</v>
      </c>
      <c r="D237" s="113">
        <v>3</v>
      </c>
      <c r="E237" s="113"/>
      <c r="F237" s="384" t="s">
        <v>104</v>
      </c>
      <c r="G237" s="385"/>
      <c r="H237" s="385"/>
      <c r="I237" s="385"/>
      <c r="J237" s="385"/>
      <c r="K237" s="385"/>
      <c r="L237" s="385"/>
      <c r="M237" s="385"/>
      <c r="N237" s="385"/>
      <c r="O237" s="385"/>
      <c r="P237" s="385"/>
      <c r="Q237" s="385"/>
      <c r="R237" s="385"/>
      <c r="S237" s="385"/>
      <c r="T237" s="385"/>
      <c r="U237" s="385"/>
      <c r="V237" s="385"/>
      <c r="W237" s="385"/>
      <c r="X237" s="385"/>
      <c r="Y237" s="385"/>
      <c r="Z237" s="385"/>
      <c r="AA237" s="385"/>
      <c r="AB237" s="386"/>
    </row>
    <row r="238" spans="1:28" ht="45.2" customHeight="1" thickBot="1" x14ac:dyDescent="0.3">
      <c r="A238" s="306">
        <v>5</v>
      </c>
      <c r="B238" s="299">
        <v>3</v>
      </c>
      <c r="C238" s="299">
        <v>3</v>
      </c>
      <c r="D238" s="302">
        <v>3</v>
      </c>
      <c r="E238" s="290">
        <v>1</v>
      </c>
      <c r="F238" s="287" t="s">
        <v>105</v>
      </c>
      <c r="G238" s="381" t="s">
        <v>122</v>
      </c>
      <c r="H238" s="397" t="s">
        <v>123</v>
      </c>
      <c r="I238" s="296" t="s">
        <v>169</v>
      </c>
      <c r="J238" s="88" t="s">
        <v>19</v>
      </c>
      <c r="K238" s="89">
        <v>0</v>
      </c>
      <c r="L238" s="89">
        <v>0</v>
      </c>
      <c r="M238" s="89">
        <v>0</v>
      </c>
      <c r="N238" s="89">
        <v>0</v>
      </c>
      <c r="O238" s="87"/>
      <c r="P238" s="87">
        <v>0</v>
      </c>
      <c r="Q238" s="87">
        <v>0</v>
      </c>
      <c r="R238" s="87"/>
      <c r="S238" s="90">
        <v>0</v>
      </c>
      <c r="T238" s="90">
        <v>0</v>
      </c>
      <c r="U238" s="90">
        <v>0</v>
      </c>
      <c r="V238" s="90">
        <v>0</v>
      </c>
      <c r="W238" s="89">
        <v>0</v>
      </c>
      <c r="X238" s="89">
        <v>0</v>
      </c>
      <c r="Y238" s="8" t="s">
        <v>222</v>
      </c>
      <c r="Z238" s="19">
        <v>1</v>
      </c>
      <c r="AA238" s="19">
        <v>0</v>
      </c>
      <c r="AB238" s="19">
        <v>0</v>
      </c>
    </row>
    <row r="239" spans="1:28" ht="45.2" customHeight="1" thickBot="1" x14ac:dyDescent="0.3">
      <c r="A239" s="307"/>
      <c r="B239" s="300"/>
      <c r="C239" s="300"/>
      <c r="D239" s="303"/>
      <c r="E239" s="291"/>
      <c r="F239" s="288"/>
      <c r="G239" s="381"/>
      <c r="H239" s="398"/>
      <c r="I239" s="399"/>
      <c r="J239" s="11" t="s">
        <v>20</v>
      </c>
      <c r="K239" s="25">
        <f>K238</f>
        <v>0</v>
      </c>
      <c r="L239" s="25">
        <f t="shared" ref="L239:X239" si="69">L238</f>
        <v>0</v>
      </c>
      <c r="M239" s="25">
        <f t="shared" si="69"/>
        <v>0</v>
      </c>
      <c r="N239" s="25">
        <f t="shared" si="69"/>
        <v>0</v>
      </c>
      <c r="O239" s="25">
        <f t="shared" si="69"/>
        <v>0</v>
      </c>
      <c r="P239" s="25">
        <f t="shared" si="69"/>
        <v>0</v>
      </c>
      <c r="Q239" s="25">
        <f t="shared" si="69"/>
        <v>0</v>
      </c>
      <c r="R239" s="25">
        <f t="shared" si="69"/>
        <v>0</v>
      </c>
      <c r="S239" s="25">
        <f t="shared" si="69"/>
        <v>0</v>
      </c>
      <c r="T239" s="25">
        <f t="shared" si="69"/>
        <v>0</v>
      </c>
      <c r="U239" s="25">
        <f t="shared" si="69"/>
        <v>0</v>
      </c>
      <c r="V239" s="25">
        <f t="shared" si="69"/>
        <v>0</v>
      </c>
      <c r="W239" s="25">
        <f t="shared" si="69"/>
        <v>0</v>
      </c>
      <c r="X239" s="25">
        <f t="shared" si="69"/>
        <v>0</v>
      </c>
      <c r="Y239" s="318" t="s">
        <v>17</v>
      </c>
      <c r="Z239" s="319"/>
      <c r="AA239" s="319"/>
      <c r="AB239" s="320"/>
    </row>
    <row r="240" spans="1:28" ht="45.2" customHeight="1" thickBot="1" x14ac:dyDescent="0.3">
      <c r="A240" s="307"/>
      <c r="B240" s="300"/>
      <c r="C240" s="300"/>
      <c r="D240" s="303"/>
      <c r="E240" s="291"/>
      <c r="F240" s="288"/>
      <c r="G240" s="381" t="s">
        <v>164</v>
      </c>
      <c r="H240" s="397" t="s">
        <v>165</v>
      </c>
      <c r="I240" s="296" t="s">
        <v>169</v>
      </c>
      <c r="J240" s="120" t="s">
        <v>19</v>
      </c>
      <c r="K240" s="119">
        <v>0</v>
      </c>
      <c r="L240" s="119">
        <v>0</v>
      </c>
      <c r="M240" s="119">
        <v>0</v>
      </c>
      <c r="N240" s="119">
        <v>0</v>
      </c>
      <c r="O240" s="121"/>
      <c r="P240" s="121">
        <v>0</v>
      </c>
      <c r="Q240" s="121">
        <v>0</v>
      </c>
      <c r="R240" s="121"/>
      <c r="S240" s="122">
        <v>0</v>
      </c>
      <c r="T240" s="122">
        <v>0</v>
      </c>
      <c r="U240" s="122">
        <v>0</v>
      </c>
      <c r="V240" s="122">
        <v>0</v>
      </c>
      <c r="W240" s="119">
        <v>0</v>
      </c>
      <c r="X240" s="119">
        <v>0</v>
      </c>
      <c r="Y240" s="8" t="s">
        <v>223</v>
      </c>
      <c r="Z240" s="19"/>
      <c r="AA240" s="19">
        <v>0</v>
      </c>
      <c r="AB240" s="19">
        <v>0</v>
      </c>
    </row>
    <row r="241" spans="1:28" ht="45.2" customHeight="1" thickBot="1" x14ac:dyDescent="0.3">
      <c r="A241" s="307"/>
      <c r="B241" s="300"/>
      <c r="C241" s="300"/>
      <c r="D241" s="303"/>
      <c r="E241" s="291"/>
      <c r="F241" s="288"/>
      <c r="G241" s="381"/>
      <c r="H241" s="398"/>
      <c r="I241" s="399"/>
      <c r="J241" s="11" t="s">
        <v>20</v>
      </c>
      <c r="K241" s="25">
        <f>K240</f>
        <v>0</v>
      </c>
      <c r="L241" s="25">
        <f t="shared" ref="L241:X242" si="70">L240</f>
        <v>0</v>
      </c>
      <c r="M241" s="25">
        <f t="shared" si="70"/>
        <v>0</v>
      </c>
      <c r="N241" s="25">
        <f t="shared" si="70"/>
        <v>0</v>
      </c>
      <c r="O241" s="25">
        <f t="shared" si="70"/>
        <v>0</v>
      </c>
      <c r="P241" s="25">
        <f t="shared" si="70"/>
        <v>0</v>
      </c>
      <c r="Q241" s="25">
        <f t="shared" si="70"/>
        <v>0</v>
      </c>
      <c r="R241" s="25">
        <f t="shared" si="70"/>
        <v>0</v>
      </c>
      <c r="S241" s="25">
        <f t="shared" si="70"/>
        <v>0</v>
      </c>
      <c r="T241" s="25">
        <f t="shared" si="70"/>
        <v>0</v>
      </c>
      <c r="U241" s="25">
        <f t="shared" si="70"/>
        <v>0</v>
      </c>
      <c r="V241" s="25">
        <f t="shared" si="70"/>
        <v>0</v>
      </c>
      <c r="W241" s="25">
        <f t="shared" si="70"/>
        <v>0</v>
      </c>
      <c r="X241" s="25">
        <f t="shared" si="70"/>
        <v>0</v>
      </c>
      <c r="Y241" s="318" t="s">
        <v>17</v>
      </c>
      <c r="Z241" s="319"/>
      <c r="AA241" s="319"/>
      <c r="AB241" s="320"/>
    </row>
    <row r="242" spans="1:28" ht="45.2" customHeight="1" thickBot="1" x14ac:dyDescent="0.3">
      <c r="A242" s="308"/>
      <c r="B242" s="301"/>
      <c r="C242" s="301"/>
      <c r="D242" s="304"/>
      <c r="E242" s="305"/>
      <c r="F242" s="289"/>
      <c r="G242" s="400" t="s">
        <v>21</v>
      </c>
      <c r="H242" s="285"/>
      <c r="I242" s="285"/>
      <c r="J242" s="401"/>
      <c r="K242" s="115">
        <f>K241</f>
        <v>0</v>
      </c>
      <c r="L242" s="115">
        <f t="shared" si="70"/>
        <v>0</v>
      </c>
      <c r="M242" s="115">
        <f t="shared" si="70"/>
        <v>0</v>
      </c>
      <c r="N242" s="115">
        <f t="shared" si="70"/>
        <v>0</v>
      </c>
      <c r="O242" s="116">
        <f t="shared" si="70"/>
        <v>0</v>
      </c>
      <c r="P242" s="116">
        <f t="shared" si="70"/>
        <v>0</v>
      </c>
      <c r="Q242" s="116">
        <f t="shared" si="70"/>
        <v>0</v>
      </c>
      <c r="R242" s="116">
        <f t="shared" si="70"/>
        <v>0</v>
      </c>
      <c r="S242" s="116">
        <f t="shared" si="70"/>
        <v>0</v>
      </c>
      <c r="T242" s="116">
        <f t="shared" si="70"/>
        <v>0</v>
      </c>
      <c r="U242" s="116">
        <f t="shared" si="70"/>
        <v>0</v>
      </c>
      <c r="V242" s="116">
        <f t="shared" si="70"/>
        <v>0</v>
      </c>
      <c r="W242" s="116">
        <f t="shared" si="70"/>
        <v>0</v>
      </c>
      <c r="X242" s="116">
        <f t="shared" si="70"/>
        <v>0</v>
      </c>
      <c r="Y242" s="387" t="s">
        <v>17</v>
      </c>
      <c r="Z242" s="388"/>
      <c r="AA242" s="388"/>
      <c r="AB242" s="389"/>
    </row>
    <row r="243" spans="1:28" ht="45.2" customHeight="1" thickBot="1" x14ac:dyDescent="0.3">
      <c r="A243" s="306">
        <v>5</v>
      </c>
      <c r="B243" s="299">
        <v>3</v>
      </c>
      <c r="C243" s="299">
        <v>3</v>
      </c>
      <c r="D243" s="302">
        <v>3</v>
      </c>
      <c r="E243" s="290">
        <v>2</v>
      </c>
      <c r="F243" s="287" t="s">
        <v>106</v>
      </c>
      <c r="G243" s="381"/>
      <c r="H243" s="324"/>
      <c r="I243" s="382"/>
      <c r="J243" s="9" t="s">
        <v>19</v>
      </c>
      <c r="K243" s="23"/>
      <c r="L243" s="23"/>
      <c r="M243" s="23">
        <v>0</v>
      </c>
      <c r="N243" s="23">
        <v>0</v>
      </c>
      <c r="O243" s="60"/>
      <c r="P243" s="60"/>
      <c r="Q243" s="60">
        <v>0</v>
      </c>
      <c r="R243" s="60">
        <v>0</v>
      </c>
      <c r="S243" s="50">
        <v>0</v>
      </c>
      <c r="T243" s="50">
        <v>0</v>
      </c>
      <c r="U243" s="50">
        <v>0</v>
      </c>
      <c r="V243" s="50">
        <v>0</v>
      </c>
      <c r="W243" s="23">
        <v>0</v>
      </c>
      <c r="X243" s="23">
        <v>0</v>
      </c>
      <c r="Y243" s="8"/>
      <c r="Z243" s="65"/>
      <c r="AA243" s="65">
        <v>0</v>
      </c>
      <c r="AB243" s="65">
        <v>0</v>
      </c>
    </row>
    <row r="244" spans="1:28" ht="45.2" customHeight="1" thickBot="1" x14ac:dyDescent="0.3">
      <c r="A244" s="307"/>
      <c r="B244" s="300"/>
      <c r="C244" s="300"/>
      <c r="D244" s="303"/>
      <c r="E244" s="291"/>
      <c r="F244" s="288"/>
      <c r="G244" s="381"/>
      <c r="H244" s="325"/>
      <c r="I244" s="383"/>
      <c r="J244" s="11" t="s">
        <v>20</v>
      </c>
      <c r="K244" s="25">
        <f>K243</f>
        <v>0</v>
      </c>
      <c r="L244" s="25">
        <f t="shared" ref="L244:X244" si="71">L243</f>
        <v>0</v>
      </c>
      <c r="M244" s="25">
        <f t="shared" si="71"/>
        <v>0</v>
      </c>
      <c r="N244" s="25">
        <f t="shared" si="71"/>
        <v>0</v>
      </c>
      <c r="O244" s="25">
        <f t="shared" si="71"/>
        <v>0</v>
      </c>
      <c r="P244" s="25">
        <f t="shared" si="71"/>
        <v>0</v>
      </c>
      <c r="Q244" s="25">
        <f t="shared" si="71"/>
        <v>0</v>
      </c>
      <c r="R244" s="25">
        <f t="shared" si="71"/>
        <v>0</v>
      </c>
      <c r="S244" s="25">
        <f t="shared" si="71"/>
        <v>0</v>
      </c>
      <c r="T244" s="25">
        <f t="shared" si="71"/>
        <v>0</v>
      </c>
      <c r="U244" s="25">
        <f t="shared" si="71"/>
        <v>0</v>
      </c>
      <c r="V244" s="25">
        <f t="shared" si="71"/>
        <v>0</v>
      </c>
      <c r="W244" s="25">
        <f t="shared" si="71"/>
        <v>0</v>
      </c>
      <c r="X244" s="25">
        <f t="shared" si="71"/>
        <v>0</v>
      </c>
      <c r="Y244" s="378" t="s">
        <v>17</v>
      </c>
      <c r="Z244" s="379"/>
      <c r="AA244" s="379"/>
      <c r="AB244" s="380"/>
    </row>
    <row r="245" spans="1:28" ht="45.2" customHeight="1" thickBot="1" x14ac:dyDescent="0.3">
      <c r="A245" s="308"/>
      <c r="B245" s="301"/>
      <c r="C245" s="301"/>
      <c r="D245" s="304"/>
      <c r="E245" s="305"/>
      <c r="F245" s="289"/>
      <c r="G245" s="376" t="s">
        <v>21</v>
      </c>
      <c r="H245" s="285"/>
      <c r="I245" s="285"/>
      <c r="J245" s="377"/>
      <c r="K245" s="27">
        <f t="shared" ref="K245:X245" si="72">SUM(K226+K229+K238+K244)</f>
        <v>0</v>
      </c>
      <c r="L245" s="27">
        <f t="shared" si="72"/>
        <v>0</v>
      </c>
      <c r="M245" s="27">
        <f t="shared" si="72"/>
        <v>0</v>
      </c>
      <c r="N245" s="27">
        <f t="shared" si="72"/>
        <v>0</v>
      </c>
      <c r="O245" s="28">
        <f t="shared" si="72"/>
        <v>0</v>
      </c>
      <c r="P245" s="28">
        <f t="shared" si="72"/>
        <v>0</v>
      </c>
      <c r="Q245" s="28">
        <f t="shared" si="72"/>
        <v>0</v>
      </c>
      <c r="R245" s="28">
        <f t="shared" si="72"/>
        <v>0</v>
      </c>
      <c r="S245" s="28">
        <f t="shared" si="72"/>
        <v>0</v>
      </c>
      <c r="T245" s="28">
        <f t="shared" si="72"/>
        <v>0</v>
      </c>
      <c r="U245" s="28">
        <f t="shared" si="72"/>
        <v>0</v>
      </c>
      <c r="V245" s="28">
        <f t="shared" si="72"/>
        <v>0</v>
      </c>
      <c r="W245" s="27">
        <f t="shared" si="72"/>
        <v>0</v>
      </c>
      <c r="X245" s="27">
        <f t="shared" si="72"/>
        <v>0</v>
      </c>
      <c r="Y245" s="321" t="s">
        <v>17</v>
      </c>
      <c r="Z245" s="322"/>
      <c r="AA245" s="322"/>
      <c r="AB245" s="323"/>
    </row>
    <row r="246" spans="1:28" ht="36" customHeight="1" thickBot="1" x14ac:dyDescent="0.3">
      <c r="A246" s="5">
        <v>5</v>
      </c>
      <c r="B246" s="6">
        <v>3</v>
      </c>
      <c r="C246" s="6">
        <v>3</v>
      </c>
      <c r="D246" s="7">
        <v>3</v>
      </c>
      <c r="E246" s="393" t="s">
        <v>22</v>
      </c>
      <c r="F246" s="394"/>
      <c r="G246" s="394"/>
      <c r="H246" s="394"/>
      <c r="I246" s="394"/>
      <c r="J246" s="395"/>
      <c r="K246" s="29" t="e">
        <f>#REF!</f>
        <v>#REF!</v>
      </c>
      <c r="L246" s="29" t="e">
        <f>#REF!</f>
        <v>#REF!</v>
      </c>
      <c r="M246" s="29" t="e">
        <f>#REF!</f>
        <v>#REF!</v>
      </c>
      <c r="N246" s="29" t="e">
        <f>#REF!</f>
        <v>#REF!</v>
      </c>
      <c r="O246" s="29" t="e">
        <f>#REF!</f>
        <v>#REF!</v>
      </c>
      <c r="P246" s="29" t="e">
        <f>#REF!</f>
        <v>#REF!</v>
      </c>
      <c r="Q246" s="29" t="e">
        <f>#REF!</f>
        <v>#REF!</v>
      </c>
      <c r="R246" s="29" t="e">
        <f>#REF!</f>
        <v>#REF!</v>
      </c>
      <c r="S246" s="29" t="e">
        <f>#REF!</f>
        <v>#REF!</v>
      </c>
      <c r="T246" s="29" t="e">
        <f>#REF!</f>
        <v>#REF!</v>
      </c>
      <c r="U246" s="29" t="e">
        <f>#REF!</f>
        <v>#REF!</v>
      </c>
      <c r="V246" s="29" t="e">
        <f>#REF!</f>
        <v>#REF!</v>
      </c>
      <c r="W246" s="29" t="e">
        <f>#REF!</f>
        <v>#REF!</v>
      </c>
      <c r="X246" s="29" t="e">
        <f>#REF!</f>
        <v>#REF!</v>
      </c>
      <c r="Y246" s="390" t="s">
        <v>17</v>
      </c>
      <c r="Z246" s="391"/>
      <c r="AA246" s="391"/>
      <c r="AB246" s="392"/>
    </row>
    <row r="247" spans="1:28" ht="30" customHeight="1" thickBot="1" x14ac:dyDescent="0.3">
      <c r="A247" s="5">
        <v>5</v>
      </c>
      <c r="B247" s="6">
        <v>3</v>
      </c>
      <c r="C247" s="6">
        <v>3</v>
      </c>
      <c r="D247" s="428" t="s">
        <v>23</v>
      </c>
      <c r="E247" s="429"/>
      <c r="F247" s="429"/>
      <c r="G247" s="429"/>
      <c r="H247" s="429"/>
      <c r="I247" s="429"/>
      <c r="J247" s="430"/>
      <c r="K247" s="42" t="e">
        <f>SUM(#REF!+K246)</f>
        <v>#REF!</v>
      </c>
      <c r="L247" s="42" t="e">
        <f>SUM(#REF!+L246)</f>
        <v>#REF!</v>
      </c>
      <c r="M247" s="42" t="e">
        <f>SUM(#REF!+M246)</f>
        <v>#REF!</v>
      </c>
      <c r="N247" s="42" t="e">
        <f>SUM(#REF!+N246)</f>
        <v>#REF!</v>
      </c>
      <c r="O247" s="42" t="e">
        <f>SUM(#REF!+O246)</f>
        <v>#REF!</v>
      </c>
      <c r="P247" s="42" t="e">
        <f>SUM(#REF!+P246)</f>
        <v>#REF!</v>
      </c>
      <c r="Q247" s="42" t="e">
        <f>SUM(#REF!+Q246)</f>
        <v>#REF!</v>
      </c>
      <c r="R247" s="42" t="e">
        <f>SUM(#REF!+R246)</f>
        <v>#REF!</v>
      </c>
      <c r="S247" s="42" t="e">
        <f>SUM(#REF!+S246)</f>
        <v>#REF!</v>
      </c>
      <c r="T247" s="42" t="e">
        <f>SUM(#REF!+T246)</f>
        <v>#REF!</v>
      </c>
      <c r="U247" s="42" t="e">
        <f>SUM(#REF!+U246)</f>
        <v>#REF!</v>
      </c>
      <c r="V247" s="42" t="e">
        <f>SUM(#REF!+V246)</f>
        <v>#REF!</v>
      </c>
      <c r="W247" s="42" t="e">
        <f>SUM(#REF!+W246)</f>
        <v>#REF!</v>
      </c>
      <c r="X247" s="42" t="e">
        <f>SUM(#REF!+X246)</f>
        <v>#REF!</v>
      </c>
      <c r="Y247" s="428" t="s">
        <v>17</v>
      </c>
      <c r="Z247" s="429"/>
      <c r="AA247" s="429"/>
      <c r="AB247" s="430"/>
    </row>
    <row r="248" spans="1:28" ht="140.1" customHeight="1" x14ac:dyDescent="0.25">
      <c r="A248" s="5">
        <v>5</v>
      </c>
      <c r="B248" s="516" t="s">
        <v>25</v>
      </c>
      <c r="C248" s="517"/>
      <c r="D248" s="517"/>
      <c r="E248" s="517"/>
      <c r="F248" s="517"/>
      <c r="G248" s="517"/>
      <c r="H248" s="517"/>
      <c r="I248" s="517"/>
      <c r="J248" s="518"/>
      <c r="K248" s="41" t="e">
        <f t="shared" ref="K248:X248" si="73">SUM(K247+K202+K126)</f>
        <v>#REF!</v>
      </c>
      <c r="L248" s="41" t="e">
        <f t="shared" si="73"/>
        <v>#REF!</v>
      </c>
      <c r="M248" s="41" t="e">
        <f t="shared" si="73"/>
        <v>#REF!</v>
      </c>
      <c r="N248" s="41" t="e">
        <f t="shared" si="73"/>
        <v>#REF!</v>
      </c>
      <c r="O248" s="41" t="e">
        <f t="shared" si="73"/>
        <v>#REF!</v>
      </c>
      <c r="P248" s="41" t="e">
        <f t="shared" si="73"/>
        <v>#REF!</v>
      </c>
      <c r="Q248" s="41" t="e">
        <f t="shared" si="73"/>
        <v>#REF!</v>
      </c>
      <c r="R248" s="41" t="e">
        <f t="shared" si="73"/>
        <v>#REF!</v>
      </c>
      <c r="S248" s="41" t="e">
        <f t="shared" si="73"/>
        <v>#REF!</v>
      </c>
      <c r="T248" s="41" t="e">
        <f t="shared" si="73"/>
        <v>#REF!</v>
      </c>
      <c r="U248" s="41" t="e">
        <f t="shared" si="73"/>
        <v>#REF!</v>
      </c>
      <c r="V248" s="41" t="e">
        <f t="shared" si="73"/>
        <v>#REF!</v>
      </c>
      <c r="W248" s="41" t="e">
        <f t="shared" si="73"/>
        <v>#REF!</v>
      </c>
      <c r="X248" s="41" t="e">
        <f t="shared" si="73"/>
        <v>#REF!</v>
      </c>
      <c r="Y248" s="516" t="s">
        <v>17</v>
      </c>
      <c r="Z248" s="517"/>
      <c r="AA248" s="517"/>
      <c r="AB248" s="518"/>
    </row>
    <row r="249" spans="1:28" ht="30" customHeight="1" x14ac:dyDescent="0.25">
      <c r="S249" s="55"/>
    </row>
    <row r="250" spans="1:28" ht="30" customHeight="1" x14ac:dyDescent="0.25">
      <c r="A250" s="519" t="s">
        <v>26</v>
      </c>
      <c r="B250" s="520"/>
      <c r="C250" s="520"/>
      <c r="D250" s="520"/>
      <c r="E250" s="520"/>
      <c r="F250" s="520"/>
      <c r="G250" s="520"/>
      <c r="H250" s="520"/>
      <c r="I250" s="520"/>
      <c r="J250" s="520"/>
      <c r="K250" s="520"/>
      <c r="L250" s="520"/>
      <c r="M250" s="520"/>
      <c r="N250" s="520"/>
      <c r="O250" s="520"/>
      <c r="P250" s="520"/>
      <c r="Q250" s="520"/>
      <c r="R250" s="520"/>
      <c r="S250" s="520"/>
      <c r="T250" s="520"/>
      <c r="U250" s="520"/>
      <c r="V250" s="520"/>
      <c r="W250" s="520"/>
      <c r="X250" s="521"/>
    </row>
    <row r="251" spans="1:28" ht="165" customHeight="1" x14ac:dyDescent="0.25">
      <c r="A251" s="519" t="s">
        <v>27</v>
      </c>
      <c r="B251" s="520"/>
      <c r="C251" s="520"/>
      <c r="D251" s="520"/>
      <c r="E251" s="520"/>
      <c r="F251" s="520"/>
      <c r="G251" s="520"/>
      <c r="H251" s="520"/>
      <c r="I251" s="520"/>
      <c r="J251" s="521"/>
      <c r="K251" s="519" t="s">
        <v>107</v>
      </c>
      <c r="L251" s="520"/>
      <c r="M251" s="520"/>
      <c r="N251" s="521"/>
      <c r="O251" s="532" t="s">
        <v>108</v>
      </c>
      <c r="P251" s="533"/>
      <c r="Q251" s="533"/>
      <c r="R251" s="534"/>
      <c r="S251" s="535" t="s">
        <v>110</v>
      </c>
      <c r="T251" s="536"/>
      <c r="U251" s="536"/>
      <c r="V251" s="537"/>
      <c r="W251" s="9" t="s">
        <v>38</v>
      </c>
      <c r="X251" s="9" t="s">
        <v>109</v>
      </c>
    </row>
    <row r="252" spans="1:28" ht="30" customHeight="1" x14ac:dyDescent="0.25">
      <c r="A252" s="516" t="s">
        <v>28</v>
      </c>
      <c r="B252" s="517"/>
      <c r="C252" s="517"/>
      <c r="D252" s="517"/>
      <c r="E252" s="517"/>
      <c r="F252" s="517"/>
      <c r="G252" s="517"/>
      <c r="H252" s="517"/>
      <c r="I252" s="517"/>
      <c r="J252" s="518"/>
      <c r="K252" s="522" t="e">
        <f>SUM(K253:N254)</f>
        <v>#REF!</v>
      </c>
      <c r="L252" s="523"/>
      <c r="M252" s="523"/>
      <c r="N252" s="524"/>
      <c r="O252" s="522" t="e">
        <f t="shared" ref="O252" si="74">SUM(O253:R254)</f>
        <v>#REF!</v>
      </c>
      <c r="P252" s="523"/>
      <c r="Q252" s="523"/>
      <c r="R252" s="524"/>
      <c r="S252" s="522" t="e">
        <f t="shared" ref="S252" si="75">SUM(S253:V254)</f>
        <v>#REF!</v>
      </c>
      <c r="T252" s="523"/>
      <c r="U252" s="523"/>
      <c r="V252" s="524"/>
      <c r="W252" s="13" t="e">
        <f>SUM(W253:W254)</f>
        <v>#REF!</v>
      </c>
      <c r="X252" s="13" t="e">
        <f>SUM(X253:X254)</f>
        <v>#REF!</v>
      </c>
    </row>
    <row r="253" spans="1:28" ht="30" customHeight="1" x14ac:dyDescent="0.25">
      <c r="A253" s="525" t="s">
        <v>31</v>
      </c>
      <c r="B253" s="526"/>
      <c r="C253" s="526"/>
      <c r="D253" s="526"/>
      <c r="E253" s="526"/>
      <c r="F253" s="526"/>
      <c r="G253" s="526"/>
      <c r="H253" s="526"/>
      <c r="I253" s="526"/>
      <c r="J253" s="527"/>
      <c r="K253" s="528" t="e">
        <f>SUM(#REF!+#REF!+K159+#REF!+#REF!)</f>
        <v>#REF!</v>
      </c>
      <c r="L253" s="529"/>
      <c r="M253" s="529"/>
      <c r="N253" s="530"/>
      <c r="O253" s="528" t="e">
        <f>SUM(#REF!+#REF!+O159+O209+#REF!)</f>
        <v>#REF!</v>
      </c>
      <c r="P253" s="529"/>
      <c r="Q253" s="529"/>
      <c r="R253" s="530"/>
      <c r="S253" s="528" t="e">
        <f>SUM(#REF!+#REF!+S159+#REF!+#REF!)</f>
        <v>#REF!</v>
      </c>
      <c r="T253" s="529"/>
      <c r="U253" s="529"/>
      <c r="V253" s="530"/>
      <c r="W253" s="67" t="e">
        <f>SUM(#REF!+#REF!+W159+#REF!+#REF!)</f>
        <v>#REF!</v>
      </c>
      <c r="X253" s="67" t="e">
        <f>SUM(#REF!+#REF!+X159+#REF!+#REF!)</f>
        <v>#REF!</v>
      </c>
      <c r="Y253" s="72"/>
      <c r="Z253" s="72"/>
    </row>
    <row r="254" spans="1:28" ht="30" customHeight="1" x14ac:dyDescent="0.25">
      <c r="A254" s="525" t="s">
        <v>32</v>
      </c>
      <c r="B254" s="526"/>
      <c r="C254" s="526"/>
      <c r="D254" s="526"/>
      <c r="E254" s="526"/>
      <c r="F254" s="526"/>
      <c r="G254" s="526"/>
      <c r="H254" s="526"/>
      <c r="I254" s="526"/>
      <c r="J254" s="527"/>
      <c r="K254" s="528" t="e">
        <f>SUM(K11+#REF!+#REF!+#REF!+K17+K20+K145+K148+K152+K156+K158+#REF!+#REF!+#REF!+#REF!+#REF!+#REF!+#REF!+#REF!+#REF!+#REF!+#REF!+#REF!+#REF!+#REF!+#REF!+#REF!+#REF!+#REF!+K164+K178+K194+K198+K205+K209+K228+K233+K238+K243+#REF!+#REF!+#REF!+#REF!)</f>
        <v>#REF!</v>
      </c>
      <c r="L254" s="529"/>
      <c r="M254" s="529"/>
      <c r="N254" s="530"/>
      <c r="O254" s="528" t="e">
        <f>SUM(O11+#REF!+#REF!+#REF!+O17+O20+O145+O148+O152+O156+O158+#REF!+#REF!+#REF!+#REF!+#REF!+#REF!+#REF!+#REF!+#REF!+#REF!+#REF!+#REF!+#REF!+#REF!+#REF!+#REF!+#REF!+#REF!+O164+O178+O194+O198+O205+O210+O228+O233+O238+O243+#REF!+#REF!+#REF!+#REF!)</f>
        <v>#REF!</v>
      </c>
      <c r="P254" s="529"/>
      <c r="Q254" s="529"/>
      <c r="R254" s="530"/>
      <c r="S254" s="528" t="e">
        <f>SUM(S11+#REF!+#REF!+#REF!+S17+S20+S145+S148+S152+S156+S158+#REF!+#REF!+#REF!+#REF!+#REF!+#REF!+#REF!+#REF!+#REF!+#REF!+#REF!+#REF!+#REF!+#REF!+#REF!+#REF!+#REF!+#REF!+S164+S178+S194+S198+S205+S209+S228+S233+S238+S243+#REF!+#REF!+#REF!+#REF!)</f>
        <v>#REF!</v>
      </c>
      <c r="T254" s="529"/>
      <c r="U254" s="529"/>
      <c r="V254" s="530"/>
      <c r="W254" s="67" t="e">
        <f>SUM(W11+#REF!+#REF!+#REF!+W17+W20+W145+W148+W152+W156+W158+#REF!+#REF!+#REF!+#REF!+#REF!+#REF!+#REF!+#REF!+#REF!+#REF!+#REF!+#REF!+#REF!+#REF!+#REF!+#REF!+#REF!+#REF!+W164+W178+W194+W198+W205+X209+W228+W233+W238+W243+#REF!+#REF!+#REF!+#REF!)</f>
        <v>#REF!</v>
      </c>
      <c r="X254" s="67" t="e">
        <f>SUM(X11+#REF!+#REF!+#REF!+X17+X20+X145+X148+X152+X156+X158+#REF!+#REF!+#REF!+#REF!+#REF!+#REF!+#REF!+#REF!+#REF!+#REF!+#REF!+#REF!+#REF!+#REF!+#REF!+#REF!+#REF!+#REF!+X164+X178+X194+X198+X205+#REF!+X228+X233+X238+X243+#REF!+#REF!+#REF!+#REF!)</f>
        <v>#REF!</v>
      </c>
    </row>
    <row r="255" spans="1:28" ht="30" customHeight="1" x14ac:dyDescent="0.25">
      <c r="A255" s="516" t="s">
        <v>29</v>
      </c>
      <c r="B255" s="517"/>
      <c r="C255" s="517"/>
      <c r="D255" s="517"/>
      <c r="E255" s="517"/>
      <c r="F255" s="517"/>
      <c r="G255" s="517"/>
      <c r="H255" s="517"/>
      <c r="I255" s="517"/>
      <c r="J255" s="518"/>
      <c r="K255" s="531" t="e">
        <f>SUM(K256:N258)</f>
        <v>#REF!</v>
      </c>
      <c r="L255" s="523"/>
      <c r="M255" s="523"/>
      <c r="N255" s="524"/>
      <c r="O255" s="531" t="e">
        <f t="shared" ref="O255" si="76">SUM(O256:R258)</f>
        <v>#REF!</v>
      </c>
      <c r="P255" s="523"/>
      <c r="Q255" s="523"/>
      <c r="R255" s="524"/>
      <c r="S255" s="531" t="e">
        <f t="shared" ref="S255" si="77">SUM(S256:V258)</f>
        <v>#REF!</v>
      </c>
      <c r="T255" s="523"/>
      <c r="U255" s="523"/>
      <c r="V255" s="524"/>
      <c r="W255" s="13" t="e">
        <f>SUM(W256:W258)</f>
        <v>#REF!</v>
      </c>
      <c r="X255" s="13" t="e">
        <f>SUM(X256:X258)</f>
        <v>#REF!</v>
      </c>
    </row>
    <row r="256" spans="1:28" ht="30" customHeight="1" x14ac:dyDescent="0.25">
      <c r="A256" s="525" t="s">
        <v>34</v>
      </c>
      <c r="B256" s="526"/>
      <c r="C256" s="526"/>
      <c r="D256" s="526"/>
      <c r="E256" s="526"/>
      <c r="F256" s="526"/>
      <c r="G256" s="526"/>
      <c r="H256" s="526"/>
      <c r="I256" s="526"/>
      <c r="J256" s="527"/>
      <c r="K256" s="528" t="e">
        <f>SUM(#REF!)</f>
        <v>#REF!</v>
      </c>
      <c r="L256" s="529"/>
      <c r="M256" s="529"/>
      <c r="N256" s="530"/>
      <c r="O256" s="528" t="e">
        <f>SUM(#REF!)</f>
        <v>#REF!</v>
      </c>
      <c r="P256" s="529"/>
      <c r="Q256" s="529"/>
      <c r="R256" s="530"/>
      <c r="S256" s="528" t="e">
        <f>SUM(#REF!)</f>
        <v>#REF!</v>
      </c>
      <c r="T256" s="529"/>
      <c r="U256" s="529"/>
      <c r="V256" s="530"/>
      <c r="W256" s="14" t="e">
        <f>SUM(#REF!)</f>
        <v>#REF!</v>
      </c>
      <c r="X256" s="14" t="e">
        <f>SUM(#REF!)</f>
        <v>#REF!</v>
      </c>
    </row>
    <row r="257" spans="1:1542" s="18" customFormat="1" ht="42.75" customHeight="1" x14ac:dyDescent="0.25">
      <c r="A257" s="525" t="s">
        <v>224</v>
      </c>
      <c r="B257" s="526"/>
      <c r="C257" s="526"/>
      <c r="D257" s="526"/>
      <c r="E257" s="526"/>
      <c r="F257" s="526"/>
      <c r="G257" s="526"/>
      <c r="H257" s="526"/>
      <c r="I257" s="526"/>
      <c r="J257" s="527"/>
      <c r="K257" s="528" t="e">
        <f>SUM(#REF!+#REF!+#REF!+#REF!+#REF!+#REF!+#REF!+#REF!+#REF!+#REF!+#REF!+#REF!+#REF!)</f>
        <v>#REF!</v>
      </c>
      <c r="L257" s="529"/>
      <c r="M257" s="529"/>
      <c r="N257" s="530"/>
      <c r="O257" s="528" t="e">
        <f>SUM(#REF!+#REF!+#REF!+#REF!+#REF!+#REF!+#REF!+#REF!+#REF!+#REF!+#REF!+#REF!+#REF!)</f>
        <v>#REF!</v>
      </c>
      <c r="P257" s="529"/>
      <c r="Q257" s="529"/>
      <c r="R257" s="530"/>
      <c r="S257" s="528" t="e">
        <f>SUM(#REF!+#REF!+#REF!+#REF!+#REF!+#REF!+#REF!+#REF!+#REF!+#REF!+#REF!+#REF!+#REF!)</f>
        <v>#REF!</v>
      </c>
      <c r="T257" s="529"/>
      <c r="U257" s="529"/>
      <c r="V257" s="530"/>
      <c r="W257" s="64" t="e">
        <f>SUM(#REF!+#REF!+#REF!+#REF!+#REF!+#REF!+#REF!+#REF!+#REF!+#REF!+#REF!+#REF!+#REF!)</f>
        <v>#REF!</v>
      </c>
      <c r="X257" s="64" t="e">
        <f>SUM(#REF!+#REF!+#REF!+#REF!+#REF!+#REF!+#REF!+#REF!+#REF!+#REF!+#REF!+#REF!+#REF!)</f>
        <v>#REF!</v>
      </c>
      <c r="Y257" s="2"/>
      <c r="Z257" s="1"/>
      <c r="AA257" s="1"/>
      <c r="AB257" s="1"/>
      <c r="AC257" s="309"/>
      <c r="AD257" s="309"/>
      <c r="AE257" s="309"/>
      <c r="AF257" s="309"/>
      <c r="AG257" s="309"/>
      <c r="AH257" s="309"/>
      <c r="AI257" s="309"/>
      <c r="AJ257" s="309"/>
      <c r="AK257" s="309"/>
      <c r="AL257" s="309"/>
      <c r="AM257" s="309"/>
      <c r="AN257" s="309"/>
      <c r="AO257" s="309"/>
      <c r="AP257" s="309"/>
      <c r="AQ257" s="309"/>
      <c r="AR257" s="309"/>
      <c r="AS257" s="309"/>
      <c r="AT257" s="309"/>
      <c r="AU257" s="309"/>
      <c r="AV257" s="309"/>
      <c r="AW257" s="309"/>
      <c r="AX257" s="309"/>
      <c r="AY257" s="309"/>
      <c r="AZ257" s="309"/>
      <c r="BA257" s="309"/>
      <c r="BB257" s="309"/>
      <c r="BC257" s="309"/>
      <c r="BD257" s="309"/>
      <c r="BE257" s="309"/>
      <c r="BF257" s="309"/>
      <c r="BG257" s="309"/>
      <c r="BH257" s="309"/>
      <c r="BI257" s="309"/>
      <c r="BJ257" s="309"/>
      <c r="BK257" s="309"/>
      <c r="BL257" s="309"/>
      <c r="BM257" s="309"/>
      <c r="BN257" s="309"/>
      <c r="BO257" s="309"/>
      <c r="BP257" s="309"/>
      <c r="BQ257" s="309"/>
      <c r="BR257" s="309"/>
      <c r="BS257" s="309"/>
      <c r="BT257" s="309"/>
      <c r="BU257" s="309"/>
      <c r="BV257" s="309"/>
      <c r="BW257" s="309"/>
      <c r="BX257" s="309"/>
      <c r="BY257" s="309"/>
      <c r="BZ257" s="309"/>
      <c r="CA257" s="309"/>
      <c r="CB257" s="309"/>
      <c r="CC257" s="309"/>
      <c r="CD257" s="309"/>
      <c r="CE257" s="309"/>
      <c r="CF257" s="309"/>
      <c r="CG257" s="309"/>
      <c r="CH257" s="309"/>
      <c r="CI257" s="309"/>
      <c r="CJ257" s="309"/>
      <c r="CK257" s="309"/>
      <c r="CL257" s="309"/>
      <c r="CM257" s="309"/>
      <c r="CN257" s="309"/>
      <c r="CO257" s="309"/>
      <c r="CP257" s="309"/>
      <c r="CQ257" s="309"/>
      <c r="CR257" s="309"/>
      <c r="CS257" s="309"/>
      <c r="CT257" s="309"/>
      <c r="CU257" s="309"/>
      <c r="CV257" s="309"/>
      <c r="CW257" s="309"/>
      <c r="CX257" s="309"/>
      <c r="CY257" s="309"/>
      <c r="CZ257" s="309"/>
      <c r="DA257" s="309"/>
      <c r="DB257" s="309"/>
      <c r="DC257" s="309"/>
      <c r="DD257" s="309"/>
      <c r="DE257" s="309"/>
      <c r="DF257" s="309"/>
      <c r="DG257" s="309"/>
      <c r="DH257" s="309"/>
      <c r="DI257" s="309"/>
      <c r="DJ257" s="309"/>
      <c r="DK257" s="309"/>
      <c r="DL257" s="309"/>
      <c r="DM257" s="309"/>
      <c r="DN257" s="309"/>
      <c r="DO257" s="309"/>
      <c r="DP257" s="309"/>
      <c r="DQ257" s="309"/>
      <c r="DR257" s="309"/>
      <c r="DS257" s="309"/>
      <c r="DT257" s="309"/>
      <c r="DU257" s="309"/>
      <c r="DV257" s="309"/>
      <c r="DW257" s="309"/>
      <c r="DX257" s="309"/>
      <c r="DY257" s="309"/>
      <c r="DZ257" s="309"/>
      <c r="EA257" s="309"/>
      <c r="EB257" s="309"/>
      <c r="EC257" s="309"/>
      <c r="ED257" s="309"/>
      <c r="EE257" s="309"/>
      <c r="EF257" s="309"/>
      <c r="EG257" s="309"/>
      <c r="EH257" s="309"/>
      <c r="EI257" s="309"/>
      <c r="EJ257" s="309"/>
      <c r="EK257" s="309"/>
      <c r="EL257" s="309"/>
      <c r="EM257" s="309"/>
      <c r="EN257" s="309"/>
      <c r="EO257" s="309"/>
      <c r="EP257" s="309"/>
      <c r="EQ257" s="309"/>
      <c r="ER257" s="309"/>
      <c r="ES257" s="309"/>
      <c r="ET257" s="309"/>
      <c r="EU257" s="309"/>
      <c r="EV257" s="309"/>
      <c r="EW257" s="309"/>
      <c r="EX257" s="309"/>
      <c r="EY257" s="309"/>
      <c r="EZ257" s="309"/>
      <c r="FA257" s="309"/>
      <c r="FB257" s="309"/>
      <c r="FC257" s="309"/>
      <c r="FD257" s="309"/>
      <c r="FE257" s="309"/>
      <c r="FF257" s="309"/>
      <c r="FG257" s="309"/>
      <c r="FH257" s="309"/>
      <c r="FI257" s="309"/>
      <c r="FJ257" s="309"/>
      <c r="FK257" s="309"/>
      <c r="FL257" s="309"/>
      <c r="FM257" s="309"/>
      <c r="FN257" s="309"/>
      <c r="FO257" s="309"/>
      <c r="FP257" s="309"/>
      <c r="FQ257" s="309"/>
      <c r="FR257" s="309"/>
      <c r="FS257" s="309"/>
      <c r="FT257" s="309"/>
      <c r="FU257" s="309"/>
      <c r="FV257" s="309"/>
      <c r="FW257" s="309"/>
      <c r="FX257" s="309"/>
      <c r="FY257" s="309"/>
      <c r="FZ257" s="309"/>
      <c r="GA257" s="309"/>
      <c r="GB257" s="309"/>
      <c r="GC257" s="309"/>
      <c r="GD257" s="309"/>
      <c r="GE257" s="309"/>
      <c r="GF257" s="309"/>
      <c r="GG257" s="309"/>
      <c r="GH257" s="309"/>
      <c r="GI257" s="309"/>
      <c r="GJ257" s="309"/>
      <c r="GK257" s="309"/>
      <c r="GL257" s="309"/>
      <c r="GM257" s="309"/>
      <c r="GN257" s="309"/>
      <c r="GO257" s="309"/>
      <c r="GP257" s="309"/>
      <c r="GQ257" s="309"/>
      <c r="GR257" s="309"/>
      <c r="GS257" s="309"/>
      <c r="GT257" s="309"/>
      <c r="GU257" s="309"/>
      <c r="GV257" s="309"/>
      <c r="GW257" s="309"/>
      <c r="GX257" s="309"/>
      <c r="GY257" s="309"/>
      <c r="GZ257" s="309"/>
      <c r="HA257" s="309"/>
      <c r="HB257" s="309"/>
      <c r="HC257" s="309"/>
      <c r="HD257" s="309"/>
      <c r="HE257" s="309"/>
      <c r="HF257" s="309"/>
      <c r="HG257" s="309"/>
      <c r="HH257" s="309"/>
      <c r="HI257" s="309"/>
      <c r="HJ257" s="309"/>
      <c r="HK257" s="309"/>
      <c r="HL257" s="309"/>
      <c r="HM257" s="309"/>
      <c r="HN257" s="309"/>
      <c r="HO257" s="309"/>
      <c r="HP257" s="309"/>
      <c r="HQ257" s="309"/>
      <c r="HR257" s="309"/>
      <c r="HS257" s="309"/>
      <c r="HT257" s="309"/>
      <c r="HU257" s="309"/>
      <c r="HV257" s="309"/>
      <c r="HW257" s="309"/>
      <c r="HX257" s="309"/>
      <c r="HY257" s="309"/>
      <c r="HZ257" s="309"/>
      <c r="IA257" s="309"/>
      <c r="IB257" s="309"/>
      <c r="IC257" s="309"/>
      <c r="ID257" s="309"/>
      <c r="IE257" s="309"/>
      <c r="IF257" s="309"/>
      <c r="IG257" s="309"/>
      <c r="IH257" s="309"/>
      <c r="II257" s="309"/>
      <c r="IJ257" s="309"/>
      <c r="IK257" s="309"/>
      <c r="IL257" s="309"/>
      <c r="IM257" s="309"/>
      <c r="IN257" s="309"/>
      <c r="IO257" s="309"/>
      <c r="IP257" s="309"/>
      <c r="IQ257" s="309"/>
      <c r="IR257" s="309"/>
      <c r="IS257" s="309"/>
      <c r="IT257" s="309"/>
      <c r="IU257" s="309"/>
      <c r="IV257" s="309"/>
      <c r="IW257" s="309"/>
      <c r="IX257" s="309"/>
      <c r="IY257" s="309"/>
      <c r="IZ257" s="309"/>
      <c r="JA257" s="309"/>
      <c r="JB257" s="309"/>
      <c r="JC257" s="309"/>
      <c r="JD257" s="309"/>
      <c r="JE257" s="309"/>
      <c r="JF257" s="309"/>
      <c r="JG257" s="309"/>
      <c r="JH257" s="309"/>
      <c r="JI257" s="309"/>
      <c r="JJ257" s="309"/>
      <c r="JK257" s="309"/>
      <c r="JL257" s="309"/>
      <c r="JM257" s="309"/>
      <c r="JN257" s="309"/>
      <c r="JO257" s="309"/>
      <c r="JP257" s="309"/>
      <c r="JQ257" s="309"/>
      <c r="JR257" s="309"/>
      <c r="JS257" s="309"/>
      <c r="JT257" s="309"/>
      <c r="JU257" s="309"/>
      <c r="JV257" s="309"/>
      <c r="JW257" s="309"/>
      <c r="JX257" s="309"/>
      <c r="JY257" s="309"/>
      <c r="JZ257" s="309"/>
      <c r="KA257" s="309"/>
      <c r="KB257" s="309"/>
      <c r="KC257" s="309"/>
      <c r="KD257" s="309"/>
      <c r="KE257" s="309"/>
      <c r="KF257" s="309"/>
      <c r="KG257" s="309"/>
      <c r="KH257" s="309"/>
      <c r="KI257" s="309"/>
      <c r="KJ257" s="309"/>
      <c r="KK257" s="309"/>
      <c r="KL257" s="309"/>
      <c r="KM257" s="309"/>
      <c r="KN257" s="309"/>
      <c r="KO257" s="309"/>
      <c r="KP257" s="309"/>
      <c r="KQ257" s="309"/>
      <c r="KR257" s="309"/>
      <c r="KS257" s="309"/>
      <c r="KT257" s="309"/>
      <c r="KU257" s="309"/>
      <c r="KV257" s="309"/>
      <c r="KW257" s="309"/>
      <c r="KX257" s="309"/>
      <c r="KY257" s="309"/>
      <c r="KZ257" s="309"/>
      <c r="LA257" s="309"/>
      <c r="LB257" s="309"/>
      <c r="LC257" s="309"/>
      <c r="LD257" s="309"/>
      <c r="LE257" s="309"/>
      <c r="LF257" s="309"/>
      <c r="LG257" s="309"/>
      <c r="LH257" s="309"/>
      <c r="LI257" s="309"/>
      <c r="LJ257" s="309"/>
      <c r="LK257" s="309"/>
      <c r="LL257" s="309"/>
      <c r="LM257" s="309"/>
      <c r="LN257" s="309"/>
      <c r="LO257" s="309"/>
      <c r="LP257" s="309"/>
      <c r="LQ257" s="309"/>
      <c r="LR257" s="309"/>
      <c r="LS257" s="309"/>
      <c r="LT257" s="309"/>
      <c r="LU257" s="309"/>
      <c r="LV257" s="309"/>
      <c r="LW257" s="309"/>
      <c r="LX257" s="309"/>
      <c r="LY257" s="309"/>
      <c r="LZ257" s="309"/>
      <c r="MA257" s="309"/>
      <c r="MB257" s="309"/>
      <c r="MC257" s="309"/>
      <c r="MD257" s="309"/>
      <c r="ME257" s="309"/>
      <c r="MF257" s="309"/>
      <c r="MG257" s="309"/>
      <c r="MH257" s="309"/>
      <c r="MI257" s="309"/>
      <c r="MJ257" s="309"/>
      <c r="MK257" s="309"/>
      <c r="ML257" s="309"/>
      <c r="MM257" s="309"/>
      <c r="MN257" s="309"/>
      <c r="MO257" s="309"/>
      <c r="MP257" s="309"/>
      <c r="MQ257" s="309"/>
      <c r="MR257" s="309"/>
      <c r="MS257" s="309"/>
      <c r="MT257" s="309"/>
      <c r="MU257" s="309"/>
      <c r="MV257" s="309"/>
      <c r="MW257" s="309"/>
      <c r="MX257" s="309"/>
      <c r="MY257" s="309"/>
      <c r="MZ257" s="309"/>
      <c r="NA257" s="309"/>
      <c r="NB257" s="309"/>
      <c r="NC257" s="309"/>
      <c r="ND257" s="309"/>
      <c r="NE257" s="309"/>
      <c r="NF257" s="309"/>
      <c r="NG257" s="309"/>
      <c r="NH257" s="309"/>
      <c r="NI257" s="309"/>
      <c r="NJ257" s="309"/>
      <c r="NK257" s="309"/>
      <c r="NL257" s="309"/>
      <c r="NM257" s="309"/>
      <c r="NN257" s="309"/>
      <c r="NO257" s="309"/>
      <c r="NP257" s="309"/>
      <c r="NQ257" s="309"/>
      <c r="NR257" s="309"/>
      <c r="NS257" s="309"/>
      <c r="NT257" s="309"/>
      <c r="NU257" s="309"/>
      <c r="NV257" s="309"/>
      <c r="NW257" s="309"/>
      <c r="NX257" s="309"/>
      <c r="NY257" s="309"/>
      <c r="NZ257" s="309"/>
      <c r="OA257" s="309"/>
      <c r="OB257" s="309"/>
      <c r="OC257" s="309"/>
      <c r="OD257" s="309"/>
      <c r="OE257" s="309"/>
      <c r="OF257" s="309"/>
      <c r="OG257" s="309"/>
      <c r="OH257" s="309"/>
      <c r="OI257" s="309"/>
      <c r="OJ257" s="309"/>
      <c r="OK257" s="309"/>
      <c r="OL257" s="309"/>
      <c r="OM257" s="309"/>
      <c r="ON257" s="309"/>
      <c r="OO257" s="309"/>
      <c r="OP257" s="309"/>
      <c r="OQ257" s="309"/>
      <c r="OR257" s="309"/>
      <c r="OS257" s="309"/>
      <c r="OT257" s="309"/>
      <c r="OU257" s="309"/>
      <c r="OV257" s="309"/>
      <c r="OW257" s="309"/>
      <c r="OX257" s="309"/>
      <c r="OY257" s="309"/>
      <c r="OZ257" s="309"/>
      <c r="PA257" s="309"/>
      <c r="PB257" s="309"/>
      <c r="PC257" s="309"/>
      <c r="PD257" s="309"/>
      <c r="PE257" s="309"/>
      <c r="PF257" s="309"/>
      <c r="PG257" s="309"/>
      <c r="PH257" s="309"/>
      <c r="PI257" s="309"/>
      <c r="PJ257" s="309"/>
      <c r="PK257" s="309"/>
      <c r="PL257" s="309"/>
      <c r="PM257" s="309"/>
      <c r="PN257" s="309"/>
      <c r="PO257" s="309"/>
      <c r="PP257" s="309"/>
      <c r="PQ257" s="309"/>
      <c r="PR257" s="309"/>
      <c r="PS257" s="309"/>
      <c r="PT257" s="309"/>
      <c r="PU257" s="309"/>
      <c r="PV257" s="309"/>
      <c r="PW257" s="309"/>
      <c r="PX257" s="309"/>
      <c r="PY257" s="309"/>
      <c r="PZ257" s="309"/>
      <c r="QA257" s="309"/>
      <c r="QB257" s="309"/>
      <c r="QC257" s="309"/>
      <c r="QD257" s="309"/>
      <c r="QE257" s="309"/>
      <c r="QF257" s="309"/>
      <c r="QG257" s="309"/>
      <c r="QH257" s="309"/>
      <c r="QI257" s="309"/>
      <c r="QJ257" s="309"/>
      <c r="QK257" s="309"/>
      <c r="QL257" s="309"/>
      <c r="QM257" s="309"/>
      <c r="QN257" s="309"/>
      <c r="QO257" s="309"/>
      <c r="QP257" s="309"/>
      <c r="QQ257" s="309"/>
      <c r="QR257" s="309"/>
      <c r="QS257" s="309"/>
      <c r="QT257" s="309"/>
      <c r="QU257" s="309"/>
      <c r="QV257" s="309"/>
      <c r="QW257" s="309"/>
      <c r="QX257" s="309"/>
      <c r="QY257" s="309"/>
      <c r="QZ257" s="309"/>
      <c r="RA257" s="309"/>
      <c r="RB257" s="309"/>
      <c r="RC257" s="309"/>
      <c r="RD257" s="309"/>
      <c r="RE257" s="309"/>
      <c r="RF257" s="309"/>
      <c r="RG257" s="309"/>
      <c r="RH257" s="309"/>
      <c r="RI257" s="309"/>
      <c r="RJ257" s="309"/>
      <c r="RK257" s="309"/>
      <c r="RL257" s="309"/>
      <c r="RM257" s="309"/>
      <c r="RN257" s="309"/>
      <c r="RO257" s="309"/>
      <c r="RP257" s="309"/>
      <c r="RQ257" s="309"/>
      <c r="RR257" s="309"/>
      <c r="RS257" s="309"/>
      <c r="RT257" s="309"/>
      <c r="RU257" s="309"/>
      <c r="RV257" s="309"/>
      <c r="RW257" s="309"/>
      <c r="RX257" s="309"/>
      <c r="RY257" s="309"/>
      <c r="RZ257" s="309"/>
      <c r="SA257" s="309"/>
      <c r="SB257" s="309"/>
      <c r="SC257" s="309"/>
      <c r="SD257" s="309"/>
      <c r="SE257" s="309"/>
      <c r="SF257" s="309"/>
      <c r="SG257" s="309"/>
      <c r="SH257" s="309"/>
      <c r="SI257" s="309"/>
      <c r="SJ257" s="309"/>
      <c r="SK257" s="309"/>
      <c r="SL257" s="309"/>
      <c r="SM257" s="309"/>
      <c r="SN257" s="309"/>
      <c r="SO257" s="309"/>
      <c r="SP257" s="309"/>
      <c r="SQ257" s="309"/>
      <c r="SR257" s="309"/>
      <c r="SS257" s="309"/>
      <c r="ST257" s="309"/>
      <c r="SU257" s="309"/>
      <c r="SV257" s="309"/>
      <c r="SW257" s="309"/>
      <c r="SX257" s="309"/>
      <c r="SY257" s="309"/>
      <c r="SZ257" s="309"/>
      <c r="TA257" s="309"/>
      <c r="TB257" s="309"/>
      <c r="TC257" s="309"/>
      <c r="TD257" s="309"/>
      <c r="TE257" s="309"/>
      <c r="TF257" s="309"/>
      <c r="TG257" s="309"/>
      <c r="TH257" s="309"/>
      <c r="TI257" s="309"/>
      <c r="TJ257" s="309"/>
      <c r="TK257" s="309"/>
      <c r="TL257" s="309"/>
      <c r="TM257" s="309"/>
      <c r="TN257" s="309"/>
      <c r="TO257" s="309"/>
      <c r="TP257" s="309"/>
      <c r="TQ257" s="309"/>
      <c r="TR257" s="309"/>
      <c r="TS257" s="309"/>
      <c r="TT257" s="309"/>
      <c r="TU257" s="309"/>
      <c r="TV257" s="309"/>
      <c r="TW257" s="309"/>
      <c r="TX257" s="309"/>
      <c r="TY257" s="309"/>
      <c r="TZ257" s="309"/>
      <c r="UA257" s="309"/>
      <c r="UB257" s="309"/>
      <c r="UC257" s="309"/>
      <c r="UD257" s="309"/>
      <c r="UE257" s="309"/>
      <c r="UF257" s="309"/>
      <c r="UG257" s="309"/>
      <c r="UH257" s="309"/>
      <c r="UI257" s="309"/>
      <c r="UJ257" s="309"/>
      <c r="UK257" s="309"/>
      <c r="UL257" s="309"/>
      <c r="UM257" s="309"/>
      <c r="UN257" s="309"/>
      <c r="UO257" s="309"/>
      <c r="UP257" s="309"/>
      <c r="UQ257" s="309"/>
      <c r="UR257" s="309"/>
      <c r="US257" s="309"/>
      <c r="UT257" s="309"/>
      <c r="UU257" s="309"/>
      <c r="UV257" s="309"/>
      <c r="UW257" s="309"/>
      <c r="UX257" s="309"/>
      <c r="UY257" s="309"/>
      <c r="UZ257" s="309"/>
      <c r="VA257" s="309"/>
      <c r="VB257" s="309"/>
      <c r="VC257" s="309"/>
      <c r="VD257" s="309"/>
      <c r="VE257" s="309"/>
      <c r="VF257" s="309"/>
      <c r="VG257" s="309"/>
      <c r="VH257" s="309"/>
      <c r="VI257" s="309"/>
      <c r="VJ257" s="309"/>
      <c r="VK257" s="309"/>
      <c r="VL257" s="309"/>
      <c r="VM257" s="309"/>
      <c r="VN257" s="309"/>
      <c r="VO257" s="309"/>
      <c r="VP257" s="309"/>
      <c r="VQ257" s="309"/>
      <c r="VR257" s="309"/>
      <c r="VS257" s="309"/>
      <c r="VT257" s="309"/>
      <c r="VU257" s="309"/>
      <c r="VV257" s="309"/>
      <c r="VW257" s="309"/>
      <c r="VX257" s="309"/>
      <c r="VY257" s="309"/>
      <c r="VZ257" s="309"/>
      <c r="WA257" s="309"/>
      <c r="WB257" s="309"/>
      <c r="WC257" s="309"/>
      <c r="WD257" s="309"/>
      <c r="WE257" s="309"/>
      <c r="WF257" s="309"/>
      <c r="WG257" s="309"/>
      <c r="WH257" s="309"/>
      <c r="WI257" s="309"/>
      <c r="WJ257" s="309"/>
      <c r="WK257" s="309"/>
      <c r="WL257" s="309"/>
      <c r="WM257" s="309"/>
      <c r="WN257" s="309"/>
      <c r="WO257" s="309"/>
      <c r="WP257" s="309"/>
      <c r="WQ257" s="309"/>
      <c r="WR257" s="309"/>
      <c r="WS257" s="309"/>
      <c r="WT257" s="309"/>
      <c r="WU257" s="309"/>
      <c r="WV257" s="309"/>
      <c r="WW257" s="309"/>
      <c r="WX257" s="309"/>
      <c r="WY257" s="309"/>
      <c r="WZ257" s="309"/>
      <c r="XA257" s="309"/>
      <c r="XB257" s="309"/>
      <c r="XC257" s="309"/>
      <c r="XD257" s="309"/>
      <c r="XE257" s="309"/>
      <c r="XF257" s="309"/>
      <c r="XG257" s="309"/>
      <c r="XH257" s="309"/>
      <c r="XI257" s="309"/>
      <c r="XJ257" s="309"/>
      <c r="XK257" s="309"/>
      <c r="XL257" s="309"/>
      <c r="XM257" s="309"/>
      <c r="XN257" s="309"/>
      <c r="XO257" s="309"/>
      <c r="XP257" s="309"/>
      <c r="XQ257" s="309"/>
      <c r="XR257" s="309"/>
      <c r="XS257" s="309"/>
      <c r="XT257" s="309"/>
      <c r="XU257" s="309"/>
      <c r="XV257" s="309"/>
      <c r="XW257" s="309"/>
      <c r="XX257" s="309"/>
      <c r="XY257" s="309"/>
      <c r="XZ257" s="309"/>
      <c r="YA257" s="309"/>
      <c r="YB257" s="309"/>
      <c r="YC257" s="309"/>
      <c r="YD257" s="309"/>
      <c r="YE257" s="309"/>
      <c r="YF257" s="309"/>
      <c r="YG257" s="309"/>
      <c r="YH257" s="309"/>
      <c r="YI257" s="309"/>
      <c r="YJ257" s="309"/>
      <c r="YK257" s="309"/>
      <c r="YL257" s="309"/>
      <c r="YM257" s="309"/>
      <c r="YN257" s="309"/>
      <c r="YO257" s="309"/>
      <c r="YP257" s="309"/>
      <c r="YQ257" s="309"/>
      <c r="YR257" s="309"/>
      <c r="YS257" s="309"/>
      <c r="YT257" s="309"/>
      <c r="YU257" s="309"/>
      <c r="YV257" s="309"/>
      <c r="YW257" s="309"/>
      <c r="YX257" s="309"/>
      <c r="YY257" s="309"/>
      <c r="YZ257" s="309"/>
      <c r="ZA257" s="309"/>
      <c r="ZB257" s="309"/>
      <c r="ZC257" s="309"/>
      <c r="ZD257" s="309"/>
      <c r="ZE257" s="309"/>
      <c r="ZF257" s="309"/>
      <c r="ZG257" s="309"/>
      <c r="ZH257" s="309"/>
      <c r="ZI257" s="309"/>
      <c r="ZJ257" s="309"/>
      <c r="ZK257" s="309"/>
      <c r="ZL257" s="309"/>
      <c r="ZM257" s="309"/>
      <c r="ZN257" s="309"/>
      <c r="ZO257" s="309"/>
      <c r="ZP257" s="309"/>
      <c r="ZQ257" s="309"/>
      <c r="ZR257" s="309"/>
      <c r="ZS257" s="309"/>
      <c r="ZT257" s="309"/>
      <c r="ZU257" s="309"/>
      <c r="ZV257" s="309"/>
      <c r="ZW257" s="309"/>
      <c r="ZX257" s="309"/>
      <c r="ZY257" s="309"/>
      <c r="ZZ257" s="309"/>
      <c r="AAA257" s="309"/>
      <c r="AAB257" s="309"/>
      <c r="AAC257" s="309"/>
      <c r="AAD257" s="309"/>
      <c r="AAE257" s="309"/>
      <c r="AAF257" s="309"/>
      <c r="AAG257" s="309"/>
      <c r="AAH257" s="309"/>
      <c r="AAI257" s="309"/>
      <c r="AAJ257" s="309"/>
      <c r="AAK257" s="309"/>
      <c r="AAL257" s="309"/>
      <c r="AAM257" s="309"/>
      <c r="AAN257" s="309"/>
      <c r="AAO257" s="309"/>
      <c r="AAP257" s="309"/>
      <c r="AAQ257" s="309"/>
      <c r="AAR257" s="309"/>
      <c r="AAS257" s="309"/>
      <c r="AAT257" s="309"/>
      <c r="AAU257" s="309"/>
      <c r="AAV257" s="309"/>
      <c r="AAW257" s="309"/>
      <c r="AAX257" s="309"/>
      <c r="AAY257" s="309"/>
      <c r="AAZ257" s="309"/>
      <c r="ABA257" s="309"/>
      <c r="ABB257" s="309"/>
      <c r="ABC257" s="309"/>
      <c r="ABD257" s="309"/>
      <c r="ABE257" s="309"/>
      <c r="ABF257" s="309"/>
      <c r="ABG257" s="309"/>
      <c r="ABH257" s="309"/>
      <c r="ABI257" s="309"/>
      <c r="ABJ257" s="309"/>
      <c r="ABK257" s="309"/>
      <c r="ABL257" s="309"/>
      <c r="ABM257" s="309"/>
      <c r="ABN257" s="309"/>
      <c r="ABO257" s="309"/>
      <c r="ABP257" s="309"/>
      <c r="ABQ257" s="309"/>
      <c r="ABR257" s="309"/>
      <c r="ABS257" s="309"/>
      <c r="ABT257" s="309"/>
      <c r="ABU257" s="309"/>
      <c r="ABV257" s="309"/>
      <c r="ABW257" s="309"/>
      <c r="ABX257" s="309"/>
      <c r="ABY257" s="309"/>
      <c r="ABZ257" s="309"/>
      <c r="ACA257" s="309"/>
      <c r="ACB257" s="309"/>
      <c r="ACC257" s="309"/>
      <c r="ACD257" s="309"/>
      <c r="ACE257" s="309"/>
      <c r="ACF257" s="309"/>
      <c r="ACG257" s="309"/>
      <c r="ACH257" s="309"/>
      <c r="ACI257" s="309"/>
      <c r="ACJ257" s="309"/>
      <c r="ACK257" s="309"/>
      <c r="ACL257" s="309"/>
      <c r="ACM257" s="309"/>
      <c r="ACN257" s="309"/>
      <c r="ACO257" s="309"/>
      <c r="ACP257" s="309"/>
      <c r="ACQ257" s="309"/>
      <c r="ACR257" s="309"/>
      <c r="ACS257" s="309"/>
      <c r="ACT257" s="309"/>
      <c r="ACU257" s="309"/>
      <c r="ACV257" s="309"/>
      <c r="ACW257" s="309"/>
      <c r="ACX257" s="309"/>
      <c r="ACY257" s="309"/>
      <c r="ACZ257" s="309"/>
      <c r="ADA257" s="309"/>
      <c r="ADB257" s="309"/>
      <c r="ADC257" s="309"/>
      <c r="ADD257" s="309"/>
      <c r="ADE257" s="309"/>
      <c r="ADF257" s="309"/>
      <c r="ADG257" s="309"/>
      <c r="ADH257" s="309"/>
      <c r="ADI257" s="309"/>
      <c r="ADJ257" s="309"/>
      <c r="ADK257" s="309"/>
      <c r="ADL257" s="309"/>
      <c r="ADM257" s="309"/>
      <c r="ADN257" s="309"/>
      <c r="ADO257" s="309"/>
      <c r="ADP257" s="309"/>
      <c r="ADQ257" s="309"/>
      <c r="ADR257" s="309"/>
      <c r="ADS257" s="309"/>
      <c r="ADT257" s="309"/>
      <c r="ADU257" s="309"/>
      <c r="ADV257" s="309"/>
      <c r="ADW257" s="309"/>
      <c r="ADX257" s="309"/>
      <c r="ADY257" s="309"/>
      <c r="ADZ257" s="309"/>
      <c r="AEA257" s="309"/>
      <c r="AEB257" s="309"/>
      <c r="AEC257" s="309"/>
      <c r="AED257" s="309"/>
      <c r="AEE257" s="309"/>
      <c r="AEF257" s="309"/>
      <c r="AEG257" s="309"/>
      <c r="AEH257" s="309"/>
      <c r="AEI257" s="309"/>
      <c r="AEJ257" s="309"/>
      <c r="AEK257" s="309"/>
      <c r="AEL257" s="309"/>
      <c r="AEM257" s="309"/>
      <c r="AEN257" s="309"/>
      <c r="AEO257" s="309"/>
      <c r="AEP257" s="309"/>
      <c r="AEQ257" s="309"/>
      <c r="AER257" s="309"/>
      <c r="AES257" s="309"/>
      <c r="AET257" s="309"/>
      <c r="AEU257" s="309"/>
      <c r="AEV257" s="309"/>
      <c r="AEW257" s="309"/>
      <c r="AEX257" s="309"/>
      <c r="AEY257" s="309"/>
      <c r="AEZ257" s="309"/>
      <c r="AFA257" s="309"/>
      <c r="AFB257" s="309"/>
      <c r="AFC257" s="309"/>
      <c r="AFD257" s="309"/>
      <c r="AFE257" s="309"/>
      <c r="AFF257" s="309"/>
      <c r="AFG257" s="309"/>
      <c r="AFH257" s="309"/>
      <c r="AFI257" s="309"/>
      <c r="AFJ257" s="309"/>
      <c r="AFK257" s="309"/>
      <c r="AFL257" s="309"/>
      <c r="AFM257" s="309"/>
      <c r="AFN257" s="309"/>
      <c r="AFO257" s="309"/>
      <c r="AFP257" s="309"/>
      <c r="AFQ257" s="309"/>
      <c r="AFR257" s="309"/>
      <c r="AFS257" s="309"/>
      <c r="AFT257" s="309"/>
      <c r="AFU257" s="309"/>
      <c r="AFV257" s="309"/>
      <c r="AFW257" s="309"/>
      <c r="AFX257" s="309"/>
      <c r="AFY257" s="309"/>
      <c r="AFZ257" s="309"/>
      <c r="AGA257" s="309"/>
      <c r="AGB257" s="309"/>
      <c r="AGC257" s="309"/>
      <c r="AGD257" s="309"/>
      <c r="AGE257" s="309"/>
      <c r="AGF257" s="309"/>
      <c r="AGG257" s="309"/>
      <c r="AGH257" s="309"/>
      <c r="AGI257" s="309"/>
      <c r="AGJ257" s="309"/>
      <c r="AGK257" s="309"/>
      <c r="AGL257" s="309"/>
      <c r="AGM257" s="309"/>
      <c r="AGN257" s="309"/>
      <c r="AGO257" s="309"/>
      <c r="AGP257" s="309"/>
      <c r="AGQ257" s="309"/>
      <c r="AGR257" s="309"/>
      <c r="AGS257" s="309"/>
      <c r="AGT257" s="309"/>
      <c r="AGU257" s="309"/>
      <c r="AGV257" s="309"/>
      <c r="AGW257" s="309"/>
      <c r="AGX257" s="309"/>
      <c r="AGY257" s="309"/>
      <c r="AGZ257" s="309"/>
      <c r="AHA257" s="309"/>
      <c r="AHB257" s="309"/>
      <c r="AHC257" s="309"/>
      <c r="AHD257" s="309"/>
      <c r="AHE257" s="309"/>
      <c r="AHF257" s="309"/>
      <c r="AHG257" s="309"/>
      <c r="AHH257" s="309"/>
      <c r="AHI257" s="309"/>
      <c r="AHJ257" s="309"/>
      <c r="AHK257" s="309"/>
      <c r="AHL257" s="309"/>
      <c r="AHM257" s="309"/>
      <c r="AHN257" s="309"/>
      <c r="AHO257" s="309"/>
      <c r="AHP257" s="309"/>
      <c r="AHQ257" s="309"/>
      <c r="AHR257" s="309"/>
      <c r="AHS257" s="309"/>
      <c r="AHT257" s="309"/>
      <c r="AHU257" s="309"/>
      <c r="AHV257" s="309"/>
      <c r="AHW257" s="309"/>
      <c r="AHX257" s="309"/>
      <c r="AHY257" s="309"/>
      <c r="AHZ257" s="309"/>
      <c r="AIA257" s="309"/>
      <c r="AIB257" s="309"/>
      <c r="AIC257" s="309"/>
      <c r="AID257" s="309"/>
      <c r="AIE257" s="309"/>
      <c r="AIF257" s="309"/>
      <c r="AIG257" s="309"/>
      <c r="AIH257" s="309"/>
      <c r="AII257" s="309"/>
      <c r="AIJ257" s="309"/>
      <c r="AIK257" s="309"/>
      <c r="AIL257" s="309"/>
      <c r="AIM257" s="309"/>
      <c r="AIN257" s="309"/>
      <c r="AIO257" s="309"/>
      <c r="AIP257" s="309"/>
      <c r="AIQ257" s="309"/>
      <c r="AIR257" s="309"/>
      <c r="AIS257" s="309"/>
      <c r="AIT257" s="309"/>
      <c r="AIU257" s="309"/>
      <c r="AIV257" s="309"/>
      <c r="AIW257" s="309"/>
      <c r="AIX257" s="309"/>
      <c r="AIY257" s="309"/>
      <c r="AIZ257" s="309"/>
      <c r="AJA257" s="309"/>
      <c r="AJB257" s="309"/>
      <c r="AJC257" s="309"/>
      <c r="AJD257" s="309"/>
      <c r="AJE257" s="309"/>
      <c r="AJF257" s="309"/>
      <c r="AJG257" s="309"/>
      <c r="AJH257" s="309"/>
      <c r="AJI257" s="309"/>
      <c r="AJJ257" s="309"/>
      <c r="AJK257" s="309"/>
      <c r="AJL257" s="309"/>
      <c r="AJM257" s="309"/>
      <c r="AJN257" s="309"/>
      <c r="AJO257" s="309"/>
      <c r="AJP257" s="309"/>
      <c r="AJQ257" s="309"/>
      <c r="AJR257" s="309"/>
      <c r="AJS257" s="309"/>
      <c r="AJT257" s="309"/>
      <c r="AJU257" s="309"/>
      <c r="AJV257" s="309"/>
      <c r="AJW257" s="309"/>
      <c r="AJX257" s="309"/>
      <c r="AJY257" s="309"/>
      <c r="AJZ257" s="309"/>
      <c r="AKA257" s="309"/>
      <c r="AKB257" s="309"/>
      <c r="AKC257" s="309"/>
      <c r="AKD257" s="309"/>
      <c r="AKE257" s="309"/>
      <c r="AKF257" s="309"/>
      <c r="AKG257" s="309"/>
      <c r="AKH257" s="309"/>
      <c r="AKI257" s="309"/>
      <c r="AKJ257" s="309"/>
      <c r="AKK257" s="309"/>
      <c r="AKL257" s="309"/>
      <c r="AKM257" s="309"/>
      <c r="AKN257" s="309"/>
      <c r="AKO257" s="309"/>
      <c r="AKP257" s="309"/>
      <c r="AKQ257" s="309"/>
      <c r="AKR257" s="309"/>
      <c r="AKS257" s="309"/>
      <c r="AKT257" s="309"/>
      <c r="AKU257" s="309"/>
      <c r="AKV257" s="309"/>
      <c r="AKW257" s="309"/>
      <c r="AKX257" s="309"/>
      <c r="AKY257" s="309"/>
      <c r="AKZ257" s="309"/>
      <c r="ALA257" s="309"/>
      <c r="ALB257" s="309"/>
      <c r="ALC257" s="309"/>
      <c r="ALD257" s="309"/>
      <c r="ALE257" s="309"/>
      <c r="ALF257" s="309"/>
      <c r="ALG257" s="309"/>
      <c r="ALH257" s="309"/>
      <c r="ALI257" s="309"/>
      <c r="ALJ257" s="309"/>
      <c r="ALK257" s="309"/>
      <c r="ALL257" s="309"/>
      <c r="ALM257" s="309"/>
      <c r="ALN257" s="309"/>
      <c r="ALO257" s="309"/>
      <c r="ALP257" s="309"/>
      <c r="ALQ257" s="309"/>
      <c r="ALR257" s="309"/>
      <c r="ALS257" s="309"/>
      <c r="ALT257" s="309"/>
      <c r="ALU257" s="309"/>
      <c r="ALV257" s="309"/>
      <c r="ALW257" s="309"/>
      <c r="ALX257" s="309"/>
      <c r="ALY257" s="309"/>
      <c r="ALZ257" s="309"/>
      <c r="AMA257" s="309"/>
      <c r="AMB257" s="309"/>
      <c r="AMC257" s="309"/>
      <c r="AMD257" s="309"/>
      <c r="AME257" s="309"/>
      <c r="AMF257" s="309"/>
      <c r="AMG257" s="309"/>
      <c r="AMH257" s="309"/>
      <c r="AMI257" s="309"/>
      <c r="AMJ257" s="309"/>
      <c r="AMK257" s="309"/>
      <c r="AML257" s="309"/>
      <c r="AMM257" s="309"/>
      <c r="AMN257" s="309"/>
      <c r="AMO257" s="309"/>
      <c r="AMP257" s="309"/>
      <c r="AMQ257" s="309"/>
      <c r="AMR257" s="309"/>
      <c r="AMS257" s="309"/>
      <c r="AMT257" s="309"/>
      <c r="AMU257" s="309"/>
      <c r="AMV257" s="309"/>
      <c r="AMW257" s="309"/>
      <c r="AMX257" s="309"/>
      <c r="AMY257" s="309"/>
      <c r="AMZ257" s="309"/>
      <c r="ANA257" s="309"/>
      <c r="ANB257" s="309"/>
      <c r="ANC257" s="309"/>
      <c r="AND257" s="309"/>
      <c r="ANE257" s="309"/>
      <c r="ANF257" s="309"/>
      <c r="ANG257" s="309"/>
      <c r="ANH257" s="309"/>
      <c r="ANI257" s="309"/>
      <c r="ANJ257" s="309"/>
      <c r="ANK257" s="309"/>
      <c r="ANL257" s="309"/>
      <c r="ANM257" s="309"/>
      <c r="ANN257" s="309"/>
      <c r="ANO257" s="309"/>
      <c r="ANP257" s="309"/>
      <c r="ANQ257" s="309"/>
      <c r="ANR257" s="309"/>
      <c r="ANS257" s="309"/>
      <c r="ANT257" s="309"/>
      <c r="ANU257" s="309"/>
      <c r="ANV257" s="309"/>
      <c r="ANW257" s="309"/>
      <c r="ANX257" s="309"/>
      <c r="ANY257" s="309"/>
      <c r="ANZ257" s="309"/>
      <c r="AOA257" s="309"/>
      <c r="AOB257" s="309"/>
      <c r="AOC257" s="309"/>
      <c r="AOD257" s="309"/>
      <c r="AOE257" s="309"/>
      <c r="AOF257" s="309"/>
      <c r="AOG257" s="309"/>
      <c r="AOH257" s="309"/>
      <c r="AOI257" s="309"/>
      <c r="AOJ257" s="309"/>
      <c r="AOK257" s="309"/>
      <c r="AOL257" s="309"/>
      <c r="AOM257" s="309"/>
      <c r="AON257" s="309"/>
      <c r="AOO257" s="309"/>
      <c r="AOP257" s="309"/>
      <c r="AOQ257" s="309"/>
      <c r="AOR257" s="309"/>
      <c r="AOS257" s="309"/>
      <c r="AOT257" s="309"/>
      <c r="AOU257" s="309"/>
      <c r="AOV257" s="309"/>
      <c r="AOW257" s="309"/>
      <c r="AOX257" s="309"/>
      <c r="AOY257" s="309"/>
      <c r="AOZ257" s="309"/>
      <c r="APA257" s="309"/>
      <c r="APB257" s="309"/>
      <c r="APC257" s="309"/>
      <c r="APD257" s="309"/>
      <c r="APE257" s="309"/>
      <c r="APF257" s="309"/>
      <c r="APG257" s="309"/>
      <c r="APH257" s="309"/>
      <c r="API257" s="309"/>
      <c r="APJ257" s="309"/>
      <c r="APK257" s="309"/>
      <c r="APL257" s="309"/>
      <c r="APM257" s="309"/>
      <c r="APN257" s="309"/>
      <c r="APO257" s="309"/>
      <c r="APP257" s="309"/>
      <c r="APQ257" s="309"/>
      <c r="APR257" s="309"/>
      <c r="APS257" s="309"/>
      <c r="APT257" s="309"/>
      <c r="APU257" s="309"/>
      <c r="APV257" s="309"/>
      <c r="APW257" s="309"/>
      <c r="APX257" s="309"/>
      <c r="APY257" s="309"/>
      <c r="APZ257" s="309"/>
      <c r="AQA257" s="309"/>
      <c r="AQB257" s="309"/>
      <c r="AQC257" s="309"/>
      <c r="AQD257" s="309"/>
      <c r="AQE257" s="309"/>
      <c r="AQF257" s="309"/>
      <c r="AQG257" s="309"/>
      <c r="AQH257" s="309"/>
      <c r="AQI257" s="309"/>
      <c r="AQJ257" s="309"/>
      <c r="AQK257" s="309"/>
      <c r="AQL257" s="309"/>
      <c r="AQM257" s="309"/>
      <c r="AQN257" s="309"/>
      <c r="AQO257" s="309"/>
      <c r="AQP257" s="309"/>
      <c r="AQQ257" s="309"/>
      <c r="AQR257" s="309"/>
      <c r="AQS257" s="309"/>
      <c r="AQT257" s="309"/>
      <c r="AQU257" s="309"/>
      <c r="AQV257" s="309"/>
      <c r="AQW257" s="309"/>
      <c r="AQX257" s="309"/>
      <c r="AQY257" s="309"/>
      <c r="AQZ257" s="309"/>
      <c r="ARA257" s="309"/>
      <c r="ARB257" s="309"/>
      <c r="ARC257" s="309"/>
      <c r="ARD257" s="309"/>
      <c r="ARE257" s="309"/>
      <c r="ARF257" s="309"/>
      <c r="ARG257" s="309"/>
      <c r="ARH257" s="309"/>
      <c r="ARI257" s="309"/>
      <c r="ARJ257" s="309"/>
      <c r="ARK257" s="309"/>
      <c r="ARL257" s="309"/>
      <c r="ARM257" s="309"/>
      <c r="ARN257" s="309"/>
      <c r="ARO257" s="309"/>
      <c r="ARP257" s="309"/>
      <c r="ARQ257" s="309"/>
      <c r="ARR257" s="309"/>
      <c r="ARS257" s="309"/>
      <c r="ART257" s="309"/>
      <c r="ARU257" s="309"/>
      <c r="ARV257" s="309"/>
      <c r="ARW257" s="309"/>
      <c r="ARX257" s="309"/>
      <c r="ARY257" s="309"/>
      <c r="ARZ257" s="309"/>
      <c r="ASA257" s="309"/>
      <c r="ASB257" s="309"/>
      <c r="ASC257" s="309"/>
      <c r="ASD257" s="309"/>
      <c r="ASE257" s="309"/>
      <c r="ASF257" s="309"/>
      <c r="ASG257" s="309"/>
      <c r="ASH257" s="309"/>
      <c r="ASI257" s="309"/>
      <c r="ASJ257" s="309"/>
      <c r="ASK257" s="309"/>
      <c r="ASL257" s="309"/>
      <c r="ASM257" s="309"/>
      <c r="ASN257" s="309"/>
      <c r="ASO257" s="309"/>
      <c r="ASP257" s="309"/>
      <c r="ASQ257" s="309"/>
      <c r="ASR257" s="309"/>
      <c r="ASS257" s="309"/>
      <c r="AST257" s="309"/>
      <c r="ASU257" s="309"/>
      <c r="ASV257" s="309"/>
      <c r="ASW257" s="309"/>
      <c r="ASX257" s="309"/>
      <c r="ASY257" s="309"/>
      <c r="ASZ257" s="309"/>
      <c r="ATA257" s="309"/>
      <c r="ATB257" s="309"/>
      <c r="ATC257" s="309"/>
      <c r="ATD257" s="309"/>
      <c r="ATE257" s="309"/>
      <c r="ATF257" s="309"/>
      <c r="ATG257" s="309"/>
      <c r="ATH257" s="309"/>
      <c r="ATI257" s="309"/>
      <c r="ATJ257" s="309"/>
      <c r="ATK257" s="309"/>
      <c r="ATL257" s="309"/>
      <c r="ATM257" s="309"/>
      <c r="ATN257" s="309"/>
      <c r="ATO257" s="309"/>
      <c r="ATP257" s="309"/>
      <c r="ATQ257" s="309"/>
      <c r="ATR257" s="309"/>
      <c r="ATS257" s="309"/>
      <c r="ATT257" s="309"/>
      <c r="ATU257" s="309"/>
      <c r="ATV257" s="309"/>
      <c r="ATW257" s="309"/>
      <c r="ATX257" s="309"/>
      <c r="ATY257" s="309"/>
      <c r="ATZ257" s="309"/>
      <c r="AUA257" s="309"/>
      <c r="AUB257" s="309"/>
      <c r="AUC257" s="309"/>
      <c r="AUD257" s="309"/>
      <c r="AUE257" s="309"/>
      <c r="AUF257" s="309"/>
      <c r="AUG257" s="309"/>
      <c r="AUH257" s="309"/>
      <c r="AUI257" s="309"/>
      <c r="AUJ257" s="309"/>
      <c r="AUK257" s="309"/>
      <c r="AUL257" s="309"/>
      <c r="AUM257" s="309"/>
      <c r="AUN257" s="309"/>
      <c r="AUO257" s="309"/>
      <c r="AUP257" s="309"/>
      <c r="AUQ257" s="309"/>
      <c r="AUR257" s="309"/>
      <c r="AUS257" s="309"/>
      <c r="AUT257" s="309"/>
      <c r="AUU257" s="309"/>
      <c r="AUV257" s="309"/>
      <c r="AUW257" s="309"/>
      <c r="AUX257" s="309"/>
      <c r="AUY257" s="309"/>
      <c r="AUZ257" s="309"/>
      <c r="AVA257" s="309"/>
      <c r="AVB257" s="309"/>
      <c r="AVC257" s="309"/>
      <c r="AVD257" s="309"/>
      <c r="AVE257" s="309"/>
      <c r="AVF257" s="309"/>
      <c r="AVG257" s="309"/>
      <c r="AVH257" s="309"/>
      <c r="AVI257" s="309"/>
      <c r="AVJ257" s="309"/>
      <c r="AVK257" s="309"/>
      <c r="AVL257" s="309"/>
      <c r="AVM257" s="309"/>
      <c r="AVN257" s="309"/>
      <c r="AVO257" s="309"/>
      <c r="AVP257" s="309"/>
      <c r="AVQ257" s="309"/>
      <c r="AVR257" s="309"/>
      <c r="AVS257" s="309"/>
      <c r="AVT257" s="309"/>
      <c r="AVU257" s="309"/>
      <c r="AVV257" s="309"/>
      <c r="AVW257" s="309"/>
      <c r="AVX257" s="309"/>
      <c r="AVY257" s="309"/>
      <c r="AVZ257" s="309"/>
      <c r="AWA257" s="309"/>
      <c r="AWB257" s="309"/>
      <c r="AWC257" s="309"/>
      <c r="AWD257" s="309"/>
      <c r="AWE257" s="309"/>
      <c r="AWF257" s="309"/>
      <c r="AWG257" s="309"/>
      <c r="AWH257" s="309"/>
      <c r="AWI257" s="309"/>
      <c r="AWJ257" s="309"/>
      <c r="AWK257" s="309"/>
      <c r="AWL257" s="309"/>
      <c r="AWM257" s="309"/>
      <c r="AWN257" s="309"/>
      <c r="AWO257" s="309"/>
      <c r="AWP257" s="309"/>
      <c r="AWQ257" s="309"/>
      <c r="AWR257" s="309"/>
      <c r="AWS257" s="309"/>
      <c r="AWT257" s="309"/>
      <c r="AWU257" s="309"/>
      <c r="AWV257" s="309"/>
      <c r="AWW257" s="309"/>
      <c r="AWX257" s="309"/>
      <c r="AWY257" s="309"/>
      <c r="AWZ257" s="309"/>
      <c r="AXA257" s="309"/>
      <c r="AXB257" s="309"/>
      <c r="AXC257" s="309"/>
      <c r="AXD257" s="309"/>
      <c r="AXE257" s="309"/>
      <c r="AXF257" s="309"/>
      <c r="AXG257" s="309"/>
      <c r="AXH257" s="309"/>
      <c r="AXI257" s="309"/>
      <c r="AXJ257" s="309"/>
      <c r="AXK257" s="309"/>
      <c r="AXL257" s="309"/>
      <c r="AXM257" s="309"/>
      <c r="AXN257" s="309"/>
      <c r="AXO257" s="309"/>
      <c r="AXP257" s="309"/>
      <c r="AXQ257" s="309"/>
      <c r="AXR257" s="309"/>
      <c r="AXS257" s="309"/>
      <c r="AXT257" s="309"/>
      <c r="AXU257" s="309"/>
      <c r="AXV257" s="309"/>
      <c r="AXW257" s="309"/>
      <c r="AXX257" s="309"/>
      <c r="AXY257" s="309"/>
      <c r="AXZ257" s="309"/>
      <c r="AYA257" s="309"/>
      <c r="AYB257" s="309"/>
      <c r="AYC257" s="309"/>
      <c r="AYD257" s="309"/>
      <c r="AYE257" s="309"/>
      <c r="AYF257" s="309"/>
      <c r="AYG257" s="309"/>
      <c r="AYH257" s="309"/>
      <c r="AYI257" s="309"/>
      <c r="AYJ257" s="309"/>
      <c r="AYK257" s="309"/>
      <c r="AYL257" s="309"/>
      <c r="AYM257" s="309"/>
      <c r="AYN257" s="309"/>
      <c r="AYO257" s="309"/>
      <c r="AYP257" s="309"/>
      <c r="AYQ257" s="309"/>
      <c r="AYR257" s="309"/>
      <c r="AYS257" s="309"/>
      <c r="AYT257" s="309"/>
      <c r="AYU257" s="309"/>
      <c r="AYV257" s="309"/>
      <c r="AYW257" s="309"/>
      <c r="AYX257" s="309"/>
      <c r="AYY257" s="309"/>
      <c r="AYZ257" s="309"/>
      <c r="AZA257" s="309"/>
      <c r="AZB257" s="309"/>
      <c r="AZC257" s="309"/>
      <c r="AZD257" s="309"/>
      <c r="AZE257" s="309"/>
      <c r="AZF257" s="309"/>
      <c r="AZG257" s="309"/>
      <c r="AZH257" s="309"/>
      <c r="AZI257" s="309"/>
      <c r="AZJ257" s="309"/>
      <c r="AZK257" s="309"/>
      <c r="AZL257" s="309"/>
      <c r="AZM257" s="309"/>
      <c r="AZN257" s="309"/>
      <c r="AZO257" s="309"/>
      <c r="AZP257" s="309"/>
      <c r="AZQ257" s="309"/>
      <c r="AZR257" s="309"/>
      <c r="AZS257" s="309"/>
      <c r="AZT257" s="309"/>
      <c r="AZU257" s="309"/>
      <c r="AZV257" s="309"/>
      <c r="AZW257" s="309"/>
      <c r="AZX257" s="309"/>
      <c r="AZY257" s="309"/>
      <c r="AZZ257" s="309"/>
      <c r="BAA257" s="309"/>
      <c r="BAB257" s="309"/>
      <c r="BAC257" s="309"/>
      <c r="BAD257" s="309"/>
      <c r="BAE257" s="309"/>
      <c r="BAF257" s="309"/>
      <c r="BAG257" s="309"/>
      <c r="BAH257" s="309"/>
      <c r="BAI257" s="309"/>
      <c r="BAJ257" s="309"/>
      <c r="BAK257" s="309"/>
      <c r="BAL257" s="309"/>
      <c r="BAM257" s="309"/>
      <c r="BAN257" s="309"/>
      <c r="BAO257" s="309"/>
      <c r="BAP257" s="309"/>
      <c r="BAQ257" s="309"/>
      <c r="BAR257" s="309"/>
      <c r="BAS257" s="309"/>
      <c r="BAT257" s="309"/>
      <c r="BAU257" s="309"/>
      <c r="BAV257" s="309"/>
      <c r="BAW257" s="309"/>
      <c r="BAX257" s="309"/>
      <c r="BAY257" s="309"/>
      <c r="BAZ257" s="309"/>
      <c r="BBA257" s="309"/>
      <c r="BBB257" s="309"/>
      <c r="BBC257" s="309"/>
      <c r="BBD257" s="309"/>
      <c r="BBE257" s="309"/>
      <c r="BBF257" s="309"/>
      <c r="BBG257" s="309"/>
      <c r="BBH257" s="309"/>
      <c r="BBI257" s="309"/>
      <c r="BBJ257" s="309"/>
      <c r="BBK257" s="309"/>
      <c r="BBL257" s="309"/>
      <c r="BBM257" s="309"/>
      <c r="BBN257" s="309"/>
      <c r="BBO257" s="309"/>
      <c r="BBP257" s="309"/>
      <c r="BBQ257" s="309"/>
      <c r="BBR257" s="309"/>
      <c r="BBS257" s="309"/>
      <c r="BBT257" s="309"/>
      <c r="BBU257" s="309"/>
      <c r="BBV257" s="309"/>
      <c r="BBW257" s="309"/>
      <c r="BBX257" s="309"/>
      <c r="BBY257" s="309"/>
      <c r="BBZ257" s="309"/>
      <c r="BCA257" s="309"/>
      <c r="BCB257" s="309"/>
      <c r="BCC257" s="309"/>
      <c r="BCD257" s="309"/>
      <c r="BCE257" s="309"/>
      <c r="BCF257" s="309"/>
      <c r="BCG257" s="309"/>
      <c r="BCH257" s="309"/>
      <c r="BCI257" s="309"/>
      <c r="BCJ257" s="309"/>
      <c r="BCK257" s="309"/>
      <c r="BCL257" s="309"/>
      <c r="BCM257" s="309"/>
      <c r="BCN257" s="309"/>
      <c r="BCO257" s="309"/>
      <c r="BCP257" s="309"/>
      <c r="BCQ257" s="309"/>
      <c r="BCR257" s="309"/>
      <c r="BCS257" s="309"/>
      <c r="BCT257" s="309"/>
      <c r="BCU257" s="309"/>
      <c r="BCV257" s="309"/>
      <c r="BCW257" s="309"/>
      <c r="BCX257" s="309"/>
      <c r="BCY257" s="309"/>
      <c r="BCZ257" s="309"/>
      <c r="BDA257" s="309"/>
      <c r="BDB257" s="309"/>
      <c r="BDC257" s="309"/>
      <c r="BDD257" s="309"/>
      <c r="BDE257" s="309"/>
      <c r="BDF257" s="309"/>
      <c r="BDG257" s="309"/>
      <c r="BDH257" s="309"/>
      <c r="BDI257" s="309"/>
      <c r="BDJ257" s="309"/>
      <c r="BDK257" s="309"/>
      <c r="BDL257" s="309"/>
      <c r="BDM257" s="309"/>
      <c r="BDN257" s="309"/>
      <c r="BDO257" s="309"/>
      <c r="BDP257" s="309"/>
      <c r="BDQ257" s="309"/>
      <c r="BDR257" s="309"/>
      <c r="BDS257" s="309"/>
      <c r="BDT257" s="309"/>
      <c r="BDU257" s="309"/>
      <c r="BDV257" s="309"/>
      <c r="BDW257" s="309"/>
      <c r="BDX257" s="309"/>
      <c r="BDY257" s="309"/>
      <c r="BDZ257" s="309"/>
      <c r="BEA257" s="309"/>
      <c r="BEB257" s="309"/>
      <c r="BEC257" s="309"/>
      <c r="BED257" s="309"/>
      <c r="BEE257" s="309"/>
      <c r="BEF257" s="309"/>
      <c r="BEG257" s="309"/>
      <c r="BEH257" s="309"/>
      <c r="BEI257" s="309"/>
      <c r="BEJ257" s="309"/>
      <c r="BEK257" s="309"/>
      <c r="BEL257" s="309"/>
      <c r="BEM257" s="309"/>
      <c r="BEN257" s="309"/>
      <c r="BEO257" s="309"/>
      <c r="BEP257" s="309"/>
      <c r="BEQ257" s="309"/>
      <c r="BER257" s="309"/>
      <c r="BES257" s="309"/>
      <c r="BET257" s="309"/>
      <c r="BEU257" s="309"/>
      <c r="BEV257" s="309"/>
      <c r="BEW257" s="309"/>
      <c r="BEX257" s="309"/>
      <c r="BEY257" s="309"/>
      <c r="BEZ257" s="309"/>
      <c r="BFA257" s="309"/>
      <c r="BFB257" s="309"/>
      <c r="BFC257" s="309"/>
      <c r="BFD257" s="309"/>
      <c r="BFE257" s="309"/>
      <c r="BFF257" s="309"/>
      <c r="BFG257" s="309"/>
      <c r="BFH257" s="309"/>
      <c r="BFI257" s="309"/>
      <c r="BFJ257" s="309"/>
      <c r="BFK257" s="309"/>
      <c r="BFL257" s="309"/>
      <c r="BFM257" s="309"/>
      <c r="BFN257" s="309"/>
      <c r="BFO257" s="309"/>
      <c r="BFP257" s="309"/>
      <c r="BFQ257" s="309"/>
      <c r="BFR257" s="309"/>
      <c r="BFS257" s="309"/>
      <c r="BFT257" s="309"/>
      <c r="BFU257" s="309"/>
      <c r="BFV257" s="309"/>
      <c r="BFW257" s="309"/>
      <c r="BFX257" s="309"/>
      <c r="BFY257" s="309"/>
      <c r="BFZ257" s="309"/>
      <c r="BGA257" s="309"/>
      <c r="BGB257" s="309"/>
      <c r="BGC257" s="309"/>
      <c r="BGD257" s="309"/>
      <c r="BGE257" s="309"/>
      <c r="BGF257" s="309"/>
      <c r="BGG257" s="309"/>
      <c r="BGH257" s="309"/>
    </row>
    <row r="258" spans="1:1542" s="18" customFormat="1" ht="31.9" customHeight="1" x14ac:dyDescent="0.25">
      <c r="A258" s="525" t="s">
        <v>33</v>
      </c>
      <c r="B258" s="526"/>
      <c r="C258" s="526"/>
      <c r="D258" s="526"/>
      <c r="E258" s="526"/>
      <c r="F258" s="526"/>
      <c r="G258" s="526"/>
      <c r="H258" s="526"/>
      <c r="I258" s="526"/>
      <c r="J258" s="527"/>
      <c r="K258" s="528" t="e">
        <f>SUM(K10+#REF!+#REF!+#REF!+K16+K19+K144+K147+K151+K155+#REF!+#REF!+K197+#REF!)</f>
        <v>#REF!</v>
      </c>
      <c r="L258" s="529"/>
      <c r="M258" s="529"/>
      <c r="N258" s="530"/>
      <c r="O258" s="528" t="e">
        <f>SUM(O10+#REF!+#REF!+#REF!+O16+O19+O144+O147+O151+O155+#REF!+#REF!+O197+#REF!)</f>
        <v>#REF!</v>
      </c>
      <c r="P258" s="529"/>
      <c r="Q258" s="529"/>
      <c r="R258" s="530"/>
      <c r="S258" s="528" t="e">
        <f>SUM(S10+#REF!+#REF!+#REF!+S16+S19+S144+S147+S151+S155+#REF!+#REF!+S197+#REF!)</f>
        <v>#REF!</v>
      </c>
      <c r="T258" s="529"/>
      <c r="U258" s="529"/>
      <c r="V258" s="530"/>
      <c r="W258" s="64" t="e">
        <f>SUM(W10+#REF!+#REF!+#REF!+W16+W19+W144+W147+W151+W155+#REF!+#REF!+W197+#REF!)</f>
        <v>#REF!</v>
      </c>
      <c r="X258" s="64" t="e">
        <f>SUM(X10+#REF!+#REF!+#REF!+X16+X19+X144+X147+X151+X155+#REF!+#REF!+X197+#REF!)</f>
        <v>#REF!</v>
      </c>
      <c r="Y258" s="2"/>
      <c r="Z258" s="1"/>
      <c r="AA258" s="1"/>
      <c r="AB258" s="1"/>
      <c r="AC258" s="309"/>
      <c r="AD258" s="309"/>
      <c r="AE258" s="309"/>
      <c r="AF258" s="309"/>
      <c r="AG258" s="309"/>
      <c r="AH258" s="309"/>
      <c r="AI258" s="309"/>
      <c r="AJ258" s="309"/>
      <c r="AK258" s="309"/>
      <c r="AL258" s="309"/>
      <c r="AM258" s="309"/>
      <c r="AN258" s="309"/>
      <c r="AO258" s="309"/>
      <c r="AP258" s="309"/>
      <c r="AQ258" s="309"/>
      <c r="AR258" s="309"/>
      <c r="AS258" s="309"/>
      <c r="AT258" s="309"/>
      <c r="AU258" s="309"/>
      <c r="AV258" s="309"/>
      <c r="AW258" s="309"/>
      <c r="AX258" s="309"/>
      <c r="AY258" s="309"/>
      <c r="AZ258" s="309"/>
      <c r="BA258" s="309"/>
      <c r="BB258" s="309"/>
      <c r="BC258" s="309"/>
      <c r="BD258" s="309"/>
      <c r="BE258" s="309"/>
      <c r="BF258" s="309"/>
      <c r="BG258" s="309"/>
      <c r="BH258" s="309"/>
      <c r="BI258" s="309"/>
      <c r="BJ258" s="309"/>
      <c r="BK258" s="309"/>
      <c r="BL258" s="309"/>
      <c r="BM258" s="309"/>
      <c r="BN258" s="309"/>
      <c r="BO258" s="309"/>
      <c r="BP258" s="309"/>
      <c r="BQ258" s="309"/>
      <c r="BR258" s="309"/>
      <c r="BS258" s="309"/>
      <c r="BT258" s="309"/>
      <c r="BU258" s="309"/>
      <c r="BV258" s="309"/>
      <c r="BW258" s="309"/>
      <c r="BX258" s="309"/>
      <c r="BY258" s="309"/>
      <c r="BZ258" s="309"/>
      <c r="CA258" s="309"/>
      <c r="CB258" s="309"/>
      <c r="CC258" s="309"/>
      <c r="CD258" s="309"/>
      <c r="CE258" s="309"/>
      <c r="CF258" s="309"/>
      <c r="CG258" s="309"/>
      <c r="CH258" s="309"/>
      <c r="CI258" s="309"/>
      <c r="CJ258" s="309"/>
      <c r="CK258" s="309"/>
      <c r="CL258" s="309"/>
      <c r="CM258" s="309"/>
      <c r="CN258" s="309"/>
      <c r="CO258" s="309"/>
      <c r="CP258" s="309"/>
      <c r="CQ258" s="309"/>
      <c r="CR258" s="309"/>
      <c r="CS258" s="309"/>
      <c r="CT258" s="309"/>
      <c r="CU258" s="309"/>
      <c r="CV258" s="309"/>
      <c r="CW258" s="309"/>
      <c r="CX258" s="309"/>
      <c r="CY258" s="309"/>
      <c r="CZ258" s="309"/>
      <c r="DA258" s="309"/>
      <c r="DB258" s="309"/>
      <c r="DC258" s="309"/>
      <c r="DD258" s="309"/>
      <c r="DE258" s="309"/>
      <c r="DF258" s="309"/>
      <c r="DG258" s="309"/>
      <c r="DH258" s="309"/>
      <c r="DI258" s="309"/>
      <c r="DJ258" s="309"/>
      <c r="DK258" s="309"/>
      <c r="DL258" s="309"/>
      <c r="DM258" s="309"/>
      <c r="DN258" s="309"/>
      <c r="DO258" s="309"/>
      <c r="DP258" s="309"/>
      <c r="DQ258" s="309"/>
      <c r="DR258" s="309"/>
      <c r="DS258" s="309"/>
      <c r="DT258" s="309"/>
      <c r="DU258" s="309"/>
      <c r="DV258" s="309"/>
      <c r="DW258" s="309"/>
      <c r="DX258" s="309"/>
      <c r="DY258" s="309"/>
      <c r="DZ258" s="309"/>
      <c r="EA258" s="309"/>
      <c r="EB258" s="309"/>
      <c r="EC258" s="309"/>
      <c r="ED258" s="309"/>
      <c r="EE258" s="309"/>
      <c r="EF258" s="309"/>
      <c r="EG258" s="309"/>
      <c r="EH258" s="309"/>
      <c r="EI258" s="309"/>
      <c r="EJ258" s="309"/>
      <c r="EK258" s="309"/>
      <c r="EL258" s="309"/>
      <c r="EM258" s="309"/>
      <c r="EN258" s="309"/>
      <c r="EO258" s="309"/>
      <c r="EP258" s="309"/>
      <c r="EQ258" s="309"/>
      <c r="ER258" s="309"/>
      <c r="ES258" s="309"/>
      <c r="ET258" s="309"/>
      <c r="EU258" s="309"/>
      <c r="EV258" s="309"/>
      <c r="EW258" s="309"/>
      <c r="EX258" s="309"/>
      <c r="EY258" s="309"/>
      <c r="EZ258" s="309"/>
      <c r="FA258" s="309"/>
      <c r="FB258" s="309"/>
      <c r="FC258" s="309"/>
      <c r="FD258" s="309"/>
      <c r="FE258" s="309"/>
      <c r="FF258" s="309"/>
      <c r="FG258" s="309"/>
      <c r="FH258" s="309"/>
      <c r="FI258" s="309"/>
      <c r="FJ258" s="309"/>
      <c r="FK258" s="309"/>
      <c r="FL258" s="309"/>
      <c r="FM258" s="309"/>
      <c r="FN258" s="309"/>
      <c r="FO258" s="309"/>
      <c r="FP258" s="309"/>
      <c r="FQ258" s="309"/>
      <c r="FR258" s="309"/>
      <c r="FS258" s="309"/>
      <c r="FT258" s="309"/>
      <c r="FU258" s="309"/>
      <c r="FV258" s="309"/>
      <c r="FW258" s="309"/>
      <c r="FX258" s="309"/>
      <c r="FY258" s="309"/>
      <c r="FZ258" s="309"/>
      <c r="GA258" s="309"/>
      <c r="GB258" s="309"/>
      <c r="GC258" s="309"/>
      <c r="GD258" s="309"/>
      <c r="GE258" s="309"/>
      <c r="GF258" s="309"/>
      <c r="GG258" s="309"/>
      <c r="GH258" s="309"/>
      <c r="GI258" s="309"/>
      <c r="GJ258" s="309"/>
      <c r="GK258" s="309"/>
      <c r="GL258" s="309"/>
      <c r="GM258" s="309"/>
      <c r="GN258" s="309"/>
      <c r="GO258" s="309"/>
      <c r="GP258" s="309"/>
      <c r="GQ258" s="309"/>
      <c r="GR258" s="309"/>
      <c r="GS258" s="309"/>
      <c r="GT258" s="309"/>
      <c r="GU258" s="309"/>
      <c r="GV258" s="309"/>
      <c r="GW258" s="309"/>
      <c r="GX258" s="309"/>
      <c r="GY258" s="309"/>
      <c r="GZ258" s="309"/>
      <c r="HA258" s="309"/>
      <c r="HB258" s="309"/>
      <c r="HC258" s="309"/>
      <c r="HD258" s="309"/>
      <c r="HE258" s="309"/>
      <c r="HF258" s="309"/>
      <c r="HG258" s="309"/>
      <c r="HH258" s="309"/>
      <c r="HI258" s="309"/>
      <c r="HJ258" s="309"/>
      <c r="HK258" s="309"/>
      <c r="HL258" s="309"/>
      <c r="HM258" s="309"/>
      <c r="HN258" s="309"/>
      <c r="HO258" s="309"/>
      <c r="HP258" s="309"/>
      <c r="HQ258" s="309"/>
      <c r="HR258" s="309"/>
      <c r="HS258" s="309"/>
      <c r="HT258" s="309"/>
      <c r="HU258" s="309"/>
      <c r="HV258" s="309"/>
      <c r="HW258" s="309"/>
      <c r="HX258" s="309"/>
      <c r="HY258" s="309"/>
      <c r="HZ258" s="309"/>
      <c r="IA258" s="309"/>
      <c r="IB258" s="309"/>
      <c r="IC258" s="309"/>
      <c r="ID258" s="309"/>
      <c r="IE258" s="309"/>
      <c r="IF258" s="309"/>
      <c r="IG258" s="309"/>
      <c r="IH258" s="309"/>
      <c r="II258" s="309"/>
      <c r="IJ258" s="309"/>
      <c r="IK258" s="309"/>
      <c r="IL258" s="309"/>
      <c r="IM258" s="309"/>
      <c r="IN258" s="309"/>
      <c r="IO258" s="309"/>
      <c r="IP258" s="309"/>
      <c r="IQ258" s="309"/>
      <c r="IR258" s="309"/>
      <c r="IS258" s="309"/>
      <c r="IT258" s="309"/>
      <c r="IU258" s="309"/>
      <c r="IV258" s="309"/>
      <c r="IW258" s="309"/>
      <c r="IX258" s="309"/>
      <c r="IY258" s="309"/>
      <c r="IZ258" s="309"/>
      <c r="JA258" s="309"/>
      <c r="JB258" s="309"/>
      <c r="JC258" s="309"/>
      <c r="JD258" s="309"/>
      <c r="JE258" s="309"/>
      <c r="JF258" s="309"/>
      <c r="JG258" s="309"/>
      <c r="JH258" s="309"/>
      <c r="JI258" s="309"/>
      <c r="JJ258" s="309"/>
      <c r="JK258" s="309"/>
      <c r="JL258" s="309"/>
      <c r="JM258" s="309"/>
      <c r="JN258" s="309"/>
      <c r="JO258" s="309"/>
      <c r="JP258" s="309"/>
      <c r="JQ258" s="309"/>
      <c r="JR258" s="309"/>
      <c r="JS258" s="309"/>
      <c r="JT258" s="309"/>
      <c r="JU258" s="309"/>
      <c r="JV258" s="309"/>
      <c r="JW258" s="309"/>
      <c r="JX258" s="309"/>
      <c r="JY258" s="309"/>
      <c r="JZ258" s="309"/>
      <c r="KA258" s="309"/>
      <c r="KB258" s="309"/>
      <c r="KC258" s="309"/>
      <c r="KD258" s="309"/>
      <c r="KE258" s="309"/>
      <c r="KF258" s="309"/>
      <c r="KG258" s="309"/>
      <c r="KH258" s="309"/>
      <c r="KI258" s="309"/>
      <c r="KJ258" s="309"/>
      <c r="KK258" s="309"/>
      <c r="KL258" s="309"/>
      <c r="KM258" s="309"/>
      <c r="KN258" s="309"/>
      <c r="KO258" s="309"/>
      <c r="KP258" s="309"/>
      <c r="KQ258" s="309"/>
      <c r="KR258" s="309"/>
      <c r="KS258" s="309"/>
      <c r="KT258" s="309"/>
      <c r="KU258" s="309"/>
      <c r="KV258" s="309"/>
      <c r="KW258" s="309"/>
      <c r="KX258" s="309"/>
      <c r="KY258" s="309"/>
      <c r="KZ258" s="309"/>
      <c r="LA258" s="309"/>
      <c r="LB258" s="309"/>
      <c r="LC258" s="309"/>
      <c r="LD258" s="309"/>
      <c r="LE258" s="309"/>
      <c r="LF258" s="309"/>
      <c r="LG258" s="309"/>
      <c r="LH258" s="309"/>
      <c r="LI258" s="309"/>
      <c r="LJ258" s="309"/>
      <c r="LK258" s="309"/>
      <c r="LL258" s="309"/>
      <c r="LM258" s="309"/>
      <c r="LN258" s="309"/>
      <c r="LO258" s="309"/>
      <c r="LP258" s="309"/>
      <c r="LQ258" s="309"/>
      <c r="LR258" s="309"/>
      <c r="LS258" s="309"/>
      <c r="LT258" s="309"/>
      <c r="LU258" s="309"/>
      <c r="LV258" s="309"/>
      <c r="LW258" s="309"/>
      <c r="LX258" s="309"/>
      <c r="LY258" s="309"/>
      <c r="LZ258" s="309"/>
      <c r="MA258" s="309"/>
      <c r="MB258" s="309"/>
      <c r="MC258" s="309"/>
      <c r="MD258" s="309"/>
      <c r="ME258" s="309"/>
      <c r="MF258" s="309"/>
      <c r="MG258" s="309"/>
      <c r="MH258" s="309"/>
      <c r="MI258" s="309"/>
      <c r="MJ258" s="309"/>
      <c r="MK258" s="309"/>
      <c r="ML258" s="309"/>
      <c r="MM258" s="309"/>
      <c r="MN258" s="309"/>
      <c r="MO258" s="309"/>
      <c r="MP258" s="309"/>
      <c r="MQ258" s="309"/>
      <c r="MR258" s="309"/>
      <c r="MS258" s="309"/>
      <c r="MT258" s="309"/>
      <c r="MU258" s="309"/>
      <c r="MV258" s="309"/>
      <c r="MW258" s="309"/>
      <c r="MX258" s="309"/>
      <c r="MY258" s="309"/>
      <c r="MZ258" s="309"/>
      <c r="NA258" s="309"/>
      <c r="NB258" s="309"/>
      <c r="NC258" s="309"/>
      <c r="ND258" s="309"/>
      <c r="NE258" s="309"/>
      <c r="NF258" s="309"/>
      <c r="NG258" s="309"/>
      <c r="NH258" s="309"/>
      <c r="NI258" s="309"/>
      <c r="NJ258" s="309"/>
      <c r="NK258" s="309"/>
      <c r="NL258" s="309"/>
      <c r="NM258" s="309"/>
      <c r="NN258" s="309"/>
      <c r="NO258" s="309"/>
      <c r="NP258" s="309"/>
      <c r="NQ258" s="309"/>
      <c r="NR258" s="309"/>
      <c r="NS258" s="309"/>
      <c r="NT258" s="309"/>
      <c r="NU258" s="309"/>
      <c r="NV258" s="309"/>
      <c r="NW258" s="309"/>
      <c r="NX258" s="309"/>
      <c r="NY258" s="309"/>
      <c r="NZ258" s="309"/>
      <c r="OA258" s="309"/>
      <c r="OB258" s="309"/>
      <c r="OC258" s="309"/>
      <c r="OD258" s="309"/>
      <c r="OE258" s="309"/>
      <c r="OF258" s="309"/>
      <c r="OG258" s="309"/>
      <c r="OH258" s="309"/>
      <c r="OI258" s="309"/>
      <c r="OJ258" s="309"/>
      <c r="OK258" s="309"/>
      <c r="OL258" s="309"/>
      <c r="OM258" s="309"/>
      <c r="ON258" s="309"/>
      <c r="OO258" s="309"/>
      <c r="OP258" s="309"/>
      <c r="OQ258" s="309"/>
      <c r="OR258" s="309"/>
      <c r="OS258" s="309"/>
      <c r="OT258" s="309"/>
      <c r="OU258" s="309"/>
      <c r="OV258" s="309"/>
      <c r="OW258" s="309"/>
      <c r="OX258" s="309"/>
      <c r="OY258" s="309"/>
      <c r="OZ258" s="309"/>
      <c r="PA258" s="309"/>
      <c r="PB258" s="309"/>
      <c r="PC258" s="309"/>
      <c r="PD258" s="309"/>
      <c r="PE258" s="309"/>
      <c r="PF258" s="309"/>
      <c r="PG258" s="309"/>
      <c r="PH258" s="309"/>
      <c r="PI258" s="309"/>
      <c r="PJ258" s="309"/>
      <c r="PK258" s="309"/>
      <c r="PL258" s="309"/>
      <c r="PM258" s="309"/>
      <c r="PN258" s="309"/>
      <c r="PO258" s="309"/>
      <c r="PP258" s="309"/>
      <c r="PQ258" s="309"/>
      <c r="PR258" s="309"/>
      <c r="PS258" s="309"/>
      <c r="PT258" s="309"/>
      <c r="PU258" s="309"/>
      <c r="PV258" s="309"/>
      <c r="PW258" s="309"/>
      <c r="PX258" s="309"/>
      <c r="PY258" s="309"/>
      <c r="PZ258" s="309"/>
      <c r="QA258" s="309"/>
      <c r="QB258" s="309"/>
      <c r="QC258" s="309"/>
      <c r="QD258" s="309"/>
      <c r="QE258" s="309"/>
      <c r="QF258" s="309"/>
      <c r="QG258" s="309"/>
      <c r="QH258" s="309"/>
      <c r="QI258" s="309"/>
      <c r="QJ258" s="309"/>
      <c r="QK258" s="309"/>
      <c r="QL258" s="309"/>
      <c r="QM258" s="309"/>
      <c r="QN258" s="309"/>
      <c r="QO258" s="309"/>
      <c r="QP258" s="309"/>
      <c r="QQ258" s="309"/>
      <c r="QR258" s="309"/>
      <c r="QS258" s="309"/>
      <c r="QT258" s="309"/>
      <c r="QU258" s="309"/>
      <c r="QV258" s="309"/>
      <c r="QW258" s="309"/>
      <c r="QX258" s="309"/>
      <c r="QY258" s="309"/>
      <c r="QZ258" s="309"/>
      <c r="RA258" s="309"/>
      <c r="RB258" s="309"/>
      <c r="RC258" s="309"/>
      <c r="RD258" s="309"/>
      <c r="RE258" s="309"/>
      <c r="RF258" s="309"/>
      <c r="RG258" s="309"/>
      <c r="RH258" s="309"/>
      <c r="RI258" s="309"/>
      <c r="RJ258" s="309"/>
      <c r="RK258" s="309"/>
      <c r="RL258" s="309"/>
      <c r="RM258" s="309"/>
      <c r="RN258" s="309"/>
      <c r="RO258" s="309"/>
      <c r="RP258" s="309"/>
      <c r="RQ258" s="309"/>
      <c r="RR258" s="309"/>
      <c r="RS258" s="309"/>
      <c r="RT258" s="309"/>
      <c r="RU258" s="309"/>
      <c r="RV258" s="309"/>
      <c r="RW258" s="309"/>
      <c r="RX258" s="309"/>
      <c r="RY258" s="309"/>
      <c r="RZ258" s="309"/>
      <c r="SA258" s="309"/>
      <c r="SB258" s="309"/>
      <c r="SC258" s="309"/>
      <c r="SD258" s="309"/>
      <c r="SE258" s="309"/>
      <c r="SF258" s="309"/>
      <c r="SG258" s="309"/>
      <c r="SH258" s="309"/>
      <c r="SI258" s="309"/>
      <c r="SJ258" s="309"/>
      <c r="SK258" s="309"/>
      <c r="SL258" s="309"/>
      <c r="SM258" s="309"/>
      <c r="SN258" s="309"/>
      <c r="SO258" s="309"/>
      <c r="SP258" s="309"/>
      <c r="SQ258" s="309"/>
      <c r="SR258" s="309"/>
      <c r="SS258" s="309"/>
      <c r="ST258" s="309"/>
      <c r="SU258" s="309"/>
      <c r="SV258" s="309"/>
      <c r="SW258" s="309"/>
      <c r="SX258" s="309"/>
      <c r="SY258" s="309"/>
      <c r="SZ258" s="309"/>
      <c r="TA258" s="309"/>
      <c r="TB258" s="309"/>
      <c r="TC258" s="309"/>
      <c r="TD258" s="309"/>
      <c r="TE258" s="309"/>
      <c r="TF258" s="309"/>
      <c r="TG258" s="309"/>
      <c r="TH258" s="309"/>
      <c r="TI258" s="309"/>
      <c r="TJ258" s="309"/>
      <c r="TK258" s="309"/>
      <c r="TL258" s="309"/>
      <c r="TM258" s="309"/>
      <c r="TN258" s="309"/>
      <c r="TO258" s="309"/>
      <c r="TP258" s="309"/>
      <c r="TQ258" s="309"/>
      <c r="TR258" s="309"/>
      <c r="TS258" s="309"/>
      <c r="TT258" s="309"/>
      <c r="TU258" s="309"/>
      <c r="TV258" s="309"/>
      <c r="TW258" s="309"/>
      <c r="TX258" s="309"/>
      <c r="TY258" s="309"/>
      <c r="TZ258" s="309"/>
      <c r="UA258" s="309"/>
      <c r="UB258" s="309"/>
      <c r="UC258" s="309"/>
      <c r="UD258" s="309"/>
      <c r="UE258" s="309"/>
      <c r="UF258" s="309"/>
      <c r="UG258" s="309"/>
      <c r="UH258" s="309"/>
      <c r="UI258" s="309"/>
      <c r="UJ258" s="309"/>
      <c r="UK258" s="309"/>
      <c r="UL258" s="309"/>
      <c r="UM258" s="309"/>
      <c r="UN258" s="309"/>
      <c r="UO258" s="309"/>
      <c r="UP258" s="309"/>
      <c r="UQ258" s="309"/>
      <c r="UR258" s="309"/>
      <c r="US258" s="309"/>
      <c r="UT258" s="309"/>
      <c r="UU258" s="309"/>
      <c r="UV258" s="309"/>
      <c r="UW258" s="309"/>
      <c r="UX258" s="309"/>
      <c r="UY258" s="309"/>
      <c r="UZ258" s="309"/>
      <c r="VA258" s="309"/>
      <c r="VB258" s="309"/>
      <c r="VC258" s="309"/>
      <c r="VD258" s="309"/>
      <c r="VE258" s="309"/>
      <c r="VF258" s="309"/>
      <c r="VG258" s="309"/>
      <c r="VH258" s="309"/>
      <c r="VI258" s="309"/>
      <c r="VJ258" s="309"/>
      <c r="VK258" s="309"/>
      <c r="VL258" s="309"/>
      <c r="VM258" s="309"/>
      <c r="VN258" s="309"/>
      <c r="VO258" s="309"/>
      <c r="VP258" s="309"/>
      <c r="VQ258" s="309"/>
      <c r="VR258" s="309"/>
      <c r="VS258" s="309"/>
      <c r="VT258" s="309"/>
      <c r="VU258" s="309"/>
      <c r="VV258" s="309"/>
      <c r="VW258" s="309"/>
      <c r="VX258" s="309"/>
      <c r="VY258" s="309"/>
      <c r="VZ258" s="309"/>
      <c r="WA258" s="309"/>
      <c r="WB258" s="309"/>
      <c r="WC258" s="309"/>
      <c r="WD258" s="309"/>
      <c r="WE258" s="309"/>
      <c r="WF258" s="309"/>
      <c r="WG258" s="309"/>
      <c r="WH258" s="309"/>
      <c r="WI258" s="309"/>
      <c r="WJ258" s="309"/>
      <c r="WK258" s="309"/>
      <c r="WL258" s="309"/>
      <c r="WM258" s="309"/>
      <c r="WN258" s="309"/>
      <c r="WO258" s="309"/>
      <c r="WP258" s="309"/>
      <c r="WQ258" s="309"/>
      <c r="WR258" s="309"/>
      <c r="WS258" s="309"/>
      <c r="WT258" s="309"/>
      <c r="WU258" s="309"/>
      <c r="WV258" s="309"/>
      <c r="WW258" s="309"/>
      <c r="WX258" s="309"/>
      <c r="WY258" s="309"/>
      <c r="WZ258" s="309"/>
      <c r="XA258" s="309"/>
      <c r="XB258" s="309"/>
      <c r="XC258" s="309"/>
      <c r="XD258" s="309"/>
      <c r="XE258" s="309"/>
      <c r="XF258" s="309"/>
      <c r="XG258" s="309"/>
      <c r="XH258" s="309"/>
      <c r="XI258" s="309"/>
      <c r="XJ258" s="309"/>
      <c r="XK258" s="309"/>
      <c r="XL258" s="309"/>
      <c r="XM258" s="309"/>
      <c r="XN258" s="309"/>
      <c r="XO258" s="309"/>
      <c r="XP258" s="309"/>
      <c r="XQ258" s="309"/>
      <c r="XR258" s="309"/>
      <c r="XS258" s="309"/>
      <c r="XT258" s="309"/>
      <c r="XU258" s="309"/>
      <c r="XV258" s="309"/>
      <c r="XW258" s="309"/>
      <c r="XX258" s="309"/>
      <c r="XY258" s="309"/>
      <c r="XZ258" s="309"/>
      <c r="YA258" s="309"/>
      <c r="YB258" s="309"/>
      <c r="YC258" s="309"/>
      <c r="YD258" s="309"/>
      <c r="YE258" s="309"/>
      <c r="YF258" s="309"/>
      <c r="YG258" s="309"/>
      <c r="YH258" s="309"/>
      <c r="YI258" s="309"/>
      <c r="YJ258" s="309"/>
      <c r="YK258" s="309"/>
      <c r="YL258" s="309"/>
      <c r="YM258" s="309"/>
      <c r="YN258" s="309"/>
      <c r="YO258" s="309"/>
      <c r="YP258" s="309"/>
      <c r="YQ258" s="309"/>
      <c r="YR258" s="309"/>
      <c r="YS258" s="309"/>
      <c r="YT258" s="309"/>
      <c r="YU258" s="309"/>
      <c r="YV258" s="309"/>
      <c r="YW258" s="309"/>
      <c r="YX258" s="309"/>
      <c r="YY258" s="309"/>
      <c r="YZ258" s="309"/>
      <c r="ZA258" s="309"/>
      <c r="ZB258" s="309"/>
      <c r="ZC258" s="309"/>
      <c r="ZD258" s="309"/>
      <c r="ZE258" s="309"/>
      <c r="ZF258" s="309"/>
      <c r="ZG258" s="309"/>
      <c r="ZH258" s="309"/>
      <c r="ZI258" s="309"/>
      <c r="ZJ258" s="309"/>
      <c r="ZK258" s="309"/>
      <c r="ZL258" s="309"/>
      <c r="ZM258" s="309"/>
      <c r="ZN258" s="309"/>
      <c r="ZO258" s="309"/>
      <c r="ZP258" s="309"/>
      <c r="ZQ258" s="309"/>
      <c r="ZR258" s="309"/>
      <c r="ZS258" s="309"/>
      <c r="ZT258" s="309"/>
      <c r="ZU258" s="309"/>
      <c r="ZV258" s="309"/>
      <c r="ZW258" s="309"/>
      <c r="ZX258" s="309"/>
      <c r="ZY258" s="309"/>
      <c r="ZZ258" s="309"/>
      <c r="AAA258" s="309"/>
      <c r="AAB258" s="309"/>
      <c r="AAC258" s="309"/>
      <c r="AAD258" s="309"/>
      <c r="AAE258" s="309"/>
      <c r="AAF258" s="309"/>
      <c r="AAG258" s="309"/>
      <c r="AAH258" s="309"/>
      <c r="AAI258" s="309"/>
      <c r="AAJ258" s="309"/>
      <c r="AAK258" s="309"/>
      <c r="AAL258" s="309"/>
      <c r="AAM258" s="309"/>
      <c r="AAN258" s="309"/>
      <c r="AAO258" s="309"/>
      <c r="AAP258" s="309"/>
      <c r="AAQ258" s="309"/>
      <c r="AAR258" s="309"/>
      <c r="AAS258" s="309"/>
      <c r="AAT258" s="309"/>
      <c r="AAU258" s="309"/>
      <c r="AAV258" s="309"/>
      <c r="AAW258" s="309"/>
      <c r="AAX258" s="309"/>
      <c r="AAY258" s="309"/>
      <c r="AAZ258" s="309"/>
      <c r="ABA258" s="309"/>
      <c r="ABB258" s="309"/>
      <c r="ABC258" s="309"/>
      <c r="ABD258" s="309"/>
      <c r="ABE258" s="309"/>
      <c r="ABF258" s="309"/>
      <c r="ABG258" s="309"/>
      <c r="ABH258" s="309"/>
      <c r="ABI258" s="309"/>
      <c r="ABJ258" s="309"/>
      <c r="ABK258" s="309"/>
      <c r="ABL258" s="309"/>
      <c r="ABM258" s="309"/>
      <c r="ABN258" s="309"/>
      <c r="ABO258" s="309"/>
      <c r="ABP258" s="309"/>
      <c r="ABQ258" s="309"/>
      <c r="ABR258" s="309"/>
      <c r="ABS258" s="309"/>
      <c r="ABT258" s="309"/>
      <c r="ABU258" s="309"/>
      <c r="ABV258" s="309"/>
      <c r="ABW258" s="309"/>
      <c r="ABX258" s="309"/>
      <c r="ABY258" s="309"/>
      <c r="ABZ258" s="309"/>
      <c r="ACA258" s="309"/>
      <c r="ACB258" s="309"/>
      <c r="ACC258" s="309"/>
      <c r="ACD258" s="309"/>
      <c r="ACE258" s="309"/>
      <c r="ACF258" s="309"/>
      <c r="ACG258" s="309"/>
      <c r="ACH258" s="309"/>
      <c r="ACI258" s="309"/>
      <c r="ACJ258" s="309"/>
      <c r="ACK258" s="309"/>
      <c r="ACL258" s="309"/>
      <c r="ACM258" s="309"/>
      <c r="ACN258" s="309"/>
      <c r="ACO258" s="309"/>
      <c r="ACP258" s="309"/>
      <c r="ACQ258" s="309"/>
      <c r="ACR258" s="309"/>
      <c r="ACS258" s="309"/>
      <c r="ACT258" s="309"/>
      <c r="ACU258" s="309"/>
      <c r="ACV258" s="309"/>
      <c r="ACW258" s="309"/>
      <c r="ACX258" s="309"/>
      <c r="ACY258" s="309"/>
      <c r="ACZ258" s="309"/>
      <c r="ADA258" s="309"/>
      <c r="ADB258" s="309"/>
      <c r="ADC258" s="309"/>
      <c r="ADD258" s="309"/>
      <c r="ADE258" s="309"/>
      <c r="ADF258" s="309"/>
      <c r="ADG258" s="309"/>
      <c r="ADH258" s="309"/>
      <c r="ADI258" s="309"/>
      <c r="ADJ258" s="309"/>
      <c r="ADK258" s="309"/>
      <c r="ADL258" s="309"/>
      <c r="ADM258" s="309"/>
      <c r="ADN258" s="309"/>
      <c r="ADO258" s="309"/>
      <c r="ADP258" s="309"/>
      <c r="ADQ258" s="309"/>
      <c r="ADR258" s="309"/>
      <c r="ADS258" s="309"/>
      <c r="ADT258" s="309"/>
      <c r="ADU258" s="309"/>
      <c r="ADV258" s="309"/>
      <c r="ADW258" s="309"/>
      <c r="ADX258" s="309"/>
      <c r="ADY258" s="309"/>
      <c r="ADZ258" s="309"/>
      <c r="AEA258" s="309"/>
      <c r="AEB258" s="309"/>
      <c r="AEC258" s="309"/>
      <c r="AED258" s="309"/>
      <c r="AEE258" s="309"/>
      <c r="AEF258" s="309"/>
      <c r="AEG258" s="309"/>
      <c r="AEH258" s="309"/>
      <c r="AEI258" s="309"/>
      <c r="AEJ258" s="309"/>
      <c r="AEK258" s="309"/>
      <c r="AEL258" s="309"/>
      <c r="AEM258" s="309"/>
      <c r="AEN258" s="309"/>
      <c r="AEO258" s="309"/>
      <c r="AEP258" s="309"/>
      <c r="AEQ258" s="309"/>
      <c r="AER258" s="309"/>
      <c r="AES258" s="309"/>
      <c r="AET258" s="309"/>
      <c r="AEU258" s="309"/>
      <c r="AEV258" s="309"/>
      <c r="AEW258" s="309"/>
      <c r="AEX258" s="309"/>
      <c r="AEY258" s="309"/>
      <c r="AEZ258" s="309"/>
      <c r="AFA258" s="309"/>
      <c r="AFB258" s="309"/>
      <c r="AFC258" s="309"/>
      <c r="AFD258" s="309"/>
      <c r="AFE258" s="309"/>
      <c r="AFF258" s="309"/>
      <c r="AFG258" s="309"/>
      <c r="AFH258" s="309"/>
      <c r="AFI258" s="309"/>
      <c r="AFJ258" s="309"/>
      <c r="AFK258" s="309"/>
      <c r="AFL258" s="309"/>
      <c r="AFM258" s="309"/>
      <c r="AFN258" s="309"/>
      <c r="AFO258" s="309"/>
      <c r="AFP258" s="309"/>
      <c r="AFQ258" s="309"/>
      <c r="AFR258" s="309"/>
      <c r="AFS258" s="309"/>
      <c r="AFT258" s="309"/>
      <c r="AFU258" s="309"/>
      <c r="AFV258" s="309"/>
      <c r="AFW258" s="309"/>
      <c r="AFX258" s="309"/>
      <c r="AFY258" s="309"/>
      <c r="AFZ258" s="309"/>
      <c r="AGA258" s="309"/>
      <c r="AGB258" s="309"/>
      <c r="AGC258" s="309"/>
      <c r="AGD258" s="309"/>
      <c r="AGE258" s="309"/>
      <c r="AGF258" s="309"/>
      <c r="AGG258" s="309"/>
      <c r="AGH258" s="309"/>
      <c r="AGI258" s="309"/>
      <c r="AGJ258" s="309"/>
      <c r="AGK258" s="309"/>
      <c r="AGL258" s="309"/>
      <c r="AGM258" s="309"/>
      <c r="AGN258" s="309"/>
      <c r="AGO258" s="309"/>
      <c r="AGP258" s="309"/>
      <c r="AGQ258" s="309"/>
      <c r="AGR258" s="309"/>
      <c r="AGS258" s="309"/>
      <c r="AGT258" s="309"/>
      <c r="AGU258" s="309"/>
      <c r="AGV258" s="309"/>
      <c r="AGW258" s="309"/>
      <c r="AGX258" s="309"/>
      <c r="AGY258" s="309"/>
      <c r="AGZ258" s="309"/>
      <c r="AHA258" s="309"/>
      <c r="AHB258" s="309"/>
      <c r="AHC258" s="309"/>
      <c r="AHD258" s="309"/>
      <c r="AHE258" s="309"/>
      <c r="AHF258" s="309"/>
      <c r="AHG258" s="309"/>
      <c r="AHH258" s="309"/>
      <c r="AHI258" s="309"/>
      <c r="AHJ258" s="309"/>
      <c r="AHK258" s="309"/>
      <c r="AHL258" s="309"/>
      <c r="AHM258" s="309"/>
      <c r="AHN258" s="309"/>
      <c r="AHO258" s="309"/>
      <c r="AHP258" s="309"/>
      <c r="AHQ258" s="309"/>
      <c r="AHR258" s="309"/>
      <c r="AHS258" s="309"/>
      <c r="AHT258" s="309"/>
      <c r="AHU258" s="309"/>
      <c r="AHV258" s="309"/>
      <c r="AHW258" s="309"/>
      <c r="AHX258" s="309"/>
      <c r="AHY258" s="309"/>
      <c r="AHZ258" s="309"/>
      <c r="AIA258" s="309"/>
      <c r="AIB258" s="309"/>
      <c r="AIC258" s="309"/>
      <c r="AID258" s="309"/>
      <c r="AIE258" s="309"/>
      <c r="AIF258" s="309"/>
      <c r="AIG258" s="309"/>
      <c r="AIH258" s="309"/>
      <c r="AII258" s="309"/>
      <c r="AIJ258" s="309"/>
      <c r="AIK258" s="309"/>
      <c r="AIL258" s="309"/>
      <c r="AIM258" s="309"/>
      <c r="AIN258" s="309"/>
      <c r="AIO258" s="309"/>
      <c r="AIP258" s="309"/>
      <c r="AIQ258" s="309"/>
      <c r="AIR258" s="309"/>
      <c r="AIS258" s="309"/>
      <c r="AIT258" s="309"/>
      <c r="AIU258" s="309"/>
      <c r="AIV258" s="309"/>
      <c r="AIW258" s="309"/>
      <c r="AIX258" s="309"/>
      <c r="AIY258" s="309"/>
      <c r="AIZ258" s="309"/>
      <c r="AJA258" s="309"/>
      <c r="AJB258" s="309"/>
      <c r="AJC258" s="309"/>
      <c r="AJD258" s="309"/>
      <c r="AJE258" s="309"/>
      <c r="AJF258" s="309"/>
      <c r="AJG258" s="309"/>
      <c r="AJH258" s="309"/>
      <c r="AJI258" s="309"/>
      <c r="AJJ258" s="309"/>
      <c r="AJK258" s="309"/>
      <c r="AJL258" s="309"/>
      <c r="AJM258" s="309"/>
      <c r="AJN258" s="309"/>
      <c r="AJO258" s="309"/>
      <c r="AJP258" s="309"/>
      <c r="AJQ258" s="309"/>
      <c r="AJR258" s="309"/>
      <c r="AJS258" s="309"/>
      <c r="AJT258" s="309"/>
      <c r="AJU258" s="309"/>
      <c r="AJV258" s="309"/>
      <c r="AJW258" s="309"/>
      <c r="AJX258" s="309"/>
      <c r="AJY258" s="309"/>
      <c r="AJZ258" s="309"/>
      <c r="AKA258" s="309"/>
      <c r="AKB258" s="309"/>
      <c r="AKC258" s="309"/>
      <c r="AKD258" s="309"/>
      <c r="AKE258" s="309"/>
      <c r="AKF258" s="309"/>
      <c r="AKG258" s="309"/>
      <c r="AKH258" s="309"/>
      <c r="AKI258" s="309"/>
      <c r="AKJ258" s="309"/>
      <c r="AKK258" s="309"/>
      <c r="AKL258" s="309"/>
      <c r="AKM258" s="309"/>
      <c r="AKN258" s="309"/>
      <c r="AKO258" s="309"/>
      <c r="AKP258" s="309"/>
      <c r="AKQ258" s="309"/>
      <c r="AKR258" s="309"/>
      <c r="AKS258" s="309"/>
      <c r="AKT258" s="309"/>
      <c r="AKU258" s="309"/>
      <c r="AKV258" s="309"/>
      <c r="AKW258" s="309"/>
      <c r="AKX258" s="309"/>
      <c r="AKY258" s="309"/>
      <c r="AKZ258" s="309"/>
      <c r="ALA258" s="309"/>
      <c r="ALB258" s="309"/>
      <c r="ALC258" s="309"/>
      <c r="ALD258" s="309"/>
      <c r="ALE258" s="309"/>
      <c r="ALF258" s="309"/>
      <c r="ALG258" s="309"/>
      <c r="ALH258" s="309"/>
      <c r="ALI258" s="309"/>
      <c r="ALJ258" s="309"/>
      <c r="ALK258" s="309"/>
      <c r="ALL258" s="309"/>
      <c r="ALM258" s="309"/>
      <c r="ALN258" s="309"/>
      <c r="ALO258" s="309"/>
      <c r="ALP258" s="309"/>
      <c r="ALQ258" s="309"/>
      <c r="ALR258" s="309"/>
      <c r="ALS258" s="309"/>
      <c r="ALT258" s="309"/>
      <c r="ALU258" s="309"/>
      <c r="ALV258" s="309"/>
      <c r="ALW258" s="309"/>
      <c r="ALX258" s="309"/>
      <c r="ALY258" s="309"/>
      <c r="ALZ258" s="309"/>
      <c r="AMA258" s="309"/>
      <c r="AMB258" s="309"/>
      <c r="AMC258" s="309"/>
      <c r="AMD258" s="309"/>
      <c r="AME258" s="309"/>
      <c r="AMF258" s="309"/>
      <c r="AMG258" s="309"/>
      <c r="AMH258" s="309"/>
      <c r="AMI258" s="309"/>
      <c r="AMJ258" s="309"/>
      <c r="AMK258" s="309"/>
      <c r="AML258" s="309"/>
      <c r="AMM258" s="309"/>
      <c r="AMN258" s="309"/>
      <c r="AMO258" s="309"/>
      <c r="AMP258" s="309"/>
      <c r="AMQ258" s="309"/>
      <c r="AMR258" s="309"/>
      <c r="AMS258" s="309"/>
      <c r="AMT258" s="309"/>
      <c r="AMU258" s="309"/>
      <c r="AMV258" s="309"/>
      <c r="AMW258" s="309"/>
      <c r="AMX258" s="309"/>
      <c r="AMY258" s="309"/>
      <c r="AMZ258" s="309"/>
      <c r="ANA258" s="309"/>
      <c r="ANB258" s="309"/>
      <c r="ANC258" s="309"/>
      <c r="AND258" s="309"/>
      <c r="ANE258" s="309"/>
      <c r="ANF258" s="309"/>
      <c r="ANG258" s="309"/>
      <c r="ANH258" s="309"/>
      <c r="ANI258" s="309"/>
      <c r="ANJ258" s="309"/>
      <c r="ANK258" s="309"/>
      <c r="ANL258" s="309"/>
      <c r="ANM258" s="309"/>
      <c r="ANN258" s="309"/>
      <c r="ANO258" s="309"/>
      <c r="ANP258" s="309"/>
      <c r="ANQ258" s="309"/>
      <c r="ANR258" s="309"/>
      <c r="ANS258" s="309"/>
      <c r="ANT258" s="309"/>
      <c r="ANU258" s="309"/>
      <c r="ANV258" s="309"/>
      <c r="ANW258" s="309"/>
      <c r="ANX258" s="309"/>
      <c r="ANY258" s="309"/>
      <c r="ANZ258" s="309"/>
      <c r="AOA258" s="309"/>
      <c r="AOB258" s="309"/>
      <c r="AOC258" s="309"/>
      <c r="AOD258" s="309"/>
      <c r="AOE258" s="309"/>
      <c r="AOF258" s="309"/>
      <c r="AOG258" s="309"/>
      <c r="AOH258" s="309"/>
      <c r="AOI258" s="309"/>
      <c r="AOJ258" s="309"/>
      <c r="AOK258" s="309"/>
      <c r="AOL258" s="309"/>
      <c r="AOM258" s="309"/>
      <c r="AON258" s="309"/>
      <c r="AOO258" s="309"/>
      <c r="AOP258" s="309"/>
      <c r="AOQ258" s="309"/>
      <c r="AOR258" s="309"/>
      <c r="AOS258" s="309"/>
      <c r="AOT258" s="309"/>
      <c r="AOU258" s="309"/>
      <c r="AOV258" s="309"/>
      <c r="AOW258" s="309"/>
      <c r="AOX258" s="309"/>
      <c r="AOY258" s="309"/>
      <c r="AOZ258" s="309"/>
      <c r="APA258" s="309"/>
      <c r="APB258" s="309"/>
      <c r="APC258" s="309"/>
      <c r="APD258" s="309"/>
      <c r="APE258" s="309"/>
      <c r="APF258" s="309"/>
      <c r="APG258" s="309"/>
      <c r="APH258" s="309"/>
      <c r="API258" s="309"/>
      <c r="APJ258" s="309"/>
      <c r="APK258" s="309"/>
      <c r="APL258" s="309"/>
      <c r="APM258" s="309"/>
      <c r="APN258" s="309"/>
      <c r="APO258" s="309"/>
      <c r="APP258" s="309"/>
      <c r="APQ258" s="309"/>
      <c r="APR258" s="309"/>
      <c r="APS258" s="309"/>
      <c r="APT258" s="309"/>
      <c r="APU258" s="309"/>
      <c r="APV258" s="309"/>
      <c r="APW258" s="309"/>
      <c r="APX258" s="309"/>
      <c r="APY258" s="309"/>
      <c r="APZ258" s="309"/>
      <c r="AQA258" s="309"/>
      <c r="AQB258" s="309"/>
      <c r="AQC258" s="309"/>
      <c r="AQD258" s="309"/>
      <c r="AQE258" s="309"/>
      <c r="AQF258" s="309"/>
      <c r="AQG258" s="309"/>
      <c r="AQH258" s="309"/>
      <c r="AQI258" s="309"/>
      <c r="AQJ258" s="309"/>
      <c r="AQK258" s="309"/>
      <c r="AQL258" s="309"/>
      <c r="AQM258" s="309"/>
      <c r="AQN258" s="309"/>
      <c r="AQO258" s="309"/>
      <c r="AQP258" s="309"/>
      <c r="AQQ258" s="309"/>
      <c r="AQR258" s="309"/>
      <c r="AQS258" s="309"/>
      <c r="AQT258" s="309"/>
      <c r="AQU258" s="309"/>
      <c r="AQV258" s="309"/>
      <c r="AQW258" s="309"/>
      <c r="AQX258" s="309"/>
      <c r="AQY258" s="309"/>
      <c r="AQZ258" s="309"/>
      <c r="ARA258" s="309"/>
      <c r="ARB258" s="309"/>
      <c r="ARC258" s="309"/>
      <c r="ARD258" s="309"/>
      <c r="ARE258" s="309"/>
      <c r="ARF258" s="309"/>
      <c r="ARG258" s="309"/>
      <c r="ARH258" s="309"/>
      <c r="ARI258" s="309"/>
      <c r="ARJ258" s="309"/>
      <c r="ARK258" s="309"/>
      <c r="ARL258" s="309"/>
      <c r="ARM258" s="309"/>
      <c r="ARN258" s="309"/>
      <c r="ARO258" s="309"/>
      <c r="ARP258" s="309"/>
      <c r="ARQ258" s="309"/>
      <c r="ARR258" s="309"/>
      <c r="ARS258" s="309"/>
      <c r="ART258" s="309"/>
      <c r="ARU258" s="309"/>
      <c r="ARV258" s="309"/>
      <c r="ARW258" s="309"/>
      <c r="ARX258" s="309"/>
      <c r="ARY258" s="309"/>
      <c r="ARZ258" s="309"/>
      <c r="ASA258" s="309"/>
      <c r="ASB258" s="309"/>
      <c r="ASC258" s="309"/>
      <c r="ASD258" s="309"/>
      <c r="ASE258" s="309"/>
      <c r="ASF258" s="309"/>
      <c r="ASG258" s="309"/>
      <c r="ASH258" s="309"/>
      <c r="ASI258" s="309"/>
      <c r="ASJ258" s="309"/>
      <c r="ASK258" s="309"/>
      <c r="ASL258" s="309"/>
      <c r="ASM258" s="309"/>
      <c r="ASN258" s="309"/>
      <c r="ASO258" s="309"/>
      <c r="ASP258" s="309"/>
      <c r="ASQ258" s="309"/>
      <c r="ASR258" s="309"/>
      <c r="ASS258" s="309"/>
      <c r="AST258" s="309"/>
      <c r="ASU258" s="309"/>
      <c r="ASV258" s="309"/>
      <c r="ASW258" s="309"/>
      <c r="ASX258" s="309"/>
      <c r="ASY258" s="309"/>
      <c r="ASZ258" s="309"/>
      <c r="ATA258" s="309"/>
      <c r="ATB258" s="309"/>
      <c r="ATC258" s="309"/>
      <c r="ATD258" s="309"/>
      <c r="ATE258" s="309"/>
      <c r="ATF258" s="309"/>
      <c r="ATG258" s="309"/>
      <c r="ATH258" s="309"/>
      <c r="ATI258" s="309"/>
      <c r="ATJ258" s="309"/>
      <c r="ATK258" s="309"/>
      <c r="ATL258" s="309"/>
      <c r="ATM258" s="309"/>
      <c r="ATN258" s="309"/>
      <c r="ATO258" s="309"/>
      <c r="ATP258" s="309"/>
      <c r="ATQ258" s="309"/>
      <c r="ATR258" s="309"/>
      <c r="ATS258" s="309"/>
      <c r="ATT258" s="309"/>
      <c r="ATU258" s="309"/>
      <c r="ATV258" s="309"/>
      <c r="ATW258" s="309"/>
      <c r="ATX258" s="309"/>
      <c r="ATY258" s="309"/>
      <c r="ATZ258" s="309"/>
      <c r="AUA258" s="309"/>
      <c r="AUB258" s="309"/>
      <c r="AUC258" s="309"/>
      <c r="AUD258" s="309"/>
      <c r="AUE258" s="309"/>
      <c r="AUF258" s="309"/>
      <c r="AUG258" s="309"/>
      <c r="AUH258" s="309"/>
      <c r="AUI258" s="309"/>
      <c r="AUJ258" s="309"/>
      <c r="AUK258" s="309"/>
      <c r="AUL258" s="309"/>
      <c r="AUM258" s="309"/>
      <c r="AUN258" s="309"/>
      <c r="AUO258" s="309"/>
      <c r="AUP258" s="309"/>
      <c r="AUQ258" s="309"/>
      <c r="AUR258" s="309"/>
      <c r="AUS258" s="309"/>
      <c r="AUT258" s="309"/>
      <c r="AUU258" s="309"/>
      <c r="AUV258" s="309"/>
      <c r="AUW258" s="309"/>
      <c r="AUX258" s="309"/>
      <c r="AUY258" s="309"/>
      <c r="AUZ258" s="309"/>
      <c r="AVA258" s="309"/>
      <c r="AVB258" s="309"/>
      <c r="AVC258" s="309"/>
      <c r="AVD258" s="309"/>
      <c r="AVE258" s="309"/>
      <c r="AVF258" s="309"/>
      <c r="AVG258" s="309"/>
      <c r="AVH258" s="309"/>
      <c r="AVI258" s="309"/>
      <c r="AVJ258" s="309"/>
      <c r="AVK258" s="309"/>
      <c r="AVL258" s="309"/>
      <c r="AVM258" s="309"/>
      <c r="AVN258" s="309"/>
      <c r="AVO258" s="309"/>
      <c r="AVP258" s="309"/>
      <c r="AVQ258" s="309"/>
      <c r="AVR258" s="309"/>
      <c r="AVS258" s="309"/>
      <c r="AVT258" s="309"/>
      <c r="AVU258" s="309"/>
      <c r="AVV258" s="309"/>
      <c r="AVW258" s="309"/>
      <c r="AVX258" s="309"/>
      <c r="AVY258" s="309"/>
      <c r="AVZ258" s="309"/>
      <c r="AWA258" s="309"/>
      <c r="AWB258" s="309"/>
      <c r="AWC258" s="309"/>
      <c r="AWD258" s="309"/>
      <c r="AWE258" s="309"/>
      <c r="AWF258" s="309"/>
      <c r="AWG258" s="309"/>
      <c r="AWH258" s="309"/>
      <c r="AWI258" s="309"/>
      <c r="AWJ258" s="309"/>
      <c r="AWK258" s="309"/>
      <c r="AWL258" s="309"/>
      <c r="AWM258" s="309"/>
      <c r="AWN258" s="309"/>
      <c r="AWO258" s="309"/>
      <c r="AWP258" s="309"/>
      <c r="AWQ258" s="309"/>
      <c r="AWR258" s="309"/>
      <c r="AWS258" s="309"/>
      <c r="AWT258" s="309"/>
      <c r="AWU258" s="309"/>
      <c r="AWV258" s="309"/>
      <c r="AWW258" s="309"/>
      <c r="AWX258" s="309"/>
      <c r="AWY258" s="309"/>
      <c r="AWZ258" s="309"/>
      <c r="AXA258" s="309"/>
      <c r="AXB258" s="309"/>
      <c r="AXC258" s="309"/>
      <c r="AXD258" s="309"/>
      <c r="AXE258" s="309"/>
      <c r="AXF258" s="309"/>
      <c r="AXG258" s="309"/>
      <c r="AXH258" s="309"/>
      <c r="AXI258" s="309"/>
      <c r="AXJ258" s="309"/>
      <c r="AXK258" s="309"/>
      <c r="AXL258" s="309"/>
      <c r="AXM258" s="309"/>
      <c r="AXN258" s="309"/>
      <c r="AXO258" s="309"/>
      <c r="AXP258" s="309"/>
      <c r="AXQ258" s="309"/>
      <c r="AXR258" s="309"/>
      <c r="AXS258" s="309"/>
      <c r="AXT258" s="309"/>
      <c r="AXU258" s="309"/>
      <c r="AXV258" s="309"/>
      <c r="AXW258" s="309"/>
      <c r="AXX258" s="309"/>
      <c r="AXY258" s="309"/>
      <c r="AXZ258" s="309"/>
      <c r="AYA258" s="309"/>
      <c r="AYB258" s="309"/>
      <c r="AYC258" s="309"/>
      <c r="AYD258" s="309"/>
      <c r="AYE258" s="309"/>
      <c r="AYF258" s="309"/>
      <c r="AYG258" s="309"/>
      <c r="AYH258" s="309"/>
      <c r="AYI258" s="309"/>
      <c r="AYJ258" s="309"/>
      <c r="AYK258" s="309"/>
      <c r="AYL258" s="309"/>
      <c r="AYM258" s="309"/>
      <c r="AYN258" s="309"/>
      <c r="AYO258" s="309"/>
      <c r="AYP258" s="309"/>
      <c r="AYQ258" s="309"/>
      <c r="AYR258" s="309"/>
      <c r="AYS258" s="309"/>
      <c r="AYT258" s="309"/>
      <c r="AYU258" s="309"/>
      <c r="AYV258" s="309"/>
      <c r="AYW258" s="309"/>
      <c r="AYX258" s="309"/>
      <c r="AYY258" s="309"/>
      <c r="AYZ258" s="309"/>
      <c r="AZA258" s="309"/>
      <c r="AZB258" s="309"/>
      <c r="AZC258" s="309"/>
      <c r="AZD258" s="309"/>
      <c r="AZE258" s="309"/>
      <c r="AZF258" s="309"/>
      <c r="AZG258" s="309"/>
      <c r="AZH258" s="309"/>
      <c r="AZI258" s="309"/>
      <c r="AZJ258" s="309"/>
      <c r="AZK258" s="309"/>
      <c r="AZL258" s="309"/>
      <c r="AZM258" s="309"/>
      <c r="AZN258" s="309"/>
      <c r="AZO258" s="309"/>
      <c r="AZP258" s="309"/>
      <c r="AZQ258" s="309"/>
      <c r="AZR258" s="309"/>
      <c r="AZS258" s="309"/>
      <c r="AZT258" s="309"/>
      <c r="AZU258" s="309"/>
      <c r="AZV258" s="309"/>
      <c r="AZW258" s="309"/>
      <c r="AZX258" s="309"/>
      <c r="AZY258" s="309"/>
      <c r="AZZ258" s="309"/>
      <c r="BAA258" s="309"/>
      <c r="BAB258" s="309"/>
      <c r="BAC258" s="309"/>
      <c r="BAD258" s="309"/>
      <c r="BAE258" s="309"/>
      <c r="BAF258" s="309"/>
      <c r="BAG258" s="309"/>
      <c r="BAH258" s="309"/>
      <c r="BAI258" s="309"/>
      <c r="BAJ258" s="309"/>
      <c r="BAK258" s="309"/>
      <c r="BAL258" s="309"/>
      <c r="BAM258" s="309"/>
      <c r="BAN258" s="309"/>
      <c r="BAO258" s="309"/>
      <c r="BAP258" s="309"/>
      <c r="BAQ258" s="309"/>
      <c r="BAR258" s="309"/>
      <c r="BAS258" s="309"/>
      <c r="BAT258" s="309"/>
      <c r="BAU258" s="309"/>
      <c r="BAV258" s="309"/>
      <c r="BAW258" s="309"/>
      <c r="BAX258" s="309"/>
      <c r="BAY258" s="309"/>
      <c r="BAZ258" s="309"/>
      <c r="BBA258" s="309"/>
      <c r="BBB258" s="309"/>
      <c r="BBC258" s="309"/>
      <c r="BBD258" s="309"/>
      <c r="BBE258" s="309"/>
      <c r="BBF258" s="309"/>
      <c r="BBG258" s="309"/>
      <c r="BBH258" s="309"/>
      <c r="BBI258" s="309"/>
      <c r="BBJ258" s="309"/>
      <c r="BBK258" s="309"/>
      <c r="BBL258" s="309"/>
      <c r="BBM258" s="309"/>
      <c r="BBN258" s="309"/>
      <c r="BBO258" s="309"/>
      <c r="BBP258" s="309"/>
      <c r="BBQ258" s="309"/>
      <c r="BBR258" s="309"/>
      <c r="BBS258" s="309"/>
      <c r="BBT258" s="309"/>
      <c r="BBU258" s="309"/>
      <c r="BBV258" s="309"/>
      <c r="BBW258" s="309"/>
      <c r="BBX258" s="309"/>
      <c r="BBY258" s="309"/>
      <c r="BBZ258" s="309"/>
      <c r="BCA258" s="309"/>
      <c r="BCB258" s="309"/>
      <c r="BCC258" s="309"/>
      <c r="BCD258" s="309"/>
      <c r="BCE258" s="309"/>
      <c r="BCF258" s="309"/>
      <c r="BCG258" s="309"/>
      <c r="BCH258" s="309"/>
      <c r="BCI258" s="309"/>
      <c r="BCJ258" s="309"/>
      <c r="BCK258" s="309"/>
      <c r="BCL258" s="309"/>
      <c r="BCM258" s="309"/>
      <c r="BCN258" s="309"/>
      <c r="BCO258" s="309"/>
      <c r="BCP258" s="309"/>
      <c r="BCQ258" s="309"/>
      <c r="BCR258" s="309"/>
      <c r="BCS258" s="309"/>
      <c r="BCT258" s="309"/>
      <c r="BCU258" s="309"/>
      <c r="BCV258" s="309"/>
      <c r="BCW258" s="309"/>
      <c r="BCX258" s="309"/>
      <c r="BCY258" s="309"/>
      <c r="BCZ258" s="309"/>
      <c r="BDA258" s="309"/>
      <c r="BDB258" s="309"/>
      <c r="BDC258" s="309"/>
      <c r="BDD258" s="309"/>
      <c r="BDE258" s="309"/>
      <c r="BDF258" s="309"/>
      <c r="BDG258" s="309"/>
      <c r="BDH258" s="309"/>
      <c r="BDI258" s="309"/>
      <c r="BDJ258" s="309"/>
      <c r="BDK258" s="309"/>
      <c r="BDL258" s="309"/>
      <c r="BDM258" s="309"/>
      <c r="BDN258" s="309"/>
      <c r="BDO258" s="309"/>
      <c r="BDP258" s="309"/>
      <c r="BDQ258" s="309"/>
      <c r="BDR258" s="309"/>
      <c r="BDS258" s="309"/>
      <c r="BDT258" s="309"/>
      <c r="BDU258" s="309"/>
      <c r="BDV258" s="309"/>
      <c r="BDW258" s="309"/>
      <c r="BDX258" s="309"/>
      <c r="BDY258" s="309"/>
      <c r="BDZ258" s="309"/>
      <c r="BEA258" s="309"/>
      <c r="BEB258" s="309"/>
      <c r="BEC258" s="309"/>
      <c r="BED258" s="309"/>
      <c r="BEE258" s="309"/>
      <c r="BEF258" s="309"/>
      <c r="BEG258" s="309"/>
      <c r="BEH258" s="309"/>
      <c r="BEI258" s="309"/>
      <c r="BEJ258" s="309"/>
      <c r="BEK258" s="309"/>
      <c r="BEL258" s="309"/>
      <c r="BEM258" s="309"/>
      <c r="BEN258" s="309"/>
      <c r="BEO258" s="309"/>
      <c r="BEP258" s="309"/>
      <c r="BEQ258" s="309"/>
      <c r="BER258" s="309"/>
      <c r="BES258" s="309"/>
      <c r="BET258" s="309"/>
      <c r="BEU258" s="309"/>
      <c r="BEV258" s="309"/>
      <c r="BEW258" s="309"/>
      <c r="BEX258" s="309"/>
      <c r="BEY258" s="309"/>
      <c r="BEZ258" s="309"/>
      <c r="BFA258" s="309"/>
      <c r="BFB258" s="309"/>
      <c r="BFC258" s="309"/>
      <c r="BFD258" s="309"/>
      <c r="BFE258" s="309"/>
      <c r="BFF258" s="309"/>
      <c r="BFG258" s="309"/>
      <c r="BFH258" s="309"/>
      <c r="BFI258" s="309"/>
      <c r="BFJ258" s="309"/>
      <c r="BFK258" s="309"/>
      <c r="BFL258" s="309"/>
      <c r="BFM258" s="309"/>
      <c r="BFN258" s="309"/>
      <c r="BFO258" s="309"/>
      <c r="BFP258" s="309"/>
      <c r="BFQ258" s="309"/>
      <c r="BFR258" s="309"/>
      <c r="BFS258" s="309"/>
      <c r="BFT258" s="309"/>
      <c r="BFU258" s="309"/>
      <c r="BFV258" s="309"/>
      <c r="BFW258" s="309"/>
      <c r="BFX258" s="309"/>
      <c r="BFY258" s="309"/>
      <c r="BFZ258" s="309"/>
      <c r="BGA258" s="309"/>
      <c r="BGB258" s="309"/>
      <c r="BGC258" s="309"/>
      <c r="BGD258" s="309"/>
      <c r="BGE258" s="309"/>
      <c r="BGF258" s="309"/>
      <c r="BGG258" s="309"/>
      <c r="BGH258" s="309"/>
    </row>
    <row r="259" spans="1:1542" s="18" customFormat="1" ht="85.9" customHeight="1" x14ac:dyDescent="0.25">
      <c r="A259" s="516" t="s">
        <v>30</v>
      </c>
      <c r="B259" s="517"/>
      <c r="C259" s="517"/>
      <c r="D259" s="517"/>
      <c r="E259" s="517"/>
      <c r="F259" s="517"/>
      <c r="G259" s="517"/>
      <c r="H259" s="517"/>
      <c r="I259" s="517"/>
      <c r="J259" s="518"/>
      <c r="K259" s="522" t="e">
        <f>SUM(K255+K252)</f>
        <v>#REF!</v>
      </c>
      <c r="L259" s="523"/>
      <c r="M259" s="523"/>
      <c r="N259" s="524"/>
      <c r="O259" s="522" t="e">
        <f t="shared" ref="O259" si="78">SUM(O255+O252)</f>
        <v>#REF!</v>
      </c>
      <c r="P259" s="523"/>
      <c r="Q259" s="523"/>
      <c r="R259" s="524"/>
      <c r="S259" s="522" t="e">
        <f t="shared" ref="S259" si="79">SUM(S255+S252)</f>
        <v>#REF!</v>
      </c>
      <c r="T259" s="523"/>
      <c r="U259" s="523"/>
      <c r="V259" s="524"/>
      <c r="W259" s="13" t="e">
        <f>SUM(W255+W252)</f>
        <v>#REF!</v>
      </c>
      <c r="X259" s="13" t="e">
        <f>SUM(X255+X252)</f>
        <v>#REF!</v>
      </c>
      <c r="Y259" s="2"/>
      <c r="Z259" s="1"/>
      <c r="AA259" s="1"/>
      <c r="AB259" s="1"/>
      <c r="AC259" s="309"/>
      <c r="AD259" s="309"/>
      <c r="AE259" s="309"/>
      <c r="AF259" s="309"/>
      <c r="AG259" s="309"/>
      <c r="AH259" s="309"/>
      <c r="AI259" s="309"/>
      <c r="AJ259" s="309"/>
      <c r="AK259" s="309"/>
      <c r="AL259" s="309"/>
      <c r="AM259" s="309"/>
      <c r="AN259" s="309"/>
      <c r="AO259" s="309"/>
      <c r="AP259" s="309"/>
      <c r="AQ259" s="309"/>
      <c r="AR259" s="309"/>
      <c r="AS259" s="309"/>
      <c r="AT259" s="309"/>
      <c r="AU259" s="309"/>
      <c r="AV259" s="309"/>
      <c r="AW259" s="309"/>
      <c r="AX259" s="309"/>
      <c r="AY259" s="309"/>
      <c r="AZ259" s="309"/>
      <c r="BA259" s="309"/>
      <c r="BB259" s="309"/>
      <c r="BC259" s="309"/>
      <c r="BD259" s="309"/>
      <c r="BE259" s="309"/>
      <c r="BF259" s="309"/>
      <c r="BG259" s="309"/>
      <c r="BH259" s="309"/>
      <c r="BI259" s="309"/>
      <c r="BJ259" s="309"/>
      <c r="BK259" s="309"/>
      <c r="BL259" s="309"/>
      <c r="BM259" s="309"/>
      <c r="BN259" s="309"/>
      <c r="BO259" s="309"/>
      <c r="BP259" s="309"/>
      <c r="BQ259" s="309"/>
      <c r="BR259" s="309"/>
      <c r="BS259" s="309"/>
      <c r="BT259" s="309"/>
      <c r="BU259" s="309"/>
      <c r="BV259" s="309"/>
      <c r="BW259" s="309"/>
      <c r="BX259" s="309"/>
      <c r="BY259" s="309"/>
      <c r="BZ259" s="309"/>
      <c r="CA259" s="309"/>
      <c r="CB259" s="309"/>
      <c r="CC259" s="309"/>
      <c r="CD259" s="309"/>
      <c r="CE259" s="309"/>
      <c r="CF259" s="309"/>
      <c r="CG259" s="309"/>
      <c r="CH259" s="309"/>
      <c r="CI259" s="309"/>
      <c r="CJ259" s="309"/>
      <c r="CK259" s="309"/>
      <c r="CL259" s="309"/>
      <c r="CM259" s="309"/>
      <c r="CN259" s="309"/>
      <c r="CO259" s="309"/>
      <c r="CP259" s="309"/>
      <c r="CQ259" s="309"/>
      <c r="CR259" s="309"/>
      <c r="CS259" s="309"/>
      <c r="CT259" s="309"/>
      <c r="CU259" s="309"/>
      <c r="CV259" s="309"/>
      <c r="CW259" s="309"/>
      <c r="CX259" s="309"/>
      <c r="CY259" s="309"/>
      <c r="CZ259" s="309"/>
      <c r="DA259" s="309"/>
      <c r="DB259" s="309"/>
      <c r="DC259" s="309"/>
      <c r="DD259" s="309"/>
      <c r="DE259" s="309"/>
      <c r="DF259" s="309"/>
      <c r="DG259" s="309"/>
      <c r="DH259" s="309"/>
      <c r="DI259" s="309"/>
      <c r="DJ259" s="309"/>
      <c r="DK259" s="309"/>
      <c r="DL259" s="309"/>
      <c r="DM259" s="309"/>
      <c r="DN259" s="309"/>
      <c r="DO259" s="309"/>
      <c r="DP259" s="309"/>
      <c r="DQ259" s="309"/>
      <c r="DR259" s="309"/>
      <c r="DS259" s="309"/>
      <c r="DT259" s="309"/>
      <c r="DU259" s="309"/>
      <c r="DV259" s="309"/>
      <c r="DW259" s="309"/>
      <c r="DX259" s="309"/>
      <c r="DY259" s="309"/>
      <c r="DZ259" s="309"/>
      <c r="EA259" s="309"/>
      <c r="EB259" s="309"/>
      <c r="EC259" s="309"/>
      <c r="ED259" s="309"/>
      <c r="EE259" s="309"/>
      <c r="EF259" s="309"/>
      <c r="EG259" s="309"/>
      <c r="EH259" s="309"/>
      <c r="EI259" s="309"/>
      <c r="EJ259" s="309"/>
      <c r="EK259" s="309"/>
      <c r="EL259" s="309"/>
      <c r="EM259" s="309"/>
      <c r="EN259" s="309"/>
      <c r="EO259" s="309"/>
      <c r="EP259" s="309"/>
      <c r="EQ259" s="309"/>
      <c r="ER259" s="309"/>
      <c r="ES259" s="309"/>
      <c r="ET259" s="309"/>
      <c r="EU259" s="309"/>
      <c r="EV259" s="309"/>
      <c r="EW259" s="309"/>
      <c r="EX259" s="309"/>
      <c r="EY259" s="309"/>
      <c r="EZ259" s="309"/>
      <c r="FA259" s="309"/>
      <c r="FB259" s="309"/>
      <c r="FC259" s="309"/>
      <c r="FD259" s="309"/>
      <c r="FE259" s="309"/>
      <c r="FF259" s="309"/>
      <c r="FG259" s="309"/>
      <c r="FH259" s="309"/>
      <c r="FI259" s="309"/>
      <c r="FJ259" s="309"/>
      <c r="FK259" s="309"/>
      <c r="FL259" s="309"/>
      <c r="FM259" s="309"/>
      <c r="FN259" s="309"/>
      <c r="FO259" s="309"/>
      <c r="FP259" s="309"/>
      <c r="FQ259" s="309"/>
      <c r="FR259" s="309"/>
      <c r="FS259" s="309"/>
      <c r="FT259" s="309"/>
      <c r="FU259" s="309"/>
      <c r="FV259" s="309"/>
      <c r="FW259" s="309"/>
      <c r="FX259" s="309"/>
      <c r="FY259" s="309"/>
      <c r="FZ259" s="309"/>
      <c r="GA259" s="309"/>
      <c r="GB259" s="309"/>
      <c r="GC259" s="309"/>
      <c r="GD259" s="309"/>
      <c r="GE259" s="309"/>
      <c r="GF259" s="309"/>
      <c r="GG259" s="309"/>
      <c r="GH259" s="309"/>
      <c r="GI259" s="309"/>
      <c r="GJ259" s="309"/>
      <c r="GK259" s="309"/>
      <c r="GL259" s="309"/>
      <c r="GM259" s="309"/>
      <c r="GN259" s="309"/>
      <c r="GO259" s="309"/>
      <c r="GP259" s="309"/>
      <c r="GQ259" s="309"/>
      <c r="GR259" s="309"/>
      <c r="GS259" s="309"/>
      <c r="GT259" s="309"/>
      <c r="GU259" s="309"/>
      <c r="GV259" s="309"/>
      <c r="GW259" s="309"/>
      <c r="GX259" s="309"/>
      <c r="GY259" s="309"/>
      <c r="GZ259" s="309"/>
      <c r="HA259" s="309"/>
      <c r="HB259" s="309"/>
      <c r="HC259" s="309"/>
      <c r="HD259" s="309"/>
      <c r="HE259" s="309"/>
      <c r="HF259" s="309"/>
      <c r="HG259" s="309"/>
      <c r="HH259" s="309"/>
      <c r="HI259" s="309"/>
      <c r="HJ259" s="309"/>
      <c r="HK259" s="309"/>
      <c r="HL259" s="309"/>
      <c r="HM259" s="309"/>
      <c r="HN259" s="309"/>
      <c r="HO259" s="309"/>
      <c r="HP259" s="309"/>
      <c r="HQ259" s="309"/>
      <c r="HR259" s="309"/>
      <c r="HS259" s="309"/>
      <c r="HT259" s="309"/>
      <c r="HU259" s="309"/>
      <c r="HV259" s="309"/>
      <c r="HW259" s="309"/>
      <c r="HX259" s="309"/>
      <c r="HY259" s="309"/>
      <c r="HZ259" s="309"/>
      <c r="IA259" s="309"/>
      <c r="IB259" s="309"/>
      <c r="IC259" s="309"/>
      <c r="ID259" s="309"/>
      <c r="IE259" s="309"/>
      <c r="IF259" s="309"/>
      <c r="IG259" s="309"/>
      <c r="IH259" s="309"/>
      <c r="II259" s="309"/>
      <c r="IJ259" s="309"/>
      <c r="IK259" s="309"/>
      <c r="IL259" s="309"/>
      <c r="IM259" s="309"/>
      <c r="IN259" s="309"/>
      <c r="IO259" s="309"/>
      <c r="IP259" s="309"/>
      <c r="IQ259" s="309"/>
      <c r="IR259" s="309"/>
      <c r="IS259" s="309"/>
      <c r="IT259" s="309"/>
      <c r="IU259" s="309"/>
      <c r="IV259" s="309"/>
      <c r="IW259" s="309"/>
      <c r="IX259" s="309"/>
      <c r="IY259" s="309"/>
      <c r="IZ259" s="309"/>
      <c r="JA259" s="309"/>
      <c r="JB259" s="309"/>
      <c r="JC259" s="309"/>
      <c r="JD259" s="309"/>
      <c r="JE259" s="309"/>
      <c r="JF259" s="309"/>
      <c r="JG259" s="309"/>
      <c r="JH259" s="309"/>
      <c r="JI259" s="309"/>
      <c r="JJ259" s="309"/>
      <c r="JK259" s="309"/>
      <c r="JL259" s="309"/>
      <c r="JM259" s="309"/>
      <c r="JN259" s="309"/>
      <c r="JO259" s="309"/>
      <c r="JP259" s="309"/>
      <c r="JQ259" s="309"/>
      <c r="JR259" s="309"/>
      <c r="JS259" s="309"/>
      <c r="JT259" s="309"/>
      <c r="JU259" s="309"/>
      <c r="JV259" s="309"/>
      <c r="JW259" s="309"/>
      <c r="JX259" s="309"/>
      <c r="JY259" s="309"/>
      <c r="JZ259" s="309"/>
      <c r="KA259" s="309"/>
      <c r="KB259" s="309"/>
      <c r="KC259" s="309"/>
      <c r="KD259" s="309"/>
      <c r="KE259" s="309"/>
      <c r="KF259" s="309"/>
      <c r="KG259" s="309"/>
      <c r="KH259" s="309"/>
      <c r="KI259" s="309"/>
      <c r="KJ259" s="309"/>
      <c r="KK259" s="309"/>
      <c r="KL259" s="309"/>
      <c r="KM259" s="309"/>
      <c r="KN259" s="309"/>
      <c r="KO259" s="309"/>
      <c r="KP259" s="309"/>
      <c r="KQ259" s="309"/>
      <c r="KR259" s="309"/>
      <c r="KS259" s="309"/>
      <c r="KT259" s="309"/>
      <c r="KU259" s="309"/>
      <c r="KV259" s="309"/>
      <c r="KW259" s="309"/>
      <c r="KX259" s="309"/>
      <c r="KY259" s="309"/>
      <c r="KZ259" s="309"/>
      <c r="LA259" s="309"/>
      <c r="LB259" s="309"/>
      <c r="LC259" s="309"/>
      <c r="LD259" s="309"/>
      <c r="LE259" s="309"/>
      <c r="LF259" s="309"/>
      <c r="LG259" s="309"/>
      <c r="LH259" s="309"/>
      <c r="LI259" s="309"/>
      <c r="LJ259" s="309"/>
      <c r="LK259" s="309"/>
      <c r="LL259" s="309"/>
      <c r="LM259" s="309"/>
      <c r="LN259" s="309"/>
      <c r="LO259" s="309"/>
      <c r="LP259" s="309"/>
      <c r="LQ259" s="309"/>
      <c r="LR259" s="309"/>
      <c r="LS259" s="309"/>
      <c r="LT259" s="309"/>
      <c r="LU259" s="309"/>
      <c r="LV259" s="309"/>
      <c r="LW259" s="309"/>
      <c r="LX259" s="309"/>
      <c r="LY259" s="309"/>
      <c r="LZ259" s="309"/>
      <c r="MA259" s="309"/>
      <c r="MB259" s="309"/>
      <c r="MC259" s="309"/>
      <c r="MD259" s="309"/>
      <c r="ME259" s="309"/>
      <c r="MF259" s="309"/>
      <c r="MG259" s="309"/>
      <c r="MH259" s="309"/>
      <c r="MI259" s="309"/>
      <c r="MJ259" s="309"/>
      <c r="MK259" s="309"/>
      <c r="ML259" s="309"/>
      <c r="MM259" s="309"/>
      <c r="MN259" s="309"/>
      <c r="MO259" s="309"/>
      <c r="MP259" s="309"/>
      <c r="MQ259" s="309"/>
      <c r="MR259" s="309"/>
      <c r="MS259" s="309"/>
      <c r="MT259" s="309"/>
      <c r="MU259" s="309"/>
      <c r="MV259" s="309"/>
      <c r="MW259" s="309"/>
      <c r="MX259" s="309"/>
      <c r="MY259" s="309"/>
      <c r="MZ259" s="309"/>
      <c r="NA259" s="309"/>
      <c r="NB259" s="309"/>
      <c r="NC259" s="309"/>
      <c r="ND259" s="309"/>
      <c r="NE259" s="309"/>
      <c r="NF259" s="309"/>
      <c r="NG259" s="309"/>
      <c r="NH259" s="309"/>
      <c r="NI259" s="309"/>
      <c r="NJ259" s="309"/>
      <c r="NK259" s="309"/>
      <c r="NL259" s="309"/>
      <c r="NM259" s="309"/>
      <c r="NN259" s="309"/>
      <c r="NO259" s="309"/>
      <c r="NP259" s="309"/>
      <c r="NQ259" s="309"/>
      <c r="NR259" s="309"/>
      <c r="NS259" s="309"/>
      <c r="NT259" s="309"/>
      <c r="NU259" s="309"/>
      <c r="NV259" s="309"/>
      <c r="NW259" s="309"/>
      <c r="NX259" s="309"/>
      <c r="NY259" s="309"/>
      <c r="NZ259" s="309"/>
      <c r="OA259" s="309"/>
      <c r="OB259" s="309"/>
      <c r="OC259" s="309"/>
      <c r="OD259" s="309"/>
      <c r="OE259" s="309"/>
      <c r="OF259" s="309"/>
      <c r="OG259" s="309"/>
      <c r="OH259" s="309"/>
      <c r="OI259" s="309"/>
      <c r="OJ259" s="309"/>
      <c r="OK259" s="309"/>
      <c r="OL259" s="309"/>
      <c r="OM259" s="309"/>
      <c r="ON259" s="309"/>
      <c r="OO259" s="309"/>
      <c r="OP259" s="309"/>
      <c r="OQ259" s="309"/>
      <c r="OR259" s="309"/>
      <c r="OS259" s="309"/>
      <c r="OT259" s="309"/>
      <c r="OU259" s="309"/>
      <c r="OV259" s="309"/>
      <c r="OW259" s="309"/>
      <c r="OX259" s="309"/>
      <c r="OY259" s="309"/>
      <c r="OZ259" s="309"/>
      <c r="PA259" s="309"/>
      <c r="PB259" s="309"/>
      <c r="PC259" s="309"/>
      <c r="PD259" s="309"/>
      <c r="PE259" s="309"/>
      <c r="PF259" s="309"/>
      <c r="PG259" s="309"/>
      <c r="PH259" s="309"/>
      <c r="PI259" s="309"/>
      <c r="PJ259" s="309"/>
      <c r="PK259" s="309"/>
      <c r="PL259" s="309"/>
      <c r="PM259" s="309"/>
      <c r="PN259" s="309"/>
      <c r="PO259" s="309"/>
      <c r="PP259" s="309"/>
      <c r="PQ259" s="309"/>
      <c r="PR259" s="309"/>
      <c r="PS259" s="309"/>
      <c r="PT259" s="309"/>
      <c r="PU259" s="309"/>
      <c r="PV259" s="309"/>
      <c r="PW259" s="309"/>
      <c r="PX259" s="309"/>
      <c r="PY259" s="309"/>
      <c r="PZ259" s="309"/>
      <c r="QA259" s="309"/>
      <c r="QB259" s="309"/>
      <c r="QC259" s="309"/>
      <c r="QD259" s="309"/>
      <c r="QE259" s="309"/>
      <c r="QF259" s="309"/>
      <c r="QG259" s="309"/>
      <c r="QH259" s="309"/>
      <c r="QI259" s="309"/>
      <c r="QJ259" s="309"/>
      <c r="QK259" s="309"/>
      <c r="QL259" s="309"/>
      <c r="QM259" s="309"/>
      <c r="QN259" s="309"/>
      <c r="QO259" s="309"/>
      <c r="QP259" s="309"/>
      <c r="QQ259" s="309"/>
      <c r="QR259" s="309"/>
      <c r="QS259" s="309"/>
      <c r="QT259" s="309"/>
      <c r="QU259" s="309"/>
      <c r="QV259" s="309"/>
      <c r="QW259" s="309"/>
      <c r="QX259" s="309"/>
      <c r="QY259" s="309"/>
      <c r="QZ259" s="309"/>
      <c r="RA259" s="309"/>
      <c r="RB259" s="309"/>
      <c r="RC259" s="309"/>
      <c r="RD259" s="309"/>
      <c r="RE259" s="309"/>
      <c r="RF259" s="309"/>
      <c r="RG259" s="309"/>
      <c r="RH259" s="309"/>
      <c r="RI259" s="309"/>
      <c r="RJ259" s="309"/>
      <c r="RK259" s="309"/>
      <c r="RL259" s="309"/>
      <c r="RM259" s="309"/>
      <c r="RN259" s="309"/>
      <c r="RO259" s="309"/>
      <c r="RP259" s="309"/>
      <c r="RQ259" s="309"/>
      <c r="RR259" s="309"/>
      <c r="RS259" s="309"/>
      <c r="RT259" s="309"/>
      <c r="RU259" s="309"/>
      <c r="RV259" s="309"/>
      <c r="RW259" s="309"/>
      <c r="RX259" s="309"/>
      <c r="RY259" s="309"/>
      <c r="RZ259" s="309"/>
      <c r="SA259" s="309"/>
      <c r="SB259" s="309"/>
      <c r="SC259" s="309"/>
      <c r="SD259" s="309"/>
      <c r="SE259" s="309"/>
      <c r="SF259" s="309"/>
      <c r="SG259" s="309"/>
      <c r="SH259" s="309"/>
      <c r="SI259" s="309"/>
      <c r="SJ259" s="309"/>
      <c r="SK259" s="309"/>
      <c r="SL259" s="309"/>
      <c r="SM259" s="309"/>
      <c r="SN259" s="309"/>
      <c r="SO259" s="309"/>
      <c r="SP259" s="309"/>
      <c r="SQ259" s="309"/>
      <c r="SR259" s="309"/>
      <c r="SS259" s="309"/>
      <c r="ST259" s="309"/>
      <c r="SU259" s="309"/>
      <c r="SV259" s="309"/>
      <c r="SW259" s="309"/>
      <c r="SX259" s="309"/>
      <c r="SY259" s="309"/>
      <c r="SZ259" s="309"/>
      <c r="TA259" s="309"/>
      <c r="TB259" s="309"/>
      <c r="TC259" s="309"/>
      <c r="TD259" s="309"/>
      <c r="TE259" s="309"/>
      <c r="TF259" s="309"/>
      <c r="TG259" s="309"/>
      <c r="TH259" s="309"/>
      <c r="TI259" s="309"/>
      <c r="TJ259" s="309"/>
      <c r="TK259" s="309"/>
      <c r="TL259" s="309"/>
      <c r="TM259" s="309"/>
      <c r="TN259" s="309"/>
      <c r="TO259" s="309"/>
      <c r="TP259" s="309"/>
      <c r="TQ259" s="309"/>
      <c r="TR259" s="309"/>
      <c r="TS259" s="309"/>
      <c r="TT259" s="309"/>
      <c r="TU259" s="309"/>
      <c r="TV259" s="309"/>
      <c r="TW259" s="309"/>
      <c r="TX259" s="309"/>
      <c r="TY259" s="309"/>
      <c r="TZ259" s="309"/>
      <c r="UA259" s="309"/>
      <c r="UB259" s="309"/>
      <c r="UC259" s="309"/>
      <c r="UD259" s="309"/>
      <c r="UE259" s="309"/>
      <c r="UF259" s="309"/>
      <c r="UG259" s="309"/>
      <c r="UH259" s="309"/>
      <c r="UI259" s="309"/>
      <c r="UJ259" s="309"/>
      <c r="UK259" s="309"/>
      <c r="UL259" s="309"/>
      <c r="UM259" s="309"/>
      <c r="UN259" s="309"/>
      <c r="UO259" s="309"/>
      <c r="UP259" s="309"/>
      <c r="UQ259" s="309"/>
      <c r="UR259" s="309"/>
      <c r="US259" s="309"/>
      <c r="UT259" s="309"/>
      <c r="UU259" s="309"/>
      <c r="UV259" s="309"/>
      <c r="UW259" s="309"/>
      <c r="UX259" s="309"/>
      <c r="UY259" s="309"/>
      <c r="UZ259" s="309"/>
      <c r="VA259" s="309"/>
      <c r="VB259" s="309"/>
      <c r="VC259" s="309"/>
      <c r="VD259" s="309"/>
      <c r="VE259" s="309"/>
      <c r="VF259" s="309"/>
      <c r="VG259" s="309"/>
      <c r="VH259" s="309"/>
      <c r="VI259" s="309"/>
      <c r="VJ259" s="309"/>
      <c r="VK259" s="309"/>
      <c r="VL259" s="309"/>
      <c r="VM259" s="309"/>
      <c r="VN259" s="309"/>
      <c r="VO259" s="309"/>
      <c r="VP259" s="309"/>
      <c r="VQ259" s="309"/>
      <c r="VR259" s="309"/>
      <c r="VS259" s="309"/>
      <c r="VT259" s="309"/>
      <c r="VU259" s="309"/>
      <c r="VV259" s="309"/>
      <c r="VW259" s="309"/>
      <c r="VX259" s="309"/>
      <c r="VY259" s="309"/>
      <c r="VZ259" s="309"/>
      <c r="WA259" s="309"/>
      <c r="WB259" s="309"/>
      <c r="WC259" s="309"/>
      <c r="WD259" s="309"/>
      <c r="WE259" s="309"/>
      <c r="WF259" s="309"/>
      <c r="WG259" s="309"/>
      <c r="WH259" s="309"/>
      <c r="WI259" s="309"/>
      <c r="WJ259" s="309"/>
      <c r="WK259" s="309"/>
      <c r="WL259" s="309"/>
      <c r="WM259" s="309"/>
      <c r="WN259" s="309"/>
      <c r="WO259" s="309"/>
      <c r="WP259" s="309"/>
      <c r="WQ259" s="309"/>
      <c r="WR259" s="309"/>
      <c r="WS259" s="309"/>
      <c r="WT259" s="309"/>
      <c r="WU259" s="309"/>
      <c r="WV259" s="309"/>
      <c r="WW259" s="309"/>
      <c r="WX259" s="309"/>
      <c r="WY259" s="309"/>
      <c r="WZ259" s="309"/>
      <c r="XA259" s="309"/>
      <c r="XB259" s="309"/>
      <c r="XC259" s="309"/>
      <c r="XD259" s="309"/>
      <c r="XE259" s="309"/>
      <c r="XF259" s="309"/>
      <c r="XG259" s="309"/>
      <c r="XH259" s="309"/>
      <c r="XI259" s="309"/>
      <c r="XJ259" s="309"/>
      <c r="XK259" s="309"/>
      <c r="XL259" s="309"/>
      <c r="XM259" s="309"/>
      <c r="XN259" s="309"/>
      <c r="XO259" s="309"/>
      <c r="XP259" s="309"/>
      <c r="XQ259" s="309"/>
      <c r="XR259" s="309"/>
      <c r="XS259" s="309"/>
      <c r="XT259" s="309"/>
      <c r="XU259" s="309"/>
      <c r="XV259" s="309"/>
      <c r="XW259" s="309"/>
      <c r="XX259" s="309"/>
      <c r="XY259" s="309"/>
      <c r="XZ259" s="309"/>
      <c r="YA259" s="309"/>
      <c r="YB259" s="309"/>
      <c r="YC259" s="309"/>
      <c r="YD259" s="309"/>
      <c r="YE259" s="309"/>
      <c r="YF259" s="309"/>
      <c r="YG259" s="309"/>
      <c r="YH259" s="309"/>
      <c r="YI259" s="309"/>
      <c r="YJ259" s="309"/>
      <c r="YK259" s="309"/>
      <c r="YL259" s="309"/>
      <c r="YM259" s="309"/>
      <c r="YN259" s="309"/>
      <c r="YO259" s="309"/>
      <c r="YP259" s="309"/>
      <c r="YQ259" s="309"/>
      <c r="YR259" s="309"/>
      <c r="YS259" s="309"/>
      <c r="YT259" s="309"/>
      <c r="YU259" s="309"/>
      <c r="YV259" s="309"/>
      <c r="YW259" s="309"/>
      <c r="YX259" s="309"/>
      <c r="YY259" s="309"/>
      <c r="YZ259" s="309"/>
      <c r="ZA259" s="309"/>
      <c r="ZB259" s="309"/>
      <c r="ZC259" s="309"/>
      <c r="ZD259" s="309"/>
      <c r="ZE259" s="309"/>
      <c r="ZF259" s="309"/>
      <c r="ZG259" s="309"/>
      <c r="ZH259" s="309"/>
      <c r="ZI259" s="309"/>
      <c r="ZJ259" s="309"/>
      <c r="ZK259" s="309"/>
      <c r="ZL259" s="309"/>
      <c r="ZM259" s="309"/>
      <c r="ZN259" s="309"/>
      <c r="ZO259" s="309"/>
      <c r="ZP259" s="309"/>
      <c r="ZQ259" s="309"/>
      <c r="ZR259" s="309"/>
      <c r="ZS259" s="309"/>
      <c r="ZT259" s="309"/>
      <c r="ZU259" s="309"/>
      <c r="ZV259" s="309"/>
      <c r="ZW259" s="309"/>
      <c r="ZX259" s="309"/>
      <c r="ZY259" s="309"/>
      <c r="ZZ259" s="309"/>
      <c r="AAA259" s="309"/>
      <c r="AAB259" s="309"/>
      <c r="AAC259" s="309"/>
      <c r="AAD259" s="309"/>
      <c r="AAE259" s="309"/>
      <c r="AAF259" s="309"/>
      <c r="AAG259" s="309"/>
      <c r="AAH259" s="309"/>
      <c r="AAI259" s="309"/>
      <c r="AAJ259" s="309"/>
      <c r="AAK259" s="309"/>
      <c r="AAL259" s="309"/>
      <c r="AAM259" s="309"/>
      <c r="AAN259" s="309"/>
      <c r="AAO259" s="309"/>
      <c r="AAP259" s="309"/>
      <c r="AAQ259" s="309"/>
      <c r="AAR259" s="309"/>
      <c r="AAS259" s="309"/>
      <c r="AAT259" s="309"/>
      <c r="AAU259" s="309"/>
      <c r="AAV259" s="309"/>
      <c r="AAW259" s="309"/>
      <c r="AAX259" s="309"/>
      <c r="AAY259" s="309"/>
      <c r="AAZ259" s="309"/>
      <c r="ABA259" s="309"/>
      <c r="ABB259" s="309"/>
      <c r="ABC259" s="309"/>
      <c r="ABD259" s="309"/>
      <c r="ABE259" s="309"/>
      <c r="ABF259" s="309"/>
      <c r="ABG259" s="309"/>
      <c r="ABH259" s="309"/>
      <c r="ABI259" s="309"/>
      <c r="ABJ259" s="309"/>
      <c r="ABK259" s="309"/>
      <c r="ABL259" s="309"/>
      <c r="ABM259" s="309"/>
      <c r="ABN259" s="309"/>
      <c r="ABO259" s="309"/>
      <c r="ABP259" s="309"/>
      <c r="ABQ259" s="309"/>
      <c r="ABR259" s="309"/>
      <c r="ABS259" s="309"/>
      <c r="ABT259" s="309"/>
      <c r="ABU259" s="309"/>
      <c r="ABV259" s="309"/>
      <c r="ABW259" s="309"/>
      <c r="ABX259" s="309"/>
      <c r="ABY259" s="309"/>
      <c r="ABZ259" s="309"/>
      <c r="ACA259" s="309"/>
      <c r="ACB259" s="309"/>
      <c r="ACC259" s="309"/>
      <c r="ACD259" s="309"/>
      <c r="ACE259" s="309"/>
      <c r="ACF259" s="309"/>
      <c r="ACG259" s="309"/>
      <c r="ACH259" s="309"/>
      <c r="ACI259" s="309"/>
      <c r="ACJ259" s="309"/>
      <c r="ACK259" s="309"/>
      <c r="ACL259" s="309"/>
      <c r="ACM259" s="309"/>
      <c r="ACN259" s="309"/>
      <c r="ACO259" s="309"/>
      <c r="ACP259" s="309"/>
      <c r="ACQ259" s="309"/>
      <c r="ACR259" s="309"/>
      <c r="ACS259" s="309"/>
      <c r="ACT259" s="309"/>
      <c r="ACU259" s="309"/>
      <c r="ACV259" s="309"/>
      <c r="ACW259" s="309"/>
      <c r="ACX259" s="309"/>
      <c r="ACY259" s="309"/>
      <c r="ACZ259" s="309"/>
      <c r="ADA259" s="309"/>
      <c r="ADB259" s="309"/>
      <c r="ADC259" s="309"/>
      <c r="ADD259" s="309"/>
      <c r="ADE259" s="309"/>
      <c r="ADF259" s="309"/>
      <c r="ADG259" s="309"/>
      <c r="ADH259" s="309"/>
      <c r="ADI259" s="309"/>
      <c r="ADJ259" s="309"/>
      <c r="ADK259" s="309"/>
      <c r="ADL259" s="309"/>
      <c r="ADM259" s="309"/>
      <c r="ADN259" s="309"/>
      <c r="ADO259" s="309"/>
      <c r="ADP259" s="309"/>
      <c r="ADQ259" s="309"/>
      <c r="ADR259" s="309"/>
      <c r="ADS259" s="309"/>
      <c r="ADT259" s="309"/>
      <c r="ADU259" s="309"/>
      <c r="ADV259" s="309"/>
      <c r="ADW259" s="309"/>
      <c r="ADX259" s="309"/>
      <c r="ADY259" s="309"/>
      <c r="ADZ259" s="309"/>
      <c r="AEA259" s="309"/>
      <c r="AEB259" s="309"/>
      <c r="AEC259" s="309"/>
      <c r="AED259" s="309"/>
      <c r="AEE259" s="309"/>
      <c r="AEF259" s="309"/>
      <c r="AEG259" s="309"/>
      <c r="AEH259" s="309"/>
      <c r="AEI259" s="309"/>
      <c r="AEJ259" s="309"/>
      <c r="AEK259" s="309"/>
      <c r="AEL259" s="309"/>
      <c r="AEM259" s="309"/>
      <c r="AEN259" s="309"/>
      <c r="AEO259" s="309"/>
      <c r="AEP259" s="309"/>
      <c r="AEQ259" s="309"/>
      <c r="AER259" s="309"/>
      <c r="AES259" s="309"/>
      <c r="AET259" s="309"/>
      <c r="AEU259" s="309"/>
      <c r="AEV259" s="309"/>
      <c r="AEW259" s="309"/>
      <c r="AEX259" s="309"/>
      <c r="AEY259" s="309"/>
      <c r="AEZ259" s="309"/>
      <c r="AFA259" s="309"/>
      <c r="AFB259" s="309"/>
      <c r="AFC259" s="309"/>
      <c r="AFD259" s="309"/>
      <c r="AFE259" s="309"/>
      <c r="AFF259" s="309"/>
      <c r="AFG259" s="309"/>
      <c r="AFH259" s="309"/>
      <c r="AFI259" s="309"/>
      <c r="AFJ259" s="309"/>
      <c r="AFK259" s="309"/>
      <c r="AFL259" s="309"/>
      <c r="AFM259" s="309"/>
      <c r="AFN259" s="309"/>
      <c r="AFO259" s="309"/>
      <c r="AFP259" s="309"/>
      <c r="AFQ259" s="309"/>
      <c r="AFR259" s="309"/>
      <c r="AFS259" s="309"/>
      <c r="AFT259" s="309"/>
      <c r="AFU259" s="309"/>
      <c r="AFV259" s="309"/>
      <c r="AFW259" s="309"/>
      <c r="AFX259" s="309"/>
      <c r="AFY259" s="309"/>
      <c r="AFZ259" s="309"/>
      <c r="AGA259" s="309"/>
      <c r="AGB259" s="309"/>
      <c r="AGC259" s="309"/>
      <c r="AGD259" s="309"/>
      <c r="AGE259" s="309"/>
      <c r="AGF259" s="309"/>
      <c r="AGG259" s="309"/>
      <c r="AGH259" s="309"/>
      <c r="AGI259" s="309"/>
      <c r="AGJ259" s="309"/>
      <c r="AGK259" s="309"/>
      <c r="AGL259" s="309"/>
      <c r="AGM259" s="309"/>
      <c r="AGN259" s="309"/>
      <c r="AGO259" s="309"/>
      <c r="AGP259" s="309"/>
      <c r="AGQ259" s="309"/>
      <c r="AGR259" s="309"/>
      <c r="AGS259" s="309"/>
      <c r="AGT259" s="309"/>
      <c r="AGU259" s="309"/>
      <c r="AGV259" s="309"/>
      <c r="AGW259" s="309"/>
      <c r="AGX259" s="309"/>
      <c r="AGY259" s="309"/>
      <c r="AGZ259" s="309"/>
      <c r="AHA259" s="309"/>
      <c r="AHB259" s="309"/>
      <c r="AHC259" s="309"/>
      <c r="AHD259" s="309"/>
      <c r="AHE259" s="309"/>
      <c r="AHF259" s="309"/>
      <c r="AHG259" s="309"/>
      <c r="AHH259" s="309"/>
      <c r="AHI259" s="309"/>
      <c r="AHJ259" s="309"/>
      <c r="AHK259" s="309"/>
      <c r="AHL259" s="309"/>
      <c r="AHM259" s="309"/>
      <c r="AHN259" s="309"/>
      <c r="AHO259" s="309"/>
      <c r="AHP259" s="309"/>
      <c r="AHQ259" s="309"/>
      <c r="AHR259" s="309"/>
      <c r="AHS259" s="309"/>
      <c r="AHT259" s="309"/>
      <c r="AHU259" s="309"/>
      <c r="AHV259" s="309"/>
      <c r="AHW259" s="309"/>
      <c r="AHX259" s="309"/>
      <c r="AHY259" s="309"/>
      <c r="AHZ259" s="309"/>
      <c r="AIA259" s="309"/>
      <c r="AIB259" s="309"/>
      <c r="AIC259" s="309"/>
      <c r="AID259" s="309"/>
      <c r="AIE259" s="309"/>
      <c r="AIF259" s="309"/>
      <c r="AIG259" s="309"/>
      <c r="AIH259" s="309"/>
      <c r="AII259" s="309"/>
      <c r="AIJ259" s="309"/>
      <c r="AIK259" s="309"/>
      <c r="AIL259" s="309"/>
      <c r="AIM259" s="309"/>
      <c r="AIN259" s="309"/>
      <c r="AIO259" s="309"/>
      <c r="AIP259" s="309"/>
      <c r="AIQ259" s="309"/>
      <c r="AIR259" s="309"/>
      <c r="AIS259" s="309"/>
      <c r="AIT259" s="309"/>
      <c r="AIU259" s="309"/>
      <c r="AIV259" s="309"/>
      <c r="AIW259" s="309"/>
      <c r="AIX259" s="309"/>
      <c r="AIY259" s="309"/>
      <c r="AIZ259" s="309"/>
      <c r="AJA259" s="309"/>
      <c r="AJB259" s="309"/>
      <c r="AJC259" s="309"/>
      <c r="AJD259" s="309"/>
      <c r="AJE259" s="309"/>
      <c r="AJF259" s="309"/>
      <c r="AJG259" s="309"/>
      <c r="AJH259" s="309"/>
      <c r="AJI259" s="309"/>
      <c r="AJJ259" s="309"/>
      <c r="AJK259" s="309"/>
      <c r="AJL259" s="309"/>
      <c r="AJM259" s="309"/>
      <c r="AJN259" s="309"/>
      <c r="AJO259" s="309"/>
      <c r="AJP259" s="309"/>
      <c r="AJQ259" s="309"/>
      <c r="AJR259" s="309"/>
      <c r="AJS259" s="309"/>
      <c r="AJT259" s="309"/>
      <c r="AJU259" s="309"/>
      <c r="AJV259" s="309"/>
      <c r="AJW259" s="309"/>
      <c r="AJX259" s="309"/>
      <c r="AJY259" s="309"/>
      <c r="AJZ259" s="309"/>
      <c r="AKA259" s="309"/>
      <c r="AKB259" s="309"/>
      <c r="AKC259" s="309"/>
      <c r="AKD259" s="309"/>
      <c r="AKE259" s="309"/>
      <c r="AKF259" s="309"/>
      <c r="AKG259" s="309"/>
      <c r="AKH259" s="309"/>
      <c r="AKI259" s="309"/>
      <c r="AKJ259" s="309"/>
      <c r="AKK259" s="309"/>
      <c r="AKL259" s="309"/>
      <c r="AKM259" s="309"/>
      <c r="AKN259" s="309"/>
      <c r="AKO259" s="309"/>
      <c r="AKP259" s="309"/>
      <c r="AKQ259" s="309"/>
      <c r="AKR259" s="309"/>
      <c r="AKS259" s="309"/>
      <c r="AKT259" s="309"/>
      <c r="AKU259" s="309"/>
      <c r="AKV259" s="309"/>
      <c r="AKW259" s="309"/>
      <c r="AKX259" s="309"/>
      <c r="AKY259" s="309"/>
      <c r="AKZ259" s="309"/>
      <c r="ALA259" s="309"/>
      <c r="ALB259" s="309"/>
      <c r="ALC259" s="309"/>
      <c r="ALD259" s="309"/>
      <c r="ALE259" s="309"/>
      <c r="ALF259" s="309"/>
      <c r="ALG259" s="309"/>
      <c r="ALH259" s="309"/>
      <c r="ALI259" s="309"/>
      <c r="ALJ259" s="309"/>
      <c r="ALK259" s="309"/>
      <c r="ALL259" s="309"/>
      <c r="ALM259" s="309"/>
      <c r="ALN259" s="309"/>
      <c r="ALO259" s="309"/>
      <c r="ALP259" s="309"/>
      <c r="ALQ259" s="309"/>
      <c r="ALR259" s="309"/>
      <c r="ALS259" s="309"/>
      <c r="ALT259" s="309"/>
      <c r="ALU259" s="309"/>
      <c r="ALV259" s="309"/>
      <c r="ALW259" s="309"/>
      <c r="ALX259" s="309"/>
      <c r="ALY259" s="309"/>
      <c r="ALZ259" s="309"/>
      <c r="AMA259" s="309"/>
      <c r="AMB259" s="309"/>
      <c r="AMC259" s="309"/>
      <c r="AMD259" s="309"/>
      <c r="AME259" s="309"/>
      <c r="AMF259" s="309"/>
      <c r="AMG259" s="309"/>
      <c r="AMH259" s="309"/>
      <c r="AMI259" s="309"/>
      <c r="AMJ259" s="309"/>
      <c r="AMK259" s="309"/>
      <c r="AML259" s="309"/>
      <c r="AMM259" s="309"/>
      <c r="AMN259" s="309"/>
      <c r="AMO259" s="309"/>
      <c r="AMP259" s="309"/>
      <c r="AMQ259" s="309"/>
      <c r="AMR259" s="309"/>
      <c r="AMS259" s="309"/>
      <c r="AMT259" s="309"/>
      <c r="AMU259" s="309"/>
      <c r="AMV259" s="309"/>
      <c r="AMW259" s="309"/>
      <c r="AMX259" s="309"/>
      <c r="AMY259" s="309"/>
      <c r="AMZ259" s="309"/>
      <c r="ANA259" s="309"/>
      <c r="ANB259" s="309"/>
      <c r="ANC259" s="309"/>
      <c r="AND259" s="309"/>
      <c r="ANE259" s="309"/>
      <c r="ANF259" s="309"/>
      <c r="ANG259" s="309"/>
      <c r="ANH259" s="309"/>
      <c r="ANI259" s="309"/>
      <c r="ANJ259" s="309"/>
      <c r="ANK259" s="309"/>
      <c r="ANL259" s="309"/>
      <c r="ANM259" s="309"/>
      <c r="ANN259" s="309"/>
      <c r="ANO259" s="309"/>
      <c r="ANP259" s="309"/>
      <c r="ANQ259" s="309"/>
      <c r="ANR259" s="309"/>
      <c r="ANS259" s="309"/>
      <c r="ANT259" s="309"/>
      <c r="ANU259" s="309"/>
      <c r="ANV259" s="309"/>
      <c r="ANW259" s="309"/>
      <c r="ANX259" s="309"/>
      <c r="ANY259" s="309"/>
      <c r="ANZ259" s="309"/>
      <c r="AOA259" s="309"/>
      <c r="AOB259" s="309"/>
      <c r="AOC259" s="309"/>
      <c r="AOD259" s="309"/>
      <c r="AOE259" s="309"/>
      <c r="AOF259" s="309"/>
      <c r="AOG259" s="309"/>
      <c r="AOH259" s="309"/>
      <c r="AOI259" s="309"/>
      <c r="AOJ259" s="309"/>
      <c r="AOK259" s="309"/>
      <c r="AOL259" s="309"/>
      <c r="AOM259" s="309"/>
      <c r="AON259" s="309"/>
      <c r="AOO259" s="309"/>
      <c r="AOP259" s="309"/>
      <c r="AOQ259" s="309"/>
      <c r="AOR259" s="309"/>
      <c r="AOS259" s="309"/>
      <c r="AOT259" s="309"/>
      <c r="AOU259" s="309"/>
      <c r="AOV259" s="309"/>
      <c r="AOW259" s="309"/>
      <c r="AOX259" s="309"/>
      <c r="AOY259" s="309"/>
      <c r="AOZ259" s="309"/>
      <c r="APA259" s="309"/>
      <c r="APB259" s="309"/>
      <c r="APC259" s="309"/>
      <c r="APD259" s="309"/>
      <c r="APE259" s="309"/>
      <c r="APF259" s="309"/>
      <c r="APG259" s="309"/>
      <c r="APH259" s="309"/>
      <c r="API259" s="309"/>
      <c r="APJ259" s="309"/>
      <c r="APK259" s="309"/>
      <c r="APL259" s="309"/>
      <c r="APM259" s="309"/>
      <c r="APN259" s="309"/>
      <c r="APO259" s="309"/>
      <c r="APP259" s="309"/>
      <c r="APQ259" s="309"/>
      <c r="APR259" s="309"/>
      <c r="APS259" s="309"/>
      <c r="APT259" s="309"/>
      <c r="APU259" s="309"/>
      <c r="APV259" s="309"/>
      <c r="APW259" s="309"/>
      <c r="APX259" s="309"/>
      <c r="APY259" s="309"/>
      <c r="APZ259" s="309"/>
      <c r="AQA259" s="309"/>
      <c r="AQB259" s="309"/>
      <c r="AQC259" s="309"/>
      <c r="AQD259" s="309"/>
      <c r="AQE259" s="309"/>
      <c r="AQF259" s="309"/>
      <c r="AQG259" s="309"/>
      <c r="AQH259" s="309"/>
      <c r="AQI259" s="309"/>
      <c r="AQJ259" s="309"/>
      <c r="AQK259" s="309"/>
      <c r="AQL259" s="309"/>
      <c r="AQM259" s="309"/>
      <c r="AQN259" s="309"/>
      <c r="AQO259" s="309"/>
      <c r="AQP259" s="309"/>
      <c r="AQQ259" s="309"/>
      <c r="AQR259" s="309"/>
      <c r="AQS259" s="309"/>
      <c r="AQT259" s="309"/>
      <c r="AQU259" s="309"/>
      <c r="AQV259" s="309"/>
      <c r="AQW259" s="309"/>
      <c r="AQX259" s="309"/>
      <c r="AQY259" s="309"/>
      <c r="AQZ259" s="309"/>
      <c r="ARA259" s="309"/>
      <c r="ARB259" s="309"/>
      <c r="ARC259" s="309"/>
      <c r="ARD259" s="309"/>
      <c r="ARE259" s="309"/>
      <c r="ARF259" s="309"/>
      <c r="ARG259" s="309"/>
      <c r="ARH259" s="309"/>
      <c r="ARI259" s="309"/>
      <c r="ARJ259" s="309"/>
      <c r="ARK259" s="309"/>
      <c r="ARL259" s="309"/>
      <c r="ARM259" s="309"/>
      <c r="ARN259" s="309"/>
      <c r="ARO259" s="309"/>
      <c r="ARP259" s="309"/>
      <c r="ARQ259" s="309"/>
      <c r="ARR259" s="309"/>
      <c r="ARS259" s="309"/>
      <c r="ART259" s="309"/>
      <c r="ARU259" s="309"/>
      <c r="ARV259" s="309"/>
      <c r="ARW259" s="309"/>
      <c r="ARX259" s="309"/>
      <c r="ARY259" s="309"/>
      <c r="ARZ259" s="309"/>
      <c r="ASA259" s="309"/>
      <c r="ASB259" s="309"/>
      <c r="ASC259" s="309"/>
      <c r="ASD259" s="309"/>
      <c r="ASE259" s="309"/>
      <c r="ASF259" s="309"/>
      <c r="ASG259" s="309"/>
      <c r="ASH259" s="309"/>
      <c r="ASI259" s="309"/>
      <c r="ASJ259" s="309"/>
      <c r="ASK259" s="309"/>
      <c r="ASL259" s="309"/>
      <c r="ASM259" s="309"/>
      <c r="ASN259" s="309"/>
      <c r="ASO259" s="309"/>
      <c r="ASP259" s="309"/>
      <c r="ASQ259" s="309"/>
      <c r="ASR259" s="309"/>
      <c r="ASS259" s="309"/>
      <c r="AST259" s="309"/>
      <c r="ASU259" s="309"/>
      <c r="ASV259" s="309"/>
      <c r="ASW259" s="309"/>
      <c r="ASX259" s="309"/>
      <c r="ASY259" s="309"/>
      <c r="ASZ259" s="309"/>
      <c r="ATA259" s="309"/>
      <c r="ATB259" s="309"/>
      <c r="ATC259" s="309"/>
      <c r="ATD259" s="309"/>
      <c r="ATE259" s="309"/>
      <c r="ATF259" s="309"/>
      <c r="ATG259" s="309"/>
      <c r="ATH259" s="309"/>
      <c r="ATI259" s="309"/>
      <c r="ATJ259" s="309"/>
      <c r="ATK259" s="309"/>
      <c r="ATL259" s="309"/>
      <c r="ATM259" s="309"/>
      <c r="ATN259" s="309"/>
      <c r="ATO259" s="309"/>
      <c r="ATP259" s="309"/>
      <c r="ATQ259" s="309"/>
      <c r="ATR259" s="309"/>
      <c r="ATS259" s="309"/>
      <c r="ATT259" s="309"/>
      <c r="ATU259" s="309"/>
      <c r="ATV259" s="309"/>
      <c r="ATW259" s="309"/>
      <c r="ATX259" s="309"/>
      <c r="ATY259" s="309"/>
      <c r="ATZ259" s="309"/>
      <c r="AUA259" s="309"/>
      <c r="AUB259" s="309"/>
      <c r="AUC259" s="309"/>
      <c r="AUD259" s="309"/>
      <c r="AUE259" s="309"/>
      <c r="AUF259" s="309"/>
      <c r="AUG259" s="309"/>
      <c r="AUH259" s="309"/>
      <c r="AUI259" s="309"/>
      <c r="AUJ259" s="309"/>
      <c r="AUK259" s="309"/>
      <c r="AUL259" s="309"/>
      <c r="AUM259" s="309"/>
      <c r="AUN259" s="309"/>
      <c r="AUO259" s="309"/>
      <c r="AUP259" s="309"/>
      <c r="AUQ259" s="309"/>
      <c r="AUR259" s="309"/>
      <c r="AUS259" s="309"/>
      <c r="AUT259" s="309"/>
      <c r="AUU259" s="309"/>
      <c r="AUV259" s="309"/>
      <c r="AUW259" s="309"/>
      <c r="AUX259" s="309"/>
      <c r="AUY259" s="309"/>
      <c r="AUZ259" s="309"/>
      <c r="AVA259" s="309"/>
      <c r="AVB259" s="309"/>
      <c r="AVC259" s="309"/>
      <c r="AVD259" s="309"/>
      <c r="AVE259" s="309"/>
      <c r="AVF259" s="309"/>
      <c r="AVG259" s="309"/>
      <c r="AVH259" s="309"/>
      <c r="AVI259" s="309"/>
      <c r="AVJ259" s="309"/>
      <c r="AVK259" s="309"/>
      <c r="AVL259" s="309"/>
      <c r="AVM259" s="309"/>
      <c r="AVN259" s="309"/>
      <c r="AVO259" s="309"/>
      <c r="AVP259" s="309"/>
      <c r="AVQ259" s="309"/>
      <c r="AVR259" s="309"/>
      <c r="AVS259" s="309"/>
      <c r="AVT259" s="309"/>
      <c r="AVU259" s="309"/>
      <c r="AVV259" s="309"/>
      <c r="AVW259" s="309"/>
      <c r="AVX259" s="309"/>
      <c r="AVY259" s="309"/>
      <c r="AVZ259" s="309"/>
      <c r="AWA259" s="309"/>
      <c r="AWB259" s="309"/>
      <c r="AWC259" s="309"/>
      <c r="AWD259" s="309"/>
      <c r="AWE259" s="309"/>
      <c r="AWF259" s="309"/>
      <c r="AWG259" s="309"/>
      <c r="AWH259" s="309"/>
      <c r="AWI259" s="309"/>
      <c r="AWJ259" s="309"/>
      <c r="AWK259" s="309"/>
      <c r="AWL259" s="309"/>
      <c r="AWM259" s="309"/>
      <c r="AWN259" s="309"/>
      <c r="AWO259" s="309"/>
      <c r="AWP259" s="309"/>
      <c r="AWQ259" s="309"/>
      <c r="AWR259" s="309"/>
      <c r="AWS259" s="309"/>
      <c r="AWT259" s="309"/>
      <c r="AWU259" s="309"/>
      <c r="AWV259" s="309"/>
      <c r="AWW259" s="309"/>
      <c r="AWX259" s="309"/>
      <c r="AWY259" s="309"/>
      <c r="AWZ259" s="309"/>
      <c r="AXA259" s="309"/>
      <c r="AXB259" s="309"/>
      <c r="AXC259" s="309"/>
      <c r="AXD259" s="309"/>
      <c r="AXE259" s="309"/>
      <c r="AXF259" s="309"/>
      <c r="AXG259" s="309"/>
      <c r="AXH259" s="309"/>
      <c r="AXI259" s="309"/>
      <c r="AXJ259" s="309"/>
      <c r="AXK259" s="309"/>
      <c r="AXL259" s="309"/>
      <c r="AXM259" s="309"/>
      <c r="AXN259" s="309"/>
      <c r="AXO259" s="309"/>
      <c r="AXP259" s="309"/>
      <c r="AXQ259" s="309"/>
      <c r="AXR259" s="309"/>
      <c r="AXS259" s="309"/>
      <c r="AXT259" s="309"/>
      <c r="AXU259" s="309"/>
      <c r="AXV259" s="309"/>
      <c r="AXW259" s="309"/>
      <c r="AXX259" s="309"/>
      <c r="AXY259" s="309"/>
      <c r="AXZ259" s="309"/>
      <c r="AYA259" s="309"/>
      <c r="AYB259" s="309"/>
      <c r="AYC259" s="309"/>
      <c r="AYD259" s="309"/>
      <c r="AYE259" s="309"/>
      <c r="AYF259" s="309"/>
      <c r="AYG259" s="309"/>
      <c r="AYH259" s="309"/>
      <c r="AYI259" s="309"/>
      <c r="AYJ259" s="309"/>
      <c r="AYK259" s="309"/>
      <c r="AYL259" s="309"/>
      <c r="AYM259" s="309"/>
      <c r="AYN259" s="309"/>
      <c r="AYO259" s="309"/>
      <c r="AYP259" s="309"/>
      <c r="AYQ259" s="309"/>
      <c r="AYR259" s="309"/>
      <c r="AYS259" s="309"/>
      <c r="AYT259" s="309"/>
      <c r="AYU259" s="309"/>
      <c r="AYV259" s="309"/>
      <c r="AYW259" s="309"/>
      <c r="AYX259" s="309"/>
      <c r="AYY259" s="309"/>
      <c r="AYZ259" s="309"/>
      <c r="AZA259" s="309"/>
      <c r="AZB259" s="309"/>
      <c r="AZC259" s="309"/>
      <c r="AZD259" s="309"/>
      <c r="AZE259" s="309"/>
      <c r="AZF259" s="309"/>
      <c r="AZG259" s="309"/>
      <c r="AZH259" s="309"/>
      <c r="AZI259" s="309"/>
      <c r="AZJ259" s="309"/>
      <c r="AZK259" s="309"/>
      <c r="AZL259" s="309"/>
      <c r="AZM259" s="309"/>
      <c r="AZN259" s="309"/>
      <c r="AZO259" s="309"/>
      <c r="AZP259" s="309"/>
      <c r="AZQ259" s="309"/>
      <c r="AZR259" s="309"/>
      <c r="AZS259" s="309"/>
      <c r="AZT259" s="309"/>
      <c r="AZU259" s="309"/>
      <c r="AZV259" s="309"/>
      <c r="AZW259" s="309"/>
      <c r="AZX259" s="309"/>
      <c r="AZY259" s="309"/>
      <c r="AZZ259" s="309"/>
      <c r="BAA259" s="309"/>
      <c r="BAB259" s="309"/>
      <c r="BAC259" s="309"/>
      <c r="BAD259" s="309"/>
      <c r="BAE259" s="309"/>
      <c r="BAF259" s="309"/>
      <c r="BAG259" s="309"/>
      <c r="BAH259" s="309"/>
      <c r="BAI259" s="309"/>
      <c r="BAJ259" s="309"/>
      <c r="BAK259" s="309"/>
      <c r="BAL259" s="309"/>
      <c r="BAM259" s="309"/>
      <c r="BAN259" s="309"/>
      <c r="BAO259" s="309"/>
      <c r="BAP259" s="309"/>
      <c r="BAQ259" s="309"/>
      <c r="BAR259" s="309"/>
      <c r="BAS259" s="309"/>
      <c r="BAT259" s="309"/>
      <c r="BAU259" s="309"/>
      <c r="BAV259" s="309"/>
      <c r="BAW259" s="309"/>
      <c r="BAX259" s="309"/>
      <c r="BAY259" s="309"/>
      <c r="BAZ259" s="309"/>
      <c r="BBA259" s="309"/>
      <c r="BBB259" s="309"/>
      <c r="BBC259" s="309"/>
      <c r="BBD259" s="309"/>
      <c r="BBE259" s="309"/>
      <c r="BBF259" s="309"/>
      <c r="BBG259" s="309"/>
      <c r="BBH259" s="309"/>
      <c r="BBI259" s="309"/>
      <c r="BBJ259" s="309"/>
      <c r="BBK259" s="309"/>
      <c r="BBL259" s="309"/>
      <c r="BBM259" s="309"/>
      <c r="BBN259" s="309"/>
      <c r="BBO259" s="309"/>
      <c r="BBP259" s="309"/>
      <c r="BBQ259" s="309"/>
      <c r="BBR259" s="309"/>
      <c r="BBS259" s="309"/>
      <c r="BBT259" s="309"/>
      <c r="BBU259" s="309"/>
      <c r="BBV259" s="309"/>
      <c r="BBW259" s="309"/>
      <c r="BBX259" s="309"/>
      <c r="BBY259" s="309"/>
      <c r="BBZ259" s="309"/>
      <c r="BCA259" s="309"/>
      <c r="BCB259" s="309"/>
      <c r="BCC259" s="309"/>
      <c r="BCD259" s="309"/>
      <c r="BCE259" s="309"/>
      <c r="BCF259" s="309"/>
      <c r="BCG259" s="309"/>
      <c r="BCH259" s="309"/>
      <c r="BCI259" s="309"/>
      <c r="BCJ259" s="309"/>
      <c r="BCK259" s="309"/>
      <c r="BCL259" s="309"/>
      <c r="BCM259" s="309"/>
      <c r="BCN259" s="309"/>
      <c r="BCO259" s="309"/>
      <c r="BCP259" s="309"/>
      <c r="BCQ259" s="309"/>
      <c r="BCR259" s="309"/>
      <c r="BCS259" s="309"/>
      <c r="BCT259" s="309"/>
      <c r="BCU259" s="309"/>
      <c r="BCV259" s="309"/>
      <c r="BCW259" s="309"/>
      <c r="BCX259" s="309"/>
      <c r="BCY259" s="309"/>
      <c r="BCZ259" s="309"/>
      <c r="BDA259" s="309"/>
      <c r="BDB259" s="309"/>
      <c r="BDC259" s="309"/>
      <c r="BDD259" s="309"/>
      <c r="BDE259" s="309"/>
      <c r="BDF259" s="309"/>
      <c r="BDG259" s="309"/>
      <c r="BDH259" s="309"/>
      <c r="BDI259" s="309"/>
      <c r="BDJ259" s="309"/>
      <c r="BDK259" s="309"/>
      <c r="BDL259" s="309"/>
      <c r="BDM259" s="309"/>
      <c r="BDN259" s="309"/>
      <c r="BDO259" s="309"/>
      <c r="BDP259" s="309"/>
      <c r="BDQ259" s="309"/>
      <c r="BDR259" s="309"/>
      <c r="BDS259" s="309"/>
      <c r="BDT259" s="309"/>
      <c r="BDU259" s="309"/>
      <c r="BDV259" s="309"/>
      <c r="BDW259" s="309"/>
      <c r="BDX259" s="309"/>
      <c r="BDY259" s="309"/>
      <c r="BDZ259" s="309"/>
      <c r="BEA259" s="309"/>
      <c r="BEB259" s="309"/>
      <c r="BEC259" s="309"/>
      <c r="BED259" s="309"/>
      <c r="BEE259" s="309"/>
      <c r="BEF259" s="309"/>
      <c r="BEG259" s="309"/>
      <c r="BEH259" s="309"/>
      <c r="BEI259" s="309"/>
      <c r="BEJ259" s="309"/>
      <c r="BEK259" s="309"/>
      <c r="BEL259" s="309"/>
      <c r="BEM259" s="309"/>
      <c r="BEN259" s="309"/>
      <c r="BEO259" s="309"/>
      <c r="BEP259" s="309"/>
      <c r="BEQ259" s="309"/>
      <c r="BER259" s="309"/>
      <c r="BES259" s="309"/>
      <c r="BET259" s="309"/>
      <c r="BEU259" s="309"/>
      <c r="BEV259" s="309"/>
      <c r="BEW259" s="309"/>
      <c r="BEX259" s="309"/>
      <c r="BEY259" s="309"/>
      <c r="BEZ259" s="309"/>
      <c r="BFA259" s="309"/>
      <c r="BFB259" s="309"/>
      <c r="BFC259" s="309"/>
      <c r="BFD259" s="309"/>
      <c r="BFE259" s="309"/>
      <c r="BFF259" s="309"/>
      <c r="BFG259" s="309"/>
      <c r="BFH259" s="309"/>
      <c r="BFI259" s="309"/>
      <c r="BFJ259" s="309"/>
      <c r="BFK259" s="309"/>
      <c r="BFL259" s="309"/>
      <c r="BFM259" s="309"/>
      <c r="BFN259" s="309"/>
      <c r="BFO259" s="309"/>
      <c r="BFP259" s="309"/>
      <c r="BFQ259" s="309"/>
      <c r="BFR259" s="309"/>
      <c r="BFS259" s="309"/>
      <c r="BFT259" s="309"/>
      <c r="BFU259" s="309"/>
      <c r="BFV259" s="309"/>
      <c r="BFW259" s="309"/>
      <c r="BFX259" s="309"/>
      <c r="BFY259" s="309"/>
      <c r="BFZ259" s="309"/>
      <c r="BGA259" s="309"/>
      <c r="BGB259" s="309"/>
      <c r="BGC259" s="309"/>
      <c r="BGD259" s="309"/>
      <c r="BGE259" s="309"/>
      <c r="BGF259" s="309"/>
      <c r="BGG259" s="309"/>
      <c r="BGH259" s="309"/>
    </row>
    <row r="260" spans="1:1542" s="18" customFormat="1" ht="14.45" customHeight="1" x14ac:dyDescent="0.25">
      <c r="F260" s="68"/>
      <c r="Y260" s="68"/>
      <c r="AC260" s="309"/>
      <c r="AD260" s="309"/>
      <c r="AE260" s="309"/>
      <c r="AF260" s="309"/>
      <c r="AG260" s="309"/>
      <c r="AH260" s="309"/>
      <c r="AI260" s="309"/>
      <c r="AJ260" s="309"/>
      <c r="AK260" s="309"/>
      <c r="AL260" s="309"/>
      <c r="AM260" s="309"/>
      <c r="AN260" s="309"/>
      <c r="AO260" s="309"/>
      <c r="AP260" s="309"/>
      <c r="AQ260" s="309"/>
      <c r="AR260" s="309"/>
      <c r="AS260" s="309"/>
      <c r="AT260" s="309"/>
      <c r="AU260" s="309"/>
      <c r="AV260" s="309"/>
      <c r="AW260" s="309"/>
      <c r="AX260" s="309"/>
      <c r="AY260" s="309"/>
      <c r="AZ260" s="309"/>
      <c r="BA260" s="309"/>
      <c r="BB260" s="309"/>
      <c r="BC260" s="309"/>
      <c r="BD260" s="309"/>
      <c r="BE260" s="309"/>
      <c r="BF260" s="309"/>
      <c r="BG260" s="309"/>
      <c r="BH260" s="309"/>
      <c r="BI260" s="309"/>
      <c r="BJ260" s="309"/>
      <c r="BK260" s="309"/>
      <c r="BL260" s="309"/>
      <c r="BM260" s="309"/>
      <c r="BN260" s="309"/>
      <c r="BO260" s="309"/>
      <c r="BP260" s="309"/>
      <c r="BQ260" s="309"/>
      <c r="BR260" s="309"/>
      <c r="BS260" s="309"/>
      <c r="BT260" s="309"/>
      <c r="BU260" s="309"/>
      <c r="BV260" s="309"/>
      <c r="BW260" s="309"/>
      <c r="BX260" s="309"/>
      <c r="BY260" s="309"/>
      <c r="BZ260" s="309"/>
      <c r="CA260" s="309"/>
      <c r="CB260" s="309"/>
      <c r="CC260" s="309"/>
      <c r="CD260" s="309"/>
      <c r="CE260" s="309"/>
      <c r="CF260" s="309"/>
      <c r="CG260" s="309"/>
      <c r="CH260" s="309"/>
      <c r="CI260" s="309"/>
      <c r="CJ260" s="309"/>
      <c r="CK260" s="309"/>
      <c r="CL260" s="309"/>
      <c r="CM260" s="309"/>
      <c r="CN260" s="309"/>
      <c r="CO260" s="309"/>
      <c r="CP260" s="309"/>
      <c r="CQ260" s="309"/>
      <c r="CR260" s="309"/>
      <c r="CS260" s="309"/>
      <c r="CT260" s="309"/>
      <c r="CU260" s="309"/>
      <c r="CV260" s="309"/>
      <c r="CW260" s="309"/>
      <c r="CX260" s="309"/>
      <c r="CY260" s="309"/>
      <c r="CZ260" s="309"/>
      <c r="DA260" s="309"/>
      <c r="DB260" s="309"/>
      <c r="DC260" s="309"/>
      <c r="DD260" s="309"/>
      <c r="DE260" s="309"/>
      <c r="DF260" s="309"/>
      <c r="DG260" s="309"/>
      <c r="DH260" s="309"/>
      <c r="DI260" s="309"/>
      <c r="DJ260" s="309"/>
      <c r="DK260" s="309"/>
      <c r="DL260" s="309"/>
      <c r="DM260" s="309"/>
      <c r="DN260" s="309"/>
      <c r="DO260" s="309"/>
      <c r="DP260" s="309"/>
      <c r="DQ260" s="309"/>
      <c r="DR260" s="309"/>
      <c r="DS260" s="309"/>
      <c r="DT260" s="309"/>
      <c r="DU260" s="309"/>
      <c r="DV260" s="309"/>
      <c r="DW260" s="309"/>
      <c r="DX260" s="309"/>
      <c r="DY260" s="309"/>
      <c r="DZ260" s="309"/>
      <c r="EA260" s="309"/>
      <c r="EB260" s="309"/>
      <c r="EC260" s="309"/>
      <c r="ED260" s="309"/>
      <c r="EE260" s="309"/>
      <c r="EF260" s="309"/>
      <c r="EG260" s="309"/>
      <c r="EH260" s="309"/>
      <c r="EI260" s="309"/>
      <c r="EJ260" s="309"/>
      <c r="EK260" s="309"/>
      <c r="EL260" s="309"/>
      <c r="EM260" s="309"/>
      <c r="EN260" s="309"/>
      <c r="EO260" s="309"/>
      <c r="EP260" s="309"/>
      <c r="EQ260" s="309"/>
      <c r="ER260" s="309"/>
      <c r="ES260" s="309"/>
      <c r="ET260" s="309"/>
      <c r="EU260" s="309"/>
      <c r="EV260" s="309"/>
      <c r="EW260" s="309"/>
      <c r="EX260" s="309"/>
      <c r="EY260" s="309"/>
      <c r="EZ260" s="309"/>
      <c r="FA260" s="309"/>
      <c r="FB260" s="309"/>
      <c r="FC260" s="309"/>
      <c r="FD260" s="309"/>
      <c r="FE260" s="309"/>
      <c r="FF260" s="309"/>
      <c r="FG260" s="309"/>
      <c r="FH260" s="309"/>
      <c r="FI260" s="309"/>
      <c r="FJ260" s="309"/>
      <c r="FK260" s="309"/>
      <c r="FL260" s="309"/>
      <c r="FM260" s="309"/>
      <c r="FN260" s="309"/>
      <c r="FO260" s="309"/>
      <c r="FP260" s="309"/>
      <c r="FQ260" s="309"/>
      <c r="FR260" s="309"/>
      <c r="FS260" s="309"/>
      <c r="FT260" s="309"/>
      <c r="FU260" s="309"/>
      <c r="FV260" s="309"/>
      <c r="FW260" s="309"/>
      <c r="FX260" s="309"/>
      <c r="FY260" s="309"/>
      <c r="FZ260" s="309"/>
      <c r="GA260" s="309"/>
      <c r="GB260" s="309"/>
      <c r="GC260" s="309"/>
      <c r="GD260" s="309"/>
      <c r="GE260" s="309"/>
      <c r="GF260" s="309"/>
      <c r="GG260" s="309"/>
      <c r="GH260" s="309"/>
      <c r="GI260" s="309"/>
      <c r="GJ260" s="309"/>
      <c r="GK260" s="309"/>
      <c r="GL260" s="309"/>
      <c r="GM260" s="309"/>
      <c r="GN260" s="309"/>
      <c r="GO260" s="309"/>
      <c r="GP260" s="309"/>
      <c r="GQ260" s="309"/>
      <c r="GR260" s="309"/>
      <c r="GS260" s="309"/>
      <c r="GT260" s="309"/>
      <c r="GU260" s="309"/>
      <c r="GV260" s="309"/>
      <c r="GW260" s="309"/>
      <c r="GX260" s="309"/>
      <c r="GY260" s="309"/>
      <c r="GZ260" s="309"/>
      <c r="HA260" s="309"/>
      <c r="HB260" s="309"/>
      <c r="HC260" s="309"/>
      <c r="HD260" s="309"/>
      <c r="HE260" s="309"/>
      <c r="HF260" s="309"/>
      <c r="HG260" s="309"/>
      <c r="HH260" s="309"/>
      <c r="HI260" s="309"/>
      <c r="HJ260" s="309"/>
      <c r="HK260" s="309"/>
      <c r="HL260" s="309"/>
      <c r="HM260" s="309"/>
      <c r="HN260" s="309"/>
      <c r="HO260" s="309"/>
      <c r="HP260" s="309"/>
      <c r="HQ260" s="309"/>
      <c r="HR260" s="309"/>
      <c r="HS260" s="309"/>
      <c r="HT260" s="309"/>
      <c r="HU260" s="309"/>
      <c r="HV260" s="309"/>
      <c r="HW260" s="309"/>
      <c r="HX260" s="309"/>
      <c r="HY260" s="309"/>
      <c r="HZ260" s="309"/>
      <c r="IA260" s="309"/>
      <c r="IB260" s="309"/>
      <c r="IC260" s="309"/>
      <c r="ID260" s="309"/>
      <c r="IE260" s="309"/>
      <c r="IF260" s="309"/>
      <c r="IG260" s="309"/>
      <c r="IH260" s="309"/>
      <c r="II260" s="309"/>
      <c r="IJ260" s="309"/>
      <c r="IK260" s="309"/>
      <c r="IL260" s="309"/>
      <c r="IM260" s="309"/>
      <c r="IN260" s="309"/>
      <c r="IO260" s="309"/>
      <c r="IP260" s="309"/>
      <c r="IQ260" s="309"/>
      <c r="IR260" s="309"/>
      <c r="IS260" s="309"/>
      <c r="IT260" s="309"/>
      <c r="IU260" s="309"/>
      <c r="IV260" s="309"/>
      <c r="IW260" s="309"/>
      <c r="IX260" s="309"/>
      <c r="IY260" s="309"/>
      <c r="IZ260" s="309"/>
      <c r="JA260" s="309"/>
      <c r="JB260" s="309"/>
      <c r="JC260" s="309"/>
      <c r="JD260" s="309"/>
      <c r="JE260" s="309"/>
      <c r="JF260" s="309"/>
      <c r="JG260" s="309"/>
      <c r="JH260" s="309"/>
      <c r="JI260" s="309"/>
      <c r="JJ260" s="309"/>
      <c r="JK260" s="309"/>
      <c r="JL260" s="309"/>
      <c r="JM260" s="309"/>
      <c r="JN260" s="309"/>
      <c r="JO260" s="309"/>
      <c r="JP260" s="309"/>
      <c r="JQ260" s="309"/>
      <c r="JR260" s="309"/>
      <c r="JS260" s="309"/>
      <c r="JT260" s="309"/>
      <c r="JU260" s="309"/>
      <c r="JV260" s="309"/>
      <c r="JW260" s="309"/>
      <c r="JX260" s="309"/>
      <c r="JY260" s="309"/>
      <c r="JZ260" s="309"/>
      <c r="KA260" s="309"/>
      <c r="KB260" s="309"/>
      <c r="KC260" s="309"/>
      <c r="KD260" s="309"/>
      <c r="KE260" s="309"/>
      <c r="KF260" s="309"/>
      <c r="KG260" s="309"/>
      <c r="KH260" s="309"/>
      <c r="KI260" s="309"/>
      <c r="KJ260" s="309"/>
      <c r="KK260" s="309"/>
      <c r="KL260" s="309"/>
      <c r="KM260" s="309"/>
      <c r="KN260" s="309"/>
      <c r="KO260" s="309"/>
      <c r="KP260" s="309"/>
      <c r="KQ260" s="309"/>
      <c r="KR260" s="309"/>
      <c r="KS260" s="309"/>
      <c r="KT260" s="309"/>
      <c r="KU260" s="309"/>
      <c r="KV260" s="309"/>
      <c r="KW260" s="309"/>
      <c r="KX260" s="309"/>
      <c r="KY260" s="309"/>
      <c r="KZ260" s="309"/>
      <c r="LA260" s="309"/>
      <c r="LB260" s="309"/>
      <c r="LC260" s="309"/>
      <c r="LD260" s="309"/>
      <c r="LE260" s="309"/>
      <c r="LF260" s="309"/>
      <c r="LG260" s="309"/>
      <c r="LH260" s="309"/>
      <c r="LI260" s="309"/>
      <c r="LJ260" s="309"/>
      <c r="LK260" s="309"/>
      <c r="LL260" s="309"/>
      <c r="LM260" s="309"/>
      <c r="LN260" s="309"/>
      <c r="LO260" s="309"/>
      <c r="LP260" s="309"/>
      <c r="LQ260" s="309"/>
      <c r="LR260" s="309"/>
      <c r="LS260" s="309"/>
      <c r="LT260" s="309"/>
      <c r="LU260" s="309"/>
      <c r="LV260" s="309"/>
      <c r="LW260" s="309"/>
      <c r="LX260" s="309"/>
      <c r="LY260" s="309"/>
      <c r="LZ260" s="309"/>
      <c r="MA260" s="309"/>
      <c r="MB260" s="309"/>
      <c r="MC260" s="309"/>
      <c r="MD260" s="309"/>
      <c r="ME260" s="309"/>
      <c r="MF260" s="309"/>
      <c r="MG260" s="309"/>
      <c r="MH260" s="309"/>
      <c r="MI260" s="309"/>
      <c r="MJ260" s="309"/>
      <c r="MK260" s="309"/>
      <c r="ML260" s="309"/>
      <c r="MM260" s="309"/>
      <c r="MN260" s="309"/>
      <c r="MO260" s="309"/>
      <c r="MP260" s="309"/>
      <c r="MQ260" s="309"/>
      <c r="MR260" s="309"/>
      <c r="MS260" s="309"/>
      <c r="MT260" s="309"/>
      <c r="MU260" s="309"/>
      <c r="MV260" s="309"/>
      <c r="MW260" s="309"/>
      <c r="MX260" s="309"/>
      <c r="MY260" s="309"/>
      <c r="MZ260" s="309"/>
      <c r="NA260" s="309"/>
      <c r="NB260" s="309"/>
      <c r="NC260" s="309"/>
      <c r="ND260" s="309"/>
      <c r="NE260" s="309"/>
      <c r="NF260" s="309"/>
      <c r="NG260" s="309"/>
      <c r="NH260" s="309"/>
      <c r="NI260" s="309"/>
      <c r="NJ260" s="309"/>
      <c r="NK260" s="309"/>
      <c r="NL260" s="309"/>
      <c r="NM260" s="309"/>
      <c r="NN260" s="309"/>
      <c r="NO260" s="309"/>
      <c r="NP260" s="309"/>
      <c r="NQ260" s="309"/>
      <c r="NR260" s="309"/>
      <c r="NS260" s="309"/>
      <c r="NT260" s="309"/>
      <c r="NU260" s="309"/>
      <c r="NV260" s="309"/>
      <c r="NW260" s="309"/>
      <c r="NX260" s="309"/>
      <c r="NY260" s="309"/>
      <c r="NZ260" s="309"/>
      <c r="OA260" s="309"/>
      <c r="OB260" s="309"/>
      <c r="OC260" s="309"/>
      <c r="OD260" s="309"/>
      <c r="OE260" s="309"/>
      <c r="OF260" s="309"/>
      <c r="OG260" s="309"/>
      <c r="OH260" s="309"/>
      <c r="OI260" s="309"/>
      <c r="OJ260" s="309"/>
      <c r="OK260" s="309"/>
      <c r="OL260" s="309"/>
      <c r="OM260" s="309"/>
      <c r="ON260" s="309"/>
      <c r="OO260" s="309"/>
      <c r="OP260" s="309"/>
      <c r="OQ260" s="309"/>
      <c r="OR260" s="309"/>
      <c r="OS260" s="309"/>
      <c r="OT260" s="309"/>
      <c r="OU260" s="309"/>
      <c r="OV260" s="309"/>
      <c r="OW260" s="309"/>
      <c r="OX260" s="309"/>
      <c r="OY260" s="309"/>
      <c r="OZ260" s="309"/>
      <c r="PA260" s="309"/>
      <c r="PB260" s="309"/>
      <c r="PC260" s="309"/>
      <c r="PD260" s="309"/>
      <c r="PE260" s="309"/>
      <c r="PF260" s="309"/>
      <c r="PG260" s="309"/>
      <c r="PH260" s="309"/>
      <c r="PI260" s="309"/>
      <c r="PJ260" s="309"/>
      <c r="PK260" s="309"/>
      <c r="PL260" s="309"/>
      <c r="PM260" s="309"/>
      <c r="PN260" s="309"/>
      <c r="PO260" s="309"/>
      <c r="PP260" s="309"/>
      <c r="PQ260" s="309"/>
      <c r="PR260" s="309"/>
      <c r="PS260" s="309"/>
      <c r="PT260" s="309"/>
      <c r="PU260" s="309"/>
      <c r="PV260" s="309"/>
      <c r="PW260" s="309"/>
      <c r="PX260" s="309"/>
      <c r="PY260" s="309"/>
      <c r="PZ260" s="309"/>
      <c r="QA260" s="309"/>
      <c r="QB260" s="309"/>
      <c r="QC260" s="309"/>
      <c r="QD260" s="309"/>
      <c r="QE260" s="309"/>
      <c r="QF260" s="309"/>
      <c r="QG260" s="309"/>
      <c r="QH260" s="309"/>
      <c r="QI260" s="309"/>
      <c r="QJ260" s="309"/>
      <c r="QK260" s="309"/>
      <c r="QL260" s="309"/>
      <c r="QM260" s="309"/>
      <c r="QN260" s="309"/>
      <c r="QO260" s="309"/>
      <c r="QP260" s="309"/>
      <c r="QQ260" s="309"/>
      <c r="QR260" s="309"/>
      <c r="QS260" s="309"/>
      <c r="QT260" s="309"/>
      <c r="QU260" s="309"/>
      <c r="QV260" s="309"/>
      <c r="QW260" s="309"/>
      <c r="QX260" s="309"/>
      <c r="QY260" s="309"/>
      <c r="QZ260" s="309"/>
      <c r="RA260" s="309"/>
      <c r="RB260" s="309"/>
      <c r="RC260" s="309"/>
      <c r="RD260" s="309"/>
      <c r="RE260" s="309"/>
      <c r="RF260" s="309"/>
      <c r="RG260" s="309"/>
      <c r="RH260" s="309"/>
      <c r="RI260" s="309"/>
      <c r="RJ260" s="309"/>
      <c r="RK260" s="309"/>
      <c r="RL260" s="309"/>
      <c r="RM260" s="309"/>
      <c r="RN260" s="309"/>
      <c r="RO260" s="309"/>
      <c r="RP260" s="309"/>
      <c r="RQ260" s="309"/>
      <c r="RR260" s="309"/>
      <c r="RS260" s="309"/>
      <c r="RT260" s="309"/>
      <c r="RU260" s="309"/>
      <c r="RV260" s="309"/>
      <c r="RW260" s="309"/>
      <c r="RX260" s="309"/>
      <c r="RY260" s="309"/>
      <c r="RZ260" s="309"/>
      <c r="SA260" s="309"/>
      <c r="SB260" s="309"/>
      <c r="SC260" s="309"/>
      <c r="SD260" s="309"/>
      <c r="SE260" s="309"/>
      <c r="SF260" s="309"/>
      <c r="SG260" s="309"/>
      <c r="SH260" s="309"/>
      <c r="SI260" s="309"/>
      <c r="SJ260" s="309"/>
      <c r="SK260" s="309"/>
      <c r="SL260" s="309"/>
      <c r="SM260" s="309"/>
      <c r="SN260" s="309"/>
      <c r="SO260" s="309"/>
      <c r="SP260" s="309"/>
      <c r="SQ260" s="309"/>
      <c r="SR260" s="309"/>
      <c r="SS260" s="309"/>
      <c r="ST260" s="309"/>
      <c r="SU260" s="309"/>
      <c r="SV260" s="309"/>
      <c r="SW260" s="309"/>
      <c r="SX260" s="309"/>
      <c r="SY260" s="309"/>
      <c r="SZ260" s="309"/>
      <c r="TA260" s="309"/>
      <c r="TB260" s="309"/>
      <c r="TC260" s="309"/>
      <c r="TD260" s="309"/>
      <c r="TE260" s="309"/>
      <c r="TF260" s="309"/>
      <c r="TG260" s="309"/>
      <c r="TH260" s="309"/>
      <c r="TI260" s="309"/>
      <c r="TJ260" s="309"/>
      <c r="TK260" s="309"/>
      <c r="TL260" s="309"/>
      <c r="TM260" s="309"/>
      <c r="TN260" s="309"/>
      <c r="TO260" s="309"/>
      <c r="TP260" s="309"/>
      <c r="TQ260" s="309"/>
      <c r="TR260" s="309"/>
      <c r="TS260" s="309"/>
      <c r="TT260" s="309"/>
      <c r="TU260" s="309"/>
      <c r="TV260" s="309"/>
      <c r="TW260" s="309"/>
      <c r="TX260" s="309"/>
      <c r="TY260" s="309"/>
      <c r="TZ260" s="309"/>
      <c r="UA260" s="309"/>
      <c r="UB260" s="309"/>
      <c r="UC260" s="309"/>
      <c r="UD260" s="309"/>
      <c r="UE260" s="309"/>
      <c r="UF260" s="309"/>
      <c r="UG260" s="309"/>
      <c r="UH260" s="309"/>
      <c r="UI260" s="309"/>
      <c r="UJ260" s="309"/>
      <c r="UK260" s="309"/>
      <c r="UL260" s="309"/>
      <c r="UM260" s="309"/>
      <c r="UN260" s="309"/>
      <c r="UO260" s="309"/>
      <c r="UP260" s="309"/>
      <c r="UQ260" s="309"/>
      <c r="UR260" s="309"/>
      <c r="US260" s="309"/>
      <c r="UT260" s="309"/>
      <c r="UU260" s="309"/>
      <c r="UV260" s="309"/>
      <c r="UW260" s="309"/>
      <c r="UX260" s="309"/>
      <c r="UY260" s="309"/>
      <c r="UZ260" s="309"/>
      <c r="VA260" s="309"/>
      <c r="VB260" s="309"/>
      <c r="VC260" s="309"/>
      <c r="VD260" s="309"/>
      <c r="VE260" s="309"/>
      <c r="VF260" s="309"/>
      <c r="VG260" s="309"/>
      <c r="VH260" s="309"/>
      <c r="VI260" s="309"/>
      <c r="VJ260" s="309"/>
      <c r="VK260" s="309"/>
      <c r="VL260" s="309"/>
      <c r="VM260" s="309"/>
      <c r="VN260" s="309"/>
      <c r="VO260" s="309"/>
      <c r="VP260" s="309"/>
      <c r="VQ260" s="309"/>
      <c r="VR260" s="309"/>
      <c r="VS260" s="309"/>
      <c r="VT260" s="309"/>
      <c r="VU260" s="309"/>
      <c r="VV260" s="309"/>
      <c r="VW260" s="309"/>
      <c r="VX260" s="309"/>
      <c r="VY260" s="309"/>
      <c r="VZ260" s="309"/>
      <c r="WA260" s="309"/>
      <c r="WB260" s="309"/>
      <c r="WC260" s="309"/>
      <c r="WD260" s="309"/>
      <c r="WE260" s="309"/>
      <c r="WF260" s="309"/>
      <c r="WG260" s="309"/>
      <c r="WH260" s="309"/>
      <c r="WI260" s="309"/>
      <c r="WJ260" s="309"/>
      <c r="WK260" s="309"/>
      <c r="WL260" s="309"/>
      <c r="WM260" s="309"/>
      <c r="WN260" s="309"/>
      <c r="WO260" s="309"/>
      <c r="WP260" s="309"/>
      <c r="WQ260" s="309"/>
      <c r="WR260" s="309"/>
      <c r="WS260" s="309"/>
      <c r="WT260" s="309"/>
      <c r="WU260" s="309"/>
      <c r="WV260" s="309"/>
      <c r="WW260" s="309"/>
      <c r="WX260" s="309"/>
      <c r="WY260" s="309"/>
      <c r="WZ260" s="309"/>
      <c r="XA260" s="309"/>
      <c r="XB260" s="309"/>
      <c r="XC260" s="309"/>
      <c r="XD260" s="309"/>
      <c r="XE260" s="309"/>
      <c r="XF260" s="309"/>
      <c r="XG260" s="309"/>
      <c r="XH260" s="309"/>
      <c r="XI260" s="309"/>
      <c r="XJ260" s="309"/>
      <c r="XK260" s="309"/>
      <c r="XL260" s="309"/>
      <c r="XM260" s="309"/>
      <c r="XN260" s="309"/>
      <c r="XO260" s="309"/>
      <c r="XP260" s="309"/>
      <c r="XQ260" s="309"/>
      <c r="XR260" s="309"/>
      <c r="XS260" s="309"/>
      <c r="XT260" s="309"/>
      <c r="XU260" s="309"/>
      <c r="XV260" s="309"/>
      <c r="XW260" s="309"/>
      <c r="XX260" s="309"/>
      <c r="XY260" s="309"/>
      <c r="XZ260" s="309"/>
      <c r="YA260" s="309"/>
      <c r="YB260" s="309"/>
      <c r="YC260" s="309"/>
      <c r="YD260" s="309"/>
      <c r="YE260" s="309"/>
      <c r="YF260" s="309"/>
      <c r="YG260" s="309"/>
      <c r="YH260" s="309"/>
      <c r="YI260" s="309"/>
      <c r="YJ260" s="309"/>
      <c r="YK260" s="309"/>
      <c r="YL260" s="309"/>
      <c r="YM260" s="309"/>
      <c r="YN260" s="309"/>
      <c r="YO260" s="309"/>
      <c r="YP260" s="309"/>
      <c r="YQ260" s="309"/>
      <c r="YR260" s="309"/>
      <c r="YS260" s="309"/>
      <c r="YT260" s="309"/>
      <c r="YU260" s="309"/>
      <c r="YV260" s="309"/>
      <c r="YW260" s="309"/>
      <c r="YX260" s="309"/>
      <c r="YY260" s="309"/>
      <c r="YZ260" s="309"/>
      <c r="ZA260" s="309"/>
      <c r="ZB260" s="309"/>
      <c r="ZC260" s="309"/>
      <c r="ZD260" s="309"/>
      <c r="ZE260" s="309"/>
      <c r="ZF260" s="309"/>
      <c r="ZG260" s="309"/>
      <c r="ZH260" s="309"/>
      <c r="ZI260" s="309"/>
      <c r="ZJ260" s="309"/>
      <c r="ZK260" s="309"/>
      <c r="ZL260" s="309"/>
      <c r="ZM260" s="309"/>
      <c r="ZN260" s="309"/>
      <c r="ZO260" s="309"/>
      <c r="ZP260" s="309"/>
      <c r="ZQ260" s="309"/>
      <c r="ZR260" s="309"/>
      <c r="ZS260" s="309"/>
      <c r="ZT260" s="309"/>
      <c r="ZU260" s="309"/>
      <c r="ZV260" s="309"/>
      <c r="ZW260" s="309"/>
      <c r="ZX260" s="309"/>
      <c r="ZY260" s="309"/>
      <c r="ZZ260" s="309"/>
      <c r="AAA260" s="309"/>
      <c r="AAB260" s="309"/>
      <c r="AAC260" s="309"/>
      <c r="AAD260" s="309"/>
      <c r="AAE260" s="309"/>
      <c r="AAF260" s="309"/>
      <c r="AAG260" s="309"/>
      <c r="AAH260" s="309"/>
      <c r="AAI260" s="309"/>
      <c r="AAJ260" s="309"/>
      <c r="AAK260" s="309"/>
      <c r="AAL260" s="309"/>
      <c r="AAM260" s="309"/>
      <c r="AAN260" s="309"/>
      <c r="AAO260" s="309"/>
      <c r="AAP260" s="309"/>
      <c r="AAQ260" s="309"/>
      <c r="AAR260" s="309"/>
      <c r="AAS260" s="309"/>
      <c r="AAT260" s="309"/>
      <c r="AAU260" s="309"/>
      <c r="AAV260" s="309"/>
      <c r="AAW260" s="309"/>
      <c r="AAX260" s="309"/>
      <c r="AAY260" s="309"/>
      <c r="AAZ260" s="309"/>
      <c r="ABA260" s="309"/>
      <c r="ABB260" s="309"/>
      <c r="ABC260" s="309"/>
      <c r="ABD260" s="309"/>
      <c r="ABE260" s="309"/>
      <c r="ABF260" s="309"/>
      <c r="ABG260" s="309"/>
      <c r="ABH260" s="309"/>
      <c r="ABI260" s="309"/>
      <c r="ABJ260" s="309"/>
      <c r="ABK260" s="309"/>
      <c r="ABL260" s="309"/>
      <c r="ABM260" s="309"/>
      <c r="ABN260" s="309"/>
      <c r="ABO260" s="309"/>
      <c r="ABP260" s="309"/>
      <c r="ABQ260" s="309"/>
      <c r="ABR260" s="309"/>
      <c r="ABS260" s="309"/>
      <c r="ABT260" s="309"/>
      <c r="ABU260" s="309"/>
      <c r="ABV260" s="309"/>
      <c r="ABW260" s="309"/>
      <c r="ABX260" s="309"/>
      <c r="ABY260" s="309"/>
      <c r="ABZ260" s="309"/>
      <c r="ACA260" s="309"/>
      <c r="ACB260" s="309"/>
      <c r="ACC260" s="309"/>
      <c r="ACD260" s="309"/>
      <c r="ACE260" s="309"/>
      <c r="ACF260" s="309"/>
      <c r="ACG260" s="309"/>
      <c r="ACH260" s="309"/>
      <c r="ACI260" s="309"/>
      <c r="ACJ260" s="309"/>
      <c r="ACK260" s="309"/>
      <c r="ACL260" s="309"/>
      <c r="ACM260" s="309"/>
      <c r="ACN260" s="309"/>
      <c r="ACO260" s="309"/>
      <c r="ACP260" s="309"/>
      <c r="ACQ260" s="309"/>
      <c r="ACR260" s="309"/>
      <c r="ACS260" s="309"/>
      <c r="ACT260" s="309"/>
      <c r="ACU260" s="309"/>
      <c r="ACV260" s="309"/>
      <c r="ACW260" s="309"/>
      <c r="ACX260" s="309"/>
      <c r="ACY260" s="309"/>
      <c r="ACZ260" s="309"/>
      <c r="ADA260" s="309"/>
      <c r="ADB260" s="309"/>
      <c r="ADC260" s="309"/>
      <c r="ADD260" s="309"/>
      <c r="ADE260" s="309"/>
      <c r="ADF260" s="309"/>
      <c r="ADG260" s="309"/>
      <c r="ADH260" s="309"/>
      <c r="ADI260" s="309"/>
      <c r="ADJ260" s="309"/>
      <c r="ADK260" s="309"/>
      <c r="ADL260" s="309"/>
      <c r="ADM260" s="309"/>
      <c r="ADN260" s="309"/>
      <c r="ADO260" s="309"/>
      <c r="ADP260" s="309"/>
      <c r="ADQ260" s="309"/>
      <c r="ADR260" s="309"/>
      <c r="ADS260" s="309"/>
      <c r="ADT260" s="309"/>
      <c r="ADU260" s="309"/>
      <c r="ADV260" s="309"/>
      <c r="ADW260" s="309"/>
      <c r="ADX260" s="309"/>
      <c r="ADY260" s="309"/>
      <c r="ADZ260" s="309"/>
      <c r="AEA260" s="309"/>
      <c r="AEB260" s="309"/>
      <c r="AEC260" s="309"/>
      <c r="AED260" s="309"/>
      <c r="AEE260" s="309"/>
      <c r="AEF260" s="309"/>
      <c r="AEG260" s="309"/>
      <c r="AEH260" s="309"/>
      <c r="AEI260" s="309"/>
      <c r="AEJ260" s="309"/>
      <c r="AEK260" s="309"/>
      <c r="AEL260" s="309"/>
      <c r="AEM260" s="309"/>
      <c r="AEN260" s="309"/>
      <c r="AEO260" s="309"/>
      <c r="AEP260" s="309"/>
      <c r="AEQ260" s="309"/>
      <c r="AER260" s="309"/>
      <c r="AES260" s="309"/>
      <c r="AET260" s="309"/>
      <c r="AEU260" s="309"/>
      <c r="AEV260" s="309"/>
      <c r="AEW260" s="309"/>
      <c r="AEX260" s="309"/>
      <c r="AEY260" s="309"/>
      <c r="AEZ260" s="309"/>
      <c r="AFA260" s="309"/>
      <c r="AFB260" s="309"/>
      <c r="AFC260" s="309"/>
      <c r="AFD260" s="309"/>
      <c r="AFE260" s="309"/>
      <c r="AFF260" s="309"/>
      <c r="AFG260" s="309"/>
      <c r="AFH260" s="309"/>
      <c r="AFI260" s="309"/>
      <c r="AFJ260" s="309"/>
      <c r="AFK260" s="309"/>
      <c r="AFL260" s="309"/>
      <c r="AFM260" s="309"/>
      <c r="AFN260" s="309"/>
      <c r="AFO260" s="309"/>
      <c r="AFP260" s="309"/>
      <c r="AFQ260" s="309"/>
      <c r="AFR260" s="309"/>
      <c r="AFS260" s="309"/>
      <c r="AFT260" s="309"/>
      <c r="AFU260" s="309"/>
      <c r="AFV260" s="309"/>
      <c r="AFW260" s="309"/>
      <c r="AFX260" s="309"/>
      <c r="AFY260" s="309"/>
      <c r="AFZ260" s="309"/>
      <c r="AGA260" s="309"/>
      <c r="AGB260" s="309"/>
      <c r="AGC260" s="309"/>
      <c r="AGD260" s="309"/>
      <c r="AGE260" s="309"/>
      <c r="AGF260" s="309"/>
      <c r="AGG260" s="309"/>
      <c r="AGH260" s="309"/>
      <c r="AGI260" s="309"/>
      <c r="AGJ260" s="309"/>
      <c r="AGK260" s="309"/>
      <c r="AGL260" s="309"/>
      <c r="AGM260" s="309"/>
      <c r="AGN260" s="309"/>
      <c r="AGO260" s="309"/>
      <c r="AGP260" s="309"/>
      <c r="AGQ260" s="309"/>
      <c r="AGR260" s="309"/>
      <c r="AGS260" s="309"/>
      <c r="AGT260" s="309"/>
      <c r="AGU260" s="309"/>
      <c r="AGV260" s="309"/>
      <c r="AGW260" s="309"/>
      <c r="AGX260" s="309"/>
      <c r="AGY260" s="309"/>
      <c r="AGZ260" s="309"/>
      <c r="AHA260" s="309"/>
      <c r="AHB260" s="309"/>
      <c r="AHC260" s="309"/>
      <c r="AHD260" s="309"/>
      <c r="AHE260" s="309"/>
      <c r="AHF260" s="309"/>
      <c r="AHG260" s="309"/>
      <c r="AHH260" s="309"/>
      <c r="AHI260" s="309"/>
      <c r="AHJ260" s="309"/>
      <c r="AHK260" s="309"/>
      <c r="AHL260" s="309"/>
      <c r="AHM260" s="309"/>
      <c r="AHN260" s="309"/>
      <c r="AHO260" s="309"/>
      <c r="AHP260" s="309"/>
      <c r="AHQ260" s="309"/>
      <c r="AHR260" s="309"/>
      <c r="AHS260" s="309"/>
      <c r="AHT260" s="309"/>
      <c r="AHU260" s="309"/>
      <c r="AHV260" s="309"/>
      <c r="AHW260" s="309"/>
      <c r="AHX260" s="309"/>
      <c r="AHY260" s="309"/>
      <c r="AHZ260" s="309"/>
      <c r="AIA260" s="309"/>
      <c r="AIB260" s="309"/>
      <c r="AIC260" s="309"/>
      <c r="AID260" s="309"/>
      <c r="AIE260" s="309"/>
      <c r="AIF260" s="309"/>
      <c r="AIG260" s="309"/>
      <c r="AIH260" s="309"/>
      <c r="AII260" s="309"/>
      <c r="AIJ260" s="309"/>
      <c r="AIK260" s="309"/>
      <c r="AIL260" s="309"/>
      <c r="AIM260" s="309"/>
      <c r="AIN260" s="309"/>
      <c r="AIO260" s="309"/>
      <c r="AIP260" s="309"/>
      <c r="AIQ260" s="309"/>
      <c r="AIR260" s="309"/>
      <c r="AIS260" s="309"/>
      <c r="AIT260" s="309"/>
      <c r="AIU260" s="309"/>
      <c r="AIV260" s="309"/>
      <c r="AIW260" s="309"/>
      <c r="AIX260" s="309"/>
      <c r="AIY260" s="309"/>
      <c r="AIZ260" s="309"/>
      <c r="AJA260" s="309"/>
      <c r="AJB260" s="309"/>
      <c r="AJC260" s="309"/>
      <c r="AJD260" s="309"/>
      <c r="AJE260" s="309"/>
      <c r="AJF260" s="309"/>
      <c r="AJG260" s="309"/>
      <c r="AJH260" s="309"/>
      <c r="AJI260" s="309"/>
      <c r="AJJ260" s="309"/>
      <c r="AJK260" s="309"/>
      <c r="AJL260" s="309"/>
      <c r="AJM260" s="309"/>
      <c r="AJN260" s="309"/>
      <c r="AJO260" s="309"/>
      <c r="AJP260" s="309"/>
      <c r="AJQ260" s="309"/>
      <c r="AJR260" s="309"/>
      <c r="AJS260" s="309"/>
      <c r="AJT260" s="309"/>
      <c r="AJU260" s="309"/>
      <c r="AJV260" s="309"/>
      <c r="AJW260" s="309"/>
      <c r="AJX260" s="309"/>
      <c r="AJY260" s="309"/>
      <c r="AJZ260" s="309"/>
      <c r="AKA260" s="309"/>
      <c r="AKB260" s="309"/>
      <c r="AKC260" s="309"/>
      <c r="AKD260" s="309"/>
      <c r="AKE260" s="309"/>
      <c r="AKF260" s="309"/>
      <c r="AKG260" s="309"/>
      <c r="AKH260" s="309"/>
      <c r="AKI260" s="309"/>
      <c r="AKJ260" s="309"/>
      <c r="AKK260" s="309"/>
      <c r="AKL260" s="309"/>
      <c r="AKM260" s="309"/>
      <c r="AKN260" s="309"/>
      <c r="AKO260" s="309"/>
      <c r="AKP260" s="309"/>
      <c r="AKQ260" s="309"/>
      <c r="AKR260" s="309"/>
      <c r="AKS260" s="309"/>
      <c r="AKT260" s="309"/>
      <c r="AKU260" s="309"/>
      <c r="AKV260" s="309"/>
      <c r="AKW260" s="309"/>
      <c r="AKX260" s="309"/>
      <c r="AKY260" s="309"/>
      <c r="AKZ260" s="309"/>
      <c r="ALA260" s="309"/>
      <c r="ALB260" s="309"/>
      <c r="ALC260" s="309"/>
      <c r="ALD260" s="309"/>
      <c r="ALE260" s="309"/>
      <c r="ALF260" s="309"/>
      <c r="ALG260" s="309"/>
      <c r="ALH260" s="309"/>
      <c r="ALI260" s="309"/>
      <c r="ALJ260" s="309"/>
      <c r="ALK260" s="309"/>
      <c r="ALL260" s="309"/>
      <c r="ALM260" s="309"/>
      <c r="ALN260" s="309"/>
      <c r="ALO260" s="309"/>
      <c r="ALP260" s="309"/>
      <c r="ALQ260" s="309"/>
      <c r="ALR260" s="309"/>
      <c r="ALS260" s="309"/>
      <c r="ALT260" s="309"/>
      <c r="ALU260" s="309"/>
      <c r="ALV260" s="309"/>
      <c r="ALW260" s="309"/>
      <c r="ALX260" s="309"/>
      <c r="ALY260" s="309"/>
      <c r="ALZ260" s="309"/>
      <c r="AMA260" s="309"/>
      <c r="AMB260" s="309"/>
      <c r="AMC260" s="309"/>
      <c r="AMD260" s="309"/>
      <c r="AME260" s="309"/>
      <c r="AMF260" s="309"/>
      <c r="AMG260" s="309"/>
      <c r="AMH260" s="309"/>
      <c r="AMI260" s="309"/>
      <c r="AMJ260" s="309"/>
      <c r="AMK260" s="309"/>
      <c r="AML260" s="309"/>
      <c r="AMM260" s="309"/>
      <c r="AMN260" s="309"/>
      <c r="AMO260" s="309"/>
      <c r="AMP260" s="309"/>
      <c r="AMQ260" s="309"/>
      <c r="AMR260" s="309"/>
      <c r="AMS260" s="309"/>
      <c r="AMT260" s="309"/>
      <c r="AMU260" s="309"/>
      <c r="AMV260" s="309"/>
      <c r="AMW260" s="309"/>
      <c r="AMX260" s="309"/>
      <c r="AMY260" s="309"/>
      <c r="AMZ260" s="309"/>
      <c r="ANA260" s="309"/>
      <c r="ANB260" s="309"/>
      <c r="ANC260" s="309"/>
      <c r="AND260" s="309"/>
      <c r="ANE260" s="309"/>
      <c r="ANF260" s="309"/>
      <c r="ANG260" s="309"/>
      <c r="ANH260" s="309"/>
      <c r="ANI260" s="309"/>
      <c r="ANJ260" s="309"/>
      <c r="ANK260" s="309"/>
      <c r="ANL260" s="309"/>
      <c r="ANM260" s="309"/>
      <c r="ANN260" s="309"/>
      <c r="ANO260" s="309"/>
      <c r="ANP260" s="309"/>
      <c r="ANQ260" s="309"/>
      <c r="ANR260" s="309"/>
      <c r="ANS260" s="309"/>
      <c r="ANT260" s="309"/>
      <c r="ANU260" s="309"/>
      <c r="ANV260" s="309"/>
      <c r="ANW260" s="309"/>
      <c r="ANX260" s="309"/>
      <c r="ANY260" s="309"/>
      <c r="ANZ260" s="309"/>
      <c r="AOA260" s="309"/>
      <c r="AOB260" s="309"/>
      <c r="AOC260" s="309"/>
      <c r="AOD260" s="309"/>
      <c r="AOE260" s="309"/>
      <c r="AOF260" s="309"/>
      <c r="AOG260" s="309"/>
      <c r="AOH260" s="309"/>
      <c r="AOI260" s="309"/>
      <c r="AOJ260" s="309"/>
      <c r="AOK260" s="309"/>
      <c r="AOL260" s="309"/>
      <c r="AOM260" s="309"/>
      <c r="AON260" s="309"/>
      <c r="AOO260" s="309"/>
      <c r="AOP260" s="309"/>
      <c r="AOQ260" s="309"/>
      <c r="AOR260" s="309"/>
      <c r="AOS260" s="309"/>
      <c r="AOT260" s="309"/>
      <c r="AOU260" s="309"/>
      <c r="AOV260" s="309"/>
      <c r="AOW260" s="309"/>
      <c r="AOX260" s="309"/>
      <c r="AOY260" s="309"/>
      <c r="AOZ260" s="309"/>
      <c r="APA260" s="309"/>
      <c r="APB260" s="309"/>
      <c r="APC260" s="309"/>
      <c r="APD260" s="309"/>
      <c r="APE260" s="309"/>
      <c r="APF260" s="309"/>
      <c r="APG260" s="309"/>
      <c r="APH260" s="309"/>
      <c r="API260" s="309"/>
      <c r="APJ260" s="309"/>
      <c r="APK260" s="309"/>
      <c r="APL260" s="309"/>
      <c r="APM260" s="309"/>
      <c r="APN260" s="309"/>
      <c r="APO260" s="309"/>
      <c r="APP260" s="309"/>
      <c r="APQ260" s="309"/>
      <c r="APR260" s="309"/>
      <c r="APS260" s="309"/>
      <c r="APT260" s="309"/>
      <c r="APU260" s="309"/>
      <c r="APV260" s="309"/>
      <c r="APW260" s="309"/>
      <c r="APX260" s="309"/>
      <c r="APY260" s="309"/>
      <c r="APZ260" s="309"/>
      <c r="AQA260" s="309"/>
      <c r="AQB260" s="309"/>
      <c r="AQC260" s="309"/>
      <c r="AQD260" s="309"/>
      <c r="AQE260" s="309"/>
      <c r="AQF260" s="309"/>
      <c r="AQG260" s="309"/>
      <c r="AQH260" s="309"/>
      <c r="AQI260" s="309"/>
      <c r="AQJ260" s="309"/>
      <c r="AQK260" s="309"/>
      <c r="AQL260" s="309"/>
      <c r="AQM260" s="309"/>
      <c r="AQN260" s="309"/>
      <c r="AQO260" s="309"/>
      <c r="AQP260" s="309"/>
      <c r="AQQ260" s="309"/>
      <c r="AQR260" s="309"/>
      <c r="AQS260" s="309"/>
      <c r="AQT260" s="309"/>
      <c r="AQU260" s="309"/>
      <c r="AQV260" s="309"/>
      <c r="AQW260" s="309"/>
      <c r="AQX260" s="309"/>
      <c r="AQY260" s="309"/>
      <c r="AQZ260" s="309"/>
      <c r="ARA260" s="309"/>
      <c r="ARB260" s="309"/>
      <c r="ARC260" s="309"/>
      <c r="ARD260" s="309"/>
      <c r="ARE260" s="309"/>
      <c r="ARF260" s="309"/>
      <c r="ARG260" s="309"/>
      <c r="ARH260" s="309"/>
      <c r="ARI260" s="309"/>
      <c r="ARJ260" s="309"/>
      <c r="ARK260" s="309"/>
      <c r="ARL260" s="309"/>
      <c r="ARM260" s="309"/>
      <c r="ARN260" s="309"/>
      <c r="ARO260" s="309"/>
      <c r="ARP260" s="309"/>
      <c r="ARQ260" s="309"/>
      <c r="ARR260" s="309"/>
      <c r="ARS260" s="309"/>
      <c r="ART260" s="309"/>
      <c r="ARU260" s="309"/>
      <c r="ARV260" s="309"/>
      <c r="ARW260" s="309"/>
      <c r="ARX260" s="309"/>
      <c r="ARY260" s="309"/>
      <c r="ARZ260" s="309"/>
      <c r="ASA260" s="309"/>
      <c r="ASB260" s="309"/>
      <c r="ASC260" s="309"/>
      <c r="ASD260" s="309"/>
      <c r="ASE260" s="309"/>
      <c r="ASF260" s="309"/>
      <c r="ASG260" s="309"/>
      <c r="ASH260" s="309"/>
      <c r="ASI260" s="309"/>
      <c r="ASJ260" s="309"/>
      <c r="ASK260" s="309"/>
      <c r="ASL260" s="309"/>
      <c r="ASM260" s="309"/>
      <c r="ASN260" s="309"/>
      <c r="ASO260" s="309"/>
      <c r="ASP260" s="309"/>
      <c r="ASQ260" s="309"/>
      <c r="ASR260" s="309"/>
      <c r="ASS260" s="309"/>
      <c r="AST260" s="309"/>
      <c r="ASU260" s="309"/>
      <c r="ASV260" s="309"/>
      <c r="ASW260" s="309"/>
      <c r="ASX260" s="309"/>
      <c r="ASY260" s="309"/>
      <c r="ASZ260" s="309"/>
      <c r="ATA260" s="309"/>
      <c r="ATB260" s="309"/>
      <c r="ATC260" s="309"/>
      <c r="ATD260" s="309"/>
      <c r="ATE260" s="309"/>
      <c r="ATF260" s="309"/>
      <c r="ATG260" s="309"/>
      <c r="ATH260" s="309"/>
      <c r="ATI260" s="309"/>
      <c r="ATJ260" s="309"/>
      <c r="ATK260" s="309"/>
      <c r="ATL260" s="309"/>
      <c r="ATM260" s="309"/>
      <c r="ATN260" s="309"/>
      <c r="ATO260" s="309"/>
      <c r="ATP260" s="309"/>
      <c r="ATQ260" s="309"/>
      <c r="ATR260" s="309"/>
      <c r="ATS260" s="309"/>
      <c r="ATT260" s="309"/>
      <c r="ATU260" s="309"/>
      <c r="ATV260" s="309"/>
      <c r="ATW260" s="309"/>
      <c r="ATX260" s="309"/>
      <c r="ATY260" s="309"/>
      <c r="ATZ260" s="309"/>
      <c r="AUA260" s="309"/>
      <c r="AUB260" s="309"/>
      <c r="AUC260" s="309"/>
      <c r="AUD260" s="309"/>
      <c r="AUE260" s="309"/>
      <c r="AUF260" s="309"/>
      <c r="AUG260" s="309"/>
      <c r="AUH260" s="309"/>
      <c r="AUI260" s="309"/>
      <c r="AUJ260" s="309"/>
      <c r="AUK260" s="309"/>
      <c r="AUL260" s="309"/>
      <c r="AUM260" s="309"/>
      <c r="AUN260" s="309"/>
      <c r="AUO260" s="309"/>
      <c r="AUP260" s="309"/>
      <c r="AUQ260" s="309"/>
      <c r="AUR260" s="309"/>
      <c r="AUS260" s="309"/>
      <c r="AUT260" s="309"/>
      <c r="AUU260" s="309"/>
      <c r="AUV260" s="309"/>
      <c r="AUW260" s="309"/>
      <c r="AUX260" s="309"/>
      <c r="AUY260" s="309"/>
      <c r="AUZ260" s="309"/>
      <c r="AVA260" s="309"/>
      <c r="AVB260" s="309"/>
      <c r="AVC260" s="309"/>
      <c r="AVD260" s="309"/>
      <c r="AVE260" s="309"/>
      <c r="AVF260" s="309"/>
      <c r="AVG260" s="309"/>
      <c r="AVH260" s="309"/>
      <c r="AVI260" s="309"/>
      <c r="AVJ260" s="309"/>
      <c r="AVK260" s="309"/>
      <c r="AVL260" s="309"/>
      <c r="AVM260" s="309"/>
      <c r="AVN260" s="309"/>
      <c r="AVO260" s="309"/>
      <c r="AVP260" s="309"/>
      <c r="AVQ260" s="309"/>
      <c r="AVR260" s="309"/>
      <c r="AVS260" s="309"/>
      <c r="AVT260" s="309"/>
      <c r="AVU260" s="309"/>
      <c r="AVV260" s="309"/>
      <c r="AVW260" s="309"/>
      <c r="AVX260" s="309"/>
      <c r="AVY260" s="309"/>
      <c r="AVZ260" s="309"/>
      <c r="AWA260" s="309"/>
      <c r="AWB260" s="309"/>
      <c r="AWC260" s="309"/>
      <c r="AWD260" s="309"/>
      <c r="AWE260" s="309"/>
      <c r="AWF260" s="309"/>
      <c r="AWG260" s="309"/>
      <c r="AWH260" s="309"/>
      <c r="AWI260" s="309"/>
      <c r="AWJ260" s="309"/>
      <c r="AWK260" s="309"/>
      <c r="AWL260" s="309"/>
      <c r="AWM260" s="309"/>
      <c r="AWN260" s="309"/>
      <c r="AWO260" s="309"/>
      <c r="AWP260" s="309"/>
      <c r="AWQ260" s="309"/>
      <c r="AWR260" s="309"/>
      <c r="AWS260" s="309"/>
      <c r="AWT260" s="309"/>
      <c r="AWU260" s="309"/>
      <c r="AWV260" s="309"/>
      <c r="AWW260" s="309"/>
      <c r="AWX260" s="309"/>
      <c r="AWY260" s="309"/>
      <c r="AWZ260" s="309"/>
      <c r="AXA260" s="309"/>
      <c r="AXB260" s="309"/>
      <c r="AXC260" s="309"/>
      <c r="AXD260" s="309"/>
      <c r="AXE260" s="309"/>
      <c r="AXF260" s="309"/>
      <c r="AXG260" s="309"/>
      <c r="AXH260" s="309"/>
      <c r="AXI260" s="309"/>
      <c r="AXJ260" s="309"/>
      <c r="AXK260" s="309"/>
      <c r="AXL260" s="309"/>
      <c r="AXM260" s="309"/>
      <c r="AXN260" s="309"/>
      <c r="AXO260" s="309"/>
      <c r="AXP260" s="309"/>
      <c r="AXQ260" s="309"/>
      <c r="AXR260" s="309"/>
      <c r="AXS260" s="309"/>
      <c r="AXT260" s="309"/>
      <c r="AXU260" s="309"/>
      <c r="AXV260" s="309"/>
      <c r="AXW260" s="309"/>
      <c r="AXX260" s="309"/>
      <c r="AXY260" s="309"/>
      <c r="AXZ260" s="309"/>
      <c r="AYA260" s="309"/>
      <c r="AYB260" s="309"/>
      <c r="AYC260" s="309"/>
      <c r="AYD260" s="309"/>
      <c r="AYE260" s="309"/>
      <c r="AYF260" s="309"/>
      <c r="AYG260" s="309"/>
      <c r="AYH260" s="309"/>
      <c r="AYI260" s="309"/>
      <c r="AYJ260" s="309"/>
      <c r="AYK260" s="309"/>
      <c r="AYL260" s="309"/>
      <c r="AYM260" s="309"/>
      <c r="AYN260" s="309"/>
      <c r="AYO260" s="309"/>
      <c r="AYP260" s="309"/>
      <c r="AYQ260" s="309"/>
      <c r="AYR260" s="309"/>
      <c r="AYS260" s="309"/>
      <c r="AYT260" s="309"/>
      <c r="AYU260" s="309"/>
      <c r="AYV260" s="309"/>
      <c r="AYW260" s="309"/>
      <c r="AYX260" s="309"/>
      <c r="AYY260" s="309"/>
      <c r="AYZ260" s="309"/>
      <c r="AZA260" s="309"/>
      <c r="AZB260" s="309"/>
      <c r="AZC260" s="309"/>
      <c r="AZD260" s="309"/>
      <c r="AZE260" s="309"/>
      <c r="AZF260" s="309"/>
      <c r="AZG260" s="309"/>
      <c r="AZH260" s="309"/>
      <c r="AZI260" s="309"/>
      <c r="AZJ260" s="309"/>
      <c r="AZK260" s="309"/>
      <c r="AZL260" s="309"/>
      <c r="AZM260" s="309"/>
      <c r="AZN260" s="309"/>
      <c r="AZO260" s="309"/>
      <c r="AZP260" s="309"/>
      <c r="AZQ260" s="309"/>
      <c r="AZR260" s="309"/>
      <c r="AZS260" s="309"/>
      <c r="AZT260" s="309"/>
      <c r="AZU260" s="309"/>
      <c r="AZV260" s="309"/>
      <c r="AZW260" s="309"/>
      <c r="AZX260" s="309"/>
      <c r="AZY260" s="309"/>
      <c r="AZZ260" s="309"/>
      <c r="BAA260" s="309"/>
      <c r="BAB260" s="309"/>
      <c r="BAC260" s="309"/>
      <c r="BAD260" s="309"/>
      <c r="BAE260" s="309"/>
      <c r="BAF260" s="309"/>
      <c r="BAG260" s="309"/>
      <c r="BAH260" s="309"/>
      <c r="BAI260" s="309"/>
      <c r="BAJ260" s="309"/>
      <c r="BAK260" s="309"/>
      <c r="BAL260" s="309"/>
      <c r="BAM260" s="309"/>
      <c r="BAN260" s="309"/>
      <c r="BAO260" s="309"/>
      <c r="BAP260" s="309"/>
      <c r="BAQ260" s="309"/>
      <c r="BAR260" s="309"/>
      <c r="BAS260" s="309"/>
      <c r="BAT260" s="309"/>
      <c r="BAU260" s="309"/>
      <c r="BAV260" s="309"/>
      <c r="BAW260" s="309"/>
      <c r="BAX260" s="309"/>
      <c r="BAY260" s="309"/>
      <c r="BAZ260" s="309"/>
      <c r="BBA260" s="309"/>
      <c r="BBB260" s="309"/>
      <c r="BBC260" s="309"/>
      <c r="BBD260" s="309"/>
      <c r="BBE260" s="309"/>
      <c r="BBF260" s="309"/>
      <c r="BBG260" s="309"/>
      <c r="BBH260" s="309"/>
      <c r="BBI260" s="309"/>
      <c r="BBJ260" s="309"/>
      <c r="BBK260" s="309"/>
      <c r="BBL260" s="309"/>
      <c r="BBM260" s="309"/>
      <c r="BBN260" s="309"/>
      <c r="BBO260" s="309"/>
      <c r="BBP260" s="309"/>
      <c r="BBQ260" s="309"/>
      <c r="BBR260" s="309"/>
      <c r="BBS260" s="309"/>
      <c r="BBT260" s="309"/>
      <c r="BBU260" s="309"/>
      <c r="BBV260" s="309"/>
      <c r="BBW260" s="309"/>
      <c r="BBX260" s="309"/>
      <c r="BBY260" s="309"/>
      <c r="BBZ260" s="309"/>
      <c r="BCA260" s="309"/>
      <c r="BCB260" s="309"/>
      <c r="BCC260" s="309"/>
      <c r="BCD260" s="309"/>
      <c r="BCE260" s="309"/>
      <c r="BCF260" s="309"/>
      <c r="BCG260" s="309"/>
      <c r="BCH260" s="309"/>
      <c r="BCI260" s="309"/>
      <c r="BCJ260" s="309"/>
      <c r="BCK260" s="309"/>
      <c r="BCL260" s="309"/>
      <c r="BCM260" s="309"/>
      <c r="BCN260" s="309"/>
      <c r="BCO260" s="309"/>
      <c r="BCP260" s="309"/>
      <c r="BCQ260" s="309"/>
      <c r="BCR260" s="309"/>
      <c r="BCS260" s="309"/>
      <c r="BCT260" s="309"/>
      <c r="BCU260" s="309"/>
      <c r="BCV260" s="309"/>
      <c r="BCW260" s="309"/>
      <c r="BCX260" s="309"/>
      <c r="BCY260" s="309"/>
      <c r="BCZ260" s="309"/>
      <c r="BDA260" s="309"/>
      <c r="BDB260" s="309"/>
      <c r="BDC260" s="309"/>
      <c r="BDD260" s="309"/>
      <c r="BDE260" s="309"/>
      <c r="BDF260" s="309"/>
      <c r="BDG260" s="309"/>
      <c r="BDH260" s="309"/>
      <c r="BDI260" s="309"/>
      <c r="BDJ260" s="309"/>
      <c r="BDK260" s="309"/>
      <c r="BDL260" s="309"/>
      <c r="BDM260" s="309"/>
      <c r="BDN260" s="309"/>
      <c r="BDO260" s="309"/>
      <c r="BDP260" s="309"/>
      <c r="BDQ260" s="309"/>
      <c r="BDR260" s="309"/>
      <c r="BDS260" s="309"/>
      <c r="BDT260" s="309"/>
      <c r="BDU260" s="309"/>
      <c r="BDV260" s="309"/>
      <c r="BDW260" s="309"/>
      <c r="BDX260" s="309"/>
      <c r="BDY260" s="309"/>
      <c r="BDZ260" s="309"/>
      <c r="BEA260" s="309"/>
      <c r="BEB260" s="309"/>
      <c r="BEC260" s="309"/>
      <c r="BED260" s="309"/>
      <c r="BEE260" s="309"/>
      <c r="BEF260" s="309"/>
      <c r="BEG260" s="309"/>
      <c r="BEH260" s="309"/>
      <c r="BEI260" s="309"/>
      <c r="BEJ260" s="309"/>
      <c r="BEK260" s="309"/>
      <c r="BEL260" s="309"/>
      <c r="BEM260" s="309"/>
      <c r="BEN260" s="309"/>
      <c r="BEO260" s="309"/>
      <c r="BEP260" s="309"/>
      <c r="BEQ260" s="309"/>
      <c r="BER260" s="309"/>
      <c r="BES260" s="309"/>
      <c r="BET260" s="309"/>
      <c r="BEU260" s="309"/>
      <c r="BEV260" s="309"/>
      <c r="BEW260" s="309"/>
      <c r="BEX260" s="309"/>
      <c r="BEY260" s="309"/>
      <c r="BEZ260" s="309"/>
      <c r="BFA260" s="309"/>
      <c r="BFB260" s="309"/>
      <c r="BFC260" s="309"/>
      <c r="BFD260" s="309"/>
      <c r="BFE260" s="309"/>
      <c r="BFF260" s="309"/>
      <c r="BFG260" s="309"/>
      <c r="BFH260" s="309"/>
      <c r="BFI260" s="309"/>
      <c r="BFJ260" s="309"/>
      <c r="BFK260" s="309"/>
      <c r="BFL260" s="309"/>
      <c r="BFM260" s="309"/>
      <c r="BFN260" s="309"/>
      <c r="BFO260" s="309"/>
      <c r="BFP260" s="309"/>
      <c r="BFQ260" s="309"/>
      <c r="BFR260" s="309"/>
      <c r="BFS260" s="309"/>
      <c r="BFT260" s="309"/>
      <c r="BFU260" s="309"/>
      <c r="BFV260" s="309"/>
      <c r="BFW260" s="309"/>
      <c r="BFX260" s="309"/>
      <c r="BFY260" s="309"/>
      <c r="BFZ260" s="309"/>
      <c r="BGA260" s="309"/>
      <c r="BGB260" s="309"/>
      <c r="BGC260" s="309"/>
      <c r="BGD260" s="309"/>
      <c r="BGE260" s="309"/>
      <c r="BGF260" s="309"/>
      <c r="BGG260" s="309"/>
      <c r="BGH260" s="309"/>
    </row>
    <row r="261" spans="1:1542" s="18" customFormat="1" ht="14.45" customHeight="1" x14ac:dyDescent="0.25">
      <c r="F261" s="68"/>
      <c r="T261" s="69"/>
      <c r="Y261" s="68"/>
      <c r="AC261" s="309"/>
      <c r="AD261" s="309"/>
      <c r="AE261" s="309"/>
      <c r="AF261" s="309"/>
      <c r="AG261" s="309"/>
      <c r="AH261" s="309"/>
      <c r="AI261" s="309"/>
      <c r="AJ261" s="309"/>
      <c r="AK261" s="309"/>
      <c r="AL261" s="309"/>
      <c r="AM261" s="309"/>
      <c r="AN261" s="309"/>
      <c r="AO261" s="309"/>
      <c r="AP261" s="309"/>
      <c r="AQ261" s="309"/>
      <c r="AR261" s="309"/>
      <c r="AS261" s="309"/>
      <c r="AT261" s="309"/>
      <c r="AU261" s="309"/>
      <c r="AV261" s="309"/>
      <c r="AW261" s="309"/>
      <c r="AX261" s="309"/>
      <c r="AY261" s="309"/>
      <c r="AZ261" s="309"/>
      <c r="BA261" s="309"/>
      <c r="BB261" s="309"/>
      <c r="BC261" s="309"/>
      <c r="BD261" s="309"/>
      <c r="BE261" s="309"/>
      <c r="BF261" s="309"/>
      <c r="BG261" s="309"/>
      <c r="BH261" s="309"/>
      <c r="BI261" s="309"/>
      <c r="BJ261" s="309"/>
      <c r="BK261" s="309"/>
      <c r="BL261" s="309"/>
      <c r="BM261" s="309"/>
      <c r="BN261" s="309"/>
      <c r="BO261" s="309"/>
      <c r="BP261" s="309"/>
      <c r="BQ261" s="309"/>
      <c r="BR261" s="309"/>
      <c r="BS261" s="309"/>
      <c r="BT261" s="309"/>
      <c r="BU261" s="309"/>
      <c r="BV261" s="309"/>
      <c r="BW261" s="309"/>
      <c r="BX261" s="309"/>
      <c r="BY261" s="309"/>
      <c r="BZ261" s="309"/>
      <c r="CA261" s="309"/>
      <c r="CB261" s="309"/>
      <c r="CC261" s="309"/>
      <c r="CD261" s="309"/>
      <c r="CE261" s="309"/>
      <c r="CF261" s="309"/>
      <c r="CG261" s="309"/>
      <c r="CH261" s="309"/>
      <c r="CI261" s="309"/>
      <c r="CJ261" s="309"/>
      <c r="CK261" s="309"/>
      <c r="CL261" s="309"/>
      <c r="CM261" s="309"/>
      <c r="CN261" s="309"/>
      <c r="CO261" s="309"/>
      <c r="CP261" s="309"/>
      <c r="CQ261" s="309"/>
      <c r="CR261" s="309"/>
      <c r="CS261" s="309"/>
      <c r="CT261" s="309"/>
      <c r="CU261" s="309"/>
      <c r="CV261" s="309"/>
      <c r="CW261" s="309"/>
      <c r="CX261" s="309"/>
      <c r="CY261" s="309"/>
      <c r="CZ261" s="309"/>
      <c r="DA261" s="309"/>
      <c r="DB261" s="309"/>
      <c r="DC261" s="309"/>
      <c r="DD261" s="309"/>
      <c r="DE261" s="309"/>
      <c r="DF261" s="309"/>
      <c r="DG261" s="309"/>
      <c r="DH261" s="309"/>
      <c r="DI261" s="309"/>
      <c r="DJ261" s="309"/>
      <c r="DK261" s="309"/>
      <c r="DL261" s="309"/>
      <c r="DM261" s="309"/>
      <c r="DN261" s="309"/>
      <c r="DO261" s="309"/>
      <c r="DP261" s="309"/>
      <c r="DQ261" s="309"/>
      <c r="DR261" s="309"/>
      <c r="DS261" s="309"/>
      <c r="DT261" s="309"/>
      <c r="DU261" s="309"/>
      <c r="DV261" s="309"/>
      <c r="DW261" s="309"/>
      <c r="DX261" s="309"/>
      <c r="DY261" s="309"/>
      <c r="DZ261" s="309"/>
      <c r="EA261" s="309"/>
      <c r="EB261" s="309"/>
      <c r="EC261" s="309"/>
      <c r="ED261" s="309"/>
      <c r="EE261" s="309"/>
      <c r="EF261" s="309"/>
      <c r="EG261" s="309"/>
      <c r="EH261" s="309"/>
      <c r="EI261" s="309"/>
      <c r="EJ261" s="309"/>
      <c r="EK261" s="309"/>
      <c r="EL261" s="309"/>
      <c r="EM261" s="309"/>
      <c r="EN261" s="309"/>
      <c r="EO261" s="309"/>
      <c r="EP261" s="309"/>
      <c r="EQ261" s="309"/>
      <c r="ER261" s="309"/>
      <c r="ES261" s="309"/>
      <c r="ET261" s="309"/>
      <c r="EU261" s="309"/>
      <c r="EV261" s="309"/>
      <c r="EW261" s="309"/>
      <c r="EX261" s="309"/>
      <c r="EY261" s="309"/>
      <c r="EZ261" s="309"/>
      <c r="FA261" s="309"/>
      <c r="FB261" s="309"/>
      <c r="FC261" s="309"/>
      <c r="FD261" s="309"/>
      <c r="FE261" s="309"/>
      <c r="FF261" s="309"/>
      <c r="FG261" s="309"/>
      <c r="FH261" s="309"/>
      <c r="FI261" s="309"/>
      <c r="FJ261" s="309"/>
      <c r="FK261" s="309"/>
      <c r="FL261" s="309"/>
      <c r="FM261" s="309"/>
      <c r="FN261" s="309"/>
      <c r="FO261" s="309"/>
      <c r="FP261" s="309"/>
      <c r="FQ261" s="309"/>
      <c r="FR261" s="309"/>
      <c r="FS261" s="309"/>
      <c r="FT261" s="309"/>
      <c r="FU261" s="309"/>
      <c r="FV261" s="309"/>
      <c r="FW261" s="309"/>
      <c r="FX261" s="309"/>
      <c r="FY261" s="309"/>
      <c r="FZ261" s="309"/>
      <c r="GA261" s="309"/>
      <c r="GB261" s="309"/>
      <c r="GC261" s="309"/>
      <c r="GD261" s="309"/>
      <c r="GE261" s="309"/>
      <c r="GF261" s="309"/>
      <c r="GG261" s="309"/>
      <c r="GH261" s="309"/>
      <c r="GI261" s="309"/>
      <c r="GJ261" s="309"/>
      <c r="GK261" s="309"/>
      <c r="GL261" s="309"/>
      <c r="GM261" s="309"/>
      <c r="GN261" s="309"/>
      <c r="GO261" s="309"/>
      <c r="GP261" s="309"/>
      <c r="GQ261" s="309"/>
      <c r="GR261" s="309"/>
      <c r="GS261" s="309"/>
      <c r="GT261" s="309"/>
      <c r="GU261" s="309"/>
      <c r="GV261" s="309"/>
      <c r="GW261" s="309"/>
      <c r="GX261" s="309"/>
      <c r="GY261" s="309"/>
      <c r="GZ261" s="309"/>
      <c r="HA261" s="309"/>
      <c r="HB261" s="309"/>
      <c r="HC261" s="309"/>
      <c r="HD261" s="309"/>
      <c r="HE261" s="309"/>
      <c r="HF261" s="309"/>
      <c r="HG261" s="309"/>
      <c r="HH261" s="309"/>
      <c r="HI261" s="309"/>
      <c r="HJ261" s="309"/>
      <c r="HK261" s="309"/>
      <c r="HL261" s="309"/>
      <c r="HM261" s="309"/>
      <c r="HN261" s="309"/>
      <c r="HO261" s="309"/>
      <c r="HP261" s="309"/>
      <c r="HQ261" s="309"/>
      <c r="HR261" s="309"/>
      <c r="HS261" s="309"/>
      <c r="HT261" s="309"/>
      <c r="HU261" s="309"/>
      <c r="HV261" s="309"/>
      <c r="HW261" s="309"/>
      <c r="HX261" s="309"/>
      <c r="HY261" s="309"/>
      <c r="HZ261" s="309"/>
      <c r="IA261" s="309"/>
      <c r="IB261" s="309"/>
      <c r="IC261" s="309"/>
      <c r="ID261" s="309"/>
      <c r="IE261" s="309"/>
      <c r="IF261" s="309"/>
      <c r="IG261" s="309"/>
      <c r="IH261" s="309"/>
      <c r="II261" s="309"/>
      <c r="IJ261" s="309"/>
      <c r="IK261" s="309"/>
      <c r="IL261" s="309"/>
      <c r="IM261" s="309"/>
      <c r="IN261" s="309"/>
      <c r="IO261" s="309"/>
      <c r="IP261" s="309"/>
      <c r="IQ261" s="309"/>
      <c r="IR261" s="309"/>
      <c r="IS261" s="309"/>
      <c r="IT261" s="309"/>
      <c r="IU261" s="309"/>
      <c r="IV261" s="309"/>
      <c r="IW261" s="309"/>
      <c r="IX261" s="309"/>
      <c r="IY261" s="309"/>
      <c r="IZ261" s="309"/>
      <c r="JA261" s="309"/>
      <c r="JB261" s="309"/>
      <c r="JC261" s="309"/>
      <c r="JD261" s="309"/>
      <c r="JE261" s="309"/>
      <c r="JF261" s="309"/>
      <c r="JG261" s="309"/>
      <c r="JH261" s="309"/>
      <c r="JI261" s="309"/>
      <c r="JJ261" s="309"/>
      <c r="JK261" s="309"/>
      <c r="JL261" s="309"/>
      <c r="JM261" s="309"/>
      <c r="JN261" s="309"/>
      <c r="JO261" s="309"/>
      <c r="JP261" s="309"/>
      <c r="JQ261" s="309"/>
      <c r="JR261" s="309"/>
      <c r="JS261" s="309"/>
      <c r="JT261" s="309"/>
      <c r="JU261" s="309"/>
      <c r="JV261" s="309"/>
      <c r="JW261" s="309"/>
      <c r="JX261" s="309"/>
      <c r="JY261" s="309"/>
      <c r="JZ261" s="309"/>
      <c r="KA261" s="309"/>
      <c r="KB261" s="309"/>
      <c r="KC261" s="309"/>
      <c r="KD261" s="309"/>
      <c r="KE261" s="309"/>
      <c r="KF261" s="309"/>
      <c r="KG261" s="309"/>
      <c r="KH261" s="309"/>
      <c r="KI261" s="309"/>
      <c r="KJ261" s="309"/>
      <c r="KK261" s="309"/>
      <c r="KL261" s="309"/>
      <c r="KM261" s="309"/>
      <c r="KN261" s="309"/>
      <c r="KO261" s="309"/>
      <c r="KP261" s="309"/>
      <c r="KQ261" s="309"/>
      <c r="KR261" s="309"/>
      <c r="KS261" s="309"/>
      <c r="KT261" s="309"/>
      <c r="KU261" s="309"/>
      <c r="KV261" s="309"/>
      <c r="KW261" s="309"/>
      <c r="KX261" s="309"/>
      <c r="KY261" s="309"/>
      <c r="KZ261" s="309"/>
      <c r="LA261" s="309"/>
      <c r="LB261" s="309"/>
      <c r="LC261" s="309"/>
      <c r="LD261" s="309"/>
      <c r="LE261" s="309"/>
      <c r="LF261" s="309"/>
      <c r="LG261" s="309"/>
      <c r="LH261" s="309"/>
      <c r="LI261" s="309"/>
      <c r="LJ261" s="309"/>
      <c r="LK261" s="309"/>
      <c r="LL261" s="309"/>
      <c r="LM261" s="309"/>
      <c r="LN261" s="309"/>
      <c r="LO261" s="309"/>
      <c r="LP261" s="309"/>
      <c r="LQ261" s="309"/>
      <c r="LR261" s="309"/>
      <c r="LS261" s="309"/>
      <c r="LT261" s="309"/>
      <c r="LU261" s="309"/>
      <c r="LV261" s="309"/>
      <c r="LW261" s="309"/>
      <c r="LX261" s="309"/>
      <c r="LY261" s="309"/>
      <c r="LZ261" s="309"/>
      <c r="MA261" s="309"/>
      <c r="MB261" s="309"/>
      <c r="MC261" s="309"/>
      <c r="MD261" s="309"/>
      <c r="ME261" s="309"/>
      <c r="MF261" s="309"/>
      <c r="MG261" s="309"/>
      <c r="MH261" s="309"/>
      <c r="MI261" s="309"/>
      <c r="MJ261" s="309"/>
      <c r="MK261" s="309"/>
      <c r="ML261" s="309"/>
      <c r="MM261" s="309"/>
      <c r="MN261" s="309"/>
      <c r="MO261" s="309"/>
      <c r="MP261" s="309"/>
      <c r="MQ261" s="309"/>
      <c r="MR261" s="309"/>
      <c r="MS261" s="309"/>
      <c r="MT261" s="309"/>
      <c r="MU261" s="309"/>
      <c r="MV261" s="309"/>
      <c r="MW261" s="309"/>
      <c r="MX261" s="309"/>
      <c r="MY261" s="309"/>
      <c r="MZ261" s="309"/>
      <c r="NA261" s="309"/>
      <c r="NB261" s="309"/>
      <c r="NC261" s="309"/>
      <c r="ND261" s="309"/>
      <c r="NE261" s="309"/>
      <c r="NF261" s="309"/>
      <c r="NG261" s="309"/>
      <c r="NH261" s="309"/>
      <c r="NI261" s="309"/>
      <c r="NJ261" s="309"/>
      <c r="NK261" s="309"/>
      <c r="NL261" s="309"/>
      <c r="NM261" s="309"/>
      <c r="NN261" s="309"/>
      <c r="NO261" s="309"/>
      <c r="NP261" s="309"/>
      <c r="NQ261" s="309"/>
      <c r="NR261" s="309"/>
      <c r="NS261" s="309"/>
      <c r="NT261" s="309"/>
      <c r="NU261" s="309"/>
      <c r="NV261" s="309"/>
      <c r="NW261" s="309"/>
      <c r="NX261" s="309"/>
      <c r="NY261" s="309"/>
      <c r="NZ261" s="309"/>
      <c r="OA261" s="309"/>
      <c r="OB261" s="309"/>
      <c r="OC261" s="309"/>
      <c r="OD261" s="309"/>
      <c r="OE261" s="309"/>
      <c r="OF261" s="309"/>
      <c r="OG261" s="309"/>
      <c r="OH261" s="309"/>
      <c r="OI261" s="309"/>
      <c r="OJ261" s="309"/>
      <c r="OK261" s="309"/>
      <c r="OL261" s="309"/>
      <c r="OM261" s="309"/>
      <c r="ON261" s="309"/>
      <c r="OO261" s="309"/>
      <c r="OP261" s="309"/>
      <c r="OQ261" s="309"/>
      <c r="OR261" s="309"/>
      <c r="OS261" s="309"/>
      <c r="OT261" s="309"/>
      <c r="OU261" s="309"/>
      <c r="OV261" s="309"/>
      <c r="OW261" s="309"/>
      <c r="OX261" s="309"/>
      <c r="OY261" s="309"/>
      <c r="OZ261" s="309"/>
      <c r="PA261" s="309"/>
      <c r="PB261" s="309"/>
      <c r="PC261" s="309"/>
      <c r="PD261" s="309"/>
      <c r="PE261" s="309"/>
      <c r="PF261" s="309"/>
      <c r="PG261" s="309"/>
      <c r="PH261" s="309"/>
      <c r="PI261" s="309"/>
      <c r="PJ261" s="309"/>
      <c r="PK261" s="309"/>
      <c r="PL261" s="309"/>
      <c r="PM261" s="309"/>
      <c r="PN261" s="309"/>
      <c r="PO261" s="309"/>
      <c r="PP261" s="309"/>
      <c r="PQ261" s="309"/>
      <c r="PR261" s="309"/>
      <c r="PS261" s="309"/>
      <c r="PT261" s="309"/>
      <c r="PU261" s="309"/>
      <c r="PV261" s="309"/>
      <c r="PW261" s="309"/>
      <c r="PX261" s="309"/>
      <c r="PY261" s="309"/>
      <c r="PZ261" s="309"/>
      <c r="QA261" s="309"/>
      <c r="QB261" s="309"/>
      <c r="QC261" s="309"/>
      <c r="QD261" s="309"/>
      <c r="QE261" s="309"/>
      <c r="QF261" s="309"/>
      <c r="QG261" s="309"/>
      <c r="QH261" s="309"/>
      <c r="QI261" s="309"/>
      <c r="QJ261" s="309"/>
      <c r="QK261" s="309"/>
      <c r="QL261" s="309"/>
      <c r="QM261" s="309"/>
      <c r="QN261" s="309"/>
      <c r="QO261" s="309"/>
      <c r="QP261" s="309"/>
      <c r="QQ261" s="309"/>
      <c r="QR261" s="309"/>
      <c r="QS261" s="309"/>
      <c r="QT261" s="309"/>
      <c r="QU261" s="309"/>
      <c r="QV261" s="309"/>
      <c r="QW261" s="309"/>
      <c r="QX261" s="309"/>
      <c r="QY261" s="309"/>
      <c r="QZ261" s="309"/>
      <c r="RA261" s="309"/>
      <c r="RB261" s="309"/>
      <c r="RC261" s="309"/>
      <c r="RD261" s="309"/>
      <c r="RE261" s="309"/>
      <c r="RF261" s="309"/>
      <c r="RG261" s="309"/>
      <c r="RH261" s="309"/>
      <c r="RI261" s="309"/>
      <c r="RJ261" s="309"/>
      <c r="RK261" s="309"/>
      <c r="RL261" s="309"/>
      <c r="RM261" s="309"/>
      <c r="RN261" s="309"/>
      <c r="RO261" s="309"/>
      <c r="RP261" s="309"/>
      <c r="RQ261" s="309"/>
      <c r="RR261" s="309"/>
      <c r="RS261" s="309"/>
      <c r="RT261" s="309"/>
      <c r="RU261" s="309"/>
      <c r="RV261" s="309"/>
      <c r="RW261" s="309"/>
      <c r="RX261" s="309"/>
      <c r="RY261" s="309"/>
      <c r="RZ261" s="309"/>
      <c r="SA261" s="309"/>
      <c r="SB261" s="309"/>
      <c r="SC261" s="309"/>
      <c r="SD261" s="309"/>
      <c r="SE261" s="309"/>
      <c r="SF261" s="309"/>
      <c r="SG261" s="309"/>
      <c r="SH261" s="309"/>
      <c r="SI261" s="309"/>
      <c r="SJ261" s="309"/>
      <c r="SK261" s="309"/>
      <c r="SL261" s="309"/>
      <c r="SM261" s="309"/>
      <c r="SN261" s="309"/>
      <c r="SO261" s="309"/>
      <c r="SP261" s="309"/>
      <c r="SQ261" s="309"/>
      <c r="SR261" s="309"/>
      <c r="SS261" s="309"/>
      <c r="ST261" s="309"/>
      <c r="SU261" s="309"/>
      <c r="SV261" s="309"/>
      <c r="SW261" s="309"/>
      <c r="SX261" s="309"/>
      <c r="SY261" s="309"/>
      <c r="SZ261" s="309"/>
      <c r="TA261" s="309"/>
      <c r="TB261" s="309"/>
      <c r="TC261" s="309"/>
      <c r="TD261" s="309"/>
      <c r="TE261" s="309"/>
      <c r="TF261" s="309"/>
      <c r="TG261" s="309"/>
      <c r="TH261" s="309"/>
      <c r="TI261" s="309"/>
      <c r="TJ261" s="309"/>
      <c r="TK261" s="309"/>
      <c r="TL261" s="309"/>
      <c r="TM261" s="309"/>
      <c r="TN261" s="309"/>
      <c r="TO261" s="309"/>
      <c r="TP261" s="309"/>
      <c r="TQ261" s="309"/>
      <c r="TR261" s="309"/>
      <c r="TS261" s="309"/>
      <c r="TT261" s="309"/>
      <c r="TU261" s="309"/>
      <c r="TV261" s="309"/>
      <c r="TW261" s="309"/>
      <c r="TX261" s="309"/>
      <c r="TY261" s="309"/>
      <c r="TZ261" s="309"/>
      <c r="UA261" s="309"/>
      <c r="UB261" s="309"/>
      <c r="UC261" s="309"/>
      <c r="UD261" s="309"/>
      <c r="UE261" s="309"/>
      <c r="UF261" s="309"/>
      <c r="UG261" s="309"/>
      <c r="UH261" s="309"/>
      <c r="UI261" s="309"/>
      <c r="UJ261" s="309"/>
      <c r="UK261" s="309"/>
      <c r="UL261" s="309"/>
      <c r="UM261" s="309"/>
      <c r="UN261" s="309"/>
      <c r="UO261" s="309"/>
      <c r="UP261" s="309"/>
      <c r="UQ261" s="309"/>
      <c r="UR261" s="309"/>
      <c r="US261" s="309"/>
      <c r="UT261" s="309"/>
      <c r="UU261" s="309"/>
      <c r="UV261" s="309"/>
      <c r="UW261" s="309"/>
      <c r="UX261" s="309"/>
      <c r="UY261" s="309"/>
      <c r="UZ261" s="309"/>
      <c r="VA261" s="309"/>
      <c r="VB261" s="309"/>
      <c r="VC261" s="309"/>
      <c r="VD261" s="309"/>
      <c r="VE261" s="309"/>
      <c r="VF261" s="309"/>
      <c r="VG261" s="309"/>
      <c r="VH261" s="309"/>
      <c r="VI261" s="309"/>
      <c r="VJ261" s="309"/>
      <c r="VK261" s="309"/>
      <c r="VL261" s="309"/>
      <c r="VM261" s="309"/>
      <c r="VN261" s="309"/>
      <c r="VO261" s="309"/>
      <c r="VP261" s="309"/>
      <c r="VQ261" s="309"/>
      <c r="VR261" s="309"/>
      <c r="VS261" s="309"/>
      <c r="VT261" s="309"/>
      <c r="VU261" s="309"/>
      <c r="VV261" s="309"/>
      <c r="VW261" s="309"/>
      <c r="VX261" s="309"/>
      <c r="VY261" s="309"/>
      <c r="VZ261" s="309"/>
      <c r="WA261" s="309"/>
      <c r="WB261" s="309"/>
      <c r="WC261" s="309"/>
      <c r="WD261" s="309"/>
      <c r="WE261" s="309"/>
      <c r="WF261" s="309"/>
      <c r="WG261" s="309"/>
      <c r="WH261" s="309"/>
      <c r="WI261" s="309"/>
      <c r="WJ261" s="309"/>
      <c r="WK261" s="309"/>
      <c r="WL261" s="309"/>
      <c r="WM261" s="309"/>
      <c r="WN261" s="309"/>
      <c r="WO261" s="309"/>
      <c r="WP261" s="309"/>
      <c r="WQ261" s="309"/>
      <c r="WR261" s="309"/>
      <c r="WS261" s="309"/>
      <c r="WT261" s="309"/>
      <c r="WU261" s="309"/>
      <c r="WV261" s="309"/>
      <c r="WW261" s="309"/>
      <c r="WX261" s="309"/>
      <c r="WY261" s="309"/>
      <c r="WZ261" s="309"/>
      <c r="XA261" s="309"/>
      <c r="XB261" s="309"/>
      <c r="XC261" s="309"/>
      <c r="XD261" s="309"/>
      <c r="XE261" s="309"/>
      <c r="XF261" s="309"/>
      <c r="XG261" s="309"/>
      <c r="XH261" s="309"/>
      <c r="XI261" s="309"/>
      <c r="XJ261" s="309"/>
      <c r="XK261" s="309"/>
      <c r="XL261" s="309"/>
      <c r="XM261" s="309"/>
      <c r="XN261" s="309"/>
      <c r="XO261" s="309"/>
      <c r="XP261" s="309"/>
      <c r="XQ261" s="309"/>
      <c r="XR261" s="309"/>
      <c r="XS261" s="309"/>
      <c r="XT261" s="309"/>
      <c r="XU261" s="309"/>
      <c r="XV261" s="309"/>
      <c r="XW261" s="309"/>
      <c r="XX261" s="309"/>
      <c r="XY261" s="309"/>
      <c r="XZ261" s="309"/>
      <c r="YA261" s="309"/>
      <c r="YB261" s="309"/>
      <c r="YC261" s="309"/>
      <c r="YD261" s="309"/>
      <c r="YE261" s="309"/>
      <c r="YF261" s="309"/>
      <c r="YG261" s="309"/>
      <c r="YH261" s="309"/>
      <c r="YI261" s="309"/>
      <c r="YJ261" s="309"/>
      <c r="YK261" s="309"/>
      <c r="YL261" s="309"/>
      <c r="YM261" s="309"/>
      <c r="YN261" s="309"/>
      <c r="YO261" s="309"/>
      <c r="YP261" s="309"/>
      <c r="YQ261" s="309"/>
      <c r="YR261" s="309"/>
      <c r="YS261" s="309"/>
      <c r="YT261" s="309"/>
      <c r="YU261" s="309"/>
      <c r="YV261" s="309"/>
      <c r="YW261" s="309"/>
      <c r="YX261" s="309"/>
      <c r="YY261" s="309"/>
      <c r="YZ261" s="309"/>
      <c r="ZA261" s="309"/>
      <c r="ZB261" s="309"/>
      <c r="ZC261" s="309"/>
      <c r="ZD261" s="309"/>
      <c r="ZE261" s="309"/>
      <c r="ZF261" s="309"/>
      <c r="ZG261" s="309"/>
      <c r="ZH261" s="309"/>
      <c r="ZI261" s="309"/>
      <c r="ZJ261" s="309"/>
      <c r="ZK261" s="309"/>
      <c r="ZL261" s="309"/>
      <c r="ZM261" s="309"/>
      <c r="ZN261" s="309"/>
      <c r="ZO261" s="309"/>
      <c r="ZP261" s="309"/>
      <c r="ZQ261" s="309"/>
      <c r="ZR261" s="309"/>
      <c r="ZS261" s="309"/>
      <c r="ZT261" s="309"/>
      <c r="ZU261" s="309"/>
      <c r="ZV261" s="309"/>
      <c r="ZW261" s="309"/>
      <c r="ZX261" s="309"/>
      <c r="ZY261" s="309"/>
      <c r="ZZ261" s="309"/>
      <c r="AAA261" s="309"/>
      <c r="AAB261" s="309"/>
      <c r="AAC261" s="309"/>
      <c r="AAD261" s="309"/>
      <c r="AAE261" s="309"/>
      <c r="AAF261" s="309"/>
      <c r="AAG261" s="309"/>
      <c r="AAH261" s="309"/>
      <c r="AAI261" s="309"/>
      <c r="AAJ261" s="309"/>
      <c r="AAK261" s="309"/>
      <c r="AAL261" s="309"/>
      <c r="AAM261" s="309"/>
      <c r="AAN261" s="309"/>
      <c r="AAO261" s="309"/>
      <c r="AAP261" s="309"/>
      <c r="AAQ261" s="309"/>
      <c r="AAR261" s="309"/>
      <c r="AAS261" s="309"/>
      <c r="AAT261" s="309"/>
      <c r="AAU261" s="309"/>
      <c r="AAV261" s="309"/>
      <c r="AAW261" s="309"/>
      <c r="AAX261" s="309"/>
      <c r="AAY261" s="309"/>
      <c r="AAZ261" s="309"/>
      <c r="ABA261" s="309"/>
      <c r="ABB261" s="309"/>
      <c r="ABC261" s="309"/>
      <c r="ABD261" s="309"/>
      <c r="ABE261" s="309"/>
      <c r="ABF261" s="309"/>
      <c r="ABG261" s="309"/>
      <c r="ABH261" s="309"/>
      <c r="ABI261" s="309"/>
      <c r="ABJ261" s="309"/>
      <c r="ABK261" s="309"/>
      <c r="ABL261" s="309"/>
      <c r="ABM261" s="309"/>
      <c r="ABN261" s="309"/>
      <c r="ABO261" s="309"/>
      <c r="ABP261" s="309"/>
      <c r="ABQ261" s="309"/>
      <c r="ABR261" s="309"/>
      <c r="ABS261" s="309"/>
      <c r="ABT261" s="309"/>
      <c r="ABU261" s="309"/>
      <c r="ABV261" s="309"/>
      <c r="ABW261" s="309"/>
      <c r="ABX261" s="309"/>
      <c r="ABY261" s="309"/>
      <c r="ABZ261" s="309"/>
      <c r="ACA261" s="309"/>
      <c r="ACB261" s="309"/>
      <c r="ACC261" s="309"/>
      <c r="ACD261" s="309"/>
      <c r="ACE261" s="309"/>
      <c r="ACF261" s="309"/>
      <c r="ACG261" s="309"/>
      <c r="ACH261" s="309"/>
      <c r="ACI261" s="309"/>
      <c r="ACJ261" s="309"/>
      <c r="ACK261" s="309"/>
      <c r="ACL261" s="309"/>
      <c r="ACM261" s="309"/>
      <c r="ACN261" s="309"/>
      <c r="ACO261" s="309"/>
      <c r="ACP261" s="309"/>
      <c r="ACQ261" s="309"/>
      <c r="ACR261" s="309"/>
      <c r="ACS261" s="309"/>
      <c r="ACT261" s="309"/>
      <c r="ACU261" s="309"/>
      <c r="ACV261" s="309"/>
      <c r="ACW261" s="309"/>
      <c r="ACX261" s="309"/>
      <c r="ACY261" s="309"/>
      <c r="ACZ261" s="309"/>
      <c r="ADA261" s="309"/>
      <c r="ADB261" s="309"/>
      <c r="ADC261" s="309"/>
      <c r="ADD261" s="309"/>
      <c r="ADE261" s="309"/>
      <c r="ADF261" s="309"/>
      <c r="ADG261" s="309"/>
      <c r="ADH261" s="309"/>
      <c r="ADI261" s="309"/>
      <c r="ADJ261" s="309"/>
      <c r="ADK261" s="309"/>
      <c r="ADL261" s="309"/>
      <c r="ADM261" s="309"/>
      <c r="ADN261" s="309"/>
      <c r="ADO261" s="309"/>
      <c r="ADP261" s="309"/>
      <c r="ADQ261" s="309"/>
      <c r="ADR261" s="309"/>
      <c r="ADS261" s="309"/>
      <c r="ADT261" s="309"/>
      <c r="ADU261" s="309"/>
      <c r="ADV261" s="309"/>
      <c r="ADW261" s="309"/>
      <c r="ADX261" s="309"/>
      <c r="ADY261" s="309"/>
      <c r="ADZ261" s="309"/>
      <c r="AEA261" s="309"/>
      <c r="AEB261" s="309"/>
      <c r="AEC261" s="309"/>
      <c r="AED261" s="309"/>
      <c r="AEE261" s="309"/>
      <c r="AEF261" s="309"/>
      <c r="AEG261" s="309"/>
      <c r="AEH261" s="309"/>
      <c r="AEI261" s="309"/>
      <c r="AEJ261" s="309"/>
      <c r="AEK261" s="309"/>
      <c r="AEL261" s="309"/>
      <c r="AEM261" s="309"/>
      <c r="AEN261" s="309"/>
      <c r="AEO261" s="309"/>
      <c r="AEP261" s="309"/>
      <c r="AEQ261" s="309"/>
      <c r="AER261" s="309"/>
      <c r="AES261" s="309"/>
      <c r="AET261" s="309"/>
      <c r="AEU261" s="309"/>
      <c r="AEV261" s="309"/>
      <c r="AEW261" s="309"/>
      <c r="AEX261" s="309"/>
      <c r="AEY261" s="309"/>
      <c r="AEZ261" s="309"/>
      <c r="AFA261" s="309"/>
      <c r="AFB261" s="309"/>
      <c r="AFC261" s="309"/>
      <c r="AFD261" s="309"/>
      <c r="AFE261" s="309"/>
      <c r="AFF261" s="309"/>
      <c r="AFG261" s="309"/>
      <c r="AFH261" s="309"/>
      <c r="AFI261" s="309"/>
      <c r="AFJ261" s="309"/>
      <c r="AFK261" s="309"/>
      <c r="AFL261" s="309"/>
      <c r="AFM261" s="309"/>
      <c r="AFN261" s="309"/>
      <c r="AFO261" s="309"/>
      <c r="AFP261" s="309"/>
      <c r="AFQ261" s="309"/>
      <c r="AFR261" s="309"/>
      <c r="AFS261" s="309"/>
      <c r="AFT261" s="309"/>
      <c r="AFU261" s="309"/>
      <c r="AFV261" s="309"/>
      <c r="AFW261" s="309"/>
      <c r="AFX261" s="309"/>
      <c r="AFY261" s="309"/>
      <c r="AFZ261" s="309"/>
      <c r="AGA261" s="309"/>
      <c r="AGB261" s="309"/>
      <c r="AGC261" s="309"/>
      <c r="AGD261" s="309"/>
      <c r="AGE261" s="309"/>
      <c r="AGF261" s="309"/>
      <c r="AGG261" s="309"/>
      <c r="AGH261" s="309"/>
      <c r="AGI261" s="309"/>
      <c r="AGJ261" s="309"/>
      <c r="AGK261" s="309"/>
      <c r="AGL261" s="309"/>
      <c r="AGM261" s="309"/>
      <c r="AGN261" s="309"/>
      <c r="AGO261" s="309"/>
      <c r="AGP261" s="309"/>
      <c r="AGQ261" s="309"/>
      <c r="AGR261" s="309"/>
      <c r="AGS261" s="309"/>
      <c r="AGT261" s="309"/>
      <c r="AGU261" s="309"/>
      <c r="AGV261" s="309"/>
      <c r="AGW261" s="309"/>
      <c r="AGX261" s="309"/>
      <c r="AGY261" s="309"/>
      <c r="AGZ261" s="309"/>
      <c r="AHA261" s="309"/>
      <c r="AHB261" s="309"/>
      <c r="AHC261" s="309"/>
      <c r="AHD261" s="309"/>
      <c r="AHE261" s="309"/>
      <c r="AHF261" s="309"/>
      <c r="AHG261" s="309"/>
      <c r="AHH261" s="309"/>
      <c r="AHI261" s="309"/>
      <c r="AHJ261" s="309"/>
      <c r="AHK261" s="309"/>
      <c r="AHL261" s="309"/>
      <c r="AHM261" s="309"/>
      <c r="AHN261" s="309"/>
      <c r="AHO261" s="309"/>
      <c r="AHP261" s="309"/>
      <c r="AHQ261" s="309"/>
      <c r="AHR261" s="309"/>
      <c r="AHS261" s="309"/>
      <c r="AHT261" s="309"/>
      <c r="AHU261" s="309"/>
      <c r="AHV261" s="309"/>
      <c r="AHW261" s="309"/>
      <c r="AHX261" s="309"/>
      <c r="AHY261" s="309"/>
      <c r="AHZ261" s="309"/>
      <c r="AIA261" s="309"/>
      <c r="AIB261" s="309"/>
      <c r="AIC261" s="309"/>
      <c r="AID261" s="309"/>
      <c r="AIE261" s="309"/>
      <c r="AIF261" s="309"/>
      <c r="AIG261" s="309"/>
      <c r="AIH261" s="309"/>
      <c r="AII261" s="309"/>
      <c r="AIJ261" s="309"/>
      <c r="AIK261" s="309"/>
      <c r="AIL261" s="309"/>
      <c r="AIM261" s="309"/>
      <c r="AIN261" s="309"/>
      <c r="AIO261" s="309"/>
      <c r="AIP261" s="309"/>
      <c r="AIQ261" s="309"/>
      <c r="AIR261" s="309"/>
      <c r="AIS261" s="309"/>
      <c r="AIT261" s="309"/>
      <c r="AIU261" s="309"/>
      <c r="AIV261" s="309"/>
      <c r="AIW261" s="309"/>
      <c r="AIX261" s="309"/>
      <c r="AIY261" s="309"/>
      <c r="AIZ261" s="309"/>
      <c r="AJA261" s="309"/>
      <c r="AJB261" s="309"/>
      <c r="AJC261" s="309"/>
      <c r="AJD261" s="309"/>
      <c r="AJE261" s="309"/>
      <c r="AJF261" s="309"/>
      <c r="AJG261" s="309"/>
      <c r="AJH261" s="309"/>
      <c r="AJI261" s="309"/>
      <c r="AJJ261" s="309"/>
      <c r="AJK261" s="309"/>
      <c r="AJL261" s="309"/>
      <c r="AJM261" s="309"/>
      <c r="AJN261" s="309"/>
      <c r="AJO261" s="309"/>
      <c r="AJP261" s="309"/>
      <c r="AJQ261" s="309"/>
      <c r="AJR261" s="309"/>
      <c r="AJS261" s="309"/>
      <c r="AJT261" s="309"/>
      <c r="AJU261" s="309"/>
      <c r="AJV261" s="309"/>
      <c r="AJW261" s="309"/>
      <c r="AJX261" s="309"/>
      <c r="AJY261" s="309"/>
      <c r="AJZ261" s="309"/>
      <c r="AKA261" s="309"/>
      <c r="AKB261" s="309"/>
      <c r="AKC261" s="309"/>
      <c r="AKD261" s="309"/>
      <c r="AKE261" s="309"/>
      <c r="AKF261" s="309"/>
      <c r="AKG261" s="309"/>
      <c r="AKH261" s="309"/>
      <c r="AKI261" s="309"/>
      <c r="AKJ261" s="309"/>
      <c r="AKK261" s="309"/>
      <c r="AKL261" s="309"/>
      <c r="AKM261" s="309"/>
      <c r="AKN261" s="309"/>
      <c r="AKO261" s="309"/>
      <c r="AKP261" s="309"/>
      <c r="AKQ261" s="309"/>
      <c r="AKR261" s="309"/>
      <c r="AKS261" s="309"/>
      <c r="AKT261" s="309"/>
      <c r="AKU261" s="309"/>
      <c r="AKV261" s="309"/>
      <c r="AKW261" s="309"/>
      <c r="AKX261" s="309"/>
      <c r="AKY261" s="309"/>
      <c r="AKZ261" s="309"/>
      <c r="ALA261" s="309"/>
      <c r="ALB261" s="309"/>
      <c r="ALC261" s="309"/>
      <c r="ALD261" s="309"/>
      <c r="ALE261" s="309"/>
      <c r="ALF261" s="309"/>
      <c r="ALG261" s="309"/>
      <c r="ALH261" s="309"/>
      <c r="ALI261" s="309"/>
      <c r="ALJ261" s="309"/>
      <c r="ALK261" s="309"/>
      <c r="ALL261" s="309"/>
      <c r="ALM261" s="309"/>
      <c r="ALN261" s="309"/>
      <c r="ALO261" s="309"/>
      <c r="ALP261" s="309"/>
      <c r="ALQ261" s="309"/>
      <c r="ALR261" s="309"/>
      <c r="ALS261" s="309"/>
      <c r="ALT261" s="309"/>
      <c r="ALU261" s="309"/>
      <c r="ALV261" s="309"/>
      <c r="ALW261" s="309"/>
      <c r="ALX261" s="309"/>
      <c r="ALY261" s="309"/>
      <c r="ALZ261" s="309"/>
      <c r="AMA261" s="309"/>
      <c r="AMB261" s="309"/>
      <c r="AMC261" s="309"/>
      <c r="AMD261" s="309"/>
      <c r="AME261" s="309"/>
      <c r="AMF261" s="309"/>
      <c r="AMG261" s="309"/>
      <c r="AMH261" s="309"/>
      <c r="AMI261" s="309"/>
      <c r="AMJ261" s="309"/>
      <c r="AMK261" s="309"/>
      <c r="AML261" s="309"/>
      <c r="AMM261" s="309"/>
      <c r="AMN261" s="309"/>
      <c r="AMO261" s="309"/>
      <c r="AMP261" s="309"/>
      <c r="AMQ261" s="309"/>
      <c r="AMR261" s="309"/>
      <c r="AMS261" s="309"/>
      <c r="AMT261" s="309"/>
      <c r="AMU261" s="309"/>
      <c r="AMV261" s="309"/>
      <c r="AMW261" s="309"/>
      <c r="AMX261" s="309"/>
      <c r="AMY261" s="309"/>
      <c r="AMZ261" s="309"/>
      <c r="ANA261" s="309"/>
      <c r="ANB261" s="309"/>
      <c r="ANC261" s="309"/>
      <c r="AND261" s="309"/>
      <c r="ANE261" s="309"/>
      <c r="ANF261" s="309"/>
      <c r="ANG261" s="309"/>
      <c r="ANH261" s="309"/>
      <c r="ANI261" s="309"/>
      <c r="ANJ261" s="309"/>
      <c r="ANK261" s="309"/>
      <c r="ANL261" s="309"/>
      <c r="ANM261" s="309"/>
      <c r="ANN261" s="309"/>
      <c r="ANO261" s="309"/>
      <c r="ANP261" s="309"/>
      <c r="ANQ261" s="309"/>
      <c r="ANR261" s="309"/>
      <c r="ANS261" s="309"/>
      <c r="ANT261" s="309"/>
      <c r="ANU261" s="309"/>
      <c r="ANV261" s="309"/>
      <c r="ANW261" s="309"/>
      <c r="ANX261" s="309"/>
      <c r="ANY261" s="309"/>
      <c r="ANZ261" s="309"/>
      <c r="AOA261" s="309"/>
      <c r="AOB261" s="309"/>
      <c r="AOC261" s="309"/>
      <c r="AOD261" s="309"/>
      <c r="AOE261" s="309"/>
      <c r="AOF261" s="309"/>
      <c r="AOG261" s="309"/>
      <c r="AOH261" s="309"/>
      <c r="AOI261" s="309"/>
      <c r="AOJ261" s="309"/>
      <c r="AOK261" s="309"/>
      <c r="AOL261" s="309"/>
      <c r="AOM261" s="309"/>
      <c r="AON261" s="309"/>
      <c r="AOO261" s="309"/>
      <c r="AOP261" s="309"/>
      <c r="AOQ261" s="309"/>
      <c r="AOR261" s="309"/>
      <c r="AOS261" s="309"/>
      <c r="AOT261" s="309"/>
      <c r="AOU261" s="309"/>
      <c r="AOV261" s="309"/>
      <c r="AOW261" s="309"/>
      <c r="AOX261" s="309"/>
      <c r="AOY261" s="309"/>
      <c r="AOZ261" s="309"/>
      <c r="APA261" s="309"/>
      <c r="APB261" s="309"/>
      <c r="APC261" s="309"/>
      <c r="APD261" s="309"/>
      <c r="APE261" s="309"/>
      <c r="APF261" s="309"/>
      <c r="APG261" s="309"/>
      <c r="APH261" s="309"/>
      <c r="API261" s="309"/>
      <c r="APJ261" s="309"/>
      <c r="APK261" s="309"/>
      <c r="APL261" s="309"/>
      <c r="APM261" s="309"/>
      <c r="APN261" s="309"/>
      <c r="APO261" s="309"/>
      <c r="APP261" s="309"/>
      <c r="APQ261" s="309"/>
      <c r="APR261" s="309"/>
      <c r="APS261" s="309"/>
      <c r="APT261" s="309"/>
      <c r="APU261" s="309"/>
      <c r="APV261" s="309"/>
      <c r="APW261" s="309"/>
      <c r="APX261" s="309"/>
      <c r="APY261" s="309"/>
      <c r="APZ261" s="309"/>
      <c r="AQA261" s="309"/>
      <c r="AQB261" s="309"/>
      <c r="AQC261" s="309"/>
      <c r="AQD261" s="309"/>
      <c r="AQE261" s="309"/>
      <c r="AQF261" s="309"/>
      <c r="AQG261" s="309"/>
      <c r="AQH261" s="309"/>
      <c r="AQI261" s="309"/>
      <c r="AQJ261" s="309"/>
      <c r="AQK261" s="309"/>
      <c r="AQL261" s="309"/>
      <c r="AQM261" s="309"/>
      <c r="AQN261" s="309"/>
      <c r="AQO261" s="309"/>
      <c r="AQP261" s="309"/>
      <c r="AQQ261" s="309"/>
      <c r="AQR261" s="309"/>
      <c r="AQS261" s="309"/>
      <c r="AQT261" s="309"/>
      <c r="AQU261" s="309"/>
      <c r="AQV261" s="309"/>
      <c r="AQW261" s="309"/>
      <c r="AQX261" s="309"/>
      <c r="AQY261" s="309"/>
      <c r="AQZ261" s="309"/>
      <c r="ARA261" s="309"/>
      <c r="ARB261" s="309"/>
      <c r="ARC261" s="309"/>
      <c r="ARD261" s="309"/>
      <c r="ARE261" s="309"/>
      <c r="ARF261" s="309"/>
      <c r="ARG261" s="309"/>
      <c r="ARH261" s="309"/>
      <c r="ARI261" s="309"/>
      <c r="ARJ261" s="309"/>
      <c r="ARK261" s="309"/>
      <c r="ARL261" s="309"/>
      <c r="ARM261" s="309"/>
      <c r="ARN261" s="309"/>
      <c r="ARO261" s="309"/>
      <c r="ARP261" s="309"/>
      <c r="ARQ261" s="309"/>
      <c r="ARR261" s="309"/>
      <c r="ARS261" s="309"/>
      <c r="ART261" s="309"/>
      <c r="ARU261" s="309"/>
      <c r="ARV261" s="309"/>
      <c r="ARW261" s="309"/>
      <c r="ARX261" s="309"/>
      <c r="ARY261" s="309"/>
      <c r="ARZ261" s="309"/>
      <c r="ASA261" s="309"/>
      <c r="ASB261" s="309"/>
      <c r="ASC261" s="309"/>
      <c r="ASD261" s="309"/>
      <c r="ASE261" s="309"/>
      <c r="ASF261" s="309"/>
      <c r="ASG261" s="309"/>
      <c r="ASH261" s="309"/>
      <c r="ASI261" s="309"/>
      <c r="ASJ261" s="309"/>
      <c r="ASK261" s="309"/>
      <c r="ASL261" s="309"/>
      <c r="ASM261" s="309"/>
      <c r="ASN261" s="309"/>
      <c r="ASO261" s="309"/>
      <c r="ASP261" s="309"/>
      <c r="ASQ261" s="309"/>
      <c r="ASR261" s="309"/>
      <c r="ASS261" s="309"/>
      <c r="AST261" s="309"/>
      <c r="ASU261" s="309"/>
      <c r="ASV261" s="309"/>
      <c r="ASW261" s="309"/>
      <c r="ASX261" s="309"/>
      <c r="ASY261" s="309"/>
      <c r="ASZ261" s="309"/>
      <c r="ATA261" s="309"/>
      <c r="ATB261" s="309"/>
      <c r="ATC261" s="309"/>
      <c r="ATD261" s="309"/>
      <c r="ATE261" s="309"/>
      <c r="ATF261" s="309"/>
      <c r="ATG261" s="309"/>
      <c r="ATH261" s="309"/>
      <c r="ATI261" s="309"/>
      <c r="ATJ261" s="309"/>
      <c r="ATK261" s="309"/>
      <c r="ATL261" s="309"/>
      <c r="ATM261" s="309"/>
      <c r="ATN261" s="309"/>
      <c r="ATO261" s="309"/>
      <c r="ATP261" s="309"/>
      <c r="ATQ261" s="309"/>
      <c r="ATR261" s="309"/>
      <c r="ATS261" s="309"/>
      <c r="ATT261" s="309"/>
      <c r="ATU261" s="309"/>
      <c r="ATV261" s="309"/>
      <c r="ATW261" s="309"/>
      <c r="ATX261" s="309"/>
      <c r="ATY261" s="309"/>
      <c r="ATZ261" s="309"/>
      <c r="AUA261" s="309"/>
      <c r="AUB261" s="309"/>
      <c r="AUC261" s="309"/>
      <c r="AUD261" s="309"/>
      <c r="AUE261" s="309"/>
      <c r="AUF261" s="309"/>
      <c r="AUG261" s="309"/>
      <c r="AUH261" s="309"/>
      <c r="AUI261" s="309"/>
      <c r="AUJ261" s="309"/>
      <c r="AUK261" s="309"/>
      <c r="AUL261" s="309"/>
      <c r="AUM261" s="309"/>
      <c r="AUN261" s="309"/>
      <c r="AUO261" s="309"/>
      <c r="AUP261" s="309"/>
      <c r="AUQ261" s="309"/>
      <c r="AUR261" s="309"/>
      <c r="AUS261" s="309"/>
      <c r="AUT261" s="309"/>
      <c r="AUU261" s="309"/>
      <c r="AUV261" s="309"/>
      <c r="AUW261" s="309"/>
      <c r="AUX261" s="309"/>
      <c r="AUY261" s="309"/>
      <c r="AUZ261" s="309"/>
      <c r="AVA261" s="309"/>
      <c r="AVB261" s="309"/>
      <c r="AVC261" s="309"/>
      <c r="AVD261" s="309"/>
      <c r="AVE261" s="309"/>
      <c r="AVF261" s="309"/>
      <c r="AVG261" s="309"/>
      <c r="AVH261" s="309"/>
      <c r="AVI261" s="309"/>
      <c r="AVJ261" s="309"/>
      <c r="AVK261" s="309"/>
      <c r="AVL261" s="309"/>
      <c r="AVM261" s="309"/>
      <c r="AVN261" s="309"/>
      <c r="AVO261" s="309"/>
      <c r="AVP261" s="309"/>
      <c r="AVQ261" s="309"/>
      <c r="AVR261" s="309"/>
      <c r="AVS261" s="309"/>
      <c r="AVT261" s="309"/>
      <c r="AVU261" s="309"/>
      <c r="AVV261" s="309"/>
      <c r="AVW261" s="309"/>
      <c r="AVX261" s="309"/>
      <c r="AVY261" s="309"/>
      <c r="AVZ261" s="309"/>
      <c r="AWA261" s="309"/>
      <c r="AWB261" s="309"/>
      <c r="AWC261" s="309"/>
      <c r="AWD261" s="309"/>
      <c r="AWE261" s="309"/>
      <c r="AWF261" s="309"/>
      <c r="AWG261" s="309"/>
      <c r="AWH261" s="309"/>
      <c r="AWI261" s="309"/>
      <c r="AWJ261" s="309"/>
      <c r="AWK261" s="309"/>
      <c r="AWL261" s="309"/>
      <c r="AWM261" s="309"/>
      <c r="AWN261" s="309"/>
      <c r="AWO261" s="309"/>
      <c r="AWP261" s="309"/>
      <c r="AWQ261" s="309"/>
      <c r="AWR261" s="309"/>
      <c r="AWS261" s="309"/>
      <c r="AWT261" s="309"/>
      <c r="AWU261" s="309"/>
      <c r="AWV261" s="309"/>
      <c r="AWW261" s="309"/>
      <c r="AWX261" s="309"/>
      <c r="AWY261" s="309"/>
      <c r="AWZ261" s="309"/>
      <c r="AXA261" s="309"/>
      <c r="AXB261" s="309"/>
      <c r="AXC261" s="309"/>
      <c r="AXD261" s="309"/>
      <c r="AXE261" s="309"/>
      <c r="AXF261" s="309"/>
      <c r="AXG261" s="309"/>
      <c r="AXH261" s="309"/>
      <c r="AXI261" s="309"/>
      <c r="AXJ261" s="309"/>
      <c r="AXK261" s="309"/>
      <c r="AXL261" s="309"/>
      <c r="AXM261" s="309"/>
      <c r="AXN261" s="309"/>
      <c r="AXO261" s="309"/>
      <c r="AXP261" s="309"/>
      <c r="AXQ261" s="309"/>
      <c r="AXR261" s="309"/>
      <c r="AXS261" s="309"/>
      <c r="AXT261" s="309"/>
      <c r="AXU261" s="309"/>
      <c r="AXV261" s="309"/>
      <c r="AXW261" s="309"/>
      <c r="AXX261" s="309"/>
      <c r="AXY261" s="309"/>
      <c r="AXZ261" s="309"/>
      <c r="AYA261" s="309"/>
      <c r="AYB261" s="309"/>
      <c r="AYC261" s="309"/>
      <c r="AYD261" s="309"/>
      <c r="AYE261" s="309"/>
      <c r="AYF261" s="309"/>
      <c r="AYG261" s="309"/>
      <c r="AYH261" s="309"/>
      <c r="AYI261" s="309"/>
      <c r="AYJ261" s="309"/>
      <c r="AYK261" s="309"/>
      <c r="AYL261" s="309"/>
      <c r="AYM261" s="309"/>
      <c r="AYN261" s="309"/>
      <c r="AYO261" s="309"/>
      <c r="AYP261" s="309"/>
      <c r="AYQ261" s="309"/>
      <c r="AYR261" s="309"/>
      <c r="AYS261" s="309"/>
      <c r="AYT261" s="309"/>
      <c r="AYU261" s="309"/>
      <c r="AYV261" s="309"/>
      <c r="AYW261" s="309"/>
      <c r="AYX261" s="309"/>
      <c r="AYY261" s="309"/>
      <c r="AYZ261" s="309"/>
      <c r="AZA261" s="309"/>
      <c r="AZB261" s="309"/>
      <c r="AZC261" s="309"/>
      <c r="AZD261" s="309"/>
      <c r="AZE261" s="309"/>
      <c r="AZF261" s="309"/>
      <c r="AZG261" s="309"/>
      <c r="AZH261" s="309"/>
      <c r="AZI261" s="309"/>
      <c r="AZJ261" s="309"/>
      <c r="AZK261" s="309"/>
      <c r="AZL261" s="309"/>
      <c r="AZM261" s="309"/>
      <c r="AZN261" s="309"/>
      <c r="AZO261" s="309"/>
      <c r="AZP261" s="309"/>
      <c r="AZQ261" s="309"/>
      <c r="AZR261" s="309"/>
      <c r="AZS261" s="309"/>
      <c r="AZT261" s="309"/>
      <c r="AZU261" s="309"/>
      <c r="AZV261" s="309"/>
      <c r="AZW261" s="309"/>
      <c r="AZX261" s="309"/>
      <c r="AZY261" s="309"/>
      <c r="AZZ261" s="309"/>
      <c r="BAA261" s="309"/>
      <c r="BAB261" s="309"/>
      <c r="BAC261" s="309"/>
      <c r="BAD261" s="309"/>
      <c r="BAE261" s="309"/>
      <c r="BAF261" s="309"/>
      <c r="BAG261" s="309"/>
      <c r="BAH261" s="309"/>
      <c r="BAI261" s="309"/>
      <c r="BAJ261" s="309"/>
      <c r="BAK261" s="309"/>
      <c r="BAL261" s="309"/>
      <c r="BAM261" s="309"/>
      <c r="BAN261" s="309"/>
      <c r="BAO261" s="309"/>
      <c r="BAP261" s="309"/>
      <c r="BAQ261" s="309"/>
      <c r="BAR261" s="309"/>
      <c r="BAS261" s="309"/>
      <c r="BAT261" s="309"/>
      <c r="BAU261" s="309"/>
      <c r="BAV261" s="309"/>
      <c r="BAW261" s="309"/>
      <c r="BAX261" s="309"/>
      <c r="BAY261" s="309"/>
      <c r="BAZ261" s="309"/>
      <c r="BBA261" s="309"/>
      <c r="BBB261" s="309"/>
      <c r="BBC261" s="309"/>
      <c r="BBD261" s="309"/>
      <c r="BBE261" s="309"/>
      <c r="BBF261" s="309"/>
      <c r="BBG261" s="309"/>
      <c r="BBH261" s="309"/>
      <c r="BBI261" s="309"/>
      <c r="BBJ261" s="309"/>
      <c r="BBK261" s="309"/>
      <c r="BBL261" s="309"/>
      <c r="BBM261" s="309"/>
      <c r="BBN261" s="309"/>
      <c r="BBO261" s="309"/>
      <c r="BBP261" s="309"/>
      <c r="BBQ261" s="309"/>
      <c r="BBR261" s="309"/>
      <c r="BBS261" s="309"/>
      <c r="BBT261" s="309"/>
      <c r="BBU261" s="309"/>
      <c r="BBV261" s="309"/>
      <c r="BBW261" s="309"/>
      <c r="BBX261" s="309"/>
      <c r="BBY261" s="309"/>
      <c r="BBZ261" s="309"/>
      <c r="BCA261" s="309"/>
      <c r="BCB261" s="309"/>
      <c r="BCC261" s="309"/>
      <c r="BCD261" s="309"/>
      <c r="BCE261" s="309"/>
      <c r="BCF261" s="309"/>
      <c r="BCG261" s="309"/>
      <c r="BCH261" s="309"/>
      <c r="BCI261" s="309"/>
      <c r="BCJ261" s="309"/>
      <c r="BCK261" s="309"/>
      <c r="BCL261" s="309"/>
      <c r="BCM261" s="309"/>
      <c r="BCN261" s="309"/>
      <c r="BCO261" s="309"/>
      <c r="BCP261" s="309"/>
      <c r="BCQ261" s="309"/>
      <c r="BCR261" s="309"/>
      <c r="BCS261" s="309"/>
      <c r="BCT261" s="309"/>
      <c r="BCU261" s="309"/>
      <c r="BCV261" s="309"/>
      <c r="BCW261" s="309"/>
      <c r="BCX261" s="309"/>
      <c r="BCY261" s="309"/>
      <c r="BCZ261" s="309"/>
      <c r="BDA261" s="309"/>
      <c r="BDB261" s="309"/>
      <c r="BDC261" s="309"/>
      <c r="BDD261" s="309"/>
      <c r="BDE261" s="309"/>
      <c r="BDF261" s="309"/>
      <c r="BDG261" s="309"/>
      <c r="BDH261" s="309"/>
      <c r="BDI261" s="309"/>
      <c r="BDJ261" s="309"/>
      <c r="BDK261" s="309"/>
      <c r="BDL261" s="309"/>
      <c r="BDM261" s="309"/>
      <c r="BDN261" s="309"/>
      <c r="BDO261" s="309"/>
      <c r="BDP261" s="309"/>
      <c r="BDQ261" s="309"/>
      <c r="BDR261" s="309"/>
      <c r="BDS261" s="309"/>
      <c r="BDT261" s="309"/>
      <c r="BDU261" s="309"/>
      <c r="BDV261" s="309"/>
      <c r="BDW261" s="309"/>
      <c r="BDX261" s="309"/>
      <c r="BDY261" s="309"/>
      <c r="BDZ261" s="309"/>
      <c r="BEA261" s="309"/>
      <c r="BEB261" s="309"/>
      <c r="BEC261" s="309"/>
      <c r="BED261" s="309"/>
      <c r="BEE261" s="309"/>
      <c r="BEF261" s="309"/>
      <c r="BEG261" s="309"/>
      <c r="BEH261" s="309"/>
      <c r="BEI261" s="309"/>
      <c r="BEJ261" s="309"/>
      <c r="BEK261" s="309"/>
      <c r="BEL261" s="309"/>
      <c r="BEM261" s="309"/>
      <c r="BEN261" s="309"/>
      <c r="BEO261" s="309"/>
      <c r="BEP261" s="309"/>
      <c r="BEQ261" s="309"/>
      <c r="BER261" s="309"/>
      <c r="BES261" s="309"/>
      <c r="BET261" s="309"/>
      <c r="BEU261" s="309"/>
      <c r="BEV261" s="309"/>
      <c r="BEW261" s="309"/>
      <c r="BEX261" s="309"/>
      <c r="BEY261" s="309"/>
      <c r="BEZ261" s="309"/>
      <c r="BFA261" s="309"/>
      <c r="BFB261" s="309"/>
      <c r="BFC261" s="309"/>
      <c r="BFD261" s="309"/>
      <c r="BFE261" s="309"/>
      <c r="BFF261" s="309"/>
      <c r="BFG261" s="309"/>
      <c r="BFH261" s="309"/>
      <c r="BFI261" s="309"/>
      <c r="BFJ261" s="309"/>
      <c r="BFK261" s="309"/>
      <c r="BFL261" s="309"/>
      <c r="BFM261" s="309"/>
      <c r="BFN261" s="309"/>
      <c r="BFO261" s="309"/>
      <c r="BFP261" s="309"/>
      <c r="BFQ261" s="309"/>
      <c r="BFR261" s="309"/>
      <c r="BFS261" s="309"/>
      <c r="BFT261" s="309"/>
      <c r="BFU261" s="309"/>
      <c r="BFV261" s="309"/>
      <c r="BFW261" s="309"/>
      <c r="BFX261" s="309"/>
      <c r="BFY261" s="309"/>
      <c r="BFZ261" s="309"/>
      <c r="BGA261" s="309"/>
      <c r="BGB261" s="309"/>
      <c r="BGC261" s="309"/>
      <c r="BGD261" s="309"/>
      <c r="BGE261" s="309"/>
      <c r="BGF261" s="309"/>
      <c r="BGG261" s="309"/>
      <c r="BGH261" s="309"/>
    </row>
    <row r="262" spans="1:1542" s="18" customFormat="1" ht="14.45" customHeight="1" x14ac:dyDescent="0.25">
      <c r="F262" s="68"/>
      <c r="T262" s="69"/>
      <c r="Y262" s="68"/>
      <c r="AC262" s="309"/>
      <c r="AD262" s="309"/>
      <c r="AE262" s="309"/>
      <c r="AF262" s="309"/>
      <c r="AG262" s="309"/>
      <c r="AH262" s="309"/>
      <c r="AI262" s="309"/>
      <c r="AJ262" s="309"/>
      <c r="AK262" s="309"/>
      <c r="AL262" s="309"/>
      <c r="AM262" s="309"/>
      <c r="AN262" s="309"/>
      <c r="AO262" s="309"/>
      <c r="AP262" s="309"/>
      <c r="AQ262" s="309"/>
      <c r="AR262" s="309"/>
      <c r="AS262" s="309"/>
      <c r="AT262" s="309"/>
      <c r="AU262" s="309"/>
      <c r="AV262" s="309"/>
      <c r="AW262" s="309"/>
      <c r="AX262" s="309"/>
      <c r="AY262" s="309"/>
      <c r="AZ262" s="309"/>
      <c r="BA262" s="309"/>
      <c r="BB262" s="309"/>
      <c r="BC262" s="309"/>
      <c r="BD262" s="309"/>
      <c r="BE262" s="309"/>
      <c r="BF262" s="309"/>
      <c r="BG262" s="309"/>
      <c r="BH262" s="309"/>
      <c r="BI262" s="309"/>
      <c r="BJ262" s="309"/>
      <c r="BK262" s="309"/>
      <c r="BL262" s="309"/>
      <c r="BM262" s="309"/>
      <c r="BN262" s="309"/>
      <c r="BO262" s="309"/>
      <c r="BP262" s="309"/>
      <c r="BQ262" s="309"/>
      <c r="BR262" s="309"/>
      <c r="BS262" s="309"/>
      <c r="BT262" s="309"/>
      <c r="BU262" s="309"/>
      <c r="BV262" s="309"/>
      <c r="BW262" s="309"/>
      <c r="BX262" s="309"/>
      <c r="BY262" s="309"/>
      <c r="BZ262" s="309"/>
      <c r="CA262" s="309"/>
      <c r="CB262" s="309"/>
      <c r="CC262" s="309"/>
      <c r="CD262" s="309"/>
      <c r="CE262" s="309"/>
      <c r="CF262" s="309"/>
      <c r="CG262" s="309"/>
      <c r="CH262" s="309"/>
      <c r="CI262" s="309"/>
      <c r="CJ262" s="309"/>
      <c r="CK262" s="309"/>
      <c r="CL262" s="309"/>
      <c r="CM262" s="309"/>
      <c r="CN262" s="309"/>
      <c r="CO262" s="309"/>
      <c r="CP262" s="309"/>
      <c r="CQ262" s="309"/>
      <c r="CR262" s="309"/>
      <c r="CS262" s="309"/>
      <c r="CT262" s="309"/>
      <c r="CU262" s="309"/>
      <c r="CV262" s="309"/>
      <c r="CW262" s="309"/>
      <c r="CX262" s="309"/>
      <c r="CY262" s="309"/>
      <c r="CZ262" s="309"/>
      <c r="DA262" s="309"/>
      <c r="DB262" s="309"/>
      <c r="DC262" s="309"/>
      <c r="DD262" s="309"/>
      <c r="DE262" s="309"/>
      <c r="DF262" s="309"/>
      <c r="DG262" s="309"/>
      <c r="DH262" s="309"/>
      <c r="DI262" s="309"/>
      <c r="DJ262" s="309"/>
      <c r="DK262" s="309"/>
      <c r="DL262" s="309"/>
      <c r="DM262" s="309"/>
      <c r="DN262" s="309"/>
      <c r="DO262" s="309"/>
      <c r="DP262" s="309"/>
      <c r="DQ262" s="309"/>
      <c r="DR262" s="309"/>
      <c r="DS262" s="309"/>
      <c r="DT262" s="309"/>
      <c r="DU262" s="309"/>
      <c r="DV262" s="309"/>
      <c r="DW262" s="309"/>
      <c r="DX262" s="309"/>
      <c r="DY262" s="309"/>
      <c r="DZ262" s="309"/>
      <c r="EA262" s="309"/>
      <c r="EB262" s="309"/>
      <c r="EC262" s="309"/>
      <c r="ED262" s="309"/>
      <c r="EE262" s="309"/>
      <c r="EF262" s="309"/>
      <c r="EG262" s="309"/>
      <c r="EH262" s="309"/>
      <c r="EI262" s="309"/>
      <c r="EJ262" s="309"/>
      <c r="EK262" s="309"/>
      <c r="EL262" s="309"/>
      <c r="EM262" s="309"/>
      <c r="EN262" s="309"/>
      <c r="EO262" s="309"/>
      <c r="EP262" s="309"/>
      <c r="EQ262" s="309"/>
      <c r="ER262" s="309"/>
      <c r="ES262" s="309"/>
      <c r="ET262" s="309"/>
      <c r="EU262" s="309"/>
      <c r="EV262" s="309"/>
      <c r="EW262" s="309"/>
      <c r="EX262" s="309"/>
      <c r="EY262" s="309"/>
      <c r="EZ262" s="309"/>
      <c r="FA262" s="309"/>
      <c r="FB262" s="309"/>
      <c r="FC262" s="309"/>
      <c r="FD262" s="309"/>
      <c r="FE262" s="309"/>
      <c r="FF262" s="309"/>
      <c r="FG262" s="309"/>
      <c r="FH262" s="309"/>
      <c r="FI262" s="309"/>
      <c r="FJ262" s="309"/>
      <c r="FK262" s="309"/>
      <c r="FL262" s="309"/>
      <c r="FM262" s="309"/>
      <c r="FN262" s="309"/>
      <c r="FO262" s="309"/>
      <c r="FP262" s="309"/>
      <c r="FQ262" s="309"/>
      <c r="FR262" s="309"/>
      <c r="FS262" s="309"/>
      <c r="FT262" s="309"/>
      <c r="FU262" s="309"/>
      <c r="FV262" s="309"/>
      <c r="FW262" s="309"/>
      <c r="FX262" s="309"/>
      <c r="FY262" s="309"/>
      <c r="FZ262" s="309"/>
      <c r="GA262" s="309"/>
      <c r="GB262" s="309"/>
      <c r="GC262" s="309"/>
      <c r="GD262" s="309"/>
      <c r="GE262" s="309"/>
      <c r="GF262" s="309"/>
      <c r="GG262" s="309"/>
      <c r="GH262" s="309"/>
      <c r="GI262" s="309"/>
      <c r="GJ262" s="309"/>
      <c r="GK262" s="309"/>
      <c r="GL262" s="309"/>
      <c r="GM262" s="309"/>
      <c r="GN262" s="309"/>
      <c r="GO262" s="309"/>
      <c r="GP262" s="309"/>
      <c r="GQ262" s="309"/>
      <c r="GR262" s="309"/>
      <c r="GS262" s="309"/>
      <c r="GT262" s="309"/>
      <c r="GU262" s="309"/>
      <c r="GV262" s="309"/>
      <c r="GW262" s="309"/>
      <c r="GX262" s="309"/>
      <c r="GY262" s="309"/>
      <c r="GZ262" s="309"/>
      <c r="HA262" s="309"/>
      <c r="HB262" s="309"/>
      <c r="HC262" s="309"/>
      <c r="HD262" s="309"/>
      <c r="HE262" s="309"/>
      <c r="HF262" s="309"/>
      <c r="HG262" s="309"/>
      <c r="HH262" s="309"/>
      <c r="HI262" s="309"/>
      <c r="HJ262" s="309"/>
      <c r="HK262" s="309"/>
      <c r="HL262" s="309"/>
      <c r="HM262" s="309"/>
      <c r="HN262" s="309"/>
      <c r="HO262" s="309"/>
      <c r="HP262" s="309"/>
      <c r="HQ262" s="309"/>
      <c r="HR262" s="309"/>
      <c r="HS262" s="309"/>
      <c r="HT262" s="309"/>
      <c r="HU262" s="309"/>
      <c r="HV262" s="309"/>
      <c r="HW262" s="309"/>
      <c r="HX262" s="309"/>
      <c r="HY262" s="309"/>
      <c r="HZ262" s="309"/>
      <c r="IA262" s="309"/>
      <c r="IB262" s="309"/>
      <c r="IC262" s="309"/>
      <c r="ID262" s="309"/>
      <c r="IE262" s="309"/>
      <c r="IF262" s="309"/>
      <c r="IG262" s="309"/>
      <c r="IH262" s="309"/>
      <c r="II262" s="309"/>
      <c r="IJ262" s="309"/>
      <c r="IK262" s="309"/>
      <c r="IL262" s="309"/>
      <c r="IM262" s="309"/>
      <c r="IN262" s="309"/>
      <c r="IO262" s="309"/>
      <c r="IP262" s="309"/>
      <c r="IQ262" s="309"/>
      <c r="IR262" s="309"/>
      <c r="IS262" s="309"/>
      <c r="IT262" s="309"/>
      <c r="IU262" s="309"/>
      <c r="IV262" s="309"/>
      <c r="IW262" s="309"/>
      <c r="IX262" s="309"/>
      <c r="IY262" s="309"/>
      <c r="IZ262" s="309"/>
      <c r="JA262" s="309"/>
      <c r="JB262" s="309"/>
      <c r="JC262" s="309"/>
      <c r="JD262" s="309"/>
      <c r="JE262" s="309"/>
      <c r="JF262" s="309"/>
      <c r="JG262" s="309"/>
      <c r="JH262" s="309"/>
      <c r="JI262" s="309"/>
      <c r="JJ262" s="309"/>
      <c r="JK262" s="309"/>
      <c r="JL262" s="309"/>
      <c r="JM262" s="309"/>
      <c r="JN262" s="309"/>
      <c r="JO262" s="309"/>
      <c r="JP262" s="309"/>
      <c r="JQ262" s="309"/>
      <c r="JR262" s="309"/>
      <c r="JS262" s="309"/>
      <c r="JT262" s="309"/>
      <c r="JU262" s="309"/>
      <c r="JV262" s="309"/>
      <c r="JW262" s="309"/>
      <c r="JX262" s="309"/>
      <c r="JY262" s="309"/>
      <c r="JZ262" s="309"/>
      <c r="KA262" s="309"/>
      <c r="KB262" s="309"/>
      <c r="KC262" s="309"/>
      <c r="KD262" s="309"/>
      <c r="KE262" s="309"/>
      <c r="KF262" s="309"/>
      <c r="KG262" s="309"/>
      <c r="KH262" s="309"/>
      <c r="KI262" s="309"/>
      <c r="KJ262" s="309"/>
      <c r="KK262" s="309"/>
      <c r="KL262" s="309"/>
      <c r="KM262" s="309"/>
      <c r="KN262" s="309"/>
      <c r="KO262" s="309"/>
      <c r="KP262" s="309"/>
      <c r="KQ262" s="309"/>
      <c r="KR262" s="309"/>
      <c r="KS262" s="309"/>
      <c r="KT262" s="309"/>
      <c r="KU262" s="309"/>
      <c r="KV262" s="309"/>
      <c r="KW262" s="309"/>
      <c r="KX262" s="309"/>
      <c r="KY262" s="309"/>
      <c r="KZ262" s="309"/>
      <c r="LA262" s="309"/>
      <c r="LB262" s="309"/>
      <c r="LC262" s="309"/>
      <c r="LD262" s="309"/>
      <c r="LE262" s="309"/>
      <c r="LF262" s="309"/>
      <c r="LG262" s="309"/>
      <c r="LH262" s="309"/>
      <c r="LI262" s="309"/>
      <c r="LJ262" s="309"/>
      <c r="LK262" s="309"/>
      <c r="LL262" s="309"/>
      <c r="LM262" s="309"/>
      <c r="LN262" s="309"/>
      <c r="LO262" s="309"/>
      <c r="LP262" s="309"/>
      <c r="LQ262" s="309"/>
      <c r="LR262" s="309"/>
      <c r="LS262" s="309"/>
      <c r="LT262" s="309"/>
      <c r="LU262" s="309"/>
      <c r="LV262" s="309"/>
      <c r="LW262" s="309"/>
      <c r="LX262" s="309"/>
      <c r="LY262" s="309"/>
      <c r="LZ262" s="309"/>
      <c r="MA262" s="309"/>
      <c r="MB262" s="309"/>
      <c r="MC262" s="309"/>
      <c r="MD262" s="309"/>
      <c r="ME262" s="309"/>
      <c r="MF262" s="309"/>
      <c r="MG262" s="309"/>
      <c r="MH262" s="309"/>
      <c r="MI262" s="309"/>
      <c r="MJ262" s="309"/>
      <c r="MK262" s="309"/>
      <c r="ML262" s="309"/>
      <c r="MM262" s="309"/>
      <c r="MN262" s="309"/>
      <c r="MO262" s="309"/>
      <c r="MP262" s="309"/>
      <c r="MQ262" s="309"/>
      <c r="MR262" s="309"/>
      <c r="MS262" s="309"/>
      <c r="MT262" s="309"/>
      <c r="MU262" s="309"/>
      <c r="MV262" s="309"/>
      <c r="MW262" s="309"/>
      <c r="MX262" s="309"/>
      <c r="MY262" s="309"/>
      <c r="MZ262" s="309"/>
      <c r="NA262" s="309"/>
      <c r="NB262" s="309"/>
      <c r="NC262" s="309"/>
      <c r="ND262" s="309"/>
      <c r="NE262" s="309"/>
      <c r="NF262" s="309"/>
      <c r="NG262" s="309"/>
      <c r="NH262" s="309"/>
      <c r="NI262" s="309"/>
      <c r="NJ262" s="309"/>
      <c r="NK262" s="309"/>
      <c r="NL262" s="309"/>
      <c r="NM262" s="309"/>
      <c r="NN262" s="309"/>
      <c r="NO262" s="309"/>
      <c r="NP262" s="309"/>
      <c r="NQ262" s="309"/>
      <c r="NR262" s="309"/>
      <c r="NS262" s="309"/>
      <c r="NT262" s="309"/>
      <c r="NU262" s="309"/>
      <c r="NV262" s="309"/>
      <c r="NW262" s="309"/>
      <c r="NX262" s="309"/>
      <c r="NY262" s="309"/>
      <c r="NZ262" s="309"/>
      <c r="OA262" s="309"/>
      <c r="OB262" s="309"/>
      <c r="OC262" s="309"/>
      <c r="OD262" s="309"/>
      <c r="OE262" s="309"/>
      <c r="OF262" s="309"/>
      <c r="OG262" s="309"/>
      <c r="OH262" s="309"/>
      <c r="OI262" s="309"/>
      <c r="OJ262" s="309"/>
      <c r="OK262" s="309"/>
      <c r="OL262" s="309"/>
      <c r="OM262" s="309"/>
      <c r="ON262" s="309"/>
      <c r="OO262" s="309"/>
      <c r="OP262" s="309"/>
      <c r="OQ262" s="309"/>
      <c r="OR262" s="309"/>
      <c r="OS262" s="309"/>
      <c r="OT262" s="309"/>
      <c r="OU262" s="309"/>
      <c r="OV262" s="309"/>
      <c r="OW262" s="309"/>
      <c r="OX262" s="309"/>
      <c r="OY262" s="309"/>
      <c r="OZ262" s="309"/>
      <c r="PA262" s="309"/>
      <c r="PB262" s="309"/>
      <c r="PC262" s="309"/>
      <c r="PD262" s="309"/>
      <c r="PE262" s="309"/>
      <c r="PF262" s="309"/>
      <c r="PG262" s="309"/>
      <c r="PH262" s="309"/>
      <c r="PI262" s="309"/>
      <c r="PJ262" s="309"/>
      <c r="PK262" s="309"/>
      <c r="PL262" s="309"/>
      <c r="PM262" s="309"/>
      <c r="PN262" s="309"/>
      <c r="PO262" s="309"/>
      <c r="PP262" s="309"/>
      <c r="PQ262" s="309"/>
      <c r="PR262" s="309"/>
      <c r="PS262" s="309"/>
      <c r="PT262" s="309"/>
      <c r="PU262" s="309"/>
      <c r="PV262" s="309"/>
      <c r="PW262" s="309"/>
      <c r="PX262" s="309"/>
      <c r="PY262" s="309"/>
      <c r="PZ262" s="309"/>
      <c r="QA262" s="309"/>
      <c r="QB262" s="309"/>
      <c r="QC262" s="309"/>
      <c r="QD262" s="309"/>
      <c r="QE262" s="309"/>
      <c r="QF262" s="309"/>
      <c r="QG262" s="309"/>
      <c r="QH262" s="309"/>
      <c r="QI262" s="309"/>
      <c r="QJ262" s="309"/>
      <c r="QK262" s="309"/>
      <c r="QL262" s="309"/>
      <c r="QM262" s="309"/>
      <c r="QN262" s="309"/>
      <c r="QO262" s="309"/>
      <c r="QP262" s="309"/>
      <c r="QQ262" s="309"/>
      <c r="QR262" s="309"/>
      <c r="QS262" s="309"/>
      <c r="QT262" s="309"/>
      <c r="QU262" s="309"/>
      <c r="QV262" s="309"/>
      <c r="QW262" s="309"/>
      <c r="QX262" s="309"/>
      <c r="QY262" s="309"/>
      <c r="QZ262" s="309"/>
      <c r="RA262" s="309"/>
      <c r="RB262" s="309"/>
      <c r="RC262" s="309"/>
      <c r="RD262" s="309"/>
      <c r="RE262" s="309"/>
      <c r="RF262" s="309"/>
      <c r="RG262" s="309"/>
      <c r="RH262" s="309"/>
      <c r="RI262" s="309"/>
      <c r="RJ262" s="309"/>
      <c r="RK262" s="309"/>
      <c r="RL262" s="309"/>
      <c r="RM262" s="309"/>
      <c r="RN262" s="309"/>
      <c r="RO262" s="309"/>
      <c r="RP262" s="309"/>
      <c r="RQ262" s="309"/>
      <c r="RR262" s="309"/>
      <c r="RS262" s="309"/>
      <c r="RT262" s="309"/>
      <c r="RU262" s="309"/>
      <c r="RV262" s="309"/>
      <c r="RW262" s="309"/>
      <c r="RX262" s="309"/>
      <c r="RY262" s="309"/>
      <c r="RZ262" s="309"/>
      <c r="SA262" s="309"/>
      <c r="SB262" s="309"/>
      <c r="SC262" s="309"/>
      <c r="SD262" s="309"/>
      <c r="SE262" s="309"/>
      <c r="SF262" s="309"/>
      <c r="SG262" s="309"/>
      <c r="SH262" s="309"/>
      <c r="SI262" s="309"/>
      <c r="SJ262" s="309"/>
      <c r="SK262" s="309"/>
      <c r="SL262" s="309"/>
      <c r="SM262" s="309"/>
      <c r="SN262" s="309"/>
      <c r="SO262" s="309"/>
      <c r="SP262" s="309"/>
      <c r="SQ262" s="309"/>
      <c r="SR262" s="309"/>
      <c r="SS262" s="309"/>
      <c r="ST262" s="309"/>
      <c r="SU262" s="309"/>
      <c r="SV262" s="309"/>
      <c r="SW262" s="309"/>
      <c r="SX262" s="309"/>
      <c r="SY262" s="309"/>
      <c r="SZ262" s="309"/>
      <c r="TA262" s="309"/>
      <c r="TB262" s="309"/>
      <c r="TC262" s="309"/>
      <c r="TD262" s="309"/>
      <c r="TE262" s="309"/>
      <c r="TF262" s="309"/>
      <c r="TG262" s="309"/>
      <c r="TH262" s="309"/>
      <c r="TI262" s="309"/>
      <c r="TJ262" s="309"/>
      <c r="TK262" s="309"/>
      <c r="TL262" s="309"/>
      <c r="TM262" s="309"/>
      <c r="TN262" s="309"/>
      <c r="TO262" s="309"/>
      <c r="TP262" s="309"/>
      <c r="TQ262" s="309"/>
      <c r="TR262" s="309"/>
      <c r="TS262" s="309"/>
      <c r="TT262" s="309"/>
      <c r="TU262" s="309"/>
      <c r="TV262" s="309"/>
      <c r="TW262" s="309"/>
      <c r="TX262" s="309"/>
      <c r="TY262" s="309"/>
      <c r="TZ262" s="309"/>
      <c r="UA262" s="309"/>
      <c r="UB262" s="309"/>
      <c r="UC262" s="309"/>
      <c r="UD262" s="309"/>
      <c r="UE262" s="309"/>
      <c r="UF262" s="309"/>
      <c r="UG262" s="309"/>
      <c r="UH262" s="309"/>
      <c r="UI262" s="309"/>
      <c r="UJ262" s="309"/>
      <c r="UK262" s="309"/>
      <c r="UL262" s="309"/>
      <c r="UM262" s="309"/>
      <c r="UN262" s="309"/>
      <c r="UO262" s="309"/>
      <c r="UP262" s="309"/>
      <c r="UQ262" s="309"/>
      <c r="UR262" s="309"/>
      <c r="US262" s="309"/>
      <c r="UT262" s="309"/>
      <c r="UU262" s="309"/>
      <c r="UV262" s="309"/>
      <c r="UW262" s="309"/>
      <c r="UX262" s="309"/>
      <c r="UY262" s="309"/>
      <c r="UZ262" s="309"/>
      <c r="VA262" s="309"/>
      <c r="VB262" s="309"/>
      <c r="VC262" s="309"/>
      <c r="VD262" s="309"/>
      <c r="VE262" s="309"/>
      <c r="VF262" s="309"/>
      <c r="VG262" s="309"/>
      <c r="VH262" s="309"/>
      <c r="VI262" s="309"/>
      <c r="VJ262" s="309"/>
      <c r="VK262" s="309"/>
      <c r="VL262" s="309"/>
      <c r="VM262" s="309"/>
      <c r="VN262" s="309"/>
      <c r="VO262" s="309"/>
      <c r="VP262" s="309"/>
      <c r="VQ262" s="309"/>
      <c r="VR262" s="309"/>
      <c r="VS262" s="309"/>
      <c r="VT262" s="309"/>
      <c r="VU262" s="309"/>
      <c r="VV262" s="309"/>
      <c r="VW262" s="309"/>
      <c r="VX262" s="309"/>
      <c r="VY262" s="309"/>
      <c r="VZ262" s="309"/>
      <c r="WA262" s="309"/>
      <c r="WB262" s="309"/>
      <c r="WC262" s="309"/>
      <c r="WD262" s="309"/>
      <c r="WE262" s="309"/>
      <c r="WF262" s="309"/>
      <c r="WG262" s="309"/>
      <c r="WH262" s="309"/>
      <c r="WI262" s="309"/>
      <c r="WJ262" s="309"/>
      <c r="WK262" s="309"/>
      <c r="WL262" s="309"/>
      <c r="WM262" s="309"/>
      <c r="WN262" s="309"/>
      <c r="WO262" s="309"/>
      <c r="WP262" s="309"/>
      <c r="WQ262" s="309"/>
      <c r="WR262" s="309"/>
      <c r="WS262" s="309"/>
      <c r="WT262" s="309"/>
      <c r="WU262" s="309"/>
      <c r="WV262" s="309"/>
      <c r="WW262" s="309"/>
      <c r="WX262" s="309"/>
      <c r="WY262" s="309"/>
      <c r="WZ262" s="309"/>
      <c r="XA262" s="309"/>
      <c r="XB262" s="309"/>
      <c r="XC262" s="309"/>
      <c r="XD262" s="309"/>
      <c r="XE262" s="309"/>
      <c r="XF262" s="309"/>
      <c r="XG262" s="309"/>
      <c r="XH262" s="309"/>
      <c r="XI262" s="309"/>
      <c r="XJ262" s="309"/>
      <c r="XK262" s="309"/>
      <c r="XL262" s="309"/>
      <c r="XM262" s="309"/>
      <c r="XN262" s="309"/>
      <c r="XO262" s="309"/>
      <c r="XP262" s="309"/>
      <c r="XQ262" s="309"/>
      <c r="XR262" s="309"/>
      <c r="XS262" s="309"/>
      <c r="XT262" s="309"/>
      <c r="XU262" s="309"/>
      <c r="XV262" s="309"/>
      <c r="XW262" s="309"/>
      <c r="XX262" s="309"/>
      <c r="XY262" s="309"/>
      <c r="XZ262" s="309"/>
      <c r="YA262" s="309"/>
      <c r="YB262" s="309"/>
      <c r="YC262" s="309"/>
      <c r="YD262" s="309"/>
      <c r="YE262" s="309"/>
      <c r="YF262" s="309"/>
      <c r="YG262" s="309"/>
      <c r="YH262" s="309"/>
      <c r="YI262" s="309"/>
      <c r="YJ262" s="309"/>
      <c r="YK262" s="309"/>
      <c r="YL262" s="309"/>
      <c r="YM262" s="309"/>
      <c r="YN262" s="309"/>
      <c r="YO262" s="309"/>
      <c r="YP262" s="309"/>
      <c r="YQ262" s="309"/>
      <c r="YR262" s="309"/>
      <c r="YS262" s="309"/>
      <c r="YT262" s="309"/>
      <c r="YU262" s="309"/>
      <c r="YV262" s="309"/>
      <c r="YW262" s="309"/>
      <c r="YX262" s="309"/>
      <c r="YY262" s="309"/>
      <c r="YZ262" s="309"/>
      <c r="ZA262" s="309"/>
      <c r="ZB262" s="309"/>
      <c r="ZC262" s="309"/>
      <c r="ZD262" s="309"/>
      <c r="ZE262" s="309"/>
      <c r="ZF262" s="309"/>
      <c r="ZG262" s="309"/>
      <c r="ZH262" s="309"/>
      <c r="ZI262" s="309"/>
      <c r="ZJ262" s="309"/>
      <c r="ZK262" s="309"/>
      <c r="ZL262" s="309"/>
      <c r="ZM262" s="309"/>
      <c r="ZN262" s="309"/>
      <c r="ZO262" s="309"/>
      <c r="ZP262" s="309"/>
      <c r="ZQ262" s="309"/>
      <c r="ZR262" s="309"/>
      <c r="ZS262" s="309"/>
      <c r="ZT262" s="309"/>
      <c r="ZU262" s="309"/>
      <c r="ZV262" s="309"/>
      <c r="ZW262" s="309"/>
      <c r="ZX262" s="309"/>
      <c r="ZY262" s="309"/>
      <c r="ZZ262" s="309"/>
      <c r="AAA262" s="309"/>
      <c r="AAB262" s="309"/>
      <c r="AAC262" s="309"/>
      <c r="AAD262" s="309"/>
      <c r="AAE262" s="309"/>
      <c r="AAF262" s="309"/>
      <c r="AAG262" s="309"/>
      <c r="AAH262" s="309"/>
      <c r="AAI262" s="309"/>
      <c r="AAJ262" s="309"/>
      <c r="AAK262" s="309"/>
      <c r="AAL262" s="309"/>
      <c r="AAM262" s="309"/>
      <c r="AAN262" s="309"/>
      <c r="AAO262" s="309"/>
      <c r="AAP262" s="309"/>
      <c r="AAQ262" s="309"/>
      <c r="AAR262" s="309"/>
      <c r="AAS262" s="309"/>
      <c r="AAT262" s="309"/>
      <c r="AAU262" s="309"/>
      <c r="AAV262" s="309"/>
      <c r="AAW262" s="309"/>
      <c r="AAX262" s="309"/>
      <c r="AAY262" s="309"/>
      <c r="AAZ262" s="309"/>
      <c r="ABA262" s="309"/>
      <c r="ABB262" s="309"/>
      <c r="ABC262" s="309"/>
      <c r="ABD262" s="309"/>
      <c r="ABE262" s="309"/>
      <c r="ABF262" s="309"/>
      <c r="ABG262" s="309"/>
      <c r="ABH262" s="309"/>
      <c r="ABI262" s="309"/>
      <c r="ABJ262" s="309"/>
      <c r="ABK262" s="309"/>
      <c r="ABL262" s="309"/>
      <c r="ABM262" s="309"/>
      <c r="ABN262" s="309"/>
      <c r="ABO262" s="309"/>
      <c r="ABP262" s="309"/>
      <c r="ABQ262" s="309"/>
      <c r="ABR262" s="309"/>
      <c r="ABS262" s="309"/>
      <c r="ABT262" s="309"/>
      <c r="ABU262" s="309"/>
      <c r="ABV262" s="309"/>
      <c r="ABW262" s="309"/>
      <c r="ABX262" s="309"/>
      <c r="ABY262" s="309"/>
      <c r="ABZ262" s="309"/>
      <c r="ACA262" s="309"/>
      <c r="ACB262" s="309"/>
      <c r="ACC262" s="309"/>
      <c r="ACD262" s="309"/>
      <c r="ACE262" s="309"/>
      <c r="ACF262" s="309"/>
      <c r="ACG262" s="309"/>
      <c r="ACH262" s="309"/>
      <c r="ACI262" s="309"/>
      <c r="ACJ262" s="309"/>
      <c r="ACK262" s="309"/>
      <c r="ACL262" s="309"/>
      <c r="ACM262" s="309"/>
      <c r="ACN262" s="309"/>
      <c r="ACO262" s="309"/>
      <c r="ACP262" s="309"/>
      <c r="ACQ262" s="309"/>
      <c r="ACR262" s="309"/>
      <c r="ACS262" s="309"/>
      <c r="ACT262" s="309"/>
      <c r="ACU262" s="309"/>
      <c r="ACV262" s="309"/>
      <c r="ACW262" s="309"/>
      <c r="ACX262" s="309"/>
      <c r="ACY262" s="309"/>
      <c r="ACZ262" s="309"/>
      <c r="ADA262" s="309"/>
      <c r="ADB262" s="309"/>
      <c r="ADC262" s="309"/>
      <c r="ADD262" s="309"/>
      <c r="ADE262" s="309"/>
      <c r="ADF262" s="309"/>
      <c r="ADG262" s="309"/>
      <c r="ADH262" s="309"/>
      <c r="ADI262" s="309"/>
      <c r="ADJ262" s="309"/>
      <c r="ADK262" s="309"/>
      <c r="ADL262" s="309"/>
      <c r="ADM262" s="309"/>
      <c r="ADN262" s="309"/>
      <c r="ADO262" s="309"/>
      <c r="ADP262" s="309"/>
      <c r="ADQ262" s="309"/>
      <c r="ADR262" s="309"/>
      <c r="ADS262" s="309"/>
      <c r="ADT262" s="309"/>
      <c r="ADU262" s="309"/>
      <c r="ADV262" s="309"/>
      <c r="ADW262" s="309"/>
      <c r="ADX262" s="309"/>
      <c r="ADY262" s="309"/>
      <c r="ADZ262" s="309"/>
      <c r="AEA262" s="309"/>
      <c r="AEB262" s="309"/>
      <c r="AEC262" s="309"/>
      <c r="AED262" s="309"/>
      <c r="AEE262" s="309"/>
      <c r="AEF262" s="309"/>
      <c r="AEG262" s="309"/>
      <c r="AEH262" s="309"/>
      <c r="AEI262" s="309"/>
      <c r="AEJ262" s="309"/>
      <c r="AEK262" s="309"/>
      <c r="AEL262" s="309"/>
      <c r="AEM262" s="309"/>
      <c r="AEN262" s="309"/>
      <c r="AEO262" s="309"/>
      <c r="AEP262" s="309"/>
      <c r="AEQ262" s="309"/>
      <c r="AER262" s="309"/>
      <c r="AES262" s="309"/>
      <c r="AET262" s="309"/>
      <c r="AEU262" s="309"/>
      <c r="AEV262" s="309"/>
      <c r="AEW262" s="309"/>
      <c r="AEX262" s="309"/>
      <c r="AEY262" s="309"/>
      <c r="AEZ262" s="309"/>
      <c r="AFA262" s="309"/>
      <c r="AFB262" s="309"/>
      <c r="AFC262" s="309"/>
      <c r="AFD262" s="309"/>
      <c r="AFE262" s="309"/>
      <c r="AFF262" s="309"/>
      <c r="AFG262" s="309"/>
      <c r="AFH262" s="309"/>
      <c r="AFI262" s="309"/>
      <c r="AFJ262" s="309"/>
      <c r="AFK262" s="309"/>
      <c r="AFL262" s="309"/>
      <c r="AFM262" s="309"/>
      <c r="AFN262" s="309"/>
      <c r="AFO262" s="309"/>
      <c r="AFP262" s="309"/>
      <c r="AFQ262" s="309"/>
      <c r="AFR262" s="309"/>
      <c r="AFS262" s="309"/>
      <c r="AFT262" s="309"/>
      <c r="AFU262" s="309"/>
      <c r="AFV262" s="309"/>
      <c r="AFW262" s="309"/>
      <c r="AFX262" s="309"/>
      <c r="AFY262" s="309"/>
      <c r="AFZ262" s="309"/>
      <c r="AGA262" s="309"/>
      <c r="AGB262" s="309"/>
      <c r="AGC262" s="309"/>
      <c r="AGD262" s="309"/>
      <c r="AGE262" s="309"/>
      <c r="AGF262" s="309"/>
      <c r="AGG262" s="309"/>
      <c r="AGH262" s="309"/>
      <c r="AGI262" s="309"/>
      <c r="AGJ262" s="309"/>
      <c r="AGK262" s="309"/>
      <c r="AGL262" s="309"/>
      <c r="AGM262" s="309"/>
      <c r="AGN262" s="309"/>
      <c r="AGO262" s="309"/>
      <c r="AGP262" s="309"/>
      <c r="AGQ262" s="309"/>
      <c r="AGR262" s="309"/>
      <c r="AGS262" s="309"/>
      <c r="AGT262" s="309"/>
      <c r="AGU262" s="309"/>
      <c r="AGV262" s="309"/>
      <c r="AGW262" s="309"/>
      <c r="AGX262" s="309"/>
      <c r="AGY262" s="309"/>
      <c r="AGZ262" s="309"/>
      <c r="AHA262" s="309"/>
      <c r="AHB262" s="309"/>
      <c r="AHC262" s="309"/>
      <c r="AHD262" s="309"/>
      <c r="AHE262" s="309"/>
      <c r="AHF262" s="309"/>
      <c r="AHG262" s="309"/>
      <c r="AHH262" s="309"/>
      <c r="AHI262" s="309"/>
      <c r="AHJ262" s="309"/>
      <c r="AHK262" s="309"/>
      <c r="AHL262" s="309"/>
      <c r="AHM262" s="309"/>
      <c r="AHN262" s="309"/>
      <c r="AHO262" s="309"/>
      <c r="AHP262" s="309"/>
      <c r="AHQ262" s="309"/>
      <c r="AHR262" s="309"/>
      <c r="AHS262" s="309"/>
      <c r="AHT262" s="309"/>
      <c r="AHU262" s="309"/>
      <c r="AHV262" s="309"/>
      <c r="AHW262" s="309"/>
      <c r="AHX262" s="309"/>
      <c r="AHY262" s="309"/>
      <c r="AHZ262" s="309"/>
      <c r="AIA262" s="309"/>
      <c r="AIB262" s="309"/>
      <c r="AIC262" s="309"/>
      <c r="AID262" s="309"/>
      <c r="AIE262" s="309"/>
      <c r="AIF262" s="309"/>
      <c r="AIG262" s="309"/>
      <c r="AIH262" s="309"/>
      <c r="AII262" s="309"/>
      <c r="AIJ262" s="309"/>
      <c r="AIK262" s="309"/>
      <c r="AIL262" s="309"/>
      <c r="AIM262" s="309"/>
      <c r="AIN262" s="309"/>
      <c r="AIO262" s="309"/>
      <c r="AIP262" s="309"/>
      <c r="AIQ262" s="309"/>
      <c r="AIR262" s="309"/>
      <c r="AIS262" s="309"/>
      <c r="AIT262" s="309"/>
      <c r="AIU262" s="309"/>
      <c r="AIV262" s="309"/>
      <c r="AIW262" s="309"/>
      <c r="AIX262" s="309"/>
      <c r="AIY262" s="309"/>
      <c r="AIZ262" s="309"/>
      <c r="AJA262" s="309"/>
      <c r="AJB262" s="309"/>
      <c r="AJC262" s="309"/>
      <c r="AJD262" s="309"/>
      <c r="AJE262" s="309"/>
      <c r="AJF262" s="309"/>
      <c r="AJG262" s="309"/>
      <c r="AJH262" s="309"/>
      <c r="AJI262" s="309"/>
      <c r="AJJ262" s="309"/>
      <c r="AJK262" s="309"/>
      <c r="AJL262" s="309"/>
      <c r="AJM262" s="309"/>
      <c r="AJN262" s="309"/>
      <c r="AJO262" s="309"/>
      <c r="AJP262" s="309"/>
      <c r="AJQ262" s="309"/>
      <c r="AJR262" s="309"/>
      <c r="AJS262" s="309"/>
      <c r="AJT262" s="309"/>
      <c r="AJU262" s="309"/>
      <c r="AJV262" s="309"/>
      <c r="AJW262" s="309"/>
      <c r="AJX262" s="309"/>
      <c r="AJY262" s="309"/>
      <c r="AJZ262" s="309"/>
      <c r="AKA262" s="309"/>
      <c r="AKB262" s="309"/>
      <c r="AKC262" s="309"/>
      <c r="AKD262" s="309"/>
      <c r="AKE262" s="309"/>
      <c r="AKF262" s="309"/>
      <c r="AKG262" s="309"/>
      <c r="AKH262" s="309"/>
      <c r="AKI262" s="309"/>
      <c r="AKJ262" s="309"/>
      <c r="AKK262" s="309"/>
      <c r="AKL262" s="309"/>
      <c r="AKM262" s="309"/>
      <c r="AKN262" s="309"/>
      <c r="AKO262" s="309"/>
      <c r="AKP262" s="309"/>
      <c r="AKQ262" s="309"/>
      <c r="AKR262" s="309"/>
      <c r="AKS262" s="309"/>
      <c r="AKT262" s="309"/>
      <c r="AKU262" s="309"/>
      <c r="AKV262" s="309"/>
      <c r="AKW262" s="309"/>
      <c r="AKX262" s="309"/>
      <c r="AKY262" s="309"/>
      <c r="AKZ262" s="309"/>
      <c r="ALA262" s="309"/>
      <c r="ALB262" s="309"/>
      <c r="ALC262" s="309"/>
      <c r="ALD262" s="309"/>
      <c r="ALE262" s="309"/>
      <c r="ALF262" s="309"/>
      <c r="ALG262" s="309"/>
      <c r="ALH262" s="309"/>
      <c r="ALI262" s="309"/>
      <c r="ALJ262" s="309"/>
      <c r="ALK262" s="309"/>
      <c r="ALL262" s="309"/>
      <c r="ALM262" s="309"/>
      <c r="ALN262" s="309"/>
      <c r="ALO262" s="309"/>
      <c r="ALP262" s="309"/>
      <c r="ALQ262" s="309"/>
      <c r="ALR262" s="309"/>
      <c r="ALS262" s="309"/>
      <c r="ALT262" s="309"/>
      <c r="ALU262" s="309"/>
      <c r="ALV262" s="309"/>
      <c r="ALW262" s="309"/>
      <c r="ALX262" s="309"/>
      <c r="ALY262" s="309"/>
      <c r="ALZ262" s="309"/>
      <c r="AMA262" s="309"/>
      <c r="AMB262" s="309"/>
      <c r="AMC262" s="309"/>
      <c r="AMD262" s="309"/>
      <c r="AME262" s="309"/>
      <c r="AMF262" s="309"/>
      <c r="AMG262" s="309"/>
      <c r="AMH262" s="309"/>
      <c r="AMI262" s="309"/>
      <c r="AMJ262" s="309"/>
      <c r="AMK262" s="309"/>
      <c r="AML262" s="309"/>
      <c r="AMM262" s="309"/>
      <c r="AMN262" s="309"/>
      <c r="AMO262" s="309"/>
      <c r="AMP262" s="309"/>
      <c r="AMQ262" s="309"/>
      <c r="AMR262" s="309"/>
      <c r="AMS262" s="309"/>
      <c r="AMT262" s="309"/>
      <c r="AMU262" s="309"/>
      <c r="AMV262" s="309"/>
      <c r="AMW262" s="309"/>
      <c r="AMX262" s="309"/>
      <c r="AMY262" s="309"/>
      <c r="AMZ262" s="309"/>
      <c r="ANA262" s="309"/>
      <c r="ANB262" s="309"/>
      <c r="ANC262" s="309"/>
      <c r="AND262" s="309"/>
      <c r="ANE262" s="309"/>
      <c r="ANF262" s="309"/>
      <c r="ANG262" s="309"/>
      <c r="ANH262" s="309"/>
      <c r="ANI262" s="309"/>
      <c r="ANJ262" s="309"/>
      <c r="ANK262" s="309"/>
      <c r="ANL262" s="309"/>
      <c r="ANM262" s="309"/>
      <c r="ANN262" s="309"/>
      <c r="ANO262" s="309"/>
      <c r="ANP262" s="309"/>
      <c r="ANQ262" s="309"/>
      <c r="ANR262" s="309"/>
      <c r="ANS262" s="309"/>
      <c r="ANT262" s="309"/>
      <c r="ANU262" s="309"/>
      <c r="ANV262" s="309"/>
      <c r="ANW262" s="309"/>
      <c r="ANX262" s="309"/>
      <c r="ANY262" s="309"/>
      <c r="ANZ262" s="309"/>
      <c r="AOA262" s="309"/>
      <c r="AOB262" s="309"/>
      <c r="AOC262" s="309"/>
      <c r="AOD262" s="309"/>
      <c r="AOE262" s="309"/>
      <c r="AOF262" s="309"/>
      <c r="AOG262" s="309"/>
      <c r="AOH262" s="309"/>
      <c r="AOI262" s="309"/>
      <c r="AOJ262" s="309"/>
      <c r="AOK262" s="309"/>
      <c r="AOL262" s="309"/>
      <c r="AOM262" s="309"/>
      <c r="AON262" s="309"/>
      <c r="AOO262" s="309"/>
      <c r="AOP262" s="309"/>
      <c r="AOQ262" s="309"/>
      <c r="AOR262" s="309"/>
      <c r="AOS262" s="309"/>
      <c r="AOT262" s="309"/>
      <c r="AOU262" s="309"/>
      <c r="AOV262" s="309"/>
      <c r="AOW262" s="309"/>
      <c r="AOX262" s="309"/>
      <c r="AOY262" s="309"/>
      <c r="AOZ262" s="309"/>
      <c r="APA262" s="309"/>
      <c r="APB262" s="309"/>
      <c r="APC262" s="309"/>
      <c r="APD262" s="309"/>
      <c r="APE262" s="309"/>
      <c r="APF262" s="309"/>
      <c r="APG262" s="309"/>
      <c r="APH262" s="309"/>
      <c r="API262" s="309"/>
      <c r="APJ262" s="309"/>
      <c r="APK262" s="309"/>
      <c r="APL262" s="309"/>
      <c r="APM262" s="309"/>
      <c r="APN262" s="309"/>
      <c r="APO262" s="309"/>
      <c r="APP262" s="309"/>
      <c r="APQ262" s="309"/>
      <c r="APR262" s="309"/>
      <c r="APS262" s="309"/>
      <c r="APT262" s="309"/>
      <c r="APU262" s="309"/>
      <c r="APV262" s="309"/>
      <c r="APW262" s="309"/>
      <c r="APX262" s="309"/>
      <c r="APY262" s="309"/>
      <c r="APZ262" s="309"/>
      <c r="AQA262" s="309"/>
      <c r="AQB262" s="309"/>
      <c r="AQC262" s="309"/>
      <c r="AQD262" s="309"/>
      <c r="AQE262" s="309"/>
      <c r="AQF262" s="309"/>
      <c r="AQG262" s="309"/>
      <c r="AQH262" s="309"/>
      <c r="AQI262" s="309"/>
      <c r="AQJ262" s="309"/>
      <c r="AQK262" s="309"/>
      <c r="AQL262" s="309"/>
      <c r="AQM262" s="309"/>
      <c r="AQN262" s="309"/>
      <c r="AQO262" s="309"/>
      <c r="AQP262" s="309"/>
      <c r="AQQ262" s="309"/>
      <c r="AQR262" s="309"/>
      <c r="AQS262" s="309"/>
      <c r="AQT262" s="309"/>
      <c r="AQU262" s="309"/>
      <c r="AQV262" s="309"/>
      <c r="AQW262" s="309"/>
      <c r="AQX262" s="309"/>
      <c r="AQY262" s="309"/>
      <c r="AQZ262" s="309"/>
      <c r="ARA262" s="309"/>
      <c r="ARB262" s="309"/>
      <c r="ARC262" s="309"/>
      <c r="ARD262" s="309"/>
      <c r="ARE262" s="309"/>
      <c r="ARF262" s="309"/>
      <c r="ARG262" s="309"/>
      <c r="ARH262" s="309"/>
      <c r="ARI262" s="309"/>
      <c r="ARJ262" s="309"/>
      <c r="ARK262" s="309"/>
      <c r="ARL262" s="309"/>
      <c r="ARM262" s="309"/>
      <c r="ARN262" s="309"/>
      <c r="ARO262" s="309"/>
      <c r="ARP262" s="309"/>
      <c r="ARQ262" s="309"/>
      <c r="ARR262" s="309"/>
      <c r="ARS262" s="309"/>
      <c r="ART262" s="309"/>
      <c r="ARU262" s="309"/>
      <c r="ARV262" s="309"/>
      <c r="ARW262" s="309"/>
      <c r="ARX262" s="309"/>
      <c r="ARY262" s="309"/>
      <c r="ARZ262" s="309"/>
      <c r="ASA262" s="309"/>
      <c r="ASB262" s="309"/>
      <c r="ASC262" s="309"/>
      <c r="ASD262" s="309"/>
      <c r="ASE262" s="309"/>
      <c r="ASF262" s="309"/>
      <c r="ASG262" s="309"/>
      <c r="ASH262" s="309"/>
      <c r="ASI262" s="309"/>
      <c r="ASJ262" s="309"/>
      <c r="ASK262" s="309"/>
      <c r="ASL262" s="309"/>
      <c r="ASM262" s="309"/>
      <c r="ASN262" s="309"/>
      <c r="ASO262" s="309"/>
      <c r="ASP262" s="309"/>
      <c r="ASQ262" s="309"/>
      <c r="ASR262" s="309"/>
      <c r="ASS262" s="309"/>
      <c r="AST262" s="309"/>
      <c r="ASU262" s="309"/>
      <c r="ASV262" s="309"/>
      <c r="ASW262" s="309"/>
      <c r="ASX262" s="309"/>
      <c r="ASY262" s="309"/>
      <c r="ASZ262" s="309"/>
      <c r="ATA262" s="309"/>
      <c r="ATB262" s="309"/>
      <c r="ATC262" s="309"/>
      <c r="ATD262" s="309"/>
      <c r="ATE262" s="309"/>
      <c r="ATF262" s="309"/>
      <c r="ATG262" s="309"/>
      <c r="ATH262" s="309"/>
      <c r="ATI262" s="309"/>
      <c r="ATJ262" s="309"/>
      <c r="ATK262" s="309"/>
      <c r="ATL262" s="309"/>
      <c r="ATM262" s="309"/>
      <c r="ATN262" s="309"/>
      <c r="ATO262" s="309"/>
      <c r="ATP262" s="309"/>
      <c r="ATQ262" s="309"/>
      <c r="ATR262" s="309"/>
      <c r="ATS262" s="309"/>
      <c r="ATT262" s="309"/>
      <c r="ATU262" s="309"/>
      <c r="ATV262" s="309"/>
      <c r="ATW262" s="309"/>
      <c r="ATX262" s="309"/>
      <c r="ATY262" s="309"/>
      <c r="ATZ262" s="309"/>
      <c r="AUA262" s="309"/>
      <c r="AUB262" s="309"/>
      <c r="AUC262" s="309"/>
      <c r="AUD262" s="309"/>
      <c r="AUE262" s="309"/>
      <c r="AUF262" s="309"/>
      <c r="AUG262" s="309"/>
      <c r="AUH262" s="309"/>
      <c r="AUI262" s="309"/>
      <c r="AUJ262" s="309"/>
      <c r="AUK262" s="309"/>
      <c r="AUL262" s="309"/>
      <c r="AUM262" s="309"/>
      <c r="AUN262" s="309"/>
      <c r="AUO262" s="309"/>
      <c r="AUP262" s="309"/>
      <c r="AUQ262" s="309"/>
      <c r="AUR262" s="309"/>
      <c r="AUS262" s="309"/>
      <c r="AUT262" s="309"/>
      <c r="AUU262" s="309"/>
      <c r="AUV262" s="309"/>
      <c r="AUW262" s="309"/>
      <c r="AUX262" s="309"/>
      <c r="AUY262" s="309"/>
      <c r="AUZ262" s="309"/>
      <c r="AVA262" s="309"/>
      <c r="AVB262" s="309"/>
      <c r="AVC262" s="309"/>
      <c r="AVD262" s="309"/>
      <c r="AVE262" s="309"/>
      <c r="AVF262" s="309"/>
      <c r="AVG262" s="309"/>
      <c r="AVH262" s="309"/>
      <c r="AVI262" s="309"/>
      <c r="AVJ262" s="309"/>
      <c r="AVK262" s="309"/>
      <c r="AVL262" s="309"/>
      <c r="AVM262" s="309"/>
      <c r="AVN262" s="309"/>
      <c r="AVO262" s="309"/>
      <c r="AVP262" s="309"/>
      <c r="AVQ262" s="309"/>
      <c r="AVR262" s="309"/>
      <c r="AVS262" s="309"/>
      <c r="AVT262" s="309"/>
      <c r="AVU262" s="309"/>
      <c r="AVV262" s="309"/>
      <c r="AVW262" s="309"/>
      <c r="AVX262" s="309"/>
      <c r="AVY262" s="309"/>
      <c r="AVZ262" s="309"/>
      <c r="AWA262" s="309"/>
      <c r="AWB262" s="309"/>
      <c r="AWC262" s="309"/>
      <c r="AWD262" s="309"/>
      <c r="AWE262" s="309"/>
      <c r="AWF262" s="309"/>
      <c r="AWG262" s="309"/>
      <c r="AWH262" s="309"/>
      <c r="AWI262" s="309"/>
      <c r="AWJ262" s="309"/>
      <c r="AWK262" s="309"/>
      <c r="AWL262" s="309"/>
      <c r="AWM262" s="309"/>
      <c r="AWN262" s="309"/>
      <c r="AWO262" s="309"/>
      <c r="AWP262" s="309"/>
      <c r="AWQ262" s="309"/>
      <c r="AWR262" s="309"/>
      <c r="AWS262" s="309"/>
      <c r="AWT262" s="309"/>
      <c r="AWU262" s="309"/>
      <c r="AWV262" s="309"/>
      <c r="AWW262" s="309"/>
      <c r="AWX262" s="309"/>
      <c r="AWY262" s="309"/>
      <c r="AWZ262" s="309"/>
      <c r="AXA262" s="309"/>
      <c r="AXB262" s="309"/>
      <c r="AXC262" s="309"/>
      <c r="AXD262" s="309"/>
      <c r="AXE262" s="309"/>
      <c r="AXF262" s="309"/>
      <c r="AXG262" s="309"/>
      <c r="AXH262" s="309"/>
      <c r="AXI262" s="309"/>
      <c r="AXJ262" s="309"/>
      <c r="AXK262" s="309"/>
      <c r="AXL262" s="309"/>
      <c r="AXM262" s="309"/>
      <c r="AXN262" s="309"/>
      <c r="AXO262" s="309"/>
      <c r="AXP262" s="309"/>
      <c r="AXQ262" s="309"/>
      <c r="AXR262" s="309"/>
      <c r="AXS262" s="309"/>
      <c r="AXT262" s="309"/>
      <c r="AXU262" s="309"/>
      <c r="AXV262" s="309"/>
      <c r="AXW262" s="309"/>
      <c r="AXX262" s="309"/>
      <c r="AXY262" s="309"/>
      <c r="AXZ262" s="309"/>
      <c r="AYA262" s="309"/>
      <c r="AYB262" s="309"/>
      <c r="AYC262" s="309"/>
      <c r="AYD262" s="309"/>
      <c r="AYE262" s="309"/>
      <c r="AYF262" s="309"/>
      <c r="AYG262" s="309"/>
      <c r="AYH262" s="309"/>
      <c r="AYI262" s="309"/>
      <c r="AYJ262" s="309"/>
      <c r="AYK262" s="309"/>
      <c r="AYL262" s="309"/>
      <c r="AYM262" s="309"/>
      <c r="AYN262" s="309"/>
      <c r="AYO262" s="309"/>
      <c r="AYP262" s="309"/>
      <c r="AYQ262" s="309"/>
      <c r="AYR262" s="309"/>
      <c r="AYS262" s="309"/>
      <c r="AYT262" s="309"/>
      <c r="AYU262" s="309"/>
      <c r="AYV262" s="309"/>
      <c r="AYW262" s="309"/>
      <c r="AYX262" s="309"/>
      <c r="AYY262" s="309"/>
      <c r="AYZ262" s="309"/>
      <c r="AZA262" s="309"/>
      <c r="AZB262" s="309"/>
      <c r="AZC262" s="309"/>
      <c r="AZD262" s="309"/>
      <c r="AZE262" s="309"/>
      <c r="AZF262" s="309"/>
      <c r="AZG262" s="309"/>
      <c r="AZH262" s="309"/>
      <c r="AZI262" s="309"/>
      <c r="AZJ262" s="309"/>
      <c r="AZK262" s="309"/>
      <c r="AZL262" s="309"/>
      <c r="AZM262" s="309"/>
      <c r="AZN262" s="309"/>
      <c r="AZO262" s="309"/>
      <c r="AZP262" s="309"/>
      <c r="AZQ262" s="309"/>
      <c r="AZR262" s="309"/>
      <c r="AZS262" s="309"/>
      <c r="AZT262" s="309"/>
      <c r="AZU262" s="309"/>
      <c r="AZV262" s="309"/>
      <c r="AZW262" s="309"/>
      <c r="AZX262" s="309"/>
      <c r="AZY262" s="309"/>
      <c r="AZZ262" s="309"/>
      <c r="BAA262" s="309"/>
      <c r="BAB262" s="309"/>
      <c r="BAC262" s="309"/>
      <c r="BAD262" s="309"/>
      <c r="BAE262" s="309"/>
      <c r="BAF262" s="309"/>
      <c r="BAG262" s="309"/>
      <c r="BAH262" s="309"/>
      <c r="BAI262" s="309"/>
      <c r="BAJ262" s="309"/>
      <c r="BAK262" s="309"/>
      <c r="BAL262" s="309"/>
      <c r="BAM262" s="309"/>
      <c r="BAN262" s="309"/>
      <c r="BAO262" s="309"/>
      <c r="BAP262" s="309"/>
      <c r="BAQ262" s="309"/>
      <c r="BAR262" s="309"/>
      <c r="BAS262" s="309"/>
      <c r="BAT262" s="309"/>
      <c r="BAU262" s="309"/>
      <c r="BAV262" s="309"/>
      <c r="BAW262" s="309"/>
      <c r="BAX262" s="309"/>
      <c r="BAY262" s="309"/>
      <c r="BAZ262" s="309"/>
      <c r="BBA262" s="309"/>
      <c r="BBB262" s="309"/>
      <c r="BBC262" s="309"/>
      <c r="BBD262" s="309"/>
      <c r="BBE262" s="309"/>
      <c r="BBF262" s="309"/>
      <c r="BBG262" s="309"/>
      <c r="BBH262" s="309"/>
      <c r="BBI262" s="309"/>
      <c r="BBJ262" s="309"/>
      <c r="BBK262" s="309"/>
      <c r="BBL262" s="309"/>
      <c r="BBM262" s="309"/>
      <c r="BBN262" s="309"/>
      <c r="BBO262" s="309"/>
      <c r="BBP262" s="309"/>
      <c r="BBQ262" s="309"/>
      <c r="BBR262" s="309"/>
      <c r="BBS262" s="309"/>
      <c r="BBT262" s="309"/>
      <c r="BBU262" s="309"/>
      <c r="BBV262" s="309"/>
      <c r="BBW262" s="309"/>
      <c r="BBX262" s="309"/>
      <c r="BBY262" s="309"/>
      <c r="BBZ262" s="309"/>
      <c r="BCA262" s="309"/>
      <c r="BCB262" s="309"/>
      <c r="BCC262" s="309"/>
      <c r="BCD262" s="309"/>
      <c r="BCE262" s="309"/>
      <c r="BCF262" s="309"/>
      <c r="BCG262" s="309"/>
      <c r="BCH262" s="309"/>
      <c r="BCI262" s="309"/>
      <c r="BCJ262" s="309"/>
      <c r="BCK262" s="309"/>
      <c r="BCL262" s="309"/>
      <c r="BCM262" s="309"/>
      <c r="BCN262" s="309"/>
      <c r="BCO262" s="309"/>
      <c r="BCP262" s="309"/>
      <c r="BCQ262" s="309"/>
      <c r="BCR262" s="309"/>
      <c r="BCS262" s="309"/>
      <c r="BCT262" s="309"/>
      <c r="BCU262" s="309"/>
      <c r="BCV262" s="309"/>
      <c r="BCW262" s="309"/>
      <c r="BCX262" s="309"/>
      <c r="BCY262" s="309"/>
      <c r="BCZ262" s="309"/>
      <c r="BDA262" s="309"/>
      <c r="BDB262" s="309"/>
      <c r="BDC262" s="309"/>
      <c r="BDD262" s="309"/>
      <c r="BDE262" s="309"/>
      <c r="BDF262" s="309"/>
      <c r="BDG262" s="309"/>
      <c r="BDH262" s="309"/>
      <c r="BDI262" s="309"/>
      <c r="BDJ262" s="309"/>
      <c r="BDK262" s="309"/>
      <c r="BDL262" s="309"/>
      <c r="BDM262" s="309"/>
      <c r="BDN262" s="309"/>
      <c r="BDO262" s="309"/>
      <c r="BDP262" s="309"/>
      <c r="BDQ262" s="309"/>
      <c r="BDR262" s="309"/>
      <c r="BDS262" s="309"/>
      <c r="BDT262" s="309"/>
      <c r="BDU262" s="309"/>
      <c r="BDV262" s="309"/>
      <c r="BDW262" s="309"/>
      <c r="BDX262" s="309"/>
      <c r="BDY262" s="309"/>
      <c r="BDZ262" s="309"/>
      <c r="BEA262" s="309"/>
      <c r="BEB262" s="309"/>
      <c r="BEC262" s="309"/>
      <c r="BED262" s="309"/>
      <c r="BEE262" s="309"/>
      <c r="BEF262" s="309"/>
      <c r="BEG262" s="309"/>
      <c r="BEH262" s="309"/>
      <c r="BEI262" s="309"/>
      <c r="BEJ262" s="309"/>
      <c r="BEK262" s="309"/>
      <c r="BEL262" s="309"/>
      <c r="BEM262" s="309"/>
      <c r="BEN262" s="309"/>
      <c r="BEO262" s="309"/>
      <c r="BEP262" s="309"/>
      <c r="BEQ262" s="309"/>
      <c r="BER262" s="309"/>
      <c r="BES262" s="309"/>
      <c r="BET262" s="309"/>
      <c r="BEU262" s="309"/>
      <c r="BEV262" s="309"/>
      <c r="BEW262" s="309"/>
      <c r="BEX262" s="309"/>
      <c r="BEY262" s="309"/>
      <c r="BEZ262" s="309"/>
      <c r="BFA262" s="309"/>
      <c r="BFB262" s="309"/>
      <c r="BFC262" s="309"/>
      <c r="BFD262" s="309"/>
      <c r="BFE262" s="309"/>
      <c r="BFF262" s="309"/>
      <c r="BFG262" s="309"/>
      <c r="BFH262" s="309"/>
      <c r="BFI262" s="309"/>
      <c r="BFJ262" s="309"/>
      <c r="BFK262" s="309"/>
      <c r="BFL262" s="309"/>
      <c r="BFM262" s="309"/>
      <c r="BFN262" s="309"/>
      <c r="BFO262" s="309"/>
      <c r="BFP262" s="309"/>
      <c r="BFQ262" s="309"/>
      <c r="BFR262" s="309"/>
      <c r="BFS262" s="309"/>
      <c r="BFT262" s="309"/>
      <c r="BFU262" s="309"/>
      <c r="BFV262" s="309"/>
      <c r="BFW262" s="309"/>
      <c r="BFX262" s="309"/>
      <c r="BFY262" s="309"/>
      <c r="BFZ262" s="309"/>
      <c r="BGA262" s="309"/>
      <c r="BGB262" s="309"/>
      <c r="BGC262" s="309"/>
      <c r="BGD262" s="309"/>
      <c r="BGE262" s="309"/>
      <c r="BGF262" s="309"/>
      <c r="BGG262" s="309"/>
      <c r="BGH262" s="309"/>
    </row>
    <row r="263" spans="1:1542" s="18" customFormat="1" ht="14.45" customHeight="1" x14ac:dyDescent="0.25">
      <c r="F263" s="68"/>
      <c r="Y263" s="68"/>
      <c r="AC263" s="309"/>
      <c r="AD263" s="309"/>
      <c r="AE263" s="309"/>
      <c r="AF263" s="309"/>
      <c r="AG263" s="309"/>
      <c r="AH263" s="309"/>
      <c r="AI263" s="309"/>
      <c r="AJ263" s="309"/>
      <c r="AK263" s="309"/>
      <c r="AL263" s="309"/>
      <c r="AM263" s="309"/>
      <c r="AN263" s="309"/>
      <c r="AO263" s="309"/>
      <c r="AP263" s="309"/>
      <c r="AQ263" s="309"/>
      <c r="AR263" s="309"/>
      <c r="AS263" s="309"/>
      <c r="AT263" s="309"/>
      <c r="AU263" s="309"/>
      <c r="AV263" s="309"/>
      <c r="AW263" s="309"/>
      <c r="AX263" s="309"/>
      <c r="AY263" s="309"/>
      <c r="AZ263" s="309"/>
      <c r="BA263" s="309"/>
      <c r="BB263" s="309"/>
      <c r="BC263" s="309"/>
      <c r="BD263" s="309"/>
      <c r="BE263" s="309"/>
      <c r="BF263" s="309"/>
      <c r="BG263" s="309"/>
      <c r="BH263" s="309"/>
      <c r="BI263" s="309"/>
      <c r="BJ263" s="309"/>
      <c r="BK263" s="309"/>
      <c r="BL263" s="309"/>
      <c r="BM263" s="309"/>
      <c r="BN263" s="309"/>
      <c r="BO263" s="309"/>
      <c r="BP263" s="309"/>
      <c r="BQ263" s="309"/>
      <c r="BR263" s="309"/>
      <c r="BS263" s="309"/>
      <c r="BT263" s="309"/>
      <c r="BU263" s="309"/>
      <c r="BV263" s="309"/>
      <c r="BW263" s="309"/>
      <c r="BX263" s="309"/>
      <c r="BY263" s="309"/>
      <c r="BZ263" s="309"/>
      <c r="CA263" s="309"/>
      <c r="CB263" s="309"/>
      <c r="CC263" s="309"/>
      <c r="CD263" s="309"/>
      <c r="CE263" s="309"/>
      <c r="CF263" s="309"/>
      <c r="CG263" s="309"/>
      <c r="CH263" s="309"/>
      <c r="CI263" s="309"/>
      <c r="CJ263" s="309"/>
      <c r="CK263" s="309"/>
      <c r="CL263" s="309"/>
      <c r="CM263" s="309"/>
      <c r="CN263" s="309"/>
      <c r="CO263" s="309"/>
      <c r="CP263" s="309"/>
      <c r="CQ263" s="309"/>
      <c r="CR263" s="309"/>
      <c r="CS263" s="309"/>
      <c r="CT263" s="309"/>
      <c r="CU263" s="309"/>
      <c r="CV263" s="309"/>
      <c r="CW263" s="309"/>
      <c r="CX263" s="309"/>
      <c r="CY263" s="309"/>
      <c r="CZ263" s="309"/>
      <c r="DA263" s="309"/>
      <c r="DB263" s="309"/>
      <c r="DC263" s="309"/>
      <c r="DD263" s="309"/>
      <c r="DE263" s="309"/>
      <c r="DF263" s="309"/>
      <c r="DG263" s="309"/>
      <c r="DH263" s="309"/>
      <c r="DI263" s="309"/>
      <c r="DJ263" s="309"/>
      <c r="DK263" s="309"/>
      <c r="DL263" s="309"/>
      <c r="DM263" s="309"/>
      <c r="DN263" s="309"/>
      <c r="DO263" s="309"/>
      <c r="DP263" s="309"/>
      <c r="DQ263" s="309"/>
      <c r="DR263" s="309"/>
      <c r="DS263" s="309"/>
      <c r="DT263" s="309"/>
      <c r="DU263" s="309"/>
      <c r="DV263" s="309"/>
      <c r="DW263" s="309"/>
      <c r="DX263" s="309"/>
      <c r="DY263" s="309"/>
      <c r="DZ263" s="309"/>
      <c r="EA263" s="309"/>
      <c r="EB263" s="309"/>
      <c r="EC263" s="309"/>
      <c r="ED263" s="309"/>
      <c r="EE263" s="309"/>
      <c r="EF263" s="309"/>
      <c r="EG263" s="309"/>
      <c r="EH263" s="309"/>
      <c r="EI263" s="309"/>
      <c r="EJ263" s="309"/>
      <c r="EK263" s="309"/>
      <c r="EL263" s="309"/>
      <c r="EM263" s="309"/>
      <c r="EN263" s="309"/>
      <c r="EO263" s="309"/>
      <c r="EP263" s="309"/>
      <c r="EQ263" s="309"/>
      <c r="ER263" s="309"/>
      <c r="ES263" s="309"/>
      <c r="ET263" s="309"/>
      <c r="EU263" s="309"/>
      <c r="EV263" s="309"/>
      <c r="EW263" s="309"/>
      <c r="EX263" s="309"/>
      <c r="EY263" s="309"/>
      <c r="EZ263" s="309"/>
      <c r="FA263" s="309"/>
      <c r="FB263" s="309"/>
      <c r="FC263" s="309"/>
      <c r="FD263" s="309"/>
      <c r="FE263" s="309"/>
      <c r="FF263" s="309"/>
      <c r="FG263" s="309"/>
      <c r="FH263" s="309"/>
      <c r="FI263" s="309"/>
      <c r="FJ263" s="309"/>
      <c r="FK263" s="309"/>
      <c r="FL263" s="309"/>
      <c r="FM263" s="309"/>
      <c r="FN263" s="309"/>
      <c r="FO263" s="309"/>
      <c r="FP263" s="309"/>
      <c r="FQ263" s="309"/>
      <c r="FR263" s="309"/>
      <c r="FS263" s="309"/>
      <c r="FT263" s="309"/>
      <c r="FU263" s="309"/>
      <c r="FV263" s="309"/>
      <c r="FW263" s="309"/>
      <c r="FX263" s="309"/>
      <c r="FY263" s="309"/>
      <c r="FZ263" s="309"/>
      <c r="GA263" s="309"/>
      <c r="GB263" s="309"/>
      <c r="GC263" s="309"/>
      <c r="GD263" s="309"/>
      <c r="GE263" s="309"/>
      <c r="GF263" s="309"/>
      <c r="GG263" s="309"/>
      <c r="GH263" s="309"/>
      <c r="GI263" s="309"/>
      <c r="GJ263" s="309"/>
      <c r="GK263" s="309"/>
      <c r="GL263" s="309"/>
      <c r="GM263" s="309"/>
      <c r="GN263" s="309"/>
      <c r="GO263" s="309"/>
      <c r="GP263" s="309"/>
      <c r="GQ263" s="309"/>
      <c r="GR263" s="309"/>
      <c r="GS263" s="309"/>
      <c r="GT263" s="309"/>
      <c r="GU263" s="309"/>
      <c r="GV263" s="309"/>
      <c r="GW263" s="309"/>
      <c r="GX263" s="309"/>
      <c r="GY263" s="309"/>
      <c r="GZ263" s="309"/>
      <c r="HA263" s="309"/>
      <c r="HB263" s="309"/>
      <c r="HC263" s="309"/>
      <c r="HD263" s="309"/>
      <c r="HE263" s="309"/>
      <c r="HF263" s="309"/>
      <c r="HG263" s="309"/>
      <c r="HH263" s="309"/>
      <c r="HI263" s="309"/>
      <c r="HJ263" s="309"/>
      <c r="HK263" s="309"/>
      <c r="HL263" s="309"/>
      <c r="HM263" s="309"/>
      <c r="HN263" s="309"/>
      <c r="HO263" s="309"/>
      <c r="HP263" s="309"/>
      <c r="HQ263" s="309"/>
      <c r="HR263" s="309"/>
      <c r="HS263" s="309"/>
      <c r="HT263" s="309"/>
      <c r="HU263" s="309"/>
      <c r="HV263" s="309"/>
      <c r="HW263" s="309"/>
      <c r="HX263" s="309"/>
      <c r="HY263" s="309"/>
      <c r="HZ263" s="309"/>
      <c r="IA263" s="309"/>
      <c r="IB263" s="309"/>
      <c r="IC263" s="309"/>
      <c r="ID263" s="309"/>
      <c r="IE263" s="309"/>
      <c r="IF263" s="309"/>
      <c r="IG263" s="309"/>
      <c r="IH263" s="309"/>
      <c r="II263" s="309"/>
      <c r="IJ263" s="309"/>
      <c r="IK263" s="309"/>
      <c r="IL263" s="309"/>
      <c r="IM263" s="309"/>
      <c r="IN263" s="309"/>
      <c r="IO263" s="309"/>
      <c r="IP263" s="309"/>
      <c r="IQ263" s="309"/>
      <c r="IR263" s="309"/>
      <c r="IS263" s="309"/>
      <c r="IT263" s="309"/>
      <c r="IU263" s="309"/>
      <c r="IV263" s="309"/>
      <c r="IW263" s="309"/>
      <c r="IX263" s="309"/>
      <c r="IY263" s="309"/>
      <c r="IZ263" s="309"/>
      <c r="JA263" s="309"/>
      <c r="JB263" s="309"/>
      <c r="JC263" s="309"/>
      <c r="JD263" s="309"/>
      <c r="JE263" s="309"/>
      <c r="JF263" s="309"/>
      <c r="JG263" s="309"/>
      <c r="JH263" s="309"/>
      <c r="JI263" s="309"/>
      <c r="JJ263" s="309"/>
      <c r="JK263" s="309"/>
      <c r="JL263" s="309"/>
      <c r="JM263" s="309"/>
      <c r="JN263" s="309"/>
      <c r="JO263" s="309"/>
      <c r="JP263" s="309"/>
      <c r="JQ263" s="309"/>
      <c r="JR263" s="309"/>
      <c r="JS263" s="309"/>
      <c r="JT263" s="309"/>
      <c r="JU263" s="309"/>
      <c r="JV263" s="309"/>
      <c r="JW263" s="309"/>
      <c r="JX263" s="309"/>
      <c r="JY263" s="309"/>
      <c r="JZ263" s="309"/>
      <c r="KA263" s="309"/>
      <c r="KB263" s="309"/>
      <c r="KC263" s="309"/>
      <c r="KD263" s="309"/>
      <c r="KE263" s="309"/>
      <c r="KF263" s="309"/>
      <c r="KG263" s="309"/>
      <c r="KH263" s="309"/>
      <c r="KI263" s="309"/>
      <c r="KJ263" s="309"/>
      <c r="KK263" s="309"/>
      <c r="KL263" s="309"/>
      <c r="KM263" s="309"/>
      <c r="KN263" s="309"/>
      <c r="KO263" s="309"/>
      <c r="KP263" s="309"/>
      <c r="KQ263" s="309"/>
      <c r="KR263" s="309"/>
      <c r="KS263" s="309"/>
      <c r="KT263" s="309"/>
      <c r="KU263" s="309"/>
      <c r="KV263" s="309"/>
      <c r="KW263" s="309"/>
      <c r="KX263" s="309"/>
      <c r="KY263" s="309"/>
      <c r="KZ263" s="309"/>
      <c r="LA263" s="309"/>
      <c r="LB263" s="309"/>
      <c r="LC263" s="309"/>
      <c r="LD263" s="309"/>
      <c r="LE263" s="309"/>
      <c r="LF263" s="309"/>
      <c r="LG263" s="309"/>
      <c r="LH263" s="309"/>
      <c r="LI263" s="309"/>
      <c r="LJ263" s="309"/>
      <c r="LK263" s="309"/>
      <c r="LL263" s="309"/>
      <c r="LM263" s="309"/>
      <c r="LN263" s="309"/>
      <c r="LO263" s="309"/>
      <c r="LP263" s="309"/>
      <c r="LQ263" s="309"/>
      <c r="LR263" s="309"/>
      <c r="LS263" s="309"/>
      <c r="LT263" s="309"/>
      <c r="LU263" s="309"/>
      <c r="LV263" s="309"/>
      <c r="LW263" s="309"/>
      <c r="LX263" s="309"/>
      <c r="LY263" s="309"/>
      <c r="LZ263" s="309"/>
      <c r="MA263" s="309"/>
      <c r="MB263" s="309"/>
      <c r="MC263" s="309"/>
      <c r="MD263" s="309"/>
      <c r="ME263" s="309"/>
      <c r="MF263" s="309"/>
      <c r="MG263" s="309"/>
      <c r="MH263" s="309"/>
      <c r="MI263" s="309"/>
      <c r="MJ263" s="309"/>
      <c r="MK263" s="309"/>
      <c r="ML263" s="309"/>
      <c r="MM263" s="309"/>
      <c r="MN263" s="309"/>
      <c r="MO263" s="309"/>
      <c r="MP263" s="309"/>
      <c r="MQ263" s="309"/>
      <c r="MR263" s="309"/>
      <c r="MS263" s="309"/>
      <c r="MT263" s="309"/>
      <c r="MU263" s="309"/>
      <c r="MV263" s="309"/>
      <c r="MW263" s="309"/>
      <c r="MX263" s="309"/>
      <c r="MY263" s="309"/>
      <c r="MZ263" s="309"/>
      <c r="NA263" s="309"/>
      <c r="NB263" s="309"/>
      <c r="NC263" s="309"/>
      <c r="ND263" s="309"/>
      <c r="NE263" s="309"/>
      <c r="NF263" s="309"/>
      <c r="NG263" s="309"/>
      <c r="NH263" s="309"/>
      <c r="NI263" s="309"/>
      <c r="NJ263" s="309"/>
      <c r="NK263" s="309"/>
      <c r="NL263" s="309"/>
      <c r="NM263" s="309"/>
      <c r="NN263" s="309"/>
      <c r="NO263" s="309"/>
      <c r="NP263" s="309"/>
      <c r="NQ263" s="309"/>
      <c r="NR263" s="309"/>
      <c r="NS263" s="309"/>
      <c r="NT263" s="309"/>
      <c r="NU263" s="309"/>
      <c r="NV263" s="309"/>
      <c r="NW263" s="309"/>
      <c r="NX263" s="309"/>
      <c r="NY263" s="309"/>
      <c r="NZ263" s="309"/>
      <c r="OA263" s="309"/>
      <c r="OB263" s="309"/>
      <c r="OC263" s="309"/>
      <c r="OD263" s="309"/>
      <c r="OE263" s="309"/>
      <c r="OF263" s="309"/>
      <c r="OG263" s="309"/>
      <c r="OH263" s="309"/>
      <c r="OI263" s="309"/>
      <c r="OJ263" s="309"/>
      <c r="OK263" s="309"/>
      <c r="OL263" s="309"/>
      <c r="OM263" s="309"/>
      <c r="ON263" s="309"/>
      <c r="OO263" s="309"/>
      <c r="OP263" s="309"/>
      <c r="OQ263" s="309"/>
      <c r="OR263" s="309"/>
      <c r="OS263" s="309"/>
      <c r="OT263" s="309"/>
      <c r="OU263" s="309"/>
      <c r="OV263" s="309"/>
      <c r="OW263" s="309"/>
      <c r="OX263" s="309"/>
      <c r="OY263" s="309"/>
      <c r="OZ263" s="309"/>
      <c r="PA263" s="309"/>
      <c r="PB263" s="309"/>
      <c r="PC263" s="309"/>
      <c r="PD263" s="309"/>
      <c r="PE263" s="309"/>
      <c r="PF263" s="309"/>
      <c r="PG263" s="309"/>
      <c r="PH263" s="309"/>
      <c r="PI263" s="309"/>
      <c r="PJ263" s="309"/>
      <c r="PK263" s="309"/>
      <c r="PL263" s="309"/>
      <c r="PM263" s="309"/>
      <c r="PN263" s="309"/>
      <c r="PO263" s="309"/>
      <c r="PP263" s="309"/>
      <c r="PQ263" s="309"/>
      <c r="PR263" s="309"/>
      <c r="PS263" s="309"/>
      <c r="PT263" s="309"/>
      <c r="PU263" s="309"/>
      <c r="PV263" s="309"/>
      <c r="PW263" s="309"/>
      <c r="PX263" s="309"/>
      <c r="PY263" s="309"/>
      <c r="PZ263" s="309"/>
      <c r="QA263" s="309"/>
      <c r="QB263" s="309"/>
      <c r="QC263" s="309"/>
      <c r="QD263" s="309"/>
      <c r="QE263" s="309"/>
      <c r="QF263" s="309"/>
      <c r="QG263" s="309"/>
      <c r="QH263" s="309"/>
      <c r="QI263" s="309"/>
      <c r="QJ263" s="309"/>
      <c r="QK263" s="309"/>
      <c r="QL263" s="309"/>
      <c r="QM263" s="309"/>
      <c r="QN263" s="309"/>
      <c r="QO263" s="309"/>
      <c r="QP263" s="309"/>
      <c r="QQ263" s="309"/>
      <c r="QR263" s="309"/>
      <c r="QS263" s="309"/>
      <c r="QT263" s="309"/>
      <c r="QU263" s="309"/>
      <c r="QV263" s="309"/>
      <c r="QW263" s="309"/>
      <c r="QX263" s="309"/>
      <c r="QY263" s="309"/>
      <c r="QZ263" s="309"/>
      <c r="RA263" s="309"/>
      <c r="RB263" s="309"/>
      <c r="RC263" s="309"/>
      <c r="RD263" s="309"/>
      <c r="RE263" s="309"/>
      <c r="RF263" s="309"/>
      <c r="RG263" s="309"/>
      <c r="RH263" s="309"/>
      <c r="RI263" s="309"/>
      <c r="RJ263" s="309"/>
      <c r="RK263" s="309"/>
      <c r="RL263" s="309"/>
      <c r="RM263" s="309"/>
      <c r="RN263" s="309"/>
      <c r="RO263" s="309"/>
      <c r="RP263" s="309"/>
      <c r="RQ263" s="309"/>
      <c r="RR263" s="309"/>
      <c r="RS263" s="309"/>
      <c r="RT263" s="309"/>
      <c r="RU263" s="309"/>
      <c r="RV263" s="309"/>
      <c r="RW263" s="309"/>
      <c r="RX263" s="309"/>
      <c r="RY263" s="309"/>
      <c r="RZ263" s="309"/>
      <c r="SA263" s="309"/>
      <c r="SB263" s="309"/>
      <c r="SC263" s="309"/>
      <c r="SD263" s="309"/>
      <c r="SE263" s="309"/>
      <c r="SF263" s="309"/>
      <c r="SG263" s="309"/>
      <c r="SH263" s="309"/>
      <c r="SI263" s="309"/>
      <c r="SJ263" s="309"/>
      <c r="SK263" s="309"/>
      <c r="SL263" s="309"/>
      <c r="SM263" s="309"/>
      <c r="SN263" s="309"/>
      <c r="SO263" s="309"/>
      <c r="SP263" s="309"/>
      <c r="SQ263" s="309"/>
      <c r="SR263" s="309"/>
      <c r="SS263" s="309"/>
      <c r="ST263" s="309"/>
      <c r="SU263" s="309"/>
      <c r="SV263" s="309"/>
      <c r="SW263" s="309"/>
      <c r="SX263" s="309"/>
      <c r="SY263" s="309"/>
      <c r="SZ263" s="309"/>
      <c r="TA263" s="309"/>
      <c r="TB263" s="309"/>
      <c r="TC263" s="309"/>
      <c r="TD263" s="309"/>
      <c r="TE263" s="309"/>
      <c r="TF263" s="309"/>
      <c r="TG263" s="309"/>
      <c r="TH263" s="309"/>
      <c r="TI263" s="309"/>
      <c r="TJ263" s="309"/>
      <c r="TK263" s="309"/>
      <c r="TL263" s="309"/>
      <c r="TM263" s="309"/>
      <c r="TN263" s="309"/>
      <c r="TO263" s="309"/>
      <c r="TP263" s="309"/>
      <c r="TQ263" s="309"/>
      <c r="TR263" s="309"/>
      <c r="TS263" s="309"/>
      <c r="TT263" s="309"/>
      <c r="TU263" s="309"/>
      <c r="TV263" s="309"/>
      <c r="TW263" s="309"/>
      <c r="TX263" s="309"/>
      <c r="TY263" s="309"/>
      <c r="TZ263" s="309"/>
      <c r="UA263" s="309"/>
      <c r="UB263" s="309"/>
      <c r="UC263" s="309"/>
      <c r="UD263" s="309"/>
      <c r="UE263" s="309"/>
      <c r="UF263" s="309"/>
      <c r="UG263" s="309"/>
      <c r="UH263" s="309"/>
      <c r="UI263" s="309"/>
      <c r="UJ263" s="309"/>
      <c r="UK263" s="309"/>
      <c r="UL263" s="309"/>
      <c r="UM263" s="309"/>
      <c r="UN263" s="309"/>
      <c r="UO263" s="309"/>
      <c r="UP263" s="309"/>
      <c r="UQ263" s="309"/>
      <c r="UR263" s="309"/>
      <c r="US263" s="309"/>
      <c r="UT263" s="309"/>
      <c r="UU263" s="309"/>
      <c r="UV263" s="309"/>
      <c r="UW263" s="309"/>
      <c r="UX263" s="309"/>
      <c r="UY263" s="309"/>
      <c r="UZ263" s="309"/>
      <c r="VA263" s="309"/>
      <c r="VB263" s="309"/>
      <c r="VC263" s="309"/>
      <c r="VD263" s="309"/>
      <c r="VE263" s="309"/>
      <c r="VF263" s="309"/>
      <c r="VG263" s="309"/>
      <c r="VH263" s="309"/>
      <c r="VI263" s="309"/>
      <c r="VJ263" s="309"/>
      <c r="VK263" s="309"/>
      <c r="VL263" s="309"/>
      <c r="VM263" s="309"/>
      <c r="VN263" s="309"/>
      <c r="VO263" s="309"/>
      <c r="VP263" s="309"/>
      <c r="VQ263" s="309"/>
      <c r="VR263" s="309"/>
      <c r="VS263" s="309"/>
      <c r="VT263" s="309"/>
      <c r="VU263" s="309"/>
      <c r="VV263" s="309"/>
      <c r="VW263" s="309"/>
      <c r="VX263" s="309"/>
      <c r="VY263" s="309"/>
      <c r="VZ263" s="309"/>
      <c r="WA263" s="309"/>
      <c r="WB263" s="309"/>
      <c r="WC263" s="309"/>
      <c r="WD263" s="309"/>
      <c r="WE263" s="309"/>
      <c r="WF263" s="309"/>
      <c r="WG263" s="309"/>
      <c r="WH263" s="309"/>
      <c r="WI263" s="309"/>
      <c r="WJ263" s="309"/>
      <c r="WK263" s="309"/>
      <c r="WL263" s="309"/>
      <c r="WM263" s="309"/>
      <c r="WN263" s="309"/>
      <c r="WO263" s="309"/>
      <c r="WP263" s="309"/>
      <c r="WQ263" s="309"/>
      <c r="WR263" s="309"/>
      <c r="WS263" s="309"/>
      <c r="WT263" s="309"/>
      <c r="WU263" s="309"/>
      <c r="WV263" s="309"/>
      <c r="WW263" s="309"/>
      <c r="WX263" s="309"/>
      <c r="WY263" s="309"/>
      <c r="WZ263" s="309"/>
      <c r="XA263" s="309"/>
      <c r="XB263" s="309"/>
      <c r="XC263" s="309"/>
      <c r="XD263" s="309"/>
      <c r="XE263" s="309"/>
      <c r="XF263" s="309"/>
      <c r="XG263" s="309"/>
      <c r="XH263" s="309"/>
      <c r="XI263" s="309"/>
      <c r="XJ263" s="309"/>
      <c r="XK263" s="309"/>
      <c r="XL263" s="309"/>
      <c r="XM263" s="309"/>
      <c r="XN263" s="309"/>
      <c r="XO263" s="309"/>
      <c r="XP263" s="309"/>
      <c r="XQ263" s="309"/>
      <c r="XR263" s="309"/>
      <c r="XS263" s="309"/>
      <c r="XT263" s="309"/>
      <c r="XU263" s="309"/>
      <c r="XV263" s="309"/>
      <c r="XW263" s="309"/>
      <c r="XX263" s="309"/>
      <c r="XY263" s="309"/>
      <c r="XZ263" s="309"/>
      <c r="YA263" s="309"/>
      <c r="YB263" s="309"/>
      <c r="YC263" s="309"/>
      <c r="YD263" s="309"/>
      <c r="YE263" s="309"/>
      <c r="YF263" s="309"/>
      <c r="YG263" s="309"/>
      <c r="YH263" s="309"/>
      <c r="YI263" s="309"/>
      <c r="YJ263" s="309"/>
      <c r="YK263" s="309"/>
      <c r="YL263" s="309"/>
      <c r="YM263" s="309"/>
      <c r="YN263" s="309"/>
      <c r="YO263" s="309"/>
      <c r="YP263" s="309"/>
      <c r="YQ263" s="309"/>
      <c r="YR263" s="309"/>
      <c r="YS263" s="309"/>
      <c r="YT263" s="309"/>
      <c r="YU263" s="309"/>
      <c r="YV263" s="309"/>
      <c r="YW263" s="309"/>
      <c r="YX263" s="309"/>
      <c r="YY263" s="309"/>
      <c r="YZ263" s="309"/>
      <c r="ZA263" s="309"/>
      <c r="ZB263" s="309"/>
      <c r="ZC263" s="309"/>
      <c r="ZD263" s="309"/>
      <c r="ZE263" s="309"/>
      <c r="ZF263" s="309"/>
      <c r="ZG263" s="309"/>
      <c r="ZH263" s="309"/>
      <c r="ZI263" s="309"/>
      <c r="ZJ263" s="309"/>
      <c r="ZK263" s="309"/>
      <c r="ZL263" s="309"/>
      <c r="ZM263" s="309"/>
      <c r="ZN263" s="309"/>
      <c r="ZO263" s="309"/>
      <c r="ZP263" s="309"/>
      <c r="ZQ263" s="309"/>
      <c r="ZR263" s="309"/>
      <c r="ZS263" s="309"/>
      <c r="ZT263" s="309"/>
      <c r="ZU263" s="309"/>
      <c r="ZV263" s="309"/>
      <c r="ZW263" s="309"/>
      <c r="ZX263" s="309"/>
      <c r="ZY263" s="309"/>
      <c r="ZZ263" s="309"/>
      <c r="AAA263" s="309"/>
      <c r="AAB263" s="309"/>
      <c r="AAC263" s="309"/>
      <c r="AAD263" s="309"/>
      <c r="AAE263" s="309"/>
      <c r="AAF263" s="309"/>
      <c r="AAG263" s="309"/>
      <c r="AAH263" s="309"/>
      <c r="AAI263" s="309"/>
      <c r="AAJ263" s="309"/>
      <c r="AAK263" s="309"/>
      <c r="AAL263" s="309"/>
      <c r="AAM263" s="309"/>
      <c r="AAN263" s="309"/>
      <c r="AAO263" s="309"/>
      <c r="AAP263" s="309"/>
      <c r="AAQ263" s="309"/>
      <c r="AAR263" s="309"/>
      <c r="AAS263" s="309"/>
      <c r="AAT263" s="309"/>
      <c r="AAU263" s="309"/>
      <c r="AAV263" s="309"/>
      <c r="AAW263" s="309"/>
      <c r="AAX263" s="309"/>
      <c r="AAY263" s="309"/>
      <c r="AAZ263" s="309"/>
      <c r="ABA263" s="309"/>
      <c r="ABB263" s="309"/>
      <c r="ABC263" s="309"/>
      <c r="ABD263" s="309"/>
      <c r="ABE263" s="309"/>
      <c r="ABF263" s="309"/>
      <c r="ABG263" s="309"/>
      <c r="ABH263" s="309"/>
      <c r="ABI263" s="309"/>
      <c r="ABJ263" s="309"/>
      <c r="ABK263" s="309"/>
      <c r="ABL263" s="309"/>
      <c r="ABM263" s="309"/>
      <c r="ABN263" s="309"/>
      <c r="ABO263" s="309"/>
      <c r="ABP263" s="309"/>
      <c r="ABQ263" s="309"/>
      <c r="ABR263" s="309"/>
      <c r="ABS263" s="309"/>
      <c r="ABT263" s="309"/>
      <c r="ABU263" s="309"/>
      <c r="ABV263" s="309"/>
      <c r="ABW263" s="309"/>
      <c r="ABX263" s="309"/>
      <c r="ABY263" s="309"/>
      <c r="ABZ263" s="309"/>
      <c r="ACA263" s="309"/>
      <c r="ACB263" s="309"/>
      <c r="ACC263" s="309"/>
      <c r="ACD263" s="309"/>
      <c r="ACE263" s="309"/>
      <c r="ACF263" s="309"/>
      <c r="ACG263" s="309"/>
      <c r="ACH263" s="309"/>
      <c r="ACI263" s="309"/>
      <c r="ACJ263" s="309"/>
      <c r="ACK263" s="309"/>
      <c r="ACL263" s="309"/>
      <c r="ACM263" s="309"/>
      <c r="ACN263" s="309"/>
      <c r="ACO263" s="309"/>
      <c r="ACP263" s="309"/>
      <c r="ACQ263" s="309"/>
      <c r="ACR263" s="309"/>
      <c r="ACS263" s="309"/>
      <c r="ACT263" s="309"/>
      <c r="ACU263" s="309"/>
      <c r="ACV263" s="309"/>
      <c r="ACW263" s="309"/>
      <c r="ACX263" s="309"/>
      <c r="ACY263" s="309"/>
      <c r="ACZ263" s="309"/>
      <c r="ADA263" s="309"/>
      <c r="ADB263" s="309"/>
      <c r="ADC263" s="309"/>
      <c r="ADD263" s="309"/>
      <c r="ADE263" s="309"/>
      <c r="ADF263" s="309"/>
      <c r="ADG263" s="309"/>
      <c r="ADH263" s="309"/>
      <c r="ADI263" s="309"/>
      <c r="ADJ263" s="309"/>
      <c r="ADK263" s="309"/>
      <c r="ADL263" s="309"/>
      <c r="ADM263" s="309"/>
      <c r="ADN263" s="309"/>
      <c r="ADO263" s="309"/>
      <c r="ADP263" s="309"/>
      <c r="ADQ263" s="309"/>
      <c r="ADR263" s="309"/>
      <c r="ADS263" s="309"/>
      <c r="ADT263" s="309"/>
      <c r="ADU263" s="309"/>
      <c r="ADV263" s="309"/>
      <c r="ADW263" s="309"/>
      <c r="ADX263" s="309"/>
      <c r="ADY263" s="309"/>
      <c r="ADZ263" s="309"/>
      <c r="AEA263" s="309"/>
      <c r="AEB263" s="309"/>
      <c r="AEC263" s="309"/>
      <c r="AED263" s="309"/>
      <c r="AEE263" s="309"/>
      <c r="AEF263" s="309"/>
      <c r="AEG263" s="309"/>
      <c r="AEH263" s="309"/>
      <c r="AEI263" s="309"/>
      <c r="AEJ263" s="309"/>
      <c r="AEK263" s="309"/>
      <c r="AEL263" s="309"/>
      <c r="AEM263" s="309"/>
      <c r="AEN263" s="309"/>
      <c r="AEO263" s="309"/>
      <c r="AEP263" s="309"/>
      <c r="AEQ263" s="309"/>
      <c r="AER263" s="309"/>
      <c r="AES263" s="309"/>
      <c r="AET263" s="309"/>
      <c r="AEU263" s="309"/>
      <c r="AEV263" s="309"/>
      <c r="AEW263" s="309"/>
      <c r="AEX263" s="309"/>
      <c r="AEY263" s="309"/>
      <c r="AEZ263" s="309"/>
      <c r="AFA263" s="309"/>
      <c r="AFB263" s="309"/>
      <c r="AFC263" s="309"/>
      <c r="AFD263" s="309"/>
      <c r="AFE263" s="309"/>
      <c r="AFF263" s="309"/>
      <c r="AFG263" s="309"/>
      <c r="AFH263" s="309"/>
      <c r="AFI263" s="309"/>
      <c r="AFJ263" s="309"/>
      <c r="AFK263" s="309"/>
      <c r="AFL263" s="309"/>
      <c r="AFM263" s="309"/>
      <c r="AFN263" s="309"/>
      <c r="AFO263" s="309"/>
      <c r="AFP263" s="309"/>
      <c r="AFQ263" s="309"/>
      <c r="AFR263" s="309"/>
      <c r="AFS263" s="309"/>
      <c r="AFT263" s="309"/>
      <c r="AFU263" s="309"/>
      <c r="AFV263" s="309"/>
      <c r="AFW263" s="309"/>
      <c r="AFX263" s="309"/>
      <c r="AFY263" s="309"/>
      <c r="AFZ263" s="309"/>
      <c r="AGA263" s="309"/>
      <c r="AGB263" s="309"/>
      <c r="AGC263" s="309"/>
      <c r="AGD263" s="309"/>
      <c r="AGE263" s="309"/>
      <c r="AGF263" s="309"/>
      <c r="AGG263" s="309"/>
      <c r="AGH263" s="309"/>
      <c r="AGI263" s="309"/>
      <c r="AGJ263" s="309"/>
      <c r="AGK263" s="309"/>
      <c r="AGL263" s="309"/>
      <c r="AGM263" s="309"/>
      <c r="AGN263" s="309"/>
      <c r="AGO263" s="309"/>
      <c r="AGP263" s="309"/>
      <c r="AGQ263" s="309"/>
      <c r="AGR263" s="309"/>
      <c r="AGS263" s="309"/>
      <c r="AGT263" s="309"/>
      <c r="AGU263" s="309"/>
      <c r="AGV263" s="309"/>
      <c r="AGW263" s="309"/>
      <c r="AGX263" s="309"/>
      <c r="AGY263" s="309"/>
      <c r="AGZ263" s="309"/>
      <c r="AHA263" s="309"/>
      <c r="AHB263" s="309"/>
      <c r="AHC263" s="309"/>
      <c r="AHD263" s="309"/>
      <c r="AHE263" s="309"/>
      <c r="AHF263" s="309"/>
      <c r="AHG263" s="309"/>
      <c r="AHH263" s="309"/>
      <c r="AHI263" s="309"/>
      <c r="AHJ263" s="309"/>
      <c r="AHK263" s="309"/>
      <c r="AHL263" s="309"/>
      <c r="AHM263" s="309"/>
      <c r="AHN263" s="309"/>
      <c r="AHO263" s="309"/>
      <c r="AHP263" s="309"/>
      <c r="AHQ263" s="309"/>
      <c r="AHR263" s="309"/>
      <c r="AHS263" s="309"/>
      <c r="AHT263" s="309"/>
      <c r="AHU263" s="309"/>
      <c r="AHV263" s="309"/>
      <c r="AHW263" s="309"/>
      <c r="AHX263" s="309"/>
      <c r="AHY263" s="309"/>
      <c r="AHZ263" s="309"/>
      <c r="AIA263" s="309"/>
      <c r="AIB263" s="309"/>
      <c r="AIC263" s="309"/>
      <c r="AID263" s="309"/>
      <c r="AIE263" s="309"/>
      <c r="AIF263" s="309"/>
      <c r="AIG263" s="309"/>
      <c r="AIH263" s="309"/>
      <c r="AII263" s="309"/>
      <c r="AIJ263" s="309"/>
      <c r="AIK263" s="309"/>
      <c r="AIL263" s="309"/>
      <c r="AIM263" s="309"/>
      <c r="AIN263" s="309"/>
      <c r="AIO263" s="309"/>
      <c r="AIP263" s="309"/>
      <c r="AIQ263" s="309"/>
      <c r="AIR263" s="309"/>
      <c r="AIS263" s="309"/>
      <c r="AIT263" s="309"/>
      <c r="AIU263" s="309"/>
      <c r="AIV263" s="309"/>
      <c r="AIW263" s="309"/>
      <c r="AIX263" s="309"/>
      <c r="AIY263" s="309"/>
      <c r="AIZ263" s="309"/>
      <c r="AJA263" s="309"/>
      <c r="AJB263" s="309"/>
      <c r="AJC263" s="309"/>
      <c r="AJD263" s="309"/>
      <c r="AJE263" s="309"/>
      <c r="AJF263" s="309"/>
      <c r="AJG263" s="309"/>
      <c r="AJH263" s="309"/>
      <c r="AJI263" s="309"/>
      <c r="AJJ263" s="309"/>
      <c r="AJK263" s="309"/>
      <c r="AJL263" s="309"/>
      <c r="AJM263" s="309"/>
      <c r="AJN263" s="309"/>
      <c r="AJO263" s="309"/>
      <c r="AJP263" s="309"/>
      <c r="AJQ263" s="309"/>
      <c r="AJR263" s="309"/>
      <c r="AJS263" s="309"/>
      <c r="AJT263" s="309"/>
      <c r="AJU263" s="309"/>
      <c r="AJV263" s="309"/>
      <c r="AJW263" s="309"/>
      <c r="AJX263" s="309"/>
      <c r="AJY263" s="309"/>
      <c r="AJZ263" s="309"/>
      <c r="AKA263" s="309"/>
      <c r="AKB263" s="309"/>
      <c r="AKC263" s="309"/>
      <c r="AKD263" s="309"/>
      <c r="AKE263" s="309"/>
      <c r="AKF263" s="309"/>
      <c r="AKG263" s="309"/>
      <c r="AKH263" s="309"/>
      <c r="AKI263" s="309"/>
      <c r="AKJ263" s="309"/>
      <c r="AKK263" s="309"/>
      <c r="AKL263" s="309"/>
      <c r="AKM263" s="309"/>
      <c r="AKN263" s="309"/>
      <c r="AKO263" s="309"/>
      <c r="AKP263" s="309"/>
      <c r="AKQ263" s="309"/>
      <c r="AKR263" s="309"/>
      <c r="AKS263" s="309"/>
      <c r="AKT263" s="309"/>
      <c r="AKU263" s="309"/>
      <c r="AKV263" s="309"/>
      <c r="AKW263" s="309"/>
      <c r="AKX263" s="309"/>
      <c r="AKY263" s="309"/>
      <c r="AKZ263" s="309"/>
      <c r="ALA263" s="309"/>
      <c r="ALB263" s="309"/>
      <c r="ALC263" s="309"/>
      <c r="ALD263" s="309"/>
      <c r="ALE263" s="309"/>
      <c r="ALF263" s="309"/>
      <c r="ALG263" s="309"/>
      <c r="ALH263" s="309"/>
      <c r="ALI263" s="309"/>
      <c r="ALJ263" s="309"/>
      <c r="ALK263" s="309"/>
      <c r="ALL263" s="309"/>
      <c r="ALM263" s="309"/>
      <c r="ALN263" s="309"/>
      <c r="ALO263" s="309"/>
      <c r="ALP263" s="309"/>
      <c r="ALQ263" s="309"/>
      <c r="ALR263" s="309"/>
      <c r="ALS263" s="309"/>
      <c r="ALT263" s="309"/>
      <c r="ALU263" s="309"/>
      <c r="ALV263" s="309"/>
      <c r="ALW263" s="309"/>
      <c r="ALX263" s="309"/>
      <c r="ALY263" s="309"/>
      <c r="ALZ263" s="309"/>
      <c r="AMA263" s="309"/>
      <c r="AMB263" s="309"/>
      <c r="AMC263" s="309"/>
      <c r="AMD263" s="309"/>
      <c r="AME263" s="309"/>
      <c r="AMF263" s="309"/>
      <c r="AMG263" s="309"/>
      <c r="AMH263" s="309"/>
      <c r="AMI263" s="309"/>
      <c r="AMJ263" s="309"/>
      <c r="AMK263" s="309"/>
      <c r="AML263" s="309"/>
      <c r="AMM263" s="309"/>
      <c r="AMN263" s="309"/>
      <c r="AMO263" s="309"/>
      <c r="AMP263" s="309"/>
      <c r="AMQ263" s="309"/>
      <c r="AMR263" s="309"/>
      <c r="AMS263" s="309"/>
      <c r="AMT263" s="309"/>
      <c r="AMU263" s="309"/>
      <c r="AMV263" s="309"/>
      <c r="AMW263" s="309"/>
      <c r="AMX263" s="309"/>
      <c r="AMY263" s="309"/>
      <c r="AMZ263" s="309"/>
      <c r="ANA263" s="309"/>
      <c r="ANB263" s="309"/>
      <c r="ANC263" s="309"/>
      <c r="AND263" s="309"/>
      <c r="ANE263" s="309"/>
      <c r="ANF263" s="309"/>
      <c r="ANG263" s="309"/>
      <c r="ANH263" s="309"/>
      <c r="ANI263" s="309"/>
      <c r="ANJ263" s="309"/>
      <c r="ANK263" s="309"/>
      <c r="ANL263" s="309"/>
      <c r="ANM263" s="309"/>
      <c r="ANN263" s="309"/>
      <c r="ANO263" s="309"/>
      <c r="ANP263" s="309"/>
      <c r="ANQ263" s="309"/>
      <c r="ANR263" s="309"/>
      <c r="ANS263" s="309"/>
      <c r="ANT263" s="309"/>
      <c r="ANU263" s="309"/>
      <c r="ANV263" s="309"/>
      <c r="ANW263" s="309"/>
      <c r="ANX263" s="309"/>
      <c r="ANY263" s="309"/>
      <c r="ANZ263" s="309"/>
      <c r="AOA263" s="309"/>
      <c r="AOB263" s="309"/>
      <c r="AOC263" s="309"/>
      <c r="AOD263" s="309"/>
      <c r="AOE263" s="309"/>
      <c r="AOF263" s="309"/>
      <c r="AOG263" s="309"/>
      <c r="AOH263" s="309"/>
      <c r="AOI263" s="309"/>
      <c r="AOJ263" s="309"/>
      <c r="AOK263" s="309"/>
      <c r="AOL263" s="309"/>
      <c r="AOM263" s="309"/>
      <c r="AON263" s="309"/>
      <c r="AOO263" s="309"/>
      <c r="AOP263" s="309"/>
      <c r="AOQ263" s="309"/>
      <c r="AOR263" s="309"/>
      <c r="AOS263" s="309"/>
      <c r="AOT263" s="309"/>
      <c r="AOU263" s="309"/>
      <c r="AOV263" s="309"/>
      <c r="AOW263" s="309"/>
      <c r="AOX263" s="309"/>
      <c r="AOY263" s="309"/>
      <c r="AOZ263" s="309"/>
      <c r="APA263" s="309"/>
      <c r="APB263" s="309"/>
      <c r="APC263" s="309"/>
      <c r="APD263" s="309"/>
      <c r="APE263" s="309"/>
      <c r="APF263" s="309"/>
      <c r="APG263" s="309"/>
      <c r="APH263" s="309"/>
      <c r="API263" s="309"/>
      <c r="APJ263" s="309"/>
      <c r="APK263" s="309"/>
      <c r="APL263" s="309"/>
      <c r="APM263" s="309"/>
      <c r="APN263" s="309"/>
      <c r="APO263" s="309"/>
      <c r="APP263" s="309"/>
      <c r="APQ263" s="309"/>
      <c r="APR263" s="309"/>
      <c r="APS263" s="309"/>
      <c r="APT263" s="309"/>
      <c r="APU263" s="309"/>
      <c r="APV263" s="309"/>
      <c r="APW263" s="309"/>
      <c r="APX263" s="309"/>
      <c r="APY263" s="309"/>
      <c r="APZ263" s="309"/>
      <c r="AQA263" s="309"/>
      <c r="AQB263" s="309"/>
      <c r="AQC263" s="309"/>
      <c r="AQD263" s="309"/>
      <c r="AQE263" s="309"/>
      <c r="AQF263" s="309"/>
      <c r="AQG263" s="309"/>
      <c r="AQH263" s="309"/>
      <c r="AQI263" s="309"/>
      <c r="AQJ263" s="309"/>
      <c r="AQK263" s="309"/>
      <c r="AQL263" s="309"/>
      <c r="AQM263" s="309"/>
      <c r="AQN263" s="309"/>
      <c r="AQO263" s="309"/>
      <c r="AQP263" s="309"/>
      <c r="AQQ263" s="309"/>
      <c r="AQR263" s="309"/>
      <c r="AQS263" s="309"/>
      <c r="AQT263" s="309"/>
      <c r="AQU263" s="309"/>
      <c r="AQV263" s="309"/>
      <c r="AQW263" s="309"/>
      <c r="AQX263" s="309"/>
      <c r="AQY263" s="309"/>
      <c r="AQZ263" s="309"/>
      <c r="ARA263" s="309"/>
      <c r="ARB263" s="309"/>
      <c r="ARC263" s="309"/>
      <c r="ARD263" s="309"/>
      <c r="ARE263" s="309"/>
      <c r="ARF263" s="309"/>
      <c r="ARG263" s="309"/>
      <c r="ARH263" s="309"/>
      <c r="ARI263" s="309"/>
      <c r="ARJ263" s="309"/>
      <c r="ARK263" s="309"/>
      <c r="ARL263" s="309"/>
      <c r="ARM263" s="309"/>
      <c r="ARN263" s="309"/>
      <c r="ARO263" s="309"/>
      <c r="ARP263" s="309"/>
      <c r="ARQ263" s="309"/>
      <c r="ARR263" s="309"/>
      <c r="ARS263" s="309"/>
      <c r="ART263" s="309"/>
      <c r="ARU263" s="309"/>
      <c r="ARV263" s="309"/>
      <c r="ARW263" s="309"/>
      <c r="ARX263" s="309"/>
      <c r="ARY263" s="309"/>
      <c r="ARZ263" s="309"/>
      <c r="ASA263" s="309"/>
      <c r="ASB263" s="309"/>
      <c r="ASC263" s="309"/>
      <c r="ASD263" s="309"/>
      <c r="ASE263" s="309"/>
      <c r="ASF263" s="309"/>
      <c r="ASG263" s="309"/>
      <c r="ASH263" s="309"/>
      <c r="ASI263" s="309"/>
      <c r="ASJ263" s="309"/>
      <c r="ASK263" s="309"/>
      <c r="ASL263" s="309"/>
      <c r="ASM263" s="309"/>
      <c r="ASN263" s="309"/>
      <c r="ASO263" s="309"/>
      <c r="ASP263" s="309"/>
      <c r="ASQ263" s="309"/>
      <c r="ASR263" s="309"/>
      <c r="ASS263" s="309"/>
      <c r="AST263" s="309"/>
      <c r="ASU263" s="309"/>
      <c r="ASV263" s="309"/>
      <c r="ASW263" s="309"/>
      <c r="ASX263" s="309"/>
      <c r="ASY263" s="309"/>
      <c r="ASZ263" s="309"/>
      <c r="ATA263" s="309"/>
      <c r="ATB263" s="309"/>
      <c r="ATC263" s="309"/>
      <c r="ATD263" s="309"/>
      <c r="ATE263" s="309"/>
      <c r="ATF263" s="309"/>
      <c r="ATG263" s="309"/>
      <c r="ATH263" s="309"/>
      <c r="ATI263" s="309"/>
      <c r="ATJ263" s="309"/>
      <c r="ATK263" s="309"/>
      <c r="ATL263" s="309"/>
      <c r="ATM263" s="309"/>
      <c r="ATN263" s="309"/>
      <c r="ATO263" s="309"/>
      <c r="ATP263" s="309"/>
      <c r="ATQ263" s="309"/>
      <c r="ATR263" s="309"/>
      <c r="ATS263" s="309"/>
      <c r="ATT263" s="309"/>
      <c r="ATU263" s="309"/>
      <c r="ATV263" s="309"/>
      <c r="ATW263" s="309"/>
      <c r="ATX263" s="309"/>
      <c r="ATY263" s="309"/>
      <c r="ATZ263" s="309"/>
      <c r="AUA263" s="309"/>
      <c r="AUB263" s="309"/>
      <c r="AUC263" s="309"/>
      <c r="AUD263" s="309"/>
      <c r="AUE263" s="309"/>
      <c r="AUF263" s="309"/>
      <c r="AUG263" s="309"/>
      <c r="AUH263" s="309"/>
      <c r="AUI263" s="309"/>
      <c r="AUJ263" s="309"/>
      <c r="AUK263" s="309"/>
      <c r="AUL263" s="309"/>
      <c r="AUM263" s="309"/>
      <c r="AUN263" s="309"/>
      <c r="AUO263" s="309"/>
      <c r="AUP263" s="309"/>
      <c r="AUQ263" s="309"/>
      <c r="AUR263" s="309"/>
      <c r="AUS263" s="309"/>
      <c r="AUT263" s="309"/>
      <c r="AUU263" s="309"/>
      <c r="AUV263" s="309"/>
      <c r="AUW263" s="309"/>
      <c r="AUX263" s="309"/>
      <c r="AUY263" s="309"/>
      <c r="AUZ263" s="309"/>
      <c r="AVA263" s="309"/>
      <c r="AVB263" s="309"/>
      <c r="AVC263" s="309"/>
      <c r="AVD263" s="309"/>
      <c r="AVE263" s="309"/>
      <c r="AVF263" s="309"/>
      <c r="AVG263" s="309"/>
      <c r="AVH263" s="309"/>
      <c r="AVI263" s="309"/>
      <c r="AVJ263" s="309"/>
      <c r="AVK263" s="309"/>
      <c r="AVL263" s="309"/>
      <c r="AVM263" s="309"/>
      <c r="AVN263" s="309"/>
      <c r="AVO263" s="309"/>
      <c r="AVP263" s="309"/>
      <c r="AVQ263" s="309"/>
      <c r="AVR263" s="309"/>
      <c r="AVS263" s="309"/>
      <c r="AVT263" s="309"/>
      <c r="AVU263" s="309"/>
      <c r="AVV263" s="309"/>
      <c r="AVW263" s="309"/>
      <c r="AVX263" s="309"/>
      <c r="AVY263" s="309"/>
      <c r="AVZ263" s="309"/>
      <c r="AWA263" s="309"/>
      <c r="AWB263" s="309"/>
      <c r="AWC263" s="309"/>
      <c r="AWD263" s="309"/>
      <c r="AWE263" s="309"/>
      <c r="AWF263" s="309"/>
      <c r="AWG263" s="309"/>
      <c r="AWH263" s="309"/>
      <c r="AWI263" s="309"/>
      <c r="AWJ263" s="309"/>
      <c r="AWK263" s="309"/>
      <c r="AWL263" s="309"/>
      <c r="AWM263" s="309"/>
      <c r="AWN263" s="309"/>
      <c r="AWO263" s="309"/>
      <c r="AWP263" s="309"/>
      <c r="AWQ263" s="309"/>
      <c r="AWR263" s="309"/>
      <c r="AWS263" s="309"/>
      <c r="AWT263" s="309"/>
      <c r="AWU263" s="309"/>
      <c r="AWV263" s="309"/>
      <c r="AWW263" s="309"/>
      <c r="AWX263" s="309"/>
      <c r="AWY263" s="309"/>
      <c r="AWZ263" s="309"/>
      <c r="AXA263" s="309"/>
      <c r="AXB263" s="309"/>
      <c r="AXC263" s="309"/>
      <c r="AXD263" s="309"/>
      <c r="AXE263" s="309"/>
      <c r="AXF263" s="309"/>
      <c r="AXG263" s="309"/>
      <c r="AXH263" s="309"/>
      <c r="AXI263" s="309"/>
      <c r="AXJ263" s="309"/>
      <c r="AXK263" s="309"/>
      <c r="AXL263" s="309"/>
      <c r="AXM263" s="309"/>
      <c r="AXN263" s="309"/>
      <c r="AXO263" s="309"/>
      <c r="AXP263" s="309"/>
      <c r="AXQ263" s="309"/>
      <c r="AXR263" s="309"/>
      <c r="AXS263" s="309"/>
      <c r="AXT263" s="309"/>
      <c r="AXU263" s="309"/>
      <c r="AXV263" s="309"/>
      <c r="AXW263" s="309"/>
      <c r="AXX263" s="309"/>
      <c r="AXY263" s="309"/>
      <c r="AXZ263" s="309"/>
      <c r="AYA263" s="309"/>
      <c r="AYB263" s="309"/>
      <c r="AYC263" s="309"/>
      <c r="AYD263" s="309"/>
      <c r="AYE263" s="309"/>
      <c r="AYF263" s="309"/>
      <c r="AYG263" s="309"/>
      <c r="AYH263" s="309"/>
      <c r="AYI263" s="309"/>
      <c r="AYJ263" s="309"/>
      <c r="AYK263" s="309"/>
      <c r="AYL263" s="309"/>
      <c r="AYM263" s="309"/>
      <c r="AYN263" s="309"/>
      <c r="AYO263" s="309"/>
      <c r="AYP263" s="309"/>
      <c r="AYQ263" s="309"/>
      <c r="AYR263" s="309"/>
      <c r="AYS263" s="309"/>
      <c r="AYT263" s="309"/>
      <c r="AYU263" s="309"/>
      <c r="AYV263" s="309"/>
      <c r="AYW263" s="309"/>
      <c r="AYX263" s="309"/>
      <c r="AYY263" s="309"/>
      <c r="AYZ263" s="309"/>
      <c r="AZA263" s="309"/>
      <c r="AZB263" s="309"/>
      <c r="AZC263" s="309"/>
      <c r="AZD263" s="309"/>
      <c r="AZE263" s="309"/>
      <c r="AZF263" s="309"/>
      <c r="AZG263" s="309"/>
      <c r="AZH263" s="309"/>
      <c r="AZI263" s="309"/>
      <c r="AZJ263" s="309"/>
      <c r="AZK263" s="309"/>
      <c r="AZL263" s="309"/>
      <c r="AZM263" s="309"/>
      <c r="AZN263" s="309"/>
      <c r="AZO263" s="309"/>
      <c r="AZP263" s="309"/>
      <c r="AZQ263" s="309"/>
      <c r="AZR263" s="309"/>
      <c r="AZS263" s="309"/>
      <c r="AZT263" s="309"/>
      <c r="AZU263" s="309"/>
      <c r="AZV263" s="309"/>
      <c r="AZW263" s="309"/>
      <c r="AZX263" s="309"/>
      <c r="AZY263" s="309"/>
      <c r="AZZ263" s="309"/>
      <c r="BAA263" s="309"/>
      <c r="BAB263" s="309"/>
      <c r="BAC263" s="309"/>
      <c r="BAD263" s="309"/>
      <c r="BAE263" s="309"/>
      <c r="BAF263" s="309"/>
      <c r="BAG263" s="309"/>
      <c r="BAH263" s="309"/>
      <c r="BAI263" s="309"/>
      <c r="BAJ263" s="309"/>
      <c r="BAK263" s="309"/>
      <c r="BAL263" s="309"/>
      <c r="BAM263" s="309"/>
      <c r="BAN263" s="309"/>
      <c r="BAO263" s="309"/>
      <c r="BAP263" s="309"/>
      <c r="BAQ263" s="309"/>
      <c r="BAR263" s="309"/>
      <c r="BAS263" s="309"/>
      <c r="BAT263" s="309"/>
      <c r="BAU263" s="309"/>
      <c r="BAV263" s="309"/>
      <c r="BAW263" s="309"/>
      <c r="BAX263" s="309"/>
      <c r="BAY263" s="309"/>
      <c r="BAZ263" s="309"/>
      <c r="BBA263" s="309"/>
      <c r="BBB263" s="309"/>
      <c r="BBC263" s="309"/>
      <c r="BBD263" s="309"/>
      <c r="BBE263" s="309"/>
      <c r="BBF263" s="309"/>
      <c r="BBG263" s="309"/>
      <c r="BBH263" s="309"/>
      <c r="BBI263" s="309"/>
      <c r="BBJ263" s="309"/>
      <c r="BBK263" s="309"/>
      <c r="BBL263" s="309"/>
      <c r="BBM263" s="309"/>
      <c r="BBN263" s="309"/>
      <c r="BBO263" s="309"/>
      <c r="BBP263" s="309"/>
      <c r="BBQ263" s="309"/>
      <c r="BBR263" s="309"/>
      <c r="BBS263" s="309"/>
      <c r="BBT263" s="309"/>
      <c r="BBU263" s="309"/>
      <c r="BBV263" s="309"/>
      <c r="BBW263" s="309"/>
      <c r="BBX263" s="309"/>
      <c r="BBY263" s="309"/>
      <c r="BBZ263" s="309"/>
      <c r="BCA263" s="309"/>
      <c r="BCB263" s="309"/>
      <c r="BCC263" s="309"/>
      <c r="BCD263" s="309"/>
      <c r="BCE263" s="309"/>
      <c r="BCF263" s="309"/>
      <c r="BCG263" s="309"/>
      <c r="BCH263" s="309"/>
      <c r="BCI263" s="309"/>
      <c r="BCJ263" s="309"/>
      <c r="BCK263" s="309"/>
      <c r="BCL263" s="309"/>
      <c r="BCM263" s="309"/>
      <c r="BCN263" s="309"/>
      <c r="BCO263" s="309"/>
      <c r="BCP263" s="309"/>
      <c r="BCQ263" s="309"/>
      <c r="BCR263" s="309"/>
      <c r="BCS263" s="309"/>
      <c r="BCT263" s="309"/>
      <c r="BCU263" s="309"/>
      <c r="BCV263" s="309"/>
      <c r="BCW263" s="309"/>
      <c r="BCX263" s="309"/>
      <c r="BCY263" s="309"/>
      <c r="BCZ263" s="309"/>
      <c r="BDA263" s="309"/>
      <c r="BDB263" s="309"/>
      <c r="BDC263" s="309"/>
      <c r="BDD263" s="309"/>
      <c r="BDE263" s="309"/>
      <c r="BDF263" s="309"/>
      <c r="BDG263" s="309"/>
      <c r="BDH263" s="309"/>
      <c r="BDI263" s="309"/>
      <c r="BDJ263" s="309"/>
      <c r="BDK263" s="309"/>
      <c r="BDL263" s="309"/>
      <c r="BDM263" s="309"/>
      <c r="BDN263" s="309"/>
      <c r="BDO263" s="309"/>
      <c r="BDP263" s="309"/>
      <c r="BDQ263" s="309"/>
      <c r="BDR263" s="309"/>
      <c r="BDS263" s="309"/>
      <c r="BDT263" s="309"/>
      <c r="BDU263" s="309"/>
      <c r="BDV263" s="309"/>
      <c r="BDW263" s="309"/>
      <c r="BDX263" s="309"/>
      <c r="BDY263" s="309"/>
      <c r="BDZ263" s="309"/>
      <c r="BEA263" s="309"/>
      <c r="BEB263" s="309"/>
      <c r="BEC263" s="309"/>
      <c r="BED263" s="309"/>
      <c r="BEE263" s="309"/>
      <c r="BEF263" s="309"/>
      <c r="BEG263" s="309"/>
      <c r="BEH263" s="309"/>
      <c r="BEI263" s="309"/>
      <c r="BEJ263" s="309"/>
      <c r="BEK263" s="309"/>
      <c r="BEL263" s="309"/>
      <c r="BEM263" s="309"/>
      <c r="BEN263" s="309"/>
      <c r="BEO263" s="309"/>
      <c r="BEP263" s="309"/>
      <c r="BEQ263" s="309"/>
      <c r="BER263" s="309"/>
      <c r="BES263" s="309"/>
      <c r="BET263" s="309"/>
      <c r="BEU263" s="309"/>
      <c r="BEV263" s="309"/>
      <c r="BEW263" s="309"/>
      <c r="BEX263" s="309"/>
      <c r="BEY263" s="309"/>
      <c r="BEZ263" s="309"/>
      <c r="BFA263" s="309"/>
      <c r="BFB263" s="309"/>
      <c r="BFC263" s="309"/>
      <c r="BFD263" s="309"/>
      <c r="BFE263" s="309"/>
      <c r="BFF263" s="309"/>
      <c r="BFG263" s="309"/>
      <c r="BFH263" s="309"/>
      <c r="BFI263" s="309"/>
      <c r="BFJ263" s="309"/>
      <c r="BFK263" s="309"/>
      <c r="BFL263" s="309"/>
      <c r="BFM263" s="309"/>
      <c r="BFN263" s="309"/>
      <c r="BFO263" s="309"/>
      <c r="BFP263" s="309"/>
      <c r="BFQ263" s="309"/>
      <c r="BFR263" s="309"/>
      <c r="BFS263" s="309"/>
      <c r="BFT263" s="309"/>
      <c r="BFU263" s="309"/>
      <c r="BFV263" s="309"/>
      <c r="BFW263" s="309"/>
      <c r="BFX263" s="309"/>
      <c r="BFY263" s="309"/>
      <c r="BFZ263" s="309"/>
      <c r="BGA263" s="309"/>
      <c r="BGB263" s="309"/>
      <c r="BGC263" s="309"/>
      <c r="BGD263" s="309"/>
      <c r="BGE263" s="309"/>
      <c r="BGF263" s="309"/>
      <c r="BGG263" s="309"/>
      <c r="BGH263" s="309"/>
    </row>
    <row r="264" spans="1:1542" s="18" customFormat="1" ht="14.45" customHeight="1" x14ac:dyDescent="0.25">
      <c r="F264" s="68"/>
      <c r="Y264" s="68"/>
      <c r="AC264" s="309"/>
      <c r="AD264" s="309"/>
      <c r="AE264" s="309"/>
      <c r="AF264" s="309"/>
      <c r="AG264" s="309"/>
      <c r="AH264" s="309"/>
      <c r="AI264" s="309"/>
      <c r="AJ264" s="309"/>
      <c r="AK264" s="309"/>
      <c r="AL264" s="309"/>
      <c r="AM264" s="309"/>
      <c r="AN264" s="309"/>
      <c r="AO264" s="309"/>
      <c r="AP264" s="309"/>
      <c r="AQ264" s="309"/>
      <c r="AR264" s="309"/>
      <c r="AS264" s="309"/>
      <c r="AT264" s="309"/>
      <c r="AU264" s="309"/>
      <c r="AV264" s="309"/>
      <c r="AW264" s="309"/>
      <c r="AX264" s="309"/>
      <c r="AY264" s="309"/>
      <c r="AZ264" s="309"/>
      <c r="BA264" s="309"/>
      <c r="BB264" s="309"/>
      <c r="BC264" s="309"/>
      <c r="BD264" s="309"/>
      <c r="BE264" s="309"/>
      <c r="BF264" s="309"/>
      <c r="BG264" s="309"/>
      <c r="BH264" s="309"/>
      <c r="BI264" s="309"/>
      <c r="BJ264" s="309"/>
      <c r="BK264" s="309"/>
      <c r="BL264" s="309"/>
      <c r="BM264" s="309"/>
      <c r="BN264" s="309"/>
      <c r="BO264" s="309"/>
      <c r="BP264" s="309"/>
      <c r="BQ264" s="309"/>
      <c r="BR264" s="309"/>
      <c r="BS264" s="309"/>
      <c r="BT264" s="309"/>
      <c r="BU264" s="309"/>
      <c r="BV264" s="309"/>
      <c r="BW264" s="309"/>
      <c r="BX264" s="309"/>
      <c r="BY264" s="309"/>
      <c r="BZ264" s="309"/>
      <c r="CA264" s="309"/>
      <c r="CB264" s="309"/>
      <c r="CC264" s="309"/>
      <c r="CD264" s="309"/>
      <c r="CE264" s="309"/>
      <c r="CF264" s="309"/>
      <c r="CG264" s="309"/>
      <c r="CH264" s="309"/>
      <c r="CI264" s="309"/>
      <c r="CJ264" s="309"/>
      <c r="CK264" s="309"/>
      <c r="CL264" s="309"/>
      <c r="CM264" s="309"/>
      <c r="CN264" s="309"/>
      <c r="CO264" s="309"/>
      <c r="CP264" s="309"/>
      <c r="CQ264" s="309"/>
      <c r="CR264" s="309"/>
      <c r="CS264" s="309"/>
      <c r="CT264" s="309"/>
      <c r="CU264" s="309"/>
      <c r="CV264" s="309"/>
      <c r="CW264" s="309"/>
      <c r="CX264" s="309"/>
      <c r="CY264" s="309"/>
      <c r="CZ264" s="309"/>
      <c r="DA264" s="309"/>
      <c r="DB264" s="309"/>
      <c r="DC264" s="309"/>
      <c r="DD264" s="309"/>
      <c r="DE264" s="309"/>
      <c r="DF264" s="309"/>
      <c r="DG264" s="309"/>
      <c r="DH264" s="309"/>
      <c r="DI264" s="309"/>
      <c r="DJ264" s="309"/>
      <c r="DK264" s="309"/>
      <c r="DL264" s="309"/>
      <c r="DM264" s="309"/>
      <c r="DN264" s="309"/>
      <c r="DO264" s="309"/>
      <c r="DP264" s="309"/>
      <c r="DQ264" s="309"/>
      <c r="DR264" s="309"/>
      <c r="DS264" s="309"/>
      <c r="DT264" s="309"/>
      <c r="DU264" s="309"/>
      <c r="DV264" s="309"/>
      <c r="DW264" s="309"/>
      <c r="DX264" s="309"/>
      <c r="DY264" s="309"/>
      <c r="DZ264" s="309"/>
      <c r="EA264" s="309"/>
      <c r="EB264" s="309"/>
      <c r="EC264" s="309"/>
      <c r="ED264" s="309"/>
      <c r="EE264" s="309"/>
      <c r="EF264" s="309"/>
      <c r="EG264" s="309"/>
      <c r="EH264" s="309"/>
      <c r="EI264" s="309"/>
      <c r="EJ264" s="309"/>
      <c r="EK264" s="309"/>
      <c r="EL264" s="309"/>
      <c r="EM264" s="309"/>
      <c r="EN264" s="309"/>
      <c r="EO264" s="309"/>
      <c r="EP264" s="309"/>
      <c r="EQ264" s="309"/>
      <c r="ER264" s="309"/>
      <c r="ES264" s="309"/>
      <c r="ET264" s="309"/>
      <c r="EU264" s="309"/>
      <c r="EV264" s="309"/>
      <c r="EW264" s="309"/>
      <c r="EX264" s="309"/>
      <c r="EY264" s="309"/>
      <c r="EZ264" s="309"/>
      <c r="FA264" s="309"/>
      <c r="FB264" s="309"/>
      <c r="FC264" s="309"/>
      <c r="FD264" s="309"/>
      <c r="FE264" s="309"/>
      <c r="FF264" s="309"/>
      <c r="FG264" s="309"/>
      <c r="FH264" s="309"/>
      <c r="FI264" s="309"/>
      <c r="FJ264" s="309"/>
      <c r="FK264" s="309"/>
      <c r="FL264" s="309"/>
      <c r="FM264" s="309"/>
      <c r="FN264" s="309"/>
      <c r="FO264" s="309"/>
      <c r="FP264" s="309"/>
      <c r="FQ264" s="309"/>
      <c r="FR264" s="309"/>
      <c r="FS264" s="309"/>
      <c r="FT264" s="309"/>
      <c r="FU264" s="309"/>
      <c r="FV264" s="309"/>
      <c r="FW264" s="309"/>
      <c r="FX264" s="309"/>
      <c r="FY264" s="309"/>
      <c r="FZ264" s="309"/>
      <c r="GA264" s="309"/>
      <c r="GB264" s="309"/>
      <c r="GC264" s="309"/>
      <c r="GD264" s="309"/>
      <c r="GE264" s="309"/>
      <c r="GF264" s="309"/>
      <c r="GG264" s="309"/>
      <c r="GH264" s="309"/>
      <c r="GI264" s="309"/>
      <c r="GJ264" s="309"/>
      <c r="GK264" s="309"/>
      <c r="GL264" s="309"/>
      <c r="GM264" s="309"/>
      <c r="GN264" s="309"/>
      <c r="GO264" s="309"/>
      <c r="GP264" s="309"/>
      <c r="GQ264" s="309"/>
      <c r="GR264" s="309"/>
      <c r="GS264" s="309"/>
      <c r="GT264" s="309"/>
      <c r="GU264" s="309"/>
      <c r="GV264" s="309"/>
      <c r="GW264" s="309"/>
      <c r="GX264" s="309"/>
      <c r="GY264" s="309"/>
      <c r="GZ264" s="309"/>
      <c r="HA264" s="309"/>
      <c r="HB264" s="309"/>
      <c r="HC264" s="309"/>
      <c r="HD264" s="309"/>
      <c r="HE264" s="309"/>
      <c r="HF264" s="309"/>
      <c r="HG264" s="309"/>
      <c r="HH264" s="309"/>
      <c r="HI264" s="309"/>
      <c r="HJ264" s="309"/>
      <c r="HK264" s="309"/>
      <c r="HL264" s="309"/>
      <c r="HM264" s="309"/>
      <c r="HN264" s="309"/>
      <c r="HO264" s="309"/>
      <c r="HP264" s="309"/>
      <c r="HQ264" s="309"/>
      <c r="HR264" s="309"/>
      <c r="HS264" s="309"/>
      <c r="HT264" s="309"/>
      <c r="HU264" s="309"/>
      <c r="HV264" s="309"/>
      <c r="HW264" s="309"/>
      <c r="HX264" s="309"/>
      <c r="HY264" s="309"/>
      <c r="HZ264" s="309"/>
      <c r="IA264" s="309"/>
      <c r="IB264" s="309"/>
      <c r="IC264" s="309"/>
      <c r="ID264" s="309"/>
      <c r="IE264" s="309"/>
      <c r="IF264" s="309"/>
      <c r="IG264" s="309"/>
      <c r="IH264" s="309"/>
      <c r="II264" s="309"/>
      <c r="IJ264" s="309"/>
      <c r="IK264" s="309"/>
      <c r="IL264" s="309"/>
      <c r="IM264" s="309"/>
      <c r="IN264" s="309"/>
      <c r="IO264" s="309"/>
      <c r="IP264" s="309"/>
      <c r="IQ264" s="309"/>
      <c r="IR264" s="309"/>
      <c r="IS264" s="309"/>
      <c r="IT264" s="309"/>
      <c r="IU264" s="309"/>
      <c r="IV264" s="309"/>
      <c r="IW264" s="309"/>
      <c r="IX264" s="309"/>
      <c r="IY264" s="309"/>
      <c r="IZ264" s="309"/>
      <c r="JA264" s="309"/>
      <c r="JB264" s="309"/>
      <c r="JC264" s="309"/>
      <c r="JD264" s="309"/>
      <c r="JE264" s="309"/>
      <c r="JF264" s="309"/>
      <c r="JG264" s="309"/>
      <c r="JH264" s="309"/>
      <c r="JI264" s="309"/>
      <c r="JJ264" s="309"/>
      <c r="JK264" s="309"/>
      <c r="JL264" s="309"/>
      <c r="JM264" s="309"/>
      <c r="JN264" s="309"/>
      <c r="JO264" s="309"/>
      <c r="JP264" s="309"/>
      <c r="JQ264" s="309"/>
      <c r="JR264" s="309"/>
      <c r="JS264" s="309"/>
      <c r="JT264" s="309"/>
      <c r="JU264" s="309"/>
      <c r="JV264" s="309"/>
      <c r="JW264" s="309"/>
      <c r="JX264" s="309"/>
      <c r="JY264" s="309"/>
      <c r="JZ264" s="309"/>
      <c r="KA264" s="309"/>
      <c r="KB264" s="309"/>
      <c r="KC264" s="309"/>
      <c r="KD264" s="309"/>
      <c r="KE264" s="309"/>
      <c r="KF264" s="309"/>
      <c r="KG264" s="309"/>
      <c r="KH264" s="309"/>
      <c r="KI264" s="309"/>
      <c r="KJ264" s="309"/>
      <c r="KK264" s="309"/>
      <c r="KL264" s="309"/>
      <c r="KM264" s="309"/>
      <c r="KN264" s="309"/>
      <c r="KO264" s="309"/>
      <c r="KP264" s="309"/>
      <c r="KQ264" s="309"/>
      <c r="KR264" s="309"/>
      <c r="KS264" s="309"/>
      <c r="KT264" s="309"/>
      <c r="KU264" s="309"/>
      <c r="KV264" s="309"/>
      <c r="KW264" s="309"/>
      <c r="KX264" s="309"/>
      <c r="KY264" s="309"/>
      <c r="KZ264" s="309"/>
      <c r="LA264" s="309"/>
      <c r="LB264" s="309"/>
      <c r="LC264" s="309"/>
      <c r="LD264" s="309"/>
      <c r="LE264" s="309"/>
      <c r="LF264" s="309"/>
      <c r="LG264" s="309"/>
      <c r="LH264" s="309"/>
      <c r="LI264" s="309"/>
      <c r="LJ264" s="309"/>
      <c r="LK264" s="309"/>
      <c r="LL264" s="309"/>
      <c r="LM264" s="309"/>
      <c r="LN264" s="309"/>
      <c r="LO264" s="309"/>
      <c r="LP264" s="309"/>
      <c r="LQ264" s="309"/>
      <c r="LR264" s="309"/>
      <c r="LS264" s="309"/>
      <c r="LT264" s="309"/>
      <c r="LU264" s="309"/>
      <c r="LV264" s="309"/>
      <c r="LW264" s="309"/>
      <c r="LX264" s="309"/>
      <c r="LY264" s="309"/>
      <c r="LZ264" s="309"/>
      <c r="MA264" s="309"/>
      <c r="MB264" s="309"/>
      <c r="MC264" s="309"/>
      <c r="MD264" s="309"/>
      <c r="ME264" s="309"/>
      <c r="MF264" s="309"/>
      <c r="MG264" s="309"/>
      <c r="MH264" s="309"/>
      <c r="MI264" s="309"/>
      <c r="MJ264" s="309"/>
      <c r="MK264" s="309"/>
      <c r="ML264" s="309"/>
      <c r="MM264" s="309"/>
      <c r="MN264" s="309"/>
      <c r="MO264" s="309"/>
      <c r="MP264" s="309"/>
      <c r="MQ264" s="309"/>
      <c r="MR264" s="309"/>
      <c r="MS264" s="309"/>
      <c r="MT264" s="309"/>
      <c r="MU264" s="309"/>
      <c r="MV264" s="309"/>
      <c r="MW264" s="309"/>
      <c r="MX264" s="309"/>
      <c r="MY264" s="309"/>
      <c r="MZ264" s="309"/>
      <c r="NA264" s="309"/>
      <c r="NB264" s="309"/>
      <c r="NC264" s="309"/>
      <c r="ND264" s="309"/>
      <c r="NE264" s="309"/>
      <c r="NF264" s="309"/>
      <c r="NG264" s="309"/>
      <c r="NH264" s="309"/>
      <c r="NI264" s="309"/>
      <c r="NJ264" s="309"/>
      <c r="NK264" s="309"/>
      <c r="NL264" s="309"/>
      <c r="NM264" s="309"/>
      <c r="NN264" s="309"/>
      <c r="NO264" s="309"/>
      <c r="NP264" s="309"/>
      <c r="NQ264" s="309"/>
      <c r="NR264" s="309"/>
      <c r="NS264" s="309"/>
      <c r="NT264" s="309"/>
      <c r="NU264" s="309"/>
      <c r="NV264" s="309"/>
      <c r="NW264" s="309"/>
      <c r="NX264" s="309"/>
      <c r="NY264" s="309"/>
      <c r="NZ264" s="309"/>
      <c r="OA264" s="309"/>
      <c r="OB264" s="309"/>
      <c r="OC264" s="309"/>
      <c r="OD264" s="309"/>
      <c r="OE264" s="309"/>
      <c r="OF264" s="309"/>
      <c r="OG264" s="309"/>
      <c r="OH264" s="309"/>
      <c r="OI264" s="309"/>
      <c r="OJ264" s="309"/>
      <c r="OK264" s="309"/>
      <c r="OL264" s="309"/>
      <c r="OM264" s="309"/>
      <c r="ON264" s="309"/>
      <c r="OO264" s="309"/>
      <c r="OP264" s="309"/>
      <c r="OQ264" s="309"/>
      <c r="OR264" s="309"/>
      <c r="OS264" s="309"/>
      <c r="OT264" s="309"/>
      <c r="OU264" s="309"/>
      <c r="OV264" s="309"/>
      <c r="OW264" s="309"/>
      <c r="OX264" s="309"/>
      <c r="OY264" s="309"/>
      <c r="OZ264" s="309"/>
      <c r="PA264" s="309"/>
      <c r="PB264" s="309"/>
      <c r="PC264" s="309"/>
      <c r="PD264" s="309"/>
      <c r="PE264" s="309"/>
      <c r="PF264" s="309"/>
      <c r="PG264" s="309"/>
      <c r="PH264" s="309"/>
      <c r="PI264" s="309"/>
      <c r="PJ264" s="309"/>
      <c r="PK264" s="309"/>
      <c r="PL264" s="309"/>
      <c r="PM264" s="309"/>
      <c r="PN264" s="309"/>
      <c r="PO264" s="309"/>
      <c r="PP264" s="309"/>
      <c r="PQ264" s="309"/>
      <c r="PR264" s="309"/>
      <c r="PS264" s="309"/>
      <c r="PT264" s="309"/>
      <c r="PU264" s="309"/>
      <c r="PV264" s="309"/>
      <c r="PW264" s="309"/>
      <c r="PX264" s="309"/>
      <c r="PY264" s="309"/>
      <c r="PZ264" s="309"/>
      <c r="QA264" s="309"/>
      <c r="QB264" s="309"/>
      <c r="QC264" s="309"/>
      <c r="QD264" s="309"/>
      <c r="QE264" s="309"/>
      <c r="QF264" s="309"/>
      <c r="QG264" s="309"/>
      <c r="QH264" s="309"/>
      <c r="QI264" s="309"/>
      <c r="QJ264" s="309"/>
      <c r="QK264" s="309"/>
      <c r="QL264" s="309"/>
      <c r="QM264" s="309"/>
      <c r="QN264" s="309"/>
      <c r="QO264" s="309"/>
      <c r="QP264" s="309"/>
      <c r="QQ264" s="309"/>
      <c r="QR264" s="309"/>
      <c r="QS264" s="309"/>
      <c r="QT264" s="309"/>
      <c r="QU264" s="309"/>
      <c r="QV264" s="309"/>
      <c r="QW264" s="309"/>
      <c r="QX264" s="309"/>
      <c r="QY264" s="309"/>
      <c r="QZ264" s="309"/>
      <c r="RA264" s="309"/>
      <c r="RB264" s="309"/>
      <c r="RC264" s="309"/>
      <c r="RD264" s="309"/>
      <c r="RE264" s="309"/>
      <c r="RF264" s="309"/>
      <c r="RG264" s="309"/>
      <c r="RH264" s="309"/>
      <c r="RI264" s="309"/>
      <c r="RJ264" s="309"/>
      <c r="RK264" s="309"/>
      <c r="RL264" s="309"/>
      <c r="RM264" s="309"/>
      <c r="RN264" s="309"/>
      <c r="RO264" s="309"/>
      <c r="RP264" s="309"/>
      <c r="RQ264" s="309"/>
      <c r="RR264" s="309"/>
      <c r="RS264" s="309"/>
      <c r="RT264" s="309"/>
      <c r="RU264" s="309"/>
      <c r="RV264" s="309"/>
      <c r="RW264" s="309"/>
      <c r="RX264" s="309"/>
      <c r="RY264" s="309"/>
      <c r="RZ264" s="309"/>
      <c r="SA264" s="309"/>
      <c r="SB264" s="309"/>
      <c r="SC264" s="309"/>
      <c r="SD264" s="309"/>
      <c r="SE264" s="309"/>
      <c r="SF264" s="309"/>
      <c r="SG264" s="309"/>
      <c r="SH264" s="309"/>
      <c r="SI264" s="309"/>
      <c r="SJ264" s="309"/>
      <c r="SK264" s="309"/>
      <c r="SL264" s="309"/>
      <c r="SM264" s="309"/>
      <c r="SN264" s="309"/>
      <c r="SO264" s="309"/>
      <c r="SP264" s="309"/>
      <c r="SQ264" s="309"/>
      <c r="SR264" s="309"/>
      <c r="SS264" s="309"/>
      <c r="ST264" s="309"/>
      <c r="SU264" s="309"/>
      <c r="SV264" s="309"/>
      <c r="SW264" s="309"/>
      <c r="SX264" s="309"/>
      <c r="SY264" s="309"/>
      <c r="SZ264" s="309"/>
      <c r="TA264" s="309"/>
      <c r="TB264" s="309"/>
      <c r="TC264" s="309"/>
      <c r="TD264" s="309"/>
      <c r="TE264" s="309"/>
      <c r="TF264" s="309"/>
      <c r="TG264" s="309"/>
      <c r="TH264" s="309"/>
      <c r="TI264" s="309"/>
      <c r="TJ264" s="309"/>
      <c r="TK264" s="309"/>
      <c r="TL264" s="309"/>
      <c r="TM264" s="309"/>
      <c r="TN264" s="309"/>
      <c r="TO264" s="309"/>
      <c r="TP264" s="309"/>
      <c r="TQ264" s="309"/>
      <c r="TR264" s="309"/>
      <c r="TS264" s="309"/>
      <c r="TT264" s="309"/>
      <c r="TU264" s="309"/>
      <c r="TV264" s="309"/>
      <c r="TW264" s="309"/>
      <c r="TX264" s="309"/>
      <c r="TY264" s="309"/>
      <c r="TZ264" s="309"/>
      <c r="UA264" s="309"/>
      <c r="UB264" s="309"/>
      <c r="UC264" s="309"/>
      <c r="UD264" s="309"/>
      <c r="UE264" s="309"/>
      <c r="UF264" s="309"/>
      <c r="UG264" s="309"/>
      <c r="UH264" s="309"/>
      <c r="UI264" s="309"/>
      <c r="UJ264" s="309"/>
      <c r="UK264" s="309"/>
      <c r="UL264" s="309"/>
      <c r="UM264" s="309"/>
      <c r="UN264" s="309"/>
      <c r="UO264" s="309"/>
      <c r="UP264" s="309"/>
      <c r="UQ264" s="309"/>
      <c r="UR264" s="309"/>
      <c r="US264" s="309"/>
      <c r="UT264" s="309"/>
      <c r="UU264" s="309"/>
      <c r="UV264" s="309"/>
      <c r="UW264" s="309"/>
      <c r="UX264" s="309"/>
      <c r="UY264" s="309"/>
      <c r="UZ264" s="309"/>
      <c r="VA264" s="309"/>
      <c r="VB264" s="309"/>
      <c r="VC264" s="309"/>
      <c r="VD264" s="309"/>
      <c r="VE264" s="309"/>
      <c r="VF264" s="309"/>
      <c r="VG264" s="309"/>
      <c r="VH264" s="309"/>
      <c r="VI264" s="309"/>
      <c r="VJ264" s="309"/>
      <c r="VK264" s="309"/>
      <c r="VL264" s="309"/>
      <c r="VM264" s="309"/>
      <c r="VN264" s="309"/>
      <c r="VO264" s="309"/>
      <c r="VP264" s="309"/>
      <c r="VQ264" s="309"/>
      <c r="VR264" s="309"/>
      <c r="VS264" s="309"/>
      <c r="VT264" s="309"/>
      <c r="VU264" s="309"/>
      <c r="VV264" s="309"/>
      <c r="VW264" s="309"/>
      <c r="VX264" s="309"/>
      <c r="VY264" s="309"/>
      <c r="VZ264" s="309"/>
      <c r="WA264" s="309"/>
      <c r="WB264" s="309"/>
      <c r="WC264" s="309"/>
      <c r="WD264" s="309"/>
      <c r="WE264" s="309"/>
      <c r="WF264" s="309"/>
      <c r="WG264" s="309"/>
      <c r="WH264" s="309"/>
      <c r="WI264" s="309"/>
      <c r="WJ264" s="309"/>
      <c r="WK264" s="309"/>
      <c r="WL264" s="309"/>
      <c r="WM264" s="309"/>
      <c r="WN264" s="309"/>
      <c r="WO264" s="309"/>
      <c r="WP264" s="309"/>
      <c r="WQ264" s="309"/>
      <c r="WR264" s="309"/>
      <c r="WS264" s="309"/>
      <c r="WT264" s="309"/>
      <c r="WU264" s="309"/>
      <c r="WV264" s="309"/>
      <c r="WW264" s="309"/>
      <c r="WX264" s="309"/>
      <c r="WY264" s="309"/>
      <c r="WZ264" s="309"/>
      <c r="XA264" s="309"/>
      <c r="XB264" s="309"/>
      <c r="XC264" s="309"/>
      <c r="XD264" s="309"/>
      <c r="XE264" s="309"/>
      <c r="XF264" s="309"/>
      <c r="XG264" s="309"/>
      <c r="XH264" s="309"/>
      <c r="XI264" s="309"/>
      <c r="XJ264" s="309"/>
      <c r="XK264" s="309"/>
      <c r="XL264" s="309"/>
      <c r="XM264" s="309"/>
      <c r="XN264" s="309"/>
      <c r="XO264" s="309"/>
      <c r="XP264" s="309"/>
      <c r="XQ264" s="309"/>
      <c r="XR264" s="309"/>
      <c r="XS264" s="309"/>
      <c r="XT264" s="309"/>
      <c r="XU264" s="309"/>
      <c r="XV264" s="309"/>
      <c r="XW264" s="309"/>
      <c r="XX264" s="309"/>
      <c r="XY264" s="309"/>
      <c r="XZ264" s="309"/>
      <c r="YA264" s="309"/>
      <c r="YB264" s="309"/>
      <c r="YC264" s="309"/>
      <c r="YD264" s="309"/>
      <c r="YE264" s="309"/>
      <c r="YF264" s="309"/>
      <c r="YG264" s="309"/>
      <c r="YH264" s="309"/>
      <c r="YI264" s="309"/>
      <c r="YJ264" s="309"/>
      <c r="YK264" s="309"/>
      <c r="YL264" s="309"/>
      <c r="YM264" s="309"/>
      <c r="YN264" s="309"/>
      <c r="YO264" s="309"/>
      <c r="YP264" s="309"/>
      <c r="YQ264" s="309"/>
      <c r="YR264" s="309"/>
      <c r="YS264" s="309"/>
      <c r="YT264" s="309"/>
      <c r="YU264" s="309"/>
      <c r="YV264" s="309"/>
      <c r="YW264" s="309"/>
      <c r="YX264" s="309"/>
      <c r="YY264" s="309"/>
      <c r="YZ264" s="309"/>
      <c r="ZA264" s="309"/>
      <c r="ZB264" s="309"/>
      <c r="ZC264" s="309"/>
      <c r="ZD264" s="309"/>
      <c r="ZE264" s="309"/>
      <c r="ZF264" s="309"/>
      <c r="ZG264" s="309"/>
      <c r="ZH264" s="309"/>
      <c r="ZI264" s="309"/>
      <c r="ZJ264" s="309"/>
      <c r="ZK264" s="309"/>
      <c r="ZL264" s="309"/>
      <c r="ZM264" s="309"/>
      <c r="ZN264" s="309"/>
      <c r="ZO264" s="309"/>
      <c r="ZP264" s="309"/>
      <c r="ZQ264" s="309"/>
      <c r="ZR264" s="309"/>
      <c r="ZS264" s="309"/>
      <c r="ZT264" s="309"/>
      <c r="ZU264" s="309"/>
      <c r="ZV264" s="309"/>
      <c r="ZW264" s="309"/>
      <c r="ZX264" s="309"/>
      <c r="ZY264" s="309"/>
      <c r="ZZ264" s="309"/>
      <c r="AAA264" s="309"/>
      <c r="AAB264" s="309"/>
      <c r="AAC264" s="309"/>
      <c r="AAD264" s="309"/>
      <c r="AAE264" s="309"/>
      <c r="AAF264" s="309"/>
      <c r="AAG264" s="309"/>
      <c r="AAH264" s="309"/>
      <c r="AAI264" s="309"/>
      <c r="AAJ264" s="309"/>
      <c r="AAK264" s="309"/>
      <c r="AAL264" s="309"/>
      <c r="AAM264" s="309"/>
      <c r="AAN264" s="309"/>
      <c r="AAO264" s="309"/>
      <c r="AAP264" s="309"/>
      <c r="AAQ264" s="309"/>
      <c r="AAR264" s="309"/>
      <c r="AAS264" s="309"/>
      <c r="AAT264" s="309"/>
      <c r="AAU264" s="309"/>
      <c r="AAV264" s="309"/>
      <c r="AAW264" s="309"/>
      <c r="AAX264" s="309"/>
      <c r="AAY264" s="309"/>
      <c r="AAZ264" s="309"/>
      <c r="ABA264" s="309"/>
      <c r="ABB264" s="309"/>
      <c r="ABC264" s="309"/>
      <c r="ABD264" s="309"/>
      <c r="ABE264" s="309"/>
      <c r="ABF264" s="309"/>
      <c r="ABG264" s="309"/>
      <c r="ABH264" s="309"/>
      <c r="ABI264" s="309"/>
      <c r="ABJ264" s="309"/>
      <c r="ABK264" s="309"/>
      <c r="ABL264" s="309"/>
      <c r="ABM264" s="309"/>
      <c r="ABN264" s="309"/>
      <c r="ABO264" s="309"/>
      <c r="ABP264" s="309"/>
      <c r="ABQ264" s="309"/>
      <c r="ABR264" s="309"/>
      <c r="ABS264" s="309"/>
      <c r="ABT264" s="309"/>
      <c r="ABU264" s="309"/>
      <c r="ABV264" s="309"/>
      <c r="ABW264" s="309"/>
      <c r="ABX264" s="309"/>
      <c r="ABY264" s="309"/>
      <c r="ABZ264" s="309"/>
      <c r="ACA264" s="309"/>
      <c r="ACB264" s="309"/>
      <c r="ACC264" s="309"/>
      <c r="ACD264" s="309"/>
      <c r="ACE264" s="309"/>
      <c r="ACF264" s="309"/>
      <c r="ACG264" s="309"/>
      <c r="ACH264" s="309"/>
      <c r="ACI264" s="309"/>
      <c r="ACJ264" s="309"/>
      <c r="ACK264" s="309"/>
      <c r="ACL264" s="309"/>
      <c r="ACM264" s="309"/>
      <c r="ACN264" s="309"/>
      <c r="ACO264" s="309"/>
      <c r="ACP264" s="309"/>
      <c r="ACQ264" s="309"/>
      <c r="ACR264" s="309"/>
      <c r="ACS264" s="309"/>
      <c r="ACT264" s="309"/>
      <c r="ACU264" s="309"/>
      <c r="ACV264" s="309"/>
      <c r="ACW264" s="309"/>
      <c r="ACX264" s="309"/>
      <c r="ACY264" s="309"/>
      <c r="ACZ264" s="309"/>
      <c r="ADA264" s="309"/>
      <c r="ADB264" s="309"/>
      <c r="ADC264" s="309"/>
      <c r="ADD264" s="309"/>
      <c r="ADE264" s="309"/>
      <c r="ADF264" s="309"/>
      <c r="ADG264" s="309"/>
      <c r="ADH264" s="309"/>
      <c r="ADI264" s="309"/>
      <c r="ADJ264" s="309"/>
      <c r="ADK264" s="309"/>
      <c r="ADL264" s="309"/>
      <c r="ADM264" s="309"/>
      <c r="ADN264" s="309"/>
      <c r="ADO264" s="309"/>
      <c r="ADP264" s="309"/>
      <c r="ADQ264" s="309"/>
      <c r="ADR264" s="309"/>
      <c r="ADS264" s="309"/>
      <c r="ADT264" s="309"/>
      <c r="ADU264" s="309"/>
      <c r="ADV264" s="309"/>
      <c r="ADW264" s="309"/>
      <c r="ADX264" s="309"/>
      <c r="ADY264" s="309"/>
      <c r="ADZ264" s="309"/>
      <c r="AEA264" s="309"/>
      <c r="AEB264" s="309"/>
      <c r="AEC264" s="309"/>
      <c r="AED264" s="309"/>
      <c r="AEE264" s="309"/>
      <c r="AEF264" s="309"/>
      <c r="AEG264" s="309"/>
      <c r="AEH264" s="309"/>
      <c r="AEI264" s="309"/>
      <c r="AEJ264" s="309"/>
      <c r="AEK264" s="309"/>
      <c r="AEL264" s="309"/>
      <c r="AEM264" s="309"/>
      <c r="AEN264" s="309"/>
      <c r="AEO264" s="309"/>
      <c r="AEP264" s="309"/>
      <c r="AEQ264" s="309"/>
      <c r="AER264" s="309"/>
      <c r="AES264" s="309"/>
      <c r="AET264" s="309"/>
      <c r="AEU264" s="309"/>
      <c r="AEV264" s="309"/>
      <c r="AEW264" s="309"/>
      <c r="AEX264" s="309"/>
      <c r="AEY264" s="309"/>
      <c r="AEZ264" s="309"/>
      <c r="AFA264" s="309"/>
      <c r="AFB264" s="309"/>
      <c r="AFC264" s="309"/>
      <c r="AFD264" s="309"/>
      <c r="AFE264" s="309"/>
      <c r="AFF264" s="309"/>
      <c r="AFG264" s="309"/>
      <c r="AFH264" s="309"/>
      <c r="AFI264" s="309"/>
      <c r="AFJ264" s="309"/>
      <c r="AFK264" s="309"/>
      <c r="AFL264" s="309"/>
      <c r="AFM264" s="309"/>
      <c r="AFN264" s="309"/>
      <c r="AFO264" s="309"/>
      <c r="AFP264" s="309"/>
      <c r="AFQ264" s="309"/>
      <c r="AFR264" s="309"/>
      <c r="AFS264" s="309"/>
      <c r="AFT264" s="309"/>
      <c r="AFU264" s="309"/>
      <c r="AFV264" s="309"/>
      <c r="AFW264" s="309"/>
      <c r="AFX264" s="309"/>
      <c r="AFY264" s="309"/>
      <c r="AFZ264" s="309"/>
      <c r="AGA264" s="309"/>
      <c r="AGB264" s="309"/>
      <c r="AGC264" s="309"/>
      <c r="AGD264" s="309"/>
      <c r="AGE264" s="309"/>
      <c r="AGF264" s="309"/>
      <c r="AGG264" s="309"/>
      <c r="AGH264" s="309"/>
      <c r="AGI264" s="309"/>
      <c r="AGJ264" s="309"/>
      <c r="AGK264" s="309"/>
      <c r="AGL264" s="309"/>
      <c r="AGM264" s="309"/>
      <c r="AGN264" s="309"/>
      <c r="AGO264" s="309"/>
      <c r="AGP264" s="309"/>
      <c r="AGQ264" s="309"/>
      <c r="AGR264" s="309"/>
      <c r="AGS264" s="309"/>
      <c r="AGT264" s="309"/>
      <c r="AGU264" s="309"/>
      <c r="AGV264" s="309"/>
      <c r="AGW264" s="309"/>
      <c r="AGX264" s="309"/>
      <c r="AGY264" s="309"/>
      <c r="AGZ264" s="309"/>
      <c r="AHA264" s="309"/>
      <c r="AHB264" s="309"/>
      <c r="AHC264" s="309"/>
      <c r="AHD264" s="309"/>
      <c r="AHE264" s="309"/>
      <c r="AHF264" s="309"/>
      <c r="AHG264" s="309"/>
      <c r="AHH264" s="309"/>
      <c r="AHI264" s="309"/>
      <c r="AHJ264" s="309"/>
      <c r="AHK264" s="309"/>
      <c r="AHL264" s="309"/>
      <c r="AHM264" s="309"/>
      <c r="AHN264" s="309"/>
      <c r="AHO264" s="309"/>
      <c r="AHP264" s="309"/>
      <c r="AHQ264" s="309"/>
      <c r="AHR264" s="309"/>
      <c r="AHS264" s="309"/>
      <c r="AHT264" s="309"/>
      <c r="AHU264" s="309"/>
      <c r="AHV264" s="309"/>
      <c r="AHW264" s="309"/>
      <c r="AHX264" s="309"/>
      <c r="AHY264" s="309"/>
      <c r="AHZ264" s="309"/>
      <c r="AIA264" s="309"/>
      <c r="AIB264" s="309"/>
      <c r="AIC264" s="309"/>
      <c r="AID264" s="309"/>
      <c r="AIE264" s="309"/>
      <c r="AIF264" s="309"/>
      <c r="AIG264" s="309"/>
      <c r="AIH264" s="309"/>
      <c r="AII264" s="309"/>
      <c r="AIJ264" s="309"/>
      <c r="AIK264" s="309"/>
      <c r="AIL264" s="309"/>
      <c r="AIM264" s="309"/>
      <c r="AIN264" s="309"/>
      <c r="AIO264" s="309"/>
      <c r="AIP264" s="309"/>
      <c r="AIQ264" s="309"/>
      <c r="AIR264" s="309"/>
      <c r="AIS264" s="309"/>
      <c r="AIT264" s="309"/>
      <c r="AIU264" s="309"/>
      <c r="AIV264" s="309"/>
      <c r="AIW264" s="309"/>
      <c r="AIX264" s="309"/>
      <c r="AIY264" s="309"/>
      <c r="AIZ264" s="309"/>
      <c r="AJA264" s="309"/>
      <c r="AJB264" s="309"/>
      <c r="AJC264" s="309"/>
      <c r="AJD264" s="309"/>
      <c r="AJE264" s="309"/>
      <c r="AJF264" s="309"/>
      <c r="AJG264" s="309"/>
      <c r="AJH264" s="309"/>
      <c r="AJI264" s="309"/>
      <c r="AJJ264" s="309"/>
      <c r="AJK264" s="309"/>
      <c r="AJL264" s="309"/>
      <c r="AJM264" s="309"/>
      <c r="AJN264" s="309"/>
      <c r="AJO264" s="309"/>
      <c r="AJP264" s="309"/>
      <c r="AJQ264" s="309"/>
      <c r="AJR264" s="309"/>
      <c r="AJS264" s="309"/>
      <c r="AJT264" s="309"/>
      <c r="AJU264" s="309"/>
      <c r="AJV264" s="309"/>
      <c r="AJW264" s="309"/>
      <c r="AJX264" s="309"/>
      <c r="AJY264" s="309"/>
      <c r="AJZ264" s="309"/>
      <c r="AKA264" s="309"/>
      <c r="AKB264" s="309"/>
      <c r="AKC264" s="309"/>
      <c r="AKD264" s="309"/>
      <c r="AKE264" s="309"/>
      <c r="AKF264" s="309"/>
      <c r="AKG264" s="309"/>
      <c r="AKH264" s="309"/>
      <c r="AKI264" s="309"/>
      <c r="AKJ264" s="309"/>
      <c r="AKK264" s="309"/>
      <c r="AKL264" s="309"/>
      <c r="AKM264" s="309"/>
      <c r="AKN264" s="309"/>
      <c r="AKO264" s="309"/>
      <c r="AKP264" s="309"/>
      <c r="AKQ264" s="309"/>
      <c r="AKR264" s="309"/>
      <c r="AKS264" s="309"/>
      <c r="AKT264" s="309"/>
      <c r="AKU264" s="309"/>
      <c r="AKV264" s="309"/>
      <c r="AKW264" s="309"/>
      <c r="AKX264" s="309"/>
      <c r="AKY264" s="309"/>
      <c r="AKZ264" s="309"/>
      <c r="ALA264" s="309"/>
      <c r="ALB264" s="309"/>
      <c r="ALC264" s="309"/>
      <c r="ALD264" s="309"/>
      <c r="ALE264" s="309"/>
      <c r="ALF264" s="309"/>
      <c r="ALG264" s="309"/>
      <c r="ALH264" s="309"/>
      <c r="ALI264" s="309"/>
      <c r="ALJ264" s="309"/>
      <c r="ALK264" s="309"/>
      <c r="ALL264" s="309"/>
      <c r="ALM264" s="309"/>
      <c r="ALN264" s="309"/>
      <c r="ALO264" s="309"/>
      <c r="ALP264" s="309"/>
      <c r="ALQ264" s="309"/>
      <c r="ALR264" s="309"/>
      <c r="ALS264" s="309"/>
      <c r="ALT264" s="309"/>
      <c r="ALU264" s="309"/>
      <c r="ALV264" s="309"/>
      <c r="ALW264" s="309"/>
      <c r="ALX264" s="309"/>
      <c r="ALY264" s="309"/>
      <c r="ALZ264" s="309"/>
      <c r="AMA264" s="309"/>
      <c r="AMB264" s="309"/>
      <c r="AMC264" s="309"/>
      <c r="AMD264" s="309"/>
      <c r="AME264" s="309"/>
      <c r="AMF264" s="309"/>
      <c r="AMG264" s="309"/>
      <c r="AMH264" s="309"/>
      <c r="AMI264" s="309"/>
      <c r="AMJ264" s="309"/>
      <c r="AMK264" s="309"/>
      <c r="AML264" s="309"/>
      <c r="AMM264" s="309"/>
      <c r="AMN264" s="309"/>
      <c r="AMO264" s="309"/>
      <c r="AMP264" s="309"/>
      <c r="AMQ264" s="309"/>
      <c r="AMR264" s="309"/>
      <c r="AMS264" s="309"/>
      <c r="AMT264" s="309"/>
      <c r="AMU264" s="309"/>
      <c r="AMV264" s="309"/>
      <c r="AMW264" s="309"/>
      <c r="AMX264" s="309"/>
      <c r="AMY264" s="309"/>
      <c r="AMZ264" s="309"/>
      <c r="ANA264" s="309"/>
      <c r="ANB264" s="309"/>
      <c r="ANC264" s="309"/>
      <c r="AND264" s="309"/>
      <c r="ANE264" s="309"/>
      <c r="ANF264" s="309"/>
      <c r="ANG264" s="309"/>
      <c r="ANH264" s="309"/>
      <c r="ANI264" s="309"/>
      <c r="ANJ264" s="309"/>
      <c r="ANK264" s="309"/>
      <c r="ANL264" s="309"/>
      <c r="ANM264" s="309"/>
      <c r="ANN264" s="309"/>
      <c r="ANO264" s="309"/>
      <c r="ANP264" s="309"/>
      <c r="ANQ264" s="309"/>
      <c r="ANR264" s="309"/>
      <c r="ANS264" s="309"/>
      <c r="ANT264" s="309"/>
      <c r="ANU264" s="309"/>
      <c r="ANV264" s="309"/>
      <c r="ANW264" s="309"/>
      <c r="ANX264" s="309"/>
      <c r="ANY264" s="309"/>
      <c r="ANZ264" s="309"/>
      <c r="AOA264" s="309"/>
      <c r="AOB264" s="309"/>
      <c r="AOC264" s="309"/>
      <c r="AOD264" s="309"/>
      <c r="AOE264" s="309"/>
      <c r="AOF264" s="309"/>
      <c r="AOG264" s="309"/>
      <c r="AOH264" s="309"/>
      <c r="AOI264" s="309"/>
      <c r="AOJ264" s="309"/>
      <c r="AOK264" s="309"/>
      <c r="AOL264" s="309"/>
      <c r="AOM264" s="309"/>
      <c r="AON264" s="309"/>
      <c r="AOO264" s="309"/>
      <c r="AOP264" s="309"/>
      <c r="AOQ264" s="309"/>
      <c r="AOR264" s="309"/>
      <c r="AOS264" s="309"/>
      <c r="AOT264" s="309"/>
      <c r="AOU264" s="309"/>
      <c r="AOV264" s="309"/>
      <c r="AOW264" s="309"/>
      <c r="AOX264" s="309"/>
      <c r="AOY264" s="309"/>
      <c r="AOZ264" s="309"/>
      <c r="APA264" s="309"/>
      <c r="APB264" s="309"/>
      <c r="APC264" s="309"/>
      <c r="APD264" s="309"/>
      <c r="APE264" s="309"/>
      <c r="APF264" s="309"/>
      <c r="APG264" s="309"/>
      <c r="APH264" s="309"/>
      <c r="API264" s="309"/>
      <c r="APJ264" s="309"/>
      <c r="APK264" s="309"/>
      <c r="APL264" s="309"/>
      <c r="APM264" s="309"/>
      <c r="APN264" s="309"/>
      <c r="APO264" s="309"/>
      <c r="APP264" s="309"/>
      <c r="APQ264" s="309"/>
      <c r="APR264" s="309"/>
      <c r="APS264" s="309"/>
      <c r="APT264" s="309"/>
      <c r="APU264" s="309"/>
      <c r="APV264" s="309"/>
      <c r="APW264" s="309"/>
      <c r="APX264" s="309"/>
      <c r="APY264" s="309"/>
      <c r="APZ264" s="309"/>
      <c r="AQA264" s="309"/>
      <c r="AQB264" s="309"/>
      <c r="AQC264" s="309"/>
      <c r="AQD264" s="309"/>
      <c r="AQE264" s="309"/>
      <c r="AQF264" s="309"/>
      <c r="AQG264" s="309"/>
      <c r="AQH264" s="309"/>
      <c r="AQI264" s="309"/>
      <c r="AQJ264" s="309"/>
      <c r="AQK264" s="309"/>
      <c r="AQL264" s="309"/>
      <c r="AQM264" s="309"/>
      <c r="AQN264" s="309"/>
      <c r="AQO264" s="309"/>
      <c r="AQP264" s="309"/>
      <c r="AQQ264" s="309"/>
      <c r="AQR264" s="309"/>
      <c r="AQS264" s="309"/>
      <c r="AQT264" s="309"/>
      <c r="AQU264" s="309"/>
      <c r="AQV264" s="309"/>
      <c r="AQW264" s="309"/>
      <c r="AQX264" s="309"/>
      <c r="AQY264" s="309"/>
      <c r="AQZ264" s="309"/>
      <c r="ARA264" s="309"/>
      <c r="ARB264" s="309"/>
      <c r="ARC264" s="309"/>
      <c r="ARD264" s="309"/>
      <c r="ARE264" s="309"/>
      <c r="ARF264" s="309"/>
      <c r="ARG264" s="309"/>
      <c r="ARH264" s="309"/>
      <c r="ARI264" s="309"/>
      <c r="ARJ264" s="309"/>
      <c r="ARK264" s="309"/>
      <c r="ARL264" s="309"/>
      <c r="ARM264" s="309"/>
      <c r="ARN264" s="309"/>
      <c r="ARO264" s="309"/>
      <c r="ARP264" s="309"/>
      <c r="ARQ264" s="309"/>
      <c r="ARR264" s="309"/>
      <c r="ARS264" s="309"/>
      <c r="ART264" s="309"/>
      <c r="ARU264" s="309"/>
      <c r="ARV264" s="309"/>
      <c r="ARW264" s="309"/>
      <c r="ARX264" s="309"/>
      <c r="ARY264" s="309"/>
      <c r="ARZ264" s="309"/>
      <c r="ASA264" s="309"/>
      <c r="ASB264" s="309"/>
      <c r="ASC264" s="309"/>
      <c r="ASD264" s="309"/>
      <c r="ASE264" s="309"/>
      <c r="ASF264" s="309"/>
      <c r="ASG264" s="309"/>
      <c r="ASH264" s="309"/>
      <c r="ASI264" s="309"/>
      <c r="ASJ264" s="309"/>
      <c r="ASK264" s="309"/>
      <c r="ASL264" s="309"/>
      <c r="ASM264" s="309"/>
      <c r="ASN264" s="309"/>
      <c r="ASO264" s="309"/>
      <c r="ASP264" s="309"/>
      <c r="ASQ264" s="309"/>
      <c r="ASR264" s="309"/>
      <c r="ASS264" s="309"/>
      <c r="AST264" s="309"/>
      <c r="ASU264" s="309"/>
      <c r="ASV264" s="309"/>
      <c r="ASW264" s="309"/>
      <c r="ASX264" s="309"/>
      <c r="ASY264" s="309"/>
      <c r="ASZ264" s="309"/>
      <c r="ATA264" s="309"/>
      <c r="ATB264" s="309"/>
      <c r="ATC264" s="309"/>
      <c r="ATD264" s="309"/>
      <c r="ATE264" s="309"/>
      <c r="ATF264" s="309"/>
      <c r="ATG264" s="309"/>
      <c r="ATH264" s="309"/>
      <c r="ATI264" s="309"/>
      <c r="ATJ264" s="309"/>
      <c r="ATK264" s="309"/>
      <c r="ATL264" s="309"/>
      <c r="ATM264" s="309"/>
      <c r="ATN264" s="309"/>
      <c r="ATO264" s="309"/>
      <c r="ATP264" s="309"/>
      <c r="ATQ264" s="309"/>
      <c r="ATR264" s="309"/>
      <c r="ATS264" s="309"/>
      <c r="ATT264" s="309"/>
      <c r="ATU264" s="309"/>
      <c r="ATV264" s="309"/>
      <c r="ATW264" s="309"/>
      <c r="ATX264" s="309"/>
      <c r="ATY264" s="309"/>
      <c r="ATZ264" s="309"/>
      <c r="AUA264" s="309"/>
      <c r="AUB264" s="309"/>
      <c r="AUC264" s="309"/>
      <c r="AUD264" s="309"/>
      <c r="AUE264" s="309"/>
      <c r="AUF264" s="309"/>
      <c r="AUG264" s="309"/>
      <c r="AUH264" s="309"/>
      <c r="AUI264" s="309"/>
      <c r="AUJ264" s="309"/>
      <c r="AUK264" s="309"/>
      <c r="AUL264" s="309"/>
      <c r="AUM264" s="309"/>
      <c r="AUN264" s="309"/>
      <c r="AUO264" s="309"/>
      <c r="AUP264" s="309"/>
      <c r="AUQ264" s="309"/>
      <c r="AUR264" s="309"/>
      <c r="AUS264" s="309"/>
      <c r="AUT264" s="309"/>
      <c r="AUU264" s="309"/>
      <c r="AUV264" s="309"/>
      <c r="AUW264" s="309"/>
      <c r="AUX264" s="309"/>
      <c r="AUY264" s="309"/>
      <c r="AUZ264" s="309"/>
      <c r="AVA264" s="309"/>
      <c r="AVB264" s="309"/>
      <c r="AVC264" s="309"/>
      <c r="AVD264" s="309"/>
      <c r="AVE264" s="309"/>
      <c r="AVF264" s="309"/>
      <c r="AVG264" s="309"/>
      <c r="AVH264" s="309"/>
      <c r="AVI264" s="309"/>
      <c r="AVJ264" s="309"/>
      <c r="AVK264" s="309"/>
      <c r="AVL264" s="309"/>
      <c r="AVM264" s="309"/>
      <c r="AVN264" s="309"/>
      <c r="AVO264" s="309"/>
      <c r="AVP264" s="309"/>
      <c r="AVQ264" s="309"/>
      <c r="AVR264" s="309"/>
      <c r="AVS264" s="309"/>
      <c r="AVT264" s="309"/>
      <c r="AVU264" s="309"/>
      <c r="AVV264" s="309"/>
      <c r="AVW264" s="309"/>
      <c r="AVX264" s="309"/>
      <c r="AVY264" s="309"/>
      <c r="AVZ264" s="309"/>
      <c r="AWA264" s="309"/>
      <c r="AWB264" s="309"/>
      <c r="AWC264" s="309"/>
      <c r="AWD264" s="309"/>
      <c r="AWE264" s="309"/>
      <c r="AWF264" s="309"/>
      <c r="AWG264" s="309"/>
      <c r="AWH264" s="309"/>
      <c r="AWI264" s="309"/>
      <c r="AWJ264" s="309"/>
      <c r="AWK264" s="309"/>
      <c r="AWL264" s="309"/>
      <c r="AWM264" s="309"/>
      <c r="AWN264" s="309"/>
      <c r="AWO264" s="309"/>
      <c r="AWP264" s="309"/>
      <c r="AWQ264" s="309"/>
      <c r="AWR264" s="309"/>
      <c r="AWS264" s="309"/>
      <c r="AWT264" s="309"/>
      <c r="AWU264" s="309"/>
      <c r="AWV264" s="309"/>
      <c r="AWW264" s="309"/>
      <c r="AWX264" s="309"/>
      <c r="AWY264" s="309"/>
      <c r="AWZ264" s="309"/>
      <c r="AXA264" s="309"/>
      <c r="AXB264" s="309"/>
      <c r="AXC264" s="309"/>
      <c r="AXD264" s="309"/>
      <c r="AXE264" s="309"/>
      <c r="AXF264" s="309"/>
      <c r="AXG264" s="309"/>
      <c r="AXH264" s="309"/>
      <c r="AXI264" s="309"/>
      <c r="AXJ264" s="309"/>
      <c r="AXK264" s="309"/>
      <c r="AXL264" s="309"/>
      <c r="AXM264" s="309"/>
      <c r="AXN264" s="309"/>
      <c r="AXO264" s="309"/>
      <c r="AXP264" s="309"/>
      <c r="AXQ264" s="309"/>
      <c r="AXR264" s="309"/>
      <c r="AXS264" s="309"/>
      <c r="AXT264" s="309"/>
      <c r="AXU264" s="309"/>
      <c r="AXV264" s="309"/>
      <c r="AXW264" s="309"/>
      <c r="AXX264" s="309"/>
      <c r="AXY264" s="309"/>
      <c r="AXZ264" s="309"/>
      <c r="AYA264" s="309"/>
      <c r="AYB264" s="309"/>
      <c r="AYC264" s="309"/>
      <c r="AYD264" s="309"/>
      <c r="AYE264" s="309"/>
      <c r="AYF264" s="309"/>
      <c r="AYG264" s="309"/>
      <c r="AYH264" s="309"/>
      <c r="AYI264" s="309"/>
      <c r="AYJ264" s="309"/>
      <c r="AYK264" s="309"/>
      <c r="AYL264" s="309"/>
      <c r="AYM264" s="309"/>
      <c r="AYN264" s="309"/>
      <c r="AYO264" s="309"/>
      <c r="AYP264" s="309"/>
      <c r="AYQ264" s="309"/>
      <c r="AYR264" s="309"/>
      <c r="AYS264" s="309"/>
      <c r="AYT264" s="309"/>
      <c r="AYU264" s="309"/>
      <c r="AYV264" s="309"/>
      <c r="AYW264" s="309"/>
      <c r="AYX264" s="309"/>
      <c r="AYY264" s="309"/>
      <c r="AYZ264" s="309"/>
      <c r="AZA264" s="309"/>
      <c r="AZB264" s="309"/>
      <c r="AZC264" s="309"/>
      <c r="AZD264" s="309"/>
      <c r="AZE264" s="309"/>
      <c r="AZF264" s="309"/>
      <c r="AZG264" s="309"/>
      <c r="AZH264" s="309"/>
      <c r="AZI264" s="309"/>
      <c r="AZJ264" s="309"/>
      <c r="AZK264" s="309"/>
      <c r="AZL264" s="309"/>
      <c r="AZM264" s="309"/>
      <c r="AZN264" s="309"/>
      <c r="AZO264" s="309"/>
      <c r="AZP264" s="309"/>
      <c r="AZQ264" s="309"/>
      <c r="AZR264" s="309"/>
      <c r="AZS264" s="309"/>
      <c r="AZT264" s="309"/>
      <c r="AZU264" s="309"/>
      <c r="AZV264" s="309"/>
      <c r="AZW264" s="309"/>
      <c r="AZX264" s="309"/>
      <c r="AZY264" s="309"/>
      <c r="AZZ264" s="309"/>
      <c r="BAA264" s="309"/>
      <c r="BAB264" s="309"/>
      <c r="BAC264" s="309"/>
      <c r="BAD264" s="309"/>
      <c r="BAE264" s="309"/>
      <c r="BAF264" s="309"/>
      <c r="BAG264" s="309"/>
      <c r="BAH264" s="309"/>
      <c r="BAI264" s="309"/>
      <c r="BAJ264" s="309"/>
      <c r="BAK264" s="309"/>
      <c r="BAL264" s="309"/>
      <c r="BAM264" s="309"/>
      <c r="BAN264" s="309"/>
      <c r="BAO264" s="309"/>
      <c r="BAP264" s="309"/>
      <c r="BAQ264" s="309"/>
      <c r="BAR264" s="309"/>
      <c r="BAS264" s="309"/>
      <c r="BAT264" s="309"/>
      <c r="BAU264" s="309"/>
      <c r="BAV264" s="309"/>
      <c r="BAW264" s="309"/>
      <c r="BAX264" s="309"/>
      <c r="BAY264" s="309"/>
      <c r="BAZ264" s="309"/>
      <c r="BBA264" s="309"/>
      <c r="BBB264" s="309"/>
      <c r="BBC264" s="309"/>
      <c r="BBD264" s="309"/>
      <c r="BBE264" s="309"/>
      <c r="BBF264" s="309"/>
      <c r="BBG264" s="309"/>
      <c r="BBH264" s="309"/>
      <c r="BBI264" s="309"/>
      <c r="BBJ264" s="309"/>
      <c r="BBK264" s="309"/>
      <c r="BBL264" s="309"/>
      <c r="BBM264" s="309"/>
      <c r="BBN264" s="309"/>
      <c r="BBO264" s="309"/>
      <c r="BBP264" s="309"/>
      <c r="BBQ264" s="309"/>
      <c r="BBR264" s="309"/>
      <c r="BBS264" s="309"/>
      <c r="BBT264" s="309"/>
      <c r="BBU264" s="309"/>
      <c r="BBV264" s="309"/>
      <c r="BBW264" s="309"/>
      <c r="BBX264" s="309"/>
      <c r="BBY264" s="309"/>
      <c r="BBZ264" s="309"/>
      <c r="BCA264" s="309"/>
      <c r="BCB264" s="309"/>
      <c r="BCC264" s="309"/>
      <c r="BCD264" s="309"/>
      <c r="BCE264" s="309"/>
      <c r="BCF264" s="309"/>
      <c r="BCG264" s="309"/>
      <c r="BCH264" s="309"/>
      <c r="BCI264" s="309"/>
      <c r="BCJ264" s="309"/>
      <c r="BCK264" s="309"/>
      <c r="BCL264" s="309"/>
      <c r="BCM264" s="309"/>
      <c r="BCN264" s="309"/>
      <c r="BCO264" s="309"/>
      <c r="BCP264" s="309"/>
      <c r="BCQ264" s="309"/>
      <c r="BCR264" s="309"/>
      <c r="BCS264" s="309"/>
      <c r="BCT264" s="309"/>
      <c r="BCU264" s="309"/>
      <c r="BCV264" s="309"/>
      <c r="BCW264" s="309"/>
      <c r="BCX264" s="309"/>
      <c r="BCY264" s="309"/>
      <c r="BCZ264" s="309"/>
      <c r="BDA264" s="309"/>
      <c r="BDB264" s="309"/>
      <c r="BDC264" s="309"/>
      <c r="BDD264" s="309"/>
      <c r="BDE264" s="309"/>
      <c r="BDF264" s="309"/>
      <c r="BDG264" s="309"/>
      <c r="BDH264" s="309"/>
      <c r="BDI264" s="309"/>
      <c r="BDJ264" s="309"/>
      <c r="BDK264" s="309"/>
      <c r="BDL264" s="309"/>
      <c r="BDM264" s="309"/>
      <c r="BDN264" s="309"/>
      <c r="BDO264" s="309"/>
      <c r="BDP264" s="309"/>
      <c r="BDQ264" s="309"/>
      <c r="BDR264" s="309"/>
      <c r="BDS264" s="309"/>
      <c r="BDT264" s="309"/>
      <c r="BDU264" s="309"/>
      <c r="BDV264" s="309"/>
      <c r="BDW264" s="309"/>
      <c r="BDX264" s="309"/>
      <c r="BDY264" s="309"/>
      <c r="BDZ264" s="309"/>
      <c r="BEA264" s="309"/>
      <c r="BEB264" s="309"/>
      <c r="BEC264" s="309"/>
      <c r="BED264" s="309"/>
      <c r="BEE264" s="309"/>
      <c r="BEF264" s="309"/>
      <c r="BEG264" s="309"/>
      <c r="BEH264" s="309"/>
      <c r="BEI264" s="309"/>
      <c r="BEJ264" s="309"/>
      <c r="BEK264" s="309"/>
      <c r="BEL264" s="309"/>
      <c r="BEM264" s="309"/>
      <c r="BEN264" s="309"/>
      <c r="BEO264" s="309"/>
      <c r="BEP264" s="309"/>
      <c r="BEQ264" s="309"/>
      <c r="BER264" s="309"/>
      <c r="BES264" s="309"/>
      <c r="BET264" s="309"/>
      <c r="BEU264" s="309"/>
      <c r="BEV264" s="309"/>
      <c r="BEW264" s="309"/>
      <c r="BEX264" s="309"/>
      <c r="BEY264" s="309"/>
      <c r="BEZ264" s="309"/>
      <c r="BFA264" s="309"/>
      <c r="BFB264" s="309"/>
      <c r="BFC264" s="309"/>
      <c r="BFD264" s="309"/>
      <c r="BFE264" s="309"/>
      <c r="BFF264" s="309"/>
      <c r="BFG264" s="309"/>
      <c r="BFH264" s="309"/>
      <c r="BFI264" s="309"/>
      <c r="BFJ264" s="309"/>
      <c r="BFK264" s="309"/>
      <c r="BFL264" s="309"/>
      <c r="BFM264" s="309"/>
      <c r="BFN264" s="309"/>
      <c r="BFO264" s="309"/>
      <c r="BFP264" s="309"/>
      <c r="BFQ264" s="309"/>
      <c r="BFR264" s="309"/>
      <c r="BFS264" s="309"/>
      <c r="BFT264" s="309"/>
      <c r="BFU264" s="309"/>
      <c r="BFV264" s="309"/>
      <c r="BFW264" s="309"/>
      <c r="BFX264" s="309"/>
      <c r="BFY264" s="309"/>
      <c r="BFZ264" s="309"/>
      <c r="BGA264" s="309"/>
      <c r="BGB264" s="309"/>
      <c r="BGC264" s="309"/>
      <c r="BGD264" s="309"/>
      <c r="BGE264" s="309"/>
      <c r="BGF264" s="309"/>
      <c r="BGG264" s="309"/>
      <c r="BGH264" s="309"/>
    </row>
    <row r="265" spans="1:1542" s="18" customFormat="1" ht="14.45" customHeight="1" x14ac:dyDescent="0.25">
      <c r="F265" s="68"/>
      <c r="Y265" s="68"/>
      <c r="AC265" s="309"/>
      <c r="AD265" s="309"/>
      <c r="AE265" s="309"/>
      <c r="AF265" s="309"/>
      <c r="AG265" s="309"/>
      <c r="AH265" s="309"/>
      <c r="AI265" s="309"/>
      <c r="AJ265" s="309"/>
      <c r="AK265" s="309"/>
      <c r="AL265" s="309"/>
      <c r="AM265" s="309"/>
      <c r="AN265" s="309"/>
      <c r="AO265" s="309"/>
      <c r="AP265" s="309"/>
      <c r="AQ265" s="309"/>
      <c r="AR265" s="309"/>
      <c r="AS265" s="309"/>
      <c r="AT265" s="309"/>
      <c r="AU265" s="309"/>
      <c r="AV265" s="309"/>
      <c r="AW265" s="309"/>
      <c r="AX265" s="309"/>
      <c r="AY265" s="309"/>
      <c r="AZ265" s="309"/>
      <c r="BA265" s="309"/>
      <c r="BB265" s="309"/>
      <c r="BC265" s="309"/>
      <c r="BD265" s="309"/>
      <c r="BE265" s="309"/>
      <c r="BF265" s="309"/>
      <c r="BG265" s="309"/>
      <c r="BH265" s="309"/>
      <c r="BI265" s="309"/>
      <c r="BJ265" s="309"/>
      <c r="BK265" s="309"/>
      <c r="BL265" s="309"/>
      <c r="BM265" s="309"/>
      <c r="BN265" s="309"/>
      <c r="BO265" s="309"/>
      <c r="BP265" s="309"/>
      <c r="BQ265" s="309"/>
      <c r="BR265" s="309"/>
      <c r="BS265" s="309"/>
      <c r="BT265" s="309"/>
      <c r="BU265" s="309"/>
      <c r="BV265" s="309"/>
      <c r="BW265" s="309"/>
      <c r="BX265" s="309"/>
      <c r="BY265" s="309"/>
      <c r="BZ265" s="309"/>
      <c r="CA265" s="309"/>
      <c r="CB265" s="309"/>
      <c r="CC265" s="309"/>
      <c r="CD265" s="309"/>
      <c r="CE265" s="309"/>
      <c r="CF265" s="309"/>
      <c r="CG265" s="309"/>
      <c r="CH265" s="309"/>
      <c r="CI265" s="309"/>
      <c r="CJ265" s="309"/>
      <c r="CK265" s="309"/>
      <c r="CL265" s="309"/>
      <c r="CM265" s="309"/>
      <c r="CN265" s="309"/>
      <c r="CO265" s="309"/>
      <c r="CP265" s="309"/>
      <c r="CQ265" s="309"/>
      <c r="CR265" s="309"/>
      <c r="CS265" s="309"/>
      <c r="CT265" s="309"/>
      <c r="CU265" s="309"/>
      <c r="CV265" s="309"/>
      <c r="CW265" s="309"/>
      <c r="CX265" s="309"/>
      <c r="CY265" s="309"/>
      <c r="CZ265" s="309"/>
      <c r="DA265" s="309"/>
      <c r="DB265" s="309"/>
      <c r="DC265" s="309"/>
      <c r="DD265" s="309"/>
      <c r="DE265" s="309"/>
      <c r="DF265" s="309"/>
      <c r="DG265" s="309"/>
      <c r="DH265" s="309"/>
      <c r="DI265" s="309"/>
      <c r="DJ265" s="309"/>
      <c r="DK265" s="309"/>
      <c r="DL265" s="309"/>
      <c r="DM265" s="309"/>
      <c r="DN265" s="309"/>
      <c r="DO265" s="309"/>
      <c r="DP265" s="309"/>
      <c r="DQ265" s="309"/>
      <c r="DR265" s="309"/>
      <c r="DS265" s="309"/>
      <c r="DT265" s="309"/>
      <c r="DU265" s="309"/>
      <c r="DV265" s="309"/>
      <c r="DW265" s="309"/>
      <c r="DX265" s="309"/>
      <c r="DY265" s="309"/>
      <c r="DZ265" s="309"/>
      <c r="EA265" s="309"/>
      <c r="EB265" s="309"/>
      <c r="EC265" s="309"/>
      <c r="ED265" s="309"/>
      <c r="EE265" s="309"/>
      <c r="EF265" s="309"/>
      <c r="EG265" s="309"/>
      <c r="EH265" s="309"/>
      <c r="EI265" s="309"/>
      <c r="EJ265" s="309"/>
      <c r="EK265" s="309"/>
      <c r="EL265" s="309"/>
      <c r="EM265" s="309"/>
      <c r="EN265" s="309"/>
      <c r="EO265" s="309"/>
      <c r="EP265" s="309"/>
      <c r="EQ265" s="309"/>
      <c r="ER265" s="309"/>
      <c r="ES265" s="309"/>
      <c r="ET265" s="309"/>
      <c r="EU265" s="309"/>
      <c r="EV265" s="309"/>
      <c r="EW265" s="309"/>
      <c r="EX265" s="309"/>
      <c r="EY265" s="309"/>
      <c r="EZ265" s="309"/>
      <c r="FA265" s="309"/>
      <c r="FB265" s="309"/>
      <c r="FC265" s="309"/>
      <c r="FD265" s="309"/>
      <c r="FE265" s="309"/>
      <c r="FF265" s="309"/>
      <c r="FG265" s="309"/>
      <c r="FH265" s="309"/>
      <c r="FI265" s="309"/>
      <c r="FJ265" s="309"/>
      <c r="FK265" s="309"/>
      <c r="FL265" s="309"/>
      <c r="FM265" s="309"/>
      <c r="FN265" s="309"/>
      <c r="FO265" s="309"/>
      <c r="FP265" s="309"/>
      <c r="FQ265" s="309"/>
      <c r="FR265" s="309"/>
      <c r="FS265" s="309"/>
      <c r="FT265" s="309"/>
      <c r="FU265" s="309"/>
      <c r="FV265" s="309"/>
      <c r="FW265" s="309"/>
      <c r="FX265" s="309"/>
      <c r="FY265" s="309"/>
      <c r="FZ265" s="309"/>
      <c r="GA265" s="309"/>
      <c r="GB265" s="309"/>
      <c r="GC265" s="309"/>
      <c r="GD265" s="309"/>
      <c r="GE265" s="309"/>
      <c r="GF265" s="309"/>
      <c r="GG265" s="309"/>
      <c r="GH265" s="309"/>
      <c r="GI265" s="309"/>
      <c r="GJ265" s="309"/>
      <c r="GK265" s="309"/>
      <c r="GL265" s="309"/>
      <c r="GM265" s="309"/>
      <c r="GN265" s="309"/>
      <c r="GO265" s="309"/>
      <c r="GP265" s="309"/>
      <c r="GQ265" s="309"/>
      <c r="GR265" s="309"/>
      <c r="GS265" s="309"/>
      <c r="GT265" s="309"/>
      <c r="GU265" s="309"/>
      <c r="GV265" s="309"/>
      <c r="GW265" s="309"/>
      <c r="GX265" s="309"/>
      <c r="GY265" s="309"/>
      <c r="GZ265" s="309"/>
      <c r="HA265" s="309"/>
      <c r="HB265" s="309"/>
      <c r="HC265" s="309"/>
      <c r="HD265" s="309"/>
      <c r="HE265" s="309"/>
      <c r="HF265" s="309"/>
      <c r="HG265" s="309"/>
      <c r="HH265" s="309"/>
      <c r="HI265" s="309"/>
      <c r="HJ265" s="309"/>
      <c r="HK265" s="309"/>
      <c r="HL265" s="309"/>
      <c r="HM265" s="309"/>
      <c r="HN265" s="309"/>
      <c r="HO265" s="309"/>
      <c r="HP265" s="309"/>
      <c r="HQ265" s="309"/>
      <c r="HR265" s="309"/>
      <c r="HS265" s="309"/>
      <c r="HT265" s="309"/>
      <c r="HU265" s="309"/>
      <c r="HV265" s="309"/>
      <c r="HW265" s="309"/>
      <c r="HX265" s="309"/>
      <c r="HY265" s="309"/>
      <c r="HZ265" s="309"/>
      <c r="IA265" s="309"/>
      <c r="IB265" s="309"/>
      <c r="IC265" s="309"/>
      <c r="ID265" s="309"/>
      <c r="IE265" s="309"/>
      <c r="IF265" s="309"/>
      <c r="IG265" s="309"/>
      <c r="IH265" s="309"/>
      <c r="II265" s="309"/>
      <c r="IJ265" s="309"/>
      <c r="IK265" s="309"/>
      <c r="IL265" s="309"/>
      <c r="IM265" s="309"/>
      <c r="IN265" s="309"/>
      <c r="IO265" s="309"/>
      <c r="IP265" s="309"/>
      <c r="IQ265" s="309"/>
      <c r="IR265" s="309"/>
      <c r="IS265" s="309"/>
      <c r="IT265" s="309"/>
      <c r="IU265" s="309"/>
      <c r="IV265" s="309"/>
      <c r="IW265" s="309"/>
      <c r="IX265" s="309"/>
      <c r="IY265" s="309"/>
      <c r="IZ265" s="309"/>
      <c r="JA265" s="309"/>
      <c r="JB265" s="309"/>
      <c r="JC265" s="309"/>
      <c r="JD265" s="309"/>
      <c r="JE265" s="309"/>
      <c r="JF265" s="309"/>
      <c r="JG265" s="309"/>
      <c r="JH265" s="309"/>
      <c r="JI265" s="309"/>
      <c r="JJ265" s="309"/>
      <c r="JK265" s="309"/>
      <c r="JL265" s="309"/>
      <c r="JM265" s="309"/>
      <c r="JN265" s="309"/>
      <c r="JO265" s="309"/>
      <c r="JP265" s="309"/>
      <c r="JQ265" s="309"/>
      <c r="JR265" s="309"/>
      <c r="JS265" s="309"/>
      <c r="JT265" s="309"/>
      <c r="JU265" s="309"/>
      <c r="JV265" s="309"/>
      <c r="JW265" s="309"/>
      <c r="JX265" s="309"/>
      <c r="JY265" s="309"/>
      <c r="JZ265" s="309"/>
      <c r="KA265" s="309"/>
      <c r="KB265" s="309"/>
      <c r="KC265" s="309"/>
      <c r="KD265" s="309"/>
      <c r="KE265" s="309"/>
      <c r="KF265" s="309"/>
      <c r="KG265" s="309"/>
      <c r="KH265" s="309"/>
      <c r="KI265" s="309"/>
      <c r="KJ265" s="309"/>
      <c r="KK265" s="309"/>
      <c r="KL265" s="309"/>
      <c r="KM265" s="309"/>
      <c r="KN265" s="309"/>
      <c r="KO265" s="309"/>
      <c r="KP265" s="309"/>
      <c r="KQ265" s="309"/>
      <c r="KR265" s="309"/>
      <c r="KS265" s="309"/>
      <c r="KT265" s="309"/>
      <c r="KU265" s="309"/>
      <c r="KV265" s="309"/>
      <c r="KW265" s="309"/>
      <c r="KX265" s="309"/>
      <c r="KY265" s="309"/>
      <c r="KZ265" s="309"/>
      <c r="LA265" s="309"/>
      <c r="LB265" s="309"/>
      <c r="LC265" s="309"/>
      <c r="LD265" s="309"/>
      <c r="LE265" s="309"/>
      <c r="LF265" s="309"/>
      <c r="LG265" s="309"/>
      <c r="LH265" s="309"/>
      <c r="LI265" s="309"/>
      <c r="LJ265" s="309"/>
      <c r="LK265" s="309"/>
      <c r="LL265" s="309"/>
      <c r="LM265" s="309"/>
      <c r="LN265" s="309"/>
      <c r="LO265" s="309"/>
      <c r="LP265" s="309"/>
      <c r="LQ265" s="309"/>
      <c r="LR265" s="309"/>
      <c r="LS265" s="309"/>
      <c r="LT265" s="309"/>
      <c r="LU265" s="309"/>
      <c r="LV265" s="309"/>
      <c r="LW265" s="309"/>
      <c r="LX265" s="309"/>
      <c r="LY265" s="309"/>
      <c r="LZ265" s="309"/>
      <c r="MA265" s="309"/>
      <c r="MB265" s="309"/>
      <c r="MC265" s="309"/>
      <c r="MD265" s="309"/>
      <c r="ME265" s="309"/>
      <c r="MF265" s="309"/>
      <c r="MG265" s="309"/>
      <c r="MH265" s="309"/>
      <c r="MI265" s="309"/>
      <c r="MJ265" s="309"/>
      <c r="MK265" s="309"/>
      <c r="ML265" s="309"/>
      <c r="MM265" s="309"/>
      <c r="MN265" s="309"/>
      <c r="MO265" s="309"/>
      <c r="MP265" s="309"/>
      <c r="MQ265" s="309"/>
      <c r="MR265" s="309"/>
      <c r="MS265" s="309"/>
      <c r="MT265" s="309"/>
      <c r="MU265" s="309"/>
      <c r="MV265" s="309"/>
      <c r="MW265" s="309"/>
      <c r="MX265" s="309"/>
      <c r="MY265" s="309"/>
      <c r="MZ265" s="309"/>
      <c r="NA265" s="309"/>
      <c r="NB265" s="309"/>
      <c r="NC265" s="309"/>
      <c r="ND265" s="309"/>
      <c r="NE265" s="309"/>
      <c r="NF265" s="309"/>
      <c r="NG265" s="309"/>
      <c r="NH265" s="309"/>
      <c r="NI265" s="309"/>
      <c r="NJ265" s="309"/>
      <c r="NK265" s="309"/>
      <c r="NL265" s="309"/>
      <c r="NM265" s="309"/>
      <c r="NN265" s="309"/>
      <c r="NO265" s="309"/>
      <c r="NP265" s="309"/>
      <c r="NQ265" s="309"/>
      <c r="NR265" s="309"/>
      <c r="NS265" s="309"/>
      <c r="NT265" s="309"/>
      <c r="NU265" s="309"/>
      <c r="NV265" s="309"/>
      <c r="NW265" s="309"/>
      <c r="NX265" s="309"/>
      <c r="NY265" s="309"/>
      <c r="NZ265" s="309"/>
      <c r="OA265" s="309"/>
      <c r="OB265" s="309"/>
      <c r="OC265" s="309"/>
      <c r="OD265" s="309"/>
      <c r="OE265" s="309"/>
      <c r="OF265" s="309"/>
      <c r="OG265" s="309"/>
      <c r="OH265" s="309"/>
      <c r="OI265" s="309"/>
      <c r="OJ265" s="309"/>
      <c r="OK265" s="309"/>
      <c r="OL265" s="309"/>
      <c r="OM265" s="309"/>
      <c r="ON265" s="309"/>
      <c r="OO265" s="309"/>
      <c r="OP265" s="309"/>
      <c r="OQ265" s="309"/>
      <c r="OR265" s="309"/>
      <c r="OS265" s="309"/>
      <c r="OT265" s="309"/>
      <c r="OU265" s="309"/>
      <c r="OV265" s="309"/>
      <c r="OW265" s="309"/>
      <c r="OX265" s="309"/>
      <c r="OY265" s="309"/>
      <c r="OZ265" s="309"/>
      <c r="PA265" s="309"/>
      <c r="PB265" s="309"/>
      <c r="PC265" s="309"/>
      <c r="PD265" s="309"/>
      <c r="PE265" s="309"/>
      <c r="PF265" s="309"/>
      <c r="PG265" s="309"/>
      <c r="PH265" s="309"/>
      <c r="PI265" s="309"/>
      <c r="PJ265" s="309"/>
      <c r="PK265" s="309"/>
      <c r="PL265" s="309"/>
      <c r="PM265" s="309"/>
      <c r="PN265" s="309"/>
      <c r="PO265" s="309"/>
      <c r="PP265" s="309"/>
      <c r="PQ265" s="309"/>
      <c r="PR265" s="309"/>
      <c r="PS265" s="309"/>
      <c r="PT265" s="309"/>
      <c r="PU265" s="309"/>
      <c r="PV265" s="309"/>
      <c r="PW265" s="309"/>
      <c r="PX265" s="309"/>
      <c r="PY265" s="309"/>
      <c r="PZ265" s="309"/>
      <c r="QA265" s="309"/>
      <c r="QB265" s="309"/>
      <c r="QC265" s="309"/>
      <c r="QD265" s="309"/>
      <c r="QE265" s="309"/>
      <c r="QF265" s="309"/>
      <c r="QG265" s="309"/>
      <c r="QH265" s="309"/>
      <c r="QI265" s="309"/>
      <c r="QJ265" s="309"/>
      <c r="QK265" s="309"/>
      <c r="QL265" s="309"/>
      <c r="QM265" s="309"/>
      <c r="QN265" s="309"/>
      <c r="QO265" s="309"/>
      <c r="QP265" s="309"/>
      <c r="QQ265" s="309"/>
      <c r="QR265" s="309"/>
      <c r="QS265" s="309"/>
      <c r="QT265" s="309"/>
      <c r="QU265" s="309"/>
      <c r="QV265" s="309"/>
      <c r="QW265" s="309"/>
      <c r="QX265" s="309"/>
      <c r="QY265" s="309"/>
      <c r="QZ265" s="309"/>
      <c r="RA265" s="309"/>
      <c r="RB265" s="309"/>
      <c r="RC265" s="309"/>
      <c r="RD265" s="309"/>
      <c r="RE265" s="309"/>
      <c r="RF265" s="309"/>
      <c r="RG265" s="309"/>
      <c r="RH265" s="309"/>
      <c r="RI265" s="309"/>
      <c r="RJ265" s="309"/>
      <c r="RK265" s="309"/>
      <c r="RL265" s="309"/>
      <c r="RM265" s="309"/>
      <c r="RN265" s="309"/>
      <c r="RO265" s="309"/>
      <c r="RP265" s="309"/>
      <c r="RQ265" s="309"/>
      <c r="RR265" s="309"/>
      <c r="RS265" s="309"/>
      <c r="RT265" s="309"/>
      <c r="RU265" s="309"/>
      <c r="RV265" s="309"/>
      <c r="RW265" s="309"/>
      <c r="RX265" s="309"/>
      <c r="RY265" s="309"/>
      <c r="RZ265" s="309"/>
      <c r="SA265" s="309"/>
      <c r="SB265" s="309"/>
      <c r="SC265" s="309"/>
      <c r="SD265" s="309"/>
      <c r="SE265" s="309"/>
      <c r="SF265" s="309"/>
      <c r="SG265" s="309"/>
      <c r="SH265" s="309"/>
      <c r="SI265" s="309"/>
      <c r="SJ265" s="309"/>
      <c r="SK265" s="309"/>
      <c r="SL265" s="309"/>
      <c r="SM265" s="309"/>
      <c r="SN265" s="309"/>
      <c r="SO265" s="309"/>
      <c r="SP265" s="309"/>
      <c r="SQ265" s="309"/>
      <c r="SR265" s="309"/>
      <c r="SS265" s="309"/>
      <c r="ST265" s="309"/>
      <c r="SU265" s="309"/>
      <c r="SV265" s="309"/>
      <c r="SW265" s="309"/>
      <c r="SX265" s="309"/>
      <c r="SY265" s="309"/>
      <c r="SZ265" s="309"/>
      <c r="TA265" s="309"/>
      <c r="TB265" s="309"/>
      <c r="TC265" s="309"/>
      <c r="TD265" s="309"/>
      <c r="TE265" s="309"/>
      <c r="TF265" s="309"/>
      <c r="TG265" s="309"/>
      <c r="TH265" s="309"/>
      <c r="TI265" s="309"/>
      <c r="TJ265" s="309"/>
      <c r="TK265" s="309"/>
      <c r="TL265" s="309"/>
      <c r="TM265" s="309"/>
      <c r="TN265" s="309"/>
      <c r="TO265" s="309"/>
      <c r="TP265" s="309"/>
      <c r="TQ265" s="309"/>
      <c r="TR265" s="309"/>
      <c r="TS265" s="309"/>
      <c r="TT265" s="309"/>
      <c r="TU265" s="309"/>
      <c r="TV265" s="309"/>
      <c r="TW265" s="309"/>
      <c r="TX265" s="309"/>
      <c r="TY265" s="309"/>
      <c r="TZ265" s="309"/>
      <c r="UA265" s="309"/>
      <c r="UB265" s="309"/>
      <c r="UC265" s="309"/>
      <c r="UD265" s="309"/>
      <c r="UE265" s="309"/>
      <c r="UF265" s="309"/>
      <c r="UG265" s="309"/>
      <c r="UH265" s="309"/>
      <c r="UI265" s="309"/>
      <c r="UJ265" s="309"/>
      <c r="UK265" s="309"/>
      <c r="UL265" s="309"/>
      <c r="UM265" s="309"/>
      <c r="UN265" s="309"/>
      <c r="UO265" s="309"/>
      <c r="UP265" s="309"/>
      <c r="UQ265" s="309"/>
      <c r="UR265" s="309"/>
      <c r="US265" s="309"/>
      <c r="UT265" s="309"/>
      <c r="UU265" s="309"/>
      <c r="UV265" s="309"/>
      <c r="UW265" s="309"/>
      <c r="UX265" s="309"/>
      <c r="UY265" s="309"/>
      <c r="UZ265" s="309"/>
      <c r="VA265" s="309"/>
      <c r="VB265" s="309"/>
      <c r="VC265" s="309"/>
      <c r="VD265" s="309"/>
      <c r="VE265" s="309"/>
      <c r="VF265" s="309"/>
      <c r="VG265" s="309"/>
      <c r="VH265" s="309"/>
      <c r="VI265" s="309"/>
      <c r="VJ265" s="309"/>
      <c r="VK265" s="309"/>
      <c r="VL265" s="309"/>
      <c r="VM265" s="309"/>
      <c r="VN265" s="309"/>
      <c r="VO265" s="309"/>
      <c r="VP265" s="309"/>
      <c r="VQ265" s="309"/>
      <c r="VR265" s="309"/>
      <c r="VS265" s="309"/>
      <c r="VT265" s="309"/>
      <c r="VU265" s="309"/>
      <c r="VV265" s="309"/>
      <c r="VW265" s="309"/>
      <c r="VX265" s="309"/>
      <c r="VY265" s="309"/>
      <c r="VZ265" s="309"/>
      <c r="WA265" s="309"/>
      <c r="WB265" s="309"/>
      <c r="WC265" s="309"/>
      <c r="WD265" s="309"/>
      <c r="WE265" s="309"/>
      <c r="WF265" s="309"/>
      <c r="WG265" s="309"/>
      <c r="WH265" s="309"/>
      <c r="WI265" s="309"/>
      <c r="WJ265" s="309"/>
      <c r="WK265" s="309"/>
      <c r="WL265" s="309"/>
      <c r="WM265" s="309"/>
      <c r="WN265" s="309"/>
      <c r="WO265" s="309"/>
      <c r="WP265" s="309"/>
      <c r="WQ265" s="309"/>
      <c r="WR265" s="309"/>
      <c r="WS265" s="309"/>
      <c r="WT265" s="309"/>
      <c r="WU265" s="309"/>
      <c r="WV265" s="309"/>
      <c r="WW265" s="309"/>
      <c r="WX265" s="309"/>
      <c r="WY265" s="309"/>
      <c r="WZ265" s="309"/>
      <c r="XA265" s="309"/>
      <c r="XB265" s="309"/>
      <c r="XC265" s="309"/>
      <c r="XD265" s="309"/>
      <c r="XE265" s="309"/>
      <c r="XF265" s="309"/>
      <c r="XG265" s="309"/>
      <c r="XH265" s="309"/>
      <c r="XI265" s="309"/>
      <c r="XJ265" s="309"/>
      <c r="XK265" s="309"/>
      <c r="XL265" s="309"/>
      <c r="XM265" s="309"/>
      <c r="XN265" s="309"/>
      <c r="XO265" s="309"/>
      <c r="XP265" s="309"/>
      <c r="XQ265" s="309"/>
      <c r="XR265" s="309"/>
      <c r="XS265" s="309"/>
      <c r="XT265" s="309"/>
      <c r="XU265" s="309"/>
      <c r="XV265" s="309"/>
      <c r="XW265" s="309"/>
      <c r="XX265" s="309"/>
      <c r="XY265" s="309"/>
      <c r="XZ265" s="309"/>
      <c r="YA265" s="309"/>
      <c r="YB265" s="309"/>
      <c r="YC265" s="309"/>
      <c r="YD265" s="309"/>
      <c r="YE265" s="309"/>
      <c r="YF265" s="309"/>
      <c r="YG265" s="309"/>
      <c r="YH265" s="309"/>
      <c r="YI265" s="309"/>
      <c r="YJ265" s="309"/>
      <c r="YK265" s="309"/>
      <c r="YL265" s="309"/>
      <c r="YM265" s="309"/>
      <c r="YN265" s="309"/>
      <c r="YO265" s="309"/>
      <c r="YP265" s="309"/>
      <c r="YQ265" s="309"/>
      <c r="YR265" s="309"/>
      <c r="YS265" s="309"/>
      <c r="YT265" s="309"/>
      <c r="YU265" s="309"/>
      <c r="YV265" s="309"/>
      <c r="YW265" s="309"/>
      <c r="YX265" s="309"/>
      <c r="YY265" s="309"/>
      <c r="YZ265" s="309"/>
      <c r="ZA265" s="309"/>
      <c r="ZB265" s="309"/>
      <c r="ZC265" s="309"/>
      <c r="ZD265" s="309"/>
      <c r="ZE265" s="309"/>
      <c r="ZF265" s="309"/>
      <c r="ZG265" s="309"/>
      <c r="ZH265" s="309"/>
      <c r="ZI265" s="309"/>
      <c r="ZJ265" s="309"/>
      <c r="ZK265" s="309"/>
      <c r="ZL265" s="309"/>
      <c r="ZM265" s="309"/>
      <c r="ZN265" s="309"/>
      <c r="ZO265" s="309"/>
      <c r="ZP265" s="309"/>
      <c r="ZQ265" s="309"/>
      <c r="ZR265" s="309"/>
      <c r="ZS265" s="309"/>
      <c r="ZT265" s="309"/>
      <c r="ZU265" s="309"/>
      <c r="ZV265" s="309"/>
      <c r="ZW265" s="309"/>
      <c r="ZX265" s="309"/>
      <c r="ZY265" s="309"/>
      <c r="ZZ265" s="309"/>
      <c r="AAA265" s="309"/>
      <c r="AAB265" s="309"/>
      <c r="AAC265" s="309"/>
      <c r="AAD265" s="309"/>
      <c r="AAE265" s="309"/>
      <c r="AAF265" s="309"/>
      <c r="AAG265" s="309"/>
      <c r="AAH265" s="309"/>
      <c r="AAI265" s="309"/>
      <c r="AAJ265" s="309"/>
      <c r="AAK265" s="309"/>
      <c r="AAL265" s="309"/>
      <c r="AAM265" s="309"/>
      <c r="AAN265" s="309"/>
      <c r="AAO265" s="309"/>
      <c r="AAP265" s="309"/>
      <c r="AAQ265" s="309"/>
      <c r="AAR265" s="309"/>
      <c r="AAS265" s="309"/>
      <c r="AAT265" s="309"/>
      <c r="AAU265" s="309"/>
      <c r="AAV265" s="309"/>
      <c r="AAW265" s="309"/>
      <c r="AAX265" s="309"/>
      <c r="AAY265" s="309"/>
      <c r="AAZ265" s="309"/>
      <c r="ABA265" s="309"/>
      <c r="ABB265" s="309"/>
      <c r="ABC265" s="309"/>
      <c r="ABD265" s="309"/>
      <c r="ABE265" s="309"/>
      <c r="ABF265" s="309"/>
      <c r="ABG265" s="309"/>
      <c r="ABH265" s="309"/>
      <c r="ABI265" s="309"/>
      <c r="ABJ265" s="309"/>
      <c r="ABK265" s="309"/>
      <c r="ABL265" s="309"/>
      <c r="ABM265" s="309"/>
      <c r="ABN265" s="309"/>
      <c r="ABO265" s="309"/>
      <c r="ABP265" s="309"/>
      <c r="ABQ265" s="309"/>
      <c r="ABR265" s="309"/>
      <c r="ABS265" s="309"/>
      <c r="ABT265" s="309"/>
      <c r="ABU265" s="309"/>
      <c r="ABV265" s="309"/>
      <c r="ABW265" s="309"/>
      <c r="ABX265" s="309"/>
      <c r="ABY265" s="309"/>
      <c r="ABZ265" s="309"/>
      <c r="ACA265" s="309"/>
      <c r="ACB265" s="309"/>
      <c r="ACC265" s="309"/>
      <c r="ACD265" s="309"/>
      <c r="ACE265" s="309"/>
      <c r="ACF265" s="309"/>
      <c r="ACG265" s="309"/>
      <c r="ACH265" s="309"/>
      <c r="ACI265" s="309"/>
      <c r="ACJ265" s="309"/>
      <c r="ACK265" s="309"/>
      <c r="ACL265" s="309"/>
      <c r="ACM265" s="309"/>
      <c r="ACN265" s="309"/>
      <c r="ACO265" s="309"/>
      <c r="ACP265" s="309"/>
      <c r="ACQ265" s="309"/>
      <c r="ACR265" s="309"/>
      <c r="ACS265" s="309"/>
      <c r="ACT265" s="309"/>
      <c r="ACU265" s="309"/>
      <c r="ACV265" s="309"/>
      <c r="ACW265" s="309"/>
      <c r="ACX265" s="309"/>
      <c r="ACY265" s="309"/>
      <c r="ACZ265" s="309"/>
      <c r="ADA265" s="309"/>
      <c r="ADB265" s="309"/>
      <c r="ADC265" s="309"/>
      <c r="ADD265" s="309"/>
      <c r="ADE265" s="309"/>
      <c r="ADF265" s="309"/>
      <c r="ADG265" s="309"/>
      <c r="ADH265" s="309"/>
      <c r="ADI265" s="309"/>
      <c r="ADJ265" s="309"/>
      <c r="ADK265" s="309"/>
      <c r="ADL265" s="309"/>
      <c r="ADM265" s="309"/>
      <c r="ADN265" s="309"/>
      <c r="ADO265" s="309"/>
      <c r="ADP265" s="309"/>
      <c r="ADQ265" s="309"/>
      <c r="ADR265" s="309"/>
      <c r="ADS265" s="309"/>
      <c r="ADT265" s="309"/>
      <c r="ADU265" s="309"/>
      <c r="ADV265" s="309"/>
      <c r="ADW265" s="309"/>
      <c r="ADX265" s="309"/>
      <c r="ADY265" s="309"/>
      <c r="ADZ265" s="309"/>
      <c r="AEA265" s="309"/>
      <c r="AEB265" s="309"/>
      <c r="AEC265" s="309"/>
      <c r="AED265" s="309"/>
      <c r="AEE265" s="309"/>
      <c r="AEF265" s="309"/>
      <c r="AEG265" s="309"/>
      <c r="AEH265" s="309"/>
      <c r="AEI265" s="309"/>
      <c r="AEJ265" s="309"/>
      <c r="AEK265" s="309"/>
      <c r="AEL265" s="309"/>
      <c r="AEM265" s="309"/>
      <c r="AEN265" s="309"/>
      <c r="AEO265" s="309"/>
      <c r="AEP265" s="309"/>
      <c r="AEQ265" s="309"/>
      <c r="AER265" s="309"/>
      <c r="AES265" s="309"/>
      <c r="AET265" s="309"/>
      <c r="AEU265" s="309"/>
      <c r="AEV265" s="309"/>
      <c r="AEW265" s="309"/>
      <c r="AEX265" s="309"/>
      <c r="AEY265" s="309"/>
      <c r="AEZ265" s="309"/>
      <c r="AFA265" s="309"/>
      <c r="AFB265" s="309"/>
      <c r="AFC265" s="309"/>
      <c r="AFD265" s="309"/>
      <c r="AFE265" s="309"/>
      <c r="AFF265" s="309"/>
      <c r="AFG265" s="309"/>
      <c r="AFH265" s="309"/>
      <c r="AFI265" s="309"/>
      <c r="AFJ265" s="309"/>
      <c r="AFK265" s="309"/>
      <c r="AFL265" s="309"/>
      <c r="AFM265" s="309"/>
      <c r="AFN265" s="309"/>
      <c r="AFO265" s="309"/>
      <c r="AFP265" s="309"/>
      <c r="AFQ265" s="309"/>
      <c r="AFR265" s="309"/>
      <c r="AFS265" s="309"/>
      <c r="AFT265" s="309"/>
      <c r="AFU265" s="309"/>
      <c r="AFV265" s="309"/>
      <c r="AFW265" s="309"/>
      <c r="AFX265" s="309"/>
      <c r="AFY265" s="309"/>
      <c r="AFZ265" s="309"/>
      <c r="AGA265" s="309"/>
      <c r="AGB265" s="309"/>
      <c r="AGC265" s="309"/>
      <c r="AGD265" s="309"/>
      <c r="AGE265" s="309"/>
      <c r="AGF265" s="309"/>
      <c r="AGG265" s="309"/>
      <c r="AGH265" s="309"/>
      <c r="AGI265" s="309"/>
      <c r="AGJ265" s="309"/>
      <c r="AGK265" s="309"/>
      <c r="AGL265" s="309"/>
      <c r="AGM265" s="309"/>
      <c r="AGN265" s="309"/>
      <c r="AGO265" s="309"/>
      <c r="AGP265" s="309"/>
      <c r="AGQ265" s="309"/>
      <c r="AGR265" s="309"/>
      <c r="AGS265" s="309"/>
      <c r="AGT265" s="309"/>
      <c r="AGU265" s="309"/>
      <c r="AGV265" s="309"/>
      <c r="AGW265" s="309"/>
      <c r="AGX265" s="309"/>
      <c r="AGY265" s="309"/>
      <c r="AGZ265" s="309"/>
      <c r="AHA265" s="309"/>
      <c r="AHB265" s="309"/>
      <c r="AHC265" s="309"/>
      <c r="AHD265" s="309"/>
      <c r="AHE265" s="309"/>
      <c r="AHF265" s="309"/>
      <c r="AHG265" s="309"/>
      <c r="AHH265" s="309"/>
      <c r="AHI265" s="309"/>
      <c r="AHJ265" s="309"/>
      <c r="AHK265" s="309"/>
      <c r="AHL265" s="309"/>
      <c r="AHM265" s="309"/>
      <c r="AHN265" s="309"/>
      <c r="AHO265" s="309"/>
      <c r="AHP265" s="309"/>
      <c r="AHQ265" s="309"/>
      <c r="AHR265" s="309"/>
      <c r="AHS265" s="309"/>
      <c r="AHT265" s="309"/>
      <c r="AHU265" s="309"/>
      <c r="AHV265" s="309"/>
      <c r="AHW265" s="309"/>
      <c r="AHX265" s="309"/>
      <c r="AHY265" s="309"/>
      <c r="AHZ265" s="309"/>
      <c r="AIA265" s="309"/>
      <c r="AIB265" s="309"/>
      <c r="AIC265" s="309"/>
      <c r="AID265" s="309"/>
      <c r="AIE265" s="309"/>
      <c r="AIF265" s="309"/>
      <c r="AIG265" s="309"/>
      <c r="AIH265" s="309"/>
      <c r="AII265" s="309"/>
      <c r="AIJ265" s="309"/>
      <c r="AIK265" s="309"/>
      <c r="AIL265" s="309"/>
      <c r="AIM265" s="309"/>
      <c r="AIN265" s="309"/>
      <c r="AIO265" s="309"/>
      <c r="AIP265" s="309"/>
      <c r="AIQ265" s="309"/>
      <c r="AIR265" s="309"/>
      <c r="AIS265" s="309"/>
      <c r="AIT265" s="309"/>
      <c r="AIU265" s="309"/>
      <c r="AIV265" s="309"/>
      <c r="AIW265" s="309"/>
      <c r="AIX265" s="309"/>
      <c r="AIY265" s="309"/>
      <c r="AIZ265" s="309"/>
      <c r="AJA265" s="309"/>
      <c r="AJB265" s="309"/>
      <c r="AJC265" s="309"/>
      <c r="AJD265" s="309"/>
      <c r="AJE265" s="309"/>
      <c r="AJF265" s="309"/>
      <c r="AJG265" s="309"/>
      <c r="AJH265" s="309"/>
      <c r="AJI265" s="309"/>
      <c r="AJJ265" s="309"/>
      <c r="AJK265" s="309"/>
      <c r="AJL265" s="309"/>
      <c r="AJM265" s="309"/>
      <c r="AJN265" s="309"/>
      <c r="AJO265" s="309"/>
      <c r="AJP265" s="309"/>
      <c r="AJQ265" s="309"/>
      <c r="AJR265" s="309"/>
      <c r="AJS265" s="309"/>
      <c r="AJT265" s="309"/>
      <c r="AJU265" s="309"/>
      <c r="AJV265" s="309"/>
      <c r="AJW265" s="309"/>
      <c r="AJX265" s="309"/>
      <c r="AJY265" s="309"/>
      <c r="AJZ265" s="309"/>
      <c r="AKA265" s="309"/>
      <c r="AKB265" s="309"/>
      <c r="AKC265" s="309"/>
      <c r="AKD265" s="309"/>
      <c r="AKE265" s="309"/>
      <c r="AKF265" s="309"/>
      <c r="AKG265" s="309"/>
      <c r="AKH265" s="309"/>
      <c r="AKI265" s="309"/>
      <c r="AKJ265" s="309"/>
      <c r="AKK265" s="309"/>
      <c r="AKL265" s="309"/>
      <c r="AKM265" s="309"/>
      <c r="AKN265" s="309"/>
      <c r="AKO265" s="309"/>
      <c r="AKP265" s="309"/>
      <c r="AKQ265" s="309"/>
      <c r="AKR265" s="309"/>
      <c r="AKS265" s="309"/>
      <c r="AKT265" s="309"/>
      <c r="AKU265" s="309"/>
      <c r="AKV265" s="309"/>
      <c r="AKW265" s="309"/>
      <c r="AKX265" s="309"/>
      <c r="AKY265" s="309"/>
      <c r="AKZ265" s="309"/>
      <c r="ALA265" s="309"/>
      <c r="ALB265" s="309"/>
      <c r="ALC265" s="309"/>
      <c r="ALD265" s="309"/>
      <c r="ALE265" s="309"/>
      <c r="ALF265" s="309"/>
      <c r="ALG265" s="309"/>
      <c r="ALH265" s="309"/>
      <c r="ALI265" s="309"/>
      <c r="ALJ265" s="309"/>
      <c r="ALK265" s="309"/>
      <c r="ALL265" s="309"/>
      <c r="ALM265" s="309"/>
      <c r="ALN265" s="309"/>
      <c r="ALO265" s="309"/>
      <c r="ALP265" s="309"/>
      <c r="ALQ265" s="309"/>
      <c r="ALR265" s="309"/>
      <c r="ALS265" s="309"/>
      <c r="ALT265" s="309"/>
      <c r="ALU265" s="309"/>
      <c r="ALV265" s="309"/>
      <c r="ALW265" s="309"/>
      <c r="ALX265" s="309"/>
      <c r="ALY265" s="309"/>
      <c r="ALZ265" s="309"/>
      <c r="AMA265" s="309"/>
      <c r="AMB265" s="309"/>
      <c r="AMC265" s="309"/>
      <c r="AMD265" s="309"/>
      <c r="AME265" s="309"/>
      <c r="AMF265" s="309"/>
      <c r="AMG265" s="309"/>
      <c r="AMH265" s="309"/>
      <c r="AMI265" s="309"/>
      <c r="AMJ265" s="309"/>
      <c r="AMK265" s="309"/>
      <c r="AML265" s="309"/>
      <c r="AMM265" s="309"/>
      <c r="AMN265" s="309"/>
      <c r="AMO265" s="309"/>
      <c r="AMP265" s="309"/>
      <c r="AMQ265" s="309"/>
      <c r="AMR265" s="309"/>
      <c r="AMS265" s="309"/>
      <c r="AMT265" s="309"/>
      <c r="AMU265" s="309"/>
      <c r="AMV265" s="309"/>
      <c r="AMW265" s="309"/>
      <c r="AMX265" s="309"/>
      <c r="AMY265" s="309"/>
      <c r="AMZ265" s="309"/>
      <c r="ANA265" s="309"/>
      <c r="ANB265" s="309"/>
      <c r="ANC265" s="309"/>
      <c r="AND265" s="309"/>
      <c r="ANE265" s="309"/>
      <c r="ANF265" s="309"/>
      <c r="ANG265" s="309"/>
      <c r="ANH265" s="309"/>
      <c r="ANI265" s="309"/>
      <c r="ANJ265" s="309"/>
      <c r="ANK265" s="309"/>
      <c r="ANL265" s="309"/>
      <c r="ANM265" s="309"/>
      <c r="ANN265" s="309"/>
      <c r="ANO265" s="309"/>
      <c r="ANP265" s="309"/>
      <c r="ANQ265" s="309"/>
      <c r="ANR265" s="309"/>
      <c r="ANS265" s="309"/>
      <c r="ANT265" s="309"/>
      <c r="ANU265" s="309"/>
      <c r="ANV265" s="309"/>
      <c r="ANW265" s="309"/>
      <c r="ANX265" s="309"/>
      <c r="ANY265" s="309"/>
      <c r="ANZ265" s="309"/>
      <c r="AOA265" s="309"/>
      <c r="AOB265" s="309"/>
      <c r="AOC265" s="309"/>
      <c r="AOD265" s="309"/>
      <c r="AOE265" s="309"/>
      <c r="AOF265" s="309"/>
      <c r="AOG265" s="309"/>
      <c r="AOH265" s="309"/>
      <c r="AOI265" s="309"/>
      <c r="AOJ265" s="309"/>
      <c r="AOK265" s="309"/>
      <c r="AOL265" s="309"/>
      <c r="AOM265" s="309"/>
      <c r="AON265" s="309"/>
      <c r="AOO265" s="309"/>
      <c r="AOP265" s="309"/>
      <c r="AOQ265" s="309"/>
      <c r="AOR265" s="309"/>
      <c r="AOS265" s="309"/>
      <c r="AOT265" s="309"/>
      <c r="AOU265" s="309"/>
      <c r="AOV265" s="309"/>
      <c r="AOW265" s="309"/>
      <c r="AOX265" s="309"/>
      <c r="AOY265" s="309"/>
      <c r="AOZ265" s="309"/>
      <c r="APA265" s="309"/>
      <c r="APB265" s="309"/>
      <c r="APC265" s="309"/>
      <c r="APD265" s="309"/>
      <c r="APE265" s="309"/>
      <c r="APF265" s="309"/>
      <c r="APG265" s="309"/>
      <c r="APH265" s="309"/>
      <c r="API265" s="309"/>
      <c r="APJ265" s="309"/>
      <c r="APK265" s="309"/>
      <c r="APL265" s="309"/>
      <c r="APM265" s="309"/>
      <c r="APN265" s="309"/>
      <c r="APO265" s="309"/>
      <c r="APP265" s="309"/>
      <c r="APQ265" s="309"/>
      <c r="APR265" s="309"/>
      <c r="APS265" s="309"/>
      <c r="APT265" s="309"/>
      <c r="APU265" s="309"/>
      <c r="APV265" s="309"/>
      <c r="APW265" s="309"/>
      <c r="APX265" s="309"/>
      <c r="APY265" s="309"/>
      <c r="APZ265" s="309"/>
      <c r="AQA265" s="309"/>
      <c r="AQB265" s="309"/>
      <c r="AQC265" s="309"/>
      <c r="AQD265" s="309"/>
      <c r="AQE265" s="309"/>
      <c r="AQF265" s="309"/>
      <c r="AQG265" s="309"/>
      <c r="AQH265" s="309"/>
      <c r="AQI265" s="309"/>
      <c r="AQJ265" s="309"/>
      <c r="AQK265" s="309"/>
      <c r="AQL265" s="309"/>
      <c r="AQM265" s="309"/>
      <c r="AQN265" s="309"/>
      <c r="AQO265" s="309"/>
      <c r="AQP265" s="309"/>
      <c r="AQQ265" s="309"/>
      <c r="AQR265" s="309"/>
      <c r="AQS265" s="309"/>
      <c r="AQT265" s="309"/>
      <c r="AQU265" s="309"/>
      <c r="AQV265" s="309"/>
      <c r="AQW265" s="309"/>
      <c r="AQX265" s="309"/>
      <c r="AQY265" s="309"/>
      <c r="AQZ265" s="309"/>
      <c r="ARA265" s="309"/>
      <c r="ARB265" s="309"/>
      <c r="ARC265" s="309"/>
      <c r="ARD265" s="309"/>
      <c r="ARE265" s="309"/>
      <c r="ARF265" s="309"/>
      <c r="ARG265" s="309"/>
      <c r="ARH265" s="309"/>
      <c r="ARI265" s="309"/>
      <c r="ARJ265" s="309"/>
      <c r="ARK265" s="309"/>
      <c r="ARL265" s="309"/>
      <c r="ARM265" s="309"/>
      <c r="ARN265" s="309"/>
      <c r="ARO265" s="309"/>
      <c r="ARP265" s="309"/>
      <c r="ARQ265" s="309"/>
      <c r="ARR265" s="309"/>
      <c r="ARS265" s="309"/>
      <c r="ART265" s="309"/>
      <c r="ARU265" s="309"/>
      <c r="ARV265" s="309"/>
      <c r="ARW265" s="309"/>
      <c r="ARX265" s="309"/>
      <c r="ARY265" s="309"/>
      <c r="ARZ265" s="309"/>
      <c r="ASA265" s="309"/>
      <c r="ASB265" s="309"/>
      <c r="ASC265" s="309"/>
      <c r="ASD265" s="309"/>
      <c r="ASE265" s="309"/>
      <c r="ASF265" s="309"/>
      <c r="ASG265" s="309"/>
      <c r="ASH265" s="309"/>
      <c r="ASI265" s="309"/>
      <c r="ASJ265" s="309"/>
      <c r="ASK265" s="309"/>
      <c r="ASL265" s="309"/>
      <c r="ASM265" s="309"/>
      <c r="ASN265" s="309"/>
      <c r="ASO265" s="309"/>
      <c r="ASP265" s="309"/>
      <c r="ASQ265" s="309"/>
      <c r="ASR265" s="309"/>
      <c r="ASS265" s="309"/>
      <c r="AST265" s="309"/>
      <c r="ASU265" s="309"/>
      <c r="ASV265" s="309"/>
      <c r="ASW265" s="309"/>
      <c r="ASX265" s="309"/>
      <c r="ASY265" s="309"/>
      <c r="ASZ265" s="309"/>
      <c r="ATA265" s="309"/>
      <c r="ATB265" s="309"/>
      <c r="ATC265" s="309"/>
      <c r="ATD265" s="309"/>
      <c r="ATE265" s="309"/>
      <c r="ATF265" s="309"/>
      <c r="ATG265" s="309"/>
      <c r="ATH265" s="309"/>
      <c r="ATI265" s="309"/>
      <c r="ATJ265" s="309"/>
      <c r="ATK265" s="309"/>
      <c r="ATL265" s="309"/>
      <c r="ATM265" s="309"/>
      <c r="ATN265" s="309"/>
      <c r="ATO265" s="309"/>
      <c r="ATP265" s="309"/>
      <c r="ATQ265" s="309"/>
      <c r="ATR265" s="309"/>
      <c r="ATS265" s="309"/>
      <c r="ATT265" s="309"/>
      <c r="ATU265" s="309"/>
      <c r="ATV265" s="309"/>
      <c r="ATW265" s="309"/>
      <c r="ATX265" s="309"/>
      <c r="ATY265" s="309"/>
      <c r="ATZ265" s="309"/>
      <c r="AUA265" s="309"/>
      <c r="AUB265" s="309"/>
      <c r="AUC265" s="309"/>
      <c r="AUD265" s="309"/>
      <c r="AUE265" s="309"/>
      <c r="AUF265" s="309"/>
      <c r="AUG265" s="309"/>
      <c r="AUH265" s="309"/>
      <c r="AUI265" s="309"/>
      <c r="AUJ265" s="309"/>
      <c r="AUK265" s="309"/>
      <c r="AUL265" s="309"/>
      <c r="AUM265" s="309"/>
      <c r="AUN265" s="309"/>
      <c r="AUO265" s="309"/>
      <c r="AUP265" s="309"/>
      <c r="AUQ265" s="309"/>
      <c r="AUR265" s="309"/>
      <c r="AUS265" s="309"/>
      <c r="AUT265" s="309"/>
      <c r="AUU265" s="309"/>
      <c r="AUV265" s="309"/>
      <c r="AUW265" s="309"/>
      <c r="AUX265" s="309"/>
      <c r="AUY265" s="309"/>
      <c r="AUZ265" s="309"/>
      <c r="AVA265" s="309"/>
      <c r="AVB265" s="309"/>
      <c r="AVC265" s="309"/>
      <c r="AVD265" s="309"/>
      <c r="AVE265" s="309"/>
      <c r="AVF265" s="309"/>
      <c r="AVG265" s="309"/>
      <c r="AVH265" s="309"/>
      <c r="AVI265" s="309"/>
      <c r="AVJ265" s="309"/>
      <c r="AVK265" s="309"/>
      <c r="AVL265" s="309"/>
      <c r="AVM265" s="309"/>
      <c r="AVN265" s="309"/>
      <c r="AVO265" s="309"/>
      <c r="AVP265" s="309"/>
      <c r="AVQ265" s="309"/>
      <c r="AVR265" s="309"/>
      <c r="AVS265" s="309"/>
      <c r="AVT265" s="309"/>
      <c r="AVU265" s="309"/>
      <c r="AVV265" s="309"/>
      <c r="AVW265" s="309"/>
      <c r="AVX265" s="309"/>
      <c r="AVY265" s="309"/>
      <c r="AVZ265" s="309"/>
      <c r="AWA265" s="309"/>
      <c r="AWB265" s="309"/>
      <c r="AWC265" s="309"/>
      <c r="AWD265" s="309"/>
      <c r="AWE265" s="309"/>
      <c r="AWF265" s="309"/>
      <c r="AWG265" s="309"/>
      <c r="AWH265" s="309"/>
      <c r="AWI265" s="309"/>
      <c r="AWJ265" s="309"/>
      <c r="AWK265" s="309"/>
      <c r="AWL265" s="309"/>
      <c r="AWM265" s="309"/>
      <c r="AWN265" s="309"/>
      <c r="AWO265" s="309"/>
      <c r="AWP265" s="309"/>
      <c r="AWQ265" s="309"/>
      <c r="AWR265" s="309"/>
      <c r="AWS265" s="309"/>
      <c r="AWT265" s="309"/>
      <c r="AWU265" s="309"/>
      <c r="AWV265" s="309"/>
      <c r="AWW265" s="309"/>
      <c r="AWX265" s="309"/>
      <c r="AWY265" s="309"/>
      <c r="AWZ265" s="309"/>
      <c r="AXA265" s="309"/>
      <c r="AXB265" s="309"/>
      <c r="AXC265" s="309"/>
      <c r="AXD265" s="309"/>
      <c r="AXE265" s="309"/>
      <c r="AXF265" s="309"/>
      <c r="AXG265" s="309"/>
      <c r="AXH265" s="309"/>
      <c r="AXI265" s="309"/>
      <c r="AXJ265" s="309"/>
      <c r="AXK265" s="309"/>
      <c r="AXL265" s="309"/>
      <c r="AXM265" s="309"/>
      <c r="AXN265" s="309"/>
      <c r="AXO265" s="309"/>
      <c r="AXP265" s="309"/>
      <c r="AXQ265" s="309"/>
      <c r="AXR265" s="309"/>
      <c r="AXS265" s="309"/>
      <c r="AXT265" s="309"/>
      <c r="AXU265" s="309"/>
      <c r="AXV265" s="309"/>
      <c r="AXW265" s="309"/>
      <c r="AXX265" s="309"/>
      <c r="AXY265" s="309"/>
      <c r="AXZ265" s="309"/>
      <c r="AYA265" s="309"/>
      <c r="AYB265" s="309"/>
      <c r="AYC265" s="309"/>
      <c r="AYD265" s="309"/>
      <c r="AYE265" s="309"/>
      <c r="AYF265" s="309"/>
      <c r="AYG265" s="309"/>
      <c r="AYH265" s="309"/>
      <c r="AYI265" s="309"/>
      <c r="AYJ265" s="309"/>
      <c r="AYK265" s="309"/>
      <c r="AYL265" s="309"/>
      <c r="AYM265" s="309"/>
      <c r="AYN265" s="309"/>
      <c r="AYO265" s="309"/>
      <c r="AYP265" s="309"/>
      <c r="AYQ265" s="309"/>
      <c r="AYR265" s="309"/>
      <c r="AYS265" s="309"/>
      <c r="AYT265" s="309"/>
      <c r="AYU265" s="309"/>
      <c r="AYV265" s="309"/>
      <c r="AYW265" s="309"/>
      <c r="AYX265" s="309"/>
      <c r="AYY265" s="309"/>
      <c r="AYZ265" s="309"/>
      <c r="AZA265" s="309"/>
      <c r="AZB265" s="309"/>
      <c r="AZC265" s="309"/>
      <c r="AZD265" s="309"/>
      <c r="AZE265" s="309"/>
      <c r="AZF265" s="309"/>
      <c r="AZG265" s="309"/>
      <c r="AZH265" s="309"/>
      <c r="AZI265" s="309"/>
      <c r="AZJ265" s="309"/>
      <c r="AZK265" s="309"/>
      <c r="AZL265" s="309"/>
      <c r="AZM265" s="309"/>
      <c r="AZN265" s="309"/>
      <c r="AZO265" s="309"/>
      <c r="AZP265" s="309"/>
      <c r="AZQ265" s="309"/>
      <c r="AZR265" s="309"/>
      <c r="AZS265" s="309"/>
      <c r="AZT265" s="309"/>
      <c r="AZU265" s="309"/>
      <c r="AZV265" s="309"/>
      <c r="AZW265" s="309"/>
      <c r="AZX265" s="309"/>
      <c r="AZY265" s="309"/>
      <c r="AZZ265" s="309"/>
      <c r="BAA265" s="309"/>
      <c r="BAB265" s="309"/>
      <c r="BAC265" s="309"/>
      <c r="BAD265" s="309"/>
      <c r="BAE265" s="309"/>
      <c r="BAF265" s="309"/>
      <c r="BAG265" s="309"/>
      <c r="BAH265" s="309"/>
      <c r="BAI265" s="309"/>
      <c r="BAJ265" s="309"/>
      <c r="BAK265" s="309"/>
      <c r="BAL265" s="309"/>
      <c r="BAM265" s="309"/>
      <c r="BAN265" s="309"/>
      <c r="BAO265" s="309"/>
      <c r="BAP265" s="309"/>
      <c r="BAQ265" s="309"/>
      <c r="BAR265" s="309"/>
      <c r="BAS265" s="309"/>
      <c r="BAT265" s="309"/>
      <c r="BAU265" s="309"/>
      <c r="BAV265" s="309"/>
      <c r="BAW265" s="309"/>
      <c r="BAX265" s="309"/>
      <c r="BAY265" s="309"/>
      <c r="BAZ265" s="309"/>
      <c r="BBA265" s="309"/>
      <c r="BBB265" s="309"/>
      <c r="BBC265" s="309"/>
      <c r="BBD265" s="309"/>
      <c r="BBE265" s="309"/>
      <c r="BBF265" s="309"/>
      <c r="BBG265" s="309"/>
      <c r="BBH265" s="309"/>
      <c r="BBI265" s="309"/>
      <c r="BBJ265" s="309"/>
      <c r="BBK265" s="309"/>
      <c r="BBL265" s="309"/>
      <c r="BBM265" s="309"/>
      <c r="BBN265" s="309"/>
      <c r="BBO265" s="309"/>
      <c r="BBP265" s="309"/>
      <c r="BBQ265" s="309"/>
      <c r="BBR265" s="309"/>
      <c r="BBS265" s="309"/>
      <c r="BBT265" s="309"/>
      <c r="BBU265" s="309"/>
      <c r="BBV265" s="309"/>
      <c r="BBW265" s="309"/>
      <c r="BBX265" s="309"/>
      <c r="BBY265" s="309"/>
      <c r="BBZ265" s="309"/>
      <c r="BCA265" s="309"/>
      <c r="BCB265" s="309"/>
      <c r="BCC265" s="309"/>
      <c r="BCD265" s="309"/>
      <c r="BCE265" s="309"/>
      <c r="BCF265" s="309"/>
      <c r="BCG265" s="309"/>
      <c r="BCH265" s="309"/>
      <c r="BCI265" s="309"/>
      <c r="BCJ265" s="309"/>
      <c r="BCK265" s="309"/>
      <c r="BCL265" s="309"/>
      <c r="BCM265" s="309"/>
      <c r="BCN265" s="309"/>
      <c r="BCO265" s="309"/>
      <c r="BCP265" s="309"/>
      <c r="BCQ265" s="309"/>
      <c r="BCR265" s="309"/>
      <c r="BCS265" s="309"/>
      <c r="BCT265" s="309"/>
      <c r="BCU265" s="309"/>
      <c r="BCV265" s="309"/>
      <c r="BCW265" s="309"/>
      <c r="BCX265" s="309"/>
      <c r="BCY265" s="309"/>
      <c r="BCZ265" s="309"/>
      <c r="BDA265" s="309"/>
      <c r="BDB265" s="309"/>
      <c r="BDC265" s="309"/>
      <c r="BDD265" s="309"/>
      <c r="BDE265" s="309"/>
      <c r="BDF265" s="309"/>
      <c r="BDG265" s="309"/>
      <c r="BDH265" s="309"/>
      <c r="BDI265" s="309"/>
      <c r="BDJ265" s="309"/>
      <c r="BDK265" s="309"/>
      <c r="BDL265" s="309"/>
      <c r="BDM265" s="309"/>
      <c r="BDN265" s="309"/>
      <c r="BDO265" s="309"/>
      <c r="BDP265" s="309"/>
      <c r="BDQ265" s="309"/>
      <c r="BDR265" s="309"/>
      <c r="BDS265" s="309"/>
      <c r="BDT265" s="309"/>
      <c r="BDU265" s="309"/>
      <c r="BDV265" s="309"/>
      <c r="BDW265" s="309"/>
      <c r="BDX265" s="309"/>
      <c r="BDY265" s="309"/>
      <c r="BDZ265" s="309"/>
      <c r="BEA265" s="309"/>
      <c r="BEB265" s="309"/>
      <c r="BEC265" s="309"/>
      <c r="BED265" s="309"/>
      <c r="BEE265" s="309"/>
      <c r="BEF265" s="309"/>
      <c r="BEG265" s="309"/>
      <c r="BEH265" s="309"/>
      <c r="BEI265" s="309"/>
      <c r="BEJ265" s="309"/>
      <c r="BEK265" s="309"/>
      <c r="BEL265" s="309"/>
      <c r="BEM265" s="309"/>
      <c r="BEN265" s="309"/>
      <c r="BEO265" s="309"/>
      <c r="BEP265" s="309"/>
      <c r="BEQ265" s="309"/>
      <c r="BER265" s="309"/>
      <c r="BES265" s="309"/>
      <c r="BET265" s="309"/>
      <c r="BEU265" s="309"/>
      <c r="BEV265" s="309"/>
      <c r="BEW265" s="309"/>
      <c r="BEX265" s="309"/>
      <c r="BEY265" s="309"/>
      <c r="BEZ265" s="309"/>
      <c r="BFA265" s="309"/>
      <c r="BFB265" s="309"/>
      <c r="BFC265" s="309"/>
      <c r="BFD265" s="309"/>
      <c r="BFE265" s="309"/>
      <c r="BFF265" s="309"/>
      <c r="BFG265" s="309"/>
      <c r="BFH265" s="309"/>
      <c r="BFI265" s="309"/>
      <c r="BFJ265" s="309"/>
      <c r="BFK265" s="309"/>
      <c r="BFL265" s="309"/>
      <c r="BFM265" s="309"/>
      <c r="BFN265" s="309"/>
      <c r="BFO265" s="309"/>
      <c r="BFP265" s="309"/>
      <c r="BFQ265" s="309"/>
      <c r="BFR265" s="309"/>
      <c r="BFS265" s="309"/>
      <c r="BFT265" s="309"/>
      <c r="BFU265" s="309"/>
      <c r="BFV265" s="309"/>
      <c r="BFW265" s="309"/>
      <c r="BFX265" s="309"/>
      <c r="BFY265" s="309"/>
      <c r="BFZ265" s="309"/>
      <c r="BGA265" s="309"/>
      <c r="BGB265" s="309"/>
      <c r="BGC265" s="309"/>
      <c r="BGD265" s="309"/>
      <c r="BGE265" s="309"/>
      <c r="BGF265" s="309"/>
      <c r="BGG265" s="309"/>
      <c r="BGH265" s="309"/>
    </row>
    <row r="266" spans="1:1542" s="18" customFormat="1" ht="14.45" customHeight="1" x14ac:dyDescent="0.25">
      <c r="F266" s="68"/>
      <c r="Y266" s="68"/>
      <c r="AC266" s="309"/>
      <c r="AD266" s="309"/>
      <c r="AE266" s="309"/>
      <c r="AF266" s="309"/>
      <c r="AG266" s="309"/>
      <c r="AH266" s="309"/>
      <c r="AI266" s="309"/>
      <c r="AJ266" s="309"/>
      <c r="AK266" s="309"/>
      <c r="AL266" s="309"/>
      <c r="AM266" s="309"/>
      <c r="AN266" s="309"/>
      <c r="AO266" s="309"/>
      <c r="AP266" s="309"/>
      <c r="AQ266" s="309"/>
      <c r="AR266" s="309"/>
      <c r="AS266" s="309"/>
      <c r="AT266" s="309"/>
      <c r="AU266" s="309"/>
      <c r="AV266" s="309"/>
      <c r="AW266" s="309"/>
      <c r="AX266" s="309"/>
      <c r="AY266" s="309"/>
      <c r="AZ266" s="309"/>
      <c r="BA266" s="309"/>
      <c r="BB266" s="309"/>
      <c r="BC266" s="309"/>
      <c r="BD266" s="309"/>
      <c r="BE266" s="309"/>
      <c r="BF266" s="309"/>
      <c r="BG266" s="309"/>
      <c r="BH266" s="309"/>
      <c r="BI266" s="309"/>
      <c r="BJ266" s="309"/>
      <c r="BK266" s="309"/>
      <c r="BL266" s="309"/>
      <c r="BM266" s="309"/>
      <c r="BN266" s="309"/>
      <c r="BO266" s="309"/>
      <c r="BP266" s="309"/>
      <c r="BQ266" s="309"/>
      <c r="BR266" s="309"/>
      <c r="BS266" s="309"/>
      <c r="BT266" s="309"/>
      <c r="BU266" s="309"/>
      <c r="BV266" s="309"/>
      <c r="BW266" s="309"/>
      <c r="BX266" s="309"/>
      <c r="BY266" s="309"/>
      <c r="BZ266" s="309"/>
      <c r="CA266" s="309"/>
      <c r="CB266" s="309"/>
      <c r="CC266" s="309"/>
      <c r="CD266" s="309"/>
      <c r="CE266" s="309"/>
      <c r="CF266" s="309"/>
      <c r="CG266" s="309"/>
      <c r="CH266" s="309"/>
      <c r="CI266" s="309"/>
      <c r="CJ266" s="309"/>
      <c r="CK266" s="309"/>
      <c r="CL266" s="309"/>
      <c r="CM266" s="309"/>
      <c r="CN266" s="309"/>
      <c r="CO266" s="309"/>
      <c r="CP266" s="309"/>
      <c r="CQ266" s="309"/>
      <c r="CR266" s="309"/>
      <c r="CS266" s="309"/>
      <c r="CT266" s="309"/>
      <c r="CU266" s="309"/>
      <c r="CV266" s="309"/>
      <c r="CW266" s="309"/>
      <c r="CX266" s="309"/>
      <c r="CY266" s="309"/>
      <c r="CZ266" s="309"/>
      <c r="DA266" s="309"/>
      <c r="DB266" s="309"/>
      <c r="DC266" s="309"/>
      <c r="DD266" s="309"/>
      <c r="DE266" s="309"/>
      <c r="DF266" s="309"/>
      <c r="DG266" s="309"/>
      <c r="DH266" s="309"/>
      <c r="DI266" s="309"/>
      <c r="DJ266" s="309"/>
      <c r="DK266" s="309"/>
      <c r="DL266" s="309"/>
      <c r="DM266" s="309"/>
      <c r="DN266" s="309"/>
      <c r="DO266" s="309"/>
      <c r="DP266" s="309"/>
      <c r="DQ266" s="309"/>
      <c r="DR266" s="309"/>
      <c r="DS266" s="309"/>
      <c r="DT266" s="309"/>
      <c r="DU266" s="309"/>
      <c r="DV266" s="309"/>
      <c r="DW266" s="309"/>
      <c r="DX266" s="309"/>
      <c r="DY266" s="309"/>
      <c r="DZ266" s="309"/>
      <c r="EA266" s="309"/>
      <c r="EB266" s="309"/>
      <c r="EC266" s="309"/>
      <c r="ED266" s="309"/>
      <c r="EE266" s="309"/>
      <c r="EF266" s="309"/>
      <c r="EG266" s="309"/>
      <c r="EH266" s="309"/>
      <c r="EI266" s="309"/>
      <c r="EJ266" s="309"/>
      <c r="EK266" s="309"/>
      <c r="EL266" s="309"/>
      <c r="EM266" s="309"/>
      <c r="EN266" s="309"/>
      <c r="EO266" s="309"/>
      <c r="EP266" s="309"/>
      <c r="EQ266" s="309"/>
      <c r="ER266" s="309"/>
      <c r="ES266" s="309"/>
      <c r="ET266" s="309"/>
      <c r="EU266" s="309"/>
      <c r="EV266" s="309"/>
      <c r="EW266" s="309"/>
      <c r="EX266" s="309"/>
      <c r="EY266" s="309"/>
      <c r="EZ266" s="309"/>
      <c r="FA266" s="309"/>
      <c r="FB266" s="309"/>
      <c r="FC266" s="309"/>
      <c r="FD266" s="309"/>
      <c r="FE266" s="309"/>
      <c r="FF266" s="309"/>
      <c r="FG266" s="309"/>
      <c r="FH266" s="309"/>
      <c r="FI266" s="309"/>
      <c r="FJ266" s="309"/>
      <c r="FK266" s="309"/>
      <c r="FL266" s="309"/>
      <c r="FM266" s="309"/>
      <c r="FN266" s="309"/>
      <c r="FO266" s="309"/>
      <c r="FP266" s="309"/>
      <c r="FQ266" s="309"/>
      <c r="FR266" s="309"/>
      <c r="FS266" s="309"/>
      <c r="FT266" s="309"/>
      <c r="FU266" s="309"/>
      <c r="FV266" s="309"/>
      <c r="FW266" s="309"/>
      <c r="FX266" s="309"/>
      <c r="FY266" s="309"/>
      <c r="FZ266" s="309"/>
      <c r="GA266" s="309"/>
      <c r="GB266" s="309"/>
      <c r="GC266" s="309"/>
      <c r="GD266" s="309"/>
      <c r="GE266" s="309"/>
      <c r="GF266" s="309"/>
      <c r="GG266" s="309"/>
      <c r="GH266" s="309"/>
      <c r="GI266" s="309"/>
      <c r="GJ266" s="309"/>
      <c r="GK266" s="309"/>
      <c r="GL266" s="309"/>
      <c r="GM266" s="309"/>
      <c r="GN266" s="309"/>
      <c r="GO266" s="309"/>
      <c r="GP266" s="309"/>
      <c r="GQ266" s="309"/>
      <c r="GR266" s="309"/>
      <c r="GS266" s="309"/>
      <c r="GT266" s="309"/>
      <c r="GU266" s="309"/>
      <c r="GV266" s="309"/>
      <c r="GW266" s="309"/>
      <c r="GX266" s="309"/>
      <c r="GY266" s="309"/>
      <c r="GZ266" s="309"/>
      <c r="HA266" s="309"/>
      <c r="HB266" s="309"/>
      <c r="HC266" s="309"/>
      <c r="HD266" s="309"/>
      <c r="HE266" s="309"/>
      <c r="HF266" s="309"/>
      <c r="HG266" s="309"/>
      <c r="HH266" s="309"/>
      <c r="HI266" s="309"/>
      <c r="HJ266" s="309"/>
      <c r="HK266" s="309"/>
      <c r="HL266" s="309"/>
      <c r="HM266" s="309"/>
      <c r="HN266" s="309"/>
      <c r="HO266" s="309"/>
      <c r="HP266" s="309"/>
      <c r="HQ266" s="309"/>
      <c r="HR266" s="309"/>
      <c r="HS266" s="309"/>
      <c r="HT266" s="309"/>
      <c r="HU266" s="309"/>
      <c r="HV266" s="309"/>
      <c r="HW266" s="309"/>
      <c r="HX266" s="309"/>
      <c r="HY266" s="309"/>
      <c r="HZ266" s="309"/>
      <c r="IA266" s="309"/>
      <c r="IB266" s="309"/>
      <c r="IC266" s="309"/>
      <c r="ID266" s="309"/>
      <c r="IE266" s="309"/>
      <c r="IF266" s="309"/>
      <c r="IG266" s="309"/>
      <c r="IH266" s="309"/>
      <c r="II266" s="309"/>
      <c r="IJ266" s="309"/>
      <c r="IK266" s="309"/>
      <c r="IL266" s="309"/>
      <c r="IM266" s="309"/>
      <c r="IN266" s="309"/>
      <c r="IO266" s="309"/>
      <c r="IP266" s="309"/>
      <c r="IQ266" s="309"/>
      <c r="IR266" s="309"/>
      <c r="IS266" s="309"/>
      <c r="IT266" s="309"/>
      <c r="IU266" s="309"/>
      <c r="IV266" s="309"/>
      <c r="IW266" s="309"/>
      <c r="IX266" s="309"/>
      <c r="IY266" s="309"/>
      <c r="IZ266" s="309"/>
      <c r="JA266" s="309"/>
      <c r="JB266" s="309"/>
      <c r="JC266" s="309"/>
      <c r="JD266" s="309"/>
      <c r="JE266" s="309"/>
      <c r="JF266" s="309"/>
      <c r="JG266" s="309"/>
      <c r="JH266" s="309"/>
      <c r="JI266" s="309"/>
      <c r="JJ266" s="309"/>
      <c r="JK266" s="309"/>
      <c r="JL266" s="309"/>
      <c r="JM266" s="309"/>
      <c r="JN266" s="309"/>
      <c r="JO266" s="309"/>
      <c r="JP266" s="309"/>
      <c r="JQ266" s="309"/>
      <c r="JR266" s="309"/>
      <c r="JS266" s="309"/>
      <c r="JT266" s="309"/>
      <c r="JU266" s="309"/>
      <c r="JV266" s="309"/>
      <c r="JW266" s="309"/>
      <c r="JX266" s="309"/>
      <c r="JY266" s="309"/>
      <c r="JZ266" s="309"/>
      <c r="KA266" s="309"/>
      <c r="KB266" s="309"/>
      <c r="KC266" s="309"/>
      <c r="KD266" s="309"/>
      <c r="KE266" s="309"/>
      <c r="KF266" s="309"/>
      <c r="KG266" s="309"/>
      <c r="KH266" s="309"/>
      <c r="KI266" s="309"/>
      <c r="KJ266" s="309"/>
      <c r="KK266" s="309"/>
      <c r="KL266" s="309"/>
      <c r="KM266" s="309"/>
      <c r="KN266" s="309"/>
      <c r="KO266" s="309"/>
      <c r="KP266" s="309"/>
      <c r="KQ266" s="309"/>
      <c r="KR266" s="309"/>
      <c r="KS266" s="309"/>
      <c r="KT266" s="309"/>
      <c r="KU266" s="309"/>
      <c r="KV266" s="309"/>
      <c r="KW266" s="309"/>
      <c r="KX266" s="309"/>
      <c r="KY266" s="309"/>
      <c r="KZ266" s="309"/>
      <c r="LA266" s="309"/>
      <c r="LB266" s="309"/>
      <c r="LC266" s="309"/>
      <c r="LD266" s="309"/>
      <c r="LE266" s="309"/>
      <c r="LF266" s="309"/>
      <c r="LG266" s="309"/>
      <c r="LH266" s="309"/>
      <c r="LI266" s="309"/>
      <c r="LJ266" s="309"/>
      <c r="LK266" s="309"/>
      <c r="LL266" s="309"/>
      <c r="LM266" s="309"/>
      <c r="LN266" s="309"/>
      <c r="LO266" s="309"/>
      <c r="LP266" s="309"/>
      <c r="LQ266" s="309"/>
      <c r="LR266" s="309"/>
      <c r="LS266" s="309"/>
      <c r="LT266" s="309"/>
      <c r="LU266" s="309"/>
      <c r="LV266" s="309"/>
      <c r="LW266" s="309"/>
      <c r="LX266" s="309"/>
      <c r="LY266" s="309"/>
      <c r="LZ266" s="309"/>
      <c r="MA266" s="309"/>
      <c r="MB266" s="309"/>
      <c r="MC266" s="309"/>
      <c r="MD266" s="309"/>
      <c r="ME266" s="309"/>
      <c r="MF266" s="309"/>
      <c r="MG266" s="309"/>
      <c r="MH266" s="309"/>
      <c r="MI266" s="309"/>
      <c r="MJ266" s="309"/>
      <c r="MK266" s="309"/>
      <c r="ML266" s="309"/>
      <c r="MM266" s="309"/>
      <c r="MN266" s="309"/>
      <c r="MO266" s="309"/>
      <c r="MP266" s="309"/>
      <c r="MQ266" s="309"/>
      <c r="MR266" s="309"/>
      <c r="MS266" s="309"/>
      <c r="MT266" s="309"/>
      <c r="MU266" s="309"/>
      <c r="MV266" s="309"/>
      <c r="MW266" s="309"/>
      <c r="MX266" s="309"/>
      <c r="MY266" s="309"/>
      <c r="MZ266" s="309"/>
      <c r="NA266" s="309"/>
      <c r="NB266" s="309"/>
      <c r="NC266" s="309"/>
      <c r="ND266" s="309"/>
      <c r="NE266" s="309"/>
      <c r="NF266" s="309"/>
      <c r="NG266" s="309"/>
      <c r="NH266" s="309"/>
      <c r="NI266" s="309"/>
      <c r="NJ266" s="309"/>
      <c r="NK266" s="309"/>
      <c r="NL266" s="309"/>
      <c r="NM266" s="309"/>
      <c r="NN266" s="309"/>
      <c r="NO266" s="309"/>
      <c r="NP266" s="309"/>
      <c r="NQ266" s="309"/>
      <c r="NR266" s="309"/>
      <c r="NS266" s="309"/>
      <c r="NT266" s="309"/>
      <c r="NU266" s="309"/>
      <c r="NV266" s="309"/>
      <c r="NW266" s="309"/>
      <c r="NX266" s="309"/>
      <c r="NY266" s="309"/>
      <c r="NZ266" s="309"/>
      <c r="OA266" s="309"/>
      <c r="OB266" s="309"/>
      <c r="OC266" s="309"/>
      <c r="OD266" s="309"/>
      <c r="OE266" s="309"/>
      <c r="OF266" s="309"/>
      <c r="OG266" s="309"/>
      <c r="OH266" s="309"/>
      <c r="OI266" s="309"/>
      <c r="OJ266" s="309"/>
      <c r="OK266" s="309"/>
      <c r="OL266" s="309"/>
      <c r="OM266" s="309"/>
      <c r="ON266" s="309"/>
      <c r="OO266" s="309"/>
      <c r="OP266" s="309"/>
      <c r="OQ266" s="309"/>
      <c r="OR266" s="309"/>
      <c r="OS266" s="309"/>
      <c r="OT266" s="309"/>
      <c r="OU266" s="309"/>
      <c r="OV266" s="309"/>
      <c r="OW266" s="309"/>
      <c r="OX266" s="309"/>
      <c r="OY266" s="309"/>
      <c r="OZ266" s="309"/>
      <c r="PA266" s="309"/>
      <c r="PB266" s="309"/>
      <c r="PC266" s="309"/>
      <c r="PD266" s="309"/>
      <c r="PE266" s="309"/>
      <c r="PF266" s="309"/>
      <c r="PG266" s="309"/>
      <c r="PH266" s="309"/>
      <c r="PI266" s="309"/>
      <c r="PJ266" s="309"/>
      <c r="PK266" s="309"/>
      <c r="PL266" s="309"/>
      <c r="PM266" s="309"/>
      <c r="PN266" s="309"/>
      <c r="PO266" s="309"/>
      <c r="PP266" s="309"/>
      <c r="PQ266" s="309"/>
      <c r="PR266" s="309"/>
      <c r="PS266" s="309"/>
      <c r="PT266" s="309"/>
      <c r="PU266" s="309"/>
      <c r="PV266" s="309"/>
      <c r="PW266" s="309"/>
      <c r="PX266" s="309"/>
      <c r="PY266" s="309"/>
      <c r="PZ266" s="309"/>
      <c r="QA266" s="309"/>
      <c r="QB266" s="309"/>
      <c r="QC266" s="309"/>
      <c r="QD266" s="309"/>
      <c r="QE266" s="309"/>
      <c r="QF266" s="309"/>
      <c r="QG266" s="309"/>
      <c r="QH266" s="309"/>
      <c r="QI266" s="309"/>
      <c r="QJ266" s="309"/>
      <c r="QK266" s="309"/>
      <c r="QL266" s="309"/>
      <c r="QM266" s="309"/>
      <c r="QN266" s="309"/>
      <c r="QO266" s="309"/>
      <c r="QP266" s="309"/>
      <c r="QQ266" s="309"/>
      <c r="QR266" s="309"/>
      <c r="QS266" s="309"/>
      <c r="QT266" s="309"/>
      <c r="QU266" s="309"/>
      <c r="QV266" s="309"/>
      <c r="QW266" s="309"/>
      <c r="QX266" s="309"/>
      <c r="QY266" s="309"/>
      <c r="QZ266" s="309"/>
      <c r="RA266" s="309"/>
      <c r="RB266" s="309"/>
      <c r="RC266" s="309"/>
      <c r="RD266" s="309"/>
      <c r="RE266" s="309"/>
      <c r="RF266" s="309"/>
      <c r="RG266" s="309"/>
      <c r="RH266" s="309"/>
      <c r="RI266" s="309"/>
      <c r="RJ266" s="309"/>
      <c r="RK266" s="309"/>
      <c r="RL266" s="309"/>
      <c r="RM266" s="309"/>
      <c r="RN266" s="309"/>
      <c r="RO266" s="309"/>
      <c r="RP266" s="309"/>
      <c r="RQ266" s="309"/>
      <c r="RR266" s="309"/>
      <c r="RS266" s="309"/>
      <c r="RT266" s="309"/>
      <c r="RU266" s="309"/>
      <c r="RV266" s="309"/>
      <c r="RW266" s="309"/>
      <c r="RX266" s="309"/>
      <c r="RY266" s="309"/>
      <c r="RZ266" s="309"/>
      <c r="SA266" s="309"/>
      <c r="SB266" s="309"/>
      <c r="SC266" s="309"/>
      <c r="SD266" s="309"/>
      <c r="SE266" s="309"/>
      <c r="SF266" s="309"/>
      <c r="SG266" s="309"/>
      <c r="SH266" s="309"/>
      <c r="SI266" s="309"/>
      <c r="SJ266" s="309"/>
      <c r="SK266" s="309"/>
      <c r="SL266" s="309"/>
      <c r="SM266" s="309"/>
      <c r="SN266" s="309"/>
      <c r="SO266" s="309"/>
      <c r="SP266" s="309"/>
      <c r="SQ266" s="309"/>
      <c r="SR266" s="309"/>
      <c r="SS266" s="309"/>
      <c r="ST266" s="309"/>
      <c r="SU266" s="309"/>
      <c r="SV266" s="309"/>
      <c r="SW266" s="309"/>
      <c r="SX266" s="309"/>
      <c r="SY266" s="309"/>
      <c r="SZ266" s="309"/>
      <c r="TA266" s="309"/>
      <c r="TB266" s="309"/>
      <c r="TC266" s="309"/>
      <c r="TD266" s="309"/>
      <c r="TE266" s="309"/>
      <c r="TF266" s="309"/>
      <c r="TG266" s="309"/>
      <c r="TH266" s="309"/>
      <c r="TI266" s="309"/>
      <c r="TJ266" s="309"/>
      <c r="TK266" s="309"/>
      <c r="TL266" s="309"/>
      <c r="TM266" s="309"/>
      <c r="TN266" s="309"/>
      <c r="TO266" s="309"/>
      <c r="TP266" s="309"/>
      <c r="TQ266" s="309"/>
      <c r="TR266" s="309"/>
      <c r="TS266" s="309"/>
      <c r="TT266" s="309"/>
      <c r="TU266" s="309"/>
      <c r="TV266" s="309"/>
      <c r="TW266" s="309"/>
      <c r="TX266" s="309"/>
      <c r="TY266" s="309"/>
      <c r="TZ266" s="309"/>
      <c r="UA266" s="309"/>
      <c r="UB266" s="309"/>
      <c r="UC266" s="309"/>
      <c r="UD266" s="309"/>
      <c r="UE266" s="309"/>
      <c r="UF266" s="309"/>
      <c r="UG266" s="309"/>
      <c r="UH266" s="309"/>
      <c r="UI266" s="309"/>
      <c r="UJ266" s="309"/>
      <c r="UK266" s="309"/>
      <c r="UL266" s="309"/>
      <c r="UM266" s="309"/>
      <c r="UN266" s="309"/>
      <c r="UO266" s="309"/>
      <c r="UP266" s="309"/>
      <c r="UQ266" s="309"/>
      <c r="UR266" s="309"/>
      <c r="US266" s="309"/>
      <c r="UT266" s="309"/>
      <c r="UU266" s="309"/>
      <c r="UV266" s="309"/>
      <c r="UW266" s="309"/>
      <c r="UX266" s="309"/>
      <c r="UY266" s="309"/>
      <c r="UZ266" s="309"/>
      <c r="VA266" s="309"/>
      <c r="VB266" s="309"/>
      <c r="VC266" s="309"/>
      <c r="VD266" s="309"/>
      <c r="VE266" s="309"/>
      <c r="VF266" s="309"/>
      <c r="VG266" s="309"/>
      <c r="VH266" s="309"/>
      <c r="VI266" s="309"/>
      <c r="VJ266" s="309"/>
      <c r="VK266" s="309"/>
      <c r="VL266" s="309"/>
      <c r="VM266" s="309"/>
      <c r="VN266" s="309"/>
      <c r="VO266" s="309"/>
      <c r="VP266" s="309"/>
      <c r="VQ266" s="309"/>
      <c r="VR266" s="309"/>
      <c r="VS266" s="309"/>
      <c r="VT266" s="309"/>
      <c r="VU266" s="309"/>
      <c r="VV266" s="309"/>
      <c r="VW266" s="309"/>
      <c r="VX266" s="309"/>
      <c r="VY266" s="309"/>
      <c r="VZ266" s="309"/>
      <c r="WA266" s="309"/>
      <c r="WB266" s="309"/>
      <c r="WC266" s="309"/>
      <c r="WD266" s="309"/>
      <c r="WE266" s="309"/>
      <c r="WF266" s="309"/>
      <c r="WG266" s="309"/>
      <c r="WH266" s="309"/>
      <c r="WI266" s="309"/>
      <c r="WJ266" s="309"/>
      <c r="WK266" s="309"/>
      <c r="WL266" s="309"/>
      <c r="WM266" s="309"/>
      <c r="WN266" s="309"/>
      <c r="WO266" s="309"/>
      <c r="WP266" s="309"/>
      <c r="WQ266" s="309"/>
      <c r="WR266" s="309"/>
      <c r="WS266" s="309"/>
      <c r="WT266" s="309"/>
      <c r="WU266" s="309"/>
      <c r="WV266" s="309"/>
      <c r="WW266" s="309"/>
      <c r="WX266" s="309"/>
      <c r="WY266" s="309"/>
      <c r="WZ266" s="309"/>
      <c r="XA266" s="309"/>
      <c r="XB266" s="309"/>
      <c r="XC266" s="309"/>
      <c r="XD266" s="309"/>
      <c r="XE266" s="309"/>
      <c r="XF266" s="309"/>
      <c r="XG266" s="309"/>
      <c r="XH266" s="309"/>
      <c r="XI266" s="309"/>
      <c r="XJ266" s="309"/>
      <c r="XK266" s="309"/>
      <c r="XL266" s="309"/>
      <c r="XM266" s="309"/>
      <c r="XN266" s="309"/>
      <c r="XO266" s="309"/>
      <c r="XP266" s="309"/>
      <c r="XQ266" s="309"/>
      <c r="XR266" s="309"/>
      <c r="XS266" s="309"/>
      <c r="XT266" s="309"/>
      <c r="XU266" s="309"/>
      <c r="XV266" s="309"/>
      <c r="XW266" s="309"/>
      <c r="XX266" s="309"/>
      <c r="XY266" s="309"/>
      <c r="XZ266" s="309"/>
      <c r="YA266" s="309"/>
      <c r="YB266" s="309"/>
      <c r="YC266" s="309"/>
      <c r="YD266" s="309"/>
      <c r="YE266" s="309"/>
      <c r="YF266" s="309"/>
      <c r="YG266" s="309"/>
      <c r="YH266" s="309"/>
      <c r="YI266" s="309"/>
      <c r="YJ266" s="309"/>
      <c r="YK266" s="309"/>
      <c r="YL266" s="309"/>
      <c r="YM266" s="309"/>
      <c r="YN266" s="309"/>
      <c r="YO266" s="309"/>
      <c r="YP266" s="309"/>
      <c r="YQ266" s="309"/>
      <c r="YR266" s="309"/>
      <c r="YS266" s="309"/>
      <c r="YT266" s="309"/>
      <c r="YU266" s="309"/>
      <c r="YV266" s="309"/>
      <c r="YW266" s="309"/>
      <c r="YX266" s="309"/>
      <c r="YY266" s="309"/>
      <c r="YZ266" s="309"/>
      <c r="ZA266" s="309"/>
      <c r="ZB266" s="309"/>
      <c r="ZC266" s="309"/>
      <c r="ZD266" s="309"/>
      <c r="ZE266" s="309"/>
      <c r="ZF266" s="309"/>
      <c r="ZG266" s="309"/>
      <c r="ZH266" s="309"/>
      <c r="ZI266" s="309"/>
      <c r="ZJ266" s="309"/>
      <c r="ZK266" s="309"/>
      <c r="ZL266" s="309"/>
      <c r="ZM266" s="309"/>
      <c r="ZN266" s="309"/>
      <c r="ZO266" s="309"/>
      <c r="ZP266" s="309"/>
      <c r="ZQ266" s="309"/>
      <c r="ZR266" s="309"/>
      <c r="ZS266" s="309"/>
      <c r="ZT266" s="309"/>
      <c r="ZU266" s="309"/>
      <c r="ZV266" s="309"/>
      <c r="ZW266" s="309"/>
      <c r="ZX266" s="309"/>
      <c r="ZY266" s="309"/>
      <c r="ZZ266" s="309"/>
      <c r="AAA266" s="309"/>
      <c r="AAB266" s="309"/>
      <c r="AAC266" s="309"/>
      <c r="AAD266" s="309"/>
      <c r="AAE266" s="309"/>
      <c r="AAF266" s="309"/>
      <c r="AAG266" s="309"/>
      <c r="AAH266" s="309"/>
      <c r="AAI266" s="309"/>
      <c r="AAJ266" s="309"/>
      <c r="AAK266" s="309"/>
      <c r="AAL266" s="309"/>
      <c r="AAM266" s="309"/>
      <c r="AAN266" s="309"/>
      <c r="AAO266" s="309"/>
      <c r="AAP266" s="309"/>
      <c r="AAQ266" s="309"/>
      <c r="AAR266" s="309"/>
      <c r="AAS266" s="309"/>
      <c r="AAT266" s="309"/>
      <c r="AAU266" s="309"/>
      <c r="AAV266" s="309"/>
      <c r="AAW266" s="309"/>
      <c r="AAX266" s="309"/>
      <c r="AAY266" s="309"/>
      <c r="AAZ266" s="309"/>
      <c r="ABA266" s="309"/>
      <c r="ABB266" s="309"/>
      <c r="ABC266" s="309"/>
      <c r="ABD266" s="309"/>
      <c r="ABE266" s="309"/>
      <c r="ABF266" s="309"/>
      <c r="ABG266" s="309"/>
      <c r="ABH266" s="309"/>
      <c r="ABI266" s="309"/>
      <c r="ABJ266" s="309"/>
      <c r="ABK266" s="309"/>
      <c r="ABL266" s="309"/>
      <c r="ABM266" s="309"/>
      <c r="ABN266" s="309"/>
      <c r="ABO266" s="309"/>
      <c r="ABP266" s="309"/>
      <c r="ABQ266" s="309"/>
      <c r="ABR266" s="309"/>
      <c r="ABS266" s="309"/>
      <c r="ABT266" s="309"/>
      <c r="ABU266" s="309"/>
      <c r="ABV266" s="309"/>
      <c r="ABW266" s="309"/>
      <c r="ABX266" s="309"/>
      <c r="ABY266" s="309"/>
      <c r="ABZ266" s="309"/>
      <c r="ACA266" s="309"/>
      <c r="ACB266" s="309"/>
      <c r="ACC266" s="309"/>
      <c r="ACD266" s="309"/>
      <c r="ACE266" s="309"/>
      <c r="ACF266" s="309"/>
      <c r="ACG266" s="309"/>
      <c r="ACH266" s="309"/>
      <c r="ACI266" s="309"/>
      <c r="ACJ266" s="309"/>
      <c r="ACK266" s="309"/>
      <c r="ACL266" s="309"/>
      <c r="ACM266" s="309"/>
      <c r="ACN266" s="309"/>
      <c r="ACO266" s="309"/>
      <c r="ACP266" s="309"/>
      <c r="ACQ266" s="309"/>
      <c r="ACR266" s="309"/>
      <c r="ACS266" s="309"/>
      <c r="ACT266" s="309"/>
      <c r="ACU266" s="309"/>
      <c r="ACV266" s="309"/>
      <c r="ACW266" s="309"/>
      <c r="ACX266" s="309"/>
      <c r="ACY266" s="309"/>
      <c r="ACZ266" s="309"/>
      <c r="ADA266" s="309"/>
      <c r="ADB266" s="309"/>
      <c r="ADC266" s="309"/>
      <c r="ADD266" s="309"/>
      <c r="ADE266" s="309"/>
      <c r="ADF266" s="309"/>
      <c r="ADG266" s="309"/>
      <c r="ADH266" s="309"/>
      <c r="ADI266" s="309"/>
      <c r="ADJ266" s="309"/>
      <c r="ADK266" s="309"/>
      <c r="ADL266" s="309"/>
      <c r="ADM266" s="309"/>
      <c r="ADN266" s="309"/>
      <c r="ADO266" s="309"/>
      <c r="ADP266" s="309"/>
      <c r="ADQ266" s="309"/>
      <c r="ADR266" s="309"/>
      <c r="ADS266" s="309"/>
      <c r="ADT266" s="309"/>
      <c r="ADU266" s="309"/>
      <c r="ADV266" s="309"/>
      <c r="ADW266" s="309"/>
      <c r="ADX266" s="309"/>
      <c r="ADY266" s="309"/>
      <c r="ADZ266" s="309"/>
      <c r="AEA266" s="309"/>
      <c r="AEB266" s="309"/>
      <c r="AEC266" s="309"/>
      <c r="AED266" s="309"/>
      <c r="AEE266" s="309"/>
      <c r="AEF266" s="309"/>
      <c r="AEG266" s="309"/>
      <c r="AEH266" s="309"/>
      <c r="AEI266" s="309"/>
      <c r="AEJ266" s="309"/>
      <c r="AEK266" s="309"/>
      <c r="AEL266" s="309"/>
      <c r="AEM266" s="309"/>
      <c r="AEN266" s="309"/>
      <c r="AEO266" s="309"/>
      <c r="AEP266" s="309"/>
      <c r="AEQ266" s="309"/>
      <c r="AER266" s="309"/>
      <c r="AES266" s="309"/>
      <c r="AET266" s="309"/>
      <c r="AEU266" s="309"/>
      <c r="AEV266" s="309"/>
      <c r="AEW266" s="309"/>
      <c r="AEX266" s="309"/>
      <c r="AEY266" s="309"/>
      <c r="AEZ266" s="309"/>
      <c r="AFA266" s="309"/>
      <c r="AFB266" s="309"/>
      <c r="AFC266" s="309"/>
      <c r="AFD266" s="309"/>
      <c r="AFE266" s="309"/>
      <c r="AFF266" s="309"/>
      <c r="AFG266" s="309"/>
      <c r="AFH266" s="309"/>
      <c r="AFI266" s="309"/>
      <c r="AFJ266" s="309"/>
      <c r="AFK266" s="309"/>
      <c r="AFL266" s="309"/>
      <c r="AFM266" s="309"/>
      <c r="AFN266" s="309"/>
      <c r="AFO266" s="309"/>
      <c r="AFP266" s="309"/>
      <c r="AFQ266" s="309"/>
      <c r="AFR266" s="309"/>
      <c r="AFS266" s="309"/>
      <c r="AFT266" s="309"/>
      <c r="AFU266" s="309"/>
      <c r="AFV266" s="309"/>
      <c r="AFW266" s="309"/>
      <c r="AFX266" s="309"/>
      <c r="AFY266" s="309"/>
      <c r="AFZ266" s="309"/>
      <c r="AGA266" s="309"/>
      <c r="AGB266" s="309"/>
      <c r="AGC266" s="309"/>
      <c r="AGD266" s="309"/>
      <c r="AGE266" s="309"/>
      <c r="AGF266" s="309"/>
      <c r="AGG266" s="309"/>
      <c r="AGH266" s="309"/>
      <c r="AGI266" s="309"/>
      <c r="AGJ266" s="309"/>
      <c r="AGK266" s="309"/>
      <c r="AGL266" s="309"/>
      <c r="AGM266" s="309"/>
      <c r="AGN266" s="309"/>
      <c r="AGO266" s="309"/>
      <c r="AGP266" s="309"/>
      <c r="AGQ266" s="309"/>
      <c r="AGR266" s="309"/>
      <c r="AGS266" s="309"/>
      <c r="AGT266" s="309"/>
      <c r="AGU266" s="309"/>
      <c r="AGV266" s="309"/>
      <c r="AGW266" s="309"/>
      <c r="AGX266" s="309"/>
      <c r="AGY266" s="309"/>
      <c r="AGZ266" s="309"/>
      <c r="AHA266" s="309"/>
      <c r="AHB266" s="309"/>
      <c r="AHC266" s="309"/>
      <c r="AHD266" s="309"/>
      <c r="AHE266" s="309"/>
      <c r="AHF266" s="309"/>
      <c r="AHG266" s="309"/>
      <c r="AHH266" s="309"/>
      <c r="AHI266" s="309"/>
      <c r="AHJ266" s="309"/>
      <c r="AHK266" s="309"/>
      <c r="AHL266" s="309"/>
      <c r="AHM266" s="309"/>
      <c r="AHN266" s="309"/>
      <c r="AHO266" s="309"/>
      <c r="AHP266" s="309"/>
      <c r="AHQ266" s="309"/>
      <c r="AHR266" s="309"/>
      <c r="AHS266" s="309"/>
      <c r="AHT266" s="309"/>
      <c r="AHU266" s="309"/>
      <c r="AHV266" s="309"/>
      <c r="AHW266" s="309"/>
      <c r="AHX266" s="309"/>
      <c r="AHY266" s="309"/>
      <c r="AHZ266" s="309"/>
      <c r="AIA266" s="309"/>
      <c r="AIB266" s="309"/>
      <c r="AIC266" s="309"/>
      <c r="AID266" s="309"/>
      <c r="AIE266" s="309"/>
      <c r="AIF266" s="309"/>
      <c r="AIG266" s="309"/>
      <c r="AIH266" s="309"/>
      <c r="AII266" s="309"/>
      <c r="AIJ266" s="309"/>
      <c r="AIK266" s="309"/>
      <c r="AIL266" s="309"/>
      <c r="AIM266" s="309"/>
      <c r="AIN266" s="309"/>
      <c r="AIO266" s="309"/>
      <c r="AIP266" s="309"/>
      <c r="AIQ266" s="309"/>
      <c r="AIR266" s="309"/>
      <c r="AIS266" s="309"/>
      <c r="AIT266" s="309"/>
      <c r="AIU266" s="309"/>
      <c r="AIV266" s="309"/>
      <c r="AIW266" s="309"/>
      <c r="AIX266" s="309"/>
      <c r="AIY266" s="309"/>
      <c r="AIZ266" s="309"/>
      <c r="AJA266" s="309"/>
      <c r="AJB266" s="309"/>
      <c r="AJC266" s="309"/>
      <c r="AJD266" s="309"/>
      <c r="AJE266" s="309"/>
      <c r="AJF266" s="309"/>
      <c r="AJG266" s="309"/>
      <c r="AJH266" s="309"/>
      <c r="AJI266" s="309"/>
      <c r="AJJ266" s="309"/>
      <c r="AJK266" s="309"/>
      <c r="AJL266" s="309"/>
      <c r="AJM266" s="309"/>
      <c r="AJN266" s="309"/>
      <c r="AJO266" s="309"/>
      <c r="AJP266" s="309"/>
      <c r="AJQ266" s="309"/>
      <c r="AJR266" s="309"/>
      <c r="AJS266" s="309"/>
      <c r="AJT266" s="309"/>
      <c r="AJU266" s="309"/>
      <c r="AJV266" s="309"/>
      <c r="AJW266" s="309"/>
      <c r="AJX266" s="309"/>
      <c r="AJY266" s="309"/>
      <c r="AJZ266" s="309"/>
      <c r="AKA266" s="309"/>
      <c r="AKB266" s="309"/>
      <c r="AKC266" s="309"/>
      <c r="AKD266" s="309"/>
      <c r="AKE266" s="309"/>
      <c r="AKF266" s="309"/>
      <c r="AKG266" s="309"/>
      <c r="AKH266" s="309"/>
      <c r="AKI266" s="309"/>
      <c r="AKJ266" s="309"/>
      <c r="AKK266" s="309"/>
      <c r="AKL266" s="309"/>
      <c r="AKM266" s="309"/>
      <c r="AKN266" s="309"/>
      <c r="AKO266" s="309"/>
      <c r="AKP266" s="309"/>
      <c r="AKQ266" s="309"/>
      <c r="AKR266" s="309"/>
      <c r="AKS266" s="309"/>
      <c r="AKT266" s="309"/>
      <c r="AKU266" s="309"/>
      <c r="AKV266" s="309"/>
      <c r="AKW266" s="309"/>
      <c r="AKX266" s="309"/>
      <c r="AKY266" s="309"/>
      <c r="AKZ266" s="309"/>
      <c r="ALA266" s="309"/>
      <c r="ALB266" s="309"/>
      <c r="ALC266" s="309"/>
      <c r="ALD266" s="309"/>
      <c r="ALE266" s="309"/>
      <c r="ALF266" s="309"/>
      <c r="ALG266" s="309"/>
      <c r="ALH266" s="309"/>
      <c r="ALI266" s="309"/>
      <c r="ALJ266" s="309"/>
      <c r="ALK266" s="309"/>
      <c r="ALL266" s="309"/>
      <c r="ALM266" s="309"/>
      <c r="ALN266" s="309"/>
      <c r="ALO266" s="309"/>
      <c r="ALP266" s="309"/>
      <c r="ALQ266" s="309"/>
      <c r="ALR266" s="309"/>
      <c r="ALS266" s="309"/>
      <c r="ALT266" s="309"/>
      <c r="ALU266" s="309"/>
      <c r="ALV266" s="309"/>
      <c r="ALW266" s="309"/>
      <c r="ALX266" s="309"/>
      <c r="ALY266" s="309"/>
      <c r="ALZ266" s="309"/>
      <c r="AMA266" s="309"/>
      <c r="AMB266" s="309"/>
      <c r="AMC266" s="309"/>
      <c r="AMD266" s="309"/>
      <c r="AME266" s="309"/>
      <c r="AMF266" s="309"/>
      <c r="AMG266" s="309"/>
      <c r="AMH266" s="309"/>
      <c r="AMI266" s="309"/>
      <c r="AMJ266" s="309"/>
      <c r="AMK266" s="309"/>
      <c r="AML266" s="309"/>
      <c r="AMM266" s="309"/>
      <c r="AMN266" s="309"/>
      <c r="AMO266" s="309"/>
      <c r="AMP266" s="309"/>
      <c r="AMQ266" s="309"/>
      <c r="AMR266" s="309"/>
      <c r="AMS266" s="309"/>
      <c r="AMT266" s="309"/>
      <c r="AMU266" s="309"/>
      <c r="AMV266" s="309"/>
      <c r="AMW266" s="309"/>
      <c r="AMX266" s="309"/>
      <c r="AMY266" s="309"/>
      <c r="AMZ266" s="309"/>
      <c r="ANA266" s="309"/>
      <c r="ANB266" s="309"/>
      <c r="ANC266" s="309"/>
      <c r="AND266" s="309"/>
      <c r="ANE266" s="309"/>
      <c r="ANF266" s="309"/>
      <c r="ANG266" s="309"/>
      <c r="ANH266" s="309"/>
      <c r="ANI266" s="309"/>
      <c r="ANJ266" s="309"/>
      <c r="ANK266" s="309"/>
      <c r="ANL266" s="309"/>
      <c r="ANM266" s="309"/>
      <c r="ANN266" s="309"/>
      <c r="ANO266" s="309"/>
      <c r="ANP266" s="309"/>
      <c r="ANQ266" s="309"/>
      <c r="ANR266" s="309"/>
      <c r="ANS266" s="309"/>
      <c r="ANT266" s="309"/>
      <c r="ANU266" s="309"/>
      <c r="ANV266" s="309"/>
      <c r="ANW266" s="309"/>
      <c r="ANX266" s="309"/>
      <c r="ANY266" s="309"/>
      <c r="ANZ266" s="309"/>
      <c r="AOA266" s="309"/>
      <c r="AOB266" s="309"/>
      <c r="AOC266" s="309"/>
      <c r="AOD266" s="309"/>
      <c r="AOE266" s="309"/>
      <c r="AOF266" s="309"/>
      <c r="AOG266" s="309"/>
      <c r="AOH266" s="309"/>
      <c r="AOI266" s="309"/>
      <c r="AOJ266" s="309"/>
      <c r="AOK266" s="309"/>
      <c r="AOL266" s="309"/>
      <c r="AOM266" s="309"/>
      <c r="AON266" s="309"/>
      <c r="AOO266" s="309"/>
      <c r="AOP266" s="309"/>
      <c r="AOQ266" s="309"/>
      <c r="AOR266" s="309"/>
      <c r="AOS266" s="309"/>
      <c r="AOT266" s="309"/>
      <c r="AOU266" s="309"/>
      <c r="AOV266" s="309"/>
      <c r="AOW266" s="309"/>
      <c r="AOX266" s="309"/>
      <c r="AOY266" s="309"/>
      <c r="AOZ266" s="309"/>
      <c r="APA266" s="309"/>
      <c r="APB266" s="309"/>
      <c r="APC266" s="309"/>
      <c r="APD266" s="309"/>
      <c r="APE266" s="309"/>
      <c r="APF266" s="309"/>
      <c r="APG266" s="309"/>
      <c r="APH266" s="309"/>
      <c r="API266" s="309"/>
      <c r="APJ266" s="309"/>
      <c r="APK266" s="309"/>
      <c r="APL266" s="309"/>
      <c r="APM266" s="309"/>
      <c r="APN266" s="309"/>
      <c r="APO266" s="309"/>
      <c r="APP266" s="309"/>
      <c r="APQ266" s="309"/>
      <c r="APR266" s="309"/>
      <c r="APS266" s="309"/>
      <c r="APT266" s="309"/>
      <c r="APU266" s="309"/>
      <c r="APV266" s="309"/>
      <c r="APW266" s="309"/>
      <c r="APX266" s="309"/>
      <c r="APY266" s="309"/>
      <c r="APZ266" s="309"/>
      <c r="AQA266" s="309"/>
      <c r="AQB266" s="309"/>
      <c r="AQC266" s="309"/>
      <c r="AQD266" s="309"/>
      <c r="AQE266" s="309"/>
      <c r="AQF266" s="309"/>
      <c r="AQG266" s="309"/>
      <c r="AQH266" s="309"/>
      <c r="AQI266" s="309"/>
      <c r="AQJ266" s="309"/>
      <c r="AQK266" s="309"/>
      <c r="AQL266" s="309"/>
      <c r="AQM266" s="309"/>
      <c r="AQN266" s="309"/>
      <c r="AQO266" s="309"/>
      <c r="AQP266" s="309"/>
      <c r="AQQ266" s="309"/>
      <c r="AQR266" s="309"/>
      <c r="AQS266" s="309"/>
      <c r="AQT266" s="309"/>
      <c r="AQU266" s="309"/>
      <c r="AQV266" s="309"/>
      <c r="AQW266" s="309"/>
      <c r="AQX266" s="309"/>
      <c r="AQY266" s="309"/>
      <c r="AQZ266" s="309"/>
      <c r="ARA266" s="309"/>
      <c r="ARB266" s="309"/>
      <c r="ARC266" s="309"/>
      <c r="ARD266" s="309"/>
      <c r="ARE266" s="309"/>
      <c r="ARF266" s="309"/>
      <c r="ARG266" s="309"/>
      <c r="ARH266" s="309"/>
      <c r="ARI266" s="309"/>
      <c r="ARJ266" s="309"/>
      <c r="ARK266" s="309"/>
      <c r="ARL266" s="309"/>
      <c r="ARM266" s="309"/>
      <c r="ARN266" s="309"/>
      <c r="ARO266" s="309"/>
      <c r="ARP266" s="309"/>
      <c r="ARQ266" s="309"/>
      <c r="ARR266" s="309"/>
      <c r="ARS266" s="309"/>
      <c r="ART266" s="309"/>
      <c r="ARU266" s="309"/>
      <c r="ARV266" s="309"/>
      <c r="ARW266" s="309"/>
      <c r="ARX266" s="309"/>
      <c r="ARY266" s="309"/>
      <c r="ARZ266" s="309"/>
      <c r="ASA266" s="309"/>
      <c r="ASB266" s="309"/>
      <c r="ASC266" s="309"/>
      <c r="ASD266" s="309"/>
      <c r="ASE266" s="309"/>
      <c r="ASF266" s="309"/>
      <c r="ASG266" s="309"/>
      <c r="ASH266" s="309"/>
      <c r="ASI266" s="309"/>
      <c r="ASJ266" s="309"/>
      <c r="ASK266" s="309"/>
      <c r="ASL266" s="309"/>
      <c r="ASM266" s="309"/>
      <c r="ASN266" s="309"/>
      <c r="ASO266" s="309"/>
      <c r="ASP266" s="309"/>
      <c r="ASQ266" s="309"/>
      <c r="ASR266" s="309"/>
      <c r="ASS266" s="309"/>
      <c r="AST266" s="309"/>
      <c r="ASU266" s="309"/>
      <c r="ASV266" s="309"/>
      <c r="ASW266" s="309"/>
      <c r="ASX266" s="309"/>
      <c r="ASY266" s="309"/>
      <c r="ASZ266" s="309"/>
      <c r="ATA266" s="309"/>
      <c r="ATB266" s="309"/>
      <c r="ATC266" s="309"/>
      <c r="ATD266" s="309"/>
      <c r="ATE266" s="309"/>
      <c r="ATF266" s="309"/>
      <c r="ATG266" s="309"/>
      <c r="ATH266" s="309"/>
      <c r="ATI266" s="309"/>
      <c r="ATJ266" s="309"/>
      <c r="ATK266" s="309"/>
      <c r="ATL266" s="309"/>
      <c r="ATM266" s="309"/>
      <c r="ATN266" s="309"/>
      <c r="ATO266" s="309"/>
      <c r="ATP266" s="309"/>
      <c r="ATQ266" s="309"/>
      <c r="ATR266" s="309"/>
      <c r="ATS266" s="309"/>
      <c r="ATT266" s="309"/>
      <c r="ATU266" s="309"/>
      <c r="ATV266" s="309"/>
      <c r="ATW266" s="309"/>
      <c r="ATX266" s="309"/>
      <c r="ATY266" s="309"/>
      <c r="ATZ266" s="309"/>
      <c r="AUA266" s="309"/>
      <c r="AUB266" s="309"/>
      <c r="AUC266" s="309"/>
      <c r="AUD266" s="309"/>
      <c r="AUE266" s="309"/>
      <c r="AUF266" s="309"/>
      <c r="AUG266" s="309"/>
      <c r="AUH266" s="309"/>
      <c r="AUI266" s="309"/>
      <c r="AUJ266" s="309"/>
      <c r="AUK266" s="309"/>
      <c r="AUL266" s="309"/>
      <c r="AUM266" s="309"/>
      <c r="AUN266" s="309"/>
      <c r="AUO266" s="309"/>
      <c r="AUP266" s="309"/>
      <c r="AUQ266" s="309"/>
      <c r="AUR266" s="309"/>
      <c r="AUS266" s="309"/>
      <c r="AUT266" s="309"/>
      <c r="AUU266" s="309"/>
      <c r="AUV266" s="309"/>
      <c r="AUW266" s="309"/>
      <c r="AUX266" s="309"/>
      <c r="AUY266" s="309"/>
      <c r="AUZ266" s="309"/>
      <c r="AVA266" s="309"/>
      <c r="AVB266" s="309"/>
      <c r="AVC266" s="309"/>
      <c r="AVD266" s="309"/>
      <c r="AVE266" s="309"/>
      <c r="AVF266" s="309"/>
      <c r="AVG266" s="309"/>
      <c r="AVH266" s="309"/>
      <c r="AVI266" s="309"/>
      <c r="AVJ266" s="309"/>
      <c r="AVK266" s="309"/>
      <c r="AVL266" s="309"/>
      <c r="AVM266" s="309"/>
      <c r="AVN266" s="309"/>
      <c r="AVO266" s="309"/>
      <c r="AVP266" s="309"/>
      <c r="AVQ266" s="309"/>
      <c r="AVR266" s="309"/>
      <c r="AVS266" s="309"/>
      <c r="AVT266" s="309"/>
      <c r="AVU266" s="309"/>
      <c r="AVV266" s="309"/>
      <c r="AVW266" s="309"/>
      <c r="AVX266" s="309"/>
      <c r="AVY266" s="309"/>
      <c r="AVZ266" s="309"/>
      <c r="AWA266" s="309"/>
      <c r="AWB266" s="309"/>
      <c r="AWC266" s="309"/>
      <c r="AWD266" s="309"/>
      <c r="AWE266" s="309"/>
      <c r="AWF266" s="309"/>
      <c r="AWG266" s="309"/>
      <c r="AWH266" s="309"/>
      <c r="AWI266" s="309"/>
      <c r="AWJ266" s="309"/>
      <c r="AWK266" s="309"/>
      <c r="AWL266" s="309"/>
      <c r="AWM266" s="309"/>
      <c r="AWN266" s="309"/>
      <c r="AWO266" s="309"/>
      <c r="AWP266" s="309"/>
      <c r="AWQ266" s="309"/>
      <c r="AWR266" s="309"/>
      <c r="AWS266" s="309"/>
      <c r="AWT266" s="309"/>
      <c r="AWU266" s="309"/>
      <c r="AWV266" s="309"/>
      <c r="AWW266" s="309"/>
      <c r="AWX266" s="309"/>
      <c r="AWY266" s="309"/>
      <c r="AWZ266" s="309"/>
      <c r="AXA266" s="309"/>
      <c r="AXB266" s="309"/>
      <c r="AXC266" s="309"/>
      <c r="AXD266" s="309"/>
      <c r="AXE266" s="309"/>
      <c r="AXF266" s="309"/>
      <c r="AXG266" s="309"/>
      <c r="AXH266" s="309"/>
      <c r="AXI266" s="309"/>
      <c r="AXJ266" s="309"/>
      <c r="AXK266" s="309"/>
      <c r="AXL266" s="309"/>
      <c r="AXM266" s="309"/>
      <c r="AXN266" s="309"/>
      <c r="AXO266" s="309"/>
      <c r="AXP266" s="309"/>
      <c r="AXQ266" s="309"/>
      <c r="AXR266" s="309"/>
      <c r="AXS266" s="309"/>
      <c r="AXT266" s="309"/>
      <c r="AXU266" s="309"/>
      <c r="AXV266" s="309"/>
      <c r="AXW266" s="309"/>
      <c r="AXX266" s="309"/>
      <c r="AXY266" s="309"/>
      <c r="AXZ266" s="309"/>
      <c r="AYA266" s="309"/>
      <c r="AYB266" s="309"/>
      <c r="AYC266" s="309"/>
      <c r="AYD266" s="309"/>
      <c r="AYE266" s="309"/>
      <c r="AYF266" s="309"/>
      <c r="AYG266" s="309"/>
      <c r="AYH266" s="309"/>
      <c r="AYI266" s="309"/>
      <c r="AYJ266" s="309"/>
      <c r="AYK266" s="309"/>
      <c r="AYL266" s="309"/>
      <c r="AYM266" s="309"/>
      <c r="AYN266" s="309"/>
      <c r="AYO266" s="309"/>
      <c r="AYP266" s="309"/>
      <c r="AYQ266" s="309"/>
      <c r="AYR266" s="309"/>
      <c r="AYS266" s="309"/>
      <c r="AYT266" s="309"/>
      <c r="AYU266" s="309"/>
      <c r="AYV266" s="309"/>
      <c r="AYW266" s="309"/>
      <c r="AYX266" s="309"/>
      <c r="AYY266" s="309"/>
      <c r="AYZ266" s="309"/>
      <c r="AZA266" s="309"/>
      <c r="AZB266" s="309"/>
      <c r="AZC266" s="309"/>
      <c r="AZD266" s="309"/>
      <c r="AZE266" s="309"/>
      <c r="AZF266" s="309"/>
      <c r="AZG266" s="309"/>
      <c r="AZH266" s="309"/>
      <c r="AZI266" s="309"/>
      <c r="AZJ266" s="309"/>
      <c r="AZK266" s="309"/>
      <c r="AZL266" s="309"/>
      <c r="AZM266" s="309"/>
      <c r="AZN266" s="309"/>
      <c r="AZO266" s="309"/>
      <c r="AZP266" s="309"/>
      <c r="AZQ266" s="309"/>
      <c r="AZR266" s="309"/>
      <c r="AZS266" s="309"/>
      <c r="AZT266" s="309"/>
      <c r="AZU266" s="309"/>
      <c r="AZV266" s="309"/>
      <c r="AZW266" s="309"/>
      <c r="AZX266" s="309"/>
      <c r="AZY266" s="309"/>
      <c r="AZZ266" s="309"/>
      <c r="BAA266" s="309"/>
      <c r="BAB266" s="309"/>
      <c r="BAC266" s="309"/>
      <c r="BAD266" s="309"/>
      <c r="BAE266" s="309"/>
      <c r="BAF266" s="309"/>
      <c r="BAG266" s="309"/>
      <c r="BAH266" s="309"/>
      <c r="BAI266" s="309"/>
      <c r="BAJ266" s="309"/>
      <c r="BAK266" s="309"/>
      <c r="BAL266" s="309"/>
      <c r="BAM266" s="309"/>
      <c r="BAN266" s="309"/>
      <c r="BAO266" s="309"/>
      <c r="BAP266" s="309"/>
      <c r="BAQ266" s="309"/>
      <c r="BAR266" s="309"/>
      <c r="BAS266" s="309"/>
      <c r="BAT266" s="309"/>
      <c r="BAU266" s="309"/>
      <c r="BAV266" s="309"/>
      <c r="BAW266" s="309"/>
      <c r="BAX266" s="309"/>
      <c r="BAY266" s="309"/>
      <c r="BAZ266" s="309"/>
      <c r="BBA266" s="309"/>
      <c r="BBB266" s="309"/>
      <c r="BBC266" s="309"/>
      <c r="BBD266" s="309"/>
      <c r="BBE266" s="309"/>
      <c r="BBF266" s="309"/>
      <c r="BBG266" s="309"/>
      <c r="BBH266" s="309"/>
      <c r="BBI266" s="309"/>
      <c r="BBJ266" s="309"/>
      <c r="BBK266" s="309"/>
      <c r="BBL266" s="309"/>
      <c r="BBM266" s="309"/>
      <c r="BBN266" s="309"/>
      <c r="BBO266" s="309"/>
      <c r="BBP266" s="309"/>
      <c r="BBQ266" s="309"/>
      <c r="BBR266" s="309"/>
      <c r="BBS266" s="309"/>
      <c r="BBT266" s="309"/>
      <c r="BBU266" s="309"/>
      <c r="BBV266" s="309"/>
      <c r="BBW266" s="309"/>
      <c r="BBX266" s="309"/>
      <c r="BBY266" s="309"/>
      <c r="BBZ266" s="309"/>
      <c r="BCA266" s="309"/>
      <c r="BCB266" s="309"/>
      <c r="BCC266" s="309"/>
      <c r="BCD266" s="309"/>
      <c r="BCE266" s="309"/>
      <c r="BCF266" s="309"/>
      <c r="BCG266" s="309"/>
      <c r="BCH266" s="309"/>
      <c r="BCI266" s="309"/>
      <c r="BCJ266" s="309"/>
      <c r="BCK266" s="309"/>
      <c r="BCL266" s="309"/>
      <c r="BCM266" s="309"/>
      <c r="BCN266" s="309"/>
      <c r="BCO266" s="309"/>
      <c r="BCP266" s="309"/>
      <c r="BCQ266" s="309"/>
      <c r="BCR266" s="309"/>
      <c r="BCS266" s="309"/>
      <c r="BCT266" s="309"/>
      <c r="BCU266" s="309"/>
      <c r="BCV266" s="309"/>
      <c r="BCW266" s="309"/>
      <c r="BCX266" s="309"/>
      <c r="BCY266" s="309"/>
      <c r="BCZ266" s="309"/>
      <c r="BDA266" s="309"/>
      <c r="BDB266" s="309"/>
      <c r="BDC266" s="309"/>
      <c r="BDD266" s="309"/>
      <c r="BDE266" s="309"/>
      <c r="BDF266" s="309"/>
      <c r="BDG266" s="309"/>
      <c r="BDH266" s="309"/>
      <c r="BDI266" s="309"/>
      <c r="BDJ266" s="309"/>
      <c r="BDK266" s="309"/>
      <c r="BDL266" s="309"/>
      <c r="BDM266" s="309"/>
      <c r="BDN266" s="309"/>
      <c r="BDO266" s="309"/>
      <c r="BDP266" s="309"/>
      <c r="BDQ266" s="309"/>
      <c r="BDR266" s="309"/>
      <c r="BDS266" s="309"/>
      <c r="BDT266" s="309"/>
      <c r="BDU266" s="309"/>
      <c r="BDV266" s="309"/>
      <c r="BDW266" s="309"/>
      <c r="BDX266" s="309"/>
      <c r="BDY266" s="309"/>
      <c r="BDZ266" s="309"/>
      <c r="BEA266" s="309"/>
      <c r="BEB266" s="309"/>
      <c r="BEC266" s="309"/>
      <c r="BED266" s="309"/>
      <c r="BEE266" s="309"/>
      <c r="BEF266" s="309"/>
      <c r="BEG266" s="309"/>
      <c r="BEH266" s="309"/>
      <c r="BEI266" s="309"/>
      <c r="BEJ266" s="309"/>
      <c r="BEK266" s="309"/>
      <c r="BEL266" s="309"/>
      <c r="BEM266" s="309"/>
      <c r="BEN266" s="309"/>
      <c r="BEO266" s="309"/>
      <c r="BEP266" s="309"/>
      <c r="BEQ266" s="309"/>
      <c r="BER266" s="309"/>
      <c r="BES266" s="309"/>
      <c r="BET266" s="309"/>
      <c r="BEU266" s="309"/>
      <c r="BEV266" s="309"/>
      <c r="BEW266" s="309"/>
      <c r="BEX266" s="309"/>
      <c r="BEY266" s="309"/>
      <c r="BEZ266" s="309"/>
      <c r="BFA266" s="309"/>
      <c r="BFB266" s="309"/>
      <c r="BFC266" s="309"/>
      <c r="BFD266" s="309"/>
      <c r="BFE266" s="309"/>
      <c r="BFF266" s="309"/>
      <c r="BFG266" s="309"/>
      <c r="BFH266" s="309"/>
      <c r="BFI266" s="309"/>
      <c r="BFJ266" s="309"/>
      <c r="BFK266" s="309"/>
      <c r="BFL266" s="309"/>
      <c r="BFM266" s="309"/>
      <c r="BFN266" s="309"/>
      <c r="BFO266" s="309"/>
      <c r="BFP266" s="309"/>
      <c r="BFQ266" s="309"/>
      <c r="BFR266" s="309"/>
      <c r="BFS266" s="309"/>
      <c r="BFT266" s="309"/>
      <c r="BFU266" s="309"/>
      <c r="BFV266" s="309"/>
      <c r="BFW266" s="309"/>
      <c r="BFX266" s="309"/>
      <c r="BFY266" s="309"/>
      <c r="BFZ266" s="309"/>
      <c r="BGA266" s="309"/>
      <c r="BGB266" s="309"/>
      <c r="BGC266" s="309"/>
      <c r="BGD266" s="309"/>
      <c r="BGE266" s="309"/>
      <c r="BGF266" s="309"/>
      <c r="BGG266" s="309"/>
      <c r="BGH266" s="309"/>
    </row>
    <row r="267" spans="1:1542" s="18" customFormat="1" ht="14.45" customHeight="1" x14ac:dyDescent="0.25">
      <c r="F267" s="68"/>
      <c r="Y267" s="68"/>
      <c r="AC267" s="309"/>
      <c r="AD267" s="309"/>
      <c r="AE267" s="309"/>
      <c r="AF267" s="309"/>
      <c r="AG267" s="309"/>
      <c r="AH267" s="309"/>
      <c r="AI267" s="309"/>
      <c r="AJ267" s="309"/>
      <c r="AK267" s="309"/>
      <c r="AL267" s="309"/>
      <c r="AM267" s="309"/>
      <c r="AN267" s="309"/>
      <c r="AO267" s="309"/>
      <c r="AP267" s="309"/>
      <c r="AQ267" s="309"/>
      <c r="AR267" s="309"/>
      <c r="AS267" s="309"/>
      <c r="AT267" s="309"/>
      <c r="AU267" s="309"/>
      <c r="AV267" s="309"/>
      <c r="AW267" s="309"/>
      <c r="AX267" s="309"/>
      <c r="AY267" s="309"/>
      <c r="AZ267" s="309"/>
      <c r="BA267" s="309"/>
      <c r="BB267" s="309"/>
      <c r="BC267" s="309"/>
      <c r="BD267" s="309"/>
      <c r="BE267" s="309"/>
      <c r="BF267" s="309"/>
      <c r="BG267" s="309"/>
      <c r="BH267" s="309"/>
      <c r="BI267" s="309"/>
      <c r="BJ267" s="309"/>
      <c r="BK267" s="309"/>
      <c r="BL267" s="309"/>
      <c r="BM267" s="309"/>
      <c r="BN267" s="309"/>
      <c r="BO267" s="309"/>
      <c r="BP267" s="309"/>
      <c r="BQ267" s="309"/>
      <c r="BR267" s="309"/>
      <c r="BS267" s="309"/>
      <c r="BT267" s="309"/>
      <c r="BU267" s="309"/>
      <c r="BV267" s="309"/>
      <c r="BW267" s="309"/>
      <c r="BX267" s="309"/>
      <c r="BY267" s="309"/>
      <c r="BZ267" s="309"/>
      <c r="CA267" s="309"/>
      <c r="CB267" s="309"/>
      <c r="CC267" s="309"/>
      <c r="CD267" s="309"/>
      <c r="CE267" s="309"/>
      <c r="CF267" s="309"/>
      <c r="CG267" s="309"/>
      <c r="CH267" s="309"/>
      <c r="CI267" s="309"/>
      <c r="CJ267" s="309"/>
      <c r="CK267" s="309"/>
      <c r="CL267" s="309"/>
      <c r="CM267" s="309"/>
      <c r="CN267" s="309"/>
      <c r="CO267" s="309"/>
      <c r="CP267" s="309"/>
      <c r="CQ267" s="309"/>
      <c r="CR267" s="309"/>
      <c r="CS267" s="309"/>
      <c r="CT267" s="309"/>
      <c r="CU267" s="309"/>
      <c r="CV267" s="309"/>
      <c r="CW267" s="309"/>
      <c r="CX267" s="309"/>
      <c r="CY267" s="309"/>
      <c r="CZ267" s="309"/>
      <c r="DA267" s="309"/>
      <c r="DB267" s="309"/>
      <c r="DC267" s="309"/>
      <c r="DD267" s="309"/>
      <c r="DE267" s="309"/>
      <c r="DF267" s="309"/>
      <c r="DG267" s="309"/>
      <c r="DH267" s="309"/>
      <c r="DI267" s="309"/>
      <c r="DJ267" s="309"/>
      <c r="DK267" s="309"/>
      <c r="DL267" s="309"/>
      <c r="DM267" s="309"/>
      <c r="DN267" s="309"/>
      <c r="DO267" s="309"/>
      <c r="DP267" s="309"/>
      <c r="DQ267" s="309"/>
      <c r="DR267" s="309"/>
      <c r="DS267" s="309"/>
      <c r="DT267" s="309"/>
      <c r="DU267" s="309"/>
      <c r="DV267" s="309"/>
      <c r="DW267" s="309"/>
      <c r="DX267" s="309"/>
      <c r="DY267" s="309"/>
      <c r="DZ267" s="309"/>
      <c r="EA267" s="309"/>
      <c r="EB267" s="309"/>
      <c r="EC267" s="309"/>
      <c r="ED267" s="309"/>
      <c r="EE267" s="309"/>
      <c r="EF267" s="309"/>
      <c r="EG267" s="309"/>
      <c r="EH267" s="309"/>
      <c r="EI267" s="309"/>
      <c r="EJ267" s="309"/>
      <c r="EK267" s="309"/>
      <c r="EL267" s="309"/>
      <c r="EM267" s="309"/>
      <c r="EN267" s="309"/>
      <c r="EO267" s="309"/>
      <c r="EP267" s="309"/>
      <c r="EQ267" s="309"/>
      <c r="ER267" s="309"/>
      <c r="ES267" s="309"/>
      <c r="ET267" s="309"/>
      <c r="EU267" s="309"/>
      <c r="EV267" s="309"/>
      <c r="EW267" s="309"/>
      <c r="EX267" s="309"/>
      <c r="EY267" s="309"/>
      <c r="EZ267" s="309"/>
      <c r="FA267" s="309"/>
      <c r="FB267" s="309"/>
      <c r="FC267" s="309"/>
      <c r="FD267" s="309"/>
      <c r="FE267" s="309"/>
      <c r="FF267" s="309"/>
      <c r="FG267" s="309"/>
      <c r="FH267" s="309"/>
      <c r="FI267" s="309"/>
      <c r="FJ267" s="309"/>
      <c r="FK267" s="309"/>
      <c r="FL267" s="309"/>
      <c r="FM267" s="309"/>
      <c r="FN267" s="309"/>
      <c r="FO267" s="309"/>
      <c r="FP267" s="309"/>
      <c r="FQ267" s="309"/>
      <c r="FR267" s="309"/>
      <c r="FS267" s="309"/>
      <c r="FT267" s="309"/>
      <c r="FU267" s="309"/>
      <c r="FV267" s="309"/>
      <c r="FW267" s="309"/>
      <c r="FX267" s="309"/>
      <c r="FY267" s="309"/>
      <c r="FZ267" s="309"/>
      <c r="GA267" s="309"/>
      <c r="GB267" s="309"/>
      <c r="GC267" s="309"/>
      <c r="GD267" s="309"/>
      <c r="GE267" s="309"/>
      <c r="GF267" s="309"/>
      <c r="GG267" s="309"/>
      <c r="GH267" s="309"/>
      <c r="GI267" s="309"/>
      <c r="GJ267" s="309"/>
      <c r="GK267" s="309"/>
      <c r="GL267" s="309"/>
      <c r="GM267" s="309"/>
      <c r="GN267" s="309"/>
      <c r="GO267" s="309"/>
      <c r="GP267" s="309"/>
      <c r="GQ267" s="309"/>
      <c r="GR267" s="309"/>
      <c r="GS267" s="309"/>
      <c r="GT267" s="309"/>
      <c r="GU267" s="309"/>
      <c r="GV267" s="309"/>
      <c r="GW267" s="309"/>
      <c r="GX267" s="309"/>
      <c r="GY267" s="309"/>
      <c r="GZ267" s="309"/>
      <c r="HA267" s="309"/>
      <c r="HB267" s="309"/>
      <c r="HC267" s="309"/>
      <c r="HD267" s="309"/>
      <c r="HE267" s="309"/>
      <c r="HF267" s="309"/>
      <c r="HG267" s="309"/>
      <c r="HH267" s="309"/>
      <c r="HI267" s="309"/>
      <c r="HJ267" s="309"/>
      <c r="HK267" s="309"/>
      <c r="HL267" s="309"/>
      <c r="HM267" s="309"/>
      <c r="HN267" s="309"/>
      <c r="HO267" s="309"/>
      <c r="HP267" s="309"/>
      <c r="HQ267" s="309"/>
      <c r="HR267" s="309"/>
      <c r="HS267" s="309"/>
      <c r="HT267" s="309"/>
      <c r="HU267" s="309"/>
      <c r="HV267" s="309"/>
      <c r="HW267" s="309"/>
      <c r="HX267" s="309"/>
      <c r="HY267" s="309"/>
      <c r="HZ267" s="309"/>
      <c r="IA267" s="309"/>
      <c r="IB267" s="309"/>
      <c r="IC267" s="309"/>
      <c r="ID267" s="309"/>
      <c r="IE267" s="309"/>
      <c r="IF267" s="309"/>
      <c r="IG267" s="309"/>
      <c r="IH267" s="309"/>
      <c r="II267" s="309"/>
      <c r="IJ267" s="309"/>
      <c r="IK267" s="309"/>
      <c r="IL267" s="309"/>
      <c r="IM267" s="309"/>
      <c r="IN267" s="309"/>
      <c r="IO267" s="309"/>
      <c r="IP267" s="309"/>
      <c r="IQ267" s="309"/>
      <c r="IR267" s="309"/>
      <c r="IS267" s="309"/>
      <c r="IT267" s="309"/>
      <c r="IU267" s="309"/>
      <c r="IV267" s="309"/>
      <c r="IW267" s="309"/>
      <c r="IX267" s="309"/>
      <c r="IY267" s="309"/>
      <c r="IZ267" s="309"/>
      <c r="JA267" s="309"/>
      <c r="JB267" s="309"/>
      <c r="JC267" s="309"/>
      <c r="JD267" s="309"/>
      <c r="JE267" s="309"/>
      <c r="JF267" s="309"/>
      <c r="JG267" s="309"/>
      <c r="JH267" s="309"/>
      <c r="JI267" s="309"/>
      <c r="JJ267" s="309"/>
      <c r="JK267" s="309"/>
      <c r="JL267" s="309"/>
      <c r="JM267" s="309"/>
      <c r="JN267" s="309"/>
      <c r="JO267" s="309"/>
      <c r="JP267" s="309"/>
      <c r="JQ267" s="309"/>
      <c r="JR267" s="309"/>
      <c r="JS267" s="309"/>
      <c r="JT267" s="309"/>
      <c r="JU267" s="309"/>
      <c r="JV267" s="309"/>
      <c r="JW267" s="309"/>
      <c r="JX267" s="309"/>
      <c r="JY267" s="309"/>
      <c r="JZ267" s="309"/>
      <c r="KA267" s="309"/>
      <c r="KB267" s="309"/>
      <c r="KC267" s="309"/>
      <c r="KD267" s="309"/>
      <c r="KE267" s="309"/>
      <c r="KF267" s="309"/>
      <c r="KG267" s="309"/>
      <c r="KH267" s="309"/>
      <c r="KI267" s="309"/>
      <c r="KJ267" s="309"/>
      <c r="KK267" s="309"/>
      <c r="KL267" s="309"/>
      <c r="KM267" s="309"/>
      <c r="KN267" s="309"/>
      <c r="KO267" s="309"/>
      <c r="KP267" s="309"/>
      <c r="KQ267" s="309"/>
      <c r="KR267" s="309"/>
      <c r="KS267" s="309"/>
      <c r="KT267" s="309"/>
      <c r="KU267" s="309"/>
      <c r="KV267" s="309"/>
      <c r="KW267" s="309"/>
      <c r="KX267" s="309"/>
      <c r="KY267" s="309"/>
      <c r="KZ267" s="309"/>
      <c r="LA267" s="309"/>
      <c r="LB267" s="309"/>
      <c r="LC267" s="309"/>
      <c r="LD267" s="309"/>
      <c r="LE267" s="309"/>
      <c r="LF267" s="309"/>
      <c r="LG267" s="309"/>
      <c r="LH267" s="309"/>
      <c r="LI267" s="309"/>
      <c r="LJ267" s="309"/>
      <c r="LK267" s="309"/>
      <c r="LL267" s="309"/>
      <c r="LM267" s="309"/>
      <c r="LN267" s="309"/>
      <c r="LO267" s="309"/>
      <c r="LP267" s="309"/>
      <c r="LQ267" s="309"/>
      <c r="LR267" s="309"/>
      <c r="LS267" s="309"/>
      <c r="LT267" s="309"/>
      <c r="LU267" s="309"/>
      <c r="LV267" s="309"/>
      <c r="LW267" s="309"/>
      <c r="LX267" s="309"/>
      <c r="LY267" s="309"/>
      <c r="LZ267" s="309"/>
      <c r="MA267" s="309"/>
      <c r="MB267" s="309"/>
      <c r="MC267" s="309"/>
      <c r="MD267" s="309"/>
      <c r="ME267" s="309"/>
      <c r="MF267" s="309"/>
      <c r="MG267" s="309"/>
      <c r="MH267" s="309"/>
      <c r="MI267" s="309"/>
      <c r="MJ267" s="309"/>
      <c r="MK267" s="309"/>
      <c r="ML267" s="309"/>
      <c r="MM267" s="309"/>
      <c r="MN267" s="309"/>
      <c r="MO267" s="309"/>
      <c r="MP267" s="309"/>
      <c r="MQ267" s="309"/>
      <c r="MR267" s="309"/>
      <c r="MS267" s="309"/>
      <c r="MT267" s="309"/>
      <c r="MU267" s="309"/>
      <c r="MV267" s="309"/>
      <c r="MW267" s="309"/>
      <c r="MX267" s="309"/>
      <c r="MY267" s="309"/>
      <c r="MZ267" s="309"/>
      <c r="NA267" s="309"/>
      <c r="NB267" s="309"/>
      <c r="NC267" s="309"/>
      <c r="ND267" s="309"/>
      <c r="NE267" s="309"/>
      <c r="NF267" s="309"/>
      <c r="NG267" s="309"/>
      <c r="NH267" s="309"/>
      <c r="NI267" s="309"/>
      <c r="NJ267" s="309"/>
      <c r="NK267" s="309"/>
      <c r="NL267" s="309"/>
      <c r="NM267" s="309"/>
      <c r="NN267" s="309"/>
      <c r="NO267" s="309"/>
      <c r="NP267" s="309"/>
      <c r="NQ267" s="309"/>
      <c r="NR267" s="309"/>
      <c r="NS267" s="309"/>
      <c r="NT267" s="309"/>
      <c r="NU267" s="309"/>
      <c r="NV267" s="309"/>
      <c r="NW267" s="309"/>
      <c r="NX267" s="309"/>
      <c r="NY267" s="309"/>
      <c r="NZ267" s="309"/>
      <c r="OA267" s="309"/>
      <c r="OB267" s="309"/>
      <c r="OC267" s="309"/>
      <c r="OD267" s="309"/>
      <c r="OE267" s="309"/>
      <c r="OF267" s="309"/>
      <c r="OG267" s="309"/>
      <c r="OH267" s="309"/>
      <c r="OI267" s="309"/>
      <c r="OJ267" s="309"/>
      <c r="OK267" s="309"/>
      <c r="OL267" s="309"/>
      <c r="OM267" s="309"/>
      <c r="ON267" s="309"/>
      <c r="OO267" s="309"/>
      <c r="OP267" s="309"/>
      <c r="OQ267" s="309"/>
      <c r="OR267" s="309"/>
      <c r="OS267" s="309"/>
      <c r="OT267" s="309"/>
      <c r="OU267" s="309"/>
      <c r="OV267" s="309"/>
      <c r="OW267" s="309"/>
      <c r="OX267" s="309"/>
      <c r="OY267" s="309"/>
      <c r="OZ267" s="309"/>
      <c r="PA267" s="309"/>
      <c r="PB267" s="309"/>
      <c r="PC267" s="309"/>
      <c r="PD267" s="309"/>
      <c r="PE267" s="309"/>
      <c r="PF267" s="309"/>
      <c r="PG267" s="309"/>
      <c r="PH267" s="309"/>
      <c r="PI267" s="309"/>
      <c r="PJ267" s="309"/>
      <c r="PK267" s="309"/>
      <c r="PL267" s="309"/>
      <c r="PM267" s="309"/>
      <c r="PN267" s="309"/>
      <c r="PO267" s="309"/>
      <c r="PP267" s="309"/>
      <c r="PQ267" s="309"/>
      <c r="PR267" s="309"/>
      <c r="PS267" s="309"/>
      <c r="PT267" s="309"/>
      <c r="PU267" s="309"/>
      <c r="PV267" s="309"/>
      <c r="PW267" s="309"/>
      <c r="PX267" s="309"/>
      <c r="PY267" s="309"/>
      <c r="PZ267" s="309"/>
      <c r="QA267" s="309"/>
      <c r="QB267" s="309"/>
      <c r="QC267" s="309"/>
      <c r="QD267" s="309"/>
      <c r="QE267" s="309"/>
      <c r="QF267" s="309"/>
      <c r="QG267" s="309"/>
      <c r="QH267" s="309"/>
      <c r="QI267" s="309"/>
      <c r="QJ267" s="309"/>
      <c r="QK267" s="309"/>
      <c r="QL267" s="309"/>
      <c r="QM267" s="309"/>
      <c r="QN267" s="309"/>
      <c r="QO267" s="309"/>
      <c r="QP267" s="309"/>
      <c r="QQ267" s="309"/>
      <c r="QR267" s="309"/>
      <c r="QS267" s="309"/>
      <c r="QT267" s="309"/>
      <c r="QU267" s="309"/>
      <c r="QV267" s="309"/>
      <c r="QW267" s="309"/>
      <c r="QX267" s="309"/>
      <c r="QY267" s="309"/>
      <c r="QZ267" s="309"/>
      <c r="RA267" s="309"/>
      <c r="RB267" s="309"/>
      <c r="RC267" s="309"/>
      <c r="RD267" s="309"/>
      <c r="RE267" s="309"/>
      <c r="RF267" s="309"/>
      <c r="RG267" s="309"/>
      <c r="RH267" s="309"/>
      <c r="RI267" s="309"/>
      <c r="RJ267" s="309"/>
      <c r="RK267" s="309"/>
      <c r="RL267" s="309"/>
      <c r="RM267" s="309"/>
      <c r="RN267" s="309"/>
      <c r="RO267" s="309"/>
      <c r="RP267" s="309"/>
      <c r="RQ267" s="309"/>
      <c r="RR267" s="309"/>
      <c r="RS267" s="309"/>
      <c r="RT267" s="309"/>
      <c r="RU267" s="309"/>
      <c r="RV267" s="309"/>
      <c r="RW267" s="309"/>
      <c r="RX267" s="309"/>
      <c r="RY267" s="309"/>
      <c r="RZ267" s="309"/>
      <c r="SA267" s="309"/>
      <c r="SB267" s="309"/>
      <c r="SC267" s="309"/>
      <c r="SD267" s="309"/>
      <c r="SE267" s="309"/>
      <c r="SF267" s="309"/>
      <c r="SG267" s="309"/>
      <c r="SH267" s="309"/>
      <c r="SI267" s="309"/>
      <c r="SJ267" s="309"/>
      <c r="SK267" s="309"/>
      <c r="SL267" s="309"/>
      <c r="SM267" s="309"/>
      <c r="SN267" s="309"/>
      <c r="SO267" s="309"/>
      <c r="SP267" s="309"/>
      <c r="SQ267" s="309"/>
      <c r="SR267" s="309"/>
      <c r="SS267" s="309"/>
      <c r="ST267" s="309"/>
      <c r="SU267" s="309"/>
      <c r="SV267" s="309"/>
      <c r="SW267" s="309"/>
      <c r="SX267" s="309"/>
      <c r="SY267" s="309"/>
      <c r="SZ267" s="309"/>
      <c r="TA267" s="309"/>
      <c r="TB267" s="309"/>
      <c r="TC267" s="309"/>
      <c r="TD267" s="309"/>
      <c r="TE267" s="309"/>
      <c r="TF267" s="309"/>
      <c r="TG267" s="309"/>
      <c r="TH267" s="309"/>
      <c r="TI267" s="309"/>
      <c r="TJ267" s="309"/>
      <c r="TK267" s="309"/>
      <c r="TL267" s="309"/>
      <c r="TM267" s="309"/>
      <c r="TN267" s="309"/>
      <c r="TO267" s="309"/>
      <c r="TP267" s="309"/>
      <c r="TQ267" s="309"/>
      <c r="TR267" s="309"/>
      <c r="TS267" s="309"/>
      <c r="TT267" s="309"/>
      <c r="TU267" s="309"/>
      <c r="TV267" s="309"/>
      <c r="TW267" s="309"/>
      <c r="TX267" s="309"/>
      <c r="TY267" s="309"/>
      <c r="TZ267" s="309"/>
      <c r="UA267" s="309"/>
      <c r="UB267" s="309"/>
      <c r="UC267" s="309"/>
      <c r="UD267" s="309"/>
      <c r="UE267" s="309"/>
      <c r="UF267" s="309"/>
      <c r="UG267" s="309"/>
      <c r="UH267" s="309"/>
      <c r="UI267" s="309"/>
      <c r="UJ267" s="309"/>
      <c r="UK267" s="309"/>
      <c r="UL267" s="309"/>
      <c r="UM267" s="309"/>
      <c r="UN267" s="309"/>
      <c r="UO267" s="309"/>
      <c r="UP267" s="309"/>
      <c r="UQ267" s="309"/>
      <c r="UR267" s="309"/>
      <c r="US267" s="309"/>
      <c r="UT267" s="309"/>
      <c r="UU267" s="309"/>
      <c r="UV267" s="309"/>
      <c r="UW267" s="309"/>
      <c r="UX267" s="309"/>
      <c r="UY267" s="309"/>
      <c r="UZ267" s="309"/>
      <c r="VA267" s="309"/>
      <c r="VB267" s="309"/>
      <c r="VC267" s="309"/>
      <c r="VD267" s="309"/>
      <c r="VE267" s="309"/>
      <c r="VF267" s="309"/>
      <c r="VG267" s="309"/>
      <c r="VH267" s="309"/>
      <c r="VI267" s="309"/>
      <c r="VJ267" s="309"/>
      <c r="VK267" s="309"/>
      <c r="VL267" s="309"/>
      <c r="VM267" s="309"/>
      <c r="VN267" s="309"/>
      <c r="VO267" s="309"/>
      <c r="VP267" s="309"/>
      <c r="VQ267" s="309"/>
      <c r="VR267" s="309"/>
      <c r="VS267" s="309"/>
      <c r="VT267" s="309"/>
      <c r="VU267" s="309"/>
      <c r="VV267" s="309"/>
      <c r="VW267" s="309"/>
      <c r="VX267" s="309"/>
      <c r="VY267" s="309"/>
      <c r="VZ267" s="309"/>
      <c r="WA267" s="309"/>
      <c r="WB267" s="309"/>
      <c r="WC267" s="309"/>
      <c r="WD267" s="309"/>
      <c r="WE267" s="309"/>
      <c r="WF267" s="309"/>
      <c r="WG267" s="309"/>
      <c r="WH267" s="309"/>
      <c r="WI267" s="309"/>
      <c r="WJ267" s="309"/>
      <c r="WK267" s="309"/>
      <c r="WL267" s="309"/>
      <c r="WM267" s="309"/>
      <c r="WN267" s="309"/>
      <c r="WO267" s="309"/>
      <c r="WP267" s="309"/>
      <c r="WQ267" s="309"/>
      <c r="WR267" s="309"/>
      <c r="WS267" s="309"/>
      <c r="WT267" s="309"/>
      <c r="WU267" s="309"/>
      <c r="WV267" s="309"/>
      <c r="WW267" s="309"/>
      <c r="WX267" s="309"/>
      <c r="WY267" s="309"/>
      <c r="WZ267" s="309"/>
      <c r="XA267" s="309"/>
      <c r="XB267" s="309"/>
      <c r="XC267" s="309"/>
      <c r="XD267" s="309"/>
      <c r="XE267" s="309"/>
      <c r="XF267" s="309"/>
      <c r="XG267" s="309"/>
      <c r="XH267" s="309"/>
      <c r="XI267" s="309"/>
      <c r="XJ267" s="309"/>
      <c r="XK267" s="309"/>
      <c r="XL267" s="309"/>
      <c r="XM267" s="309"/>
      <c r="XN267" s="309"/>
      <c r="XO267" s="309"/>
      <c r="XP267" s="309"/>
      <c r="XQ267" s="309"/>
      <c r="XR267" s="309"/>
      <c r="XS267" s="309"/>
      <c r="XT267" s="309"/>
      <c r="XU267" s="309"/>
      <c r="XV267" s="309"/>
      <c r="XW267" s="309"/>
      <c r="XX267" s="309"/>
      <c r="XY267" s="309"/>
      <c r="XZ267" s="309"/>
      <c r="YA267" s="309"/>
      <c r="YB267" s="309"/>
      <c r="YC267" s="309"/>
      <c r="YD267" s="309"/>
      <c r="YE267" s="309"/>
      <c r="YF267" s="309"/>
      <c r="YG267" s="309"/>
      <c r="YH267" s="309"/>
      <c r="YI267" s="309"/>
      <c r="YJ267" s="309"/>
      <c r="YK267" s="309"/>
      <c r="YL267" s="309"/>
      <c r="YM267" s="309"/>
      <c r="YN267" s="309"/>
      <c r="YO267" s="309"/>
      <c r="YP267" s="309"/>
      <c r="YQ267" s="309"/>
      <c r="YR267" s="309"/>
      <c r="YS267" s="309"/>
      <c r="YT267" s="309"/>
      <c r="YU267" s="309"/>
      <c r="YV267" s="309"/>
      <c r="YW267" s="309"/>
      <c r="YX267" s="309"/>
      <c r="YY267" s="309"/>
      <c r="YZ267" s="309"/>
      <c r="ZA267" s="309"/>
      <c r="ZB267" s="309"/>
      <c r="ZC267" s="309"/>
      <c r="ZD267" s="309"/>
      <c r="ZE267" s="309"/>
      <c r="ZF267" s="309"/>
      <c r="ZG267" s="309"/>
      <c r="ZH267" s="309"/>
      <c r="ZI267" s="309"/>
      <c r="ZJ267" s="309"/>
      <c r="ZK267" s="309"/>
      <c r="ZL267" s="309"/>
      <c r="ZM267" s="309"/>
      <c r="ZN267" s="309"/>
      <c r="ZO267" s="309"/>
      <c r="ZP267" s="309"/>
      <c r="ZQ267" s="309"/>
      <c r="ZR267" s="309"/>
      <c r="ZS267" s="309"/>
      <c r="ZT267" s="309"/>
      <c r="ZU267" s="309"/>
      <c r="ZV267" s="309"/>
      <c r="ZW267" s="309"/>
      <c r="ZX267" s="309"/>
      <c r="ZY267" s="309"/>
      <c r="ZZ267" s="309"/>
      <c r="AAA267" s="309"/>
      <c r="AAB267" s="309"/>
      <c r="AAC267" s="309"/>
      <c r="AAD267" s="309"/>
      <c r="AAE267" s="309"/>
      <c r="AAF267" s="309"/>
      <c r="AAG267" s="309"/>
      <c r="AAH267" s="309"/>
      <c r="AAI267" s="309"/>
      <c r="AAJ267" s="309"/>
      <c r="AAK267" s="309"/>
      <c r="AAL267" s="309"/>
      <c r="AAM267" s="309"/>
      <c r="AAN267" s="309"/>
      <c r="AAO267" s="309"/>
      <c r="AAP267" s="309"/>
      <c r="AAQ267" s="309"/>
      <c r="AAR267" s="309"/>
      <c r="AAS267" s="309"/>
      <c r="AAT267" s="309"/>
      <c r="AAU267" s="309"/>
      <c r="AAV267" s="309"/>
      <c r="AAW267" s="309"/>
      <c r="AAX267" s="309"/>
      <c r="AAY267" s="309"/>
      <c r="AAZ267" s="309"/>
      <c r="ABA267" s="309"/>
      <c r="ABB267" s="309"/>
      <c r="ABC267" s="309"/>
      <c r="ABD267" s="309"/>
      <c r="ABE267" s="309"/>
      <c r="ABF267" s="309"/>
      <c r="ABG267" s="309"/>
      <c r="ABH267" s="309"/>
      <c r="ABI267" s="309"/>
      <c r="ABJ267" s="309"/>
      <c r="ABK267" s="309"/>
      <c r="ABL267" s="309"/>
      <c r="ABM267" s="309"/>
      <c r="ABN267" s="309"/>
      <c r="ABO267" s="309"/>
      <c r="ABP267" s="309"/>
      <c r="ABQ267" s="309"/>
      <c r="ABR267" s="309"/>
      <c r="ABS267" s="309"/>
      <c r="ABT267" s="309"/>
      <c r="ABU267" s="309"/>
      <c r="ABV267" s="309"/>
      <c r="ABW267" s="309"/>
      <c r="ABX267" s="309"/>
      <c r="ABY267" s="309"/>
      <c r="ABZ267" s="309"/>
      <c r="ACA267" s="309"/>
      <c r="ACB267" s="309"/>
      <c r="ACC267" s="309"/>
      <c r="ACD267" s="309"/>
      <c r="ACE267" s="309"/>
      <c r="ACF267" s="309"/>
      <c r="ACG267" s="309"/>
      <c r="ACH267" s="309"/>
      <c r="ACI267" s="309"/>
      <c r="ACJ267" s="309"/>
      <c r="ACK267" s="309"/>
      <c r="ACL267" s="309"/>
      <c r="ACM267" s="309"/>
      <c r="ACN267" s="309"/>
      <c r="ACO267" s="309"/>
      <c r="ACP267" s="309"/>
      <c r="ACQ267" s="309"/>
      <c r="ACR267" s="309"/>
      <c r="ACS267" s="309"/>
      <c r="ACT267" s="309"/>
      <c r="ACU267" s="309"/>
      <c r="ACV267" s="309"/>
      <c r="ACW267" s="309"/>
      <c r="ACX267" s="309"/>
      <c r="ACY267" s="309"/>
      <c r="ACZ267" s="309"/>
      <c r="ADA267" s="309"/>
      <c r="ADB267" s="309"/>
      <c r="ADC267" s="309"/>
      <c r="ADD267" s="309"/>
      <c r="ADE267" s="309"/>
      <c r="ADF267" s="309"/>
      <c r="ADG267" s="309"/>
      <c r="ADH267" s="309"/>
      <c r="ADI267" s="309"/>
      <c r="ADJ267" s="309"/>
      <c r="ADK267" s="309"/>
      <c r="ADL267" s="309"/>
      <c r="ADM267" s="309"/>
      <c r="ADN267" s="309"/>
      <c r="ADO267" s="309"/>
      <c r="ADP267" s="309"/>
      <c r="ADQ267" s="309"/>
      <c r="ADR267" s="309"/>
      <c r="ADS267" s="309"/>
      <c r="ADT267" s="309"/>
      <c r="ADU267" s="309"/>
      <c r="ADV267" s="309"/>
      <c r="ADW267" s="309"/>
      <c r="ADX267" s="309"/>
      <c r="ADY267" s="309"/>
      <c r="ADZ267" s="309"/>
      <c r="AEA267" s="309"/>
      <c r="AEB267" s="309"/>
      <c r="AEC267" s="309"/>
      <c r="AED267" s="309"/>
      <c r="AEE267" s="309"/>
      <c r="AEF267" s="309"/>
      <c r="AEG267" s="309"/>
      <c r="AEH267" s="309"/>
      <c r="AEI267" s="309"/>
      <c r="AEJ267" s="309"/>
      <c r="AEK267" s="309"/>
      <c r="AEL267" s="309"/>
      <c r="AEM267" s="309"/>
      <c r="AEN267" s="309"/>
      <c r="AEO267" s="309"/>
      <c r="AEP267" s="309"/>
      <c r="AEQ267" s="309"/>
      <c r="AER267" s="309"/>
      <c r="AES267" s="309"/>
      <c r="AET267" s="309"/>
      <c r="AEU267" s="309"/>
      <c r="AEV267" s="309"/>
      <c r="AEW267" s="309"/>
      <c r="AEX267" s="309"/>
      <c r="AEY267" s="309"/>
      <c r="AEZ267" s="309"/>
      <c r="AFA267" s="309"/>
      <c r="AFB267" s="309"/>
      <c r="AFC267" s="309"/>
      <c r="AFD267" s="309"/>
      <c r="AFE267" s="309"/>
      <c r="AFF267" s="309"/>
      <c r="AFG267" s="309"/>
      <c r="AFH267" s="309"/>
      <c r="AFI267" s="309"/>
      <c r="AFJ267" s="309"/>
      <c r="AFK267" s="309"/>
      <c r="AFL267" s="309"/>
      <c r="AFM267" s="309"/>
      <c r="AFN267" s="309"/>
      <c r="AFO267" s="309"/>
      <c r="AFP267" s="309"/>
      <c r="AFQ267" s="309"/>
      <c r="AFR267" s="309"/>
      <c r="AFS267" s="309"/>
      <c r="AFT267" s="309"/>
      <c r="AFU267" s="309"/>
      <c r="AFV267" s="309"/>
      <c r="AFW267" s="309"/>
      <c r="AFX267" s="309"/>
      <c r="AFY267" s="309"/>
      <c r="AFZ267" s="309"/>
      <c r="AGA267" s="309"/>
      <c r="AGB267" s="309"/>
      <c r="AGC267" s="309"/>
      <c r="AGD267" s="309"/>
      <c r="AGE267" s="309"/>
      <c r="AGF267" s="309"/>
      <c r="AGG267" s="309"/>
      <c r="AGH267" s="309"/>
      <c r="AGI267" s="309"/>
      <c r="AGJ267" s="309"/>
      <c r="AGK267" s="309"/>
      <c r="AGL267" s="309"/>
      <c r="AGM267" s="309"/>
      <c r="AGN267" s="309"/>
      <c r="AGO267" s="309"/>
      <c r="AGP267" s="309"/>
      <c r="AGQ267" s="309"/>
      <c r="AGR267" s="309"/>
      <c r="AGS267" s="309"/>
      <c r="AGT267" s="309"/>
      <c r="AGU267" s="309"/>
      <c r="AGV267" s="309"/>
      <c r="AGW267" s="309"/>
      <c r="AGX267" s="309"/>
      <c r="AGY267" s="309"/>
      <c r="AGZ267" s="309"/>
      <c r="AHA267" s="309"/>
      <c r="AHB267" s="309"/>
      <c r="AHC267" s="309"/>
      <c r="AHD267" s="309"/>
      <c r="AHE267" s="309"/>
      <c r="AHF267" s="309"/>
      <c r="AHG267" s="309"/>
      <c r="AHH267" s="309"/>
      <c r="AHI267" s="309"/>
      <c r="AHJ267" s="309"/>
      <c r="AHK267" s="309"/>
      <c r="AHL267" s="309"/>
      <c r="AHM267" s="309"/>
      <c r="AHN267" s="309"/>
      <c r="AHO267" s="309"/>
      <c r="AHP267" s="309"/>
      <c r="AHQ267" s="309"/>
      <c r="AHR267" s="309"/>
      <c r="AHS267" s="309"/>
      <c r="AHT267" s="309"/>
      <c r="AHU267" s="309"/>
      <c r="AHV267" s="309"/>
      <c r="AHW267" s="309"/>
      <c r="AHX267" s="309"/>
      <c r="AHY267" s="309"/>
      <c r="AHZ267" s="309"/>
      <c r="AIA267" s="309"/>
      <c r="AIB267" s="309"/>
      <c r="AIC267" s="309"/>
      <c r="AID267" s="309"/>
      <c r="AIE267" s="309"/>
      <c r="AIF267" s="309"/>
      <c r="AIG267" s="309"/>
      <c r="AIH267" s="309"/>
      <c r="AII267" s="309"/>
      <c r="AIJ267" s="309"/>
      <c r="AIK267" s="309"/>
      <c r="AIL267" s="309"/>
      <c r="AIM267" s="309"/>
      <c r="AIN267" s="309"/>
      <c r="AIO267" s="309"/>
      <c r="AIP267" s="309"/>
      <c r="AIQ267" s="309"/>
      <c r="AIR267" s="309"/>
      <c r="AIS267" s="309"/>
      <c r="AIT267" s="309"/>
      <c r="AIU267" s="309"/>
      <c r="AIV267" s="309"/>
      <c r="AIW267" s="309"/>
      <c r="AIX267" s="309"/>
      <c r="AIY267" s="309"/>
      <c r="AIZ267" s="309"/>
      <c r="AJA267" s="309"/>
      <c r="AJB267" s="309"/>
      <c r="AJC267" s="309"/>
      <c r="AJD267" s="309"/>
      <c r="AJE267" s="309"/>
      <c r="AJF267" s="309"/>
      <c r="AJG267" s="309"/>
      <c r="AJH267" s="309"/>
      <c r="AJI267" s="309"/>
      <c r="AJJ267" s="309"/>
      <c r="AJK267" s="309"/>
      <c r="AJL267" s="309"/>
      <c r="AJM267" s="309"/>
      <c r="AJN267" s="309"/>
      <c r="AJO267" s="309"/>
      <c r="AJP267" s="309"/>
      <c r="AJQ267" s="309"/>
      <c r="AJR267" s="309"/>
      <c r="AJS267" s="309"/>
      <c r="AJT267" s="309"/>
      <c r="AJU267" s="309"/>
      <c r="AJV267" s="309"/>
      <c r="AJW267" s="309"/>
      <c r="AJX267" s="309"/>
      <c r="AJY267" s="309"/>
      <c r="AJZ267" s="309"/>
      <c r="AKA267" s="309"/>
      <c r="AKB267" s="309"/>
      <c r="AKC267" s="309"/>
      <c r="AKD267" s="309"/>
      <c r="AKE267" s="309"/>
      <c r="AKF267" s="309"/>
      <c r="AKG267" s="309"/>
      <c r="AKH267" s="309"/>
      <c r="AKI267" s="309"/>
      <c r="AKJ267" s="309"/>
      <c r="AKK267" s="309"/>
      <c r="AKL267" s="309"/>
      <c r="AKM267" s="309"/>
      <c r="AKN267" s="309"/>
      <c r="AKO267" s="309"/>
      <c r="AKP267" s="309"/>
      <c r="AKQ267" s="309"/>
      <c r="AKR267" s="309"/>
      <c r="AKS267" s="309"/>
      <c r="AKT267" s="309"/>
      <c r="AKU267" s="309"/>
      <c r="AKV267" s="309"/>
      <c r="AKW267" s="309"/>
      <c r="AKX267" s="309"/>
      <c r="AKY267" s="309"/>
      <c r="AKZ267" s="309"/>
      <c r="ALA267" s="309"/>
      <c r="ALB267" s="309"/>
      <c r="ALC267" s="309"/>
      <c r="ALD267" s="309"/>
      <c r="ALE267" s="309"/>
      <c r="ALF267" s="309"/>
      <c r="ALG267" s="309"/>
      <c r="ALH267" s="309"/>
      <c r="ALI267" s="309"/>
      <c r="ALJ267" s="309"/>
      <c r="ALK267" s="309"/>
      <c r="ALL267" s="309"/>
      <c r="ALM267" s="309"/>
      <c r="ALN267" s="309"/>
      <c r="ALO267" s="309"/>
      <c r="ALP267" s="309"/>
      <c r="ALQ267" s="309"/>
      <c r="ALR267" s="309"/>
      <c r="ALS267" s="309"/>
      <c r="ALT267" s="309"/>
      <c r="ALU267" s="309"/>
      <c r="ALV267" s="309"/>
      <c r="ALW267" s="309"/>
      <c r="ALX267" s="309"/>
      <c r="ALY267" s="309"/>
      <c r="ALZ267" s="309"/>
      <c r="AMA267" s="309"/>
      <c r="AMB267" s="309"/>
      <c r="AMC267" s="309"/>
      <c r="AMD267" s="309"/>
      <c r="AME267" s="309"/>
      <c r="AMF267" s="309"/>
      <c r="AMG267" s="309"/>
      <c r="AMH267" s="309"/>
      <c r="AMI267" s="309"/>
      <c r="AMJ267" s="309"/>
      <c r="AMK267" s="309"/>
      <c r="AML267" s="309"/>
      <c r="AMM267" s="309"/>
      <c r="AMN267" s="309"/>
      <c r="AMO267" s="309"/>
      <c r="AMP267" s="309"/>
      <c r="AMQ267" s="309"/>
      <c r="AMR267" s="309"/>
      <c r="AMS267" s="309"/>
      <c r="AMT267" s="309"/>
      <c r="AMU267" s="309"/>
      <c r="AMV267" s="309"/>
      <c r="AMW267" s="309"/>
      <c r="AMX267" s="309"/>
      <c r="AMY267" s="309"/>
      <c r="AMZ267" s="309"/>
      <c r="ANA267" s="309"/>
      <c r="ANB267" s="309"/>
      <c r="ANC267" s="309"/>
      <c r="AND267" s="309"/>
      <c r="ANE267" s="309"/>
      <c r="ANF267" s="309"/>
      <c r="ANG267" s="309"/>
      <c r="ANH267" s="309"/>
      <c r="ANI267" s="309"/>
      <c r="ANJ267" s="309"/>
      <c r="ANK267" s="309"/>
      <c r="ANL267" s="309"/>
      <c r="ANM267" s="309"/>
      <c r="ANN267" s="309"/>
      <c r="ANO267" s="309"/>
      <c r="ANP267" s="309"/>
      <c r="ANQ267" s="309"/>
      <c r="ANR267" s="309"/>
      <c r="ANS267" s="309"/>
      <c r="ANT267" s="309"/>
      <c r="ANU267" s="309"/>
      <c r="ANV267" s="309"/>
      <c r="ANW267" s="309"/>
      <c r="ANX267" s="309"/>
      <c r="ANY267" s="309"/>
      <c r="ANZ267" s="309"/>
      <c r="AOA267" s="309"/>
      <c r="AOB267" s="309"/>
      <c r="AOC267" s="309"/>
      <c r="AOD267" s="309"/>
      <c r="AOE267" s="309"/>
      <c r="AOF267" s="309"/>
      <c r="AOG267" s="309"/>
      <c r="AOH267" s="309"/>
      <c r="AOI267" s="309"/>
      <c r="AOJ267" s="309"/>
      <c r="AOK267" s="309"/>
      <c r="AOL267" s="309"/>
      <c r="AOM267" s="309"/>
      <c r="AON267" s="309"/>
      <c r="AOO267" s="309"/>
      <c r="AOP267" s="309"/>
      <c r="AOQ267" s="309"/>
      <c r="AOR267" s="309"/>
      <c r="AOS267" s="309"/>
      <c r="AOT267" s="309"/>
      <c r="AOU267" s="309"/>
      <c r="AOV267" s="309"/>
      <c r="AOW267" s="309"/>
      <c r="AOX267" s="309"/>
      <c r="AOY267" s="309"/>
      <c r="AOZ267" s="309"/>
      <c r="APA267" s="309"/>
      <c r="APB267" s="309"/>
      <c r="APC267" s="309"/>
      <c r="APD267" s="309"/>
      <c r="APE267" s="309"/>
      <c r="APF267" s="309"/>
      <c r="APG267" s="309"/>
      <c r="APH267" s="309"/>
      <c r="API267" s="309"/>
      <c r="APJ267" s="309"/>
      <c r="APK267" s="309"/>
      <c r="APL267" s="309"/>
      <c r="APM267" s="309"/>
      <c r="APN267" s="309"/>
      <c r="APO267" s="309"/>
      <c r="APP267" s="309"/>
      <c r="APQ267" s="309"/>
      <c r="APR267" s="309"/>
      <c r="APS267" s="309"/>
      <c r="APT267" s="309"/>
      <c r="APU267" s="309"/>
      <c r="APV267" s="309"/>
      <c r="APW267" s="309"/>
      <c r="APX267" s="309"/>
      <c r="APY267" s="309"/>
      <c r="APZ267" s="309"/>
      <c r="AQA267" s="309"/>
      <c r="AQB267" s="309"/>
      <c r="AQC267" s="309"/>
      <c r="AQD267" s="309"/>
      <c r="AQE267" s="309"/>
      <c r="AQF267" s="309"/>
      <c r="AQG267" s="309"/>
      <c r="AQH267" s="309"/>
      <c r="AQI267" s="309"/>
      <c r="AQJ267" s="309"/>
      <c r="AQK267" s="309"/>
      <c r="AQL267" s="309"/>
      <c r="AQM267" s="309"/>
      <c r="AQN267" s="309"/>
      <c r="AQO267" s="309"/>
      <c r="AQP267" s="309"/>
      <c r="AQQ267" s="309"/>
      <c r="AQR267" s="309"/>
      <c r="AQS267" s="309"/>
      <c r="AQT267" s="309"/>
      <c r="AQU267" s="309"/>
      <c r="AQV267" s="309"/>
      <c r="AQW267" s="309"/>
      <c r="AQX267" s="309"/>
      <c r="AQY267" s="309"/>
      <c r="AQZ267" s="309"/>
      <c r="ARA267" s="309"/>
      <c r="ARB267" s="309"/>
      <c r="ARC267" s="309"/>
      <c r="ARD267" s="309"/>
      <c r="ARE267" s="309"/>
      <c r="ARF267" s="309"/>
      <c r="ARG267" s="309"/>
      <c r="ARH267" s="309"/>
      <c r="ARI267" s="309"/>
      <c r="ARJ267" s="309"/>
      <c r="ARK267" s="309"/>
      <c r="ARL267" s="309"/>
      <c r="ARM267" s="309"/>
      <c r="ARN267" s="309"/>
      <c r="ARO267" s="309"/>
      <c r="ARP267" s="309"/>
      <c r="ARQ267" s="309"/>
      <c r="ARR267" s="309"/>
      <c r="ARS267" s="309"/>
      <c r="ART267" s="309"/>
      <c r="ARU267" s="309"/>
      <c r="ARV267" s="309"/>
      <c r="ARW267" s="309"/>
      <c r="ARX267" s="309"/>
      <c r="ARY267" s="309"/>
      <c r="ARZ267" s="309"/>
      <c r="ASA267" s="309"/>
      <c r="ASB267" s="309"/>
      <c r="ASC267" s="309"/>
      <c r="ASD267" s="309"/>
      <c r="ASE267" s="309"/>
      <c r="ASF267" s="309"/>
      <c r="ASG267" s="309"/>
      <c r="ASH267" s="309"/>
      <c r="ASI267" s="309"/>
      <c r="ASJ267" s="309"/>
      <c r="ASK267" s="309"/>
      <c r="ASL267" s="309"/>
      <c r="ASM267" s="309"/>
      <c r="ASN267" s="309"/>
      <c r="ASO267" s="309"/>
      <c r="ASP267" s="309"/>
      <c r="ASQ267" s="309"/>
      <c r="ASR267" s="309"/>
      <c r="ASS267" s="309"/>
      <c r="AST267" s="309"/>
      <c r="ASU267" s="309"/>
      <c r="ASV267" s="309"/>
      <c r="ASW267" s="309"/>
      <c r="ASX267" s="309"/>
      <c r="ASY267" s="309"/>
      <c r="ASZ267" s="309"/>
      <c r="ATA267" s="309"/>
      <c r="ATB267" s="309"/>
      <c r="ATC267" s="309"/>
      <c r="ATD267" s="309"/>
      <c r="ATE267" s="309"/>
      <c r="ATF267" s="309"/>
      <c r="ATG267" s="309"/>
      <c r="ATH267" s="309"/>
      <c r="ATI267" s="309"/>
      <c r="ATJ267" s="309"/>
      <c r="ATK267" s="309"/>
      <c r="ATL267" s="309"/>
      <c r="ATM267" s="309"/>
      <c r="ATN267" s="309"/>
      <c r="ATO267" s="309"/>
      <c r="ATP267" s="309"/>
      <c r="ATQ267" s="309"/>
      <c r="ATR267" s="309"/>
      <c r="ATS267" s="309"/>
      <c r="ATT267" s="309"/>
      <c r="ATU267" s="309"/>
      <c r="ATV267" s="309"/>
      <c r="ATW267" s="309"/>
      <c r="ATX267" s="309"/>
      <c r="ATY267" s="309"/>
      <c r="ATZ267" s="309"/>
      <c r="AUA267" s="309"/>
      <c r="AUB267" s="309"/>
      <c r="AUC267" s="309"/>
      <c r="AUD267" s="309"/>
      <c r="AUE267" s="309"/>
      <c r="AUF267" s="309"/>
      <c r="AUG267" s="309"/>
      <c r="AUH267" s="309"/>
      <c r="AUI267" s="309"/>
      <c r="AUJ267" s="309"/>
      <c r="AUK267" s="309"/>
      <c r="AUL267" s="309"/>
      <c r="AUM267" s="309"/>
      <c r="AUN267" s="309"/>
      <c r="AUO267" s="309"/>
      <c r="AUP267" s="309"/>
      <c r="AUQ267" s="309"/>
      <c r="AUR267" s="309"/>
      <c r="AUS267" s="309"/>
      <c r="AUT267" s="309"/>
      <c r="AUU267" s="309"/>
      <c r="AUV267" s="309"/>
      <c r="AUW267" s="309"/>
      <c r="AUX267" s="309"/>
      <c r="AUY267" s="309"/>
      <c r="AUZ267" s="309"/>
      <c r="AVA267" s="309"/>
      <c r="AVB267" s="309"/>
      <c r="AVC267" s="309"/>
      <c r="AVD267" s="309"/>
      <c r="AVE267" s="309"/>
      <c r="AVF267" s="309"/>
      <c r="AVG267" s="309"/>
      <c r="AVH267" s="309"/>
      <c r="AVI267" s="309"/>
      <c r="AVJ267" s="309"/>
      <c r="AVK267" s="309"/>
      <c r="AVL267" s="309"/>
      <c r="AVM267" s="309"/>
      <c r="AVN267" s="309"/>
      <c r="AVO267" s="309"/>
      <c r="AVP267" s="309"/>
      <c r="AVQ267" s="309"/>
      <c r="AVR267" s="309"/>
      <c r="AVS267" s="309"/>
      <c r="AVT267" s="309"/>
      <c r="AVU267" s="309"/>
      <c r="AVV267" s="309"/>
      <c r="AVW267" s="309"/>
      <c r="AVX267" s="309"/>
      <c r="AVY267" s="309"/>
      <c r="AVZ267" s="309"/>
      <c r="AWA267" s="309"/>
      <c r="AWB267" s="309"/>
      <c r="AWC267" s="309"/>
      <c r="AWD267" s="309"/>
      <c r="AWE267" s="309"/>
      <c r="AWF267" s="309"/>
      <c r="AWG267" s="309"/>
      <c r="AWH267" s="309"/>
      <c r="AWI267" s="309"/>
      <c r="AWJ267" s="309"/>
      <c r="AWK267" s="309"/>
      <c r="AWL267" s="309"/>
      <c r="AWM267" s="309"/>
      <c r="AWN267" s="309"/>
      <c r="AWO267" s="309"/>
      <c r="AWP267" s="309"/>
      <c r="AWQ267" s="309"/>
      <c r="AWR267" s="309"/>
      <c r="AWS267" s="309"/>
      <c r="AWT267" s="309"/>
      <c r="AWU267" s="309"/>
      <c r="AWV267" s="309"/>
      <c r="AWW267" s="309"/>
      <c r="AWX267" s="309"/>
      <c r="AWY267" s="309"/>
      <c r="AWZ267" s="309"/>
      <c r="AXA267" s="309"/>
      <c r="AXB267" s="309"/>
      <c r="AXC267" s="309"/>
      <c r="AXD267" s="309"/>
      <c r="AXE267" s="309"/>
      <c r="AXF267" s="309"/>
      <c r="AXG267" s="309"/>
      <c r="AXH267" s="309"/>
      <c r="AXI267" s="309"/>
      <c r="AXJ267" s="309"/>
      <c r="AXK267" s="309"/>
      <c r="AXL267" s="309"/>
      <c r="AXM267" s="309"/>
      <c r="AXN267" s="309"/>
      <c r="AXO267" s="309"/>
      <c r="AXP267" s="309"/>
      <c r="AXQ267" s="309"/>
      <c r="AXR267" s="309"/>
      <c r="AXS267" s="309"/>
      <c r="AXT267" s="309"/>
      <c r="AXU267" s="309"/>
      <c r="AXV267" s="309"/>
      <c r="AXW267" s="309"/>
      <c r="AXX267" s="309"/>
      <c r="AXY267" s="309"/>
      <c r="AXZ267" s="309"/>
      <c r="AYA267" s="309"/>
      <c r="AYB267" s="309"/>
      <c r="AYC267" s="309"/>
      <c r="AYD267" s="309"/>
      <c r="AYE267" s="309"/>
      <c r="AYF267" s="309"/>
      <c r="AYG267" s="309"/>
      <c r="AYH267" s="309"/>
      <c r="AYI267" s="309"/>
      <c r="AYJ267" s="309"/>
      <c r="AYK267" s="309"/>
      <c r="AYL267" s="309"/>
      <c r="AYM267" s="309"/>
      <c r="AYN267" s="309"/>
      <c r="AYO267" s="309"/>
      <c r="AYP267" s="309"/>
      <c r="AYQ267" s="309"/>
      <c r="AYR267" s="309"/>
      <c r="AYS267" s="309"/>
      <c r="AYT267" s="309"/>
      <c r="AYU267" s="309"/>
      <c r="AYV267" s="309"/>
      <c r="AYW267" s="309"/>
      <c r="AYX267" s="309"/>
      <c r="AYY267" s="309"/>
      <c r="AYZ267" s="309"/>
      <c r="AZA267" s="309"/>
      <c r="AZB267" s="309"/>
      <c r="AZC267" s="309"/>
      <c r="AZD267" s="309"/>
      <c r="AZE267" s="309"/>
      <c r="AZF267" s="309"/>
      <c r="AZG267" s="309"/>
      <c r="AZH267" s="309"/>
      <c r="AZI267" s="309"/>
      <c r="AZJ267" s="309"/>
      <c r="AZK267" s="309"/>
      <c r="AZL267" s="309"/>
      <c r="AZM267" s="309"/>
      <c r="AZN267" s="309"/>
      <c r="AZO267" s="309"/>
      <c r="AZP267" s="309"/>
      <c r="AZQ267" s="309"/>
      <c r="AZR267" s="309"/>
      <c r="AZS267" s="309"/>
      <c r="AZT267" s="309"/>
      <c r="AZU267" s="309"/>
      <c r="AZV267" s="309"/>
      <c r="AZW267" s="309"/>
      <c r="AZX267" s="309"/>
      <c r="AZY267" s="309"/>
      <c r="AZZ267" s="309"/>
      <c r="BAA267" s="309"/>
      <c r="BAB267" s="309"/>
      <c r="BAC267" s="309"/>
      <c r="BAD267" s="309"/>
      <c r="BAE267" s="309"/>
      <c r="BAF267" s="309"/>
      <c r="BAG267" s="309"/>
      <c r="BAH267" s="309"/>
      <c r="BAI267" s="309"/>
      <c r="BAJ267" s="309"/>
      <c r="BAK267" s="309"/>
      <c r="BAL267" s="309"/>
      <c r="BAM267" s="309"/>
      <c r="BAN267" s="309"/>
      <c r="BAO267" s="309"/>
      <c r="BAP267" s="309"/>
      <c r="BAQ267" s="309"/>
      <c r="BAR267" s="309"/>
      <c r="BAS267" s="309"/>
      <c r="BAT267" s="309"/>
      <c r="BAU267" s="309"/>
      <c r="BAV267" s="309"/>
      <c r="BAW267" s="309"/>
      <c r="BAX267" s="309"/>
      <c r="BAY267" s="309"/>
      <c r="BAZ267" s="309"/>
      <c r="BBA267" s="309"/>
      <c r="BBB267" s="309"/>
      <c r="BBC267" s="309"/>
      <c r="BBD267" s="309"/>
      <c r="BBE267" s="309"/>
      <c r="BBF267" s="309"/>
      <c r="BBG267" s="309"/>
      <c r="BBH267" s="309"/>
      <c r="BBI267" s="309"/>
      <c r="BBJ267" s="309"/>
      <c r="BBK267" s="309"/>
      <c r="BBL267" s="309"/>
      <c r="BBM267" s="309"/>
      <c r="BBN267" s="309"/>
      <c r="BBO267" s="309"/>
      <c r="BBP267" s="309"/>
      <c r="BBQ267" s="309"/>
      <c r="BBR267" s="309"/>
      <c r="BBS267" s="309"/>
      <c r="BBT267" s="309"/>
      <c r="BBU267" s="309"/>
      <c r="BBV267" s="309"/>
      <c r="BBW267" s="309"/>
      <c r="BBX267" s="309"/>
      <c r="BBY267" s="309"/>
      <c r="BBZ267" s="309"/>
      <c r="BCA267" s="309"/>
      <c r="BCB267" s="309"/>
      <c r="BCC267" s="309"/>
      <c r="BCD267" s="309"/>
      <c r="BCE267" s="309"/>
      <c r="BCF267" s="309"/>
      <c r="BCG267" s="309"/>
      <c r="BCH267" s="309"/>
      <c r="BCI267" s="309"/>
      <c r="BCJ267" s="309"/>
      <c r="BCK267" s="309"/>
      <c r="BCL267" s="309"/>
      <c r="BCM267" s="309"/>
      <c r="BCN267" s="309"/>
      <c r="BCO267" s="309"/>
      <c r="BCP267" s="309"/>
      <c r="BCQ267" s="309"/>
      <c r="BCR267" s="309"/>
      <c r="BCS267" s="309"/>
      <c r="BCT267" s="309"/>
      <c r="BCU267" s="309"/>
      <c r="BCV267" s="309"/>
      <c r="BCW267" s="309"/>
      <c r="BCX267" s="309"/>
      <c r="BCY267" s="309"/>
      <c r="BCZ267" s="309"/>
      <c r="BDA267" s="309"/>
      <c r="BDB267" s="309"/>
      <c r="BDC267" s="309"/>
      <c r="BDD267" s="309"/>
      <c r="BDE267" s="309"/>
      <c r="BDF267" s="309"/>
      <c r="BDG267" s="309"/>
      <c r="BDH267" s="309"/>
      <c r="BDI267" s="309"/>
      <c r="BDJ267" s="309"/>
      <c r="BDK267" s="309"/>
      <c r="BDL267" s="309"/>
      <c r="BDM267" s="309"/>
      <c r="BDN267" s="309"/>
      <c r="BDO267" s="309"/>
      <c r="BDP267" s="309"/>
      <c r="BDQ267" s="309"/>
      <c r="BDR267" s="309"/>
      <c r="BDS267" s="309"/>
      <c r="BDT267" s="309"/>
      <c r="BDU267" s="309"/>
      <c r="BDV267" s="309"/>
      <c r="BDW267" s="309"/>
      <c r="BDX267" s="309"/>
      <c r="BDY267" s="309"/>
      <c r="BDZ267" s="309"/>
      <c r="BEA267" s="309"/>
      <c r="BEB267" s="309"/>
      <c r="BEC267" s="309"/>
      <c r="BED267" s="309"/>
      <c r="BEE267" s="309"/>
      <c r="BEF267" s="309"/>
      <c r="BEG267" s="309"/>
      <c r="BEH267" s="309"/>
      <c r="BEI267" s="309"/>
      <c r="BEJ267" s="309"/>
      <c r="BEK267" s="309"/>
      <c r="BEL267" s="309"/>
      <c r="BEM267" s="309"/>
      <c r="BEN267" s="309"/>
      <c r="BEO267" s="309"/>
      <c r="BEP267" s="309"/>
      <c r="BEQ267" s="309"/>
      <c r="BER267" s="309"/>
      <c r="BES267" s="309"/>
      <c r="BET267" s="309"/>
      <c r="BEU267" s="309"/>
      <c r="BEV267" s="309"/>
      <c r="BEW267" s="309"/>
      <c r="BEX267" s="309"/>
      <c r="BEY267" s="309"/>
      <c r="BEZ267" s="309"/>
      <c r="BFA267" s="309"/>
      <c r="BFB267" s="309"/>
      <c r="BFC267" s="309"/>
      <c r="BFD267" s="309"/>
      <c r="BFE267" s="309"/>
      <c r="BFF267" s="309"/>
      <c r="BFG267" s="309"/>
      <c r="BFH267" s="309"/>
      <c r="BFI267" s="309"/>
      <c r="BFJ267" s="309"/>
      <c r="BFK267" s="309"/>
      <c r="BFL267" s="309"/>
      <c r="BFM267" s="309"/>
      <c r="BFN267" s="309"/>
      <c r="BFO267" s="309"/>
      <c r="BFP267" s="309"/>
      <c r="BFQ267" s="309"/>
      <c r="BFR267" s="309"/>
      <c r="BFS267" s="309"/>
      <c r="BFT267" s="309"/>
      <c r="BFU267" s="309"/>
      <c r="BFV267" s="309"/>
      <c r="BFW267" s="309"/>
      <c r="BFX267" s="309"/>
      <c r="BFY267" s="309"/>
      <c r="BFZ267" s="309"/>
      <c r="BGA267" s="309"/>
      <c r="BGB267" s="309"/>
      <c r="BGC267" s="309"/>
      <c r="BGD267" s="309"/>
      <c r="BGE267" s="309"/>
      <c r="BGF267" s="309"/>
      <c r="BGG267" s="309"/>
      <c r="BGH267" s="309"/>
    </row>
    <row r="268" spans="1:1542" s="18" customFormat="1" ht="14.45" customHeight="1" x14ac:dyDescent="0.25">
      <c r="F268" s="68"/>
      <c r="Y268" s="68"/>
      <c r="AC268" s="309"/>
      <c r="AD268" s="309"/>
      <c r="AE268" s="309"/>
      <c r="AF268" s="309"/>
      <c r="AG268" s="309"/>
      <c r="AH268" s="309"/>
      <c r="AI268" s="309"/>
      <c r="AJ268" s="309"/>
      <c r="AK268" s="309"/>
      <c r="AL268" s="309"/>
      <c r="AM268" s="309"/>
      <c r="AN268" s="309"/>
      <c r="AO268" s="309"/>
      <c r="AP268" s="309"/>
      <c r="AQ268" s="309"/>
      <c r="AR268" s="309"/>
      <c r="AS268" s="309"/>
      <c r="AT268" s="309"/>
      <c r="AU268" s="309"/>
      <c r="AV268" s="309"/>
      <c r="AW268" s="309"/>
      <c r="AX268" s="309"/>
      <c r="AY268" s="309"/>
      <c r="AZ268" s="309"/>
      <c r="BA268" s="309"/>
      <c r="BB268" s="309"/>
      <c r="BC268" s="309"/>
      <c r="BD268" s="309"/>
      <c r="BE268" s="309"/>
      <c r="BF268" s="309"/>
      <c r="BG268" s="309"/>
      <c r="BH268" s="309"/>
      <c r="BI268" s="309"/>
      <c r="BJ268" s="309"/>
      <c r="BK268" s="309"/>
      <c r="BL268" s="309"/>
      <c r="BM268" s="309"/>
      <c r="BN268" s="309"/>
      <c r="BO268" s="309"/>
      <c r="BP268" s="309"/>
      <c r="BQ268" s="309"/>
      <c r="BR268" s="309"/>
      <c r="BS268" s="309"/>
      <c r="BT268" s="309"/>
      <c r="BU268" s="309"/>
      <c r="BV268" s="309"/>
      <c r="BW268" s="309"/>
      <c r="BX268" s="309"/>
      <c r="BY268" s="309"/>
      <c r="BZ268" s="309"/>
      <c r="CA268" s="309"/>
      <c r="CB268" s="309"/>
      <c r="CC268" s="309"/>
      <c r="CD268" s="309"/>
      <c r="CE268" s="309"/>
      <c r="CF268" s="309"/>
      <c r="CG268" s="309"/>
      <c r="CH268" s="309"/>
      <c r="CI268" s="309"/>
      <c r="CJ268" s="309"/>
      <c r="CK268" s="309"/>
      <c r="CL268" s="309"/>
      <c r="CM268" s="309"/>
      <c r="CN268" s="309"/>
      <c r="CO268" s="309"/>
      <c r="CP268" s="309"/>
      <c r="CQ268" s="309"/>
      <c r="CR268" s="309"/>
      <c r="CS268" s="309"/>
      <c r="CT268" s="309"/>
      <c r="CU268" s="309"/>
      <c r="CV268" s="309"/>
      <c r="CW268" s="309"/>
      <c r="CX268" s="309"/>
      <c r="CY268" s="309"/>
      <c r="CZ268" s="309"/>
      <c r="DA268" s="309"/>
      <c r="DB268" s="309"/>
      <c r="DC268" s="309"/>
      <c r="DD268" s="309"/>
      <c r="DE268" s="309"/>
      <c r="DF268" s="309"/>
      <c r="DG268" s="309"/>
      <c r="DH268" s="309"/>
      <c r="DI268" s="309"/>
      <c r="DJ268" s="309"/>
      <c r="DK268" s="309"/>
      <c r="DL268" s="309"/>
      <c r="DM268" s="309"/>
      <c r="DN268" s="309"/>
      <c r="DO268" s="309"/>
      <c r="DP268" s="309"/>
      <c r="DQ268" s="309"/>
      <c r="DR268" s="309"/>
      <c r="DS268" s="309"/>
      <c r="DT268" s="309"/>
      <c r="DU268" s="309"/>
      <c r="DV268" s="309"/>
      <c r="DW268" s="309"/>
      <c r="DX268" s="309"/>
      <c r="DY268" s="309"/>
      <c r="DZ268" s="309"/>
      <c r="EA268" s="309"/>
      <c r="EB268" s="309"/>
      <c r="EC268" s="309"/>
      <c r="ED268" s="309"/>
      <c r="EE268" s="309"/>
      <c r="EF268" s="309"/>
      <c r="EG268" s="309"/>
      <c r="EH268" s="309"/>
      <c r="EI268" s="309"/>
      <c r="EJ268" s="309"/>
      <c r="EK268" s="309"/>
      <c r="EL268" s="309"/>
      <c r="EM268" s="309"/>
      <c r="EN268" s="309"/>
      <c r="EO268" s="309"/>
      <c r="EP268" s="309"/>
      <c r="EQ268" s="309"/>
      <c r="ER268" s="309"/>
      <c r="ES268" s="309"/>
      <c r="ET268" s="309"/>
      <c r="EU268" s="309"/>
      <c r="EV268" s="309"/>
      <c r="EW268" s="309"/>
      <c r="EX268" s="309"/>
      <c r="EY268" s="309"/>
      <c r="EZ268" s="309"/>
      <c r="FA268" s="309"/>
      <c r="FB268" s="309"/>
      <c r="FC268" s="309"/>
      <c r="FD268" s="309"/>
      <c r="FE268" s="309"/>
      <c r="FF268" s="309"/>
      <c r="FG268" s="309"/>
      <c r="FH268" s="309"/>
      <c r="FI268" s="309"/>
      <c r="FJ268" s="309"/>
      <c r="FK268" s="309"/>
      <c r="FL268" s="309"/>
      <c r="FM268" s="309"/>
      <c r="FN268" s="309"/>
      <c r="FO268" s="309"/>
      <c r="FP268" s="309"/>
      <c r="FQ268" s="309"/>
      <c r="FR268" s="309"/>
      <c r="FS268" s="309"/>
      <c r="FT268" s="309"/>
      <c r="FU268" s="309"/>
      <c r="FV268" s="309"/>
      <c r="FW268" s="309"/>
      <c r="FX268" s="309"/>
      <c r="FY268" s="309"/>
      <c r="FZ268" s="309"/>
      <c r="GA268" s="309"/>
      <c r="GB268" s="309"/>
      <c r="GC268" s="309"/>
      <c r="GD268" s="309"/>
      <c r="GE268" s="309"/>
      <c r="GF268" s="309"/>
      <c r="GG268" s="309"/>
      <c r="GH268" s="309"/>
      <c r="GI268" s="309"/>
      <c r="GJ268" s="309"/>
      <c r="GK268" s="309"/>
      <c r="GL268" s="309"/>
      <c r="GM268" s="309"/>
      <c r="GN268" s="309"/>
      <c r="GO268" s="309"/>
      <c r="GP268" s="309"/>
      <c r="GQ268" s="309"/>
      <c r="GR268" s="309"/>
      <c r="GS268" s="309"/>
      <c r="GT268" s="309"/>
      <c r="GU268" s="309"/>
      <c r="GV268" s="309"/>
      <c r="GW268" s="309"/>
      <c r="GX268" s="309"/>
      <c r="GY268" s="309"/>
      <c r="GZ268" s="309"/>
      <c r="HA268" s="309"/>
      <c r="HB268" s="309"/>
      <c r="HC268" s="309"/>
      <c r="HD268" s="309"/>
      <c r="HE268" s="309"/>
      <c r="HF268" s="309"/>
      <c r="HG268" s="309"/>
      <c r="HH268" s="309"/>
      <c r="HI268" s="309"/>
      <c r="HJ268" s="309"/>
      <c r="HK268" s="309"/>
      <c r="HL268" s="309"/>
      <c r="HM268" s="309"/>
      <c r="HN268" s="309"/>
      <c r="HO268" s="309"/>
      <c r="HP268" s="309"/>
      <c r="HQ268" s="309"/>
      <c r="HR268" s="309"/>
      <c r="HS268" s="309"/>
      <c r="HT268" s="309"/>
      <c r="HU268" s="309"/>
      <c r="HV268" s="309"/>
      <c r="HW268" s="309"/>
      <c r="HX268" s="309"/>
      <c r="HY268" s="309"/>
      <c r="HZ268" s="309"/>
      <c r="IA268" s="309"/>
      <c r="IB268" s="309"/>
      <c r="IC268" s="309"/>
      <c r="ID268" s="309"/>
      <c r="IE268" s="309"/>
      <c r="IF268" s="309"/>
      <c r="IG268" s="309"/>
      <c r="IH268" s="309"/>
      <c r="II268" s="309"/>
      <c r="IJ268" s="309"/>
      <c r="IK268" s="309"/>
      <c r="IL268" s="309"/>
      <c r="IM268" s="309"/>
      <c r="IN268" s="309"/>
      <c r="IO268" s="309"/>
      <c r="IP268" s="309"/>
      <c r="IQ268" s="309"/>
      <c r="IR268" s="309"/>
      <c r="IS268" s="309"/>
      <c r="IT268" s="309"/>
      <c r="IU268" s="309"/>
      <c r="IV268" s="309"/>
      <c r="IW268" s="309"/>
      <c r="IX268" s="309"/>
      <c r="IY268" s="309"/>
      <c r="IZ268" s="309"/>
      <c r="JA268" s="309"/>
      <c r="JB268" s="309"/>
      <c r="JC268" s="309"/>
      <c r="JD268" s="309"/>
      <c r="JE268" s="309"/>
      <c r="JF268" s="309"/>
      <c r="JG268" s="309"/>
      <c r="JH268" s="309"/>
      <c r="JI268" s="309"/>
      <c r="JJ268" s="309"/>
      <c r="JK268" s="309"/>
      <c r="JL268" s="309"/>
      <c r="JM268" s="309"/>
      <c r="JN268" s="309"/>
      <c r="JO268" s="309"/>
      <c r="JP268" s="309"/>
      <c r="JQ268" s="309"/>
      <c r="JR268" s="309"/>
      <c r="JS268" s="309"/>
      <c r="JT268" s="309"/>
      <c r="JU268" s="309"/>
      <c r="JV268" s="309"/>
      <c r="JW268" s="309"/>
      <c r="JX268" s="309"/>
      <c r="JY268" s="309"/>
      <c r="JZ268" s="309"/>
      <c r="KA268" s="309"/>
      <c r="KB268" s="309"/>
      <c r="KC268" s="309"/>
      <c r="KD268" s="309"/>
      <c r="KE268" s="309"/>
      <c r="KF268" s="309"/>
      <c r="KG268" s="309"/>
      <c r="KH268" s="309"/>
      <c r="KI268" s="309"/>
      <c r="KJ268" s="309"/>
      <c r="KK268" s="309"/>
      <c r="KL268" s="309"/>
      <c r="KM268" s="309"/>
      <c r="KN268" s="309"/>
      <c r="KO268" s="309"/>
      <c r="KP268" s="309"/>
      <c r="KQ268" s="309"/>
      <c r="KR268" s="309"/>
      <c r="KS268" s="309"/>
      <c r="KT268" s="309"/>
      <c r="KU268" s="309"/>
      <c r="KV268" s="309"/>
      <c r="KW268" s="309"/>
      <c r="KX268" s="309"/>
      <c r="KY268" s="309"/>
      <c r="KZ268" s="309"/>
      <c r="LA268" s="309"/>
      <c r="LB268" s="309"/>
      <c r="LC268" s="309"/>
      <c r="LD268" s="309"/>
      <c r="LE268" s="309"/>
      <c r="LF268" s="309"/>
      <c r="LG268" s="309"/>
      <c r="LH268" s="309"/>
      <c r="LI268" s="309"/>
      <c r="LJ268" s="309"/>
      <c r="LK268" s="309"/>
      <c r="LL268" s="309"/>
      <c r="LM268" s="309"/>
      <c r="LN268" s="309"/>
      <c r="LO268" s="309"/>
      <c r="LP268" s="309"/>
      <c r="LQ268" s="309"/>
      <c r="LR268" s="309"/>
      <c r="LS268" s="309"/>
      <c r="LT268" s="309"/>
      <c r="LU268" s="309"/>
      <c r="LV268" s="309"/>
      <c r="LW268" s="309"/>
      <c r="LX268" s="309"/>
      <c r="LY268" s="309"/>
      <c r="LZ268" s="309"/>
      <c r="MA268" s="309"/>
      <c r="MB268" s="309"/>
      <c r="MC268" s="309"/>
      <c r="MD268" s="309"/>
      <c r="ME268" s="309"/>
      <c r="MF268" s="309"/>
      <c r="MG268" s="309"/>
      <c r="MH268" s="309"/>
      <c r="MI268" s="309"/>
      <c r="MJ268" s="309"/>
      <c r="MK268" s="309"/>
      <c r="ML268" s="309"/>
      <c r="MM268" s="309"/>
      <c r="MN268" s="309"/>
      <c r="MO268" s="309"/>
      <c r="MP268" s="309"/>
      <c r="MQ268" s="309"/>
      <c r="MR268" s="309"/>
      <c r="MS268" s="309"/>
      <c r="MT268" s="309"/>
      <c r="MU268" s="309"/>
      <c r="MV268" s="309"/>
      <c r="MW268" s="309"/>
      <c r="MX268" s="309"/>
      <c r="MY268" s="309"/>
      <c r="MZ268" s="309"/>
      <c r="NA268" s="309"/>
      <c r="NB268" s="309"/>
      <c r="NC268" s="309"/>
      <c r="ND268" s="309"/>
      <c r="NE268" s="309"/>
      <c r="NF268" s="309"/>
      <c r="NG268" s="309"/>
      <c r="NH268" s="309"/>
      <c r="NI268" s="309"/>
      <c r="NJ268" s="309"/>
      <c r="NK268" s="309"/>
      <c r="NL268" s="309"/>
      <c r="NM268" s="309"/>
      <c r="NN268" s="309"/>
      <c r="NO268" s="309"/>
      <c r="NP268" s="309"/>
      <c r="NQ268" s="309"/>
      <c r="NR268" s="309"/>
      <c r="NS268" s="309"/>
      <c r="NT268" s="309"/>
      <c r="NU268" s="309"/>
      <c r="NV268" s="309"/>
      <c r="NW268" s="309"/>
      <c r="NX268" s="309"/>
      <c r="NY268" s="309"/>
      <c r="NZ268" s="309"/>
      <c r="OA268" s="309"/>
      <c r="OB268" s="309"/>
      <c r="OC268" s="309"/>
      <c r="OD268" s="309"/>
      <c r="OE268" s="309"/>
      <c r="OF268" s="309"/>
      <c r="OG268" s="309"/>
      <c r="OH268" s="309"/>
      <c r="OI268" s="309"/>
      <c r="OJ268" s="309"/>
      <c r="OK268" s="309"/>
      <c r="OL268" s="309"/>
      <c r="OM268" s="309"/>
      <c r="ON268" s="309"/>
      <c r="OO268" s="309"/>
      <c r="OP268" s="309"/>
      <c r="OQ268" s="309"/>
      <c r="OR268" s="309"/>
      <c r="OS268" s="309"/>
      <c r="OT268" s="309"/>
      <c r="OU268" s="309"/>
      <c r="OV268" s="309"/>
      <c r="OW268" s="309"/>
      <c r="OX268" s="309"/>
      <c r="OY268" s="309"/>
      <c r="OZ268" s="309"/>
      <c r="PA268" s="309"/>
      <c r="PB268" s="309"/>
      <c r="PC268" s="309"/>
      <c r="PD268" s="309"/>
      <c r="PE268" s="309"/>
      <c r="PF268" s="309"/>
      <c r="PG268" s="309"/>
      <c r="PH268" s="309"/>
      <c r="PI268" s="309"/>
      <c r="PJ268" s="309"/>
      <c r="PK268" s="309"/>
      <c r="PL268" s="309"/>
      <c r="PM268" s="309"/>
      <c r="PN268" s="309"/>
      <c r="PO268" s="309"/>
      <c r="PP268" s="309"/>
      <c r="PQ268" s="309"/>
      <c r="PR268" s="309"/>
      <c r="PS268" s="309"/>
      <c r="PT268" s="309"/>
      <c r="PU268" s="309"/>
      <c r="PV268" s="309"/>
      <c r="PW268" s="309"/>
      <c r="PX268" s="309"/>
      <c r="PY268" s="309"/>
      <c r="PZ268" s="309"/>
      <c r="QA268" s="309"/>
      <c r="QB268" s="309"/>
      <c r="QC268" s="309"/>
      <c r="QD268" s="309"/>
      <c r="QE268" s="309"/>
      <c r="QF268" s="309"/>
      <c r="QG268" s="309"/>
      <c r="QH268" s="309"/>
      <c r="QI268" s="309"/>
      <c r="QJ268" s="309"/>
      <c r="QK268" s="309"/>
      <c r="QL268" s="309"/>
      <c r="QM268" s="309"/>
      <c r="QN268" s="309"/>
      <c r="QO268" s="309"/>
      <c r="QP268" s="309"/>
      <c r="QQ268" s="309"/>
      <c r="QR268" s="309"/>
      <c r="QS268" s="309"/>
      <c r="QT268" s="309"/>
      <c r="QU268" s="309"/>
      <c r="QV268" s="309"/>
      <c r="QW268" s="309"/>
      <c r="QX268" s="309"/>
      <c r="QY268" s="309"/>
      <c r="QZ268" s="309"/>
      <c r="RA268" s="309"/>
      <c r="RB268" s="309"/>
      <c r="RC268" s="309"/>
      <c r="RD268" s="309"/>
      <c r="RE268" s="309"/>
      <c r="RF268" s="309"/>
      <c r="RG268" s="309"/>
      <c r="RH268" s="309"/>
      <c r="RI268" s="309"/>
      <c r="RJ268" s="309"/>
      <c r="RK268" s="309"/>
      <c r="RL268" s="309"/>
      <c r="RM268" s="309"/>
      <c r="RN268" s="309"/>
      <c r="RO268" s="309"/>
      <c r="RP268" s="309"/>
      <c r="RQ268" s="309"/>
      <c r="RR268" s="309"/>
      <c r="RS268" s="309"/>
      <c r="RT268" s="309"/>
      <c r="RU268" s="309"/>
      <c r="RV268" s="309"/>
      <c r="RW268" s="309"/>
      <c r="RX268" s="309"/>
      <c r="RY268" s="309"/>
      <c r="RZ268" s="309"/>
      <c r="SA268" s="309"/>
      <c r="SB268" s="309"/>
      <c r="SC268" s="309"/>
      <c r="SD268" s="309"/>
      <c r="SE268" s="309"/>
      <c r="SF268" s="309"/>
      <c r="SG268" s="309"/>
      <c r="SH268" s="309"/>
      <c r="SI268" s="309"/>
      <c r="SJ268" s="309"/>
      <c r="SK268" s="309"/>
      <c r="SL268" s="309"/>
      <c r="SM268" s="309"/>
      <c r="SN268" s="309"/>
      <c r="SO268" s="309"/>
      <c r="SP268" s="309"/>
      <c r="SQ268" s="309"/>
      <c r="SR268" s="309"/>
      <c r="SS268" s="309"/>
      <c r="ST268" s="309"/>
      <c r="SU268" s="309"/>
      <c r="SV268" s="309"/>
      <c r="SW268" s="309"/>
      <c r="SX268" s="309"/>
      <c r="SY268" s="309"/>
      <c r="SZ268" s="309"/>
      <c r="TA268" s="309"/>
      <c r="TB268" s="309"/>
      <c r="TC268" s="309"/>
      <c r="TD268" s="309"/>
      <c r="TE268" s="309"/>
      <c r="TF268" s="309"/>
      <c r="TG268" s="309"/>
      <c r="TH268" s="309"/>
      <c r="TI268" s="309"/>
      <c r="TJ268" s="309"/>
      <c r="TK268" s="309"/>
      <c r="TL268" s="309"/>
      <c r="TM268" s="309"/>
      <c r="TN268" s="309"/>
      <c r="TO268" s="309"/>
      <c r="TP268" s="309"/>
      <c r="TQ268" s="309"/>
      <c r="TR268" s="309"/>
      <c r="TS268" s="309"/>
      <c r="TT268" s="309"/>
      <c r="TU268" s="309"/>
      <c r="TV268" s="309"/>
      <c r="TW268" s="309"/>
      <c r="TX268" s="309"/>
      <c r="TY268" s="309"/>
      <c r="TZ268" s="309"/>
      <c r="UA268" s="309"/>
      <c r="UB268" s="309"/>
      <c r="UC268" s="309"/>
      <c r="UD268" s="309"/>
      <c r="UE268" s="309"/>
      <c r="UF268" s="309"/>
      <c r="UG268" s="309"/>
      <c r="UH268" s="309"/>
      <c r="UI268" s="309"/>
      <c r="UJ268" s="309"/>
      <c r="UK268" s="309"/>
      <c r="UL268" s="309"/>
      <c r="UM268" s="309"/>
      <c r="UN268" s="309"/>
      <c r="UO268" s="309"/>
      <c r="UP268" s="309"/>
      <c r="UQ268" s="309"/>
      <c r="UR268" s="309"/>
      <c r="US268" s="309"/>
      <c r="UT268" s="309"/>
      <c r="UU268" s="309"/>
      <c r="UV268" s="309"/>
      <c r="UW268" s="309"/>
      <c r="UX268" s="309"/>
      <c r="UY268" s="309"/>
      <c r="UZ268" s="309"/>
      <c r="VA268" s="309"/>
      <c r="VB268" s="309"/>
      <c r="VC268" s="309"/>
      <c r="VD268" s="309"/>
      <c r="VE268" s="309"/>
      <c r="VF268" s="309"/>
      <c r="VG268" s="309"/>
      <c r="VH268" s="309"/>
      <c r="VI268" s="309"/>
      <c r="VJ268" s="309"/>
      <c r="VK268" s="309"/>
      <c r="VL268" s="309"/>
      <c r="VM268" s="309"/>
      <c r="VN268" s="309"/>
      <c r="VO268" s="309"/>
      <c r="VP268" s="309"/>
      <c r="VQ268" s="309"/>
      <c r="VR268" s="309"/>
      <c r="VS268" s="309"/>
      <c r="VT268" s="309"/>
      <c r="VU268" s="309"/>
      <c r="VV268" s="309"/>
      <c r="VW268" s="309"/>
      <c r="VX268" s="309"/>
      <c r="VY268" s="309"/>
      <c r="VZ268" s="309"/>
      <c r="WA268" s="309"/>
      <c r="WB268" s="309"/>
      <c r="WC268" s="309"/>
      <c r="WD268" s="309"/>
      <c r="WE268" s="309"/>
      <c r="WF268" s="309"/>
      <c r="WG268" s="309"/>
      <c r="WH268" s="309"/>
      <c r="WI268" s="309"/>
      <c r="WJ268" s="309"/>
      <c r="WK268" s="309"/>
      <c r="WL268" s="309"/>
      <c r="WM268" s="309"/>
      <c r="WN268" s="309"/>
      <c r="WO268" s="309"/>
      <c r="WP268" s="309"/>
      <c r="WQ268" s="309"/>
      <c r="WR268" s="309"/>
      <c r="WS268" s="309"/>
      <c r="WT268" s="309"/>
      <c r="WU268" s="309"/>
      <c r="WV268" s="309"/>
      <c r="WW268" s="309"/>
      <c r="WX268" s="309"/>
      <c r="WY268" s="309"/>
      <c r="WZ268" s="309"/>
      <c r="XA268" s="309"/>
      <c r="XB268" s="309"/>
      <c r="XC268" s="309"/>
      <c r="XD268" s="309"/>
      <c r="XE268" s="309"/>
      <c r="XF268" s="309"/>
      <c r="XG268" s="309"/>
      <c r="XH268" s="309"/>
      <c r="XI268" s="309"/>
      <c r="XJ268" s="309"/>
      <c r="XK268" s="309"/>
      <c r="XL268" s="309"/>
      <c r="XM268" s="309"/>
      <c r="XN268" s="309"/>
      <c r="XO268" s="309"/>
      <c r="XP268" s="309"/>
      <c r="XQ268" s="309"/>
      <c r="XR268" s="309"/>
      <c r="XS268" s="309"/>
      <c r="XT268" s="309"/>
      <c r="XU268" s="309"/>
      <c r="XV268" s="309"/>
      <c r="XW268" s="309"/>
      <c r="XX268" s="309"/>
      <c r="XY268" s="309"/>
      <c r="XZ268" s="309"/>
      <c r="YA268" s="309"/>
      <c r="YB268" s="309"/>
      <c r="YC268" s="309"/>
      <c r="YD268" s="309"/>
      <c r="YE268" s="309"/>
      <c r="YF268" s="309"/>
      <c r="YG268" s="309"/>
      <c r="YH268" s="309"/>
      <c r="YI268" s="309"/>
      <c r="YJ268" s="309"/>
      <c r="YK268" s="309"/>
      <c r="YL268" s="309"/>
      <c r="YM268" s="309"/>
      <c r="YN268" s="309"/>
      <c r="YO268" s="309"/>
      <c r="YP268" s="309"/>
      <c r="YQ268" s="309"/>
      <c r="YR268" s="309"/>
      <c r="YS268" s="309"/>
      <c r="YT268" s="309"/>
      <c r="YU268" s="309"/>
      <c r="YV268" s="309"/>
      <c r="YW268" s="309"/>
      <c r="YX268" s="309"/>
      <c r="YY268" s="309"/>
      <c r="YZ268" s="309"/>
      <c r="ZA268" s="309"/>
      <c r="ZB268" s="309"/>
      <c r="ZC268" s="309"/>
      <c r="ZD268" s="309"/>
      <c r="ZE268" s="309"/>
      <c r="ZF268" s="309"/>
      <c r="ZG268" s="309"/>
      <c r="ZH268" s="309"/>
      <c r="ZI268" s="309"/>
      <c r="ZJ268" s="309"/>
      <c r="ZK268" s="309"/>
      <c r="ZL268" s="309"/>
      <c r="ZM268" s="309"/>
      <c r="ZN268" s="309"/>
      <c r="ZO268" s="309"/>
      <c r="ZP268" s="309"/>
      <c r="ZQ268" s="309"/>
      <c r="ZR268" s="309"/>
      <c r="ZS268" s="309"/>
      <c r="ZT268" s="309"/>
      <c r="ZU268" s="309"/>
      <c r="ZV268" s="309"/>
      <c r="ZW268" s="309"/>
      <c r="ZX268" s="309"/>
      <c r="ZY268" s="309"/>
      <c r="ZZ268" s="309"/>
      <c r="AAA268" s="309"/>
      <c r="AAB268" s="309"/>
      <c r="AAC268" s="309"/>
      <c r="AAD268" s="309"/>
      <c r="AAE268" s="309"/>
      <c r="AAF268" s="309"/>
      <c r="AAG268" s="309"/>
      <c r="AAH268" s="309"/>
      <c r="AAI268" s="309"/>
      <c r="AAJ268" s="309"/>
      <c r="AAK268" s="309"/>
      <c r="AAL268" s="309"/>
      <c r="AAM268" s="309"/>
      <c r="AAN268" s="309"/>
      <c r="AAO268" s="309"/>
      <c r="AAP268" s="309"/>
      <c r="AAQ268" s="309"/>
      <c r="AAR268" s="309"/>
      <c r="AAS268" s="309"/>
      <c r="AAT268" s="309"/>
      <c r="AAU268" s="309"/>
      <c r="AAV268" s="309"/>
      <c r="AAW268" s="309"/>
      <c r="AAX268" s="309"/>
      <c r="AAY268" s="309"/>
      <c r="AAZ268" s="309"/>
      <c r="ABA268" s="309"/>
      <c r="ABB268" s="309"/>
      <c r="ABC268" s="309"/>
      <c r="ABD268" s="309"/>
      <c r="ABE268" s="309"/>
      <c r="ABF268" s="309"/>
      <c r="ABG268" s="309"/>
      <c r="ABH268" s="309"/>
      <c r="ABI268" s="309"/>
      <c r="ABJ268" s="309"/>
      <c r="ABK268" s="309"/>
      <c r="ABL268" s="309"/>
      <c r="ABM268" s="309"/>
      <c r="ABN268" s="309"/>
      <c r="ABO268" s="309"/>
      <c r="ABP268" s="309"/>
      <c r="ABQ268" s="309"/>
      <c r="ABR268" s="309"/>
      <c r="ABS268" s="309"/>
      <c r="ABT268" s="309"/>
      <c r="ABU268" s="309"/>
      <c r="ABV268" s="309"/>
      <c r="ABW268" s="309"/>
      <c r="ABX268" s="309"/>
      <c r="ABY268" s="309"/>
      <c r="ABZ268" s="309"/>
      <c r="ACA268" s="309"/>
      <c r="ACB268" s="309"/>
      <c r="ACC268" s="309"/>
      <c r="ACD268" s="309"/>
      <c r="ACE268" s="309"/>
      <c r="ACF268" s="309"/>
      <c r="ACG268" s="309"/>
      <c r="ACH268" s="309"/>
      <c r="ACI268" s="309"/>
      <c r="ACJ268" s="309"/>
      <c r="ACK268" s="309"/>
      <c r="ACL268" s="309"/>
      <c r="ACM268" s="309"/>
      <c r="ACN268" s="309"/>
      <c r="ACO268" s="309"/>
      <c r="ACP268" s="309"/>
      <c r="ACQ268" s="309"/>
      <c r="ACR268" s="309"/>
      <c r="ACS268" s="309"/>
      <c r="ACT268" s="309"/>
      <c r="ACU268" s="309"/>
      <c r="ACV268" s="309"/>
      <c r="ACW268" s="309"/>
      <c r="ACX268" s="309"/>
      <c r="ACY268" s="309"/>
      <c r="ACZ268" s="309"/>
      <c r="ADA268" s="309"/>
      <c r="ADB268" s="309"/>
      <c r="ADC268" s="309"/>
      <c r="ADD268" s="309"/>
      <c r="ADE268" s="309"/>
      <c r="ADF268" s="309"/>
      <c r="ADG268" s="309"/>
      <c r="ADH268" s="309"/>
      <c r="ADI268" s="309"/>
      <c r="ADJ268" s="309"/>
      <c r="ADK268" s="309"/>
      <c r="ADL268" s="309"/>
      <c r="ADM268" s="309"/>
      <c r="ADN268" s="309"/>
      <c r="ADO268" s="309"/>
      <c r="ADP268" s="309"/>
      <c r="ADQ268" s="309"/>
      <c r="ADR268" s="309"/>
      <c r="ADS268" s="309"/>
      <c r="ADT268" s="309"/>
      <c r="ADU268" s="309"/>
      <c r="ADV268" s="309"/>
      <c r="ADW268" s="309"/>
      <c r="ADX268" s="309"/>
      <c r="ADY268" s="309"/>
      <c r="ADZ268" s="309"/>
      <c r="AEA268" s="309"/>
      <c r="AEB268" s="309"/>
      <c r="AEC268" s="309"/>
      <c r="AED268" s="309"/>
      <c r="AEE268" s="309"/>
      <c r="AEF268" s="309"/>
      <c r="AEG268" s="309"/>
      <c r="AEH268" s="309"/>
      <c r="AEI268" s="309"/>
      <c r="AEJ268" s="309"/>
      <c r="AEK268" s="309"/>
      <c r="AEL268" s="309"/>
      <c r="AEM268" s="309"/>
      <c r="AEN268" s="309"/>
      <c r="AEO268" s="309"/>
      <c r="AEP268" s="309"/>
      <c r="AEQ268" s="309"/>
      <c r="AER268" s="309"/>
      <c r="AES268" s="309"/>
      <c r="AET268" s="309"/>
      <c r="AEU268" s="309"/>
      <c r="AEV268" s="309"/>
      <c r="AEW268" s="309"/>
      <c r="AEX268" s="309"/>
      <c r="AEY268" s="309"/>
      <c r="AEZ268" s="309"/>
      <c r="AFA268" s="309"/>
      <c r="AFB268" s="309"/>
      <c r="AFC268" s="309"/>
      <c r="AFD268" s="309"/>
      <c r="AFE268" s="309"/>
      <c r="AFF268" s="309"/>
      <c r="AFG268" s="309"/>
      <c r="AFH268" s="309"/>
      <c r="AFI268" s="309"/>
      <c r="AFJ268" s="309"/>
      <c r="AFK268" s="309"/>
      <c r="AFL268" s="309"/>
      <c r="AFM268" s="309"/>
      <c r="AFN268" s="309"/>
      <c r="AFO268" s="309"/>
      <c r="AFP268" s="309"/>
      <c r="AFQ268" s="309"/>
      <c r="AFR268" s="309"/>
      <c r="AFS268" s="309"/>
      <c r="AFT268" s="309"/>
      <c r="AFU268" s="309"/>
      <c r="AFV268" s="309"/>
      <c r="AFW268" s="309"/>
      <c r="AFX268" s="309"/>
      <c r="AFY268" s="309"/>
      <c r="AFZ268" s="309"/>
      <c r="AGA268" s="309"/>
      <c r="AGB268" s="309"/>
      <c r="AGC268" s="309"/>
      <c r="AGD268" s="309"/>
      <c r="AGE268" s="309"/>
      <c r="AGF268" s="309"/>
      <c r="AGG268" s="309"/>
      <c r="AGH268" s="309"/>
      <c r="AGI268" s="309"/>
      <c r="AGJ268" s="309"/>
      <c r="AGK268" s="309"/>
      <c r="AGL268" s="309"/>
      <c r="AGM268" s="309"/>
      <c r="AGN268" s="309"/>
      <c r="AGO268" s="309"/>
      <c r="AGP268" s="309"/>
      <c r="AGQ268" s="309"/>
      <c r="AGR268" s="309"/>
      <c r="AGS268" s="309"/>
      <c r="AGT268" s="309"/>
      <c r="AGU268" s="309"/>
      <c r="AGV268" s="309"/>
      <c r="AGW268" s="309"/>
      <c r="AGX268" s="309"/>
      <c r="AGY268" s="309"/>
      <c r="AGZ268" s="309"/>
      <c r="AHA268" s="309"/>
      <c r="AHB268" s="309"/>
      <c r="AHC268" s="309"/>
      <c r="AHD268" s="309"/>
      <c r="AHE268" s="309"/>
      <c r="AHF268" s="309"/>
      <c r="AHG268" s="309"/>
      <c r="AHH268" s="309"/>
      <c r="AHI268" s="309"/>
      <c r="AHJ268" s="309"/>
      <c r="AHK268" s="309"/>
      <c r="AHL268" s="309"/>
      <c r="AHM268" s="309"/>
      <c r="AHN268" s="309"/>
      <c r="AHO268" s="309"/>
      <c r="AHP268" s="309"/>
      <c r="AHQ268" s="309"/>
      <c r="AHR268" s="309"/>
      <c r="AHS268" s="309"/>
      <c r="AHT268" s="309"/>
      <c r="AHU268" s="309"/>
      <c r="AHV268" s="309"/>
      <c r="AHW268" s="309"/>
      <c r="AHX268" s="309"/>
      <c r="AHY268" s="309"/>
      <c r="AHZ268" s="309"/>
      <c r="AIA268" s="309"/>
      <c r="AIB268" s="309"/>
      <c r="AIC268" s="309"/>
      <c r="AID268" s="309"/>
      <c r="AIE268" s="309"/>
      <c r="AIF268" s="309"/>
      <c r="AIG268" s="309"/>
      <c r="AIH268" s="309"/>
      <c r="AII268" s="309"/>
      <c r="AIJ268" s="309"/>
      <c r="AIK268" s="309"/>
      <c r="AIL268" s="309"/>
      <c r="AIM268" s="309"/>
      <c r="AIN268" s="309"/>
      <c r="AIO268" s="309"/>
      <c r="AIP268" s="309"/>
      <c r="AIQ268" s="309"/>
      <c r="AIR268" s="309"/>
      <c r="AIS268" s="309"/>
      <c r="AIT268" s="309"/>
      <c r="AIU268" s="309"/>
      <c r="AIV268" s="309"/>
      <c r="AIW268" s="309"/>
      <c r="AIX268" s="309"/>
      <c r="AIY268" s="309"/>
      <c r="AIZ268" s="309"/>
      <c r="AJA268" s="309"/>
      <c r="AJB268" s="309"/>
      <c r="AJC268" s="309"/>
      <c r="AJD268" s="309"/>
      <c r="AJE268" s="309"/>
      <c r="AJF268" s="309"/>
      <c r="AJG268" s="309"/>
      <c r="AJH268" s="309"/>
      <c r="AJI268" s="309"/>
      <c r="AJJ268" s="309"/>
      <c r="AJK268" s="309"/>
      <c r="AJL268" s="309"/>
      <c r="AJM268" s="309"/>
      <c r="AJN268" s="309"/>
      <c r="AJO268" s="309"/>
      <c r="AJP268" s="309"/>
      <c r="AJQ268" s="309"/>
      <c r="AJR268" s="309"/>
      <c r="AJS268" s="309"/>
      <c r="AJT268" s="309"/>
      <c r="AJU268" s="309"/>
      <c r="AJV268" s="309"/>
      <c r="AJW268" s="309"/>
      <c r="AJX268" s="309"/>
      <c r="AJY268" s="309"/>
      <c r="AJZ268" s="309"/>
      <c r="AKA268" s="309"/>
      <c r="AKB268" s="309"/>
      <c r="AKC268" s="309"/>
      <c r="AKD268" s="309"/>
      <c r="AKE268" s="309"/>
      <c r="AKF268" s="309"/>
      <c r="AKG268" s="309"/>
      <c r="AKH268" s="309"/>
      <c r="AKI268" s="309"/>
      <c r="AKJ268" s="309"/>
      <c r="AKK268" s="309"/>
      <c r="AKL268" s="309"/>
      <c r="AKM268" s="309"/>
      <c r="AKN268" s="309"/>
      <c r="AKO268" s="309"/>
      <c r="AKP268" s="309"/>
      <c r="AKQ268" s="309"/>
      <c r="AKR268" s="309"/>
      <c r="AKS268" s="309"/>
      <c r="AKT268" s="309"/>
      <c r="AKU268" s="309"/>
      <c r="AKV268" s="309"/>
      <c r="AKW268" s="309"/>
      <c r="AKX268" s="309"/>
      <c r="AKY268" s="309"/>
      <c r="AKZ268" s="309"/>
      <c r="ALA268" s="309"/>
      <c r="ALB268" s="309"/>
      <c r="ALC268" s="309"/>
      <c r="ALD268" s="309"/>
      <c r="ALE268" s="309"/>
      <c r="ALF268" s="309"/>
      <c r="ALG268" s="309"/>
      <c r="ALH268" s="309"/>
      <c r="ALI268" s="309"/>
      <c r="ALJ268" s="309"/>
      <c r="ALK268" s="309"/>
      <c r="ALL268" s="309"/>
      <c r="ALM268" s="309"/>
      <c r="ALN268" s="309"/>
      <c r="ALO268" s="309"/>
      <c r="ALP268" s="309"/>
      <c r="ALQ268" s="309"/>
      <c r="ALR268" s="309"/>
      <c r="ALS268" s="309"/>
      <c r="ALT268" s="309"/>
      <c r="ALU268" s="309"/>
      <c r="ALV268" s="309"/>
      <c r="ALW268" s="309"/>
      <c r="ALX268" s="309"/>
      <c r="ALY268" s="309"/>
      <c r="ALZ268" s="309"/>
      <c r="AMA268" s="309"/>
      <c r="AMB268" s="309"/>
      <c r="AMC268" s="309"/>
      <c r="AMD268" s="309"/>
      <c r="AME268" s="309"/>
      <c r="AMF268" s="309"/>
      <c r="AMG268" s="309"/>
      <c r="AMH268" s="309"/>
      <c r="AMI268" s="309"/>
      <c r="AMJ268" s="309"/>
      <c r="AMK268" s="309"/>
      <c r="AML268" s="309"/>
      <c r="AMM268" s="309"/>
      <c r="AMN268" s="309"/>
      <c r="AMO268" s="309"/>
      <c r="AMP268" s="309"/>
      <c r="AMQ268" s="309"/>
      <c r="AMR268" s="309"/>
      <c r="AMS268" s="309"/>
      <c r="AMT268" s="309"/>
      <c r="AMU268" s="309"/>
      <c r="AMV268" s="309"/>
      <c r="AMW268" s="309"/>
      <c r="AMX268" s="309"/>
      <c r="AMY268" s="309"/>
      <c r="AMZ268" s="309"/>
      <c r="ANA268" s="309"/>
      <c r="ANB268" s="309"/>
      <c r="ANC268" s="309"/>
      <c r="AND268" s="309"/>
      <c r="ANE268" s="309"/>
      <c r="ANF268" s="309"/>
      <c r="ANG268" s="309"/>
      <c r="ANH268" s="309"/>
      <c r="ANI268" s="309"/>
      <c r="ANJ268" s="309"/>
      <c r="ANK268" s="309"/>
      <c r="ANL268" s="309"/>
      <c r="ANM268" s="309"/>
      <c r="ANN268" s="309"/>
      <c r="ANO268" s="309"/>
      <c r="ANP268" s="309"/>
      <c r="ANQ268" s="309"/>
      <c r="ANR268" s="309"/>
      <c r="ANS268" s="309"/>
      <c r="ANT268" s="309"/>
      <c r="ANU268" s="309"/>
      <c r="ANV268" s="309"/>
      <c r="ANW268" s="309"/>
      <c r="ANX268" s="309"/>
      <c r="ANY268" s="309"/>
      <c r="ANZ268" s="309"/>
      <c r="AOA268" s="309"/>
      <c r="AOB268" s="309"/>
      <c r="AOC268" s="309"/>
      <c r="AOD268" s="309"/>
      <c r="AOE268" s="309"/>
      <c r="AOF268" s="309"/>
      <c r="AOG268" s="309"/>
      <c r="AOH268" s="309"/>
      <c r="AOI268" s="309"/>
      <c r="AOJ268" s="309"/>
      <c r="AOK268" s="309"/>
      <c r="AOL268" s="309"/>
      <c r="AOM268" s="309"/>
      <c r="AON268" s="309"/>
      <c r="AOO268" s="309"/>
      <c r="AOP268" s="309"/>
      <c r="AOQ268" s="309"/>
      <c r="AOR268" s="309"/>
      <c r="AOS268" s="309"/>
      <c r="AOT268" s="309"/>
      <c r="AOU268" s="309"/>
      <c r="AOV268" s="309"/>
      <c r="AOW268" s="309"/>
      <c r="AOX268" s="309"/>
      <c r="AOY268" s="309"/>
      <c r="AOZ268" s="309"/>
      <c r="APA268" s="309"/>
      <c r="APB268" s="309"/>
      <c r="APC268" s="309"/>
      <c r="APD268" s="309"/>
      <c r="APE268" s="309"/>
      <c r="APF268" s="309"/>
      <c r="APG268" s="309"/>
      <c r="APH268" s="309"/>
      <c r="API268" s="309"/>
      <c r="APJ268" s="309"/>
      <c r="APK268" s="309"/>
      <c r="APL268" s="309"/>
      <c r="APM268" s="309"/>
      <c r="APN268" s="309"/>
      <c r="APO268" s="309"/>
      <c r="APP268" s="309"/>
      <c r="APQ268" s="309"/>
      <c r="APR268" s="309"/>
      <c r="APS268" s="309"/>
      <c r="APT268" s="309"/>
      <c r="APU268" s="309"/>
      <c r="APV268" s="309"/>
      <c r="APW268" s="309"/>
      <c r="APX268" s="309"/>
      <c r="APY268" s="309"/>
      <c r="APZ268" s="309"/>
      <c r="AQA268" s="309"/>
      <c r="AQB268" s="309"/>
      <c r="AQC268" s="309"/>
      <c r="AQD268" s="309"/>
      <c r="AQE268" s="309"/>
      <c r="AQF268" s="309"/>
      <c r="AQG268" s="309"/>
      <c r="AQH268" s="309"/>
      <c r="AQI268" s="309"/>
      <c r="AQJ268" s="309"/>
      <c r="AQK268" s="309"/>
      <c r="AQL268" s="309"/>
      <c r="AQM268" s="309"/>
      <c r="AQN268" s="309"/>
      <c r="AQO268" s="309"/>
      <c r="AQP268" s="309"/>
      <c r="AQQ268" s="309"/>
      <c r="AQR268" s="309"/>
      <c r="AQS268" s="309"/>
      <c r="AQT268" s="309"/>
      <c r="AQU268" s="309"/>
      <c r="AQV268" s="309"/>
      <c r="AQW268" s="309"/>
      <c r="AQX268" s="309"/>
      <c r="AQY268" s="309"/>
      <c r="AQZ268" s="309"/>
      <c r="ARA268" s="309"/>
      <c r="ARB268" s="309"/>
      <c r="ARC268" s="309"/>
      <c r="ARD268" s="309"/>
      <c r="ARE268" s="309"/>
      <c r="ARF268" s="309"/>
      <c r="ARG268" s="309"/>
      <c r="ARH268" s="309"/>
      <c r="ARI268" s="309"/>
      <c r="ARJ268" s="309"/>
      <c r="ARK268" s="309"/>
      <c r="ARL268" s="309"/>
      <c r="ARM268" s="309"/>
      <c r="ARN268" s="309"/>
      <c r="ARO268" s="309"/>
      <c r="ARP268" s="309"/>
      <c r="ARQ268" s="309"/>
      <c r="ARR268" s="309"/>
      <c r="ARS268" s="309"/>
      <c r="ART268" s="309"/>
      <c r="ARU268" s="309"/>
      <c r="ARV268" s="309"/>
      <c r="ARW268" s="309"/>
      <c r="ARX268" s="309"/>
      <c r="ARY268" s="309"/>
      <c r="ARZ268" s="309"/>
      <c r="ASA268" s="309"/>
      <c r="ASB268" s="309"/>
      <c r="ASC268" s="309"/>
      <c r="ASD268" s="309"/>
      <c r="ASE268" s="309"/>
      <c r="ASF268" s="309"/>
      <c r="ASG268" s="309"/>
      <c r="ASH268" s="309"/>
      <c r="ASI268" s="309"/>
      <c r="ASJ268" s="309"/>
      <c r="ASK268" s="309"/>
      <c r="ASL268" s="309"/>
      <c r="ASM268" s="309"/>
      <c r="ASN268" s="309"/>
      <c r="ASO268" s="309"/>
      <c r="ASP268" s="309"/>
      <c r="ASQ268" s="309"/>
      <c r="ASR268" s="309"/>
      <c r="ASS268" s="309"/>
      <c r="AST268" s="309"/>
      <c r="ASU268" s="309"/>
      <c r="ASV268" s="309"/>
      <c r="ASW268" s="309"/>
      <c r="ASX268" s="309"/>
      <c r="ASY268" s="309"/>
      <c r="ASZ268" s="309"/>
      <c r="ATA268" s="309"/>
      <c r="ATB268" s="309"/>
      <c r="ATC268" s="309"/>
      <c r="ATD268" s="309"/>
      <c r="ATE268" s="309"/>
      <c r="ATF268" s="309"/>
      <c r="ATG268" s="309"/>
      <c r="ATH268" s="309"/>
      <c r="ATI268" s="309"/>
      <c r="ATJ268" s="309"/>
      <c r="ATK268" s="309"/>
      <c r="ATL268" s="309"/>
      <c r="ATM268" s="309"/>
      <c r="ATN268" s="309"/>
      <c r="ATO268" s="309"/>
      <c r="ATP268" s="309"/>
      <c r="ATQ268" s="309"/>
      <c r="ATR268" s="309"/>
      <c r="ATS268" s="309"/>
      <c r="ATT268" s="309"/>
      <c r="ATU268" s="309"/>
      <c r="ATV268" s="309"/>
      <c r="ATW268" s="309"/>
      <c r="ATX268" s="309"/>
      <c r="ATY268" s="309"/>
      <c r="ATZ268" s="309"/>
      <c r="AUA268" s="309"/>
      <c r="AUB268" s="309"/>
      <c r="AUC268" s="309"/>
      <c r="AUD268" s="309"/>
      <c r="AUE268" s="309"/>
      <c r="AUF268" s="309"/>
      <c r="AUG268" s="309"/>
      <c r="AUH268" s="309"/>
      <c r="AUI268" s="309"/>
      <c r="AUJ268" s="309"/>
      <c r="AUK268" s="309"/>
      <c r="AUL268" s="309"/>
      <c r="AUM268" s="309"/>
      <c r="AUN268" s="309"/>
      <c r="AUO268" s="309"/>
      <c r="AUP268" s="309"/>
      <c r="AUQ268" s="309"/>
      <c r="AUR268" s="309"/>
      <c r="AUS268" s="309"/>
      <c r="AUT268" s="309"/>
      <c r="AUU268" s="309"/>
      <c r="AUV268" s="309"/>
      <c r="AUW268" s="309"/>
      <c r="AUX268" s="309"/>
      <c r="AUY268" s="309"/>
      <c r="AUZ268" s="309"/>
      <c r="AVA268" s="309"/>
      <c r="AVB268" s="309"/>
      <c r="AVC268" s="309"/>
      <c r="AVD268" s="309"/>
      <c r="AVE268" s="309"/>
      <c r="AVF268" s="309"/>
      <c r="AVG268" s="309"/>
      <c r="AVH268" s="309"/>
      <c r="AVI268" s="309"/>
      <c r="AVJ268" s="309"/>
      <c r="AVK268" s="309"/>
      <c r="AVL268" s="309"/>
      <c r="AVM268" s="309"/>
      <c r="AVN268" s="309"/>
      <c r="AVO268" s="309"/>
      <c r="AVP268" s="309"/>
      <c r="AVQ268" s="309"/>
      <c r="AVR268" s="309"/>
      <c r="AVS268" s="309"/>
      <c r="AVT268" s="309"/>
      <c r="AVU268" s="309"/>
      <c r="AVV268" s="309"/>
      <c r="AVW268" s="309"/>
      <c r="AVX268" s="309"/>
      <c r="AVY268" s="309"/>
      <c r="AVZ268" s="309"/>
      <c r="AWA268" s="309"/>
      <c r="AWB268" s="309"/>
      <c r="AWC268" s="309"/>
      <c r="AWD268" s="309"/>
      <c r="AWE268" s="309"/>
      <c r="AWF268" s="309"/>
      <c r="AWG268" s="309"/>
      <c r="AWH268" s="309"/>
      <c r="AWI268" s="309"/>
      <c r="AWJ268" s="309"/>
      <c r="AWK268" s="309"/>
      <c r="AWL268" s="309"/>
      <c r="AWM268" s="309"/>
      <c r="AWN268" s="309"/>
      <c r="AWO268" s="309"/>
      <c r="AWP268" s="309"/>
      <c r="AWQ268" s="309"/>
      <c r="AWR268" s="309"/>
      <c r="AWS268" s="309"/>
      <c r="AWT268" s="309"/>
      <c r="AWU268" s="309"/>
      <c r="AWV268" s="309"/>
      <c r="AWW268" s="309"/>
      <c r="AWX268" s="309"/>
      <c r="AWY268" s="309"/>
      <c r="AWZ268" s="309"/>
      <c r="AXA268" s="309"/>
      <c r="AXB268" s="309"/>
      <c r="AXC268" s="309"/>
      <c r="AXD268" s="309"/>
      <c r="AXE268" s="309"/>
      <c r="AXF268" s="309"/>
      <c r="AXG268" s="309"/>
      <c r="AXH268" s="309"/>
      <c r="AXI268" s="309"/>
      <c r="AXJ268" s="309"/>
      <c r="AXK268" s="309"/>
      <c r="AXL268" s="309"/>
      <c r="AXM268" s="309"/>
      <c r="AXN268" s="309"/>
      <c r="AXO268" s="309"/>
      <c r="AXP268" s="309"/>
      <c r="AXQ268" s="309"/>
      <c r="AXR268" s="309"/>
      <c r="AXS268" s="309"/>
      <c r="AXT268" s="309"/>
      <c r="AXU268" s="309"/>
      <c r="AXV268" s="309"/>
      <c r="AXW268" s="309"/>
      <c r="AXX268" s="309"/>
      <c r="AXY268" s="309"/>
      <c r="AXZ268" s="309"/>
      <c r="AYA268" s="309"/>
      <c r="AYB268" s="309"/>
      <c r="AYC268" s="309"/>
      <c r="AYD268" s="309"/>
      <c r="AYE268" s="309"/>
      <c r="AYF268" s="309"/>
      <c r="AYG268" s="309"/>
      <c r="AYH268" s="309"/>
      <c r="AYI268" s="309"/>
      <c r="AYJ268" s="309"/>
      <c r="AYK268" s="309"/>
      <c r="AYL268" s="309"/>
      <c r="AYM268" s="309"/>
      <c r="AYN268" s="309"/>
      <c r="AYO268" s="309"/>
      <c r="AYP268" s="309"/>
      <c r="AYQ268" s="309"/>
      <c r="AYR268" s="309"/>
      <c r="AYS268" s="309"/>
      <c r="AYT268" s="309"/>
      <c r="AYU268" s="309"/>
      <c r="AYV268" s="309"/>
      <c r="AYW268" s="309"/>
      <c r="AYX268" s="309"/>
      <c r="AYY268" s="309"/>
      <c r="AYZ268" s="309"/>
      <c r="AZA268" s="309"/>
      <c r="AZB268" s="309"/>
      <c r="AZC268" s="309"/>
      <c r="AZD268" s="309"/>
      <c r="AZE268" s="309"/>
      <c r="AZF268" s="309"/>
      <c r="AZG268" s="309"/>
      <c r="AZH268" s="309"/>
      <c r="AZI268" s="309"/>
      <c r="AZJ268" s="309"/>
      <c r="AZK268" s="309"/>
      <c r="AZL268" s="309"/>
      <c r="AZM268" s="309"/>
      <c r="AZN268" s="309"/>
      <c r="AZO268" s="309"/>
      <c r="AZP268" s="309"/>
      <c r="AZQ268" s="309"/>
      <c r="AZR268" s="309"/>
      <c r="AZS268" s="309"/>
      <c r="AZT268" s="309"/>
      <c r="AZU268" s="309"/>
      <c r="AZV268" s="309"/>
      <c r="AZW268" s="309"/>
      <c r="AZX268" s="309"/>
      <c r="AZY268" s="309"/>
      <c r="AZZ268" s="309"/>
      <c r="BAA268" s="309"/>
      <c r="BAB268" s="309"/>
      <c r="BAC268" s="309"/>
      <c r="BAD268" s="309"/>
      <c r="BAE268" s="309"/>
      <c r="BAF268" s="309"/>
      <c r="BAG268" s="309"/>
      <c r="BAH268" s="309"/>
      <c r="BAI268" s="309"/>
      <c r="BAJ268" s="309"/>
      <c r="BAK268" s="309"/>
      <c r="BAL268" s="309"/>
      <c r="BAM268" s="309"/>
      <c r="BAN268" s="309"/>
      <c r="BAO268" s="309"/>
      <c r="BAP268" s="309"/>
      <c r="BAQ268" s="309"/>
      <c r="BAR268" s="309"/>
      <c r="BAS268" s="309"/>
      <c r="BAT268" s="309"/>
      <c r="BAU268" s="309"/>
      <c r="BAV268" s="309"/>
      <c r="BAW268" s="309"/>
      <c r="BAX268" s="309"/>
      <c r="BAY268" s="309"/>
      <c r="BAZ268" s="309"/>
      <c r="BBA268" s="309"/>
      <c r="BBB268" s="309"/>
      <c r="BBC268" s="309"/>
      <c r="BBD268" s="309"/>
      <c r="BBE268" s="309"/>
      <c r="BBF268" s="309"/>
      <c r="BBG268" s="309"/>
      <c r="BBH268" s="309"/>
      <c r="BBI268" s="309"/>
      <c r="BBJ268" s="309"/>
      <c r="BBK268" s="309"/>
      <c r="BBL268" s="309"/>
      <c r="BBM268" s="309"/>
      <c r="BBN268" s="309"/>
      <c r="BBO268" s="309"/>
      <c r="BBP268" s="309"/>
      <c r="BBQ268" s="309"/>
      <c r="BBR268" s="309"/>
      <c r="BBS268" s="309"/>
      <c r="BBT268" s="309"/>
      <c r="BBU268" s="309"/>
      <c r="BBV268" s="309"/>
      <c r="BBW268" s="309"/>
      <c r="BBX268" s="309"/>
      <c r="BBY268" s="309"/>
      <c r="BBZ268" s="309"/>
      <c r="BCA268" s="309"/>
      <c r="BCB268" s="309"/>
      <c r="BCC268" s="309"/>
      <c r="BCD268" s="309"/>
      <c r="BCE268" s="309"/>
      <c r="BCF268" s="309"/>
      <c r="BCG268" s="309"/>
      <c r="BCH268" s="309"/>
      <c r="BCI268" s="309"/>
      <c r="BCJ268" s="309"/>
      <c r="BCK268" s="309"/>
      <c r="BCL268" s="309"/>
      <c r="BCM268" s="309"/>
      <c r="BCN268" s="309"/>
      <c r="BCO268" s="309"/>
      <c r="BCP268" s="309"/>
      <c r="BCQ268" s="309"/>
      <c r="BCR268" s="309"/>
      <c r="BCS268" s="309"/>
      <c r="BCT268" s="309"/>
      <c r="BCU268" s="309"/>
      <c r="BCV268" s="309"/>
      <c r="BCW268" s="309"/>
      <c r="BCX268" s="309"/>
      <c r="BCY268" s="309"/>
      <c r="BCZ268" s="309"/>
      <c r="BDA268" s="309"/>
      <c r="BDB268" s="309"/>
      <c r="BDC268" s="309"/>
      <c r="BDD268" s="309"/>
      <c r="BDE268" s="309"/>
      <c r="BDF268" s="309"/>
      <c r="BDG268" s="309"/>
      <c r="BDH268" s="309"/>
      <c r="BDI268" s="309"/>
      <c r="BDJ268" s="309"/>
      <c r="BDK268" s="309"/>
      <c r="BDL268" s="309"/>
      <c r="BDM268" s="309"/>
      <c r="BDN268" s="309"/>
      <c r="BDO268" s="309"/>
      <c r="BDP268" s="309"/>
      <c r="BDQ268" s="309"/>
      <c r="BDR268" s="309"/>
      <c r="BDS268" s="309"/>
      <c r="BDT268" s="309"/>
      <c r="BDU268" s="309"/>
      <c r="BDV268" s="309"/>
      <c r="BDW268" s="309"/>
      <c r="BDX268" s="309"/>
      <c r="BDY268" s="309"/>
      <c r="BDZ268" s="309"/>
      <c r="BEA268" s="309"/>
      <c r="BEB268" s="309"/>
      <c r="BEC268" s="309"/>
      <c r="BED268" s="309"/>
      <c r="BEE268" s="309"/>
      <c r="BEF268" s="309"/>
      <c r="BEG268" s="309"/>
      <c r="BEH268" s="309"/>
      <c r="BEI268" s="309"/>
      <c r="BEJ268" s="309"/>
      <c r="BEK268" s="309"/>
      <c r="BEL268" s="309"/>
      <c r="BEM268" s="309"/>
      <c r="BEN268" s="309"/>
      <c r="BEO268" s="309"/>
      <c r="BEP268" s="309"/>
      <c r="BEQ268" s="309"/>
      <c r="BER268" s="309"/>
      <c r="BES268" s="309"/>
      <c r="BET268" s="309"/>
      <c r="BEU268" s="309"/>
      <c r="BEV268" s="309"/>
      <c r="BEW268" s="309"/>
      <c r="BEX268" s="309"/>
      <c r="BEY268" s="309"/>
      <c r="BEZ268" s="309"/>
      <c r="BFA268" s="309"/>
      <c r="BFB268" s="309"/>
      <c r="BFC268" s="309"/>
      <c r="BFD268" s="309"/>
      <c r="BFE268" s="309"/>
      <c r="BFF268" s="309"/>
      <c r="BFG268" s="309"/>
      <c r="BFH268" s="309"/>
      <c r="BFI268" s="309"/>
      <c r="BFJ268" s="309"/>
      <c r="BFK268" s="309"/>
      <c r="BFL268" s="309"/>
      <c r="BFM268" s="309"/>
      <c r="BFN268" s="309"/>
      <c r="BFO268" s="309"/>
      <c r="BFP268" s="309"/>
      <c r="BFQ268" s="309"/>
      <c r="BFR268" s="309"/>
      <c r="BFS268" s="309"/>
      <c r="BFT268" s="309"/>
      <c r="BFU268" s="309"/>
      <c r="BFV268" s="309"/>
      <c r="BFW268" s="309"/>
      <c r="BFX268" s="309"/>
      <c r="BFY268" s="309"/>
      <c r="BFZ268" s="309"/>
      <c r="BGA268" s="309"/>
      <c r="BGB268" s="309"/>
      <c r="BGC268" s="309"/>
      <c r="BGD268" s="309"/>
      <c r="BGE268" s="309"/>
      <c r="BGF268" s="309"/>
      <c r="BGG268" s="309"/>
      <c r="BGH268" s="309"/>
    </row>
    <row r="269" spans="1:1542" s="18" customFormat="1" ht="14.45" customHeight="1" x14ac:dyDescent="0.25">
      <c r="F269" s="68"/>
      <c r="Y269" s="68"/>
      <c r="AC269" s="309"/>
      <c r="AD269" s="309"/>
      <c r="AE269" s="309"/>
      <c r="AF269" s="309"/>
      <c r="AG269" s="309"/>
      <c r="AH269" s="309"/>
      <c r="AI269" s="309"/>
      <c r="AJ269" s="309"/>
      <c r="AK269" s="309"/>
      <c r="AL269" s="309"/>
      <c r="AM269" s="309"/>
      <c r="AN269" s="309"/>
      <c r="AO269" s="309"/>
      <c r="AP269" s="309"/>
      <c r="AQ269" s="309"/>
      <c r="AR269" s="309"/>
      <c r="AS269" s="309"/>
      <c r="AT269" s="309"/>
      <c r="AU269" s="309"/>
      <c r="AV269" s="309"/>
      <c r="AW269" s="309"/>
      <c r="AX269" s="309"/>
      <c r="AY269" s="309"/>
      <c r="AZ269" s="309"/>
      <c r="BA269" s="309"/>
      <c r="BB269" s="309"/>
      <c r="BC269" s="309"/>
      <c r="BD269" s="309"/>
      <c r="BE269" s="309"/>
      <c r="BF269" s="309"/>
      <c r="BG269" s="309"/>
      <c r="BH269" s="309"/>
      <c r="BI269" s="309"/>
      <c r="BJ269" s="309"/>
      <c r="BK269" s="309"/>
      <c r="BL269" s="309"/>
      <c r="BM269" s="309"/>
      <c r="BN269" s="309"/>
      <c r="BO269" s="309"/>
      <c r="BP269" s="309"/>
      <c r="BQ269" s="309"/>
      <c r="BR269" s="309"/>
      <c r="BS269" s="309"/>
      <c r="BT269" s="309"/>
      <c r="BU269" s="309"/>
      <c r="BV269" s="309"/>
      <c r="BW269" s="309"/>
      <c r="BX269" s="309"/>
      <c r="BY269" s="309"/>
      <c r="BZ269" s="309"/>
      <c r="CA269" s="309"/>
      <c r="CB269" s="309"/>
      <c r="CC269" s="309"/>
      <c r="CD269" s="309"/>
      <c r="CE269" s="309"/>
      <c r="CF269" s="309"/>
      <c r="CG269" s="309"/>
      <c r="CH269" s="309"/>
      <c r="CI269" s="309"/>
      <c r="CJ269" s="309"/>
      <c r="CK269" s="309"/>
      <c r="CL269" s="309"/>
      <c r="CM269" s="309"/>
      <c r="CN269" s="309"/>
      <c r="CO269" s="309"/>
      <c r="CP269" s="309"/>
      <c r="CQ269" s="309"/>
      <c r="CR269" s="309"/>
      <c r="CS269" s="309"/>
      <c r="CT269" s="309"/>
      <c r="CU269" s="309"/>
      <c r="CV269" s="309"/>
      <c r="CW269" s="309"/>
      <c r="CX269" s="309"/>
      <c r="CY269" s="309"/>
      <c r="CZ269" s="309"/>
      <c r="DA269" s="309"/>
      <c r="DB269" s="309"/>
      <c r="DC269" s="309"/>
      <c r="DD269" s="309"/>
      <c r="DE269" s="309"/>
      <c r="DF269" s="309"/>
      <c r="DG269" s="309"/>
      <c r="DH269" s="309"/>
      <c r="DI269" s="309"/>
      <c r="DJ269" s="309"/>
      <c r="DK269" s="309"/>
      <c r="DL269" s="309"/>
      <c r="DM269" s="309"/>
      <c r="DN269" s="309"/>
      <c r="DO269" s="309"/>
      <c r="DP269" s="309"/>
      <c r="DQ269" s="309"/>
      <c r="DR269" s="309"/>
      <c r="DS269" s="309"/>
      <c r="DT269" s="309"/>
      <c r="DU269" s="309"/>
      <c r="DV269" s="309"/>
      <c r="DW269" s="309"/>
      <c r="DX269" s="309"/>
      <c r="DY269" s="309"/>
      <c r="DZ269" s="309"/>
      <c r="EA269" s="309"/>
      <c r="EB269" s="309"/>
      <c r="EC269" s="309"/>
      <c r="ED269" s="309"/>
      <c r="EE269" s="309"/>
      <c r="EF269" s="309"/>
      <c r="EG269" s="309"/>
      <c r="EH269" s="309"/>
      <c r="EI269" s="309"/>
      <c r="EJ269" s="309"/>
      <c r="EK269" s="309"/>
      <c r="EL269" s="309"/>
      <c r="EM269" s="309"/>
      <c r="EN269" s="309"/>
      <c r="EO269" s="309"/>
      <c r="EP269" s="309"/>
      <c r="EQ269" s="309"/>
      <c r="ER269" s="309"/>
      <c r="ES269" s="309"/>
      <c r="ET269" s="309"/>
      <c r="EU269" s="309"/>
      <c r="EV269" s="309"/>
      <c r="EW269" s="309"/>
      <c r="EX269" s="309"/>
      <c r="EY269" s="309"/>
      <c r="EZ269" s="309"/>
      <c r="FA269" s="309"/>
      <c r="FB269" s="309"/>
      <c r="FC269" s="309"/>
      <c r="FD269" s="309"/>
      <c r="FE269" s="309"/>
      <c r="FF269" s="309"/>
      <c r="FG269" s="309"/>
      <c r="FH269" s="309"/>
      <c r="FI269" s="309"/>
      <c r="FJ269" s="309"/>
      <c r="FK269" s="309"/>
      <c r="FL269" s="309"/>
      <c r="FM269" s="309"/>
      <c r="FN269" s="309"/>
      <c r="FO269" s="309"/>
      <c r="FP269" s="309"/>
      <c r="FQ269" s="309"/>
      <c r="FR269" s="309"/>
      <c r="FS269" s="309"/>
      <c r="FT269" s="309"/>
      <c r="FU269" s="309"/>
      <c r="FV269" s="309"/>
      <c r="FW269" s="309"/>
      <c r="FX269" s="309"/>
      <c r="FY269" s="309"/>
      <c r="FZ269" s="309"/>
      <c r="GA269" s="309"/>
      <c r="GB269" s="309"/>
      <c r="GC269" s="309"/>
      <c r="GD269" s="309"/>
      <c r="GE269" s="309"/>
      <c r="GF269" s="309"/>
      <c r="GG269" s="309"/>
      <c r="GH269" s="309"/>
      <c r="GI269" s="309"/>
      <c r="GJ269" s="309"/>
      <c r="GK269" s="309"/>
      <c r="GL269" s="309"/>
      <c r="GM269" s="309"/>
      <c r="GN269" s="309"/>
      <c r="GO269" s="309"/>
      <c r="GP269" s="309"/>
      <c r="GQ269" s="309"/>
      <c r="GR269" s="309"/>
      <c r="GS269" s="309"/>
      <c r="GT269" s="309"/>
      <c r="GU269" s="309"/>
      <c r="GV269" s="309"/>
      <c r="GW269" s="309"/>
      <c r="GX269" s="309"/>
      <c r="GY269" s="309"/>
      <c r="GZ269" s="309"/>
      <c r="HA269" s="309"/>
      <c r="HB269" s="309"/>
      <c r="HC269" s="309"/>
      <c r="HD269" s="309"/>
      <c r="HE269" s="309"/>
      <c r="HF269" s="309"/>
      <c r="HG269" s="309"/>
      <c r="HH269" s="309"/>
      <c r="HI269" s="309"/>
      <c r="HJ269" s="309"/>
      <c r="HK269" s="309"/>
      <c r="HL269" s="309"/>
      <c r="HM269" s="309"/>
      <c r="HN269" s="309"/>
      <c r="HO269" s="309"/>
      <c r="HP269" s="309"/>
      <c r="HQ269" s="309"/>
      <c r="HR269" s="309"/>
      <c r="HS269" s="309"/>
      <c r="HT269" s="309"/>
      <c r="HU269" s="309"/>
      <c r="HV269" s="309"/>
      <c r="HW269" s="309"/>
      <c r="HX269" s="309"/>
      <c r="HY269" s="309"/>
      <c r="HZ269" s="309"/>
      <c r="IA269" s="309"/>
      <c r="IB269" s="309"/>
      <c r="IC269" s="309"/>
      <c r="ID269" s="309"/>
      <c r="IE269" s="309"/>
      <c r="IF269" s="309"/>
      <c r="IG269" s="309"/>
      <c r="IH269" s="309"/>
      <c r="II269" s="309"/>
      <c r="IJ269" s="309"/>
      <c r="IK269" s="309"/>
      <c r="IL269" s="309"/>
      <c r="IM269" s="309"/>
      <c r="IN269" s="309"/>
      <c r="IO269" s="309"/>
      <c r="IP269" s="309"/>
      <c r="IQ269" s="309"/>
      <c r="IR269" s="309"/>
      <c r="IS269" s="309"/>
      <c r="IT269" s="309"/>
      <c r="IU269" s="309"/>
      <c r="IV269" s="309"/>
      <c r="IW269" s="309"/>
      <c r="IX269" s="309"/>
      <c r="IY269" s="309"/>
      <c r="IZ269" s="309"/>
      <c r="JA269" s="309"/>
      <c r="JB269" s="309"/>
      <c r="JC269" s="309"/>
      <c r="JD269" s="309"/>
      <c r="JE269" s="309"/>
      <c r="JF269" s="309"/>
      <c r="JG269" s="309"/>
      <c r="JH269" s="309"/>
      <c r="JI269" s="309"/>
      <c r="JJ269" s="309"/>
      <c r="JK269" s="309"/>
      <c r="JL269" s="309"/>
      <c r="JM269" s="309"/>
      <c r="JN269" s="309"/>
      <c r="JO269" s="309"/>
      <c r="JP269" s="309"/>
      <c r="JQ269" s="309"/>
      <c r="JR269" s="309"/>
      <c r="JS269" s="309"/>
      <c r="JT269" s="309"/>
      <c r="JU269" s="309"/>
      <c r="JV269" s="309"/>
      <c r="JW269" s="309"/>
      <c r="JX269" s="309"/>
      <c r="JY269" s="309"/>
      <c r="JZ269" s="309"/>
      <c r="KA269" s="309"/>
      <c r="KB269" s="309"/>
      <c r="KC269" s="309"/>
      <c r="KD269" s="309"/>
      <c r="KE269" s="309"/>
      <c r="KF269" s="309"/>
      <c r="KG269" s="309"/>
      <c r="KH269" s="309"/>
      <c r="KI269" s="309"/>
      <c r="KJ269" s="309"/>
      <c r="KK269" s="309"/>
      <c r="KL269" s="309"/>
      <c r="KM269" s="309"/>
      <c r="KN269" s="309"/>
      <c r="KO269" s="309"/>
      <c r="KP269" s="309"/>
      <c r="KQ269" s="309"/>
      <c r="KR269" s="309"/>
      <c r="KS269" s="309"/>
      <c r="KT269" s="309"/>
      <c r="KU269" s="309"/>
      <c r="KV269" s="309"/>
      <c r="KW269" s="309"/>
      <c r="KX269" s="309"/>
      <c r="KY269" s="309"/>
      <c r="KZ269" s="309"/>
      <c r="LA269" s="309"/>
      <c r="LB269" s="309"/>
      <c r="LC269" s="309"/>
      <c r="LD269" s="309"/>
      <c r="LE269" s="309"/>
      <c r="LF269" s="309"/>
      <c r="LG269" s="309"/>
      <c r="LH269" s="309"/>
      <c r="LI269" s="309"/>
      <c r="LJ269" s="309"/>
      <c r="LK269" s="309"/>
      <c r="LL269" s="309"/>
      <c r="LM269" s="309"/>
      <c r="LN269" s="309"/>
      <c r="LO269" s="309"/>
      <c r="LP269" s="309"/>
      <c r="LQ269" s="309"/>
      <c r="LR269" s="309"/>
      <c r="LS269" s="309"/>
      <c r="LT269" s="309"/>
      <c r="LU269" s="309"/>
      <c r="LV269" s="309"/>
      <c r="LW269" s="309"/>
      <c r="LX269" s="309"/>
      <c r="LY269" s="309"/>
      <c r="LZ269" s="309"/>
      <c r="MA269" s="309"/>
      <c r="MB269" s="309"/>
      <c r="MC269" s="309"/>
      <c r="MD269" s="309"/>
      <c r="ME269" s="309"/>
      <c r="MF269" s="309"/>
      <c r="MG269" s="309"/>
      <c r="MH269" s="309"/>
      <c r="MI269" s="309"/>
      <c r="MJ269" s="309"/>
      <c r="MK269" s="309"/>
      <c r="ML269" s="309"/>
      <c r="MM269" s="309"/>
      <c r="MN269" s="309"/>
      <c r="MO269" s="309"/>
      <c r="MP269" s="309"/>
      <c r="MQ269" s="309"/>
      <c r="MR269" s="309"/>
      <c r="MS269" s="309"/>
      <c r="MT269" s="309"/>
      <c r="MU269" s="309"/>
      <c r="MV269" s="309"/>
      <c r="MW269" s="309"/>
      <c r="MX269" s="309"/>
      <c r="MY269" s="309"/>
      <c r="MZ269" s="309"/>
      <c r="NA269" s="309"/>
      <c r="NB269" s="309"/>
      <c r="NC269" s="309"/>
      <c r="ND269" s="309"/>
      <c r="NE269" s="309"/>
      <c r="NF269" s="309"/>
      <c r="NG269" s="309"/>
      <c r="NH269" s="309"/>
      <c r="NI269" s="309"/>
      <c r="NJ269" s="309"/>
      <c r="NK269" s="309"/>
      <c r="NL269" s="309"/>
      <c r="NM269" s="309"/>
      <c r="NN269" s="309"/>
      <c r="NO269" s="309"/>
      <c r="NP269" s="309"/>
      <c r="NQ269" s="309"/>
      <c r="NR269" s="309"/>
      <c r="NS269" s="309"/>
      <c r="NT269" s="309"/>
      <c r="NU269" s="309"/>
      <c r="NV269" s="309"/>
      <c r="NW269" s="309"/>
      <c r="NX269" s="309"/>
      <c r="NY269" s="309"/>
      <c r="NZ269" s="309"/>
      <c r="OA269" s="309"/>
      <c r="OB269" s="309"/>
      <c r="OC269" s="309"/>
      <c r="OD269" s="309"/>
      <c r="OE269" s="309"/>
      <c r="OF269" s="309"/>
      <c r="OG269" s="309"/>
      <c r="OH269" s="309"/>
      <c r="OI269" s="309"/>
      <c r="OJ269" s="309"/>
      <c r="OK269" s="309"/>
      <c r="OL269" s="309"/>
      <c r="OM269" s="309"/>
      <c r="ON269" s="309"/>
      <c r="OO269" s="309"/>
      <c r="OP269" s="309"/>
      <c r="OQ269" s="309"/>
      <c r="OR269" s="309"/>
      <c r="OS269" s="309"/>
      <c r="OT269" s="309"/>
      <c r="OU269" s="309"/>
      <c r="OV269" s="309"/>
      <c r="OW269" s="309"/>
      <c r="OX269" s="309"/>
      <c r="OY269" s="309"/>
      <c r="OZ269" s="309"/>
      <c r="PA269" s="309"/>
      <c r="PB269" s="309"/>
      <c r="PC269" s="309"/>
      <c r="PD269" s="309"/>
      <c r="PE269" s="309"/>
      <c r="PF269" s="309"/>
      <c r="PG269" s="309"/>
      <c r="PH269" s="309"/>
      <c r="PI269" s="309"/>
      <c r="PJ269" s="309"/>
      <c r="PK269" s="309"/>
      <c r="PL269" s="309"/>
      <c r="PM269" s="309"/>
      <c r="PN269" s="309"/>
      <c r="PO269" s="309"/>
      <c r="PP269" s="309"/>
      <c r="PQ269" s="309"/>
      <c r="PR269" s="309"/>
      <c r="PS269" s="309"/>
      <c r="PT269" s="309"/>
      <c r="PU269" s="309"/>
      <c r="PV269" s="309"/>
      <c r="PW269" s="309"/>
      <c r="PX269" s="309"/>
      <c r="PY269" s="309"/>
      <c r="PZ269" s="309"/>
      <c r="QA269" s="309"/>
      <c r="QB269" s="309"/>
      <c r="QC269" s="309"/>
      <c r="QD269" s="309"/>
      <c r="QE269" s="309"/>
      <c r="QF269" s="309"/>
      <c r="QG269" s="309"/>
      <c r="QH269" s="309"/>
      <c r="QI269" s="309"/>
      <c r="QJ269" s="309"/>
      <c r="QK269" s="309"/>
      <c r="QL269" s="309"/>
      <c r="QM269" s="309"/>
      <c r="QN269" s="309"/>
      <c r="QO269" s="309"/>
      <c r="QP269" s="309"/>
      <c r="QQ269" s="309"/>
      <c r="QR269" s="309"/>
      <c r="QS269" s="309"/>
      <c r="QT269" s="309"/>
      <c r="QU269" s="309"/>
      <c r="QV269" s="309"/>
      <c r="QW269" s="309"/>
      <c r="QX269" s="309"/>
      <c r="QY269" s="309"/>
      <c r="QZ269" s="309"/>
      <c r="RA269" s="309"/>
      <c r="RB269" s="309"/>
      <c r="RC269" s="309"/>
      <c r="RD269" s="309"/>
      <c r="RE269" s="309"/>
      <c r="RF269" s="309"/>
      <c r="RG269" s="309"/>
      <c r="RH269" s="309"/>
      <c r="RI269" s="309"/>
      <c r="RJ269" s="309"/>
      <c r="RK269" s="309"/>
      <c r="RL269" s="309"/>
      <c r="RM269" s="309"/>
      <c r="RN269" s="309"/>
      <c r="RO269" s="309"/>
      <c r="RP269" s="309"/>
      <c r="RQ269" s="309"/>
      <c r="RR269" s="309"/>
      <c r="RS269" s="309"/>
      <c r="RT269" s="309"/>
      <c r="RU269" s="309"/>
      <c r="RV269" s="309"/>
      <c r="RW269" s="309"/>
      <c r="RX269" s="309"/>
      <c r="RY269" s="309"/>
      <c r="RZ269" s="309"/>
      <c r="SA269" s="309"/>
      <c r="SB269" s="309"/>
      <c r="SC269" s="309"/>
      <c r="SD269" s="309"/>
      <c r="SE269" s="309"/>
      <c r="SF269" s="309"/>
      <c r="SG269" s="309"/>
      <c r="SH269" s="309"/>
      <c r="SI269" s="309"/>
      <c r="SJ269" s="309"/>
      <c r="SK269" s="309"/>
      <c r="SL269" s="309"/>
      <c r="SM269" s="309"/>
      <c r="SN269" s="309"/>
      <c r="SO269" s="309"/>
      <c r="SP269" s="309"/>
      <c r="SQ269" s="309"/>
      <c r="SR269" s="309"/>
      <c r="SS269" s="309"/>
      <c r="ST269" s="309"/>
      <c r="SU269" s="309"/>
      <c r="SV269" s="309"/>
      <c r="SW269" s="309"/>
      <c r="SX269" s="309"/>
      <c r="SY269" s="309"/>
      <c r="SZ269" s="309"/>
      <c r="TA269" s="309"/>
      <c r="TB269" s="309"/>
      <c r="TC269" s="309"/>
      <c r="TD269" s="309"/>
      <c r="TE269" s="309"/>
      <c r="TF269" s="309"/>
      <c r="TG269" s="309"/>
      <c r="TH269" s="309"/>
      <c r="TI269" s="309"/>
      <c r="TJ269" s="309"/>
      <c r="TK269" s="309"/>
      <c r="TL269" s="309"/>
      <c r="TM269" s="309"/>
      <c r="TN269" s="309"/>
      <c r="TO269" s="309"/>
      <c r="TP269" s="309"/>
      <c r="TQ269" s="309"/>
      <c r="TR269" s="309"/>
      <c r="TS269" s="309"/>
      <c r="TT269" s="309"/>
      <c r="TU269" s="309"/>
      <c r="TV269" s="309"/>
      <c r="TW269" s="309"/>
      <c r="TX269" s="309"/>
      <c r="TY269" s="309"/>
      <c r="TZ269" s="309"/>
      <c r="UA269" s="309"/>
      <c r="UB269" s="309"/>
      <c r="UC269" s="309"/>
      <c r="UD269" s="309"/>
      <c r="UE269" s="309"/>
      <c r="UF269" s="309"/>
      <c r="UG269" s="309"/>
      <c r="UH269" s="309"/>
      <c r="UI269" s="309"/>
      <c r="UJ269" s="309"/>
      <c r="UK269" s="309"/>
      <c r="UL269" s="309"/>
      <c r="UM269" s="309"/>
      <c r="UN269" s="309"/>
      <c r="UO269" s="309"/>
      <c r="UP269" s="309"/>
      <c r="UQ269" s="309"/>
      <c r="UR269" s="309"/>
      <c r="US269" s="309"/>
      <c r="UT269" s="309"/>
      <c r="UU269" s="309"/>
      <c r="UV269" s="309"/>
      <c r="UW269" s="309"/>
      <c r="UX269" s="309"/>
      <c r="UY269" s="309"/>
      <c r="UZ269" s="309"/>
      <c r="VA269" s="309"/>
      <c r="VB269" s="309"/>
      <c r="VC269" s="309"/>
      <c r="VD269" s="309"/>
      <c r="VE269" s="309"/>
      <c r="VF269" s="309"/>
      <c r="VG269" s="309"/>
      <c r="VH269" s="309"/>
      <c r="VI269" s="309"/>
      <c r="VJ269" s="309"/>
      <c r="VK269" s="309"/>
      <c r="VL269" s="309"/>
      <c r="VM269" s="309"/>
      <c r="VN269" s="309"/>
      <c r="VO269" s="309"/>
      <c r="VP269" s="309"/>
      <c r="VQ269" s="309"/>
      <c r="VR269" s="309"/>
      <c r="VS269" s="309"/>
      <c r="VT269" s="309"/>
      <c r="VU269" s="309"/>
      <c r="VV269" s="309"/>
      <c r="VW269" s="309"/>
      <c r="VX269" s="309"/>
      <c r="VY269" s="309"/>
      <c r="VZ269" s="309"/>
      <c r="WA269" s="309"/>
      <c r="WB269" s="309"/>
      <c r="WC269" s="309"/>
      <c r="WD269" s="309"/>
      <c r="WE269" s="309"/>
      <c r="WF269" s="309"/>
      <c r="WG269" s="309"/>
      <c r="WH269" s="309"/>
      <c r="WI269" s="309"/>
      <c r="WJ269" s="309"/>
      <c r="WK269" s="309"/>
      <c r="WL269" s="309"/>
      <c r="WM269" s="309"/>
      <c r="WN269" s="309"/>
      <c r="WO269" s="309"/>
      <c r="WP269" s="309"/>
      <c r="WQ269" s="309"/>
      <c r="WR269" s="309"/>
      <c r="WS269" s="309"/>
      <c r="WT269" s="309"/>
      <c r="WU269" s="309"/>
      <c r="WV269" s="309"/>
      <c r="WW269" s="309"/>
      <c r="WX269" s="309"/>
      <c r="WY269" s="309"/>
      <c r="WZ269" s="309"/>
      <c r="XA269" s="309"/>
      <c r="XB269" s="309"/>
      <c r="XC269" s="309"/>
      <c r="XD269" s="309"/>
      <c r="XE269" s="309"/>
      <c r="XF269" s="309"/>
      <c r="XG269" s="309"/>
      <c r="XH269" s="309"/>
      <c r="XI269" s="309"/>
      <c r="XJ269" s="309"/>
      <c r="XK269" s="309"/>
      <c r="XL269" s="309"/>
      <c r="XM269" s="309"/>
      <c r="XN269" s="309"/>
      <c r="XO269" s="309"/>
      <c r="XP269" s="309"/>
      <c r="XQ269" s="309"/>
      <c r="XR269" s="309"/>
      <c r="XS269" s="309"/>
      <c r="XT269" s="309"/>
      <c r="XU269" s="309"/>
      <c r="XV269" s="309"/>
      <c r="XW269" s="309"/>
      <c r="XX269" s="309"/>
      <c r="XY269" s="309"/>
      <c r="XZ269" s="309"/>
      <c r="YA269" s="309"/>
      <c r="YB269" s="309"/>
      <c r="YC269" s="309"/>
      <c r="YD269" s="309"/>
      <c r="YE269" s="309"/>
      <c r="YF269" s="309"/>
      <c r="YG269" s="309"/>
      <c r="YH269" s="309"/>
      <c r="YI269" s="309"/>
      <c r="YJ269" s="309"/>
      <c r="YK269" s="309"/>
      <c r="YL269" s="309"/>
      <c r="YM269" s="309"/>
      <c r="YN269" s="309"/>
      <c r="YO269" s="309"/>
      <c r="YP269" s="309"/>
      <c r="YQ269" s="309"/>
      <c r="YR269" s="309"/>
      <c r="YS269" s="309"/>
      <c r="YT269" s="309"/>
      <c r="YU269" s="309"/>
      <c r="YV269" s="309"/>
      <c r="YW269" s="309"/>
      <c r="YX269" s="309"/>
      <c r="YY269" s="309"/>
      <c r="YZ269" s="309"/>
      <c r="ZA269" s="309"/>
      <c r="ZB269" s="309"/>
      <c r="ZC269" s="309"/>
      <c r="ZD269" s="309"/>
      <c r="ZE269" s="309"/>
      <c r="ZF269" s="309"/>
      <c r="ZG269" s="309"/>
      <c r="ZH269" s="309"/>
      <c r="ZI269" s="309"/>
      <c r="ZJ269" s="309"/>
      <c r="ZK269" s="309"/>
      <c r="ZL269" s="309"/>
      <c r="ZM269" s="309"/>
      <c r="ZN269" s="309"/>
      <c r="ZO269" s="309"/>
      <c r="ZP269" s="309"/>
      <c r="ZQ269" s="309"/>
      <c r="ZR269" s="309"/>
      <c r="ZS269" s="309"/>
      <c r="ZT269" s="309"/>
      <c r="ZU269" s="309"/>
      <c r="ZV269" s="309"/>
      <c r="ZW269" s="309"/>
      <c r="ZX269" s="309"/>
      <c r="ZY269" s="309"/>
      <c r="ZZ269" s="309"/>
      <c r="AAA269" s="309"/>
      <c r="AAB269" s="309"/>
      <c r="AAC269" s="309"/>
      <c r="AAD269" s="309"/>
      <c r="AAE269" s="309"/>
      <c r="AAF269" s="309"/>
      <c r="AAG269" s="309"/>
      <c r="AAH269" s="309"/>
      <c r="AAI269" s="309"/>
      <c r="AAJ269" s="309"/>
      <c r="AAK269" s="309"/>
      <c r="AAL269" s="309"/>
      <c r="AAM269" s="309"/>
      <c r="AAN269" s="309"/>
      <c r="AAO269" s="309"/>
      <c r="AAP269" s="309"/>
      <c r="AAQ269" s="309"/>
      <c r="AAR269" s="309"/>
      <c r="AAS269" s="309"/>
      <c r="AAT269" s="309"/>
      <c r="AAU269" s="309"/>
      <c r="AAV269" s="309"/>
      <c r="AAW269" s="309"/>
      <c r="AAX269" s="309"/>
      <c r="AAY269" s="309"/>
      <c r="AAZ269" s="309"/>
      <c r="ABA269" s="309"/>
      <c r="ABB269" s="309"/>
      <c r="ABC269" s="309"/>
      <c r="ABD269" s="309"/>
      <c r="ABE269" s="309"/>
      <c r="ABF269" s="309"/>
      <c r="ABG269" s="309"/>
      <c r="ABH269" s="309"/>
      <c r="ABI269" s="309"/>
      <c r="ABJ269" s="309"/>
      <c r="ABK269" s="309"/>
      <c r="ABL269" s="309"/>
      <c r="ABM269" s="309"/>
      <c r="ABN269" s="309"/>
      <c r="ABO269" s="309"/>
      <c r="ABP269" s="309"/>
      <c r="ABQ269" s="309"/>
      <c r="ABR269" s="309"/>
      <c r="ABS269" s="309"/>
      <c r="ABT269" s="309"/>
      <c r="ABU269" s="309"/>
      <c r="ABV269" s="309"/>
      <c r="ABW269" s="309"/>
      <c r="ABX269" s="309"/>
      <c r="ABY269" s="309"/>
      <c r="ABZ269" s="309"/>
      <c r="ACA269" s="309"/>
      <c r="ACB269" s="309"/>
      <c r="ACC269" s="309"/>
      <c r="ACD269" s="309"/>
      <c r="ACE269" s="309"/>
      <c r="ACF269" s="309"/>
      <c r="ACG269" s="309"/>
      <c r="ACH269" s="309"/>
      <c r="ACI269" s="309"/>
      <c r="ACJ269" s="309"/>
      <c r="ACK269" s="309"/>
      <c r="ACL269" s="309"/>
      <c r="ACM269" s="309"/>
      <c r="ACN269" s="309"/>
      <c r="ACO269" s="309"/>
      <c r="ACP269" s="309"/>
      <c r="ACQ269" s="309"/>
      <c r="ACR269" s="309"/>
      <c r="ACS269" s="309"/>
      <c r="ACT269" s="309"/>
      <c r="ACU269" s="309"/>
      <c r="ACV269" s="309"/>
      <c r="ACW269" s="309"/>
      <c r="ACX269" s="309"/>
      <c r="ACY269" s="309"/>
      <c r="ACZ269" s="309"/>
      <c r="ADA269" s="309"/>
      <c r="ADB269" s="309"/>
      <c r="ADC269" s="309"/>
      <c r="ADD269" s="309"/>
      <c r="ADE269" s="309"/>
      <c r="ADF269" s="309"/>
      <c r="ADG269" s="309"/>
      <c r="ADH269" s="309"/>
      <c r="ADI269" s="309"/>
      <c r="ADJ269" s="309"/>
      <c r="ADK269" s="309"/>
      <c r="ADL269" s="309"/>
      <c r="ADM269" s="309"/>
      <c r="ADN269" s="309"/>
      <c r="ADO269" s="309"/>
      <c r="ADP269" s="309"/>
      <c r="ADQ269" s="309"/>
      <c r="ADR269" s="309"/>
      <c r="ADS269" s="309"/>
      <c r="ADT269" s="309"/>
      <c r="ADU269" s="309"/>
      <c r="ADV269" s="309"/>
      <c r="ADW269" s="309"/>
      <c r="ADX269" s="309"/>
      <c r="ADY269" s="309"/>
      <c r="ADZ269" s="309"/>
      <c r="AEA269" s="309"/>
      <c r="AEB269" s="309"/>
      <c r="AEC269" s="309"/>
      <c r="AED269" s="309"/>
      <c r="AEE269" s="309"/>
      <c r="AEF269" s="309"/>
      <c r="AEG269" s="309"/>
      <c r="AEH269" s="309"/>
      <c r="AEI269" s="309"/>
      <c r="AEJ269" s="309"/>
      <c r="AEK269" s="309"/>
      <c r="AEL269" s="309"/>
      <c r="AEM269" s="309"/>
      <c r="AEN269" s="309"/>
      <c r="AEO269" s="309"/>
      <c r="AEP269" s="309"/>
      <c r="AEQ269" s="309"/>
      <c r="AER269" s="309"/>
      <c r="AES269" s="309"/>
      <c r="AET269" s="309"/>
      <c r="AEU269" s="309"/>
      <c r="AEV269" s="309"/>
      <c r="AEW269" s="309"/>
      <c r="AEX269" s="309"/>
      <c r="AEY269" s="309"/>
      <c r="AEZ269" s="309"/>
      <c r="AFA269" s="309"/>
      <c r="AFB269" s="309"/>
      <c r="AFC269" s="309"/>
      <c r="AFD269" s="309"/>
      <c r="AFE269" s="309"/>
      <c r="AFF269" s="309"/>
      <c r="AFG269" s="309"/>
      <c r="AFH269" s="309"/>
      <c r="AFI269" s="309"/>
      <c r="AFJ269" s="309"/>
      <c r="AFK269" s="309"/>
      <c r="AFL269" s="309"/>
      <c r="AFM269" s="309"/>
      <c r="AFN269" s="309"/>
      <c r="AFO269" s="309"/>
      <c r="AFP269" s="309"/>
      <c r="AFQ269" s="309"/>
      <c r="AFR269" s="309"/>
      <c r="AFS269" s="309"/>
      <c r="AFT269" s="309"/>
      <c r="AFU269" s="309"/>
      <c r="AFV269" s="309"/>
      <c r="AFW269" s="309"/>
      <c r="AFX269" s="309"/>
      <c r="AFY269" s="309"/>
      <c r="AFZ269" s="309"/>
      <c r="AGA269" s="309"/>
      <c r="AGB269" s="309"/>
      <c r="AGC269" s="309"/>
      <c r="AGD269" s="309"/>
      <c r="AGE269" s="309"/>
      <c r="AGF269" s="309"/>
      <c r="AGG269" s="309"/>
      <c r="AGH269" s="309"/>
      <c r="AGI269" s="309"/>
      <c r="AGJ269" s="309"/>
      <c r="AGK269" s="309"/>
      <c r="AGL269" s="309"/>
      <c r="AGM269" s="309"/>
      <c r="AGN269" s="309"/>
      <c r="AGO269" s="309"/>
      <c r="AGP269" s="309"/>
      <c r="AGQ269" s="309"/>
      <c r="AGR269" s="309"/>
      <c r="AGS269" s="309"/>
      <c r="AGT269" s="309"/>
      <c r="AGU269" s="309"/>
      <c r="AGV269" s="309"/>
      <c r="AGW269" s="309"/>
      <c r="AGX269" s="309"/>
      <c r="AGY269" s="309"/>
      <c r="AGZ269" s="309"/>
      <c r="AHA269" s="309"/>
      <c r="AHB269" s="309"/>
      <c r="AHC269" s="309"/>
      <c r="AHD269" s="309"/>
      <c r="AHE269" s="309"/>
      <c r="AHF269" s="309"/>
      <c r="AHG269" s="309"/>
      <c r="AHH269" s="309"/>
      <c r="AHI269" s="309"/>
      <c r="AHJ269" s="309"/>
      <c r="AHK269" s="309"/>
      <c r="AHL269" s="309"/>
      <c r="AHM269" s="309"/>
      <c r="AHN269" s="309"/>
      <c r="AHO269" s="309"/>
      <c r="AHP269" s="309"/>
      <c r="AHQ269" s="309"/>
      <c r="AHR269" s="309"/>
      <c r="AHS269" s="309"/>
      <c r="AHT269" s="309"/>
      <c r="AHU269" s="309"/>
      <c r="AHV269" s="309"/>
      <c r="AHW269" s="309"/>
      <c r="AHX269" s="309"/>
      <c r="AHY269" s="309"/>
      <c r="AHZ269" s="309"/>
      <c r="AIA269" s="309"/>
      <c r="AIB269" s="309"/>
      <c r="AIC269" s="309"/>
      <c r="AID269" s="309"/>
      <c r="AIE269" s="309"/>
      <c r="AIF269" s="309"/>
      <c r="AIG269" s="309"/>
      <c r="AIH269" s="309"/>
      <c r="AII269" s="309"/>
      <c r="AIJ269" s="309"/>
      <c r="AIK269" s="309"/>
      <c r="AIL269" s="309"/>
      <c r="AIM269" s="309"/>
      <c r="AIN269" s="309"/>
      <c r="AIO269" s="309"/>
      <c r="AIP269" s="309"/>
      <c r="AIQ269" s="309"/>
      <c r="AIR269" s="309"/>
      <c r="AIS269" s="309"/>
      <c r="AIT269" s="309"/>
      <c r="AIU269" s="309"/>
      <c r="AIV269" s="309"/>
      <c r="AIW269" s="309"/>
      <c r="AIX269" s="309"/>
      <c r="AIY269" s="309"/>
      <c r="AIZ269" s="309"/>
      <c r="AJA269" s="309"/>
      <c r="AJB269" s="309"/>
      <c r="AJC269" s="309"/>
      <c r="AJD269" s="309"/>
      <c r="AJE269" s="309"/>
      <c r="AJF269" s="309"/>
      <c r="AJG269" s="309"/>
      <c r="AJH269" s="309"/>
      <c r="AJI269" s="309"/>
      <c r="AJJ269" s="309"/>
      <c r="AJK269" s="309"/>
      <c r="AJL269" s="309"/>
      <c r="AJM269" s="309"/>
      <c r="AJN269" s="309"/>
      <c r="AJO269" s="309"/>
      <c r="AJP269" s="309"/>
      <c r="AJQ269" s="309"/>
      <c r="AJR269" s="309"/>
      <c r="AJS269" s="309"/>
      <c r="AJT269" s="309"/>
      <c r="AJU269" s="309"/>
      <c r="AJV269" s="309"/>
      <c r="AJW269" s="309"/>
      <c r="AJX269" s="309"/>
      <c r="AJY269" s="309"/>
      <c r="AJZ269" s="309"/>
      <c r="AKA269" s="309"/>
      <c r="AKB269" s="309"/>
      <c r="AKC269" s="309"/>
      <c r="AKD269" s="309"/>
      <c r="AKE269" s="309"/>
      <c r="AKF269" s="309"/>
      <c r="AKG269" s="309"/>
      <c r="AKH269" s="309"/>
      <c r="AKI269" s="309"/>
      <c r="AKJ269" s="309"/>
      <c r="AKK269" s="309"/>
      <c r="AKL269" s="309"/>
      <c r="AKM269" s="309"/>
      <c r="AKN269" s="309"/>
      <c r="AKO269" s="309"/>
      <c r="AKP269" s="309"/>
      <c r="AKQ269" s="309"/>
      <c r="AKR269" s="309"/>
      <c r="AKS269" s="309"/>
      <c r="AKT269" s="309"/>
      <c r="AKU269" s="309"/>
      <c r="AKV269" s="309"/>
      <c r="AKW269" s="309"/>
      <c r="AKX269" s="309"/>
      <c r="AKY269" s="309"/>
      <c r="AKZ269" s="309"/>
      <c r="ALA269" s="309"/>
      <c r="ALB269" s="309"/>
      <c r="ALC269" s="309"/>
      <c r="ALD269" s="309"/>
      <c r="ALE269" s="309"/>
      <c r="ALF269" s="309"/>
      <c r="ALG269" s="309"/>
      <c r="ALH269" s="309"/>
      <c r="ALI269" s="309"/>
      <c r="ALJ269" s="309"/>
      <c r="ALK269" s="309"/>
      <c r="ALL269" s="309"/>
      <c r="ALM269" s="309"/>
      <c r="ALN269" s="309"/>
      <c r="ALO269" s="309"/>
      <c r="ALP269" s="309"/>
      <c r="ALQ269" s="309"/>
      <c r="ALR269" s="309"/>
      <c r="ALS269" s="309"/>
      <c r="ALT269" s="309"/>
      <c r="ALU269" s="309"/>
      <c r="ALV269" s="309"/>
      <c r="ALW269" s="309"/>
      <c r="ALX269" s="309"/>
      <c r="ALY269" s="309"/>
      <c r="ALZ269" s="309"/>
      <c r="AMA269" s="309"/>
      <c r="AMB269" s="309"/>
      <c r="AMC269" s="309"/>
      <c r="AMD269" s="309"/>
      <c r="AME269" s="309"/>
      <c r="AMF269" s="309"/>
      <c r="AMG269" s="309"/>
      <c r="AMH269" s="309"/>
      <c r="AMI269" s="309"/>
      <c r="AMJ269" s="309"/>
      <c r="AMK269" s="309"/>
      <c r="AML269" s="309"/>
      <c r="AMM269" s="309"/>
      <c r="AMN269" s="309"/>
      <c r="AMO269" s="309"/>
      <c r="AMP269" s="309"/>
      <c r="AMQ269" s="309"/>
      <c r="AMR269" s="309"/>
      <c r="AMS269" s="309"/>
      <c r="AMT269" s="309"/>
      <c r="AMU269" s="309"/>
      <c r="AMV269" s="309"/>
      <c r="AMW269" s="309"/>
      <c r="AMX269" s="309"/>
      <c r="AMY269" s="309"/>
      <c r="AMZ269" s="309"/>
      <c r="ANA269" s="309"/>
      <c r="ANB269" s="309"/>
      <c r="ANC269" s="309"/>
      <c r="AND269" s="309"/>
      <c r="ANE269" s="309"/>
      <c r="ANF269" s="309"/>
      <c r="ANG269" s="309"/>
      <c r="ANH269" s="309"/>
      <c r="ANI269" s="309"/>
      <c r="ANJ269" s="309"/>
      <c r="ANK269" s="309"/>
      <c r="ANL269" s="309"/>
      <c r="ANM269" s="309"/>
      <c r="ANN269" s="309"/>
      <c r="ANO269" s="309"/>
      <c r="ANP269" s="309"/>
      <c r="ANQ269" s="309"/>
      <c r="ANR269" s="309"/>
      <c r="ANS269" s="309"/>
      <c r="ANT269" s="309"/>
      <c r="ANU269" s="309"/>
      <c r="ANV269" s="309"/>
      <c r="ANW269" s="309"/>
      <c r="ANX269" s="309"/>
      <c r="ANY269" s="309"/>
      <c r="ANZ269" s="309"/>
      <c r="AOA269" s="309"/>
      <c r="AOB269" s="309"/>
      <c r="AOC269" s="309"/>
      <c r="AOD269" s="309"/>
      <c r="AOE269" s="309"/>
      <c r="AOF269" s="309"/>
      <c r="AOG269" s="309"/>
      <c r="AOH269" s="309"/>
      <c r="AOI269" s="309"/>
      <c r="AOJ269" s="309"/>
      <c r="AOK269" s="309"/>
      <c r="AOL269" s="309"/>
      <c r="AOM269" s="309"/>
      <c r="AON269" s="309"/>
      <c r="AOO269" s="309"/>
      <c r="AOP269" s="309"/>
      <c r="AOQ269" s="309"/>
      <c r="AOR269" s="309"/>
      <c r="AOS269" s="309"/>
      <c r="AOT269" s="309"/>
      <c r="AOU269" s="309"/>
      <c r="AOV269" s="309"/>
      <c r="AOW269" s="309"/>
      <c r="AOX269" s="309"/>
      <c r="AOY269" s="309"/>
      <c r="AOZ269" s="309"/>
      <c r="APA269" s="309"/>
      <c r="APB269" s="309"/>
      <c r="APC269" s="309"/>
      <c r="APD269" s="309"/>
      <c r="APE269" s="309"/>
      <c r="APF269" s="309"/>
      <c r="APG269" s="309"/>
      <c r="APH269" s="309"/>
      <c r="API269" s="309"/>
      <c r="APJ269" s="309"/>
      <c r="APK269" s="309"/>
      <c r="APL269" s="309"/>
      <c r="APM269" s="309"/>
      <c r="APN269" s="309"/>
      <c r="APO269" s="309"/>
      <c r="APP269" s="309"/>
      <c r="APQ269" s="309"/>
      <c r="APR269" s="309"/>
      <c r="APS269" s="309"/>
      <c r="APT269" s="309"/>
      <c r="APU269" s="309"/>
      <c r="APV269" s="309"/>
      <c r="APW269" s="309"/>
      <c r="APX269" s="309"/>
      <c r="APY269" s="309"/>
      <c r="APZ269" s="309"/>
      <c r="AQA269" s="309"/>
      <c r="AQB269" s="309"/>
      <c r="AQC269" s="309"/>
      <c r="AQD269" s="309"/>
      <c r="AQE269" s="309"/>
      <c r="AQF269" s="309"/>
      <c r="AQG269" s="309"/>
      <c r="AQH269" s="309"/>
      <c r="AQI269" s="309"/>
      <c r="AQJ269" s="309"/>
      <c r="AQK269" s="309"/>
      <c r="AQL269" s="309"/>
      <c r="AQM269" s="309"/>
      <c r="AQN269" s="309"/>
      <c r="AQO269" s="309"/>
      <c r="AQP269" s="309"/>
      <c r="AQQ269" s="309"/>
      <c r="AQR269" s="309"/>
      <c r="AQS269" s="309"/>
      <c r="AQT269" s="309"/>
      <c r="AQU269" s="309"/>
      <c r="AQV269" s="309"/>
      <c r="AQW269" s="309"/>
      <c r="AQX269" s="309"/>
      <c r="AQY269" s="309"/>
      <c r="AQZ269" s="309"/>
      <c r="ARA269" s="309"/>
      <c r="ARB269" s="309"/>
      <c r="ARC269" s="309"/>
      <c r="ARD269" s="309"/>
      <c r="ARE269" s="309"/>
      <c r="ARF269" s="309"/>
      <c r="ARG269" s="309"/>
      <c r="ARH269" s="309"/>
      <c r="ARI269" s="309"/>
      <c r="ARJ269" s="309"/>
      <c r="ARK269" s="309"/>
      <c r="ARL269" s="309"/>
      <c r="ARM269" s="309"/>
      <c r="ARN269" s="309"/>
      <c r="ARO269" s="309"/>
      <c r="ARP269" s="309"/>
      <c r="ARQ269" s="309"/>
      <c r="ARR269" s="309"/>
      <c r="ARS269" s="309"/>
      <c r="ART269" s="309"/>
      <c r="ARU269" s="309"/>
      <c r="ARV269" s="309"/>
      <c r="ARW269" s="309"/>
      <c r="ARX269" s="309"/>
      <c r="ARY269" s="309"/>
      <c r="ARZ269" s="309"/>
      <c r="ASA269" s="309"/>
      <c r="ASB269" s="309"/>
      <c r="ASC269" s="309"/>
      <c r="ASD269" s="309"/>
      <c r="ASE269" s="309"/>
      <c r="ASF269" s="309"/>
      <c r="ASG269" s="309"/>
      <c r="ASH269" s="309"/>
      <c r="ASI269" s="309"/>
      <c r="ASJ269" s="309"/>
      <c r="ASK269" s="309"/>
      <c r="ASL269" s="309"/>
      <c r="ASM269" s="309"/>
      <c r="ASN269" s="309"/>
      <c r="ASO269" s="309"/>
      <c r="ASP269" s="309"/>
      <c r="ASQ269" s="309"/>
      <c r="ASR269" s="309"/>
      <c r="ASS269" s="309"/>
      <c r="AST269" s="309"/>
      <c r="ASU269" s="309"/>
      <c r="ASV269" s="309"/>
      <c r="ASW269" s="309"/>
      <c r="ASX269" s="309"/>
      <c r="ASY269" s="309"/>
      <c r="ASZ269" s="309"/>
      <c r="ATA269" s="309"/>
      <c r="ATB269" s="309"/>
      <c r="ATC269" s="309"/>
      <c r="ATD269" s="309"/>
      <c r="ATE269" s="309"/>
      <c r="ATF269" s="309"/>
      <c r="ATG269" s="309"/>
      <c r="ATH269" s="309"/>
      <c r="ATI269" s="309"/>
      <c r="ATJ269" s="309"/>
      <c r="ATK269" s="309"/>
      <c r="ATL269" s="309"/>
      <c r="ATM269" s="309"/>
      <c r="ATN269" s="309"/>
      <c r="ATO269" s="309"/>
      <c r="ATP269" s="309"/>
      <c r="ATQ269" s="309"/>
      <c r="ATR269" s="309"/>
      <c r="ATS269" s="309"/>
      <c r="ATT269" s="309"/>
      <c r="ATU269" s="309"/>
      <c r="ATV269" s="309"/>
      <c r="ATW269" s="309"/>
      <c r="ATX269" s="309"/>
      <c r="ATY269" s="309"/>
      <c r="ATZ269" s="309"/>
      <c r="AUA269" s="309"/>
      <c r="AUB269" s="309"/>
      <c r="AUC269" s="309"/>
      <c r="AUD269" s="309"/>
      <c r="AUE269" s="309"/>
      <c r="AUF269" s="309"/>
      <c r="AUG269" s="309"/>
      <c r="AUH269" s="309"/>
      <c r="AUI269" s="309"/>
      <c r="AUJ269" s="309"/>
      <c r="AUK269" s="309"/>
      <c r="AUL269" s="309"/>
      <c r="AUM269" s="309"/>
      <c r="AUN269" s="309"/>
      <c r="AUO269" s="309"/>
      <c r="AUP269" s="309"/>
      <c r="AUQ269" s="309"/>
      <c r="AUR269" s="309"/>
      <c r="AUS269" s="309"/>
      <c r="AUT269" s="309"/>
      <c r="AUU269" s="309"/>
      <c r="AUV269" s="309"/>
      <c r="AUW269" s="309"/>
      <c r="AUX269" s="309"/>
      <c r="AUY269" s="309"/>
      <c r="AUZ269" s="309"/>
      <c r="AVA269" s="309"/>
      <c r="AVB269" s="309"/>
      <c r="AVC269" s="309"/>
      <c r="AVD269" s="309"/>
      <c r="AVE269" s="309"/>
      <c r="AVF269" s="309"/>
      <c r="AVG269" s="309"/>
      <c r="AVH269" s="309"/>
      <c r="AVI269" s="309"/>
      <c r="AVJ269" s="309"/>
      <c r="AVK269" s="309"/>
      <c r="AVL269" s="309"/>
      <c r="AVM269" s="309"/>
      <c r="AVN269" s="309"/>
      <c r="AVO269" s="309"/>
      <c r="AVP269" s="309"/>
      <c r="AVQ269" s="309"/>
      <c r="AVR269" s="309"/>
      <c r="AVS269" s="309"/>
      <c r="AVT269" s="309"/>
      <c r="AVU269" s="309"/>
      <c r="AVV269" s="309"/>
      <c r="AVW269" s="309"/>
      <c r="AVX269" s="309"/>
      <c r="AVY269" s="309"/>
      <c r="AVZ269" s="309"/>
      <c r="AWA269" s="309"/>
      <c r="AWB269" s="309"/>
      <c r="AWC269" s="309"/>
      <c r="AWD269" s="309"/>
      <c r="AWE269" s="309"/>
      <c r="AWF269" s="309"/>
      <c r="AWG269" s="309"/>
      <c r="AWH269" s="309"/>
      <c r="AWI269" s="309"/>
      <c r="AWJ269" s="309"/>
      <c r="AWK269" s="309"/>
      <c r="AWL269" s="309"/>
      <c r="AWM269" s="309"/>
      <c r="AWN269" s="309"/>
      <c r="AWO269" s="309"/>
      <c r="AWP269" s="309"/>
      <c r="AWQ269" s="309"/>
      <c r="AWR269" s="309"/>
      <c r="AWS269" s="309"/>
      <c r="AWT269" s="309"/>
      <c r="AWU269" s="309"/>
      <c r="AWV269" s="309"/>
      <c r="AWW269" s="309"/>
      <c r="AWX269" s="309"/>
      <c r="AWY269" s="309"/>
      <c r="AWZ269" s="309"/>
      <c r="AXA269" s="309"/>
      <c r="AXB269" s="309"/>
      <c r="AXC269" s="309"/>
      <c r="AXD269" s="309"/>
      <c r="AXE269" s="309"/>
      <c r="AXF269" s="309"/>
      <c r="AXG269" s="309"/>
      <c r="AXH269" s="309"/>
      <c r="AXI269" s="309"/>
      <c r="AXJ269" s="309"/>
      <c r="AXK269" s="309"/>
      <c r="AXL269" s="309"/>
      <c r="AXM269" s="309"/>
      <c r="AXN269" s="309"/>
      <c r="AXO269" s="309"/>
      <c r="AXP269" s="309"/>
      <c r="AXQ269" s="309"/>
      <c r="AXR269" s="309"/>
      <c r="AXS269" s="309"/>
      <c r="AXT269" s="309"/>
      <c r="AXU269" s="309"/>
      <c r="AXV269" s="309"/>
      <c r="AXW269" s="309"/>
      <c r="AXX269" s="309"/>
      <c r="AXY269" s="309"/>
      <c r="AXZ269" s="309"/>
      <c r="AYA269" s="309"/>
      <c r="AYB269" s="309"/>
      <c r="AYC269" s="309"/>
      <c r="AYD269" s="309"/>
      <c r="AYE269" s="309"/>
      <c r="AYF269" s="309"/>
      <c r="AYG269" s="309"/>
      <c r="AYH269" s="309"/>
      <c r="AYI269" s="309"/>
      <c r="AYJ269" s="309"/>
      <c r="AYK269" s="309"/>
      <c r="AYL269" s="309"/>
      <c r="AYM269" s="309"/>
      <c r="AYN269" s="309"/>
      <c r="AYO269" s="309"/>
      <c r="AYP269" s="309"/>
      <c r="AYQ269" s="309"/>
      <c r="AYR269" s="309"/>
      <c r="AYS269" s="309"/>
      <c r="AYT269" s="309"/>
      <c r="AYU269" s="309"/>
      <c r="AYV269" s="309"/>
      <c r="AYW269" s="309"/>
      <c r="AYX269" s="309"/>
      <c r="AYY269" s="309"/>
      <c r="AYZ269" s="309"/>
      <c r="AZA269" s="309"/>
      <c r="AZB269" s="309"/>
      <c r="AZC269" s="309"/>
      <c r="AZD269" s="309"/>
      <c r="AZE269" s="309"/>
      <c r="AZF269" s="309"/>
      <c r="AZG269" s="309"/>
      <c r="AZH269" s="309"/>
      <c r="AZI269" s="309"/>
      <c r="AZJ269" s="309"/>
      <c r="AZK269" s="309"/>
      <c r="AZL269" s="309"/>
      <c r="AZM269" s="309"/>
      <c r="AZN269" s="309"/>
      <c r="AZO269" s="309"/>
      <c r="AZP269" s="309"/>
      <c r="AZQ269" s="309"/>
      <c r="AZR269" s="309"/>
      <c r="AZS269" s="309"/>
      <c r="AZT269" s="309"/>
      <c r="AZU269" s="309"/>
      <c r="AZV269" s="309"/>
      <c r="AZW269" s="309"/>
      <c r="AZX269" s="309"/>
      <c r="AZY269" s="309"/>
      <c r="AZZ269" s="309"/>
      <c r="BAA269" s="309"/>
      <c r="BAB269" s="309"/>
      <c r="BAC269" s="309"/>
      <c r="BAD269" s="309"/>
      <c r="BAE269" s="309"/>
      <c r="BAF269" s="309"/>
      <c r="BAG269" s="309"/>
      <c r="BAH269" s="309"/>
      <c r="BAI269" s="309"/>
      <c r="BAJ269" s="309"/>
      <c r="BAK269" s="309"/>
      <c r="BAL269" s="309"/>
      <c r="BAM269" s="309"/>
      <c r="BAN269" s="309"/>
      <c r="BAO269" s="309"/>
      <c r="BAP269" s="309"/>
      <c r="BAQ269" s="309"/>
      <c r="BAR269" s="309"/>
      <c r="BAS269" s="309"/>
      <c r="BAT269" s="309"/>
      <c r="BAU269" s="309"/>
      <c r="BAV269" s="309"/>
      <c r="BAW269" s="309"/>
      <c r="BAX269" s="309"/>
      <c r="BAY269" s="309"/>
      <c r="BAZ269" s="309"/>
      <c r="BBA269" s="309"/>
      <c r="BBB269" s="309"/>
      <c r="BBC269" s="309"/>
      <c r="BBD269" s="309"/>
      <c r="BBE269" s="309"/>
      <c r="BBF269" s="309"/>
      <c r="BBG269" s="309"/>
      <c r="BBH269" s="309"/>
      <c r="BBI269" s="309"/>
      <c r="BBJ269" s="309"/>
      <c r="BBK269" s="309"/>
      <c r="BBL269" s="309"/>
      <c r="BBM269" s="309"/>
      <c r="BBN269" s="309"/>
      <c r="BBO269" s="309"/>
      <c r="BBP269" s="309"/>
      <c r="BBQ269" s="309"/>
      <c r="BBR269" s="309"/>
      <c r="BBS269" s="309"/>
      <c r="BBT269" s="309"/>
      <c r="BBU269" s="309"/>
      <c r="BBV269" s="309"/>
      <c r="BBW269" s="309"/>
      <c r="BBX269" s="309"/>
      <c r="BBY269" s="309"/>
      <c r="BBZ269" s="309"/>
      <c r="BCA269" s="309"/>
      <c r="BCB269" s="309"/>
      <c r="BCC269" s="309"/>
      <c r="BCD269" s="309"/>
      <c r="BCE269" s="309"/>
      <c r="BCF269" s="309"/>
      <c r="BCG269" s="309"/>
      <c r="BCH269" s="309"/>
      <c r="BCI269" s="309"/>
      <c r="BCJ269" s="309"/>
      <c r="BCK269" s="309"/>
      <c r="BCL269" s="309"/>
      <c r="BCM269" s="309"/>
      <c r="BCN269" s="309"/>
      <c r="BCO269" s="309"/>
      <c r="BCP269" s="309"/>
      <c r="BCQ269" s="309"/>
      <c r="BCR269" s="309"/>
      <c r="BCS269" s="309"/>
      <c r="BCT269" s="309"/>
      <c r="BCU269" s="309"/>
      <c r="BCV269" s="309"/>
      <c r="BCW269" s="309"/>
      <c r="BCX269" s="309"/>
      <c r="BCY269" s="309"/>
      <c r="BCZ269" s="309"/>
      <c r="BDA269" s="309"/>
      <c r="BDB269" s="309"/>
      <c r="BDC269" s="309"/>
      <c r="BDD269" s="309"/>
      <c r="BDE269" s="309"/>
      <c r="BDF269" s="309"/>
      <c r="BDG269" s="309"/>
      <c r="BDH269" s="309"/>
      <c r="BDI269" s="309"/>
      <c r="BDJ269" s="309"/>
      <c r="BDK269" s="309"/>
      <c r="BDL269" s="309"/>
      <c r="BDM269" s="309"/>
      <c r="BDN269" s="309"/>
      <c r="BDO269" s="309"/>
      <c r="BDP269" s="309"/>
      <c r="BDQ269" s="309"/>
      <c r="BDR269" s="309"/>
      <c r="BDS269" s="309"/>
      <c r="BDT269" s="309"/>
      <c r="BDU269" s="309"/>
      <c r="BDV269" s="309"/>
      <c r="BDW269" s="309"/>
      <c r="BDX269" s="309"/>
      <c r="BDY269" s="309"/>
      <c r="BDZ269" s="309"/>
      <c r="BEA269" s="309"/>
      <c r="BEB269" s="309"/>
      <c r="BEC269" s="309"/>
      <c r="BED269" s="309"/>
      <c r="BEE269" s="309"/>
      <c r="BEF269" s="309"/>
      <c r="BEG269" s="309"/>
      <c r="BEH269" s="309"/>
      <c r="BEI269" s="309"/>
      <c r="BEJ269" s="309"/>
      <c r="BEK269" s="309"/>
      <c r="BEL269" s="309"/>
      <c r="BEM269" s="309"/>
      <c r="BEN269" s="309"/>
      <c r="BEO269" s="309"/>
      <c r="BEP269" s="309"/>
      <c r="BEQ269" s="309"/>
      <c r="BER269" s="309"/>
      <c r="BES269" s="309"/>
      <c r="BET269" s="309"/>
      <c r="BEU269" s="309"/>
      <c r="BEV269" s="309"/>
      <c r="BEW269" s="309"/>
      <c r="BEX269" s="309"/>
      <c r="BEY269" s="309"/>
      <c r="BEZ269" s="309"/>
      <c r="BFA269" s="309"/>
      <c r="BFB269" s="309"/>
      <c r="BFC269" s="309"/>
      <c r="BFD269" s="309"/>
      <c r="BFE269" s="309"/>
      <c r="BFF269" s="309"/>
      <c r="BFG269" s="309"/>
      <c r="BFH269" s="309"/>
      <c r="BFI269" s="309"/>
      <c r="BFJ269" s="309"/>
      <c r="BFK269" s="309"/>
      <c r="BFL269" s="309"/>
      <c r="BFM269" s="309"/>
      <c r="BFN269" s="309"/>
      <c r="BFO269" s="309"/>
      <c r="BFP269" s="309"/>
      <c r="BFQ269" s="309"/>
      <c r="BFR269" s="309"/>
      <c r="BFS269" s="309"/>
      <c r="BFT269" s="309"/>
      <c r="BFU269" s="309"/>
      <c r="BFV269" s="309"/>
      <c r="BFW269" s="309"/>
      <c r="BFX269" s="309"/>
      <c r="BFY269" s="309"/>
      <c r="BFZ269" s="309"/>
      <c r="BGA269" s="309"/>
      <c r="BGB269" s="309"/>
      <c r="BGC269" s="309"/>
      <c r="BGD269" s="309"/>
      <c r="BGE269" s="309"/>
      <c r="BGF269" s="309"/>
      <c r="BGG269" s="309"/>
      <c r="BGH269" s="309"/>
    </row>
    <row r="270" spans="1:1542" s="18" customFormat="1" ht="14.45" customHeight="1" x14ac:dyDescent="0.25">
      <c r="F270" s="68"/>
      <c r="Y270" s="68"/>
      <c r="AC270" s="309"/>
      <c r="AD270" s="309"/>
      <c r="AE270" s="309"/>
      <c r="AF270" s="309"/>
      <c r="AG270" s="309"/>
      <c r="AH270" s="309"/>
      <c r="AI270" s="309"/>
      <c r="AJ270" s="309"/>
      <c r="AK270" s="309"/>
      <c r="AL270" s="309"/>
      <c r="AM270" s="309"/>
      <c r="AN270" s="309"/>
      <c r="AO270" s="309"/>
      <c r="AP270" s="309"/>
      <c r="AQ270" s="309"/>
      <c r="AR270" s="309"/>
      <c r="AS270" s="309"/>
      <c r="AT270" s="309"/>
      <c r="AU270" s="309"/>
      <c r="AV270" s="309"/>
      <c r="AW270" s="309"/>
      <c r="AX270" s="309"/>
      <c r="AY270" s="309"/>
      <c r="AZ270" s="309"/>
      <c r="BA270" s="309"/>
      <c r="BB270" s="309"/>
      <c r="BC270" s="309"/>
      <c r="BD270" s="309"/>
      <c r="BE270" s="309"/>
      <c r="BF270" s="309"/>
      <c r="BG270" s="309"/>
      <c r="BH270" s="309"/>
      <c r="BI270" s="309"/>
      <c r="BJ270" s="309"/>
      <c r="BK270" s="309"/>
      <c r="BL270" s="309"/>
      <c r="BM270" s="309"/>
      <c r="BN270" s="309"/>
      <c r="BO270" s="309"/>
      <c r="BP270" s="309"/>
      <c r="BQ270" s="309"/>
      <c r="BR270" s="309"/>
      <c r="BS270" s="309"/>
      <c r="BT270" s="309"/>
      <c r="BU270" s="309"/>
      <c r="BV270" s="309"/>
      <c r="BW270" s="309"/>
      <c r="BX270" s="309"/>
      <c r="BY270" s="309"/>
      <c r="BZ270" s="309"/>
      <c r="CA270" s="309"/>
      <c r="CB270" s="309"/>
      <c r="CC270" s="309"/>
      <c r="CD270" s="309"/>
      <c r="CE270" s="309"/>
      <c r="CF270" s="309"/>
      <c r="CG270" s="309"/>
      <c r="CH270" s="309"/>
      <c r="CI270" s="309"/>
      <c r="CJ270" s="309"/>
      <c r="CK270" s="309"/>
      <c r="CL270" s="309"/>
      <c r="CM270" s="309"/>
      <c r="CN270" s="309"/>
      <c r="CO270" s="309"/>
      <c r="CP270" s="309"/>
      <c r="CQ270" s="309"/>
      <c r="CR270" s="309"/>
      <c r="CS270" s="309"/>
      <c r="CT270" s="309"/>
      <c r="CU270" s="309"/>
      <c r="CV270" s="309"/>
      <c r="CW270" s="309"/>
      <c r="CX270" s="309"/>
      <c r="CY270" s="309"/>
      <c r="CZ270" s="309"/>
      <c r="DA270" s="309"/>
      <c r="DB270" s="309"/>
      <c r="DC270" s="309"/>
      <c r="DD270" s="309"/>
      <c r="DE270" s="309"/>
      <c r="DF270" s="309"/>
      <c r="DG270" s="309"/>
      <c r="DH270" s="309"/>
      <c r="DI270" s="309"/>
      <c r="DJ270" s="309"/>
      <c r="DK270" s="309"/>
      <c r="DL270" s="309"/>
      <c r="DM270" s="309"/>
      <c r="DN270" s="309"/>
      <c r="DO270" s="309"/>
      <c r="DP270" s="309"/>
      <c r="DQ270" s="309"/>
      <c r="DR270" s="309"/>
      <c r="DS270" s="309"/>
      <c r="DT270" s="309"/>
      <c r="DU270" s="309"/>
      <c r="DV270" s="309"/>
      <c r="DW270" s="309"/>
      <c r="DX270" s="309"/>
      <c r="DY270" s="309"/>
      <c r="DZ270" s="309"/>
      <c r="EA270" s="309"/>
      <c r="EB270" s="309"/>
      <c r="EC270" s="309"/>
      <c r="ED270" s="309"/>
      <c r="EE270" s="309"/>
      <c r="EF270" s="309"/>
      <c r="EG270" s="309"/>
      <c r="EH270" s="309"/>
      <c r="EI270" s="309"/>
      <c r="EJ270" s="309"/>
      <c r="EK270" s="309"/>
      <c r="EL270" s="309"/>
      <c r="EM270" s="309"/>
      <c r="EN270" s="309"/>
      <c r="EO270" s="309"/>
      <c r="EP270" s="309"/>
      <c r="EQ270" s="309"/>
      <c r="ER270" s="309"/>
      <c r="ES270" s="309"/>
      <c r="ET270" s="309"/>
      <c r="EU270" s="309"/>
      <c r="EV270" s="309"/>
      <c r="EW270" s="309"/>
      <c r="EX270" s="309"/>
      <c r="EY270" s="309"/>
      <c r="EZ270" s="309"/>
      <c r="FA270" s="309"/>
      <c r="FB270" s="309"/>
      <c r="FC270" s="309"/>
      <c r="FD270" s="309"/>
      <c r="FE270" s="309"/>
      <c r="FF270" s="309"/>
      <c r="FG270" s="309"/>
      <c r="FH270" s="309"/>
      <c r="FI270" s="309"/>
      <c r="FJ270" s="309"/>
      <c r="FK270" s="309"/>
      <c r="FL270" s="309"/>
      <c r="FM270" s="309"/>
      <c r="FN270" s="309"/>
      <c r="FO270" s="309"/>
      <c r="FP270" s="309"/>
      <c r="FQ270" s="309"/>
      <c r="FR270" s="309"/>
      <c r="FS270" s="309"/>
      <c r="FT270" s="309"/>
      <c r="FU270" s="309"/>
      <c r="FV270" s="309"/>
      <c r="FW270" s="309"/>
      <c r="FX270" s="309"/>
      <c r="FY270" s="309"/>
      <c r="FZ270" s="309"/>
      <c r="GA270" s="309"/>
      <c r="GB270" s="309"/>
      <c r="GC270" s="309"/>
      <c r="GD270" s="309"/>
      <c r="GE270" s="309"/>
      <c r="GF270" s="309"/>
      <c r="GG270" s="309"/>
      <c r="GH270" s="309"/>
      <c r="GI270" s="309"/>
      <c r="GJ270" s="309"/>
      <c r="GK270" s="309"/>
      <c r="GL270" s="309"/>
      <c r="GM270" s="309"/>
      <c r="GN270" s="309"/>
      <c r="GO270" s="309"/>
      <c r="GP270" s="309"/>
      <c r="GQ270" s="309"/>
      <c r="GR270" s="309"/>
      <c r="GS270" s="309"/>
      <c r="GT270" s="309"/>
      <c r="GU270" s="309"/>
      <c r="GV270" s="309"/>
      <c r="GW270" s="309"/>
      <c r="GX270" s="309"/>
      <c r="GY270" s="309"/>
      <c r="GZ270" s="309"/>
      <c r="HA270" s="309"/>
      <c r="HB270" s="309"/>
      <c r="HC270" s="309"/>
      <c r="HD270" s="309"/>
      <c r="HE270" s="309"/>
      <c r="HF270" s="309"/>
      <c r="HG270" s="309"/>
      <c r="HH270" s="309"/>
      <c r="HI270" s="309"/>
      <c r="HJ270" s="309"/>
      <c r="HK270" s="309"/>
      <c r="HL270" s="309"/>
      <c r="HM270" s="309"/>
      <c r="HN270" s="309"/>
      <c r="HO270" s="309"/>
      <c r="HP270" s="309"/>
      <c r="HQ270" s="309"/>
      <c r="HR270" s="309"/>
      <c r="HS270" s="309"/>
      <c r="HT270" s="309"/>
      <c r="HU270" s="309"/>
      <c r="HV270" s="309"/>
      <c r="HW270" s="309"/>
      <c r="HX270" s="309"/>
      <c r="HY270" s="309"/>
      <c r="HZ270" s="309"/>
      <c r="IA270" s="309"/>
      <c r="IB270" s="309"/>
      <c r="IC270" s="309"/>
      <c r="ID270" s="309"/>
      <c r="IE270" s="309"/>
      <c r="IF270" s="309"/>
      <c r="IG270" s="309"/>
      <c r="IH270" s="309"/>
      <c r="II270" s="309"/>
      <c r="IJ270" s="309"/>
      <c r="IK270" s="309"/>
      <c r="IL270" s="309"/>
      <c r="IM270" s="309"/>
      <c r="IN270" s="309"/>
      <c r="IO270" s="309"/>
      <c r="IP270" s="309"/>
      <c r="IQ270" s="309"/>
      <c r="IR270" s="309"/>
      <c r="IS270" s="309"/>
      <c r="IT270" s="309"/>
      <c r="IU270" s="309"/>
      <c r="IV270" s="309"/>
      <c r="IW270" s="309"/>
      <c r="IX270" s="309"/>
      <c r="IY270" s="309"/>
      <c r="IZ270" s="309"/>
      <c r="JA270" s="309"/>
      <c r="JB270" s="309"/>
      <c r="JC270" s="309"/>
      <c r="JD270" s="309"/>
      <c r="JE270" s="309"/>
      <c r="JF270" s="309"/>
      <c r="JG270" s="309"/>
      <c r="JH270" s="309"/>
      <c r="JI270" s="309"/>
      <c r="JJ270" s="309"/>
      <c r="JK270" s="309"/>
      <c r="JL270" s="309"/>
      <c r="JM270" s="309"/>
      <c r="JN270" s="309"/>
      <c r="JO270" s="309"/>
      <c r="JP270" s="309"/>
      <c r="JQ270" s="309"/>
      <c r="JR270" s="309"/>
      <c r="JS270" s="309"/>
      <c r="JT270" s="309"/>
      <c r="JU270" s="309"/>
      <c r="JV270" s="309"/>
      <c r="JW270" s="309"/>
      <c r="JX270" s="309"/>
      <c r="JY270" s="309"/>
      <c r="JZ270" s="309"/>
      <c r="KA270" s="309"/>
      <c r="KB270" s="309"/>
      <c r="KC270" s="309"/>
      <c r="KD270" s="309"/>
      <c r="KE270" s="309"/>
      <c r="KF270" s="309"/>
      <c r="KG270" s="309"/>
      <c r="KH270" s="309"/>
      <c r="KI270" s="309"/>
      <c r="KJ270" s="309"/>
      <c r="KK270" s="309"/>
      <c r="KL270" s="309"/>
      <c r="KM270" s="309"/>
      <c r="KN270" s="309"/>
      <c r="KO270" s="309"/>
      <c r="KP270" s="309"/>
      <c r="KQ270" s="309"/>
      <c r="KR270" s="309"/>
      <c r="KS270" s="309"/>
      <c r="KT270" s="309"/>
      <c r="KU270" s="309"/>
      <c r="KV270" s="309"/>
      <c r="KW270" s="309"/>
      <c r="KX270" s="309"/>
      <c r="KY270" s="309"/>
      <c r="KZ270" s="309"/>
      <c r="LA270" s="309"/>
      <c r="LB270" s="309"/>
      <c r="LC270" s="309"/>
      <c r="LD270" s="309"/>
      <c r="LE270" s="309"/>
      <c r="LF270" s="309"/>
      <c r="LG270" s="309"/>
      <c r="LH270" s="309"/>
      <c r="LI270" s="309"/>
      <c r="LJ270" s="309"/>
      <c r="LK270" s="309"/>
      <c r="LL270" s="309"/>
      <c r="LM270" s="309"/>
      <c r="LN270" s="309"/>
      <c r="LO270" s="309"/>
      <c r="LP270" s="309"/>
      <c r="LQ270" s="309"/>
      <c r="LR270" s="309"/>
      <c r="LS270" s="309"/>
      <c r="LT270" s="309"/>
      <c r="LU270" s="309"/>
      <c r="LV270" s="309"/>
      <c r="LW270" s="309"/>
      <c r="LX270" s="309"/>
      <c r="LY270" s="309"/>
      <c r="LZ270" s="309"/>
      <c r="MA270" s="309"/>
      <c r="MB270" s="309"/>
      <c r="MC270" s="309"/>
      <c r="MD270" s="309"/>
      <c r="ME270" s="309"/>
      <c r="MF270" s="309"/>
      <c r="MG270" s="309"/>
      <c r="MH270" s="309"/>
      <c r="MI270" s="309"/>
      <c r="MJ270" s="309"/>
      <c r="MK270" s="309"/>
      <c r="ML270" s="309"/>
      <c r="MM270" s="309"/>
      <c r="MN270" s="309"/>
      <c r="MO270" s="309"/>
      <c r="MP270" s="309"/>
      <c r="MQ270" s="309"/>
      <c r="MR270" s="309"/>
      <c r="MS270" s="309"/>
      <c r="MT270" s="309"/>
      <c r="MU270" s="309"/>
      <c r="MV270" s="309"/>
      <c r="MW270" s="309"/>
      <c r="MX270" s="309"/>
      <c r="MY270" s="309"/>
      <c r="MZ270" s="309"/>
      <c r="NA270" s="309"/>
      <c r="NB270" s="309"/>
      <c r="NC270" s="309"/>
      <c r="ND270" s="309"/>
      <c r="NE270" s="309"/>
      <c r="NF270" s="309"/>
      <c r="NG270" s="309"/>
      <c r="NH270" s="309"/>
      <c r="NI270" s="309"/>
      <c r="NJ270" s="309"/>
      <c r="NK270" s="309"/>
      <c r="NL270" s="309"/>
      <c r="NM270" s="309"/>
      <c r="NN270" s="309"/>
      <c r="NO270" s="309"/>
      <c r="NP270" s="309"/>
      <c r="NQ270" s="309"/>
      <c r="NR270" s="309"/>
      <c r="NS270" s="309"/>
      <c r="NT270" s="309"/>
      <c r="NU270" s="309"/>
      <c r="NV270" s="309"/>
      <c r="NW270" s="309"/>
      <c r="NX270" s="309"/>
      <c r="NY270" s="309"/>
      <c r="NZ270" s="309"/>
      <c r="OA270" s="309"/>
      <c r="OB270" s="309"/>
      <c r="OC270" s="309"/>
      <c r="OD270" s="309"/>
      <c r="OE270" s="309"/>
      <c r="OF270" s="309"/>
      <c r="OG270" s="309"/>
      <c r="OH270" s="309"/>
      <c r="OI270" s="309"/>
      <c r="OJ270" s="309"/>
      <c r="OK270" s="309"/>
      <c r="OL270" s="309"/>
      <c r="OM270" s="309"/>
      <c r="ON270" s="309"/>
      <c r="OO270" s="309"/>
      <c r="OP270" s="309"/>
      <c r="OQ270" s="309"/>
      <c r="OR270" s="309"/>
      <c r="OS270" s="309"/>
      <c r="OT270" s="309"/>
      <c r="OU270" s="309"/>
      <c r="OV270" s="309"/>
      <c r="OW270" s="309"/>
      <c r="OX270" s="309"/>
      <c r="OY270" s="309"/>
      <c r="OZ270" s="309"/>
      <c r="PA270" s="309"/>
      <c r="PB270" s="309"/>
      <c r="PC270" s="309"/>
      <c r="PD270" s="309"/>
      <c r="PE270" s="309"/>
      <c r="PF270" s="309"/>
      <c r="PG270" s="309"/>
      <c r="PH270" s="309"/>
      <c r="PI270" s="309"/>
      <c r="PJ270" s="309"/>
      <c r="PK270" s="309"/>
      <c r="PL270" s="309"/>
      <c r="PM270" s="309"/>
      <c r="PN270" s="309"/>
      <c r="PO270" s="309"/>
      <c r="PP270" s="309"/>
      <c r="PQ270" s="309"/>
      <c r="PR270" s="309"/>
      <c r="PS270" s="309"/>
      <c r="PT270" s="309"/>
      <c r="PU270" s="309"/>
      <c r="PV270" s="309"/>
      <c r="PW270" s="309"/>
      <c r="PX270" s="309"/>
      <c r="PY270" s="309"/>
      <c r="PZ270" s="309"/>
      <c r="QA270" s="309"/>
      <c r="QB270" s="309"/>
      <c r="QC270" s="309"/>
      <c r="QD270" s="309"/>
      <c r="QE270" s="309"/>
      <c r="QF270" s="309"/>
      <c r="QG270" s="309"/>
      <c r="QH270" s="309"/>
      <c r="QI270" s="309"/>
      <c r="QJ270" s="309"/>
      <c r="QK270" s="309"/>
      <c r="QL270" s="309"/>
      <c r="QM270" s="309"/>
      <c r="QN270" s="309"/>
      <c r="QO270" s="309"/>
      <c r="QP270" s="309"/>
      <c r="QQ270" s="309"/>
      <c r="QR270" s="309"/>
      <c r="QS270" s="309"/>
      <c r="QT270" s="309"/>
      <c r="QU270" s="309"/>
      <c r="QV270" s="309"/>
      <c r="QW270" s="309"/>
      <c r="QX270" s="309"/>
      <c r="QY270" s="309"/>
      <c r="QZ270" s="309"/>
      <c r="RA270" s="309"/>
      <c r="RB270" s="309"/>
      <c r="RC270" s="309"/>
      <c r="RD270" s="309"/>
      <c r="RE270" s="309"/>
      <c r="RF270" s="309"/>
      <c r="RG270" s="309"/>
      <c r="RH270" s="309"/>
      <c r="RI270" s="309"/>
      <c r="RJ270" s="309"/>
      <c r="RK270" s="309"/>
      <c r="RL270" s="309"/>
      <c r="RM270" s="309"/>
      <c r="RN270" s="309"/>
      <c r="RO270" s="309"/>
      <c r="RP270" s="309"/>
      <c r="RQ270" s="309"/>
      <c r="RR270" s="309"/>
      <c r="RS270" s="309"/>
      <c r="RT270" s="309"/>
      <c r="RU270" s="309"/>
      <c r="RV270" s="309"/>
      <c r="RW270" s="309"/>
      <c r="RX270" s="309"/>
      <c r="RY270" s="309"/>
      <c r="RZ270" s="309"/>
      <c r="SA270" s="309"/>
      <c r="SB270" s="309"/>
      <c r="SC270" s="309"/>
      <c r="SD270" s="309"/>
      <c r="SE270" s="309"/>
      <c r="SF270" s="309"/>
      <c r="SG270" s="309"/>
      <c r="SH270" s="309"/>
      <c r="SI270" s="309"/>
      <c r="SJ270" s="309"/>
      <c r="SK270" s="309"/>
      <c r="SL270" s="309"/>
      <c r="SM270" s="309"/>
      <c r="SN270" s="309"/>
      <c r="SO270" s="309"/>
      <c r="SP270" s="309"/>
      <c r="SQ270" s="309"/>
      <c r="SR270" s="309"/>
      <c r="SS270" s="309"/>
      <c r="ST270" s="309"/>
      <c r="SU270" s="309"/>
      <c r="SV270" s="309"/>
      <c r="SW270" s="309"/>
      <c r="SX270" s="309"/>
      <c r="SY270" s="309"/>
      <c r="SZ270" s="309"/>
      <c r="TA270" s="309"/>
      <c r="TB270" s="309"/>
      <c r="TC270" s="309"/>
      <c r="TD270" s="309"/>
      <c r="TE270" s="309"/>
      <c r="TF270" s="309"/>
      <c r="TG270" s="309"/>
      <c r="TH270" s="309"/>
      <c r="TI270" s="309"/>
      <c r="TJ270" s="309"/>
      <c r="TK270" s="309"/>
      <c r="TL270" s="309"/>
      <c r="TM270" s="309"/>
      <c r="TN270" s="309"/>
      <c r="TO270" s="309"/>
      <c r="TP270" s="309"/>
      <c r="TQ270" s="309"/>
      <c r="TR270" s="309"/>
      <c r="TS270" s="309"/>
      <c r="TT270" s="309"/>
      <c r="TU270" s="309"/>
      <c r="TV270" s="309"/>
      <c r="TW270" s="309"/>
      <c r="TX270" s="309"/>
      <c r="TY270" s="309"/>
      <c r="TZ270" s="309"/>
      <c r="UA270" s="309"/>
      <c r="UB270" s="309"/>
      <c r="UC270" s="309"/>
      <c r="UD270" s="309"/>
      <c r="UE270" s="309"/>
      <c r="UF270" s="309"/>
      <c r="UG270" s="309"/>
      <c r="UH270" s="309"/>
      <c r="UI270" s="309"/>
      <c r="UJ270" s="309"/>
      <c r="UK270" s="309"/>
      <c r="UL270" s="309"/>
      <c r="UM270" s="309"/>
      <c r="UN270" s="309"/>
      <c r="UO270" s="309"/>
      <c r="UP270" s="309"/>
      <c r="UQ270" s="309"/>
      <c r="UR270" s="309"/>
      <c r="US270" s="309"/>
      <c r="UT270" s="309"/>
      <c r="UU270" s="309"/>
      <c r="UV270" s="309"/>
      <c r="UW270" s="309"/>
      <c r="UX270" s="309"/>
      <c r="UY270" s="309"/>
      <c r="UZ270" s="309"/>
      <c r="VA270" s="309"/>
      <c r="VB270" s="309"/>
      <c r="VC270" s="309"/>
      <c r="VD270" s="309"/>
      <c r="VE270" s="309"/>
      <c r="VF270" s="309"/>
      <c r="VG270" s="309"/>
      <c r="VH270" s="309"/>
      <c r="VI270" s="309"/>
      <c r="VJ270" s="309"/>
      <c r="VK270" s="309"/>
      <c r="VL270" s="309"/>
      <c r="VM270" s="309"/>
      <c r="VN270" s="309"/>
      <c r="VO270" s="309"/>
      <c r="VP270" s="309"/>
      <c r="VQ270" s="309"/>
      <c r="VR270" s="309"/>
      <c r="VS270" s="309"/>
      <c r="VT270" s="309"/>
      <c r="VU270" s="309"/>
      <c r="VV270" s="309"/>
      <c r="VW270" s="309"/>
      <c r="VX270" s="309"/>
      <c r="VY270" s="309"/>
      <c r="VZ270" s="309"/>
      <c r="WA270" s="309"/>
      <c r="WB270" s="309"/>
      <c r="WC270" s="309"/>
      <c r="WD270" s="309"/>
      <c r="WE270" s="309"/>
      <c r="WF270" s="309"/>
      <c r="WG270" s="309"/>
      <c r="WH270" s="309"/>
      <c r="WI270" s="309"/>
      <c r="WJ270" s="309"/>
      <c r="WK270" s="309"/>
      <c r="WL270" s="309"/>
      <c r="WM270" s="309"/>
      <c r="WN270" s="309"/>
      <c r="WO270" s="309"/>
      <c r="WP270" s="309"/>
      <c r="WQ270" s="309"/>
      <c r="WR270" s="309"/>
      <c r="WS270" s="309"/>
      <c r="WT270" s="309"/>
      <c r="WU270" s="309"/>
      <c r="WV270" s="309"/>
      <c r="WW270" s="309"/>
      <c r="WX270" s="309"/>
      <c r="WY270" s="309"/>
      <c r="WZ270" s="309"/>
      <c r="XA270" s="309"/>
      <c r="XB270" s="309"/>
      <c r="XC270" s="309"/>
      <c r="XD270" s="309"/>
      <c r="XE270" s="309"/>
      <c r="XF270" s="309"/>
      <c r="XG270" s="309"/>
      <c r="XH270" s="309"/>
      <c r="XI270" s="309"/>
      <c r="XJ270" s="309"/>
      <c r="XK270" s="309"/>
      <c r="XL270" s="309"/>
      <c r="XM270" s="309"/>
      <c r="XN270" s="309"/>
      <c r="XO270" s="309"/>
      <c r="XP270" s="309"/>
      <c r="XQ270" s="309"/>
      <c r="XR270" s="309"/>
      <c r="XS270" s="309"/>
      <c r="XT270" s="309"/>
      <c r="XU270" s="309"/>
      <c r="XV270" s="309"/>
      <c r="XW270" s="309"/>
      <c r="XX270" s="309"/>
      <c r="XY270" s="309"/>
      <c r="XZ270" s="309"/>
      <c r="YA270" s="309"/>
      <c r="YB270" s="309"/>
      <c r="YC270" s="309"/>
      <c r="YD270" s="309"/>
      <c r="YE270" s="309"/>
      <c r="YF270" s="309"/>
      <c r="YG270" s="309"/>
      <c r="YH270" s="309"/>
      <c r="YI270" s="309"/>
      <c r="YJ270" s="309"/>
      <c r="YK270" s="309"/>
      <c r="YL270" s="309"/>
      <c r="YM270" s="309"/>
      <c r="YN270" s="309"/>
      <c r="YO270" s="309"/>
      <c r="YP270" s="309"/>
      <c r="YQ270" s="309"/>
      <c r="YR270" s="309"/>
      <c r="YS270" s="309"/>
      <c r="YT270" s="309"/>
      <c r="YU270" s="309"/>
      <c r="YV270" s="309"/>
      <c r="YW270" s="309"/>
      <c r="YX270" s="309"/>
      <c r="YY270" s="309"/>
      <c r="YZ270" s="309"/>
      <c r="ZA270" s="309"/>
      <c r="ZB270" s="309"/>
      <c r="ZC270" s="309"/>
      <c r="ZD270" s="309"/>
      <c r="ZE270" s="309"/>
      <c r="ZF270" s="309"/>
      <c r="ZG270" s="309"/>
      <c r="ZH270" s="309"/>
      <c r="ZI270" s="309"/>
      <c r="ZJ270" s="309"/>
      <c r="ZK270" s="309"/>
      <c r="ZL270" s="309"/>
      <c r="ZM270" s="309"/>
      <c r="ZN270" s="309"/>
      <c r="ZO270" s="309"/>
      <c r="ZP270" s="309"/>
      <c r="ZQ270" s="309"/>
      <c r="ZR270" s="309"/>
      <c r="ZS270" s="309"/>
      <c r="ZT270" s="309"/>
      <c r="ZU270" s="309"/>
      <c r="ZV270" s="309"/>
      <c r="ZW270" s="309"/>
      <c r="ZX270" s="309"/>
      <c r="ZY270" s="309"/>
      <c r="ZZ270" s="309"/>
      <c r="AAA270" s="309"/>
      <c r="AAB270" s="309"/>
      <c r="AAC270" s="309"/>
      <c r="AAD270" s="309"/>
      <c r="AAE270" s="309"/>
      <c r="AAF270" s="309"/>
      <c r="AAG270" s="309"/>
      <c r="AAH270" s="309"/>
      <c r="AAI270" s="309"/>
      <c r="AAJ270" s="309"/>
      <c r="AAK270" s="309"/>
      <c r="AAL270" s="309"/>
      <c r="AAM270" s="309"/>
      <c r="AAN270" s="309"/>
      <c r="AAO270" s="309"/>
      <c r="AAP270" s="309"/>
      <c r="AAQ270" s="309"/>
      <c r="AAR270" s="309"/>
      <c r="AAS270" s="309"/>
      <c r="AAT270" s="309"/>
      <c r="AAU270" s="309"/>
      <c r="AAV270" s="309"/>
      <c r="AAW270" s="309"/>
      <c r="AAX270" s="309"/>
      <c r="AAY270" s="309"/>
      <c r="AAZ270" s="309"/>
      <c r="ABA270" s="309"/>
      <c r="ABB270" s="309"/>
      <c r="ABC270" s="309"/>
      <c r="ABD270" s="309"/>
      <c r="ABE270" s="309"/>
      <c r="ABF270" s="309"/>
      <c r="ABG270" s="309"/>
      <c r="ABH270" s="309"/>
      <c r="ABI270" s="309"/>
      <c r="ABJ270" s="309"/>
      <c r="ABK270" s="309"/>
      <c r="ABL270" s="309"/>
      <c r="ABM270" s="309"/>
      <c r="ABN270" s="309"/>
      <c r="ABO270" s="309"/>
      <c r="ABP270" s="309"/>
      <c r="ABQ270" s="309"/>
      <c r="ABR270" s="309"/>
      <c r="ABS270" s="309"/>
      <c r="ABT270" s="309"/>
      <c r="ABU270" s="309"/>
      <c r="ABV270" s="309"/>
      <c r="ABW270" s="309"/>
      <c r="ABX270" s="309"/>
      <c r="ABY270" s="309"/>
      <c r="ABZ270" s="309"/>
      <c r="ACA270" s="309"/>
      <c r="ACB270" s="309"/>
      <c r="ACC270" s="309"/>
      <c r="ACD270" s="309"/>
      <c r="ACE270" s="309"/>
      <c r="ACF270" s="309"/>
      <c r="ACG270" s="309"/>
      <c r="ACH270" s="309"/>
      <c r="ACI270" s="309"/>
      <c r="ACJ270" s="309"/>
      <c r="ACK270" s="309"/>
      <c r="ACL270" s="309"/>
      <c r="ACM270" s="309"/>
      <c r="ACN270" s="309"/>
      <c r="ACO270" s="309"/>
      <c r="ACP270" s="309"/>
      <c r="ACQ270" s="309"/>
      <c r="ACR270" s="309"/>
      <c r="ACS270" s="309"/>
      <c r="ACT270" s="309"/>
      <c r="ACU270" s="309"/>
      <c r="ACV270" s="309"/>
      <c r="ACW270" s="309"/>
      <c r="ACX270" s="309"/>
      <c r="ACY270" s="309"/>
      <c r="ACZ270" s="309"/>
      <c r="ADA270" s="309"/>
      <c r="ADB270" s="309"/>
      <c r="ADC270" s="309"/>
      <c r="ADD270" s="309"/>
      <c r="ADE270" s="309"/>
      <c r="ADF270" s="309"/>
      <c r="ADG270" s="309"/>
      <c r="ADH270" s="309"/>
      <c r="ADI270" s="309"/>
      <c r="ADJ270" s="309"/>
      <c r="ADK270" s="309"/>
      <c r="ADL270" s="309"/>
      <c r="ADM270" s="309"/>
      <c r="ADN270" s="309"/>
      <c r="ADO270" s="309"/>
      <c r="ADP270" s="309"/>
      <c r="ADQ270" s="309"/>
      <c r="ADR270" s="309"/>
      <c r="ADS270" s="309"/>
      <c r="ADT270" s="309"/>
      <c r="ADU270" s="309"/>
      <c r="ADV270" s="309"/>
      <c r="ADW270" s="309"/>
      <c r="ADX270" s="309"/>
      <c r="ADY270" s="309"/>
      <c r="ADZ270" s="309"/>
      <c r="AEA270" s="309"/>
      <c r="AEB270" s="309"/>
      <c r="AEC270" s="309"/>
      <c r="AED270" s="309"/>
      <c r="AEE270" s="309"/>
      <c r="AEF270" s="309"/>
      <c r="AEG270" s="309"/>
      <c r="AEH270" s="309"/>
      <c r="AEI270" s="309"/>
      <c r="AEJ270" s="309"/>
      <c r="AEK270" s="309"/>
      <c r="AEL270" s="309"/>
      <c r="AEM270" s="309"/>
      <c r="AEN270" s="309"/>
      <c r="AEO270" s="309"/>
      <c r="AEP270" s="309"/>
      <c r="AEQ270" s="309"/>
      <c r="AER270" s="309"/>
      <c r="AES270" s="309"/>
      <c r="AET270" s="309"/>
      <c r="AEU270" s="309"/>
      <c r="AEV270" s="309"/>
      <c r="AEW270" s="309"/>
      <c r="AEX270" s="309"/>
      <c r="AEY270" s="309"/>
      <c r="AEZ270" s="309"/>
      <c r="AFA270" s="309"/>
      <c r="AFB270" s="309"/>
      <c r="AFC270" s="309"/>
      <c r="AFD270" s="309"/>
      <c r="AFE270" s="309"/>
      <c r="AFF270" s="309"/>
      <c r="AFG270" s="309"/>
      <c r="AFH270" s="309"/>
      <c r="AFI270" s="309"/>
      <c r="AFJ270" s="309"/>
      <c r="AFK270" s="309"/>
      <c r="AFL270" s="309"/>
      <c r="AFM270" s="309"/>
      <c r="AFN270" s="309"/>
      <c r="AFO270" s="309"/>
      <c r="AFP270" s="309"/>
      <c r="AFQ270" s="309"/>
      <c r="AFR270" s="309"/>
      <c r="AFS270" s="309"/>
      <c r="AFT270" s="309"/>
      <c r="AFU270" s="309"/>
      <c r="AFV270" s="309"/>
      <c r="AFW270" s="309"/>
      <c r="AFX270" s="309"/>
      <c r="AFY270" s="309"/>
      <c r="AFZ270" s="309"/>
      <c r="AGA270" s="309"/>
      <c r="AGB270" s="309"/>
      <c r="AGC270" s="309"/>
      <c r="AGD270" s="309"/>
      <c r="AGE270" s="309"/>
      <c r="AGF270" s="309"/>
      <c r="AGG270" s="309"/>
      <c r="AGH270" s="309"/>
      <c r="AGI270" s="309"/>
      <c r="AGJ270" s="309"/>
      <c r="AGK270" s="309"/>
      <c r="AGL270" s="309"/>
      <c r="AGM270" s="309"/>
      <c r="AGN270" s="309"/>
      <c r="AGO270" s="309"/>
      <c r="AGP270" s="309"/>
      <c r="AGQ270" s="309"/>
      <c r="AGR270" s="309"/>
      <c r="AGS270" s="309"/>
      <c r="AGT270" s="309"/>
      <c r="AGU270" s="309"/>
      <c r="AGV270" s="309"/>
      <c r="AGW270" s="309"/>
      <c r="AGX270" s="309"/>
      <c r="AGY270" s="309"/>
      <c r="AGZ270" s="309"/>
      <c r="AHA270" s="309"/>
      <c r="AHB270" s="309"/>
      <c r="AHC270" s="309"/>
      <c r="AHD270" s="309"/>
      <c r="AHE270" s="309"/>
      <c r="AHF270" s="309"/>
      <c r="AHG270" s="309"/>
      <c r="AHH270" s="309"/>
      <c r="AHI270" s="309"/>
      <c r="AHJ270" s="309"/>
      <c r="AHK270" s="309"/>
      <c r="AHL270" s="309"/>
      <c r="AHM270" s="309"/>
      <c r="AHN270" s="309"/>
      <c r="AHO270" s="309"/>
      <c r="AHP270" s="309"/>
      <c r="AHQ270" s="309"/>
      <c r="AHR270" s="309"/>
      <c r="AHS270" s="309"/>
      <c r="AHT270" s="309"/>
      <c r="AHU270" s="309"/>
      <c r="AHV270" s="309"/>
      <c r="AHW270" s="309"/>
      <c r="AHX270" s="309"/>
      <c r="AHY270" s="309"/>
      <c r="AHZ270" s="309"/>
      <c r="AIA270" s="309"/>
      <c r="AIB270" s="309"/>
      <c r="AIC270" s="309"/>
      <c r="AID270" s="309"/>
      <c r="AIE270" s="309"/>
      <c r="AIF270" s="309"/>
      <c r="AIG270" s="309"/>
      <c r="AIH270" s="309"/>
      <c r="AII270" s="309"/>
      <c r="AIJ270" s="309"/>
      <c r="AIK270" s="309"/>
      <c r="AIL270" s="309"/>
      <c r="AIM270" s="309"/>
      <c r="AIN270" s="309"/>
      <c r="AIO270" s="309"/>
      <c r="AIP270" s="309"/>
      <c r="AIQ270" s="309"/>
      <c r="AIR270" s="309"/>
      <c r="AIS270" s="309"/>
      <c r="AIT270" s="309"/>
      <c r="AIU270" s="309"/>
      <c r="AIV270" s="309"/>
      <c r="AIW270" s="309"/>
      <c r="AIX270" s="309"/>
      <c r="AIY270" s="309"/>
      <c r="AIZ270" s="309"/>
      <c r="AJA270" s="309"/>
      <c r="AJB270" s="309"/>
      <c r="AJC270" s="309"/>
      <c r="AJD270" s="309"/>
      <c r="AJE270" s="309"/>
      <c r="AJF270" s="309"/>
      <c r="AJG270" s="309"/>
      <c r="AJH270" s="309"/>
      <c r="AJI270" s="309"/>
      <c r="AJJ270" s="309"/>
      <c r="AJK270" s="309"/>
      <c r="AJL270" s="309"/>
      <c r="AJM270" s="309"/>
      <c r="AJN270" s="309"/>
      <c r="AJO270" s="309"/>
      <c r="AJP270" s="309"/>
      <c r="AJQ270" s="309"/>
      <c r="AJR270" s="309"/>
      <c r="AJS270" s="309"/>
      <c r="AJT270" s="309"/>
      <c r="AJU270" s="309"/>
      <c r="AJV270" s="309"/>
      <c r="AJW270" s="309"/>
      <c r="AJX270" s="309"/>
      <c r="AJY270" s="309"/>
      <c r="AJZ270" s="309"/>
      <c r="AKA270" s="309"/>
      <c r="AKB270" s="309"/>
      <c r="AKC270" s="309"/>
      <c r="AKD270" s="309"/>
      <c r="AKE270" s="309"/>
      <c r="AKF270" s="309"/>
      <c r="AKG270" s="309"/>
      <c r="AKH270" s="309"/>
      <c r="AKI270" s="309"/>
      <c r="AKJ270" s="309"/>
      <c r="AKK270" s="309"/>
      <c r="AKL270" s="309"/>
      <c r="AKM270" s="309"/>
      <c r="AKN270" s="309"/>
      <c r="AKO270" s="309"/>
      <c r="AKP270" s="309"/>
      <c r="AKQ270" s="309"/>
      <c r="AKR270" s="309"/>
      <c r="AKS270" s="309"/>
      <c r="AKT270" s="309"/>
      <c r="AKU270" s="309"/>
      <c r="AKV270" s="309"/>
      <c r="AKW270" s="309"/>
      <c r="AKX270" s="309"/>
      <c r="AKY270" s="309"/>
      <c r="AKZ270" s="309"/>
      <c r="ALA270" s="309"/>
      <c r="ALB270" s="309"/>
      <c r="ALC270" s="309"/>
      <c r="ALD270" s="309"/>
      <c r="ALE270" s="309"/>
      <c r="ALF270" s="309"/>
      <c r="ALG270" s="309"/>
      <c r="ALH270" s="309"/>
      <c r="ALI270" s="309"/>
      <c r="ALJ270" s="309"/>
      <c r="ALK270" s="309"/>
      <c r="ALL270" s="309"/>
      <c r="ALM270" s="309"/>
      <c r="ALN270" s="309"/>
      <c r="ALO270" s="309"/>
      <c r="ALP270" s="309"/>
      <c r="ALQ270" s="309"/>
      <c r="ALR270" s="309"/>
      <c r="ALS270" s="309"/>
      <c r="ALT270" s="309"/>
      <c r="ALU270" s="309"/>
      <c r="ALV270" s="309"/>
      <c r="ALW270" s="309"/>
      <c r="ALX270" s="309"/>
      <c r="ALY270" s="309"/>
      <c r="ALZ270" s="309"/>
      <c r="AMA270" s="309"/>
      <c r="AMB270" s="309"/>
      <c r="AMC270" s="309"/>
      <c r="AMD270" s="309"/>
      <c r="AME270" s="309"/>
      <c r="AMF270" s="309"/>
      <c r="AMG270" s="309"/>
      <c r="AMH270" s="309"/>
      <c r="AMI270" s="309"/>
      <c r="AMJ270" s="309"/>
      <c r="AMK270" s="309"/>
      <c r="AML270" s="309"/>
      <c r="AMM270" s="309"/>
      <c r="AMN270" s="309"/>
      <c r="AMO270" s="309"/>
      <c r="AMP270" s="309"/>
      <c r="AMQ270" s="309"/>
      <c r="AMR270" s="309"/>
      <c r="AMS270" s="309"/>
      <c r="AMT270" s="309"/>
      <c r="AMU270" s="309"/>
      <c r="AMV270" s="309"/>
      <c r="AMW270" s="309"/>
      <c r="AMX270" s="309"/>
      <c r="AMY270" s="309"/>
      <c r="AMZ270" s="309"/>
      <c r="ANA270" s="309"/>
      <c r="ANB270" s="309"/>
      <c r="ANC270" s="309"/>
      <c r="AND270" s="309"/>
      <c r="ANE270" s="309"/>
      <c r="ANF270" s="309"/>
      <c r="ANG270" s="309"/>
      <c r="ANH270" s="309"/>
      <c r="ANI270" s="309"/>
      <c r="ANJ270" s="309"/>
      <c r="ANK270" s="309"/>
      <c r="ANL270" s="309"/>
      <c r="ANM270" s="309"/>
      <c r="ANN270" s="309"/>
      <c r="ANO270" s="309"/>
      <c r="ANP270" s="309"/>
      <c r="ANQ270" s="309"/>
      <c r="ANR270" s="309"/>
      <c r="ANS270" s="309"/>
      <c r="ANT270" s="309"/>
      <c r="ANU270" s="309"/>
      <c r="ANV270" s="309"/>
      <c r="ANW270" s="309"/>
      <c r="ANX270" s="309"/>
      <c r="ANY270" s="309"/>
      <c r="ANZ270" s="309"/>
      <c r="AOA270" s="309"/>
      <c r="AOB270" s="309"/>
      <c r="AOC270" s="309"/>
      <c r="AOD270" s="309"/>
      <c r="AOE270" s="309"/>
      <c r="AOF270" s="309"/>
      <c r="AOG270" s="309"/>
      <c r="AOH270" s="309"/>
      <c r="AOI270" s="309"/>
      <c r="AOJ270" s="309"/>
      <c r="AOK270" s="309"/>
      <c r="AOL270" s="309"/>
      <c r="AOM270" s="309"/>
      <c r="AON270" s="309"/>
      <c r="AOO270" s="309"/>
      <c r="AOP270" s="309"/>
      <c r="AOQ270" s="309"/>
      <c r="AOR270" s="309"/>
      <c r="AOS270" s="309"/>
      <c r="AOT270" s="309"/>
      <c r="AOU270" s="309"/>
      <c r="AOV270" s="309"/>
      <c r="AOW270" s="309"/>
      <c r="AOX270" s="309"/>
      <c r="AOY270" s="309"/>
      <c r="AOZ270" s="309"/>
      <c r="APA270" s="309"/>
      <c r="APB270" s="309"/>
      <c r="APC270" s="309"/>
      <c r="APD270" s="309"/>
      <c r="APE270" s="309"/>
      <c r="APF270" s="309"/>
      <c r="APG270" s="309"/>
      <c r="APH270" s="309"/>
      <c r="API270" s="309"/>
      <c r="APJ270" s="309"/>
      <c r="APK270" s="309"/>
      <c r="APL270" s="309"/>
      <c r="APM270" s="309"/>
      <c r="APN270" s="309"/>
      <c r="APO270" s="309"/>
      <c r="APP270" s="309"/>
      <c r="APQ270" s="309"/>
      <c r="APR270" s="309"/>
      <c r="APS270" s="309"/>
      <c r="APT270" s="309"/>
      <c r="APU270" s="309"/>
      <c r="APV270" s="309"/>
      <c r="APW270" s="309"/>
      <c r="APX270" s="309"/>
      <c r="APY270" s="309"/>
      <c r="APZ270" s="309"/>
      <c r="AQA270" s="309"/>
      <c r="AQB270" s="309"/>
      <c r="AQC270" s="309"/>
      <c r="AQD270" s="309"/>
      <c r="AQE270" s="309"/>
      <c r="AQF270" s="309"/>
      <c r="AQG270" s="309"/>
      <c r="AQH270" s="309"/>
      <c r="AQI270" s="309"/>
      <c r="AQJ270" s="309"/>
      <c r="AQK270" s="309"/>
      <c r="AQL270" s="309"/>
      <c r="AQM270" s="309"/>
      <c r="AQN270" s="309"/>
      <c r="AQO270" s="309"/>
      <c r="AQP270" s="309"/>
      <c r="AQQ270" s="309"/>
      <c r="AQR270" s="309"/>
      <c r="AQS270" s="309"/>
      <c r="AQT270" s="309"/>
      <c r="AQU270" s="309"/>
      <c r="AQV270" s="309"/>
      <c r="AQW270" s="309"/>
      <c r="AQX270" s="309"/>
      <c r="AQY270" s="309"/>
      <c r="AQZ270" s="309"/>
      <c r="ARA270" s="309"/>
      <c r="ARB270" s="309"/>
      <c r="ARC270" s="309"/>
      <c r="ARD270" s="309"/>
      <c r="ARE270" s="309"/>
      <c r="ARF270" s="309"/>
      <c r="ARG270" s="309"/>
      <c r="ARH270" s="309"/>
      <c r="ARI270" s="309"/>
      <c r="ARJ270" s="309"/>
      <c r="ARK270" s="309"/>
      <c r="ARL270" s="309"/>
      <c r="ARM270" s="309"/>
      <c r="ARN270" s="309"/>
      <c r="ARO270" s="309"/>
      <c r="ARP270" s="309"/>
      <c r="ARQ270" s="309"/>
      <c r="ARR270" s="309"/>
      <c r="ARS270" s="309"/>
      <c r="ART270" s="309"/>
      <c r="ARU270" s="309"/>
      <c r="ARV270" s="309"/>
      <c r="ARW270" s="309"/>
      <c r="ARX270" s="309"/>
      <c r="ARY270" s="309"/>
      <c r="ARZ270" s="309"/>
      <c r="ASA270" s="309"/>
      <c r="ASB270" s="309"/>
      <c r="ASC270" s="309"/>
      <c r="ASD270" s="309"/>
      <c r="ASE270" s="309"/>
      <c r="ASF270" s="309"/>
      <c r="ASG270" s="309"/>
      <c r="ASH270" s="309"/>
      <c r="ASI270" s="309"/>
      <c r="ASJ270" s="309"/>
      <c r="ASK270" s="309"/>
      <c r="ASL270" s="309"/>
      <c r="ASM270" s="309"/>
      <c r="ASN270" s="309"/>
      <c r="ASO270" s="309"/>
      <c r="ASP270" s="309"/>
      <c r="ASQ270" s="309"/>
      <c r="ASR270" s="309"/>
      <c r="ASS270" s="309"/>
      <c r="AST270" s="309"/>
      <c r="ASU270" s="309"/>
      <c r="ASV270" s="309"/>
      <c r="ASW270" s="309"/>
      <c r="ASX270" s="309"/>
      <c r="ASY270" s="309"/>
      <c r="ASZ270" s="309"/>
      <c r="ATA270" s="309"/>
      <c r="ATB270" s="309"/>
      <c r="ATC270" s="309"/>
      <c r="ATD270" s="309"/>
      <c r="ATE270" s="309"/>
      <c r="ATF270" s="309"/>
      <c r="ATG270" s="309"/>
      <c r="ATH270" s="309"/>
      <c r="ATI270" s="309"/>
      <c r="ATJ270" s="309"/>
      <c r="ATK270" s="309"/>
      <c r="ATL270" s="309"/>
      <c r="ATM270" s="309"/>
      <c r="ATN270" s="309"/>
      <c r="ATO270" s="309"/>
      <c r="ATP270" s="309"/>
      <c r="ATQ270" s="309"/>
      <c r="ATR270" s="309"/>
      <c r="ATS270" s="309"/>
      <c r="ATT270" s="309"/>
      <c r="ATU270" s="309"/>
      <c r="ATV270" s="309"/>
      <c r="ATW270" s="309"/>
      <c r="ATX270" s="309"/>
      <c r="ATY270" s="309"/>
      <c r="ATZ270" s="309"/>
      <c r="AUA270" s="309"/>
      <c r="AUB270" s="309"/>
      <c r="AUC270" s="309"/>
      <c r="AUD270" s="309"/>
      <c r="AUE270" s="309"/>
      <c r="AUF270" s="309"/>
      <c r="AUG270" s="309"/>
      <c r="AUH270" s="309"/>
      <c r="AUI270" s="309"/>
      <c r="AUJ270" s="309"/>
      <c r="AUK270" s="309"/>
      <c r="AUL270" s="309"/>
      <c r="AUM270" s="309"/>
      <c r="AUN270" s="309"/>
      <c r="AUO270" s="309"/>
      <c r="AUP270" s="309"/>
      <c r="AUQ270" s="309"/>
      <c r="AUR270" s="309"/>
      <c r="AUS270" s="309"/>
      <c r="AUT270" s="309"/>
      <c r="AUU270" s="309"/>
      <c r="AUV270" s="309"/>
      <c r="AUW270" s="309"/>
      <c r="AUX270" s="309"/>
      <c r="AUY270" s="309"/>
      <c r="AUZ270" s="309"/>
      <c r="AVA270" s="309"/>
      <c r="AVB270" s="309"/>
      <c r="AVC270" s="309"/>
      <c r="AVD270" s="309"/>
      <c r="AVE270" s="309"/>
      <c r="AVF270" s="309"/>
      <c r="AVG270" s="309"/>
      <c r="AVH270" s="309"/>
      <c r="AVI270" s="309"/>
      <c r="AVJ270" s="309"/>
      <c r="AVK270" s="309"/>
      <c r="AVL270" s="309"/>
      <c r="AVM270" s="309"/>
      <c r="AVN270" s="309"/>
      <c r="AVO270" s="309"/>
      <c r="AVP270" s="309"/>
      <c r="AVQ270" s="309"/>
      <c r="AVR270" s="309"/>
      <c r="AVS270" s="309"/>
      <c r="AVT270" s="309"/>
      <c r="AVU270" s="309"/>
      <c r="AVV270" s="309"/>
      <c r="AVW270" s="309"/>
      <c r="AVX270" s="309"/>
      <c r="AVY270" s="309"/>
      <c r="AVZ270" s="309"/>
      <c r="AWA270" s="309"/>
      <c r="AWB270" s="309"/>
      <c r="AWC270" s="309"/>
      <c r="AWD270" s="309"/>
      <c r="AWE270" s="309"/>
      <c r="AWF270" s="309"/>
      <c r="AWG270" s="309"/>
      <c r="AWH270" s="309"/>
      <c r="AWI270" s="309"/>
      <c r="AWJ270" s="309"/>
      <c r="AWK270" s="309"/>
      <c r="AWL270" s="309"/>
      <c r="AWM270" s="309"/>
      <c r="AWN270" s="309"/>
      <c r="AWO270" s="309"/>
      <c r="AWP270" s="309"/>
      <c r="AWQ270" s="309"/>
      <c r="AWR270" s="309"/>
      <c r="AWS270" s="309"/>
      <c r="AWT270" s="309"/>
      <c r="AWU270" s="309"/>
      <c r="AWV270" s="309"/>
      <c r="AWW270" s="309"/>
      <c r="AWX270" s="309"/>
      <c r="AWY270" s="309"/>
      <c r="AWZ270" s="309"/>
      <c r="AXA270" s="309"/>
      <c r="AXB270" s="309"/>
      <c r="AXC270" s="309"/>
      <c r="AXD270" s="309"/>
      <c r="AXE270" s="309"/>
      <c r="AXF270" s="309"/>
      <c r="AXG270" s="309"/>
      <c r="AXH270" s="309"/>
      <c r="AXI270" s="309"/>
      <c r="AXJ270" s="309"/>
      <c r="AXK270" s="309"/>
      <c r="AXL270" s="309"/>
      <c r="AXM270" s="309"/>
      <c r="AXN270" s="309"/>
      <c r="AXO270" s="309"/>
      <c r="AXP270" s="309"/>
      <c r="AXQ270" s="309"/>
      <c r="AXR270" s="309"/>
      <c r="AXS270" s="309"/>
      <c r="AXT270" s="309"/>
      <c r="AXU270" s="309"/>
      <c r="AXV270" s="309"/>
      <c r="AXW270" s="309"/>
      <c r="AXX270" s="309"/>
      <c r="AXY270" s="309"/>
      <c r="AXZ270" s="309"/>
      <c r="AYA270" s="309"/>
      <c r="AYB270" s="309"/>
      <c r="AYC270" s="309"/>
      <c r="AYD270" s="309"/>
      <c r="AYE270" s="309"/>
      <c r="AYF270" s="309"/>
      <c r="AYG270" s="309"/>
      <c r="AYH270" s="309"/>
      <c r="AYI270" s="309"/>
      <c r="AYJ270" s="309"/>
      <c r="AYK270" s="309"/>
      <c r="AYL270" s="309"/>
      <c r="AYM270" s="309"/>
      <c r="AYN270" s="309"/>
      <c r="AYO270" s="309"/>
      <c r="AYP270" s="309"/>
      <c r="AYQ270" s="309"/>
      <c r="AYR270" s="309"/>
      <c r="AYS270" s="309"/>
      <c r="AYT270" s="309"/>
      <c r="AYU270" s="309"/>
      <c r="AYV270" s="309"/>
      <c r="AYW270" s="309"/>
      <c r="AYX270" s="309"/>
      <c r="AYY270" s="309"/>
      <c r="AYZ270" s="309"/>
      <c r="AZA270" s="309"/>
      <c r="AZB270" s="309"/>
      <c r="AZC270" s="309"/>
      <c r="AZD270" s="309"/>
      <c r="AZE270" s="309"/>
      <c r="AZF270" s="309"/>
      <c r="AZG270" s="309"/>
      <c r="AZH270" s="309"/>
      <c r="AZI270" s="309"/>
      <c r="AZJ270" s="309"/>
      <c r="AZK270" s="309"/>
      <c r="AZL270" s="309"/>
      <c r="AZM270" s="309"/>
      <c r="AZN270" s="309"/>
      <c r="AZO270" s="309"/>
      <c r="AZP270" s="309"/>
      <c r="AZQ270" s="309"/>
      <c r="AZR270" s="309"/>
      <c r="AZS270" s="309"/>
      <c r="AZT270" s="309"/>
      <c r="AZU270" s="309"/>
      <c r="AZV270" s="309"/>
      <c r="AZW270" s="309"/>
      <c r="AZX270" s="309"/>
      <c r="AZY270" s="309"/>
      <c r="AZZ270" s="309"/>
      <c r="BAA270" s="309"/>
      <c r="BAB270" s="309"/>
      <c r="BAC270" s="309"/>
      <c r="BAD270" s="309"/>
      <c r="BAE270" s="309"/>
      <c r="BAF270" s="309"/>
      <c r="BAG270" s="309"/>
      <c r="BAH270" s="309"/>
      <c r="BAI270" s="309"/>
      <c r="BAJ270" s="309"/>
      <c r="BAK270" s="309"/>
      <c r="BAL270" s="309"/>
      <c r="BAM270" s="309"/>
      <c r="BAN270" s="309"/>
      <c r="BAO270" s="309"/>
      <c r="BAP270" s="309"/>
      <c r="BAQ270" s="309"/>
      <c r="BAR270" s="309"/>
      <c r="BAS270" s="309"/>
      <c r="BAT270" s="309"/>
      <c r="BAU270" s="309"/>
      <c r="BAV270" s="309"/>
      <c r="BAW270" s="309"/>
      <c r="BAX270" s="309"/>
      <c r="BAY270" s="309"/>
      <c r="BAZ270" s="309"/>
      <c r="BBA270" s="309"/>
      <c r="BBB270" s="309"/>
      <c r="BBC270" s="309"/>
      <c r="BBD270" s="309"/>
      <c r="BBE270" s="309"/>
      <c r="BBF270" s="309"/>
      <c r="BBG270" s="309"/>
      <c r="BBH270" s="309"/>
      <c r="BBI270" s="309"/>
      <c r="BBJ270" s="309"/>
      <c r="BBK270" s="309"/>
      <c r="BBL270" s="309"/>
      <c r="BBM270" s="309"/>
      <c r="BBN270" s="309"/>
      <c r="BBO270" s="309"/>
      <c r="BBP270" s="309"/>
      <c r="BBQ270" s="309"/>
      <c r="BBR270" s="309"/>
      <c r="BBS270" s="309"/>
      <c r="BBT270" s="309"/>
      <c r="BBU270" s="309"/>
      <c r="BBV270" s="309"/>
      <c r="BBW270" s="309"/>
      <c r="BBX270" s="309"/>
      <c r="BBY270" s="309"/>
      <c r="BBZ270" s="309"/>
      <c r="BCA270" s="309"/>
      <c r="BCB270" s="309"/>
      <c r="BCC270" s="309"/>
      <c r="BCD270" s="309"/>
      <c r="BCE270" s="309"/>
      <c r="BCF270" s="309"/>
      <c r="BCG270" s="309"/>
      <c r="BCH270" s="309"/>
      <c r="BCI270" s="309"/>
      <c r="BCJ270" s="309"/>
      <c r="BCK270" s="309"/>
      <c r="BCL270" s="309"/>
      <c r="BCM270" s="309"/>
      <c r="BCN270" s="309"/>
      <c r="BCO270" s="309"/>
      <c r="BCP270" s="309"/>
      <c r="BCQ270" s="309"/>
      <c r="BCR270" s="309"/>
      <c r="BCS270" s="309"/>
      <c r="BCT270" s="309"/>
      <c r="BCU270" s="309"/>
      <c r="BCV270" s="309"/>
      <c r="BCW270" s="309"/>
      <c r="BCX270" s="309"/>
      <c r="BCY270" s="309"/>
      <c r="BCZ270" s="309"/>
      <c r="BDA270" s="309"/>
      <c r="BDB270" s="309"/>
      <c r="BDC270" s="309"/>
      <c r="BDD270" s="309"/>
      <c r="BDE270" s="309"/>
      <c r="BDF270" s="309"/>
      <c r="BDG270" s="309"/>
      <c r="BDH270" s="309"/>
      <c r="BDI270" s="309"/>
      <c r="BDJ270" s="309"/>
      <c r="BDK270" s="309"/>
      <c r="BDL270" s="309"/>
      <c r="BDM270" s="309"/>
      <c r="BDN270" s="309"/>
      <c r="BDO270" s="309"/>
      <c r="BDP270" s="309"/>
      <c r="BDQ270" s="309"/>
      <c r="BDR270" s="309"/>
      <c r="BDS270" s="309"/>
      <c r="BDT270" s="309"/>
      <c r="BDU270" s="309"/>
      <c r="BDV270" s="309"/>
      <c r="BDW270" s="309"/>
      <c r="BDX270" s="309"/>
      <c r="BDY270" s="309"/>
      <c r="BDZ270" s="309"/>
      <c r="BEA270" s="309"/>
      <c r="BEB270" s="309"/>
      <c r="BEC270" s="309"/>
      <c r="BED270" s="309"/>
      <c r="BEE270" s="309"/>
      <c r="BEF270" s="309"/>
      <c r="BEG270" s="309"/>
      <c r="BEH270" s="309"/>
      <c r="BEI270" s="309"/>
      <c r="BEJ270" s="309"/>
      <c r="BEK270" s="309"/>
      <c r="BEL270" s="309"/>
      <c r="BEM270" s="309"/>
      <c r="BEN270" s="309"/>
      <c r="BEO270" s="309"/>
      <c r="BEP270" s="309"/>
      <c r="BEQ270" s="309"/>
      <c r="BER270" s="309"/>
      <c r="BES270" s="309"/>
      <c r="BET270" s="309"/>
      <c r="BEU270" s="309"/>
      <c r="BEV270" s="309"/>
      <c r="BEW270" s="309"/>
      <c r="BEX270" s="309"/>
      <c r="BEY270" s="309"/>
      <c r="BEZ270" s="309"/>
      <c r="BFA270" s="309"/>
      <c r="BFB270" s="309"/>
      <c r="BFC270" s="309"/>
      <c r="BFD270" s="309"/>
      <c r="BFE270" s="309"/>
      <c r="BFF270" s="309"/>
      <c r="BFG270" s="309"/>
      <c r="BFH270" s="309"/>
      <c r="BFI270" s="309"/>
      <c r="BFJ270" s="309"/>
      <c r="BFK270" s="309"/>
      <c r="BFL270" s="309"/>
      <c r="BFM270" s="309"/>
      <c r="BFN270" s="309"/>
      <c r="BFO270" s="309"/>
      <c r="BFP270" s="309"/>
      <c r="BFQ270" s="309"/>
      <c r="BFR270" s="309"/>
      <c r="BFS270" s="309"/>
      <c r="BFT270" s="309"/>
      <c r="BFU270" s="309"/>
      <c r="BFV270" s="309"/>
      <c r="BFW270" s="309"/>
      <c r="BFX270" s="309"/>
      <c r="BFY270" s="309"/>
      <c r="BFZ270" s="309"/>
      <c r="BGA270" s="309"/>
      <c r="BGB270" s="309"/>
      <c r="BGC270" s="309"/>
      <c r="BGD270" s="309"/>
      <c r="BGE270" s="309"/>
      <c r="BGF270" s="309"/>
      <c r="BGG270" s="309"/>
      <c r="BGH270" s="309"/>
    </row>
    <row r="271" spans="1:1542" s="18" customFormat="1" ht="14.45" customHeight="1" x14ac:dyDescent="0.25">
      <c r="F271" s="68"/>
      <c r="Y271" s="68"/>
      <c r="AC271" s="309"/>
      <c r="AD271" s="309"/>
      <c r="AE271" s="309"/>
      <c r="AF271" s="309"/>
      <c r="AG271" s="309"/>
      <c r="AH271" s="309"/>
      <c r="AI271" s="309"/>
      <c r="AJ271" s="309"/>
      <c r="AK271" s="309"/>
      <c r="AL271" s="309"/>
      <c r="AM271" s="309"/>
      <c r="AN271" s="309"/>
      <c r="AO271" s="309"/>
      <c r="AP271" s="309"/>
      <c r="AQ271" s="309"/>
      <c r="AR271" s="309"/>
      <c r="AS271" s="309"/>
      <c r="AT271" s="309"/>
      <c r="AU271" s="309"/>
      <c r="AV271" s="309"/>
      <c r="AW271" s="309"/>
      <c r="AX271" s="309"/>
      <c r="AY271" s="309"/>
      <c r="AZ271" s="309"/>
      <c r="BA271" s="309"/>
      <c r="BB271" s="309"/>
      <c r="BC271" s="309"/>
      <c r="BD271" s="309"/>
      <c r="BE271" s="309"/>
      <c r="BF271" s="309"/>
      <c r="BG271" s="309"/>
      <c r="BH271" s="309"/>
      <c r="BI271" s="309"/>
      <c r="BJ271" s="309"/>
      <c r="BK271" s="309"/>
      <c r="BL271" s="309"/>
      <c r="BM271" s="309"/>
      <c r="BN271" s="309"/>
      <c r="BO271" s="309"/>
      <c r="BP271" s="309"/>
      <c r="BQ271" s="309"/>
      <c r="BR271" s="309"/>
      <c r="BS271" s="309"/>
      <c r="BT271" s="309"/>
      <c r="BU271" s="309"/>
      <c r="BV271" s="309"/>
      <c r="BW271" s="309"/>
      <c r="BX271" s="309"/>
      <c r="BY271" s="309"/>
      <c r="BZ271" s="309"/>
      <c r="CA271" s="309"/>
      <c r="CB271" s="309"/>
      <c r="CC271" s="309"/>
      <c r="CD271" s="309"/>
      <c r="CE271" s="309"/>
      <c r="CF271" s="309"/>
      <c r="CG271" s="309"/>
      <c r="CH271" s="309"/>
      <c r="CI271" s="309"/>
      <c r="CJ271" s="309"/>
      <c r="CK271" s="309"/>
      <c r="CL271" s="309"/>
      <c r="CM271" s="309"/>
      <c r="CN271" s="309"/>
      <c r="CO271" s="309"/>
      <c r="CP271" s="309"/>
      <c r="CQ271" s="309"/>
      <c r="CR271" s="309"/>
      <c r="CS271" s="309"/>
      <c r="CT271" s="309"/>
      <c r="CU271" s="309"/>
      <c r="CV271" s="309"/>
      <c r="CW271" s="309"/>
      <c r="CX271" s="309"/>
      <c r="CY271" s="309"/>
      <c r="CZ271" s="309"/>
      <c r="DA271" s="309"/>
      <c r="DB271" s="309"/>
      <c r="DC271" s="309"/>
      <c r="DD271" s="309"/>
      <c r="DE271" s="309"/>
      <c r="DF271" s="309"/>
      <c r="DG271" s="309"/>
      <c r="DH271" s="309"/>
      <c r="DI271" s="309"/>
      <c r="DJ271" s="309"/>
      <c r="DK271" s="309"/>
      <c r="DL271" s="309"/>
      <c r="DM271" s="309"/>
      <c r="DN271" s="309"/>
      <c r="DO271" s="309"/>
      <c r="DP271" s="309"/>
      <c r="DQ271" s="309"/>
      <c r="DR271" s="309"/>
      <c r="DS271" s="309"/>
      <c r="DT271" s="309"/>
      <c r="DU271" s="309"/>
      <c r="DV271" s="309"/>
      <c r="DW271" s="309"/>
      <c r="DX271" s="309"/>
      <c r="DY271" s="309"/>
      <c r="DZ271" s="309"/>
      <c r="EA271" s="309"/>
      <c r="EB271" s="309"/>
      <c r="EC271" s="309"/>
      <c r="ED271" s="309"/>
      <c r="EE271" s="309"/>
      <c r="EF271" s="309"/>
      <c r="EG271" s="309"/>
      <c r="EH271" s="309"/>
      <c r="EI271" s="309"/>
      <c r="EJ271" s="309"/>
      <c r="EK271" s="309"/>
      <c r="EL271" s="309"/>
      <c r="EM271" s="309"/>
      <c r="EN271" s="309"/>
      <c r="EO271" s="309"/>
      <c r="EP271" s="309"/>
      <c r="EQ271" s="309"/>
      <c r="ER271" s="309"/>
      <c r="ES271" s="309"/>
      <c r="ET271" s="309"/>
      <c r="EU271" s="309"/>
      <c r="EV271" s="309"/>
      <c r="EW271" s="309"/>
      <c r="EX271" s="309"/>
      <c r="EY271" s="309"/>
      <c r="EZ271" s="309"/>
      <c r="FA271" s="309"/>
      <c r="FB271" s="309"/>
      <c r="FC271" s="309"/>
      <c r="FD271" s="309"/>
      <c r="FE271" s="309"/>
      <c r="FF271" s="309"/>
      <c r="FG271" s="309"/>
      <c r="FH271" s="309"/>
      <c r="FI271" s="309"/>
      <c r="FJ271" s="309"/>
      <c r="FK271" s="309"/>
      <c r="FL271" s="309"/>
      <c r="FM271" s="309"/>
      <c r="FN271" s="309"/>
      <c r="FO271" s="309"/>
      <c r="FP271" s="309"/>
      <c r="FQ271" s="309"/>
      <c r="FR271" s="309"/>
      <c r="FS271" s="309"/>
      <c r="FT271" s="309"/>
      <c r="FU271" s="309"/>
      <c r="FV271" s="309"/>
      <c r="FW271" s="309"/>
      <c r="FX271" s="309"/>
      <c r="FY271" s="309"/>
      <c r="FZ271" s="309"/>
      <c r="GA271" s="309"/>
      <c r="GB271" s="309"/>
      <c r="GC271" s="309"/>
      <c r="GD271" s="309"/>
      <c r="GE271" s="309"/>
      <c r="GF271" s="309"/>
      <c r="GG271" s="309"/>
      <c r="GH271" s="309"/>
      <c r="GI271" s="309"/>
      <c r="GJ271" s="309"/>
      <c r="GK271" s="309"/>
      <c r="GL271" s="309"/>
      <c r="GM271" s="309"/>
      <c r="GN271" s="309"/>
      <c r="GO271" s="309"/>
      <c r="GP271" s="309"/>
      <c r="GQ271" s="309"/>
      <c r="GR271" s="309"/>
      <c r="GS271" s="309"/>
      <c r="GT271" s="309"/>
      <c r="GU271" s="309"/>
      <c r="GV271" s="309"/>
      <c r="GW271" s="309"/>
      <c r="GX271" s="309"/>
      <c r="GY271" s="309"/>
      <c r="GZ271" s="309"/>
      <c r="HA271" s="309"/>
      <c r="HB271" s="309"/>
      <c r="HC271" s="309"/>
      <c r="HD271" s="309"/>
      <c r="HE271" s="309"/>
      <c r="HF271" s="309"/>
      <c r="HG271" s="309"/>
      <c r="HH271" s="309"/>
      <c r="HI271" s="309"/>
      <c r="HJ271" s="309"/>
      <c r="HK271" s="309"/>
      <c r="HL271" s="309"/>
      <c r="HM271" s="309"/>
      <c r="HN271" s="309"/>
      <c r="HO271" s="309"/>
      <c r="HP271" s="309"/>
      <c r="HQ271" s="309"/>
      <c r="HR271" s="309"/>
      <c r="HS271" s="309"/>
      <c r="HT271" s="309"/>
      <c r="HU271" s="309"/>
      <c r="HV271" s="309"/>
      <c r="HW271" s="309"/>
      <c r="HX271" s="309"/>
      <c r="HY271" s="309"/>
      <c r="HZ271" s="309"/>
      <c r="IA271" s="309"/>
      <c r="IB271" s="309"/>
      <c r="IC271" s="309"/>
      <c r="ID271" s="309"/>
      <c r="IE271" s="309"/>
      <c r="IF271" s="309"/>
      <c r="IG271" s="309"/>
      <c r="IH271" s="309"/>
      <c r="II271" s="309"/>
      <c r="IJ271" s="309"/>
      <c r="IK271" s="309"/>
      <c r="IL271" s="309"/>
      <c r="IM271" s="309"/>
      <c r="IN271" s="309"/>
      <c r="IO271" s="309"/>
      <c r="IP271" s="309"/>
      <c r="IQ271" s="309"/>
      <c r="IR271" s="309"/>
      <c r="IS271" s="309"/>
      <c r="IT271" s="309"/>
      <c r="IU271" s="309"/>
      <c r="IV271" s="309"/>
      <c r="IW271" s="309"/>
      <c r="IX271" s="309"/>
      <c r="IY271" s="309"/>
      <c r="IZ271" s="309"/>
      <c r="JA271" s="309"/>
      <c r="JB271" s="309"/>
      <c r="JC271" s="309"/>
      <c r="JD271" s="309"/>
      <c r="JE271" s="309"/>
      <c r="JF271" s="309"/>
      <c r="JG271" s="309"/>
      <c r="JH271" s="309"/>
      <c r="JI271" s="309"/>
      <c r="JJ271" s="309"/>
      <c r="JK271" s="309"/>
      <c r="JL271" s="309"/>
      <c r="JM271" s="309"/>
      <c r="JN271" s="309"/>
      <c r="JO271" s="309"/>
      <c r="JP271" s="309"/>
      <c r="JQ271" s="309"/>
      <c r="JR271" s="309"/>
      <c r="JS271" s="309"/>
      <c r="JT271" s="309"/>
      <c r="JU271" s="309"/>
      <c r="JV271" s="309"/>
      <c r="JW271" s="309"/>
      <c r="JX271" s="309"/>
      <c r="JY271" s="309"/>
      <c r="JZ271" s="309"/>
      <c r="KA271" s="309"/>
      <c r="KB271" s="309"/>
      <c r="KC271" s="309"/>
      <c r="KD271" s="309"/>
      <c r="KE271" s="309"/>
      <c r="KF271" s="309"/>
      <c r="KG271" s="309"/>
      <c r="KH271" s="309"/>
      <c r="KI271" s="309"/>
      <c r="KJ271" s="309"/>
      <c r="KK271" s="309"/>
      <c r="KL271" s="309"/>
      <c r="KM271" s="309"/>
      <c r="KN271" s="309"/>
      <c r="KO271" s="309"/>
      <c r="KP271" s="309"/>
      <c r="KQ271" s="309"/>
      <c r="KR271" s="309"/>
      <c r="KS271" s="309"/>
      <c r="KT271" s="309"/>
      <c r="KU271" s="309"/>
      <c r="KV271" s="309"/>
      <c r="KW271" s="309"/>
      <c r="KX271" s="309"/>
      <c r="KY271" s="309"/>
      <c r="KZ271" s="309"/>
      <c r="LA271" s="309"/>
      <c r="LB271" s="309"/>
      <c r="LC271" s="309"/>
      <c r="LD271" s="309"/>
      <c r="LE271" s="309"/>
      <c r="LF271" s="309"/>
      <c r="LG271" s="309"/>
      <c r="LH271" s="309"/>
      <c r="LI271" s="309"/>
      <c r="LJ271" s="309"/>
      <c r="LK271" s="309"/>
      <c r="LL271" s="309"/>
      <c r="LM271" s="309"/>
      <c r="LN271" s="309"/>
      <c r="LO271" s="309"/>
      <c r="LP271" s="309"/>
      <c r="LQ271" s="309"/>
      <c r="LR271" s="309"/>
      <c r="LS271" s="309"/>
      <c r="LT271" s="309"/>
      <c r="LU271" s="309"/>
      <c r="LV271" s="309"/>
      <c r="LW271" s="309"/>
      <c r="LX271" s="309"/>
      <c r="LY271" s="309"/>
      <c r="LZ271" s="309"/>
      <c r="MA271" s="309"/>
      <c r="MB271" s="309"/>
      <c r="MC271" s="309"/>
      <c r="MD271" s="309"/>
      <c r="ME271" s="309"/>
      <c r="MF271" s="309"/>
      <c r="MG271" s="309"/>
      <c r="MH271" s="309"/>
      <c r="MI271" s="309"/>
      <c r="MJ271" s="309"/>
      <c r="MK271" s="309"/>
      <c r="ML271" s="309"/>
      <c r="MM271" s="309"/>
      <c r="MN271" s="309"/>
      <c r="MO271" s="309"/>
      <c r="MP271" s="309"/>
      <c r="MQ271" s="309"/>
      <c r="MR271" s="309"/>
      <c r="MS271" s="309"/>
      <c r="MT271" s="309"/>
      <c r="MU271" s="309"/>
      <c r="MV271" s="309"/>
      <c r="MW271" s="309"/>
      <c r="MX271" s="309"/>
      <c r="MY271" s="309"/>
      <c r="MZ271" s="309"/>
      <c r="NA271" s="309"/>
      <c r="NB271" s="309"/>
      <c r="NC271" s="309"/>
      <c r="ND271" s="309"/>
      <c r="NE271" s="309"/>
      <c r="NF271" s="309"/>
      <c r="NG271" s="309"/>
      <c r="NH271" s="309"/>
      <c r="NI271" s="309"/>
      <c r="NJ271" s="309"/>
      <c r="NK271" s="309"/>
      <c r="NL271" s="309"/>
      <c r="NM271" s="309"/>
      <c r="NN271" s="309"/>
      <c r="NO271" s="309"/>
      <c r="NP271" s="309"/>
      <c r="NQ271" s="309"/>
      <c r="NR271" s="309"/>
      <c r="NS271" s="309"/>
      <c r="NT271" s="309"/>
      <c r="NU271" s="309"/>
      <c r="NV271" s="309"/>
      <c r="NW271" s="309"/>
      <c r="NX271" s="309"/>
      <c r="NY271" s="309"/>
      <c r="NZ271" s="309"/>
      <c r="OA271" s="309"/>
      <c r="OB271" s="309"/>
      <c r="OC271" s="309"/>
      <c r="OD271" s="309"/>
      <c r="OE271" s="309"/>
      <c r="OF271" s="309"/>
      <c r="OG271" s="309"/>
      <c r="OH271" s="309"/>
      <c r="OI271" s="309"/>
      <c r="OJ271" s="309"/>
      <c r="OK271" s="309"/>
      <c r="OL271" s="309"/>
      <c r="OM271" s="309"/>
      <c r="ON271" s="309"/>
      <c r="OO271" s="309"/>
      <c r="OP271" s="309"/>
      <c r="OQ271" s="309"/>
      <c r="OR271" s="309"/>
      <c r="OS271" s="309"/>
      <c r="OT271" s="309"/>
      <c r="OU271" s="309"/>
      <c r="OV271" s="309"/>
      <c r="OW271" s="309"/>
      <c r="OX271" s="309"/>
      <c r="OY271" s="309"/>
      <c r="OZ271" s="309"/>
      <c r="PA271" s="309"/>
      <c r="PB271" s="309"/>
      <c r="PC271" s="309"/>
      <c r="PD271" s="309"/>
      <c r="PE271" s="309"/>
      <c r="PF271" s="309"/>
      <c r="PG271" s="309"/>
      <c r="PH271" s="309"/>
      <c r="PI271" s="309"/>
      <c r="PJ271" s="309"/>
      <c r="PK271" s="309"/>
      <c r="PL271" s="309"/>
      <c r="PM271" s="309"/>
      <c r="PN271" s="309"/>
      <c r="PO271" s="309"/>
      <c r="PP271" s="309"/>
      <c r="PQ271" s="309"/>
      <c r="PR271" s="309"/>
      <c r="PS271" s="309"/>
      <c r="PT271" s="309"/>
      <c r="PU271" s="309"/>
      <c r="PV271" s="309"/>
      <c r="PW271" s="309"/>
      <c r="PX271" s="309"/>
      <c r="PY271" s="309"/>
      <c r="PZ271" s="309"/>
      <c r="QA271" s="309"/>
      <c r="QB271" s="309"/>
      <c r="QC271" s="309"/>
      <c r="QD271" s="309"/>
      <c r="QE271" s="309"/>
      <c r="QF271" s="309"/>
      <c r="QG271" s="309"/>
      <c r="QH271" s="309"/>
      <c r="QI271" s="309"/>
      <c r="QJ271" s="309"/>
      <c r="QK271" s="309"/>
      <c r="QL271" s="309"/>
      <c r="QM271" s="309"/>
      <c r="QN271" s="309"/>
      <c r="QO271" s="309"/>
      <c r="QP271" s="309"/>
      <c r="QQ271" s="309"/>
      <c r="QR271" s="309"/>
      <c r="QS271" s="309"/>
      <c r="QT271" s="309"/>
      <c r="QU271" s="309"/>
      <c r="QV271" s="309"/>
      <c r="QW271" s="309"/>
      <c r="QX271" s="309"/>
      <c r="QY271" s="309"/>
      <c r="QZ271" s="309"/>
      <c r="RA271" s="309"/>
      <c r="RB271" s="309"/>
      <c r="RC271" s="309"/>
      <c r="RD271" s="309"/>
      <c r="RE271" s="309"/>
      <c r="RF271" s="309"/>
      <c r="RG271" s="309"/>
      <c r="RH271" s="309"/>
      <c r="RI271" s="309"/>
      <c r="RJ271" s="309"/>
      <c r="RK271" s="309"/>
      <c r="RL271" s="309"/>
      <c r="RM271" s="309"/>
      <c r="RN271" s="309"/>
      <c r="RO271" s="309"/>
      <c r="RP271" s="309"/>
      <c r="RQ271" s="309"/>
      <c r="RR271" s="309"/>
      <c r="RS271" s="309"/>
      <c r="RT271" s="309"/>
      <c r="RU271" s="309"/>
      <c r="RV271" s="309"/>
      <c r="RW271" s="309"/>
      <c r="RX271" s="309"/>
      <c r="RY271" s="309"/>
      <c r="RZ271" s="309"/>
      <c r="SA271" s="309"/>
      <c r="SB271" s="309"/>
      <c r="SC271" s="309"/>
      <c r="SD271" s="309"/>
      <c r="SE271" s="309"/>
      <c r="SF271" s="309"/>
      <c r="SG271" s="309"/>
      <c r="SH271" s="309"/>
      <c r="SI271" s="309"/>
      <c r="SJ271" s="309"/>
      <c r="SK271" s="309"/>
      <c r="SL271" s="309"/>
      <c r="SM271" s="309"/>
      <c r="SN271" s="309"/>
      <c r="SO271" s="309"/>
      <c r="SP271" s="309"/>
      <c r="SQ271" s="309"/>
      <c r="SR271" s="309"/>
      <c r="SS271" s="309"/>
      <c r="ST271" s="309"/>
      <c r="SU271" s="309"/>
      <c r="SV271" s="309"/>
      <c r="SW271" s="309"/>
      <c r="SX271" s="309"/>
      <c r="SY271" s="309"/>
      <c r="SZ271" s="309"/>
      <c r="TA271" s="309"/>
      <c r="TB271" s="309"/>
      <c r="TC271" s="309"/>
      <c r="TD271" s="309"/>
      <c r="TE271" s="309"/>
      <c r="TF271" s="309"/>
      <c r="TG271" s="309"/>
      <c r="TH271" s="309"/>
      <c r="TI271" s="309"/>
      <c r="TJ271" s="309"/>
      <c r="TK271" s="309"/>
      <c r="TL271" s="309"/>
      <c r="TM271" s="309"/>
      <c r="TN271" s="309"/>
      <c r="TO271" s="309"/>
      <c r="TP271" s="309"/>
      <c r="TQ271" s="309"/>
      <c r="TR271" s="309"/>
      <c r="TS271" s="309"/>
      <c r="TT271" s="309"/>
      <c r="TU271" s="309"/>
      <c r="TV271" s="309"/>
      <c r="TW271" s="309"/>
      <c r="TX271" s="309"/>
      <c r="TY271" s="309"/>
      <c r="TZ271" s="309"/>
      <c r="UA271" s="309"/>
      <c r="UB271" s="309"/>
      <c r="UC271" s="309"/>
      <c r="UD271" s="309"/>
      <c r="UE271" s="309"/>
      <c r="UF271" s="309"/>
      <c r="UG271" s="309"/>
      <c r="UH271" s="309"/>
      <c r="UI271" s="309"/>
      <c r="UJ271" s="309"/>
      <c r="UK271" s="309"/>
      <c r="UL271" s="309"/>
      <c r="UM271" s="309"/>
      <c r="UN271" s="309"/>
      <c r="UO271" s="309"/>
      <c r="UP271" s="309"/>
      <c r="UQ271" s="309"/>
      <c r="UR271" s="309"/>
      <c r="US271" s="309"/>
      <c r="UT271" s="309"/>
      <c r="UU271" s="309"/>
      <c r="UV271" s="309"/>
      <c r="UW271" s="309"/>
      <c r="UX271" s="309"/>
      <c r="UY271" s="309"/>
      <c r="UZ271" s="309"/>
      <c r="VA271" s="309"/>
      <c r="VB271" s="309"/>
      <c r="VC271" s="309"/>
      <c r="VD271" s="309"/>
      <c r="VE271" s="309"/>
      <c r="VF271" s="309"/>
      <c r="VG271" s="309"/>
      <c r="VH271" s="309"/>
      <c r="VI271" s="309"/>
      <c r="VJ271" s="309"/>
      <c r="VK271" s="309"/>
      <c r="VL271" s="309"/>
      <c r="VM271" s="309"/>
      <c r="VN271" s="309"/>
      <c r="VO271" s="309"/>
      <c r="VP271" s="309"/>
      <c r="VQ271" s="309"/>
      <c r="VR271" s="309"/>
      <c r="VS271" s="309"/>
      <c r="VT271" s="309"/>
      <c r="VU271" s="309"/>
      <c r="VV271" s="309"/>
      <c r="VW271" s="309"/>
      <c r="VX271" s="309"/>
      <c r="VY271" s="309"/>
      <c r="VZ271" s="309"/>
      <c r="WA271" s="309"/>
      <c r="WB271" s="309"/>
      <c r="WC271" s="309"/>
      <c r="WD271" s="309"/>
      <c r="WE271" s="309"/>
      <c r="WF271" s="309"/>
      <c r="WG271" s="309"/>
      <c r="WH271" s="309"/>
      <c r="WI271" s="309"/>
      <c r="WJ271" s="309"/>
      <c r="WK271" s="309"/>
      <c r="WL271" s="309"/>
      <c r="WM271" s="309"/>
      <c r="WN271" s="309"/>
      <c r="WO271" s="309"/>
      <c r="WP271" s="309"/>
      <c r="WQ271" s="309"/>
      <c r="WR271" s="309"/>
      <c r="WS271" s="309"/>
      <c r="WT271" s="309"/>
      <c r="WU271" s="309"/>
      <c r="WV271" s="309"/>
      <c r="WW271" s="309"/>
      <c r="WX271" s="309"/>
      <c r="WY271" s="309"/>
      <c r="WZ271" s="309"/>
      <c r="XA271" s="309"/>
      <c r="XB271" s="309"/>
      <c r="XC271" s="309"/>
      <c r="XD271" s="309"/>
      <c r="XE271" s="309"/>
      <c r="XF271" s="309"/>
      <c r="XG271" s="309"/>
      <c r="XH271" s="309"/>
      <c r="XI271" s="309"/>
      <c r="XJ271" s="309"/>
      <c r="XK271" s="309"/>
      <c r="XL271" s="309"/>
      <c r="XM271" s="309"/>
      <c r="XN271" s="309"/>
      <c r="XO271" s="309"/>
      <c r="XP271" s="309"/>
      <c r="XQ271" s="309"/>
      <c r="XR271" s="309"/>
      <c r="XS271" s="309"/>
      <c r="XT271" s="309"/>
      <c r="XU271" s="309"/>
      <c r="XV271" s="309"/>
      <c r="XW271" s="309"/>
      <c r="XX271" s="309"/>
      <c r="XY271" s="309"/>
      <c r="XZ271" s="309"/>
      <c r="YA271" s="309"/>
      <c r="YB271" s="309"/>
      <c r="YC271" s="309"/>
      <c r="YD271" s="309"/>
      <c r="YE271" s="309"/>
      <c r="YF271" s="309"/>
      <c r="YG271" s="309"/>
      <c r="YH271" s="309"/>
      <c r="YI271" s="309"/>
      <c r="YJ271" s="309"/>
      <c r="YK271" s="309"/>
      <c r="YL271" s="309"/>
      <c r="YM271" s="309"/>
      <c r="YN271" s="309"/>
      <c r="YO271" s="309"/>
      <c r="YP271" s="309"/>
      <c r="YQ271" s="309"/>
      <c r="YR271" s="309"/>
      <c r="YS271" s="309"/>
      <c r="YT271" s="309"/>
      <c r="YU271" s="309"/>
      <c r="YV271" s="309"/>
      <c r="YW271" s="309"/>
      <c r="YX271" s="309"/>
      <c r="YY271" s="309"/>
      <c r="YZ271" s="309"/>
      <c r="ZA271" s="309"/>
      <c r="ZB271" s="309"/>
      <c r="ZC271" s="309"/>
      <c r="ZD271" s="309"/>
      <c r="ZE271" s="309"/>
      <c r="ZF271" s="309"/>
      <c r="ZG271" s="309"/>
      <c r="ZH271" s="309"/>
      <c r="ZI271" s="309"/>
      <c r="ZJ271" s="309"/>
      <c r="ZK271" s="309"/>
      <c r="ZL271" s="309"/>
      <c r="ZM271" s="309"/>
      <c r="ZN271" s="309"/>
      <c r="ZO271" s="309"/>
      <c r="ZP271" s="309"/>
      <c r="ZQ271" s="309"/>
      <c r="ZR271" s="309"/>
      <c r="ZS271" s="309"/>
      <c r="ZT271" s="309"/>
      <c r="ZU271" s="309"/>
      <c r="ZV271" s="309"/>
      <c r="ZW271" s="309"/>
      <c r="ZX271" s="309"/>
      <c r="ZY271" s="309"/>
      <c r="ZZ271" s="309"/>
      <c r="AAA271" s="309"/>
      <c r="AAB271" s="309"/>
      <c r="AAC271" s="309"/>
      <c r="AAD271" s="309"/>
      <c r="AAE271" s="309"/>
      <c r="AAF271" s="309"/>
      <c r="AAG271" s="309"/>
      <c r="AAH271" s="309"/>
      <c r="AAI271" s="309"/>
      <c r="AAJ271" s="309"/>
      <c r="AAK271" s="309"/>
      <c r="AAL271" s="309"/>
      <c r="AAM271" s="309"/>
      <c r="AAN271" s="309"/>
      <c r="AAO271" s="309"/>
      <c r="AAP271" s="309"/>
      <c r="AAQ271" s="309"/>
      <c r="AAR271" s="309"/>
      <c r="AAS271" s="309"/>
      <c r="AAT271" s="309"/>
      <c r="AAU271" s="309"/>
      <c r="AAV271" s="309"/>
      <c r="AAW271" s="309"/>
      <c r="AAX271" s="309"/>
      <c r="AAY271" s="309"/>
      <c r="AAZ271" s="309"/>
      <c r="ABA271" s="309"/>
      <c r="ABB271" s="309"/>
      <c r="ABC271" s="309"/>
      <c r="ABD271" s="309"/>
      <c r="ABE271" s="309"/>
      <c r="ABF271" s="309"/>
      <c r="ABG271" s="309"/>
      <c r="ABH271" s="309"/>
      <c r="ABI271" s="309"/>
      <c r="ABJ271" s="309"/>
      <c r="ABK271" s="309"/>
      <c r="ABL271" s="309"/>
      <c r="ABM271" s="309"/>
      <c r="ABN271" s="309"/>
      <c r="ABO271" s="309"/>
      <c r="ABP271" s="309"/>
      <c r="ABQ271" s="309"/>
      <c r="ABR271" s="309"/>
      <c r="ABS271" s="309"/>
      <c r="ABT271" s="309"/>
      <c r="ABU271" s="309"/>
      <c r="ABV271" s="309"/>
      <c r="ABW271" s="309"/>
      <c r="ABX271" s="309"/>
      <c r="ABY271" s="309"/>
      <c r="ABZ271" s="309"/>
      <c r="ACA271" s="309"/>
      <c r="ACB271" s="309"/>
      <c r="ACC271" s="309"/>
      <c r="ACD271" s="309"/>
      <c r="ACE271" s="309"/>
      <c r="ACF271" s="309"/>
      <c r="ACG271" s="309"/>
      <c r="ACH271" s="309"/>
      <c r="ACI271" s="309"/>
      <c r="ACJ271" s="309"/>
      <c r="ACK271" s="309"/>
      <c r="ACL271" s="309"/>
      <c r="ACM271" s="309"/>
      <c r="ACN271" s="309"/>
      <c r="ACO271" s="309"/>
      <c r="ACP271" s="309"/>
      <c r="ACQ271" s="309"/>
      <c r="ACR271" s="309"/>
      <c r="ACS271" s="309"/>
      <c r="ACT271" s="309"/>
      <c r="ACU271" s="309"/>
      <c r="ACV271" s="309"/>
      <c r="ACW271" s="309"/>
      <c r="ACX271" s="309"/>
      <c r="ACY271" s="309"/>
      <c r="ACZ271" s="309"/>
      <c r="ADA271" s="309"/>
      <c r="ADB271" s="309"/>
      <c r="ADC271" s="309"/>
      <c r="ADD271" s="309"/>
      <c r="ADE271" s="309"/>
      <c r="ADF271" s="309"/>
      <c r="ADG271" s="309"/>
      <c r="ADH271" s="309"/>
      <c r="ADI271" s="309"/>
      <c r="ADJ271" s="309"/>
      <c r="ADK271" s="309"/>
      <c r="ADL271" s="309"/>
      <c r="ADM271" s="309"/>
      <c r="ADN271" s="309"/>
      <c r="ADO271" s="309"/>
      <c r="ADP271" s="309"/>
      <c r="ADQ271" s="309"/>
      <c r="ADR271" s="309"/>
      <c r="ADS271" s="309"/>
      <c r="ADT271" s="309"/>
      <c r="ADU271" s="309"/>
      <c r="ADV271" s="309"/>
      <c r="ADW271" s="309"/>
      <c r="ADX271" s="309"/>
      <c r="ADY271" s="309"/>
      <c r="ADZ271" s="309"/>
      <c r="AEA271" s="309"/>
      <c r="AEB271" s="309"/>
      <c r="AEC271" s="309"/>
      <c r="AED271" s="309"/>
      <c r="AEE271" s="309"/>
      <c r="AEF271" s="309"/>
      <c r="AEG271" s="309"/>
      <c r="AEH271" s="309"/>
      <c r="AEI271" s="309"/>
      <c r="AEJ271" s="309"/>
      <c r="AEK271" s="309"/>
      <c r="AEL271" s="309"/>
      <c r="AEM271" s="309"/>
      <c r="AEN271" s="309"/>
      <c r="AEO271" s="309"/>
      <c r="AEP271" s="309"/>
      <c r="AEQ271" s="309"/>
      <c r="AER271" s="309"/>
      <c r="AES271" s="309"/>
      <c r="AET271" s="309"/>
      <c r="AEU271" s="309"/>
      <c r="AEV271" s="309"/>
      <c r="AEW271" s="309"/>
      <c r="AEX271" s="309"/>
      <c r="AEY271" s="309"/>
      <c r="AEZ271" s="309"/>
      <c r="AFA271" s="309"/>
      <c r="AFB271" s="309"/>
      <c r="AFC271" s="309"/>
      <c r="AFD271" s="309"/>
      <c r="AFE271" s="309"/>
      <c r="AFF271" s="309"/>
      <c r="AFG271" s="309"/>
      <c r="AFH271" s="309"/>
      <c r="AFI271" s="309"/>
      <c r="AFJ271" s="309"/>
      <c r="AFK271" s="309"/>
      <c r="AFL271" s="309"/>
      <c r="AFM271" s="309"/>
      <c r="AFN271" s="309"/>
      <c r="AFO271" s="309"/>
      <c r="AFP271" s="309"/>
      <c r="AFQ271" s="309"/>
      <c r="AFR271" s="309"/>
      <c r="AFS271" s="309"/>
      <c r="AFT271" s="309"/>
      <c r="AFU271" s="309"/>
      <c r="AFV271" s="309"/>
      <c r="AFW271" s="309"/>
      <c r="AFX271" s="309"/>
      <c r="AFY271" s="309"/>
      <c r="AFZ271" s="309"/>
      <c r="AGA271" s="309"/>
      <c r="AGB271" s="309"/>
      <c r="AGC271" s="309"/>
      <c r="AGD271" s="309"/>
      <c r="AGE271" s="309"/>
      <c r="AGF271" s="309"/>
      <c r="AGG271" s="309"/>
      <c r="AGH271" s="309"/>
      <c r="AGI271" s="309"/>
      <c r="AGJ271" s="309"/>
      <c r="AGK271" s="309"/>
      <c r="AGL271" s="309"/>
      <c r="AGM271" s="309"/>
      <c r="AGN271" s="309"/>
      <c r="AGO271" s="309"/>
      <c r="AGP271" s="309"/>
      <c r="AGQ271" s="309"/>
      <c r="AGR271" s="309"/>
      <c r="AGS271" s="309"/>
      <c r="AGT271" s="309"/>
      <c r="AGU271" s="309"/>
      <c r="AGV271" s="309"/>
      <c r="AGW271" s="309"/>
      <c r="AGX271" s="309"/>
      <c r="AGY271" s="309"/>
      <c r="AGZ271" s="309"/>
      <c r="AHA271" s="309"/>
      <c r="AHB271" s="309"/>
      <c r="AHC271" s="309"/>
      <c r="AHD271" s="309"/>
      <c r="AHE271" s="309"/>
      <c r="AHF271" s="309"/>
      <c r="AHG271" s="309"/>
      <c r="AHH271" s="309"/>
      <c r="AHI271" s="309"/>
      <c r="AHJ271" s="309"/>
      <c r="AHK271" s="309"/>
      <c r="AHL271" s="309"/>
      <c r="AHM271" s="309"/>
      <c r="AHN271" s="309"/>
      <c r="AHO271" s="309"/>
      <c r="AHP271" s="309"/>
      <c r="AHQ271" s="309"/>
      <c r="AHR271" s="309"/>
      <c r="AHS271" s="309"/>
      <c r="AHT271" s="309"/>
      <c r="AHU271" s="309"/>
      <c r="AHV271" s="309"/>
      <c r="AHW271" s="309"/>
      <c r="AHX271" s="309"/>
      <c r="AHY271" s="309"/>
      <c r="AHZ271" s="309"/>
      <c r="AIA271" s="309"/>
      <c r="AIB271" s="309"/>
      <c r="AIC271" s="309"/>
      <c r="AID271" s="309"/>
      <c r="AIE271" s="309"/>
      <c r="AIF271" s="309"/>
      <c r="AIG271" s="309"/>
      <c r="AIH271" s="309"/>
      <c r="AII271" s="309"/>
      <c r="AIJ271" s="309"/>
      <c r="AIK271" s="309"/>
      <c r="AIL271" s="309"/>
      <c r="AIM271" s="309"/>
      <c r="AIN271" s="309"/>
      <c r="AIO271" s="309"/>
      <c r="AIP271" s="309"/>
      <c r="AIQ271" s="309"/>
      <c r="AIR271" s="309"/>
      <c r="AIS271" s="309"/>
      <c r="AIT271" s="309"/>
      <c r="AIU271" s="309"/>
      <c r="AIV271" s="309"/>
      <c r="AIW271" s="309"/>
      <c r="AIX271" s="309"/>
      <c r="AIY271" s="309"/>
      <c r="AIZ271" s="309"/>
      <c r="AJA271" s="309"/>
      <c r="AJB271" s="309"/>
      <c r="AJC271" s="309"/>
      <c r="AJD271" s="309"/>
      <c r="AJE271" s="309"/>
      <c r="AJF271" s="309"/>
      <c r="AJG271" s="309"/>
      <c r="AJH271" s="309"/>
      <c r="AJI271" s="309"/>
      <c r="AJJ271" s="309"/>
      <c r="AJK271" s="309"/>
      <c r="AJL271" s="309"/>
      <c r="AJM271" s="309"/>
      <c r="AJN271" s="309"/>
      <c r="AJO271" s="309"/>
      <c r="AJP271" s="309"/>
      <c r="AJQ271" s="309"/>
      <c r="AJR271" s="309"/>
      <c r="AJS271" s="309"/>
      <c r="AJT271" s="309"/>
      <c r="AJU271" s="309"/>
      <c r="AJV271" s="309"/>
      <c r="AJW271" s="309"/>
      <c r="AJX271" s="309"/>
      <c r="AJY271" s="309"/>
      <c r="AJZ271" s="309"/>
      <c r="AKA271" s="309"/>
      <c r="AKB271" s="309"/>
      <c r="AKC271" s="309"/>
      <c r="AKD271" s="309"/>
      <c r="AKE271" s="309"/>
      <c r="AKF271" s="309"/>
      <c r="AKG271" s="309"/>
      <c r="AKH271" s="309"/>
      <c r="AKI271" s="309"/>
      <c r="AKJ271" s="309"/>
      <c r="AKK271" s="309"/>
      <c r="AKL271" s="309"/>
      <c r="AKM271" s="309"/>
      <c r="AKN271" s="309"/>
      <c r="AKO271" s="309"/>
      <c r="AKP271" s="309"/>
      <c r="AKQ271" s="309"/>
      <c r="AKR271" s="309"/>
      <c r="AKS271" s="309"/>
      <c r="AKT271" s="309"/>
      <c r="AKU271" s="309"/>
      <c r="AKV271" s="309"/>
      <c r="AKW271" s="309"/>
      <c r="AKX271" s="309"/>
      <c r="AKY271" s="309"/>
      <c r="AKZ271" s="309"/>
      <c r="ALA271" s="309"/>
      <c r="ALB271" s="309"/>
      <c r="ALC271" s="309"/>
      <c r="ALD271" s="309"/>
      <c r="ALE271" s="309"/>
      <c r="ALF271" s="309"/>
      <c r="ALG271" s="309"/>
      <c r="ALH271" s="309"/>
      <c r="ALI271" s="309"/>
      <c r="ALJ271" s="309"/>
      <c r="ALK271" s="309"/>
      <c r="ALL271" s="309"/>
      <c r="ALM271" s="309"/>
      <c r="ALN271" s="309"/>
      <c r="ALO271" s="309"/>
      <c r="ALP271" s="309"/>
      <c r="ALQ271" s="309"/>
      <c r="ALR271" s="309"/>
      <c r="ALS271" s="309"/>
      <c r="ALT271" s="309"/>
      <c r="ALU271" s="309"/>
      <c r="ALV271" s="309"/>
      <c r="ALW271" s="309"/>
      <c r="ALX271" s="309"/>
      <c r="ALY271" s="309"/>
      <c r="ALZ271" s="309"/>
      <c r="AMA271" s="309"/>
      <c r="AMB271" s="309"/>
      <c r="AMC271" s="309"/>
      <c r="AMD271" s="309"/>
      <c r="AME271" s="309"/>
      <c r="AMF271" s="309"/>
      <c r="AMG271" s="309"/>
      <c r="AMH271" s="309"/>
      <c r="AMI271" s="309"/>
      <c r="AMJ271" s="309"/>
      <c r="AMK271" s="309"/>
      <c r="AML271" s="309"/>
      <c r="AMM271" s="309"/>
      <c r="AMN271" s="309"/>
      <c r="AMO271" s="309"/>
      <c r="AMP271" s="309"/>
      <c r="AMQ271" s="309"/>
      <c r="AMR271" s="309"/>
      <c r="AMS271" s="309"/>
      <c r="AMT271" s="309"/>
      <c r="AMU271" s="309"/>
      <c r="AMV271" s="309"/>
      <c r="AMW271" s="309"/>
      <c r="AMX271" s="309"/>
      <c r="AMY271" s="309"/>
      <c r="AMZ271" s="309"/>
      <c r="ANA271" s="309"/>
      <c r="ANB271" s="309"/>
      <c r="ANC271" s="309"/>
      <c r="AND271" s="309"/>
      <c r="ANE271" s="309"/>
      <c r="ANF271" s="309"/>
      <c r="ANG271" s="309"/>
      <c r="ANH271" s="309"/>
      <c r="ANI271" s="309"/>
      <c r="ANJ271" s="309"/>
      <c r="ANK271" s="309"/>
      <c r="ANL271" s="309"/>
      <c r="ANM271" s="309"/>
      <c r="ANN271" s="309"/>
      <c r="ANO271" s="309"/>
      <c r="ANP271" s="309"/>
      <c r="ANQ271" s="309"/>
      <c r="ANR271" s="309"/>
      <c r="ANS271" s="309"/>
      <c r="ANT271" s="309"/>
      <c r="ANU271" s="309"/>
      <c r="ANV271" s="309"/>
      <c r="ANW271" s="309"/>
      <c r="ANX271" s="309"/>
      <c r="ANY271" s="309"/>
      <c r="ANZ271" s="309"/>
      <c r="AOA271" s="309"/>
      <c r="AOB271" s="309"/>
      <c r="AOC271" s="309"/>
      <c r="AOD271" s="309"/>
      <c r="AOE271" s="309"/>
      <c r="AOF271" s="309"/>
      <c r="AOG271" s="309"/>
      <c r="AOH271" s="309"/>
      <c r="AOI271" s="309"/>
      <c r="AOJ271" s="309"/>
      <c r="AOK271" s="309"/>
      <c r="AOL271" s="309"/>
      <c r="AOM271" s="309"/>
      <c r="AON271" s="309"/>
      <c r="AOO271" s="309"/>
      <c r="AOP271" s="309"/>
      <c r="AOQ271" s="309"/>
      <c r="AOR271" s="309"/>
      <c r="AOS271" s="309"/>
      <c r="AOT271" s="309"/>
      <c r="AOU271" s="309"/>
      <c r="AOV271" s="309"/>
      <c r="AOW271" s="309"/>
      <c r="AOX271" s="309"/>
      <c r="AOY271" s="309"/>
      <c r="AOZ271" s="309"/>
      <c r="APA271" s="309"/>
      <c r="APB271" s="309"/>
      <c r="APC271" s="309"/>
      <c r="APD271" s="309"/>
      <c r="APE271" s="309"/>
      <c r="APF271" s="309"/>
      <c r="APG271" s="309"/>
      <c r="APH271" s="309"/>
      <c r="API271" s="309"/>
      <c r="APJ271" s="309"/>
      <c r="APK271" s="309"/>
      <c r="APL271" s="309"/>
      <c r="APM271" s="309"/>
      <c r="APN271" s="309"/>
      <c r="APO271" s="309"/>
      <c r="APP271" s="309"/>
      <c r="APQ271" s="309"/>
      <c r="APR271" s="309"/>
      <c r="APS271" s="309"/>
      <c r="APT271" s="309"/>
      <c r="APU271" s="309"/>
      <c r="APV271" s="309"/>
      <c r="APW271" s="309"/>
      <c r="APX271" s="309"/>
      <c r="APY271" s="309"/>
      <c r="APZ271" s="309"/>
      <c r="AQA271" s="309"/>
      <c r="AQB271" s="309"/>
      <c r="AQC271" s="309"/>
      <c r="AQD271" s="309"/>
      <c r="AQE271" s="309"/>
      <c r="AQF271" s="309"/>
      <c r="AQG271" s="309"/>
      <c r="AQH271" s="309"/>
      <c r="AQI271" s="309"/>
      <c r="AQJ271" s="309"/>
      <c r="AQK271" s="309"/>
      <c r="AQL271" s="309"/>
      <c r="AQM271" s="309"/>
      <c r="AQN271" s="309"/>
      <c r="AQO271" s="309"/>
      <c r="AQP271" s="309"/>
      <c r="AQQ271" s="309"/>
      <c r="AQR271" s="309"/>
      <c r="AQS271" s="309"/>
      <c r="AQT271" s="309"/>
      <c r="AQU271" s="309"/>
      <c r="AQV271" s="309"/>
      <c r="AQW271" s="309"/>
      <c r="AQX271" s="309"/>
      <c r="AQY271" s="309"/>
      <c r="AQZ271" s="309"/>
      <c r="ARA271" s="309"/>
      <c r="ARB271" s="309"/>
      <c r="ARC271" s="309"/>
      <c r="ARD271" s="309"/>
      <c r="ARE271" s="309"/>
      <c r="ARF271" s="309"/>
      <c r="ARG271" s="309"/>
      <c r="ARH271" s="309"/>
      <c r="ARI271" s="309"/>
      <c r="ARJ271" s="309"/>
      <c r="ARK271" s="309"/>
      <c r="ARL271" s="309"/>
      <c r="ARM271" s="309"/>
      <c r="ARN271" s="309"/>
      <c r="ARO271" s="309"/>
      <c r="ARP271" s="309"/>
      <c r="ARQ271" s="309"/>
      <c r="ARR271" s="309"/>
      <c r="ARS271" s="309"/>
      <c r="ART271" s="309"/>
      <c r="ARU271" s="309"/>
      <c r="ARV271" s="309"/>
      <c r="ARW271" s="309"/>
      <c r="ARX271" s="309"/>
      <c r="ARY271" s="309"/>
      <c r="ARZ271" s="309"/>
      <c r="ASA271" s="309"/>
      <c r="ASB271" s="309"/>
      <c r="ASC271" s="309"/>
      <c r="ASD271" s="309"/>
      <c r="ASE271" s="309"/>
      <c r="ASF271" s="309"/>
      <c r="ASG271" s="309"/>
      <c r="ASH271" s="309"/>
      <c r="ASI271" s="309"/>
      <c r="ASJ271" s="309"/>
      <c r="ASK271" s="309"/>
      <c r="ASL271" s="309"/>
      <c r="ASM271" s="309"/>
      <c r="ASN271" s="309"/>
      <c r="ASO271" s="309"/>
      <c r="ASP271" s="309"/>
      <c r="ASQ271" s="309"/>
      <c r="ASR271" s="309"/>
      <c r="ASS271" s="309"/>
      <c r="AST271" s="309"/>
      <c r="ASU271" s="309"/>
      <c r="ASV271" s="309"/>
      <c r="ASW271" s="309"/>
      <c r="ASX271" s="309"/>
      <c r="ASY271" s="309"/>
      <c r="ASZ271" s="309"/>
      <c r="ATA271" s="309"/>
      <c r="ATB271" s="309"/>
      <c r="ATC271" s="309"/>
      <c r="ATD271" s="309"/>
      <c r="ATE271" s="309"/>
      <c r="ATF271" s="309"/>
      <c r="ATG271" s="309"/>
      <c r="ATH271" s="309"/>
      <c r="ATI271" s="309"/>
      <c r="ATJ271" s="309"/>
      <c r="ATK271" s="309"/>
      <c r="ATL271" s="309"/>
      <c r="ATM271" s="309"/>
      <c r="ATN271" s="309"/>
      <c r="ATO271" s="309"/>
      <c r="ATP271" s="309"/>
      <c r="ATQ271" s="309"/>
      <c r="ATR271" s="309"/>
      <c r="ATS271" s="309"/>
      <c r="ATT271" s="309"/>
      <c r="ATU271" s="309"/>
      <c r="ATV271" s="309"/>
      <c r="ATW271" s="309"/>
      <c r="ATX271" s="309"/>
      <c r="ATY271" s="309"/>
      <c r="ATZ271" s="309"/>
      <c r="AUA271" s="309"/>
      <c r="AUB271" s="309"/>
      <c r="AUC271" s="309"/>
      <c r="AUD271" s="309"/>
      <c r="AUE271" s="309"/>
      <c r="AUF271" s="309"/>
      <c r="AUG271" s="309"/>
      <c r="AUH271" s="309"/>
      <c r="AUI271" s="309"/>
      <c r="AUJ271" s="309"/>
      <c r="AUK271" s="309"/>
      <c r="AUL271" s="309"/>
      <c r="AUM271" s="309"/>
      <c r="AUN271" s="309"/>
      <c r="AUO271" s="309"/>
      <c r="AUP271" s="309"/>
      <c r="AUQ271" s="309"/>
      <c r="AUR271" s="309"/>
      <c r="AUS271" s="309"/>
      <c r="AUT271" s="309"/>
      <c r="AUU271" s="309"/>
      <c r="AUV271" s="309"/>
      <c r="AUW271" s="309"/>
      <c r="AUX271" s="309"/>
      <c r="AUY271" s="309"/>
      <c r="AUZ271" s="309"/>
      <c r="AVA271" s="309"/>
      <c r="AVB271" s="309"/>
      <c r="AVC271" s="309"/>
      <c r="AVD271" s="309"/>
      <c r="AVE271" s="309"/>
      <c r="AVF271" s="309"/>
      <c r="AVG271" s="309"/>
      <c r="AVH271" s="309"/>
      <c r="AVI271" s="309"/>
      <c r="AVJ271" s="309"/>
      <c r="AVK271" s="309"/>
      <c r="AVL271" s="309"/>
      <c r="AVM271" s="309"/>
      <c r="AVN271" s="309"/>
      <c r="AVO271" s="309"/>
      <c r="AVP271" s="309"/>
      <c r="AVQ271" s="309"/>
      <c r="AVR271" s="309"/>
      <c r="AVS271" s="309"/>
      <c r="AVT271" s="309"/>
      <c r="AVU271" s="309"/>
      <c r="AVV271" s="309"/>
      <c r="AVW271" s="309"/>
      <c r="AVX271" s="309"/>
      <c r="AVY271" s="309"/>
      <c r="AVZ271" s="309"/>
      <c r="AWA271" s="309"/>
      <c r="AWB271" s="309"/>
      <c r="AWC271" s="309"/>
      <c r="AWD271" s="309"/>
      <c r="AWE271" s="309"/>
      <c r="AWF271" s="309"/>
      <c r="AWG271" s="309"/>
      <c r="AWH271" s="309"/>
      <c r="AWI271" s="309"/>
      <c r="AWJ271" s="309"/>
      <c r="AWK271" s="309"/>
      <c r="AWL271" s="309"/>
      <c r="AWM271" s="309"/>
      <c r="AWN271" s="309"/>
      <c r="AWO271" s="309"/>
      <c r="AWP271" s="309"/>
      <c r="AWQ271" s="309"/>
      <c r="AWR271" s="309"/>
      <c r="AWS271" s="309"/>
      <c r="AWT271" s="309"/>
      <c r="AWU271" s="309"/>
      <c r="AWV271" s="309"/>
      <c r="AWW271" s="309"/>
      <c r="AWX271" s="309"/>
      <c r="AWY271" s="309"/>
      <c r="AWZ271" s="309"/>
      <c r="AXA271" s="309"/>
      <c r="AXB271" s="309"/>
      <c r="AXC271" s="309"/>
      <c r="AXD271" s="309"/>
      <c r="AXE271" s="309"/>
      <c r="AXF271" s="309"/>
      <c r="AXG271" s="309"/>
      <c r="AXH271" s="309"/>
      <c r="AXI271" s="309"/>
      <c r="AXJ271" s="309"/>
      <c r="AXK271" s="309"/>
      <c r="AXL271" s="309"/>
      <c r="AXM271" s="309"/>
      <c r="AXN271" s="309"/>
      <c r="AXO271" s="309"/>
      <c r="AXP271" s="309"/>
      <c r="AXQ271" s="309"/>
      <c r="AXR271" s="309"/>
      <c r="AXS271" s="309"/>
      <c r="AXT271" s="309"/>
      <c r="AXU271" s="309"/>
      <c r="AXV271" s="309"/>
      <c r="AXW271" s="309"/>
      <c r="AXX271" s="309"/>
      <c r="AXY271" s="309"/>
      <c r="AXZ271" s="309"/>
      <c r="AYA271" s="309"/>
      <c r="AYB271" s="309"/>
      <c r="AYC271" s="309"/>
      <c r="AYD271" s="309"/>
      <c r="AYE271" s="309"/>
      <c r="AYF271" s="309"/>
      <c r="AYG271" s="309"/>
      <c r="AYH271" s="309"/>
      <c r="AYI271" s="309"/>
      <c r="AYJ271" s="309"/>
      <c r="AYK271" s="309"/>
      <c r="AYL271" s="309"/>
      <c r="AYM271" s="309"/>
      <c r="AYN271" s="309"/>
      <c r="AYO271" s="309"/>
      <c r="AYP271" s="309"/>
      <c r="AYQ271" s="309"/>
      <c r="AYR271" s="309"/>
      <c r="AYS271" s="309"/>
      <c r="AYT271" s="309"/>
      <c r="AYU271" s="309"/>
      <c r="AYV271" s="309"/>
      <c r="AYW271" s="309"/>
      <c r="AYX271" s="309"/>
      <c r="AYY271" s="309"/>
      <c r="AYZ271" s="309"/>
      <c r="AZA271" s="309"/>
      <c r="AZB271" s="309"/>
      <c r="AZC271" s="309"/>
      <c r="AZD271" s="309"/>
      <c r="AZE271" s="309"/>
      <c r="AZF271" s="309"/>
      <c r="AZG271" s="309"/>
      <c r="AZH271" s="309"/>
      <c r="AZI271" s="309"/>
      <c r="AZJ271" s="309"/>
      <c r="AZK271" s="309"/>
      <c r="AZL271" s="309"/>
      <c r="AZM271" s="309"/>
      <c r="AZN271" s="309"/>
      <c r="AZO271" s="309"/>
      <c r="AZP271" s="309"/>
      <c r="AZQ271" s="309"/>
      <c r="AZR271" s="309"/>
      <c r="AZS271" s="309"/>
      <c r="AZT271" s="309"/>
      <c r="AZU271" s="309"/>
      <c r="AZV271" s="309"/>
      <c r="AZW271" s="309"/>
      <c r="AZX271" s="309"/>
      <c r="AZY271" s="309"/>
      <c r="AZZ271" s="309"/>
      <c r="BAA271" s="309"/>
      <c r="BAB271" s="309"/>
      <c r="BAC271" s="309"/>
      <c r="BAD271" s="309"/>
      <c r="BAE271" s="309"/>
      <c r="BAF271" s="309"/>
      <c r="BAG271" s="309"/>
      <c r="BAH271" s="309"/>
      <c r="BAI271" s="309"/>
      <c r="BAJ271" s="309"/>
      <c r="BAK271" s="309"/>
      <c r="BAL271" s="309"/>
      <c r="BAM271" s="309"/>
      <c r="BAN271" s="309"/>
      <c r="BAO271" s="309"/>
      <c r="BAP271" s="309"/>
      <c r="BAQ271" s="309"/>
      <c r="BAR271" s="309"/>
      <c r="BAS271" s="309"/>
      <c r="BAT271" s="309"/>
      <c r="BAU271" s="309"/>
      <c r="BAV271" s="309"/>
      <c r="BAW271" s="309"/>
      <c r="BAX271" s="309"/>
      <c r="BAY271" s="309"/>
      <c r="BAZ271" s="309"/>
      <c r="BBA271" s="309"/>
      <c r="BBB271" s="309"/>
      <c r="BBC271" s="309"/>
      <c r="BBD271" s="309"/>
      <c r="BBE271" s="309"/>
      <c r="BBF271" s="309"/>
      <c r="BBG271" s="309"/>
      <c r="BBH271" s="309"/>
      <c r="BBI271" s="309"/>
      <c r="BBJ271" s="309"/>
      <c r="BBK271" s="309"/>
      <c r="BBL271" s="309"/>
      <c r="BBM271" s="309"/>
      <c r="BBN271" s="309"/>
      <c r="BBO271" s="309"/>
      <c r="BBP271" s="309"/>
      <c r="BBQ271" s="309"/>
      <c r="BBR271" s="309"/>
      <c r="BBS271" s="309"/>
      <c r="BBT271" s="309"/>
      <c r="BBU271" s="309"/>
      <c r="BBV271" s="309"/>
      <c r="BBW271" s="309"/>
      <c r="BBX271" s="309"/>
      <c r="BBY271" s="309"/>
      <c r="BBZ271" s="309"/>
      <c r="BCA271" s="309"/>
      <c r="BCB271" s="309"/>
      <c r="BCC271" s="309"/>
      <c r="BCD271" s="309"/>
      <c r="BCE271" s="309"/>
      <c r="BCF271" s="309"/>
      <c r="BCG271" s="309"/>
      <c r="BCH271" s="309"/>
      <c r="BCI271" s="309"/>
      <c r="BCJ271" s="309"/>
      <c r="BCK271" s="309"/>
      <c r="BCL271" s="309"/>
      <c r="BCM271" s="309"/>
      <c r="BCN271" s="309"/>
      <c r="BCO271" s="309"/>
      <c r="BCP271" s="309"/>
      <c r="BCQ271" s="309"/>
      <c r="BCR271" s="309"/>
      <c r="BCS271" s="309"/>
      <c r="BCT271" s="309"/>
      <c r="BCU271" s="309"/>
      <c r="BCV271" s="309"/>
      <c r="BCW271" s="309"/>
      <c r="BCX271" s="309"/>
      <c r="BCY271" s="309"/>
      <c r="BCZ271" s="309"/>
      <c r="BDA271" s="309"/>
      <c r="BDB271" s="309"/>
      <c r="BDC271" s="309"/>
      <c r="BDD271" s="309"/>
      <c r="BDE271" s="309"/>
      <c r="BDF271" s="309"/>
      <c r="BDG271" s="309"/>
      <c r="BDH271" s="309"/>
      <c r="BDI271" s="309"/>
      <c r="BDJ271" s="309"/>
      <c r="BDK271" s="309"/>
      <c r="BDL271" s="309"/>
      <c r="BDM271" s="309"/>
      <c r="BDN271" s="309"/>
      <c r="BDO271" s="309"/>
      <c r="BDP271" s="309"/>
      <c r="BDQ271" s="309"/>
      <c r="BDR271" s="309"/>
      <c r="BDS271" s="309"/>
      <c r="BDT271" s="309"/>
      <c r="BDU271" s="309"/>
      <c r="BDV271" s="309"/>
      <c r="BDW271" s="309"/>
      <c r="BDX271" s="309"/>
      <c r="BDY271" s="309"/>
      <c r="BDZ271" s="309"/>
      <c r="BEA271" s="309"/>
      <c r="BEB271" s="309"/>
      <c r="BEC271" s="309"/>
      <c r="BED271" s="309"/>
      <c r="BEE271" s="309"/>
      <c r="BEF271" s="309"/>
      <c r="BEG271" s="309"/>
      <c r="BEH271" s="309"/>
      <c r="BEI271" s="309"/>
      <c r="BEJ271" s="309"/>
      <c r="BEK271" s="309"/>
      <c r="BEL271" s="309"/>
      <c r="BEM271" s="309"/>
      <c r="BEN271" s="309"/>
      <c r="BEO271" s="309"/>
      <c r="BEP271" s="309"/>
      <c r="BEQ271" s="309"/>
      <c r="BER271" s="309"/>
      <c r="BES271" s="309"/>
      <c r="BET271" s="309"/>
      <c r="BEU271" s="309"/>
      <c r="BEV271" s="309"/>
      <c r="BEW271" s="309"/>
      <c r="BEX271" s="309"/>
      <c r="BEY271" s="309"/>
      <c r="BEZ271" s="309"/>
      <c r="BFA271" s="309"/>
      <c r="BFB271" s="309"/>
      <c r="BFC271" s="309"/>
      <c r="BFD271" s="309"/>
      <c r="BFE271" s="309"/>
      <c r="BFF271" s="309"/>
      <c r="BFG271" s="309"/>
      <c r="BFH271" s="309"/>
      <c r="BFI271" s="309"/>
      <c r="BFJ271" s="309"/>
      <c r="BFK271" s="309"/>
      <c r="BFL271" s="309"/>
      <c r="BFM271" s="309"/>
      <c r="BFN271" s="309"/>
      <c r="BFO271" s="309"/>
      <c r="BFP271" s="309"/>
      <c r="BFQ271" s="309"/>
      <c r="BFR271" s="309"/>
      <c r="BFS271" s="309"/>
      <c r="BFT271" s="309"/>
      <c r="BFU271" s="309"/>
      <c r="BFV271" s="309"/>
      <c r="BFW271" s="309"/>
      <c r="BFX271" s="309"/>
      <c r="BFY271" s="309"/>
      <c r="BFZ271" s="309"/>
      <c r="BGA271" s="309"/>
      <c r="BGB271" s="309"/>
      <c r="BGC271" s="309"/>
      <c r="BGD271" s="309"/>
      <c r="BGE271" s="309"/>
      <c r="BGF271" s="309"/>
      <c r="BGG271" s="309"/>
      <c r="BGH271" s="309"/>
    </row>
    <row r="272" spans="1:1542" s="18" customFormat="1" ht="14.45" customHeight="1" x14ac:dyDescent="0.25">
      <c r="F272" s="68"/>
      <c r="Y272" s="68"/>
      <c r="AC272" s="309"/>
      <c r="AD272" s="309"/>
      <c r="AE272" s="309"/>
      <c r="AF272" s="309"/>
      <c r="AG272" s="309"/>
      <c r="AH272" s="309"/>
      <c r="AI272" s="309"/>
      <c r="AJ272" s="309"/>
      <c r="AK272" s="309"/>
      <c r="AL272" s="309"/>
      <c r="AM272" s="309"/>
      <c r="AN272" s="309"/>
      <c r="AO272" s="309"/>
      <c r="AP272" s="309"/>
      <c r="AQ272" s="309"/>
      <c r="AR272" s="309"/>
      <c r="AS272" s="309"/>
      <c r="AT272" s="309"/>
      <c r="AU272" s="309"/>
      <c r="AV272" s="309"/>
      <c r="AW272" s="309"/>
      <c r="AX272" s="309"/>
      <c r="AY272" s="309"/>
      <c r="AZ272" s="309"/>
      <c r="BA272" s="309"/>
      <c r="BB272" s="309"/>
      <c r="BC272" s="309"/>
      <c r="BD272" s="309"/>
      <c r="BE272" s="309"/>
      <c r="BF272" s="309"/>
      <c r="BG272" s="309"/>
      <c r="BH272" s="309"/>
      <c r="BI272" s="309"/>
      <c r="BJ272" s="309"/>
      <c r="BK272" s="309"/>
      <c r="BL272" s="309"/>
      <c r="BM272" s="309"/>
      <c r="BN272" s="309"/>
      <c r="BO272" s="309"/>
      <c r="BP272" s="309"/>
      <c r="BQ272" s="309"/>
      <c r="BR272" s="309"/>
      <c r="BS272" s="309"/>
      <c r="BT272" s="309"/>
      <c r="BU272" s="309"/>
      <c r="BV272" s="309"/>
      <c r="BW272" s="309"/>
      <c r="BX272" s="309"/>
      <c r="BY272" s="309"/>
      <c r="BZ272" s="309"/>
      <c r="CA272" s="309"/>
      <c r="CB272" s="309"/>
      <c r="CC272" s="309"/>
      <c r="CD272" s="309"/>
      <c r="CE272" s="309"/>
      <c r="CF272" s="309"/>
      <c r="CG272" s="309"/>
      <c r="CH272" s="309"/>
      <c r="CI272" s="309"/>
      <c r="CJ272" s="309"/>
      <c r="CK272" s="309"/>
      <c r="CL272" s="309"/>
      <c r="CM272" s="309"/>
      <c r="CN272" s="309"/>
      <c r="CO272" s="309"/>
      <c r="CP272" s="309"/>
      <c r="CQ272" s="309"/>
      <c r="CR272" s="309"/>
      <c r="CS272" s="309"/>
      <c r="CT272" s="309"/>
      <c r="CU272" s="309"/>
      <c r="CV272" s="309"/>
      <c r="CW272" s="309"/>
      <c r="CX272" s="309"/>
      <c r="CY272" s="309"/>
      <c r="CZ272" s="309"/>
      <c r="DA272" s="309"/>
      <c r="DB272" s="309"/>
      <c r="DC272" s="309"/>
      <c r="DD272" s="309"/>
      <c r="DE272" s="309"/>
      <c r="DF272" s="309"/>
      <c r="DG272" s="309"/>
      <c r="DH272" s="309"/>
      <c r="DI272" s="309"/>
      <c r="DJ272" s="309"/>
      <c r="DK272" s="309"/>
      <c r="DL272" s="309"/>
      <c r="DM272" s="309"/>
      <c r="DN272" s="309"/>
      <c r="DO272" s="309"/>
      <c r="DP272" s="309"/>
      <c r="DQ272" s="309"/>
      <c r="DR272" s="309"/>
      <c r="DS272" s="309"/>
      <c r="DT272" s="309"/>
      <c r="DU272" s="309"/>
      <c r="DV272" s="309"/>
      <c r="DW272" s="309"/>
      <c r="DX272" s="309"/>
      <c r="DY272" s="309"/>
      <c r="DZ272" s="309"/>
      <c r="EA272" s="309"/>
      <c r="EB272" s="309"/>
      <c r="EC272" s="309"/>
      <c r="ED272" s="309"/>
      <c r="EE272" s="309"/>
      <c r="EF272" s="309"/>
      <c r="EG272" s="309"/>
      <c r="EH272" s="309"/>
      <c r="EI272" s="309"/>
      <c r="EJ272" s="309"/>
      <c r="EK272" s="309"/>
      <c r="EL272" s="309"/>
      <c r="EM272" s="309"/>
      <c r="EN272" s="309"/>
      <c r="EO272" s="309"/>
      <c r="EP272" s="309"/>
      <c r="EQ272" s="309"/>
      <c r="ER272" s="309"/>
      <c r="ES272" s="309"/>
      <c r="ET272" s="309"/>
      <c r="EU272" s="309"/>
      <c r="EV272" s="309"/>
      <c r="EW272" s="309"/>
      <c r="EX272" s="309"/>
      <c r="EY272" s="309"/>
      <c r="EZ272" s="309"/>
      <c r="FA272" s="309"/>
      <c r="FB272" s="309"/>
      <c r="FC272" s="309"/>
      <c r="FD272" s="309"/>
      <c r="FE272" s="309"/>
      <c r="FF272" s="309"/>
      <c r="FG272" s="309"/>
      <c r="FH272" s="309"/>
      <c r="FI272" s="309"/>
      <c r="FJ272" s="309"/>
      <c r="FK272" s="309"/>
      <c r="FL272" s="309"/>
      <c r="FM272" s="309"/>
      <c r="FN272" s="309"/>
      <c r="FO272" s="309"/>
      <c r="FP272" s="309"/>
      <c r="FQ272" s="309"/>
      <c r="FR272" s="309"/>
      <c r="FS272" s="309"/>
      <c r="FT272" s="309"/>
      <c r="FU272" s="309"/>
      <c r="FV272" s="309"/>
      <c r="FW272" s="309"/>
      <c r="FX272" s="309"/>
      <c r="FY272" s="309"/>
      <c r="FZ272" s="309"/>
      <c r="GA272" s="309"/>
      <c r="GB272" s="309"/>
      <c r="GC272" s="309"/>
      <c r="GD272" s="309"/>
      <c r="GE272" s="309"/>
      <c r="GF272" s="309"/>
      <c r="GG272" s="309"/>
      <c r="GH272" s="309"/>
      <c r="GI272" s="309"/>
      <c r="GJ272" s="309"/>
      <c r="GK272" s="309"/>
      <c r="GL272" s="309"/>
      <c r="GM272" s="309"/>
      <c r="GN272" s="309"/>
      <c r="GO272" s="309"/>
      <c r="GP272" s="309"/>
      <c r="GQ272" s="309"/>
      <c r="GR272" s="309"/>
      <c r="GS272" s="309"/>
      <c r="GT272" s="309"/>
      <c r="GU272" s="309"/>
      <c r="GV272" s="309"/>
      <c r="GW272" s="309"/>
      <c r="GX272" s="309"/>
      <c r="GY272" s="309"/>
      <c r="GZ272" s="309"/>
      <c r="HA272" s="309"/>
      <c r="HB272" s="309"/>
      <c r="HC272" s="309"/>
      <c r="HD272" s="309"/>
      <c r="HE272" s="309"/>
      <c r="HF272" s="309"/>
      <c r="HG272" s="309"/>
      <c r="HH272" s="309"/>
      <c r="HI272" s="309"/>
      <c r="HJ272" s="309"/>
      <c r="HK272" s="309"/>
      <c r="HL272" s="309"/>
      <c r="HM272" s="309"/>
      <c r="HN272" s="309"/>
      <c r="HO272" s="309"/>
      <c r="HP272" s="309"/>
      <c r="HQ272" s="309"/>
      <c r="HR272" s="309"/>
      <c r="HS272" s="309"/>
      <c r="HT272" s="309"/>
      <c r="HU272" s="309"/>
      <c r="HV272" s="309"/>
      <c r="HW272" s="309"/>
      <c r="HX272" s="309"/>
      <c r="HY272" s="309"/>
      <c r="HZ272" s="309"/>
      <c r="IA272" s="309"/>
      <c r="IB272" s="309"/>
      <c r="IC272" s="309"/>
      <c r="ID272" s="309"/>
      <c r="IE272" s="309"/>
      <c r="IF272" s="309"/>
      <c r="IG272" s="309"/>
      <c r="IH272" s="309"/>
      <c r="II272" s="309"/>
      <c r="IJ272" s="309"/>
      <c r="IK272" s="309"/>
      <c r="IL272" s="309"/>
      <c r="IM272" s="309"/>
      <c r="IN272" s="309"/>
      <c r="IO272" s="309"/>
      <c r="IP272" s="309"/>
      <c r="IQ272" s="309"/>
      <c r="IR272" s="309"/>
      <c r="IS272" s="309"/>
      <c r="IT272" s="309"/>
      <c r="IU272" s="309"/>
      <c r="IV272" s="309"/>
      <c r="IW272" s="309"/>
      <c r="IX272" s="309"/>
      <c r="IY272" s="309"/>
      <c r="IZ272" s="309"/>
      <c r="JA272" s="309"/>
      <c r="JB272" s="309"/>
      <c r="JC272" s="309"/>
      <c r="JD272" s="309"/>
      <c r="JE272" s="309"/>
      <c r="JF272" s="309"/>
      <c r="JG272" s="309"/>
      <c r="JH272" s="309"/>
      <c r="JI272" s="309"/>
      <c r="JJ272" s="309"/>
      <c r="JK272" s="309"/>
      <c r="JL272" s="309"/>
      <c r="JM272" s="309"/>
      <c r="JN272" s="309"/>
      <c r="JO272" s="309"/>
      <c r="JP272" s="309"/>
      <c r="JQ272" s="309"/>
      <c r="JR272" s="309"/>
      <c r="JS272" s="309"/>
      <c r="JT272" s="309"/>
      <c r="JU272" s="309"/>
      <c r="JV272" s="309"/>
      <c r="JW272" s="309"/>
      <c r="JX272" s="309"/>
      <c r="JY272" s="309"/>
      <c r="JZ272" s="309"/>
      <c r="KA272" s="309"/>
      <c r="KB272" s="309"/>
      <c r="KC272" s="309"/>
      <c r="KD272" s="309"/>
      <c r="KE272" s="309"/>
      <c r="KF272" s="309"/>
      <c r="KG272" s="309"/>
      <c r="KH272" s="309"/>
      <c r="KI272" s="309"/>
      <c r="KJ272" s="309"/>
      <c r="KK272" s="309"/>
      <c r="KL272" s="309"/>
      <c r="KM272" s="309"/>
      <c r="KN272" s="309"/>
      <c r="KO272" s="309"/>
      <c r="KP272" s="309"/>
      <c r="KQ272" s="309"/>
      <c r="KR272" s="309"/>
      <c r="KS272" s="309"/>
      <c r="KT272" s="309"/>
      <c r="KU272" s="309"/>
      <c r="KV272" s="309"/>
      <c r="KW272" s="309"/>
      <c r="KX272" s="309"/>
      <c r="KY272" s="309"/>
      <c r="KZ272" s="309"/>
      <c r="LA272" s="309"/>
      <c r="LB272" s="309"/>
      <c r="LC272" s="309"/>
      <c r="LD272" s="309"/>
      <c r="LE272" s="309"/>
      <c r="LF272" s="309"/>
      <c r="LG272" s="309"/>
      <c r="LH272" s="309"/>
      <c r="LI272" s="309"/>
      <c r="LJ272" s="309"/>
      <c r="LK272" s="309"/>
      <c r="LL272" s="309"/>
      <c r="LM272" s="309"/>
      <c r="LN272" s="309"/>
      <c r="LO272" s="309"/>
      <c r="LP272" s="309"/>
      <c r="LQ272" s="309"/>
      <c r="LR272" s="309"/>
      <c r="LS272" s="309"/>
      <c r="LT272" s="309"/>
      <c r="LU272" s="309"/>
      <c r="LV272" s="309"/>
      <c r="LW272" s="309"/>
      <c r="LX272" s="309"/>
      <c r="LY272" s="309"/>
      <c r="LZ272" s="309"/>
      <c r="MA272" s="309"/>
      <c r="MB272" s="309"/>
      <c r="MC272" s="309"/>
      <c r="MD272" s="309"/>
      <c r="ME272" s="309"/>
      <c r="MF272" s="309"/>
      <c r="MG272" s="309"/>
      <c r="MH272" s="309"/>
      <c r="MI272" s="309"/>
      <c r="MJ272" s="309"/>
      <c r="MK272" s="309"/>
      <c r="ML272" s="309"/>
      <c r="MM272" s="309"/>
      <c r="MN272" s="309"/>
      <c r="MO272" s="309"/>
      <c r="MP272" s="309"/>
      <c r="MQ272" s="309"/>
      <c r="MR272" s="309"/>
      <c r="MS272" s="309"/>
      <c r="MT272" s="309"/>
      <c r="MU272" s="309"/>
      <c r="MV272" s="309"/>
      <c r="MW272" s="309"/>
      <c r="MX272" s="309"/>
      <c r="MY272" s="309"/>
      <c r="MZ272" s="309"/>
      <c r="NA272" s="309"/>
      <c r="NB272" s="309"/>
      <c r="NC272" s="309"/>
      <c r="ND272" s="309"/>
      <c r="NE272" s="309"/>
      <c r="NF272" s="309"/>
      <c r="NG272" s="309"/>
      <c r="NH272" s="309"/>
      <c r="NI272" s="309"/>
      <c r="NJ272" s="309"/>
      <c r="NK272" s="309"/>
      <c r="NL272" s="309"/>
      <c r="NM272" s="309"/>
      <c r="NN272" s="309"/>
      <c r="NO272" s="309"/>
      <c r="NP272" s="309"/>
      <c r="NQ272" s="309"/>
      <c r="NR272" s="309"/>
      <c r="NS272" s="309"/>
      <c r="NT272" s="309"/>
      <c r="NU272" s="309"/>
      <c r="NV272" s="309"/>
      <c r="NW272" s="309"/>
      <c r="NX272" s="309"/>
      <c r="NY272" s="309"/>
      <c r="NZ272" s="309"/>
      <c r="OA272" s="309"/>
      <c r="OB272" s="309"/>
      <c r="OC272" s="309"/>
      <c r="OD272" s="309"/>
      <c r="OE272" s="309"/>
      <c r="OF272" s="309"/>
      <c r="OG272" s="309"/>
      <c r="OH272" s="309"/>
      <c r="OI272" s="309"/>
      <c r="OJ272" s="309"/>
      <c r="OK272" s="309"/>
      <c r="OL272" s="309"/>
      <c r="OM272" s="309"/>
      <c r="ON272" s="309"/>
      <c r="OO272" s="309"/>
      <c r="OP272" s="309"/>
      <c r="OQ272" s="309"/>
      <c r="OR272" s="309"/>
      <c r="OS272" s="309"/>
      <c r="OT272" s="309"/>
      <c r="OU272" s="309"/>
      <c r="OV272" s="309"/>
      <c r="OW272" s="309"/>
      <c r="OX272" s="309"/>
      <c r="OY272" s="309"/>
      <c r="OZ272" s="309"/>
      <c r="PA272" s="309"/>
      <c r="PB272" s="309"/>
      <c r="PC272" s="309"/>
      <c r="PD272" s="309"/>
      <c r="PE272" s="309"/>
      <c r="PF272" s="309"/>
      <c r="PG272" s="309"/>
      <c r="PH272" s="309"/>
      <c r="PI272" s="309"/>
      <c r="PJ272" s="309"/>
      <c r="PK272" s="309"/>
      <c r="PL272" s="309"/>
      <c r="PM272" s="309"/>
      <c r="PN272" s="309"/>
      <c r="PO272" s="309"/>
      <c r="PP272" s="309"/>
      <c r="PQ272" s="309"/>
      <c r="PR272" s="309"/>
      <c r="PS272" s="309"/>
      <c r="PT272" s="309"/>
      <c r="PU272" s="309"/>
      <c r="PV272" s="309"/>
      <c r="PW272" s="309"/>
      <c r="PX272" s="309"/>
      <c r="PY272" s="309"/>
      <c r="PZ272" s="309"/>
      <c r="QA272" s="309"/>
      <c r="QB272" s="309"/>
      <c r="QC272" s="309"/>
      <c r="QD272" s="309"/>
      <c r="QE272" s="309"/>
      <c r="QF272" s="309"/>
      <c r="QG272" s="309"/>
      <c r="QH272" s="309"/>
      <c r="QI272" s="309"/>
      <c r="QJ272" s="309"/>
      <c r="QK272" s="309"/>
      <c r="QL272" s="309"/>
      <c r="QM272" s="309"/>
      <c r="QN272" s="309"/>
      <c r="QO272" s="309"/>
      <c r="QP272" s="309"/>
      <c r="QQ272" s="309"/>
      <c r="QR272" s="309"/>
      <c r="QS272" s="309"/>
      <c r="QT272" s="309"/>
      <c r="QU272" s="309"/>
      <c r="QV272" s="309"/>
      <c r="QW272" s="309"/>
      <c r="QX272" s="309"/>
      <c r="QY272" s="309"/>
      <c r="QZ272" s="309"/>
      <c r="RA272" s="309"/>
      <c r="RB272" s="309"/>
      <c r="RC272" s="309"/>
      <c r="RD272" s="309"/>
      <c r="RE272" s="309"/>
      <c r="RF272" s="309"/>
      <c r="RG272" s="309"/>
      <c r="RH272" s="309"/>
      <c r="RI272" s="309"/>
      <c r="RJ272" s="309"/>
      <c r="RK272" s="309"/>
      <c r="RL272" s="309"/>
      <c r="RM272" s="309"/>
      <c r="RN272" s="309"/>
      <c r="RO272" s="309"/>
      <c r="RP272" s="309"/>
      <c r="RQ272" s="309"/>
      <c r="RR272" s="309"/>
      <c r="RS272" s="309"/>
      <c r="RT272" s="309"/>
      <c r="RU272" s="309"/>
      <c r="RV272" s="309"/>
      <c r="RW272" s="309"/>
      <c r="RX272" s="309"/>
      <c r="RY272" s="309"/>
      <c r="RZ272" s="309"/>
      <c r="SA272" s="309"/>
      <c r="SB272" s="309"/>
      <c r="SC272" s="309"/>
      <c r="SD272" s="309"/>
      <c r="SE272" s="309"/>
      <c r="SF272" s="309"/>
      <c r="SG272" s="309"/>
      <c r="SH272" s="309"/>
      <c r="SI272" s="309"/>
      <c r="SJ272" s="309"/>
      <c r="SK272" s="309"/>
      <c r="SL272" s="309"/>
      <c r="SM272" s="309"/>
      <c r="SN272" s="309"/>
      <c r="SO272" s="309"/>
      <c r="SP272" s="309"/>
      <c r="SQ272" s="309"/>
      <c r="SR272" s="309"/>
      <c r="SS272" s="309"/>
      <c r="ST272" s="309"/>
      <c r="SU272" s="309"/>
      <c r="SV272" s="309"/>
      <c r="SW272" s="309"/>
      <c r="SX272" s="309"/>
      <c r="SY272" s="309"/>
      <c r="SZ272" s="309"/>
      <c r="TA272" s="309"/>
      <c r="TB272" s="309"/>
      <c r="TC272" s="309"/>
      <c r="TD272" s="309"/>
      <c r="TE272" s="309"/>
      <c r="TF272" s="309"/>
      <c r="TG272" s="309"/>
      <c r="TH272" s="309"/>
      <c r="TI272" s="309"/>
      <c r="TJ272" s="309"/>
      <c r="TK272" s="309"/>
      <c r="TL272" s="309"/>
      <c r="TM272" s="309"/>
      <c r="TN272" s="309"/>
      <c r="TO272" s="309"/>
      <c r="TP272" s="309"/>
      <c r="TQ272" s="309"/>
      <c r="TR272" s="309"/>
      <c r="TS272" s="309"/>
      <c r="TT272" s="309"/>
      <c r="TU272" s="309"/>
      <c r="TV272" s="309"/>
      <c r="TW272" s="309"/>
      <c r="TX272" s="309"/>
      <c r="TY272" s="309"/>
      <c r="TZ272" s="309"/>
      <c r="UA272" s="309"/>
      <c r="UB272" s="309"/>
      <c r="UC272" s="309"/>
      <c r="UD272" s="309"/>
      <c r="UE272" s="309"/>
      <c r="UF272" s="309"/>
      <c r="UG272" s="309"/>
      <c r="UH272" s="309"/>
      <c r="UI272" s="309"/>
      <c r="UJ272" s="309"/>
      <c r="UK272" s="309"/>
      <c r="UL272" s="309"/>
      <c r="UM272" s="309"/>
      <c r="UN272" s="309"/>
      <c r="UO272" s="309"/>
      <c r="UP272" s="309"/>
      <c r="UQ272" s="309"/>
      <c r="UR272" s="309"/>
      <c r="US272" s="309"/>
      <c r="UT272" s="309"/>
      <c r="UU272" s="309"/>
      <c r="UV272" s="309"/>
      <c r="UW272" s="309"/>
      <c r="UX272" s="309"/>
      <c r="UY272" s="309"/>
      <c r="UZ272" s="309"/>
      <c r="VA272" s="309"/>
      <c r="VB272" s="309"/>
      <c r="VC272" s="309"/>
      <c r="VD272" s="309"/>
      <c r="VE272" s="309"/>
      <c r="VF272" s="309"/>
      <c r="VG272" s="309"/>
      <c r="VH272" s="309"/>
      <c r="VI272" s="309"/>
      <c r="VJ272" s="309"/>
      <c r="VK272" s="309"/>
      <c r="VL272" s="309"/>
      <c r="VM272" s="309"/>
      <c r="VN272" s="309"/>
      <c r="VO272" s="309"/>
      <c r="VP272" s="309"/>
      <c r="VQ272" s="309"/>
      <c r="VR272" s="309"/>
      <c r="VS272" s="309"/>
      <c r="VT272" s="309"/>
      <c r="VU272" s="309"/>
      <c r="VV272" s="309"/>
      <c r="VW272" s="309"/>
      <c r="VX272" s="309"/>
      <c r="VY272" s="309"/>
      <c r="VZ272" s="309"/>
      <c r="WA272" s="309"/>
      <c r="WB272" s="309"/>
      <c r="WC272" s="309"/>
      <c r="WD272" s="309"/>
      <c r="WE272" s="309"/>
      <c r="WF272" s="309"/>
      <c r="WG272" s="309"/>
      <c r="WH272" s="309"/>
      <c r="WI272" s="309"/>
      <c r="WJ272" s="309"/>
      <c r="WK272" s="309"/>
      <c r="WL272" s="309"/>
      <c r="WM272" s="309"/>
      <c r="WN272" s="309"/>
      <c r="WO272" s="309"/>
      <c r="WP272" s="309"/>
      <c r="WQ272" s="309"/>
      <c r="WR272" s="309"/>
      <c r="WS272" s="309"/>
      <c r="WT272" s="309"/>
      <c r="WU272" s="309"/>
      <c r="WV272" s="309"/>
      <c r="WW272" s="309"/>
      <c r="WX272" s="309"/>
      <c r="WY272" s="309"/>
      <c r="WZ272" s="309"/>
      <c r="XA272" s="309"/>
      <c r="XB272" s="309"/>
      <c r="XC272" s="309"/>
      <c r="XD272" s="309"/>
      <c r="XE272" s="309"/>
      <c r="XF272" s="309"/>
      <c r="XG272" s="309"/>
      <c r="XH272" s="309"/>
      <c r="XI272" s="309"/>
      <c r="XJ272" s="309"/>
      <c r="XK272" s="309"/>
      <c r="XL272" s="309"/>
      <c r="XM272" s="309"/>
      <c r="XN272" s="309"/>
      <c r="XO272" s="309"/>
      <c r="XP272" s="309"/>
      <c r="XQ272" s="309"/>
      <c r="XR272" s="309"/>
      <c r="XS272" s="309"/>
      <c r="XT272" s="309"/>
      <c r="XU272" s="309"/>
      <c r="XV272" s="309"/>
      <c r="XW272" s="309"/>
      <c r="XX272" s="309"/>
      <c r="XY272" s="309"/>
      <c r="XZ272" s="309"/>
      <c r="YA272" s="309"/>
      <c r="YB272" s="309"/>
      <c r="YC272" s="309"/>
      <c r="YD272" s="309"/>
      <c r="YE272" s="309"/>
      <c r="YF272" s="309"/>
      <c r="YG272" s="309"/>
      <c r="YH272" s="309"/>
      <c r="YI272" s="309"/>
      <c r="YJ272" s="309"/>
      <c r="YK272" s="309"/>
      <c r="YL272" s="309"/>
      <c r="YM272" s="309"/>
      <c r="YN272" s="309"/>
      <c r="YO272" s="309"/>
      <c r="YP272" s="309"/>
      <c r="YQ272" s="309"/>
      <c r="YR272" s="309"/>
      <c r="YS272" s="309"/>
      <c r="YT272" s="309"/>
      <c r="YU272" s="309"/>
      <c r="YV272" s="309"/>
      <c r="YW272" s="309"/>
      <c r="YX272" s="309"/>
      <c r="YY272" s="309"/>
      <c r="YZ272" s="309"/>
      <c r="ZA272" s="309"/>
      <c r="ZB272" s="309"/>
      <c r="ZC272" s="309"/>
      <c r="ZD272" s="309"/>
      <c r="ZE272" s="309"/>
      <c r="ZF272" s="309"/>
      <c r="ZG272" s="309"/>
      <c r="ZH272" s="309"/>
      <c r="ZI272" s="309"/>
      <c r="ZJ272" s="309"/>
      <c r="ZK272" s="309"/>
      <c r="ZL272" s="309"/>
      <c r="ZM272" s="309"/>
      <c r="ZN272" s="309"/>
      <c r="ZO272" s="309"/>
      <c r="ZP272" s="309"/>
      <c r="ZQ272" s="309"/>
      <c r="ZR272" s="309"/>
      <c r="ZS272" s="309"/>
      <c r="ZT272" s="309"/>
      <c r="ZU272" s="309"/>
      <c r="ZV272" s="309"/>
      <c r="ZW272" s="309"/>
      <c r="ZX272" s="309"/>
      <c r="ZY272" s="309"/>
      <c r="ZZ272" s="309"/>
      <c r="AAA272" s="309"/>
      <c r="AAB272" s="309"/>
      <c r="AAC272" s="309"/>
      <c r="AAD272" s="309"/>
      <c r="AAE272" s="309"/>
      <c r="AAF272" s="309"/>
      <c r="AAG272" s="309"/>
      <c r="AAH272" s="309"/>
      <c r="AAI272" s="309"/>
      <c r="AAJ272" s="309"/>
      <c r="AAK272" s="309"/>
      <c r="AAL272" s="309"/>
      <c r="AAM272" s="309"/>
      <c r="AAN272" s="309"/>
      <c r="AAO272" s="309"/>
      <c r="AAP272" s="309"/>
      <c r="AAQ272" s="309"/>
      <c r="AAR272" s="309"/>
      <c r="AAS272" s="309"/>
      <c r="AAT272" s="309"/>
      <c r="AAU272" s="309"/>
      <c r="AAV272" s="309"/>
      <c r="AAW272" s="309"/>
      <c r="AAX272" s="309"/>
      <c r="AAY272" s="309"/>
      <c r="AAZ272" s="309"/>
      <c r="ABA272" s="309"/>
      <c r="ABB272" s="309"/>
      <c r="ABC272" s="309"/>
      <c r="ABD272" s="309"/>
      <c r="ABE272" s="309"/>
      <c r="ABF272" s="309"/>
      <c r="ABG272" s="309"/>
      <c r="ABH272" s="309"/>
      <c r="ABI272" s="309"/>
      <c r="ABJ272" s="309"/>
      <c r="ABK272" s="309"/>
      <c r="ABL272" s="309"/>
      <c r="ABM272" s="309"/>
      <c r="ABN272" s="309"/>
      <c r="ABO272" s="309"/>
      <c r="ABP272" s="309"/>
      <c r="ABQ272" s="309"/>
      <c r="ABR272" s="309"/>
      <c r="ABS272" s="309"/>
      <c r="ABT272" s="309"/>
      <c r="ABU272" s="309"/>
      <c r="ABV272" s="309"/>
      <c r="ABW272" s="309"/>
      <c r="ABX272" s="309"/>
      <c r="ABY272" s="309"/>
      <c r="ABZ272" s="309"/>
      <c r="ACA272" s="309"/>
      <c r="ACB272" s="309"/>
      <c r="ACC272" s="309"/>
      <c r="ACD272" s="309"/>
      <c r="ACE272" s="309"/>
      <c r="ACF272" s="309"/>
      <c r="ACG272" s="309"/>
      <c r="ACH272" s="309"/>
      <c r="ACI272" s="309"/>
      <c r="ACJ272" s="309"/>
      <c r="ACK272" s="309"/>
      <c r="ACL272" s="309"/>
      <c r="ACM272" s="309"/>
      <c r="ACN272" s="309"/>
      <c r="ACO272" s="309"/>
      <c r="ACP272" s="309"/>
      <c r="ACQ272" s="309"/>
      <c r="ACR272" s="309"/>
      <c r="ACS272" s="309"/>
      <c r="ACT272" s="309"/>
      <c r="ACU272" s="309"/>
      <c r="ACV272" s="309"/>
      <c r="ACW272" s="309"/>
      <c r="ACX272" s="309"/>
      <c r="ACY272" s="309"/>
      <c r="ACZ272" s="309"/>
      <c r="ADA272" s="309"/>
      <c r="ADB272" s="309"/>
      <c r="ADC272" s="309"/>
      <c r="ADD272" s="309"/>
      <c r="ADE272" s="309"/>
      <c r="ADF272" s="309"/>
      <c r="ADG272" s="309"/>
      <c r="ADH272" s="309"/>
      <c r="ADI272" s="309"/>
      <c r="ADJ272" s="309"/>
      <c r="ADK272" s="309"/>
      <c r="ADL272" s="309"/>
      <c r="ADM272" s="309"/>
      <c r="ADN272" s="309"/>
      <c r="ADO272" s="309"/>
      <c r="ADP272" s="309"/>
      <c r="ADQ272" s="309"/>
      <c r="ADR272" s="309"/>
      <c r="ADS272" s="309"/>
      <c r="ADT272" s="309"/>
      <c r="ADU272" s="309"/>
      <c r="ADV272" s="309"/>
      <c r="ADW272" s="309"/>
      <c r="ADX272" s="309"/>
      <c r="ADY272" s="309"/>
      <c r="ADZ272" s="309"/>
      <c r="AEA272" s="309"/>
      <c r="AEB272" s="309"/>
      <c r="AEC272" s="309"/>
      <c r="AED272" s="309"/>
      <c r="AEE272" s="309"/>
      <c r="AEF272" s="309"/>
      <c r="AEG272" s="309"/>
      <c r="AEH272" s="309"/>
      <c r="AEI272" s="309"/>
      <c r="AEJ272" s="309"/>
      <c r="AEK272" s="309"/>
      <c r="AEL272" s="309"/>
      <c r="AEM272" s="309"/>
      <c r="AEN272" s="309"/>
      <c r="AEO272" s="309"/>
      <c r="AEP272" s="309"/>
      <c r="AEQ272" s="309"/>
      <c r="AER272" s="309"/>
      <c r="AES272" s="309"/>
      <c r="AET272" s="309"/>
      <c r="AEU272" s="309"/>
      <c r="AEV272" s="309"/>
      <c r="AEW272" s="309"/>
      <c r="AEX272" s="309"/>
      <c r="AEY272" s="309"/>
      <c r="AEZ272" s="309"/>
      <c r="AFA272" s="309"/>
      <c r="AFB272" s="309"/>
      <c r="AFC272" s="309"/>
      <c r="AFD272" s="309"/>
      <c r="AFE272" s="309"/>
      <c r="AFF272" s="309"/>
      <c r="AFG272" s="309"/>
      <c r="AFH272" s="309"/>
      <c r="AFI272" s="309"/>
      <c r="AFJ272" s="309"/>
      <c r="AFK272" s="309"/>
      <c r="AFL272" s="309"/>
      <c r="AFM272" s="309"/>
      <c r="AFN272" s="309"/>
      <c r="AFO272" s="309"/>
      <c r="AFP272" s="309"/>
      <c r="AFQ272" s="309"/>
      <c r="AFR272" s="309"/>
      <c r="AFS272" s="309"/>
      <c r="AFT272" s="309"/>
      <c r="AFU272" s="309"/>
      <c r="AFV272" s="309"/>
      <c r="AFW272" s="309"/>
      <c r="AFX272" s="309"/>
      <c r="AFY272" s="309"/>
      <c r="AFZ272" s="309"/>
      <c r="AGA272" s="309"/>
      <c r="AGB272" s="309"/>
      <c r="AGC272" s="309"/>
      <c r="AGD272" s="309"/>
      <c r="AGE272" s="309"/>
      <c r="AGF272" s="309"/>
      <c r="AGG272" s="309"/>
      <c r="AGH272" s="309"/>
      <c r="AGI272" s="309"/>
      <c r="AGJ272" s="309"/>
      <c r="AGK272" s="309"/>
      <c r="AGL272" s="309"/>
      <c r="AGM272" s="309"/>
      <c r="AGN272" s="309"/>
      <c r="AGO272" s="309"/>
      <c r="AGP272" s="309"/>
      <c r="AGQ272" s="309"/>
      <c r="AGR272" s="309"/>
      <c r="AGS272" s="309"/>
      <c r="AGT272" s="309"/>
      <c r="AGU272" s="309"/>
      <c r="AGV272" s="309"/>
      <c r="AGW272" s="309"/>
      <c r="AGX272" s="309"/>
      <c r="AGY272" s="309"/>
      <c r="AGZ272" s="309"/>
      <c r="AHA272" s="309"/>
      <c r="AHB272" s="309"/>
      <c r="AHC272" s="309"/>
      <c r="AHD272" s="309"/>
      <c r="AHE272" s="309"/>
      <c r="AHF272" s="309"/>
      <c r="AHG272" s="309"/>
      <c r="AHH272" s="309"/>
      <c r="AHI272" s="309"/>
      <c r="AHJ272" s="309"/>
      <c r="AHK272" s="309"/>
      <c r="AHL272" s="309"/>
      <c r="AHM272" s="309"/>
      <c r="AHN272" s="309"/>
      <c r="AHO272" s="309"/>
      <c r="AHP272" s="309"/>
      <c r="AHQ272" s="309"/>
      <c r="AHR272" s="309"/>
      <c r="AHS272" s="309"/>
      <c r="AHT272" s="309"/>
      <c r="AHU272" s="309"/>
      <c r="AHV272" s="309"/>
      <c r="AHW272" s="309"/>
      <c r="AHX272" s="309"/>
      <c r="AHY272" s="309"/>
      <c r="AHZ272" s="309"/>
      <c r="AIA272" s="309"/>
      <c r="AIB272" s="309"/>
      <c r="AIC272" s="309"/>
      <c r="AID272" s="309"/>
      <c r="AIE272" s="309"/>
      <c r="AIF272" s="309"/>
      <c r="AIG272" s="309"/>
      <c r="AIH272" s="309"/>
      <c r="AII272" s="309"/>
      <c r="AIJ272" s="309"/>
      <c r="AIK272" s="309"/>
      <c r="AIL272" s="309"/>
      <c r="AIM272" s="309"/>
      <c r="AIN272" s="309"/>
      <c r="AIO272" s="309"/>
      <c r="AIP272" s="309"/>
      <c r="AIQ272" s="309"/>
      <c r="AIR272" s="309"/>
      <c r="AIS272" s="309"/>
      <c r="AIT272" s="309"/>
      <c r="AIU272" s="309"/>
      <c r="AIV272" s="309"/>
      <c r="AIW272" s="309"/>
      <c r="AIX272" s="309"/>
      <c r="AIY272" s="309"/>
      <c r="AIZ272" s="309"/>
      <c r="AJA272" s="309"/>
      <c r="AJB272" s="309"/>
      <c r="AJC272" s="309"/>
      <c r="AJD272" s="309"/>
      <c r="AJE272" s="309"/>
      <c r="AJF272" s="309"/>
      <c r="AJG272" s="309"/>
      <c r="AJH272" s="309"/>
      <c r="AJI272" s="309"/>
      <c r="AJJ272" s="309"/>
      <c r="AJK272" s="309"/>
      <c r="AJL272" s="309"/>
      <c r="AJM272" s="309"/>
      <c r="AJN272" s="309"/>
      <c r="AJO272" s="309"/>
      <c r="AJP272" s="309"/>
      <c r="AJQ272" s="309"/>
      <c r="AJR272" s="309"/>
      <c r="AJS272" s="309"/>
      <c r="AJT272" s="309"/>
      <c r="AJU272" s="309"/>
      <c r="AJV272" s="309"/>
      <c r="AJW272" s="309"/>
      <c r="AJX272" s="309"/>
      <c r="AJY272" s="309"/>
      <c r="AJZ272" s="309"/>
      <c r="AKA272" s="309"/>
      <c r="AKB272" s="309"/>
      <c r="AKC272" s="309"/>
      <c r="AKD272" s="309"/>
      <c r="AKE272" s="309"/>
      <c r="AKF272" s="309"/>
      <c r="AKG272" s="309"/>
      <c r="AKH272" s="309"/>
      <c r="AKI272" s="309"/>
      <c r="AKJ272" s="309"/>
      <c r="AKK272" s="309"/>
      <c r="AKL272" s="309"/>
      <c r="AKM272" s="309"/>
      <c r="AKN272" s="309"/>
      <c r="AKO272" s="309"/>
      <c r="AKP272" s="309"/>
      <c r="AKQ272" s="309"/>
      <c r="AKR272" s="309"/>
      <c r="AKS272" s="309"/>
      <c r="AKT272" s="309"/>
      <c r="AKU272" s="309"/>
      <c r="AKV272" s="309"/>
      <c r="AKW272" s="309"/>
      <c r="AKX272" s="309"/>
      <c r="AKY272" s="309"/>
      <c r="AKZ272" s="309"/>
      <c r="ALA272" s="309"/>
      <c r="ALB272" s="309"/>
      <c r="ALC272" s="309"/>
      <c r="ALD272" s="309"/>
      <c r="ALE272" s="309"/>
      <c r="ALF272" s="309"/>
      <c r="ALG272" s="309"/>
      <c r="ALH272" s="309"/>
      <c r="ALI272" s="309"/>
      <c r="ALJ272" s="309"/>
      <c r="ALK272" s="309"/>
      <c r="ALL272" s="309"/>
      <c r="ALM272" s="309"/>
      <c r="ALN272" s="309"/>
      <c r="ALO272" s="309"/>
      <c r="ALP272" s="309"/>
      <c r="ALQ272" s="309"/>
      <c r="ALR272" s="309"/>
      <c r="ALS272" s="309"/>
      <c r="ALT272" s="309"/>
      <c r="ALU272" s="309"/>
      <c r="ALV272" s="309"/>
      <c r="ALW272" s="309"/>
      <c r="ALX272" s="309"/>
      <c r="ALY272" s="309"/>
      <c r="ALZ272" s="309"/>
      <c r="AMA272" s="309"/>
      <c r="AMB272" s="309"/>
      <c r="AMC272" s="309"/>
      <c r="AMD272" s="309"/>
      <c r="AME272" s="309"/>
      <c r="AMF272" s="309"/>
      <c r="AMG272" s="309"/>
      <c r="AMH272" s="309"/>
      <c r="AMI272" s="309"/>
      <c r="AMJ272" s="309"/>
      <c r="AMK272" s="309"/>
      <c r="AML272" s="309"/>
      <c r="AMM272" s="309"/>
      <c r="AMN272" s="309"/>
      <c r="AMO272" s="309"/>
      <c r="AMP272" s="309"/>
      <c r="AMQ272" s="309"/>
      <c r="AMR272" s="309"/>
      <c r="AMS272" s="309"/>
      <c r="AMT272" s="309"/>
      <c r="AMU272" s="309"/>
      <c r="AMV272" s="309"/>
      <c r="AMW272" s="309"/>
      <c r="AMX272" s="309"/>
      <c r="AMY272" s="309"/>
      <c r="AMZ272" s="309"/>
      <c r="ANA272" s="309"/>
      <c r="ANB272" s="309"/>
      <c r="ANC272" s="309"/>
      <c r="AND272" s="309"/>
      <c r="ANE272" s="309"/>
      <c r="ANF272" s="309"/>
      <c r="ANG272" s="309"/>
      <c r="ANH272" s="309"/>
      <c r="ANI272" s="309"/>
      <c r="ANJ272" s="309"/>
      <c r="ANK272" s="309"/>
      <c r="ANL272" s="309"/>
      <c r="ANM272" s="309"/>
      <c r="ANN272" s="309"/>
      <c r="ANO272" s="309"/>
      <c r="ANP272" s="309"/>
      <c r="ANQ272" s="309"/>
      <c r="ANR272" s="309"/>
      <c r="ANS272" s="309"/>
      <c r="ANT272" s="309"/>
      <c r="ANU272" s="309"/>
      <c r="ANV272" s="309"/>
      <c r="ANW272" s="309"/>
      <c r="ANX272" s="309"/>
      <c r="ANY272" s="309"/>
      <c r="ANZ272" s="309"/>
      <c r="AOA272" s="309"/>
      <c r="AOB272" s="309"/>
      <c r="AOC272" s="309"/>
      <c r="AOD272" s="309"/>
      <c r="AOE272" s="309"/>
      <c r="AOF272" s="309"/>
      <c r="AOG272" s="309"/>
      <c r="AOH272" s="309"/>
      <c r="AOI272" s="309"/>
      <c r="AOJ272" s="309"/>
      <c r="AOK272" s="309"/>
      <c r="AOL272" s="309"/>
      <c r="AOM272" s="309"/>
      <c r="AON272" s="309"/>
      <c r="AOO272" s="309"/>
      <c r="AOP272" s="309"/>
      <c r="AOQ272" s="309"/>
      <c r="AOR272" s="309"/>
      <c r="AOS272" s="309"/>
      <c r="AOT272" s="309"/>
      <c r="AOU272" s="309"/>
      <c r="AOV272" s="309"/>
      <c r="AOW272" s="309"/>
      <c r="AOX272" s="309"/>
      <c r="AOY272" s="309"/>
      <c r="AOZ272" s="309"/>
      <c r="APA272" s="309"/>
      <c r="APB272" s="309"/>
      <c r="APC272" s="309"/>
      <c r="APD272" s="309"/>
      <c r="APE272" s="309"/>
      <c r="APF272" s="309"/>
      <c r="APG272" s="309"/>
      <c r="APH272" s="309"/>
      <c r="API272" s="309"/>
      <c r="APJ272" s="309"/>
      <c r="APK272" s="309"/>
      <c r="APL272" s="309"/>
      <c r="APM272" s="309"/>
      <c r="APN272" s="309"/>
      <c r="APO272" s="309"/>
      <c r="APP272" s="309"/>
      <c r="APQ272" s="309"/>
      <c r="APR272" s="309"/>
      <c r="APS272" s="309"/>
      <c r="APT272" s="309"/>
      <c r="APU272" s="309"/>
      <c r="APV272" s="309"/>
      <c r="APW272" s="309"/>
      <c r="APX272" s="309"/>
      <c r="APY272" s="309"/>
      <c r="APZ272" s="309"/>
      <c r="AQA272" s="309"/>
      <c r="AQB272" s="309"/>
      <c r="AQC272" s="309"/>
      <c r="AQD272" s="309"/>
      <c r="AQE272" s="309"/>
      <c r="AQF272" s="309"/>
      <c r="AQG272" s="309"/>
      <c r="AQH272" s="309"/>
      <c r="AQI272" s="309"/>
      <c r="AQJ272" s="309"/>
      <c r="AQK272" s="309"/>
      <c r="AQL272" s="309"/>
      <c r="AQM272" s="309"/>
      <c r="AQN272" s="309"/>
      <c r="AQO272" s="309"/>
      <c r="AQP272" s="309"/>
      <c r="AQQ272" s="309"/>
      <c r="AQR272" s="309"/>
      <c r="AQS272" s="309"/>
      <c r="AQT272" s="309"/>
      <c r="AQU272" s="309"/>
      <c r="AQV272" s="309"/>
      <c r="AQW272" s="309"/>
      <c r="AQX272" s="309"/>
      <c r="AQY272" s="309"/>
      <c r="AQZ272" s="309"/>
      <c r="ARA272" s="309"/>
      <c r="ARB272" s="309"/>
      <c r="ARC272" s="309"/>
      <c r="ARD272" s="309"/>
      <c r="ARE272" s="309"/>
      <c r="ARF272" s="309"/>
      <c r="ARG272" s="309"/>
      <c r="ARH272" s="309"/>
      <c r="ARI272" s="309"/>
      <c r="ARJ272" s="309"/>
      <c r="ARK272" s="309"/>
      <c r="ARL272" s="309"/>
      <c r="ARM272" s="309"/>
      <c r="ARN272" s="309"/>
      <c r="ARO272" s="309"/>
      <c r="ARP272" s="309"/>
      <c r="ARQ272" s="309"/>
      <c r="ARR272" s="309"/>
      <c r="ARS272" s="309"/>
      <c r="ART272" s="309"/>
      <c r="ARU272" s="309"/>
      <c r="ARV272" s="309"/>
      <c r="ARW272" s="309"/>
      <c r="ARX272" s="309"/>
      <c r="ARY272" s="309"/>
      <c r="ARZ272" s="309"/>
      <c r="ASA272" s="309"/>
      <c r="ASB272" s="309"/>
      <c r="ASC272" s="309"/>
      <c r="ASD272" s="309"/>
      <c r="ASE272" s="309"/>
      <c r="ASF272" s="309"/>
      <c r="ASG272" s="309"/>
      <c r="ASH272" s="309"/>
      <c r="ASI272" s="309"/>
      <c r="ASJ272" s="309"/>
      <c r="ASK272" s="309"/>
      <c r="ASL272" s="309"/>
      <c r="ASM272" s="309"/>
      <c r="ASN272" s="309"/>
      <c r="ASO272" s="309"/>
      <c r="ASP272" s="309"/>
      <c r="ASQ272" s="309"/>
      <c r="ASR272" s="309"/>
      <c r="ASS272" s="309"/>
      <c r="AST272" s="309"/>
      <c r="ASU272" s="309"/>
      <c r="ASV272" s="309"/>
      <c r="ASW272" s="309"/>
      <c r="ASX272" s="309"/>
      <c r="ASY272" s="309"/>
      <c r="ASZ272" s="309"/>
      <c r="ATA272" s="309"/>
      <c r="ATB272" s="309"/>
      <c r="ATC272" s="309"/>
      <c r="ATD272" s="309"/>
      <c r="ATE272" s="309"/>
      <c r="ATF272" s="309"/>
      <c r="ATG272" s="309"/>
      <c r="ATH272" s="309"/>
      <c r="ATI272" s="309"/>
      <c r="ATJ272" s="309"/>
      <c r="ATK272" s="309"/>
      <c r="ATL272" s="309"/>
      <c r="ATM272" s="309"/>
      <c r="ATN272" s="309"/>
      <c r="ATO272" s="309"/>
      <c r="ATP272" s="309"/>
      <c r="ATQ272" s="309"/>
      <c r="ATR272" s="309"/>
      <c r="ATS272" s="309"/>
      <c r="ATT272" s="309"/>
      <c r="ATU272" s="309"/>
      <c r="ATV272" s="309"/>
      <c r="ATW272" s="309"/>
      <c r="ATX272" s="309"/>
      <c r="ATY272" s="309"/>
      <c r="ATZ272" s="309"/>
      <c r="AUA272" s="309"/>
      <c r="AUB272" s="309"/>
      <c r="AUC272" s="309"/>
      <c r="AUD272" s="309"/>
      <c r="AUE272" s="309"/>
      <c r="AUF272" s="309"/>
      <c r="AUG272" s="309"/>
      <c r="AUH272" s="309"/>
      <c r="AUI272" s="309"/>
      <c r="AUJ272" s="309"/>
      <c r="AUK272" s="309"/>
      <c r="AUL272" s="309"/>
      <c r="AUM272" s="309"/>
      <c r="AUN272" s="309"/>
      <c r="AUO272" s="309"/>
      <c r="AUP272" s="309"/>
      <c r="AUQ272" s="309"/>
      <c r="AUR272" s="309"/>
      <c r="AUS272" s="309"/>
      <c r="AUT272" s="309"/>
      <c r="AUU272" s="309"/>
      <c r="AUV272" s="309"/>
      <c r="AUW272" s="309"/>
      <c r="AUX272" s="309"/>
      <c r="AUY272" s="309"/>
      <c r="AUZ272" s="309"/>
      <c r="AVA272" s="309"/>
      <c r="AVB272" s="309"/>
      <c r="AVC272" s="309"/>
      <c r="AVD272" s="309"/>
      <c r="AVE272" s="309"/>
      <c r="AVF272" s="309"/>
      <c r="AVG272" s="309"/>
      <c r="AVH272" s="309"/>
      <c r="AVI272" s="309"/>
      <c r="AVJ272" s="309"/>
      <c r="AVK272" s="309"/>
      <c r="AVL272" s="309"/>
      <c r="AVM272" s="309"/>
      <c r="AVN272" s="309"/>
      <c r="AVO272" s="309"/>
      <c r="AVP272" s="309"/>
      <c r="AVQ272" s="309"/>
      <c r="AVR272" s="309"/>
      <c r="AVS272" s="309"/>
      <c r="AVT272" s="309"/>
      <c r="AVU272" s="309"/>
      <c r="AVV272" s="309"/>
      <c r="AVW272" s="309"/>
      <c r="AVX272" s="309"/>
      <c r="AVY272" s="309"/>
      <c r="AVZ272" s="309"/>
      <c r="AWA272" s="309"/>
      <c r="AWB272" s="309"/>
      <c r="AWC272" s="309"/>
      <c r="AWD272" s="309"/>
      <c r="AWE272" s="309"/>
      <c r="AWF272" s="309"/>
      <c r="AWG272" s="309"/>
      <c r="AWH272" s="309"/>
      <c r="AWI272" s="309"/>
      <c r="AWJ272" s="309"/>
      <c r="AWK272" s="309"/>
      <c r="AWL272" s="309"/>
      <c r="AWM272" s="309"/>
      <c r="AWN272" s="309"/>
      <c r="AWO272" s="309"/>
      <c r="AWP272" s="309"/>
      <c r="AWQ272" s="309"/>
      <c r="AWR272" s="309"/>
      <c r="AWS272" s="309"/>
      <c r="AWT272" s="309"/>
      <c r="AWU272" s="309"/>
      <c r="AWV272" s="309"/>
      <c r="AWW272" s="309"/>
      <c r="AWX272" s="309"/>
      <c r="AWY272" s="309"/>
      <c r="AWZ272" s="309"/>
      <c r="AXA272" s="309"/>
      <c r="AXB272" s="309"/>
      <c r="AXC272" s="309"/>
      <c r="AXD272" s="309"/>
      <c r="AXE272" s="309"/>
      <c r="AXF272" s="309"/>
      <c r="AXG272" s="309"/>
      <c r="AXH272" s="309"/>
      <c r="AXI272" s="309"/>
      <c r="AXJ272" s="309"/>
      <c r="AXK272" s="309"/>
      <c r="AXL272" s="309"/>
      <c r="AXM272" s="309"/>
      <c r="AXN272" s="309"/>
      <c r="AXO272" s="309"/>
      <c r="AXP272" s="309"/>
      <c r="AXQ272" s="309"/>
      <c r="AXR272" s="309"/>
      <c r="AXS272" s="309"/>
      <c r="AXT272" s="309"/>
      <c r="AXU272" s="309"/>
      <c r="AXV272" s="309"/>
      <c r="AXW272" s="309"/>
      <c r="AXX272" s="309"/>
      <c r="AXY272" s="309"/>
      <c r="AXZ272" s="309"/>
      <c r="AYA272" s="309"/>
      <c r="AYB272" s="309"/>
      <c r="AYC272" s="309"/>
      <c r="AYD272" s="309"/>
      <c r="AYE272" s="309"/>
      <c r="AYF272" s="309"/>
      <c r="AYG272" s="309"/>
      <c r="AYH272" s="309"/>
      <c r="AYI272" s="309"/>
      <c r="AYJ272" s="309"/>
      <c r="AYK272" s="309"/>
      <c r="AYL272" s="309"/>
      <c r="AYM272" s="309"/>
      <c r="AYN272" s="309"/>
      <c r="AYO272" s="309"/>
      <c r="AYP272" s="309"/>
      <c r="AYQ272" s="309"/>
      <c r="AYR272" s="309"/>
      <c r="AYS272" s="309"/>
      <c r="AYT272" s="309"/>
      <c r="AYU272" s="309"/>
      <c r="AYV272" s="309"/>
      <c r="AYW272" s="309"/>
      <c r="AYX272" s="309"/>
      <c r="AYY272" s="309"/>
      <c r="AYZ272" s="309"/>
      <c r="AZA272" s="309"/>
      <c r="AZB272" s="309"/>
      <c r="AZC272" s="309"/>
      <c r="AZD272" s="309"/>
      <c r="AZE272" s="309"/>
      <c r="AZF272" s="309"/>
      <c r="AZG272" s="309"/>
      <c r="AZH272" s="309"/>
      <c r="AZI272" s="309"/>
      <c r="AZJ272" s="309"/>
      <c r="AZK272" s="309"/>
      <c r="AZL272" s="309"/>
      <c r="AZM272" s="309"/>
      <c r="AZN272" s="309"/>
      <c r="AZO272" s="309"/>
      <c r="AZP272" s="309"/>
      <c r="AZQ272" s="309"/>
      <c r="AZR272" s="309"/>
      <c r="AZS272" s="309"/>
      <c r="AZT272" s="309"/>
      <c r="AZU272" s="309"/>
      <c r="AZV272" s="309"/>
      <c r="AZW272" s="309"/>
      <c r="AZX272" s="309"/>
      <c r="AZY272" s="309"/>
      <c r="AZZ272" s="309"/>
      <c r="BAA272" s="309"/>
      <c r="BAB272" s="309"/>
      <c r="BAC272" s="309"/>
      <c r="BAD272" s="309"/>
      <c r="BAE272" s="309"/>
      <c r="BAF272" s="309"/>
      <c r="BAG272" s="309"/>
      <c r="BAH272" s="309"/>
      <c r="BAI272" s="309"/>
      <c r="BAJ272" s="309"/>
      <c r="BAK272" s="309"/>
      <c r="BAL272" s="309"/>
      <c r="BAM272" s="309"/>
      <c r="BAN272" s="309"/>
      <c r="BAO272" s="309"/>
      <c r="BAP272" s="309"/>
      <c r="BAQ272" s="309"/>
      <c r="BAR272" s="309"/>
      <c r="BAS272" s="309"/>
      <c r="BAT272" s="309"/>
      <c r="BAU272" s="309"/>
      <c r="BAV272" s="309"/>
      <c r="BAW272" s="309"/>
      <c r="BAX272" s="309"/>
      <c r="BAY272" s="309"/>
      <c r="BAZ272" s="309"/>
      <c r="BBA272" s="309"/>
      <c r="BBB272" s="309"/>
      <c r="BBC272" s="309"/>
      <c r="BBD272" s="309"/>
      <c r="BBE272" s="309"/>
      <c r="BBF272" s="309"/>
      <c r="BBG272" s="309"/>
      <c r="BBH272" s="309"/>
      <c r="BBI272" s="309"/>
      <c r="BBJ272" s="309"/>
      <c r="BBK272" s="309"/>
      <c r="BBL272" s="309"/>
      <c r="BBM272" s="309"/>
      <c r="BBN272" s="309"/>
      <c r="BBO272" s="309"/>
      <c r="BBP272" s="309"/>
      <c r="BBQ272" s="309"/>
      <c r="BBR272" s="309"/>
      <c r="BBS272" s="309"/>
      <c r="BBT272" s="309"/>
      <c r="BBU272" s="309"/>
      <c r="BBV272" s="309"/>
      <c r="BBW272" s="309"/>
      <c r="BBX272" s="309"/>
      <c r="BBY272" s="309"/>
      <c r="BBZ272" s="309"/>
      <c r="BCA272" s="309"/>
      <c r="BCB272" s="309"/>
      <c r="BCC272" s="309"/>
      <c r="BCD272" s="309"/>
      <c r="BCE272" s="309"/>
      <c r="BCF272" s="309"/>
      <c r="BCG272" s="309"/>
      <c r="BCH272" s="309"/>
      <c r="BCI272" s="309"/>
      <c r="BCJ272" s="309"/>
      <c r="BCK272" s="309"/>
      <c r="BCL272" s="309"/>
      <c r="BCM272" s="309"/>
      <c r="BCN272" s="309"/>
      <c r="BCO272" s="309"/>
      <c r="BCP272" s="309"/>
      <c r="BCQ272" s="309"/>
      <c r="BCR272" s="309"/>
      <c r="BCS272" s="309"/>
      <c r="BCT272" s="309"/>
      <c r="BCU272" s="309"/>
      <c r="BCV272" s="309"/>
      <c r="BCW272" s="309"/>
      <c r="BCX272" s="309"/>
      <c r="BCY272" s="309"/>
      <c r="BCZ272" s="309"/>
      <c r="BDA272" s="309"/>
      <c r="BDB272" s="309"/>
      <c r="BDC272" s="309"/>
      <c r="BDD272" s="309"/>
      <c r="BDE272" s="309"/>
      <c r="BDF272" s="309"/>
      <c r="BDG272" s="309"/>
      <c r="BDH272" s="309"/>
      <c r="BDI272" s="309"/>
      <c r="BDJ272" s="309"/>
      <c r="BDK272" s="309"/>
      <c r="BDL272" s="309"/>
      <c r="BDM272" s="309"/>
      <c r="BDN272" s="309"/>
      <c r="BDO272" s="309"/>
      <c r="BDP272" s="309"/>
      <c r="BDQ272" s="309"/>
      <c r="BDR272" s="309"/>
      <c r="BDS272" s="309"/>
      <c r="BDT272" s="309"/>
      <c r="BDU272" s="309"/>
      <c r="BDV272" s="309"/>
      <c r="BDW272" s="309"/>
      <c r="BDX272" s="309"/>
      <c r="BDY272" s="309"/>
      <c r="BDZ272" s="309"/>
      <c r="BEA272" s="309"/>
      <c r="BEB272" s="309"/>
      <c r="BEC272" s="309"/>
      <c r="BED272" s="309"/>
      <c r="BEE272" s="309"/>
      <c r="BEF272" s="309"/>
      <c r="BEG272" s="309"/>
      <c r="BEH272" s="309"/>
      <c r="BEI272" s="309"/>
      <c r="BEJ272" s="309"/>
      <c r="BEK272" s="309"/>
      <c r="BEL272" s="309"/>
      <c r="BEM272" s="309"/>
      <c r="BEN272" s="309"/>
      <c r="BEO272" s="309"/>
      <c r="BEP272" s="309"/>
      <c r="BEQ272" s="309"/>
      <c r="BER272" s="309"/>
      <c r="BES272" s="309"/>
      <c r="BET272" s="309"/>
      <c r="BEU272" s="309"/>
      <c r="BEV272" s="309"/>
      <c r="BEW272" s="309"/>
      <c r="BEX272" s="309"/>
      <c r="BEY272" s="309"/>
      <c r="BEZ272" s="309"/>
      <c r="BFA272" s="309"/>
      <c r="BFB272" s="309"/>
      <c r="BFC272" s="309"/>
      <c r="BFD272" s="309"/>
      <c r="BFE272" s="309"/>
      <c r="BFF272" s="309"/>
      <c r="BFG272" s="309"/>
      <c r="BFH272" s="309"/>
      <c r="BFI272" s="309"/>
      <c r="BFJ272" s="309"/>
      <c r="BFK272" s="309"/>
      <c r="BFL272" s="309"/>
      <c r="BFM272" s="309"/>
      <c r="BFN272" s="309"/>
      <c r="BFO272" s="309"/>
      <c r="BFP272" s="309"/>
      <c r="BFQ272" s="309"/>
      <c r="BFR272" s="309"/>
      <c r="BFS272" s="309"/>
      <c r="BFT272" s="309"/>
      <c r="BFU272" s="309"/>
      <c r="BFV272" s="309"/>
      <c r="BFW272" s="309"/>
      <c r="BFX272" s="309"/>
      <c r="BFY272" s="309"/>
      <c r="BFZ272" s="309"/>
      <c r="BGA272" s="309"/>
      <c r="BGB272" s="309"/>
      <c r="BGC272" s="309"/>
      <c r="BGD272" s="309"/>
      <c r="BGE272" s="309"/>
      <c r="BGF272" s="309"/>
      <c r="BGG272" s="309"/>
      <c r="BGH272" s="309"/>
    </row>
    <row r="273" spans="6:1542" s="18" customFormat="1" ht="14.45" customHeight="1" x14ac:dyDescent="0.25">
      <c r="F273" s="68"/>
      <c r="Y273" s="68"/>
      <c r="AC273" s="309"/>
      <c r="AD273" s="309"/>
      <c r="AE273" s="309"/>
      <c r="AF273" s="309"/>
      <c r="AG273" s="309"/>
      <c r="AH273" s="309"/>
      <c r="AI273" s="309"/>
      <c r="AJ273" s="309"/>
      <c r="AK273" s="309"/>
      <c r="AL273" s="309"/>
      <c r="AM273" s="309"/>
      <c r="AN273" s="309"/>
      <c r="AO273" s="309"/>
      <c r="AP273" s="309"/>
      <c r="AQ273" s="309"/>
      <c r="AR273" s="309"/>
      <c r="AS273" s="309"/>
      <c r="AT273" s="309"/>
      <c r="AU273" s="309"/>
      <c r="AV273" s="309"/>
      <c r="AW273" s="309"/>
      <c r="AX273" s="309"/>
      <c r="AY273" s="309"/>
      <c r="AZ273" s="309"/>
      <c r="BA273" s="309"/>
      <c r="BB273" s="309"/>
      <c r="BC273" s="309"/>
      <c r="BD273" s="309"/>
      <c r="BE273" s="309"/>
      <c r="BF273" s="309"/>
      <c r="BG273" s="309"/>
      <c r="BH273" s="309"/>
      <c r="BI273" s="309"/>
      <c r="BJ273" s="309"/>
      <c r="BK273" s="309"/>
      <c r="BL273" s="309"/>
      <c r="BM273" s="309"/>
      <c r="BN273" s="309"/>
      <c r="BO273" s="309"/>
      <c r="BP273" s="309"/>
      <c r="BQ273" s="309"/>
      <c r="BR273" s="309"/>
      <c r="BS273" s="309"/>
      <c r="BT273" s="309"/>
      <c r="BU273" s="309"/>
      <c r="BV273" s="309"/>
      <c r="BW273" s="309"/>
      <c r="BX273" s="309"/>
      <c r="BY273" s="309"/>
      <c r="BZ273" s="309"/>
      <c r="CA273" s="309"/>
      <c r="CB273" s="309"/>
      <c r="CC273" s="309"/>
      <c r="CD273" s="309"/>
      <c r="CE273" s="309"/>
      <c r="CF273" s="309"/>
      <c r="CG273" s="309"/>
      <c r="CH273" s="309"/>
      <c r="CI273" s="309"/>
      <c r="CJ273" s="309"/>
      <c r="CK273" s="309"/>
      <c r="CL273" s="309"/>
      <c r="CM273" s="309"/>
      <c r="CN273" s="309"/>
      <c r="CO273" s="309"/>
      <c r="CP273" s="309"/>
      <c r="CQ273" s="309"/>
      <c r="CR273" s="309"/>
      <c r="CS273" s="309"/>
      <c r="CT273" s="309"/>
      <c r="CU273" s="309"/>
      <c r="CV273" s="309"/>
      <c r="CW273" s="309"/>
      <c r="CX273" s="309"/>
      <c r="CY273" s="309"/>
      <c r="CZ273" s="309"/>
      <c r="DA273" s="309"/>
      <c r="DB273" s="309"/>
      <c r="DC273" s="309"/>
      <c r="DD273" s="309"/>
      <c r="DE273" s="309"/>
      <c r="DF273" s="309"/>
      <c r="DG273" s="309"/>
      <c r="DH273" s="309"/>
      <c r="DI273" s="309"/>
      <c r="DJ273" s="309"/>
      <c r="DK273" s="309"/>
      <c r="DL273" s="309"/>
      <c r="DM273" s="309"/>
      <c r="DN273" s="309"/>
      <c r="DO273" s="309"/>
      <c r="DP273" s="309"/>
      <c r="DQ273" s="309"/>
      <c r="DR273" s="309"/>
      <c r="DS273" s="309"/>
      <c r="DT273" s="309"/>
      <c r="DU273" s="309"/>
      <c r="DV273" s="309"/>
      <c r="DW273" s="309"/>
      <c r="DX273" s="309"/>
      <c r="DY273" s="309"/>
      <c r="DZ273" s="309"/>
      <c r="EA273" s="309"/>
      <c r="EB273" s="309"/>
      <c r="EC273" s="309"/>
      <c r="ED273" s="309"/>
      <c r="EE273" s="309"/>
      <c r="EF273" s="309"/>
      <c r="EG273" s="309"/>
      <c r="EH273" s="309"/>
      <c r="EI273" s="309"/>
      <c r="EJ273" s="309"/>
      <c r="EK273" s="309"/>
      <c r="EL273" s="309"/>
      <c r="EM273" s="309"/>
      <c r="EN273" s="309"/>
      <c r="EO273" s="309"/>
      <c r="EP273" s="309"/>
      <c r="EQ273" s="309"/>
      <c r="ER273" s="309"/>
      <c r="ES273" s="309"/>
      <c r="ET273" s="309"/>
      <c r="EU273" s="309"/>
      <c r="EV273" s="309"/>
      <c r="EW273" s="309"/>
      <c r="EX273" s="309"/>
      <c r="EY273" s="309"/>
      <c r="EZ273" s="309"/>
      <c r="FA273" s="309"/>
      <c r="FB273" s="309"/>
      <c r="FC273" s="309"/>
      <c r="FD273" s="309"/>
      <c r="FE273" s="309"/>
      <c r="FF273" s="309"/>
      <c r="FG273" s="309"/>
      <c r="FH273" s="309"/>
      <c r="FI273" s="309"/>
      <c r="FJ273" s="309"/>
      <c r="FK273" s="309"/>
      <c r="FL273" s="309"/>
      <c r="FM273" s="309"/>
      <c r="FN273" s="309"/>
      <c r="FO273" s="309"/>
      <c r="FP273" s="309"/>
      <c r="FQ273" s="309"/>
      <c r="FR273" s="309"/>
      <c r="FS273" s="309"/>
      <c r="FT273" s="309"/>
      <c r="FU273" s="309"/>
      <c r="FV273" s="309"/>
      <c r="FW273" s="309"/>
      <c r="FX273" s="309"/>
      <c r="FY273" s="309"/>
      <c r="FZ273" s="309"/>
      <c r="GA273" s="309"/>
      <c r="GB273" s="309"/>
      <c r="GC273" s="309"/>
      <c r="GD273" s="309"/>
      <c r="GE273" s="309"/>
      <c r="GF273" s="309"/>
      <c r="GG273" s="309"/>
      <c r="GH273" s="309"/>
      <c r="GI273" s="309"/>
      <c r="GJ273" s="309"/>
      <c r="GK273" s="309"/>
      <c r="GL273" s="309"/>
      <c r="GM273" s="309"/>
      <c r="GN273" s="309"/>
      <c r="GO273" s="309"/>
      <c r="GP273" s="309"/>
      <c r="GQ273" s="309"/>
      <c r="GR273" s="309"/>
      <c r="GS273" s="309"/>
      <c r="GT273" s="309"/>
      <c r="GU273" s="309"/>
      <c r="GV273" s="309"/>
      <c r="GW273" s="309"/>
      <c r="GX273" s="309"/>
      <c r="GY273" s="309"/>
      <c r="GZ273" s="309"/>
      <c r="HA273" s="309"/>
      <c r="HB273" s="309"/>
      <c r="HC273" s="309"/>
      <c r="HD273" s="309"/>
      <c r="HE273" s="309"/>
      <c r="HF273" s="309"/>
      <c r="HG273" s="309"/>
      <c r="HH273" s="309"/>
      <c r="HI273" s="309"/>
      <c r="HJ273" s="309"/>
      <c r="HK273" s="309"/>
      <c r="HL273" s="309"/>
      <c r="HM273" s="309"/>
      <c r="HN273" s="309"/>
      <c r="HO273" s="309"/>
      <c r="HP273" s="309"/>
      <c r="HQ273" s="309"/>
      <c r="HR273" s="309"/>
      <c r="HS273" s="309"/>
      <c r="HT273" s="309"/>
      <c r="HU273" s="309"/>
      <c r="HV273" s="309"/>
      <c r="HW273" s="309"/>
      <c r="HX273" s="309"/>
      <c r="HY273" s="309"/>
      <c r="HZ273" s="309"/>
      <c r="IA273" s="309"/>
      <c r="IB273" s="309"/>
      <c r="IC273" s="309"/>
      <c r="ID273" s="309"/>
      <c r="IE273" s="309"/>
      <c r="IF273" s="309"/>
      <c r="IG273" s="309"/>
      <c r="IH273" s="309"/>
      <c r="II273" s="309"/>
      <c r="IJ273" s="309"/>
      <c r="IK273" s="309"/>
      <c r="IL273" s="309"/>
      <c r="IM273" s="309"/>
      <c r="IN273" s="309"/>
      <c r="IO273" s="309"/>
      <c r="IP273" s="309"/>
      <c r="IQ273" s="309"/>
      <c r="IR273" s="309"/>
      <c r="IS273" s="309"/>
      <c r="IT273" s="309"/>
      <c r="IU273" s="309"/>
      <c r="IV273" s="309"/>
      <c r="IW273" s="309"/>
      <c r="IX273" s="309"/>
      <c r="IY273" s="309"/>
      <c r="IZ273" s="309"/>
      <c r="JA273" s="309"/>
      <c r="JB273" s="309"/>
      <c r="JC273" s="309"/>
      <c r="JD273" s="309"/>
      <c r="JE273" s="309"/>
      <c r="JF273" s="309"/>
      <c r="JG273" s="309"/>
      <c r="JH273" s="309"/>
      <c r="JI273" s="309"/>
      <c r="JJ273" s="309"/>
      <c r="JK273" s="309"/>
      <c r="JL273" s="309"/>
      <c r="JM273" s="309"/>
      <c r="JN273" s="309"/>
      <c r="JO273" s="309"/>
      <c r="JP273" s="309"/>
      <c r="JQ273" s="309"/>
      <c r="JR273" s="309"/>
      <c r="JS273" s="309"/>
      <c r="JT273" s="309"/>
      <c r="JU273" s="309"/>
      <c r="JV273" s="309"/>
      <c r="JW273" s="309"/>
      <c r="JX273" s="309"/>
      <c r="JY273" s="309"/>
      <c r="JZ273" s="309"/>
      <c r="KA273" s="309"/>
      <c r="KB273" s="309"/>
      <c r="KC273" s="309"/>
      <c r="KD273" s="309"/>
      <c r="KE273" s="309"/>
      <c r="KF273" s="309"/>
      <c r="KG273" s="309"/>
      <c r="KH273" s="309"/>
      <c r="KI273" s="309"/>
      <c r="KJ273" s="309"/>
      <c r="KK273" s="309"/>
      <c r="KL273" s="309"/>
      <c r="KM273" s="309"/>
      <c r="KN273" s="309"/>
      <c r="KO273" s="309"/>
      <c r="KP273" s="309"/>
      <c r="KQ273" s="309"/>
      <c r="KR273" s="309"/>
      <c r="KS273" s="309"/>
      <c r="KT273" s="309"/>
      <c r="KU273" s="309"/>
      <c r="KV273" s="309"/>
      <c r="KW273" s="309"/>
      <c r="KX273" s="309"/>
      <c r="KY273" s="309"/>
      <c r="KZ273" s="309"/>
      <c r="LA273" s="309"/>
      <c r="LB273" s="309"/>
      <c r="LC273" s="309"/>
      <c r="LD273" s="309"/>
      <c r="LE273" s="309"/>
      <c r="LF273" s="309"/>
      <c r="LG273" s="309"/>
      <c r="LH273" s="309"/>
      <c r="LI273" s="309"/>
      <c r="LJ273" s="309"/>
      <c r="LK273" s="309"/>
      <c r="LL273" s="309"/>
      <c r="LM273" s="309"/>
      <c r="LN273" s="309"/>
      <c r="LO273" s="309"/>
      <c r="LP273" s="309"/>
      <c r="LQ273" s="309"/>
      <c r="LR273" s="309"/>
      <c r="LS273" s="309"/>
      <c r="LT273" s="309"/>
      <c r="LU273" s="309"/>
      <c r="LV273" s="309"/>
      <c r="LW273" s="309"/>
      <c r="LX273" s="309"/>
      <c r="LY273" s="309"/>
      <c r="LZ273" s="309"/>
      <c r="MA273" s="309"/>
      <c r="MB273" s="309"/>
      <c r="MC273" s="309"/>
      <c r="MD273" s="309"/>
      <c r="ME273" s="309"/>
      <c r="MF273" s="309"/>
      <c r="MG273" s="309"/>
      <c r="MH273" s="309"/>
      <c r="MI273" s="309"/>
      <c r="MJ273" s="309"/>
      <c r="MK273" s="309"/>
      <c r="ML273" s="309"/>
      <c r="MM273" s="309"/>
      <c r="MN273" s="309"/>
      <c r="MO273" s="309"/>
      <c r="MP273" s="309"/>
      <c r="MQ273" s="309"/>
      <c r="MR273" s="309"/>
      <c r="MS273" s="309"/>
      <c r="MT273" s="309"/>
      <c r="MU273" s="309"/>
      <c r="MV273" s="309"/>
      <c r="MW273" s="309"/>
      <c r="MX273" s="309"/>
      <c r="MY273" s="309"/>
      <c r="MZ273" s="309"/>
      <c r="NA273" s="309"/>
      <c r="NB273" s="309"/>
      <c r="NC273" s="309"/>
      <c r="ND273" s="309"/>
      <c r="NE273" s="309"/>
      <c r="NF273" s="309"/>
      <c r="NG273" s="309"/>
      <c r="NH273" s="309"/>
      <c r="NI273" s="309"/>
      <c r="NJ273" s="309"/>
      <c r="NK273" s="309"/>
      <c r="NL273" s="309"/>
      <c r="NM273" s="309"/>
      <c r="NN273" s="309"/>
      <c r="NO273" s="309"/>
      <c r="NP273" s="309"/>
      <c r="NQ273" s="309"/>
      <c r="NR273" s="309"/>
      <c r="NS273" s="309"/>
      <c r="NT273" s="309"/>
      <c r="NU273" s="309"/>
      <c r="NV273" s="309"/>
      <c r="NW273" s="309"/>
      <c r="NX273" s="309"/>
      <c r="NY273" s="309"/>
      <c r="NZ273" s="309"/>
      <c r="OA273" s="309"/>
      <c r="OB273" s="309"/>
      <c r="OC273" s="309"/>
      <c r="OD273" s="309"/>
      <c r="OE273" s="309"/>
      <c r="OF273" s="309"/>
      <c r="OG273" s="309"/>
      <c r="OH273" s="309"/>
      <c r="OI273" s="309"/>
      <c r="OJ273" s="309"/>
      <c r="OK273" s="309"/>
      <c r="OL273" s="309"/>
      <c r="OM273" s="309"/>
      <c r="ON273" s="309"/>
      <c r="OO273" s="309"/>
      <c r="OP273" s="309"/>
      <c r="OQ273" s="309"/>
      <c r="OR273" s="309"/>
      <c r="OS273" s="309"/>
      <c r="OT273" s="309"/>
      <c r="OU273" s="309"/>
      <c r="OV273" s="309"/>
      <c r="OW273" s="309"/>
      <c r="OX273" s="309"/>
      <c r="OY273" s="309"/>
      <c r="OZ273" s="309"/>
      <c r="PA273" s="309"/>
      <c r="PB273" s="309"/>
      <c r="PC273" s="309"/>
      <c r="PD273" s="309"/>
      <c r="PE273" s="309"/>
      <c r="PF273" s="309"/>
      <c r="PG273" s="309"/>
      <c r="PH273" s="309"/>
      <c r="PI273" s="309"/>
      <c r="PJ273" s="309"/>
      <c r="PK273" s="309"/>
      <c r="PL273" s="309"/>
      <c r="PM273" s="309"/>
      <c r="PN273" s="309"/>
      <c r="PO273" s="309"/>
      <c r="PP273" s="309"/>
      <c r="PQ273" s="309"/>
      <c r="PR273" s="309"/>
      <c r="PS273" s="309"/>
      <c r="PT273" s="309"/>
      <c r="PU273" s="309"/>
      <c r="PV273" s="309"/>
      <c r="PW273" s="309"/>
      <c r="PX273" s="309"/>
      <c r="PY273" s="309"/>
      <c r="PZ273" s="309"/>
      <c r="QA273" s="309"/>
      <c r="QB273" s="309"/>
      <c r="QC273" s="309"/>
      <c r="QD273" s="309"/>
      <c r="QE273" s="309"/>
      <c r="QF273" s="309"/>
      <c r="QG273" s="309"/>
      <c r="QH273" s="309"/>
      <c r="QI273" s="309"/>
      <c r="QJ273" s="309"/>
      <c r="QK273" s="309"/>
      <c r="QL273" s="309"/>
      <c r="QM273" s="309"/>
      <c r="QN273" s="309"/>
      <c r="QO273" s="309"/>
      <c r="QP273" s="309"/>
      <c r="QQ273" s="309"/>
      <c r="QR273" s="309"/>
      <c r="QS273" s="309"/>
      <c r="QT273" s="309"/>
      <c r="QU273" s="309"/>
      <c r="QV273" s="309"/>
      <c r="QW273" s="309"/>
      <c r="QX273" s="309"/>
      <c r="QY273" s="309"/>
      <c r="QZ273" s="309"/>
      <c r="RA273" s="309"/>
      <c r="RB273" s="309"/>
      <c r="RC273" s="309"/>
      <c r="RD273" s="309"/>
      <c r="RE273" s="309"/>
      <c r="RF273" s="309"/>
      <c r="RG273" s="309"/>
      <c r="RH273" s="309"/>
      <c r="RI273" s="309"/>
      <c r="RJ273" s="309"/>
      <c r="RK273" s="309"/>
      <c r="RL273" s="309"/>
      <c r="RM273" s="309"/>
      <c r="RN273" s="309"/>
      <c r="RO273" s="309"/>
      <c r="RP273" s="309"/>
      <c r="RQ273" s="309"/>
      <c r="RR273" s="309"/>
      <c r="RS273" s="309"/>
      <c r="RT273" s="309"/>
      <c r="RU273" s="309"/>
      <c r="RV273" s="309"/>
      <c r="RW273" s="309"/>
      <c r="RX273" s="309"/>
      <c r="RY273" s="309"/>
      <c r="RZ273" s="309"/>
      <c r="SA273" s="309"/>
      <c r="SB273" s="309"/>
      <c r="SC273" s="309"/>
      <c r="SD273" s="309"/>
      <c r="SE273" s="309"/>
      <c r="SF273" s="309"/>
      <c r="SG273" s="309"/>
      <c r="SH273" s="309"/>
      <c r="SI273" s="309"/>
      <c r="SJ273" s="309"/>
      <c r="SK273" s="309"/>
      <c r="SL273" s="309"/>
      <c r="SM273" s="309"/>
      <c r="SN273" s="309"/>
      <c r="SO273" s="309"/>
      <c r="SP273" s="309"/>
      <c r="SQ273" s="309"/>
      <c r="SR273" s="309"/>
      <c r="SS273" s="309"/>
      <c r="ST273" s="309"/>
      <c r="SU273" s="309"/>
      <c r="SV273" s="309"/>
      <c r="SW273" s="309"/>
      <c r="SX273" s="309"/>
      <c r="SY273" s="309"/>
      <c r="SZ273" s="309"/>
      <c r="TA273" s="309"/>
      <c r="TB273" s="309"/>
      <c r="TC273" s="309"/>
      <c r="TD273" s="309"/>
      <c r="TE273" s="309"/>
      <c r="TF273" s="309"/>
      <c r="TG273" s="309"/>
      <c r="TH273" s="309"/>
      <c r="TI273" s="309"/>
      <c r="TJ273" s="309"/>
      <c r="TK273" s="309"/>
      <c r="TL273" s="309"/>
      <c r="TM273" s="309"/>
      <c r="TN273" s="309"/>
      <c r="TO273" s="309"/>
      <c r="TP273" s="309"/>
      <c r="TQ273" s="309"/>
      <c r="TR273" s="309"/>
      <c r="TS273" s="309"/>
      <c r="TT273" s="309"/>
      <c r="TU273" s="309"/>
      <c r="TV273" s="309"/>
      <c r="TW273" s="309"/>
      <c r="TX273" s="309"/>
      <c r="TY273" s="309"/>
      <c r="TZ273" s="309"/>
      <c r="UA273" s="309"/>
      <c r="UB273" s="309"/>
      <c r="UC273" s="309"/>
      <c r="UD273" s="309"/>
      <c r="UE273" s="309"/>
      <c r="UF273" s="309"/>
      <c r="UG273" s="309"/>
      <c r="UH273" s="309"/>
      <c r="UI273" s="309"/>
      <c r="UJ273" s="309"/>
      <c r="UK273" s="309"/>
      <c r="UL273" s="309"/>
      <c r="UM273" s="309"/>
      <c r="UN273" s="309"/>
      <c r="UO273" s="309"/>
      <c r="UP273" s="309"/>
      <c r="UQ273" s="309"/>
      <c r="UR273" s="309"/>
      <c r="US273" s="309"/>
      <c r="UT273" s="309"/>
      <c r="UU273" s="309"/>
      <c r="UV273" s="309"/>
      <c r="UW273" s="309"/>
      <c r="UX273" s="309"/>
      <c r="UY273" s="309"/>
      <c r="UZ273" s="309"/>
      <c r="VA273" s="309"/>
      <c r="VB273" s="309"/>
      <c r="VC273" s="309"/>
      <c r="VD273" s="309"/>
      <c r="VE273" s="309"/>
      <c r="VF273" s="309"/>
      <c r="VG273" s="309"/>
      <c r="VH273" s="309"/>
      <c r="VI273" s="309"/>
      <c r="VJ273" s="309"/>
      <c r="VK273" s="309"/>
      <c r="VL273" s="309"/>
      <c r="VM273" s="309"/>
      <c r="VN273" s="309"/>
      <c r="VO273" s="309"/>
      <c r="VP273" s="309"/>
      <c r="VQ273" s="309"/>
      <c r="VR273" s="309"/>
      <c r="VS273" s="309"/>
      <c r="VT273" s="309"/>
      <c r="VU273" s="309"/>
      <c r="VV273" s="309"/>
      <c r="VW273" s="309"/>
      <c r="VX273" s="309"/>
      <c r="VY273" s="309"/>
      <c r="VZ273" s="309"/>
      <c r="WA273" s="309"/>
      <c r="WB273" s="309"/>
      <c r="WC273" s="309"/>
      <c r="WD273" s="309"/>
      <c r="WE273" s="309"/>
      <c r="WF273" s="309"/>
      <c r="WG273" s="309"/>
      <c r="WH273" s="309"/>
      <c r="WI273" s="309"/>
      <c r="WJ273" s="309"/>
      <c r="WK273" s="309"/>
      <c r="WL273" s="309"/>
      <c r="WM273" s="309"/>
      <c r="WN273" s="309"/>
      <c r="WO273" s="309"/>
      <c r="WP273" s="309"/>
      <c r="WQ273" s="309"/>
      <c r="WR273" s="309"/>
      <c r="WS273" s="309"/>
      <c r="WT273" s="309"/>
      <c r="WU273" s="309"/>
      <c r="WV273" s="309"/>
      <c r="WW273" s="309"/>
      <c r="WX273" s="309"/>
      <c r="WY273" s="309"/>
      <c r="WZ273" s="309"/>
      <c r="XA273" s="309"/>
      <c r="XB273" s="309"/>
      <c r="XC273" s="309"/>
      <c r="XD273" s="309"/>
      <c r="XE273" s="309"/>
      <c r="XF273" s="309"/>
      <c r="XG273" s="309"/>
      <c r="XH273" s="309"/>
      <c r="XI273" s="309"/>
      <c r="XJ273" s="309"/>
      <c r="XK273" s="309"/>
      <c r="XL273" s="309"/>
      <c r="XM273" s="309"/>
      <c r="XN273" s="309"/>
      <c r="XO273" s="309"/>
      <c r="XP273" s="309"/>
      <c r="XQ273" s="309"/>
      <c r="XR273" s="309"/>
      <c r="XS273" s="309"/>
      <c r="XT273" s="309"/>
      <c r="XU273" s="309"/>
      <c r="XV273" s="309"/>
      <c r="XW273" s="309"/>
      <c r="XX273" s="309"/>
      <c r="XY273" s="309"/>
      <c r="XZ273" s="309"/>
      <c r="YA273" s="309"/>
      <c r="YB273" s="309"/>
      <c r="YC273" s="309"/>
      <c r="YD273" s="309"/>
      <c r="YE273" s="309"/>
      <c r="YF273" s="309"/>
      <c r="YG273" s="309"/>
      <c r="YH273" s="309"/>
      <c r="YI273" s="309"/>
      <c r="YJ273" s="309"/>
      <c r="YK273" s="309"/>
      <c r="YL273" s="309"/>
      <c r="YM273" s="309"/>
      <c r="YN273" s="309"/>
      <c r="YO273" s="309"/>
      <c r="YP273" s="309"/>
      <c r="YQ273" s="309"/>
      <c r="YR273" s="309"/>
      <c r="YS273" s="309"/>
      <c r="YT273" s="309"/>
      <c r="YU273" s="309"/>
      <c r="YV273" s="309"/>
      <c r="YW273" s="309"/>
      <c r="YX273" s="309"/>
      <c r="YY273" s="309"/>
      <c r="YZ273" s="309"/>
      <c r="ZA273" s="309"/>
      <c r="ZB273" s="309"/>
      <c r="ZC273" s="309"/>
      <c r="ZD273" s="309"/>
      <c r="ZE273" s="309"/>
      <c r="ZF273" s="309"/>
      <c r="ZG273" s="309"/>
      <c r="ZH273" s="309"/>
      <c r="ZI273" s="309"/>
      <c r="ZJ273" s="309"/>
      <c r="ZK273" s="309"/>
      <c r="ZL273" s="309"/>
      <c r="ZM273" s="309"/>
      <c r="ZN273" s="309"/>
      <c r="ZO273" s="309"/>
      <c r="ZP273" s="309"/>
      <c r="ZQ273" s="309"/>
      <c r="ZR273" s="309"/>
      <c r="ZS273" s="309"/>
      <c r="ZT273" s="309"/>
      <c r="ZU273" s="309"/>
      <c r="ZV273" s="309"/>
      <c r="ZW273" s="309"/>
      <c r="ZX273" s="309"/>
      <c r="ZY273" s="309"/>
      <c r="ZZ273" s="309"/>
      <c r="AAA273" s="309"/>
      <c r="AAB273" s="309"/>
      <c r="AAC273" s="309"/>
      <c r="AAD273" s="309"/>
      <c r="AAE273" s="309"/>
      <c r="AAF273" s="309"/>
      <c r="AAG273" s="309"/>
      <c r="AAH273" s="309"/>
      <c r="AAI273" s="309"/>
      <c r="AAJ273" s="309"/>
      <c r="AAK273" s="309"/>
      <c r="AAL273" s="309"/>
      <c r="AAM273" s="309"/>
      <c r="AAN273" s="309"/>
      <c r="AAO273" s="309"/>
      <c r="AAP273" s="309"/>
      <c r="AAQ273" s="309"/>
      <c r="AAR273" s="309"/>
      <c r="AAS273" s="309"/>
      <c r="AAT273" s="309"/>
      <c r="AAU273" s="309"/>
      <c r="AAV273" s="309"/>
      <c r="AAW273" s="309"/>
      <c r="AAX273" s="309"/>
      <c r="AAY273" s="309"/>
      <c r="AAZ273" s="309"/>
      <c r="ABA273" s="309"/>
      <c r="ABB273" s="309"/>
      <c r="ABC273" s="309"/>
      <c r="ABD273" s="309"/>
      <c r="ABE273" s="309"/>
      <c r="ABF273" s="309"/>
      <c r="ABG273" s="309"/>
      <c r="ABH273" s="309"/>
      <c r="ABI273" s="309"/>
      <c r="ABJ273" s="309"/>
      <c r="ABK273" s="309"/>
      <c r="ABL273" s="309"/>
      <c r="ABM273" s="309"/>
      <c r="ABN273" s="309"/>
      <c r="ABO273" s="309"/>
      <c r="ABP273" s="309"/>
      <c r="ABQ273" s="309"/>
      <c r="ABR273" s="309"/>
      <c r="ABS273" s="309"/>
      <c r="ABT273" s="309"/>
      <c r="ABU273" s="309"/>
      <c r="ABV273" s="309"/>
      <c r="ABW273" s="309"/>
      <c r="ABX273" s="309"/>
      <c r="ABY273" s="309"/>
      <c r="ABZ273" s="309"/>
      <c r="ACA273" s="309"/>
      <c r="ACB273" s="309"/>
      <c r="ACC273" s="309"/>
      <c r="ACD273" s="309"/>
      <c r="ACE273" s="309"/>
      <c r="ACF273" s="309"/>
      <c r="ACG273" s="309"/>
      <c r="ACH273" s="309"/>
      <c r="ACI273" s="309"/>
      <c r="ACJ273" s="309"/>
      <c r="ACK273" s="309"/>
      <c r="ACL273" s="309"/>
      <c r="ACM273" s="309"/>
      <c r="ACN273" s="309"/>
      <c r="ACO273" s="309"/>
      <c r="ACP273" s="309"/>
      <c r="ACQ273" s="309"/>
      <c r="ACR273" s="309"/>
      <c r="ACS273" s="309"/>
      <c r="ACT273" s="309"/>
      <c r="ACU273" s="309"/>
      <c r="ACV273" s="309"/>
      <c r="ACW273" s="309"/>
      <c r="ACX273" s="309"/>
      <c r="ACY273" s="309"/>
      <c r="ACZ273" s="309"/>
      <c r="ADA273" s="309"/>
      <c r="ADB273" s="309"/>
      <c r="ADC273" s="309"/>
      <c r="ADD273" s="309"/>
      <c r="ADE273" s="309"/>
      <c r="ADF273" s="309"/>
      <c r="ADG273" s="309"/>
      <c r="ADH273" s="309"/>
      <c r="ADI273" s="309"/>
      <c r="ADJ273" s="309"/>
      <c r="ADK273" s="309"/>
      <c r="ADL273" s="309"/>
      <c r="ADM273" s="309"/>
      <c r="ADN273" s="309"/>
      <c r="ADO273" s="309"/>
      <c r="ADP273" s="309"/>
      <c r="ADQ273" s="309"/>
      <c r="ADR273" s="309"/>
      <c r="ADS273" s="309"/>
      <c r="ADT273" s="309"/>
      <c r="ADU273" s="309"/>
      <c r="ADV273" s="309"/>
      <c r="ADW273" s="309"/>
      <c r="ADX273" s="309"/>
      <c r="ADY273" s="309"/>
      <c r="ADZ273" s="309"/>
      <c r="AEA273" s="309"/>
      <c r="AEB273" s="309"/>
      <c r="AEC273" s="309"/>
      <c r="AED273" s="309"/>
      <c r="AEE273" s="309"/>
      <c r="AEF273" s="309"/>
      <c r="AEG273" s="309"/>
      <c r="AEH273" s="309"/>
      <c r="AEI273" s="309"/>
      <c r="AEJ273" s="309"/>
      <c r="AEK273" s="309"/>
      <c r="AEL273" s="309"/>
      <c r="AEM273" s="309"/>
      <c r="AEN273" s="309"/>
      <c r="AEO273" s="309"/>
      <c r="AEP273" s="309"/>
      <c r="AEQ273" s="309"/>
      <c r="AER273" s="309"/>
      <c r="AES273" s="309"/>
      <c r="AET273" s="309"/>
      <c r="AEU273" s="309"/>
      <c r="AEV273" s="309"/>
      <c r="AEW273" s="309"/>
      <c r="AEX273" s="309"/>
      <c r="AEY273" s="309"/>
      <c r="AEZ273" s="309"/>
      <c r="AFA273" s="309"/>
      <c r="AFB273" s="309"/>
      <c r="AFC273" s="309"/>
      <c r="AFD273" s="309"/>
      <c r="AFE273" s="309"/>
      <c r="AFF273" s="309"/>
      <c r="AFG273" s="309"/>
      <c r="AFH273" s="309"/>
      <c r="AFI273" s="309"/>
      <c r="AFJ273" s="309"/>
      <c r="AFK273" s="309"/>
      <c r="AFL273" s="309"/>
      <c r="AFM273" s="309"/>
      <c r="AFN273" s="309"/>
      <c r="AFO273" s="309"/>
      <c r="AFP273" s="309"/>
      <c r="AFQ273" s="309"/>
      <c r="AFR273" s="309"/>
      <c r="AFS273" s="309"/>
      <c r="AFT273" s="309"/>
      <c r="AFU273" s="309"/>
      <c r="AFV273" s="309"/>
      <c r="AFW273" s="309"/>
      <c r="AFX273" s="309"/>
      <c r="AFY273" s="309"/>
      <c r="AFZ273" s="309"/>
      <c r="AGA273" s="309"/>
      <c r="AGB273" s="309"/>
      <c r="AGC273" s="309"/>
      <c r="AGD273" s="309"/>
      <c r="AGE273" s="309"/>
      <c r="AGF273" s="309"/>
      <c r="AGG273" s="309"/>
      <c r="AGH273" s="309"/>
      <c r="AGI273" s="309"/>
      <c r="AGJ273" s="309"/>
      <c r="AGK273" s="309"/>
      <c r="AGL273" s="309"/>
      <c r="AGM273" s="309"/>
      <c r="AGN273" s="309"/>
      <c r="AGO273" s="309"/>
      <c r="AGP273" s="309"/>
      <c r="AGQ273" s="309"/>
      <c r="AGR273" s="309"/>
      <c r="AGS273" s="309"/>
      <c r="AGT273" s="309"/>
      <c r="AGU273" s="309"/>
      <c r="AGV273" s="309"/>
      <c r="AGW273" s="309"/>
      <c r="AGX273" s="309"/>
      <c r="AGY273" s="309"/>
      <c r="AGZ273" s="309"/>
      <c r="AHA273" s="309"/>
      <c r="AHB273" s="309"/>
      <c r="AHC273" s="309"/>
      <c r="AHD273" s="309"/>
      <c r="AHE273" s="309"/>
      <c r="AHF273" s="309"/>
      <c r="AHG273" s="309"/>
      <c r="AHH273" s="309"/>
      <c r="AHI273" s="309"/>
      <c r="AHJ273" s="309"/>
      <c r="AHK273" s="309"/>
      <c r="AHL273" s="309"/>
      <c r="AHM273" s="309"/>
      <c r="AHN273" s="309"/>
      <c r="AHO273" s="309"/>
      <c r="AHP273" s="309"/>
      <c r="AHQ273" s="309"/>
      <c r="AHR273" s="309"/>
      <c r="AHS273" s="309"/>
      <c r="AHT273" s="309"/>
      <c r="AHU273" s="309"/>
      <c r="AHV273" s="309"/>
      <c r="AHW273" s="309"/>
      <c r="AHX273" s="309"/>
      <c r="AHY273" s="309"/>
      <c r="AHZ273" s="309"/>
      <c r="AIA273" s="309"/>
      <c r="AIB273" s="309"/>
      <c r="AIC273" s="309"/>
      <c r="AID273" s="309"/>
      <c r="AIE273" s="309"/>
      <c r="AIF273" s="309"/>
      <c r="AIG273" s="309"/>
      <c r="AIH273" s="309"/>
      <c r="AII273" s="309"/>
      <c r="AIJ273" s="309"/>
      <c r="AIK273" s="309"/>
      <c r="AIL273" s="309"/>
      <c r="AIM273" s="309"/>
      <c r="AIN273" s="309"/>
      <c r="AIO273" s="309"/>
      <c r="AIP273" s="309"/>
      <c r="AIQ273" s="309"/>
      <c r="AIR273" s="309"/>
      <c r="AIS273" s="309"/>
      <c r="AIT273" s="309"/>
      <c r="AIU273" s="309"/>
      <c r="AIV273" s="309"/>
      <c r="AIW273" s="309"/>
      <c r="AIX273" s="309"/>
      <c r="AIY273" s="309"/>
      <c r="AIZ273" s="309"/>
      <c r="AJA273" s="309"/>
      <c r="AJB273" s="309"/>
      <c r="AJC273" s="309"/>
      <c r="AJD273" s="309"/>
      <c r="AJE273" s="309"/>
      <c r="AJF273" s="309"/>
      <c r="AJG273" s="309"/>
      <c r="AJH273" s="309"/>
      <c r="AJI273" s="309"/>
      <c r="AJJ273" s="309"/>
      <c r="AJK273" s="309"/>
      <c r="AJL273" s="309"/>
      <c r="AJM273" s="309"/>
      <c r="AJN273" s="309"/>
      <c r="AJO273" s="309"/>
      <c r="AJP273" s="309"/>
      <c r="AJQ273" s="309"/>
      <c r="AJR273" s="309"/>
      <c r="AJS273" s="309"/>
      <c r="AJT273" s="309"/>
      <c r="AJU273" s="309"/>
      <c r="AJV273" s="309"/>
      <c r="AJW273" s="309"/>
      <c r="AJX273" s="309"/>
      <c r="AJY273" s="309"/>
      <c r="AJZ273" s="309"/>
      <c r="AKA273" s="309"/>
      <c r="AKB273" s="309"/>
      <c r="AKC273" s="309"/>
      <c r="AKD273" s="309"/>
      <c r="AKE273" s="309"/>
      <c r="AKF273" s="309"/>
      <c r="AKG273" s="309"/>
      <c r="AKH273" s="309"/>
      <c r="AKI273" s="309"/>
      <c r="AKJ273" s="309"/>
      <c r="AKK273" s="309"/>
      <c r="AKL273" s="309"/>
      <c r="AKM273" s="309"/>
      <c r="AKN273" s="309"/>
      <c r="AKO273" s="309"/>
      <c r="AKP273" s="309"/>
      <c r="AKQ273" s="309"/>
      <c r="AKR273" s="309"/>
      <c r="AKS273" s="309"/>
      <c r="AKT273" s="309"/>
      <c r="AKU273" s="309"/>
      <c r="AKV273" s="309"/>
      <c r="AKW273" s="309"/>
      <c r="AKX273" s="309"/>
      <c r="AKY273" s="309"/>
      <c r="AKZ273" s="309"/>
      <c r="ALA273" s="309"/>
      <c r="ALB273" s="309"/>
      <c r="ALC273" s="309"/>
      <c r="ALD273" s="309"/>
      <c r="ALE273" s="309"/>
      <c r="ALF273" s="309"/>
      <c r="ALG273" s="309"/>
      <c r="ALH273" s="309"/>
      <c r="ALI273" s="309"/>
      <c r="ALJ273" s="309"/>
      <c r="ALK273" s="309"/>
      <c r="ALL273" s="309"/>
      <c r="ALM273" s="309"/>
      <c r="ALN273" s="309"/>
      <c r="ALO273" s="309"/>
      <c r="ALP273" s="309"/>
      <c r="ALQ273" s="309"/>
      <c r="ALR273" s="309"/>
      <c r="ALS273" s="309"/>
      <c r="ALT273" s="309"/>
      <c r="ALU273" s="309"/>
      <c r="ALV273" s="309"/>
      <c r="ALW273" s="309"/>
      <c r="ALX273" s="309"/>
      <c r="ALY273" s="309"/>
      <c r="ALZ273" s="309"/>
      <c r="AMA273" s="309"/>
      <c r="AMB273" s="309"/>
      <c r="AMC273" s="309"/>
      <c r="AMD273" s="309"/>
      <c r="AME273" s="309"/>
      <c r="AMF273" s="309"/>
      <c r="AMG273" s="309"/>
      <c r="AMH273" s="309"/>
      <c r="AMI273" s="309"/>
      <c r="AMJ273" s="309"/>
      <c r="AMK273" s="309"/>
      <c r="AML273" s="309"/>
      <c r="AMM273" s="309"/>
      <c r="AMN273" s="309"/>
      <c r="AMO273" s="309"/>
      <c r="AMP273" s="309"/>
      <c r="AMQ273" s="309"/>
      <c r="AMR273" s="309"/>
      <c r="AMS273" s="309"/>
      <c r="AMT273" s="309"/>
      <c r="AMU273" s="309"/>
      <c r="AMV273" s="309"/>
      <c r="AMW273" s="309"/>
      <c r="AMX273" s="309"/>
      <c r="AMY273" s="309"/>
      <c r="AMZ273" s="309"/>
      <c r="ANA273" s="309"/>
      <c r="ANB273" s="309"/>
      <c r="ANC273" s="309"/>
      <c r="AND273" s="309"/>
      <c r="ANE273" s="309"/>
      <c r="ANF273" s="309"/>
      <c r="ANG273" s="309"/>
      <c r="ANH273" s="309"/>
      <c r="ANI273" s="309"/>
      <c r="ANJ273" s="309"/>
      <c r="ANK273" s="309"/>
      <c r="ANL273" s="309"/>
      <c r="ANM273" s="309"/>
      <c r="ANN273" s="309"/>
      <c r="ANO273" s="309"/>
      <c r="ANP273" s="309"/>
      <c r="ANQ273" s="309"/>
      <c r="ANR273" s="309"/>
      <c r="ANS273" s="309"/>
      <c r="ANT273" s="309"/>
      <c r="ANU273" s="309"/>
      <c r="ANV273" s="309"/>
      <c r="ANW273" s="309"/>
      <c r="ANX273" s="309"/>
      <c r="ANY273" s="309"/>
      <c r="ANZ273" s="309"/>
      <c r="AOA273" s="309"/>
      <c r="AOB273" s="309"/>
      <c r="AOC273" s="309"/>
      <c r="AOD273" s="309"/>
      <c r="AOE273" s="309"/>
      <c r="AOF273" s="309"/>
      <c r="AOG273" s="309"/>
      <c r="AOH273" s="309"/>
      <c r="AOI273" s="309"/>
      <c r="AOJ273" s="309"/>
      <c r="AOK273" s="309"/>
      <c r="AOL273" s="309"/>
      <c r="AOM273" s="309"/>
      <c r="AON273" s="309"/>
      <c r="AOO273" s="309"/>
      <c r="AOP273" s="309"/>
      <c r="AOQ273" s="309"/>
      <c r="AOR273" s="309"/>
      <c r="AOS273" s="309"/>
      <c r="AOT273" s="309"/>
      <c r="AOU273" s="309"/>
      <c r="AOV273" s="309"/>
      <c r="AOW273" s="309"/>
      <c r="AOX273" s="309"/>
      <c r="AOY273" s="309"/>
      <c r="AOZ273" s="309"/>
      <c r="APA273" s="309"/>
      <c r="APB273" s="309"/>
      <c r="APC273" s="309"/>
      <c r="APD273" s="309"/>
      <c r="APE273" s="309"/>
      <c r="APF273" s="309"/>
      <c r="APG273" s="309"/>
      <c r="APH273" s="309"/>
      <c r="API273" s="309"/>
      <c r="APJ273" s="309"/>
      <c r="APK273" s="309"/>
      <c r="APL273" s="309"/>
      <c r="APM273" s="309"/>
      <c r="APN273" s="309"/>
      <c r="APO273" s="309"/>
      <c r="APP273" s="309"/>
      <c r="APQ273" s="309"/>
      <c r="APR273" s="309"/>
      <c r="APS273" s="309"/>
      <c r="APT273" s="309"/>
      <c r="APU273" s="309"/>
      <c r="APV273" s="309"/>
      <c r="APW273" s="309"/>
      <c r="APX273" s="309"/>
      <c r="APY273" s="309"/>
      <c r="APZ273" s="309"/>
      <c r="AQA273" s="309"/>
      <c r="AQB273" s="309"/>
      <c r="AQC273" s="309"/>
      <c r="AQD273" s="309"/>
      <c r="AQE273" s="309"/>
      <c r="AQF273" s="309"/>
      <c r="AQG273" s="309"/>
      <c r="AQH273" s="309"/>
      <c r="AQI273" s="309"/>
      <c r="AQJ273" s="309"/>
      <c r="AQK273" s="309"/>
      <c r="AQL273" s="309"/>
      <c r="AQM273" s="309"/>
      <c r="AQN273" s="309"/>
      <c r="AQO273" s="309"/>
      <c r="AQP273" s="309"/>
      <c r="AQQ273" s="309"/>
      <c r="AQR273" s="309"/>
      <c r="AQS273" s="309"/>
      <c r="AQT273" s="309"/>
      <c r="AQU273" s="309"/>
      <c r="AQV273" s="309"/>
      <c r="AQW273" s="309"/>
      <c r="AQX273" s="309"/>
      <c r="AQY273" s="309"/>
      <c r="AQZ273" s="309"/>
      <c r="ARA273" s="309"/>
      <c r="ARB273" s="309"/>
      <c r="ARC273" s="309"/>
      <c r="ARD273" s="309"/>
      <c r="ARE273" s="309"/>
      <c r="ARF273" s="309"/>
      <c r="ARG273" s="309"/>
      <c r="ARH273" s="309"/>
      <c r="ARI273" s="309"/>
      <c r="ARJ273" s="309"/>
      <c r="ARK273" s="309"/>
      <c r="ARL273" s="309"/>
      <c r="ARM273" s="309"/>
      <c r="ARN273" s="309"/>
      <c r="ARO273" s="309"/>
      <c r="ARP273" s="309"/>
      <c r="ARQ273" s="309"/>
      <c r="ARR273" s="309"/>
      <c r="ARS273" s="309"/>
      <c r="ART273" s="309"/>
      <c r="ARU273" s="309"/>
      <c r="ARV273" s="309"/>
      <c r="ARW273" s="309"/>
      <c r="ARX273" s="309"/>
      <c r="ARY273" s="309"/>
      <c r="ARZ273" s="309"/>
      <c r="ASA273" s="309"/>
      <c r="ASB273" s="309"/>
      <c r="ASC273" s="309"/>
      <c r="ASD273" s="309"/>
      <c r="ASE273" s="309"/>
      <c r="ASF273" s="309"/>
      <c r="ASG273" s="309"/>
      <c r="ASH273" s="309"/>
      <c r="ASI273" s="309"/>
      <c r="ASJ273" s="309"/>
      <c r="ASK273" s="309"/>
      <c r="ASL273" s="309"/>
      <c r="ASM273" s="309"/>
      <c r="ASN273" s="309"/>
      <c r="ASO273" s="309"/>
      <c r="ASP273" s="309"/>
      <c r="ASQ273" s="309"/>
      <c r="ASR273" s="309"/>
      <c r="ASS273" s="309"/>
      <c r="AST273" s="309"/>
      <c r="ASU273" s="309"/>
      <c r="ASV273" s="309"/>
      <c r="ASW273" s="309"/>
      <c r="ASX273" s="309"/>
      <c r="ASY273" s="309"/>
      <c r="ASZ273" s="309"/>
      <c r="ATA273" s="309"/>
      <c r="ATB273" s="309"/>
      <c r="ATC273" s="309"/>
      <c r="ATD273" s="309"/>
      <c r="ATE273" s="309"/>
      <c r="ATF273" s="309"/>
      <c r="ATG273" s="309"/>
      <c r="ATH273" s="309"/>
      <c r="ATI273" s="309"/>
      <c r="ATJ273" s="309"/>
      <c r="ATK273" s="309"/>
      <c r="ATL273" s="309"/>
      <c r="ATM273" s="309"/>
      <c r="ATN273" s="309"/>
      <c r="ATO273" s="309"/>
      <c r="ATP273" s="309"/>
      <c r="ATQ273" s="309"/>
      <c r="ATR273" s="309"/>
      <c r="ATS273" s="309"/>
      <c r="ATT273" s="309"/>
      <c r="ATU273" s="309"/>
      <c r="ATV273" s="309"/>
      <c r="ATW273" s="309"/>
      <c r="ATX273" s="309"/>
      <c r="ATY273" s="309"/>
      <c r="ATZ273" s="309"/>
      <c r="AUA273" s="309"/>
      <c r="AUB273" s="309"/>
      <c r="AUC273" s="309"/>
      <c r="AUD273" s="309"/>
      <c r="AUE273" s="309"/>
      <c r="AUF273" s="309"/>
      <c r="AUG273" s="309"/>
      <c r="AUH273" s="309"/>
      <c r="AUI273" s="309"/>
      <c r="AUJ273" s="309"/>
      <c r="AUK273" s="309"/>
      <c r="AUL273" s="309"/>
      <c r="AUM273" s="309"/>
      <c r="AUN273" s="309"/>
      <c r="AUO273" s="309"/>
      <c r="AUP273" s="309"/>
      <c r="AUQ273" s="309"/>
      <c r="AUR273" s="309"/>
      <c r="AUS273" s="309"/>
      <c r="AUT273" s="309"/>
      <c r="AUU273" s="309"/>
      <c r="AUV273" s="309"/>
      <c r="AUW273" s="309"/>
      <c r="AUX273" s="309"/>
      <c r="AUY273" s="309"/>
      <c r="AUZ273" s="309"/>
      <c r="AVA273" s="309"/>
      <c r="AVB273" s="309"/>
      <c r="AVC273" s="309"/>
      <c r="AVD273" s="309"/>
      <c r="AVE273" s="309"/>
      <c r="AVF273" s="309"/>
      <c r="AVG273" s="309"/>
      <c r="AVH273" s="309"/>
      <c r="AVI273" s="309"/>
      <c r="AVJ273" s="309"/>
      <c r="AVK273" s="309"/>
      <c r="AVL273" s="309"/>
      <c r="AVM273" s="309"/>
      <c r="AVN273" s="309"/>
      <c r="AVO273" s="309"/>
      <c r="AVP273" s="309"/>
      <c r="AVQ273" s="309"/>
      <c r="AVR273" s="309"/>
      <c r="AVS273" s="309"/>
      <c r="AVT273" s="309"/>
      <c r="AVU273" s="309"/>
      <c r="AVV273" s="309"/>
      <c r="AVW273" s="309"/>
      <c r="AVX273" s="309"/>
      <c r="AVY273" s="309"/>
      <c r="AVZ273" s="309"/>
      <c r="AWA273" s="309"/>
      <c r="AWB273" s="309"/>
      <c r="AWC273" s="309"/>
      <c r="AWD273" s="309"/>
      <c r="AWE273" s="309"/>
      <c r="AWF273" s="309"/>
      <c r="AWG273" s="309"/>
      <c r="AWH273" s="309"/>
      <c r="AWI273" s="309"/>
      <c r="AWJ273" s="309"/>
      <c r="AWK273" s="309"/>
      <c r="AWL273" s="309"/>
      <c r="AWM273" s="309"/>
      <c r="AWN273" s="309"/>
      <c r="AWO273" s="309"/>
      <c r="AWP273" s="309"/>
      <c r="AWQ273" s="309"/>
      <c r="AWR273" s="309"/>
      <c r="AWS273" s="309"/>
      <c r="AWT273" s="309"/>
      <c r="AWU273" s="309"/>
      <c r="AWV273" s="309"/>
      <c r="AWW273" s="309"/>
      <c r="AWX273" s="309"/>
      <c r="AWY273" s="309"/>
      <c r="AWZ273" s="309"/>
      <c r="AXA273" s="309"/>
      <c r="AXB273" s="309"/>
      <c r="AXC273" s="309"/>
      <c r="AXD273" s="309"/>
      <c r="AXE273" s="309"/>
      <c r="AXF273" s="309"/>
      <c r="AXG273" s="309"/>
      <c r="AXH273" s="309"/>
      <c r="AXI273" s="309"/>
      <c r="AXJ273" s="309"/>
      <c r="AXK273" s="309"/>
      <c r="AXL273" s="309"/>
      <c r="AXM273" s="309"/>
      <c r="AXN273" s="309"/>
      <c r="AXO273" s="309"/>
      <c r="AXP273" s="309"/>
      <c r="AXQ273" s="309"/>
      <c r="AXR273" s="309"/>
      <c r="AXS273" s="309"/>
      <c r="AXT273" s="309"/>
      <c r="AXU273" s="309"/>
      <c r="AXV273" s="309"/>
      <c r="AXW273" s="309"/>
      <c r="AXX273" s="309"/>
      <c r="AXY273" s="309"/>
      <c r="AXZ273" s="309"/>
      <c r="AYA273" s="309"/>
      <c r="AYB273" s="309"/>
      <c r="AYC273" s="309"/>
      <c r="AYD273" s="309"/>
      <c r="AYE273" s="309"/>
      <c r="AYF273" s="309"/>
      <c r="AYG273" s="309"/>
      <c r="AYH273" s="309"/>
      <c r="AYI273" s="309"/>
      <c r="AYJ273" s="309"/>
      <c r="AYK273" s="309"/>
      <c r="AYL273" s="309"/>
      <c r="AYM273" s="309"/>
      <c r="AYN273" s="309"/>
      <c r="AYO273" s="309"/>
      <c r="AYP273" s="309"/>
      <c r="AYQ273" s="309"/>
      <c r="AYR273" s="309"/>
      <c r="AYS273" s="309"/>
      <c r="AYT273" s="309"/>
      <c r="AYU273" s="309"/>
      <c r="AYV273" s="309"/>
      <c r="AYW273" s="309"/>
      <c r="AYX273" s="309"/>
      <c r="AYY273" s="309"/>
      <c r="AYZ273" s="309"/>
      <c r="AZA273" s="309"/>
      <c r="AZB273" s="309"/>
      <c r="AZC273" s="309"/>
      <c r="AZD273" s="309"/>
      <c r="AZE273" s="309"/>
      <c r="AZF273" s="309"/>
      <c r="AZG273" s="309"/>
      <c r="AZH273" s="309"/>
      <c r="AZI273" s="309"/>
      <c r="AZJ273" s="309"/>
      <c r="AZK273" s="309"/>
      <c r="AZL273" s="309"/>
      <c r="AZM273" s="309"/>
      <c r="AZN273" s="309"/>
      <c r="AZO273" s="309"/>
      <c r="AZP273" s="309"/>
      <c r="AZQ273" s="309"/>
      <c r="AZR273" s="309"/>
      <c r="AZS273" s="309"/>
      <c r="AZT273" s="309"/>
      <c r="AZU273" s="309"/>
      <c r="AZV273" s="309"/>
      <c r="AZW273" s="309"/>
      <c r="AZX273" s="309"/>
      <c r="AZY273" s="309"/>
      <c r="AZZ273" s="309"/>
      <c r="BAA273" s="309"/>
      <c r="BAB273" s="309"/>
      <c r="BAC273" s="309"/>
      <c r="BAD273" s="309"/>
      <c r="BAE273" s="309"/>
      <c r="BAF273" s="309"/>
      <c r="BAG273" s="309"/>
      <c r="BAH273" s="309"/>
      <c r="BAI273" s="309"/>
      <c r="BAJ273" s="309"/>
      <c r="BAK273" s="309"/>
      <c r="BAL273" s="309"/>
      <c r="BAM273" s="309"/>
      <c r="BAN273" s="309"/>
      <c r="BAO273" s="309"/>
      <c r="BAP273" s="309"/>
      <c r="BAQ273" s="309"/>
      <c r="BAR273" s="309"/>
      <c r="BAS273" s="309"/>
      <c r="BAT273" s="309"/>
      <c r="BAU273" s="309"/>
      <c r="BAV273" s="309"/>
      <c r="BAW273" s="309"/>
      <c r="BAX273" s="309"/>
      <c r="BAY273" s="309"/>
      <c r="BAZ273" s="309"/>
      <c r="BBA273" s="309"/>
      <c r="BBB273" s="309"/>
      <c r="BBC273" s="309"/>
      <c r="BBD273" s="309"/>
      <c r="BBE273" s="309"/>
      <c r="BBF273" s="309"/>
      <c r="BBG273" s="309"/>
      <c r="BBH273" s="309"/>
      <c r="BBI273" s="309"/>
      <c r="BBJ273" s="309"/>
      <c r="BBK273" s="309"/>
      <c r="BBL273" s="309"/>
      <c r="BBM273" s="309"/>
      <c r="BBN273" s="309"/>
      <c r="BBO273" s="309"/>
      <c r="BBP273" s="309"/>
      <c r="BBQ273" s="309"/>
      <c r="BBR273" s="309"/>
      <c r="BBS273" s="309"/>
      <c r="BBT273" s="309"/>
      <c r="BBU273" s="309"/>
      <c r="BBV273" s="309"/>
      <c r="BBW273" s="309"/>
      <c r="BBX273" s="309"/>
      <c r="BBY273" s="309"/>
      <c r="BBZ273" s="309"/>
      <c r="BCA273" s="309"/>
      <c r="BCB273" s="309"/>
      <c r="BCC273" s="309"/>
      <c r="BCD273" s="309"/>
      <c r="BCE273" s="309"/>
      <c r="BCF273" s="309"/>
      <c r="BCG273" s="309"/>
      <c r="BCH273" s="309"/>
      <c r="BCI273" s="309"/>
      <c r="BCJ273" s="309"/>
      <c r="BCK273" s="309"/>
      <c r="BCL273" s="309"/>
      <c r="BCM273" s="309"/>
      <c r="BCN273" s="309"/>
      <c r="BCO273" s="309"/>
      <c r="BCP273" s="309"/>
      <c r="BCQ273" s="309"/>
      <c r="BCR273" s="309"/>
      <c r="BCS273" s="309"/>
      <c r="BCT273" s="309"/>
      <c r="BCU273" s="309"/>
      <c r="BCV273" s="309"/>
      <c r="BCW273" s="309"/>
      <c r="BCX273" s="309"/>
      <c r="BCY273" s="309"/>
      <c r="BCZ273" s="309"/>
      <c r="BDA273" s="309"/>
      <c r="BDB273" s="309"/>
      <c r="BDC273" s="309"/>
      <c r="BDD273" s="309"/>
      <c r="BDE273" s="309"/>
      <c r="BDF273" s="309"/>
      <c r="BDG273" s="309"/>
      <c r="BDH273" s="309"/>
      <c r="BDI273" s="309"/>
      <c r="BDJ273" s="309"/>
      <c r="BDK273" s="309"/>
      <c r="BDL273" s="309"/>
      <c r="BDM273" s="309"/>
      <c r="BDN273" s="309"/>
      <c r="BDO273" s="309"/>
      <c r="BDP273" s="309"/>
      <c r="BDQ273" s="309"/>
      <c r="BDR273" s="309"/>
      <c r="BDS273" s="309"/>
      <c r="BDT273" s="309"/>
      <c r="BDU273" s="309"/>
      <c r="BDV273" s="309"/>
      <c r="BDW273" s="309"/>
      <c r="BDX273" s="309"/>
      <c r="BDY273" s="309"/>
      <c r="BDZ273" s="309"/>
      <c r="BEA273" s="309"/>
      <c r="BEB273" s="309"/>
      <c r="BEC273" s="309"/>
      <c r="BED273" s="309"/>
      <c r="BEE273" s="309"/>
      <c r="BEF273" s="309"/>
      <c r="BEG273" s="309"/>
      <c r="BEH273" s="309"/>
      <c r="BEI273" s="309"/>
      <c r="BEJ273" s="309"/>
      <c r="BEK273" s="309"/>
      <c r="BEL273" s="309"/>
      <c r="BEM273" s="309"/>
      <c r="BEN273" s="309"/>
      <c r="BEO273" s="309"/>
      <c r="BEP273" s="309"/>
      <c r="BEQ273" s="309"/>
      <c r="BER273" s="309"/>
      <c r="BES273" s="309"/>
      <c r="BET273" s="309"/>
      <c r="BEU273" s="309"/>
      <c r="BEV273" s="309"/>
      <c r="BEW273" s="309"/>
      <c r="BEX273" s="309"/>
      <c r="BEY273" s="309"/>
      <c r="BEZ273" s="309"/>
      <c r="BFA273" s="309"/>
      <c r="BFB273" s="309"/>
      <c r="BFC273" s="309"/>
      <c r="BFD273" s="309"/>
      <c r="BFE273" s="309"/>
      <c r="BFF273" s="309"/>
      <c r="BFG273" s="309"/>
      <c r="BFH273" s="309"/>
      <c r="BFI273" s="309"/>
      <c r="BFJ273" s="309"/>
      <c r="BFK273" s="309"/>
      <c r="BFL273" s="309"/>
      <c r="BFM273" s="309"/>
      <c r="BFN273" s="309"/>
      <c r="BFO273" s="309"/>
      <c r="BFP273" s="309"/>
      <c r="BFQ273" s="309"/>
      <c r="BFR273" s="309"/>
      <c r="BFS273" s="309"/>
      <c r="BFT273" s="309"/>
      <c r="BFU273" s="309"/>
      <c r="BFV273" s="309"/>
      <c r="BFW273" s="309"/>
      <c r="BFX273" s="309"/>
      <c r="BFY273" s="309"/>
      <c r="BFZ273" s="309"/>
      <c r="BGA273" s="309"/>
      <c r="BGB273" s="309"/>
      <c r="BGC273" s="309"/>
      <c r="BGD273" s="309"/>
      <c r="BGE273" s="309"/>
      <c r="BGF273" s="309"/>
      <c r="BGG273" s="309"/>
      <c r="BGH273" s="309"/>
    </row>
    <row r="274" spans="6:1542" s="18" customFormat="1" ht="14.45" customHeight="1" x14ac:dyDescent="0.25">
      <c r="F274" s="68"/>
      <c r="Y274" s="68"/>
      <c r="AC274" s="309"/>
      <c r="AD274" s="309"/>
      <c r="AE274" s="309"/>
      <c r="AF274" s="309"/>
      <c r="AG274" s="309"/>
      <c r="AH274" s="309"/>
      <c r="AI274" s="309"/>
      <c r="AJ274" s="309"/>
      <c r="AK274" s="309"/>
      <c r="AL274" s="309"/>
      <c r="AM274" s="309"/>
      <c r="AN274" s="309"/>
      <c r="AO274" s="309"/>
      <c r="AP274" s="309"/>
      <c r="AQ274" s="309"/>
      <c r="AR274" s="309"/>
      <c r="AS274" s="309"/>
      <c r="AT274" s="309"/>
      <c r="AU274" s="309"/>
      <c r="AV274" s="309"/>
      <c r="AW274" s="309"/>
      <c r="AX274" s="309"/>
      <c r="AY274" s="309"/>
      <c r="AZ274" s="309"/>
      <c r="BA274" s="309"/>
      <c r="BB274" s="309"/>
      <c r="BC274" s="309"/>
      <c r="BD274" s="309"/>
      <c r="BE274" s="309"/>
      <c r="BF274" s="309"/>
      <c r="BG274" s="309"/>
      <c r="BH274" s="309"/>
      <c r="BI274" s="309"/>
      <c r="BJ274" s="309"/>
      <c r="BK274" s="309"/>
      <c r="BL274" s="309"/>
      <c r="BM274" s="309"/>
      <c r="BN274" s="309"/>
      <c r="BO274" s="309"/>
      <c r="BP274" s="309"/>
      <c r="BQ274" s="309"/>
      <c r="BR274" s="309"/>
      <c r="BS274" s="309"/>
      <c r="BT274" s="309"/>
      <c r="BU274" s="309"/>
      <c r="BV274" s="309"/>
      <c r="BW274" s="309"/>
      <c r="BX274" s="309"/>
      <c r="BY274" s="309"/>
      <c r="BZ274" s="309"/>
      <c r="CA274" s="309"/>
      <c r="CB274" s="309"/>
      <c r="CC274" s="309"/>
      <c r="CD274" s="309"/>
      <c r="CE274" s="309"/>
      <c r="CF274" s="309"/>
      <c r="CG274" s="309"/>
      <c r="CH274" s="309"/>
      <c r="CI274" s="309"/>
      <c r="CJ274" s="309"/>
      <c r="CK274" s="309"/>
      <c r="CL274" s="309"/>
      <c r="CM274" s="309"/>
      <c r="CN274" s="309"/>
      <c r="CO274" s="309"/>
      <c r="CP274" s="309"/>
      <c r="CQ274" s="309"/>
      <c r="CR274" s="309"/>
      <c r="CS274" s="309"/>
      <c r="CT274" s="309"/>
      <c r="CU274" s="309"/>
      <c r="CV274" s="309"/>
      <c r="CW274" s="309"/>
      <c r="CX274" s="309"/>
      <c r="CY274" s="309"/>
      <c r="CZ274" s="309"/>
      <c r="DA274" s="309"/>
      <c r="DB274" s="309"/>
      <c r="DC274" s="309"/>
      <c r="DD274" s="309"/>
      <c r="DE274" s="309"/>
      <c r="DF274" s="309"/>
      <c r="DG274" s="309"/>
      <c r="DH274" s="309"/>
      <c r="DI274" s="309"/>
      <c r="DJ274" s="309"/>
      <c r="DK274" s="309"/>
      <c r="DL274" s="309"/>
      <c r="DM274" s="309"/>
      <c r="DN274" s="309"/>
      <c r="DO274" s="309"/>
      <c r="DP274" s="309"/>
      <c r="DQ274" s="309"/>
      <c r="DR274" s="309"/>
      <c r="DS274" s="309"/>
      <c r="DT274" s="309"/>
      <c r="DU274" s="309"/>
      <c r="DV274" s="309"/>
      <c r="DW274" s="309"/>
      <c r="DX274" s="309"/>
      <c r="DY274" s="309"/>
      <c r="DZ274" s="309"/>
      <c r="EA274" s="309"/>
      <c r="EB274" s="309"/>
      <c r="EC274" s="309"/>
      <c r="ED274" s="309"/>
      <c r="EE274" s="309"/>
      <c r="EF274" s="309"/>
      <c r="EG274" s="309"/>
      <c r="EH274" s="309"/>
      <c r="EI274" s="309"/>
      <c r="EJ274" s="309"/>
      <c r="EK274" s="309"/>
      <c r="EL274" s="309"/>
      <c r="EM274" s="309"/>
      <c r="EN274" s="309"/>
      <c r="EO274" s="309"/>
      <c r="EP274" s="309"/>
      <c r="EQ274" s="309"/>
      <c r="ER274" s="309"/>
      <c r="ES274" s="309"/>
      <c r="ET274" s="309"/>
      <c r="EU274" s="309"/>
      <c r="EV274" s="309"/>
      <c r="EW274" s="309"/>
      <c r="EX274" s="309"/>
      <c r="EY274" s="309"/>
      <c r="EZ274" s="309"/>
      <c r="FA274" s="309"/>
      <c r="FB274" s="309"/>
      <c r="FC274" s="309"/>
      <c r="FD274" s="309"/>
      <c r="FE274" s="309"/>
      <c r="FF274" s="309"/>
      <c r="FG274" s="309"/>
      <c r="FH274" s="309"/>
      <c r="FI274" s="309"/>
      <c r="FJ274" s="309"/>
      <c r="FK274" s="309"/>
      <c r="FL274" s="309"/>
      <c r="FM274" s="309"/>
      <c r="FN274" s="309"/>
      <c r="FO274" s="309"/>
      <c r="FP274" s="309"/>
      <c r="FQ274" s="309"/>
      <c r="FR274" s="309"/>
      <c r="FS274" s="309"/>
      <c r="FT274" s="309"/>
      <c r="FU274" s="309"/>
      <c r="FV274" s="309"/>
      <c r="FW274" s="309"/>
      <c r="FX274" s="309"/>
      <c r="FY274" s="309"/>
      <c r="FZ274" s="309"/>
      <c r="GA274" s="309"/>
      <c r="GB274" s="309"/>
      <c r="GC274" s="309"/>
      <c r="GD274" s="309"/>
      <c r="GE274" s="309"/>
      <c r="GF274" s="309"/>
      <c r="GG274" s="309"/>
      <c r="GH274" s="309"/>
      <c r="GI274" s="309"/>
      <c r="GJ274" s="309"/>
      <c r="GK274" s="309"/>
      <c r="GL274" s="309"/>
      <c r="GM274" s="309"/>
      <c r="GN274" s="309"/>
      <c r="GO274" s="309"/>
      <c r="GP274" s="309"/>
      <c r="GQ274" s="309"/>
      <c r="GR274" s="309"/>
      <c r="GS274" s="309"/>
      <c r="GT274" s="309"/>
      <c r="GU274" s="309"/>
      <c r="GV274" s="309"/>
      <c r="GW274" s="309"/>
      <c r="GX274" s="309"/>
      <c r="GY274" s="309"/>
      <c r="GZ274" s="309"/>
      <c r="HA274" s="309"/>
      <c r="HB274" s="309"/>
      <c r="HC274" s="309"/>
      <c r="HD274" s="309"/>
      <c r="HE274" s="309"/>
      <c r="HF274" s="309"/>
      <c r="HG274" s="309"/>
      <c r="HH274" s="309"/>
      <c r="HI274" s="309"/>
      <c r="HJ274" s="309"/>
      <c r="HK274" s="309"/>
      <c r="HL274" s="309"/>
      <c r="HM274" s="309"/>
      <c r="HN274" s="309"/>
      <c r="HO274" s="309"/>
      <c r="HP274" s="309"/>
      <c r="HQ274" s="309"/>
      <c r="HR274" s="309"/>
      <c r="HS274" s="309"/>
      <c r="HT274" s="309"/>
      <c r="HU274" s="309"/>
      <c r="HV274" s="309"/>
      <c r="HW274" s="309"/>
      <c r="HX274" s="309"/>
      <c r="HY274" s="309"/>
      <c r="HZ274" s="309"/>
      <c r="IA274" s="309"/>
      <c r="IB274" s="309"/>
      <c r="IC274" s="309"/>
      <c r="ID274" s="309"/>
      <c r="IE274" s="309"/>
      <c r="IF274" s="309"/>
      <c r="IG274" s="309"/>
      <c r="IH274" s="309"/>
      <c r="II274" s="309"/>
      <c r="IJ274" s="309"/>
      <c r="IK274" s="309"/>
      <c r="IL274" s="309"/>
      <c r="IM274" s="309"/>
      <c r="IN274" s="309"/>
      <c r="IO274" s="309"/>
      <c r="IP274" s="309"/>
      <c r="IQ274" s="309"/>
      <c r="IR274" s="309"/>
      <c r="IS274" s="309"/>
      <c r="IT274" s="309"/>
      <c r="IU274" s="309"/>
      <c r="IV274" s="309"/>
      <c r="IW274" s="309"/>
      <c r="IX274" s="309"/>
      <c r="IY274" s="309"/>
      <c r="IZ274" s="309"/>
      <c r="JA274" s="309"/>
      <c r="JB274" s="309"/>
      <c r="JC274" s="309"/>
      <c r="JD274" s="309"/>
      <c r="JE274" s="309"/>
      <c r="JF274" s="309"/>
      <c r="JG274" s="309"/>
      <c r="JH274" s="309"/>
      <c r="JI274" s="309"/>
      <c r="JJ274" s="309"/>
      <c r="JK274" s="309"/>
      <c r="JL274" s="309"/>
      <c r="JM274" s="309"/>
      <c r="JN274" s="309"/>
      <c r="JO274" s="309"/>
      <c r="JP274" s="309"/>
      <c r="JQ274" s="309"/>
      <c r="JR274" s="309"/>
      <c r="JS274" s="309"/>
      <c r="JT274" s="309"/>
      <c r="JU274" s="309"/>
      <c r="JV274" s="309"/>
      <c r="JW274" s="309"/>
      <c r="JX274" s="309"/>
      <c r="JY274" s="309"/>
      <c r="JZ274" s="309"/>
      <c r="KA274" s="309"/>
      <c r="KB274" s="309"/>
      <c r="KC274" s="309"/>
      <c r="KD274" s="309"/>
      <c r="KE274" s="309"/>
      <c r="KF274" s="309"/>
      <c r="KG274" s="309"/>
      <c r="KH274" s="309"/>
      <c r="KI274" s="309"/>
      <c r="KJ274" s="309"/>
      <c r="KK274" s="309"/>
      <c r="KL274" s="309"/>
      <c r="KM274" s="309"/>
      <c r="KN274" s="309"/>
      <c r="KO274" s="309"/>
      <c r="KP274" s="309"/>
      <c r="KQ274" s="309"/>
      <c r="KR274" s="309"/>
      <c r="KS274" s="309"/>
      <c r="KT274" s="309"/>
      <c r="KU274" s="309"/>
      <c r="KV274" s="309"/>
      <c r="KW274" s="309"/>
      <c r="KX274" s="309"/>
      <c r="KY274" s="309"/>
      <c r="KZ274" s="309"/>
      <c r="LA274" s="309"/>
      <c r="LB274" s="309"/>
      <c r="LC274" s="309"/>
      <c r="LD274" s="309"/>
      <c r="LE274" s="309"/>
      <c r="LF274" s="309"/>
      <c r="LG274" s="309"/>
      <c r="LH274" s="309"/>
      <c r="LI274" s="309"/>
      <c r="LJ274" s="309"/>
      <c r="LK274" s="309"/>
      <c r="LL274" s="309"/>
      <c r="LM274" s="309"/>
      <c r="LN274" s="309"/>
      <c r="LO274" s="309"/>
      <c r="LP274" s="309"/>
      <c r="LQ274" s="309"/>
      <c r="LR274" s="309"/>
      <c r="LS274" s="309"/>
      <c r="LT274" s="309"/>
      <c r="LU274" s="309"/>
      <c r="LV274" s="309"/>
      <c r="LW274" s="309"/>
      <c r="LX274" s="309"/>
      <c r="LY274" s="309"/>
      <c r="LZ274" s="309"/>
      <c r="MA274" s="309"/>
      <c r="MB274" s="309"/>
      <c r="MC274" s="309"/>
      <c r="MD274" s="309"/>
      <c r="ME274" s="309"/>
      <c r="MF274" s="309"/>
      <c r="MG274" s="309"/>
      <c r="MH274" s="309"/>
      <c r="MI274" s="309"/>
      <c r="MJ274" s="309"/>
      <c r="MK274" s="309"/>
      <c r="ML274" s="309"/>
      <c r="MM274" s="309"/>
      <c r="MN274" s="309"/>
      <c r="MO274" s="309"/>
      <c r="MP274" s="309"/>
      <c r="MQ274" s="309"/>
      <c r="MR274" s="309"/>
      <c r="MS274" s="309"/>
      <c r="MT274" s="309"/>
      <c r="MU274" s="309"/>
      <c r="MV274" s="309"/>
      <c r="MW274" s="309"/>
      <c r="MX274" s="309"/>
      <c r="MY274" s="309"/>
      <c r="MZ274" s="309"/>
      <c r="NA274" s="309"/>
      <c r="NB274" s="309"/>
      <c r="NC274" s="309"/>
      <c r="ND274" s="309"/>
      <c r="NE274" s="309"/>
      <c r="NF274" s="309"/>
      <c r="NG274" s="309"/>
      <c r="NH274" s="309"/>
      <c r="NI274" s="309"/>
      <c r="NJ274" s="309"/>
      <c r="NK274" s="309"/>
      <c r="NL274" s="309"/>
      <c r="NM274" s="309"/>
      <c r="NN274" s="309"/>
      <c r="NO274" s="309"/>
      <c r="NP274" s="309"/>
      <c r="NQ274" s="309"/>
      <c r="NR274" s="309"/>
      <c r="NS274" s="309"/>
      <c r="NT274" s="309"/>
      <c r="NU274" s="309"/>
      <c r="NV274" s="309"/>
      <c r="NW274" s="309"/>
      <c r="NX274" s="309"/>
      <c r="NY274" s="309"/>
      <c r="NZ274" s="309"/>
      <c r="OA274" s="309"/>
      <c r="OB274" s="309"/>
      <c r="OC274" s="309"/>
      <c r="OD274" s="309"/>
      <c r="OE274" s="309"/>
      <c r="OF274" s="309"/>
      <c r="OG274" s="309"/>
      <c r="OH274" s="309"/>
      <c r="OI274" s="309"/>
      <c r="OJ274" s="309"/>
      <c r="OK274" s="309"/>
      <c r="OL274" s="309"/>
      <c r="OM274" s="309"/>
      <c r="ON274" s="309"/>
      <c r="OO274" s="309"/>
      <c r="OP274" s="309"/>
      <c r="OQ274" s="309"/>
      <c r="OR274" s="309"/>
      <c r="OS274" s="309"/>
      <c r="OT274" s="309"/>
      <c r="OU274" s="309"/>
      <c r="OV274" s="309"/>
      <c r="OW274" s="309"/>
      <c r="OX274" s="309"/>
      <c r="OY274" s="309"/>
      <c r="OZ274" s="309"/>
      <c r="PA274" s="309"/>
      <c r="PB274" s="309"/>
      <c r="PC274" s="309"/>
      <c r="PD274" s="309"/>
      <c r="PE274" s="309"/>
      <c r="PF274" s="309"/>
      <c r="PG274" s="309"/>
      <c r="PH274" s="309"/>
      <c r="PI274" s="309"/>
      <c r="PJ274" s="309"/>
      <c r="PK274" s="309"/>
      <c r="PL274" s="309"/>
      <c r="PM274" s="309"/>
      <c r="PN274" s="309"/>
      <c r="PO274" s="309"/>
      <c r="PP274" s="309"/>
      <c r="PQ274" s="309"/>
      <c r="PR274" s="309"/>
      <c r="PS274" s="309"/>
      <c r="PT274" s="309"/>
      <c r="PU274" s="309"/>
      <c r="PV274" s="309"/>
      <c r="PW274" s="309"/>
      <c r="PX274" s="309"/>
      <c r="PY274" s="309"/>
      <c r="PZ274" s="309"/>
      <c r="QA274" s="309"/>
      <c r="QB274" s="309"/>
      <c r="QC274" s="309"/>
      <c r="QD274" s="309"/>
      <c r="QE274" s="309"/>
      <c r="QF274" s="309"/>
      <c r="QG274" s="309"/>
      <c r="QH274" s="309"/>
      <c r="QI274" s="309"/>
      <c r="QJ274" s="309"/>
      <c r="QK274" s="309"/>
      <c r="QL274" s="309"/>
      <c r="QM274" s="309"/>
      <c r="QN274" s="309"/>
      <c r="QO274" s="309"/>
      <c r="QP274" s="309"/>
      <c r="QQ274" s="309"/>
      <c r="QR274" s="309"/>
      <c r="QS274" s="309"/>
      <c r="QT274" s="309"/>
      <c r="QU274" s="309"/>
      <c r="QV274" s="309"/>
      <c r="QW274" s="309"/>
      <c r="QX274" s="309"/>
      <c r="QY274" s="309"/>
      <c r="QZ274" s="309"/>
      <c r="RA274" s="309"/>
      <c r="RB274" s="309"/>
      <c r="RC274" s="309"/>
      <c r="RD274" s="309"/>
      <c r="RE274" s="309"/>
      <c r="RF274" s="309"/>
      <c r="RG274" s="309"/>
      <c r="RH274" s="309"/>
      <c r="RI274" s="309"/>
      <c r="RJ274" s="309"/>
      <c r="RK274" s="309"/>
      <c r="RL274" s="309"/>
      <c r="RM274" s="309"/>
      <c r="RN274" s="309"/>
      <c r="RO274" s="309"/>
      <c r="RP274" s="309"/>
      <c r="RQ274" s="309"/>
      <c r="RR274" s="309"/>
      <c r="RS274" s="309"/>
      <c r="RT274" s="309"/>
      <c r="RU274" s="309"/>
      <c r="RV274" s="309"/>
      <c r="RW274" s="309"/>
      <c r="RX274" s="309"/>
      <c r="RY274" s="309"/>
      <c r="RZ274" s="309"/>
      <c r="SA274" s="309"/>
      <c r="SB274" s="309"/>
      <c r="SC274" s="309"/>
      <c r="SD274" s="309"/>
      <c r="SE274" s="309"/>
      <c r="SF274" s="309"/>
      <c r="SG274" s="309"/>
      <c r="SH274" s="309"/>
      <c r="SI274" s="309"/>
      <c r="SJ274" s="309"/>
      <c r="SK274" s="309"/>
      <c r="SL274" s="309"/>
      <c r="SM274" s="309"/>
      <c r="SN274" s="309"/>
      <c r="SO274" s="309"/>
      <c r="SP274" s="309"/>
      <c r="SQ274" s="309"/>
      <c r="SR274" s="309"/>
      <c r="SS274" s="309"/>
      <c r="ST274" s="309"/>
      <c r="SU274" s="309"/>
      <c r="SV274" s="309"/>
      <c r="SW274" s="309"/>
      <c r="SX274" s="309"/>
      <c r="SY274" s="309"/>
      <c r="SZ274" s="309"/>
      <c r="TA274" s="309"/>
      <c r="TB274" s="309"/>
      <c r="TC274" s="309"/>
      <c r="TD274" s="309"/>
      <c r="TE274" s="309"/>
      <c r="TF274" s="309"/>
      <c r="TG274" s="309"/>
      <c r="TH274" s="309"/>
      <c r="TI274" s="309"/>
      <c r="TJ274" s="309"/>
      <c r="TK274" s="309"/>
      <c r="TL274" s="309"/>
      <c r="TM274" s="309"/>
      <c r="TN274" s="309"/>
      <c r="TO274" s="309"/>
      <c r="TP274" s="309"/>
      <c r="TQ274" s="309"/>
      <c r="TR274" s="309"/>
      <c r="TS274" s="309"/>
      <c r="TT274" s="309"/>
      <c r="TU274" s="309"/>
      <c r="TV274" s="309"/>
      <c r="TW274" s="309"/>
      <c r="TX274" s="309"/>
      <c r="TY274" s="309"/>
      <c r="TZ274" s="309"/>
      <c r="UA274" s="309"/>
      <c r="UB274" s="309"/>
      <c r="UC274" s="309"/>
      <c r="UD274" s="309"/>
      <c r="UE274" s="309"/>
      <c r="UF274" s="309"/>
      <c r="UG274" s="309"/>
      <c r="UH274" s="309"/>
      <c r="UI274" s="309"/>
      <c r="UJ274" s="309"/>
      <c r="UK274" s="309"/>
      <c r="UL274" s="309"/>
      <c r="UM274" s="309"/>
      <c r="UN274" s="309"/>
      <c r="UO274" s="309"/>
      <c r="UP274" s="309"/>
      <c r="UQ274" s="309"/>
      <c r="UR274" s="309"/>
      <c r="US274" s="309"/>
      <c r="UT274" s="309"/>
      <c r="UU274" s="309"/>
      <c r="UV274" s="309"/>
      <c r="UW274" s="309"/>
      <c r="UX274" s="309"/>
      <c r="UY274" s="309"/>
      <c r="UZ274" s="309"/>
      <c r="VA274" s="309"/>
      <c r="VB274" s="309"/>
      <c r="VC274" s="309"/>
      <c r="VD274" s="309"/>
      <c r="VE274" s="309"/>
      <c r="VF274" s="309"/>
      <c r="VG274" s="309"/>
      <c r="VH274" s="309"/>
      <c r="VI274" s="309"/>
      <c r="VJ274" s="309"/>
      <c r="VK274" s="309"/>
      <c r="VL274" s="309"/>
      <c r="VM274" s="309"/>
      <c r="VN274" s="309"/>
      <c r="VO274" s="309"/>
      <c r="VP274" s="309"/>
      <c r="VQ274" s="309"/>
      <c r="VR274" s="309"/>
      <c r="VS274" s="309"/>
      <c r="VT274" s="309"/>
      <c r="VU274" s="309"/>
      <c r="VV274" s="309"/>
      <c r="VW274" s="309"/>
      <c r="VX274" s="309"/>
      <c r="VY274" s="309"/>
      <c r="VZ274" s="309"/>
      <c r="WA274" s="309"/>
      <c r="WB274" s="309"/>
      <c r="WC274" s="309"/>
      <c r="WD274" s="309"/>
      <c r="WE274" s="309"/>
      <c r="WF274" s="309"/>
      <c r="WG274" s="309"/>
      <c r="WH274" s="309"/>
      <c r="WI274" s="309"/>
      <c r="WJ274" s="309"/>
      <c r="WK274" s="309"/>
      <c r="WL274" s="309"/>
      <c r="WM274" s="309"/>
      <c r="WN274" s="309"/>
      <c r="WO274" s="309"/>
      <c r="WP274" s="309"/>
      <c r="WQ274" s="309"/>
      <c r="WR274" s="309"/>
      <c r="WS274" s="309"/>
      <c r="WT274" s="309"/>
      <c r="WU274" s="309"/>
      <c r="WV274" s="309"/>
      <c r="WW274" s="309"/>
      <c r="WX274" s="309"/>
      <c r="WY274" s="309"/>
      <c r="WZ274" s="309"/>
      <c r="XA274" s="309"/>
      <c r="XB274" s="309"/>
      <c r="XC274" s="309"/>
      <c r="XD274" s="309"/>
      <c r="XE274" s="309"/>
      <c r="XF274" s="309"/>
      <c r="XG274" s="309"/>
      <c r="XH274" s="309"/>
      <c r="XI274" s="309"/>
      <c r="XJ274" s="309"/>
      <c r="XK274" s="309"/>
      <c r="XL274" s="309"/>
      <c r="XM274" s="309"/>
      <c r="XN274" s="309"/>
      <c r="XO274" s="309"/>
      <c r="XP274" s="309"/>
      <c r="XQ274" s="309"/>
      <c r="XR274" s="309"/>
      <c r="XS274" s="309"/>
      <c r="XT274" s="309"/>
      <c r="XU274" s="309"/>
      <c r="XV274" s="309"/>
      <c r="XW274" s="309"/>
      <c r="XX274" s="309"/>
      <c r="XY274" s="309"/>
      <c r="XZ274" s="309"/>
      <c r="YA274" s="309"/>
      <c r="YB274" s="309"/>
      <c r="YC274" s="309"/>
      <c r="YD274" s="309"/>
      <c r="YE274" s="309"/>
      <c r="YF274" s="309"/>
      <c r="YG274" s="309"/>
      <c r="YH274" s="309"/>
      <c r="YI274" s="309"/>
      <c r="YJ274" s="309"/>
      <c r="YK274" s="309"/>
      <c r="YL274" s="309"/>
      <c r="YM274" s="309"/>
      <c r="YN274" s="309"/>
      <c r="YO274" s="309"/>
      <c r="YP274" s="309"/>
      <c r="YQ274" s="309"/>
      <c r="YR274" s="309"/>
      <c r="YS274" s="309"/>
      <c r="YT274" s="309"/>
      <c r="YU274" s="309"/>
      <c r="YV274" s="309"/>
      <c r="YW274" s="309"/>
      <c r="YX274" s="309"/>
      <c r="YY274" s="309"/>
      <c r="YZ274" s="309"/>
      <c r="ZA274" s="309"/>
      <c r="ZB274" s="309"/>
      <c r="ZC274" s="309"/>
      <c r="ZD274" s="309"/>
      <c r="ZE274" s="309"/>
      <c r="ZF274" s="309"/>
      <c r="ZG274" s="309"/>
      <c r="ZH274" s="309"/>
      <c r="ZI274" s="309"/>
      <c r="ZJ274" s="309"/>
      <c r="ZK274" s="309"/>
      <c r="ZL274" s="309"/>
      <c r="ZM274" s="309"/>
      <c r="ZN274" s="309"/>
      <c r="ZO274" s="309"/>
      <c r="ZP274" s="309"/>
      <c r="ZQ274" s="309"/>
      <c r="ZR274" s="309"/>
      <c r="ZS274" s="309"/>
      <c r="ZT274" s="309"/>
      <c r="ZU274" s="309"/>
      <c r="ZV274" s="309"/>
      <c r="ZW274" s="309"/>
      <c r="ZX274" s="309"/>
      <c r="ZY274" s="309"/>
      <c r="ZZ274" s="309"/>
      <c r="AAA274" s="309"/>
      <c r="AAB274" s="309"/>
      <c r="AAC274" s="309"/>
      <c r="AAD274" s="309"/>
      <c r="AAE274" s="309"/>
      <c r="AAF274" s="309"/>
      <c r="AAG274" s="309"/>
      <c r="AAH274" s="309"/>
      <c r="AAI274" s="309"/>
      <c r="AAJ274" s="309"/>
      <c r="AAK274" s="309"/>
      <c r="AAL274" s="309"/>
      <c r="AAM274" s="309"/>
      <c r="AAN274" s="309"/>
      <c r="AAO274" s="309"/>
      <c r="AAP274" s="309"/>
      <c r="AAQ274" s="309"/>
      <c r="AAR274" s="309"/>
      <c r="AAS274" s="309"/>
      <c r="AAT274" s="309"/>
      <c r="AAU274" s="309"/>
      <c r="AAV274" s="309"/>
      <c r="AAW274" s="309"/>
      <c r="AAX274" s="309"/>
      <c r="AAY274" s="309"/>
      <c r="AAZ274" s="309"/>
      <c r="ABA274" s="309"/>
      <c r="ABB274" s="309"/>
      <c r="ABC274" s="309"/>
      <c r="ABD274" s="309"/>
      <c r="ABE274" s="309"/>
      <c r="ABF274" s="309"/>
      <c r="ABG274" s="309"/>
      <c r="ABH274" s="309"/>
      <c r="ABI274" s="309"/>
      <c r="ABJ274" s="309"/>
      <c r="ABK274" s="309"/>
      <c r="ABL274" s="309"/>
      <c r="ABM274" s="309"/>
      <c r="ABN274" s="309"/>
      <c r="ABO274" s="309"/>
      <c r="ABP274" s="309"/>
      <c r="ABQ274" s="309"/>
      <c r="ABR274" s="309"/>
      <c r="ABS274" s="309"/>
      <c r="ABT274" s="309"/>
      <c r="ABU274" s="309"/>
      <c r="ABV274" s="309"/>
      <c r="ABW274" s="309"/>
      <c r="ABX274" s="309"/>
      <c r="ABY274" s="309"/>
      <c r="ABZ274" s="309"/>
      <c r="ACA274" s="309"/>
      <c r="ACB274" s="309"/>
      <c r="ACC274" s="309"/>
      <c r="ACD274" s="309"/>
      <c r="ACE274" s="309"/>
      <c r="ACF274" s="309"/>
      <c r="ACG274" s="309"/>
      <c r="ACH274" s="309"/>
      <c r="ACI274" s="309"/>
      <c r="ACJ274" s="309"/>
      <c r="ACK274" s="309"/>
      <c r="ACL274" s="309"/>
      <c r="ACM274" s="309"/>
      <c r="ACN274" s="309"/>
      <c r="ACO274" s="309"/>
      <c r="ACP274" s="309"/>
      <c r="ACQ274" s="309"/>
      <c r="ACR274" s="309"/>
      <c r="ACS274" s="309"/>
      <c r="ACT274" s="309"/>
      <c r="ACU274" s="309"/>
      <c r="ACV274" s="309"/>
      <c r="ACW274" s="309"/>
      <c r="ACX274" s="309"/>
      <c r="ACY274" s="309"/>
      <c r="ACZ274" s="309"/>
      <c r="ADA274" s="309"/>
      <c r="ADB274" s="309"/>
      <c r="ADC274" s="309"/>
      <c r="ADD274" s="309"/>
      <c r="ADE274" s="309"/>
      <c r="ADF274" s="309"/>
      <c r="ADG274" s="309"/>
      <c r="ADH274" s="309"/>
      <c r="ADI274" s="309"/>
      <c r="ADJ274" s="309"/>
      <c r="ADK274" s="309"/>
      <c r="ADL274" s="309"/>
      <c r="ADM274" s="309"/>
      <c r="ADN274" s="309"/>
      <c r="ADO274" s="309"/>
      <c r="ADP274" s="309"/>
      <c r="ADQ274" s="309"/>
      <c r="ADR274" s="309"/>
      <c r="ADS274" s="309"/>
      <c r="ADT274" s="309"/>
      <c r="ADU274" s="309"/>
      <c r="ADV274" s="309"/>
      <c r="ADW274" s="309"/>
      <c r="ADX274" s="309"/>
      <c r="ADY274" s="309"/>
      <c r="ADZ274" s="309"/>
      <c r="AEA274" s="309"/>
      <c r="AEB274" s="309"/>
      <c r="AEC274" s="309"/>
      <c r="AED274" s="309"/>
      <c r="AEE274" s="309"/>
      <c r="AEF274" s="309"/>
      <c r="AEG274" s="309"/>
      <c r="AEH274" s="309"/>
      <c r="AEI274" s="309"/>
      <c r="AEJ274" s="309"/>
      <c r="AEK274" s="309"/>
      <c r="AEL274" s="309"/>
      <c r="AEM274" s="309"/>
      <c r="AEN274" s="309"/>
      <c r="AEO274" s="309"/>
      <c r="AEP274" s="309"/>
      <c r="AEQ274" s="309"/>
      <c r="AER274" s="309"/>
      <c r="AES274" s="309"/>
      <c r="AET274" s="309"/>
      <c r="AEU274" s="309"/>
      <c r="AEV274" s="309"/>
      <c r="AEW274" s="309"/>
      <c r="AEX274" s="309"/>
      <c r="AEY274" s="309"/>
      <c r="AEZ274" s="309"/>
      <c r="AFA274" s="309"/>
      <c r="AFB274" s="309"/>
      <c r="AFC274" s="309"/>
      <c r="AFD274" s="309"/>
      <c r="AFE274" s="309"/>
      <c r="AFF274" s="309"/>
      <c r="AFG274" s="309"/>
      <c r="AFH274" s="309"/>
      <c r="AFI274" s="309"/>
      <c r="AFJ274" s="309"/>
      <c r="AFK274" s="309"/>
      <c r="AFL274" s="309"/>
      <c r="AFM274" s="309"/>
      <c r="AFN274" s="309"/>
      <c r="AFO274" s="309"/>
      <c r="AFP274" s="309"/>
      <c r="AFQ274" s="309"/>
      <c r="AFR274" s="309"/>
      <c r="AFS274" s="309"/>
      <c r="AFT274" s="309"/>
      <c r="AFU274" s="309"/>
      <c r="AFV274" s="309"/>
      <c r="AFW274" s="309"/>
      <c r="AFX274" s="309"/>
      <c r="AFY274" s="309"/>
      <c r="AFZ274" s="309"/>
      <c r="AGA274" s="309"/>
      <c r="AGB274" s="309"/>
      <c r="AGC274" s="309"/>
      <c r="AGD274" s="309"/>
      <c r="AGE274" s="309"/>
      <c r="AGF274" s="309"/>
      <c r="AGG274" s="309"/>
      <c r="AGH274" s="309"/>
      <c r="AGI274" s="309"/>
      <c r="AGJ274" s="309"/>
      <c r="AGK274" s="309"/>
      <c r="AGL274" s="309"/>
      <c r="AGM274" s="309"/>
      <c r="AGN274" s="309"/>
      <c r="AGO274" s="309"/>
      <c r="AGP274" s="309"/>
      <c r="AGQ274" s="309"/>
      <c r="AGR274" s="309"/>
      <c r="AGS274" s="309"/>
      <c r="AGT274" s="309"/>
      <c r="AGU274" s="309"/>
      <c r="AGV274" s="309"/>
      <c r="AGW274" s="309"/>
      <c r="AGX274" s="309"/>
      <c r="AGY274" s="309"/>
      <c r="AGZ274" s="309"/>
      <c r="AHA274" s="309"/>
      <c r="AHB274" s="309"/>
      <c r="AHC274" s="309"/>
      <c r="AHD274" s="309"/>
      <c r="AHE274" s="309"/>
      <c r="AHF274" s="309"/>
      <c r="AHG274" s="309"/>
      <c r="AHH274" s="309"/>
      <c r="AHI274" s="309"/>
      <c r="AHJ274" s="309"/>
      <c r="AHK274" s="309"/>
      <c r="AHL274" s="309"/>
      <c r="AHM274" s="309"/>
      <c r="AHN274" s="309"/>
      <c r="AHO274" s="309"/>
      <c r="AHP274" s="309"/>
      <c r="AHQ274" s="309"/>
      <c r="AHR274" s="309"/>
      <c r="AHS274" s="309"/>
      <c r="AHT274" s="309"/>
      <c r="AHU274" s="309"/>
      <c r="AHV274" s="309"/>
      <c r="AHW274" s="309"/>
      <c r="AHX274" s="309"/>
      <c r="AHY274" s="309"/>
      <c r="AHZ274" s="309"/>
      <c r="AIA274" s="309"/>
      <c r="AIB274" s="309"/>
      <c r="AIC274" s="309"/>
      <c r="AID274" s="309"/>
      <c r="AIE274" s="309"/>
      <c r="AIF274" s="309"/>
      <c r="AIG274" s="309"/>
      <c r="AIH274" s="309"/>
      <c r="AII274" s="309"/>
      <c r="AIJ274" s="309"/>
      <c r="AIK274" s="309"/>
      <c r="AIL274" s="309"/>
      <c r="AIM274" s="309"/>
      <c r="AIN274" s="309"/>
      <c r="AIO274" s="309"/>
      <c r="AIP274" s="309"/>
      <c r="AIQ274" s="309"/>
      <c r="AIR274" s="309"/>
      <c r="AIS274" s="309"/>
      <c r="AIT274" s="309"/>
      <c r="AIU274" s="309"/>
      <c r="AIV274" s="309"/>
      <c r="AIW274" s="309"/>
      <c r="AIX274" s="309"/>
      <c r="AIY274" s="309"/>
      <c r="AIZ274" s="309"/>
      <c r="AJA274" s="309"/>
      <c r="AJB274" s="309"/>
      <c r="AJC274" s="309"/>
      <c r="AJD274" s="309"/>
      <c r="AJE274" s="309"/>
      <c r="AJF274" s="309"/>
      <c r="AJG274" s="309"/>
      <c r="AJH274" s="309"/>
      <c r="AJI274" s="309"/>
      <c r="AJJ274" s="309"/>
      <c r="AJK274" s="309"/>
      <c r="AJL274" s="309"/>
      <c r="AJM274" s="309"/>
      <c r="AJN274" s="309"/>
      <c r="AJO274" s="309"/>
      <c r="AJP274" s="309"/>
      <c r="AJQ274" s="309"/>
      <c r="AJR274" s="309"/>
      <c r="AJS274" s="309"/>
      <c r="AJT274" s="309"/>
      <c r="AJU274" s="309"/>
      <c r="AJV274" s="309"/>
      <c r="AJW274" s="309"/>
      <c r="AJX274" s="309"/>
      <c r="AJY274" s="309"/>
      <c r="AJZ274" s="309"/>
      <c r="AKA274" s="309"/>
      <c r="AKB274" s="309"/>
      <c r="AKC274" s="309"/>
      <c r="AKD274" s="309"/>
      <c r="AKE274" s="309"/>
      <c r="AKF274" s="309"/>
      <c r="AKG274" s="309"/>
      <c r="AKH274" s="309"/>
      <c r="AKI274" s="309"/>
      <c r="AKJ274" s="309"/>
      <c r="AKK274" s="309"/>
      <c r="AKL274" s="309"/>
      <c r="AKM274" s="309"/>
      <c r="AKN274" s="309"/>
      <c r="AKO274" s="309"/>
      <c r="AKP274" s="309"/>
      <c r="AKQ274" s="309"/>
      <c r="AKR274" s="309"/>
      <c r="AKS274" s="309"/>
      <c r="AKT274" s="309"/>
      <c r="AKU274" s="309"/>
      <c r="AKV274" s="309"/>
      <c r="AKW274" s="309"/>
      <c r="AKX274" s="309"/>
      <c r="AKY274" s="309"/>
      <c r="AKZ274" s="309"/>
      <c r="ALA274" s="309"/>
      <c r="ALB274" s="309"/>
      <c r="ALC274" s="309"/>
      <c r="ALD274" s="309"/>
      <c r="ALE274" s="309"/>
      <c r="ALF274" s="309"/>
      <c r="ALG274" s="309"/>
      <c r="ALH274" s="309"/>
      <c r="ALI274" s="309"/>
      <c r="ALJ274" s="309"/>
      <c r="ALK274" s="309"/>
      <c r="ALL274" s="309"/>
      <c r="ALM274" s="309"/>
      <c r="ALN274" s="309"/>
      <c r="ALO274" s="309"/>
      <c r="ALP274" s="309"/>
      <c r="ALQ274" s="309"/>
      <c r="ALR274" s="309"/>
      <c r="ALS274" s="309"/>
      <c r="ALT274" s="309"/>
      <c r="ALU274" s="309"/>
      <c r="ALV274" s="309"/>
      <c r="ALW274" s="309"/>
      <c r="ALX274" s="309"/>
      <c r="ALY274" s="309"/>
      <c r="ALZ274" s="309"/>
      <c r="AMA274" s="309"/>
      <c r="AMB274" s="309"/>
      <c r="AMC274" s="309"/>
      <c r="AMD274" s="309"/>
      <c r="AME274" s="309"/>
      <c r="AMF274" s="309"/>
      <c r="AMG274" s="309"/>
      <c r="AMH274" s="309"/>
      <c r="AMI274" s="309"/>
      <c r="AMJ274" s="309"/>
      <c r="AMK274" s="309"/>
      <c r="AML274" s="309"/>
      <c r="AMM274" s="309"/>
      <c r="AMN274" s="309"/>
      <c r="AMO274" s="309"/>
      <c r="AMP274" s="309"/>
      <c r="AMQ274" s="309"/>
      <c r="AMR274" s="309"/>
      <c r="AMS274" s="309"/>
      <c r="AMT274" s="309"/>
      <c r="AMU274" s="309"/>
      <c r="AMV274" s="309"/>
      <c r="AMW274" s="309"/>
      <c r="AMX274" s="309"/>
      <c r="AMY274" s="309"/>
      <c r="AMZ274" s="309"/>
      <c r="ANA274" s="309"/>
      <c r="ANB274" s="309"/>
      <c r="ANC274" s="309"/>
      <c r="AND274" s="309"/>
      <c r="ANE274" s="309"/>
      <c r="ANF274" s="309"/>
      <c r="ANG274" s="309"/>
      <c r="ANH274" s="309"/>
      <c r="ANI274" s="309"/>
      <c r="ANJ274" s="309"/>
      <c r="ANK274" s="309"/>
      <c r="ANL274" s="309"/>
      <c r="ANM274" s="309"/>
      <c r="ANN274" s="309"/>
      <c r="ANO274" s="309"/>
      <c r="ANP274" s="309"/>
      <c r="ANQ274" s="309"/>
      <c r="ANR274" s="309"/>
      <c r="ANS274" s="309"/>
      <c r="ANT274" s="309"/>
      <c r="ANU274" s="309"/>
      <c r="ANV274" s="309"/>
      <c r="ANW274" s="309"/>
      <c r="ANX274" s="309"/>
      <c r="ANY274" s="309"/>
      <c r="ANZ274" s="309"/>
      <c r="AOA274" s="309"/>
      <c r="AOB274" s="309"/>
      <c r="AOC274" s="309"/>
      <c r="AOD274" s="309"/>
      <c r="AOE274" s="309"/>
      <c r="AOF274" s="309"/>
      <c r="AOG274" s="309"/>
      <c r="AOH274" s="309"/>
      <c r="AOI274" s="309"/>
      <c r="AOJ274" s="309"/>
      <c r="AOK274" s="309"/>
      <c r="AOL274" s="309"/>
      <c r="AOM274" s="309"/>
      <c r="AON274" s="309"/>
      <c r="AOO274" s="309"/>
      <c r="AOP274" s="309"/>
      <c r="AOQ274" s="309"/>
      <c r="AOR274" s="309"/>
      <c r="AOS274" s="309"/>
      <c r="AOT274" s="309"/>
      <c r="AOU274" s="309"/>
      <c r="AOV274" s="309"/>
      <c r="AOW274" s="309"/>
      <c r="AOX274" s="309"/>
      <c r="AOY274" s="309"/>
      <c r="AOZ274" s="309"/>
      <c r="APA274" s="309"/>
      <c r="APB274" s="309"/>
      <c r="APC274" s="309"/>
      <c r="APD274" s="309"/>
      <c r="APE274" s="309"/>
      <c r="APF274" s="309"/>
      <c r="APG274" s="309"/>
      <c r="APH274" s="309"/>
      <c r="API274" s="309"/>
      <c r="APJ274" s="309"/>
      <c r="APK274" s="309"/>
      <c r="APL274" s="309"/>
      <c r="APM274" s="309"/>
      <c r="APN274" s="309"/>
      <c r="APO274" s="309"/>
      <c r="APP274" s="309"/>
      <c r="APQ274" s="309"/>
      <c r="APR274" s="309"/>
      <c r="APS274" s="309"/>
      <c r="APT274" s="309"/>
      <c r="APU274" s="309"/>
      <c r="APV274" s="309"/>
      <c r="APW274" s="309"/>
      <c r="APX274" s="309"/>
      <c r="APY274" s="309"/>
      <c r="APZ274" s="309"/>
      <c r="AQA274" s="309"/>
      <c r="AQB274" s="309"/>
      <c r="AQC274" s="309"/>
      <c r="AQD274" s="309"/>
      <c r="AQE274" s="309"/>
      <c r="AQF274" s="309"/>
      <c r="AQG274" s="309"/>
      <c r="AQH274" s="309"/>
      <c r="AQI274" s="309"/>
      <c r="AQJ274" s="309"/>
      <c r="AQK274" s="309"/>
      <c r="AQL274" s="309"/>
      <c r="AQM274" s="309"/>
      <c r="AQN274" s="309"/>
      <c r="AQO274" s="309"/>
      <c r="AQP274" s="309"/>
      <c r="AQQ274" s="309"/>
      <c r="AQR274" s="309"/>
      <c r="AQS274" s="309"/>
      <c r="AQT274" s="309"/>
      <c r="AQU274" s="309"/>
      <c r="AQV274" s="309"/>
      <c r="AQW274" s="309"/>
      <c r="AQX274" s="309"/>
      <c r="AQY274" s="309"/>
      <c r="AQZ274" s="309"/>
      <c r="ARA274" s="309"/>
      <c r="ARB274" s="309"/>
      <c r="ARC274" s="309"/>
      <c r="ARD274" s="309"/>
      <c r="ARE274" s="309"/>
      <c r="ARF274" s="309"/>
      <c r="ARG274" s="309"/>
      <c r="ARH274" s="309"/>
      <c r="ARI274" s="309"/>
      <c r="ARJ274" s="309"/>
      <c r="ARK274" s="309"/>
      <c r="ARL274" s="309"/>
      <c r="ARM274" s="309"/>
      <c r="ARN274" s="309"/>
      <c r="ARO274" s="309"/>
      <c r="ARP274" s="309"/>
      <c r="ARQ274" s="309"/>
      <c r="ARR274" s="309"/>
      <c r="ARS274" s="309"/>
      <c r="ART274" s="309"/>
      <c r="ARU274" s="309"/>
      <c r="ARV274" s="309"/>
      <c r="ARW274" s="309"/>
      <c r="ARX274" s="309"/>
      <c r="ARY274" s="309"/>
      <c r="ARZ274" s="309"/>
      <c r="ASA274" s="309"/>
      <c r="ASB274" s="309"/>
      <c r="ASC274" s="309"/>
      <c r="ASD274" s="309"/>
      <c r="ASE274" s="309"/>
      <c r="ASF274" s="309"/>
      <c r="ASG274" s="309"/>
      <c r="ASH274" s="309"/>
      <c r="ASI274" s="309"/>
      <c r="ASJ274" s="309"/>
      <c r="ASK274" s="309"/>
      <c r="ASL274" s="309"/>
      <c r="ASM274" s="309"/>
      <c r="ASN274" s="309"/>
      <c r="ASO274" s="309"/>
      <c r="ASP274" s="309"/>
      <c r="ASQ274" s="309"/>
      <c r="ASR274" s="309"/>
      <c r="ASS274" s="309"/>
      <c r="AST274" s="309"/>
      <c r="ASU274" s="309"/>
      <c r="ASV274" s="309"/>
      <c r="ASW274" s="309"/>
      <c r="ASX274" s="309"/>
      <c r="ASY274" s="309"/>
      <c r="ASZ274" s="309"/>
      <c r="ATA274" s="309"/>
      <c r="ATB274" s="309"/>
      <c r="ATC274" s="309"/>
      <c r="ATD274" s="309"/>
      <c r="ATE274" s="309"/>
      <c r="ATF274" s="309"/>
      <c r="ATG274" s="309"/>
      <c r="ATH274" s="309"/>
      <c r="ATI274" s="309"/>
      <c r="ATJ274" s="309"/>
      <c r="ATK274" s="309"/>
      <c r="ATL274" s="309"/>
      <c r="ATM274" s="309"/>
      <c r="ATN274" s="309"/>
      <c r="ATO274" s="309"/>
      <c r="ATP274" s="309"/>
      <c r="ATQ274" s="309"/>
      <c r="ATR274" s="309"/>
      <c r="ATS274" s="309"/>
      <c r="ATT274" s="309"/>
      <c r="ATU274" s="309"/>
      <c r="ATV274" s="309"/>
      <c r="ATW274" s="309"/>
      <c r="ATX274" s="309"/>
      <c r="ATY274" s="309"/>
      <c r="ATZ274" s="309"/>
      <c r="AUA274" s="309"/>
      <c r="AUB274" s="309"/>
      <c r="AUC274" s="309"/>
      <c r="AUD274" s="309"/>
      <c r="AUE274" s="309"/>
      <c r="AUF274" s="309"/>
      <c r="AUG274" s="309"/>
      <c r="AUH274" s="309"/>
      <c r="AUI274" s="309"/>
      <c r="AUJ274" s="309"/>
      <c r="AUK274" s="309"/>
      <c r="AUL274" s="309"/>
      <c r="AUM274" s="309"/>
      <c r="AUN274" s="309"/>
      <c r="AUO274" s="309"/>
      <c r="AUP274" s="309"/>
      <c r="AUQ274" s="309"/>
      <c r="AUR274" s="309"/>
      <c r="AUS274" s="309"/>
      <c r="AUT274" s="309"/>
      <c r="AUU274" s="309"/>
      <c r="AUV274" s="309"/>
      <c r="AUW274" s="309"/>
      <c r="AUX274" s="309"/>
      <c r="AUY274" s="309"/>
      <c r="AUZ274" s="309"/>
      <c r="AVA274" s="309"/>
      <c r="AVB274" s="309"/>
      <c r="AVC274" s="309"/>
      <c r="AVD274" s="309"/>
      <c r="AVE274" s="309"/>
      <c r="AVF274" s="309"/>
      <c r="AVG274" s="309"/>
      <c r="AVH274" s="309"/>
      <c r="AVI274" s="309"/>
      <c r="AVJ274" s="309"/>
      <c r="AVK274" s="309"/>
      <c r="AVL274" s="309"/>
      <c r="AVM274" s="309"/>
      <c r="AVN274" s="309"/>
      <c r="AVO274" s="309"/>
      <c r="AVP274" s="309"/>
      <c r="AVQ274" s="309"/>
      <c r="AVR274" s="309"/>
      <c r="AVS274" s="309"/>
      <c r="AVT274" s="309"/>
      <c r="AVU274" s="309"/>
      <c r="AVV274" s="309"/>
      <c r="AVW274" s="309"/>
      <c r="AVX274" s="309"/>
      <c r="AVY274" s="309"/>
      <c r="AVZ274" s="309"/>
      <c r="AWA274" s="309"/>
      <c r="AWB274" s="309"/>
      <c r="AWC274" s="309"/>
      <c r="AWD274" s="309"/>
      <c r="AWE274" s="309"/>
      <c r="AWF274" s="309"/>
      <c r="AWG274" s="309"/>
      <c r="AWH274" s="309"/>
      <c r="AWI274" s="309"/>
      <c r="AWJ274" s="309"/>
      <c r="AWK274" s="309"/>
      <c r="AWL274" s="309"/>
      <c r="AWM274" s="309"/>
      <c r="AWN274" s="309"/>
      <c r="AWO274" s="309"/>
      <c r="AWP274" s="309"/>
      <c r="AWQ274" s="309"/>
      <c r="AWR274" s="309"/>
      <c r="AWS274" s="309"/>
      <c r="AWT274" s="309"/>
      <c r="AWU274" s="309"/>
      <c r="AWV274" s="309"/>
      <c r="AWW274" s="309"/>
      <c r="AWX274" s="309"/>
      <c r="AWY274" s="309"/>
      <c r="AWZ274" s="309"/>
      <c r="AXA274" s="309"/>
      <c r="AXB274" s="309"/>
      <c r="AXC274" s="309"/>
      <c r="AXD274" s="309"/>
      <c r="AXE274" s="309"/>
      <c r="AXF274" s="309"/>
      <c r="AXG274" s="309"/>
      <c r="AXH274" s="309"/>
      <c r="AXI274" s="309"/>
      <c r="AXJ274" s="309"/>
      <c r="AXK274" s="309"/>
      <c r="AXL274" s="309"/>
      <c r="AXM274" s="309"/>
      <c r="AXN274" s="309"/>
      <c r="AXO274" s="309"/>
      <c r="AXP274" s="309"/>
      <c r="AXQ274" s="309"/>
      <c r="AXR274" s="309"/>
      <c r="AXS274" s="309"/>
      <c r="AXT274" s="309"/>
      <c r="AXU274" s="309"/>
      <c r="AXV274" s="309"/>
      <c r="AXW274" s="309"/>
      <c r="AXX274" s="309"/>
      <c r="AXY274" s="309"/>
      <c r="AXZ274" s="309"/>
      <c r="AYA274" s="309"/>
      <c r="AYB274" s="309"/>
      <c r="AYC274" s="309"/>
      <c r="AYD274" s="309"/>
      <c r="AYE274" s="309"/>
      <c r="AYF274" s="309"/>
      <c r="AYG274" s="309"/>
      <c r="AYH274" s="309"/>
      <c r="AYI274" s="309"/>
      <c r="AYJ274" s="309"/>
      <c r="AYK274" s="309"/>
      <c r="AYL274" s="309"/>
      <c r="AYM274" s="309"/>
      <c r="AYN274" s="309"/>
      <c r="AYO274" s="309"/>
      <c r="AYP274" s="309"/>
      <c r="AYQ274" s="309"/>
      <c r="AYR274" s="309"/>
      <c r="AYS274" s="309"/>
      <c r="AYT274" s="309"/>
      <c r="AYU274" s="309"/>
      <c r="AYV274" s="309"/>
      <c r="AYW274" s="309"/>
      <c r="AYX274" s="309"/>
      <c r="AYY274" s="309"/>
      <c r="AYZ274" s="309"/>
      <c r="AZA274" s="309"/>
      <c r="AZB274" s="309"/>
      <c r="AZC274" s="309"/>
      <c r="AZD274" s="309"/>
      <c r="AZE274" s="309"/>
      <c r="AZF274" s="309"/>
      <c r="AZG274" s="309"/>
      <c r="AZH274" s="309"/>
      <c r="AZI274" s="309"/>
      <c r="AZJ274" s="309"/>
      <c r="AZK274" s="309"/>
      <c r="AZL274" s="309"/>
      <c r="AZM274" s="309"/>
      <c r="AZN274" s="309"/>
      <c r="AZO274" s="309"/>
      <c r="AZP274" s="309"/>
      <c r="AZQ274" s="309"/>
      <c r="AZR274" s="309"/>
      <c r="AZS274" s="309"/>
      <c r="AZT274" s="309"/>
      <c r="AZU274" s="309"/>
      <c r="AZV274" s="309"/>
      <c r="AZW274" s="309"/>
      <c r="AZX274" s="309"/>
      <c r="AZY274" s="309"/>
      <c r="AZZ274" s="309"/>
      <c r="BAA274" s="309"/>
      <c r="BAB274" s="309"/>
      <c r="BAC274" s="309"/>
      <c r="BAD274" s="309"/>
      <c r="BAE274" s="309"/>
      <c r="BAF274" s="309"/>
      <c r="BAG274" s="309"/>
      <c r="BAH274" s="309"/>
      <c r="BAI274" s="309"/>
      <c r="BAJ274" s="309"/>
      <c r="BAK274" s="309"/>
      <c r="BAL274" s="309"/>
      <c r="BAM274" s="309"/>
      <c r="BAN274" s="309"/>
      <c r="BAO274" s="309"/>
      <c r="BAP274" s="309"/>
      <c r="BAQ274" s="309"/>
      <c r="BAR274" s="309"/>
      <c r="BAS274" s="309"/>
      <c r="BAT274" s="309"/>
      <c r="BAU274" s="309"/>
      <c r="BAV274" s="309"/>
      <c r="BAW274" s="309"/>
      <c r="BAX274" s="309"/>
      <c r="BAY274" s="309"/>
      <c r="BAZ274" s="309"/>
      <c r="BBA274" s="309"/>
      <c r="BBB274" s="309"/>
      <c r="BBC274" s="309"/>
      <c r="BBD274" s="309"/>
      <c r="BBE274" s="309"/>
      <c r="BBF274" s="309"/>
      <c r="BBG274" s="309"/>
      <c r="BBH274" s="309"/>
      <c r="BBI274" s="309"/>
      <c r="BBJ274" s="309"/>
      <c r="BBK274" s="309"/>
      <c r="BBL274" s="309"/>
      <c r="BBM274" s="309"/>
      <c r="BBN274" s="309"/>
      <c r="BBO274" s="309"/>
      <c r="BBP274" s="309"/>
      <c r="BBQ274" s="309"/>
      <c r="BBR274" s="309"/>
      <c r="BBS274" s="309"/>
      <c r="BBT274" s="309"/>
      <c r="BBU274" s="309"/>
      <c r="BBV274" s="309"/>
      <c r="BBW274" s="309"/>
      <c r="BBX274" s="309"/>
      <c r="BBY274" s="309"/>
      <c r="BBZ274" s="309"/>
      <c r="BCA274" s="309"/>
      <c r="BCB274" s="309"/>
      <c r="BCC274" s="309"/>
      <c r="BCD274" s="309"/>
      <c r="BCE274" s="309"/>
      <c r="BCF274" s="309"/>
      <c r="BCG274" s="309"/>
      <c r="BCH274" s="309"/>
      <c r="BCI274" s="309"/>
      <c r="BCJ274" s="309"/>
      <c r="BCK274" s="309"/>
      <c r="BCL274" s="309"/>
      <c r="BCM274" s="309"/>
      <c r="BCN274" s="309"/>
      <c r="BCO274" s="309"/>
      <c r="BCP274" s="309"/>
      <c r="BCQ274" s="309"/>
      <c r="BCR274" s="309"/>
      <c r="BCS274" s="309"/>
      <c r="BCT274" s="309"/>
      <c r="BCU274" s="309"/>
      <c r="BCV274" s="309"/>
      <c r="BCW274" s="309"/>
      <c r="BCX274" s="309"/>
      <c r="BCY274" s="309"/>
      <c r="BCZ274" s="309"/>
      <c r="BDA274" s="309"/>
      <c r="BDB274" s="309"/>
      <c r="BDC274" s="309"/>
      <c r="BDD274" s="309"/>
      <c r="BDE274" s="309"/>
      <c r="BDF274" s="309"/>
      <c r="BDG274" s="309"/>
      <c r="BDH274" s="309"/>
      <c r="BDI274" s="309"/>
      <c r="BDJ274" s="309"/>
      <c r="BDK274" s="309"/>
      <c r="BDL274" s="309"/>
      <c r="BDM274" s="309"/>
      <c r="BDN274" s="309"/>
      <c r="BDO274" s="309"/>
      <c r="BDP274" s="309"/>
      <c r="BDQ274" s="309"/>
      <c r="BDR274" s="309"/>
      <c r="BDS274" s="309"/>
      <c r="BDT274" s="309"/>
      <c r="BDU274" s="309"/>
      <c r="BDV274" s="309"/>
      <c r="BDW274" s="309"/>
      <c r="BDX274" s="309"/>
      <c r="BDY274" s="309"/>
      <c r="BDZ274" s="309"/>
      <c r="BEA274" s="309"/>
      <c r="BEB274" s="309"/>
      <c r="BEC274" s="309"/>
      <c r="BED274" s="309"/>
      <c r="BEE274" s="309"/>
      <c r="BEF274" s="309"/>
      <c r="BEG274" s="309"/>
      <c r="BEH274" s="309"/>
      <c r="BEI274" s="309"/>
      <c r="BEJ274" s="309"/>
      <c r="BEK274" s="309"/>
      <c r="BEL274" s="309"/>
      <c r="BEM274" s="309"/>
      <c r="BEN274" s="309"/>
      <c r="BEO274" s="309"/>
      <c r="BEP274" s="309"/>
      <c r="BEQ274" s="309"/>
      <c r="BER274" s="309"/>
      <c r="BES274" s="309"/>
      <c r="BET274" s="309"/>
      <c r="BEU274" s="309"/>
      <c r="BEV274" s="309"/>
      <c r="BEW274" s="309"/>
      <c r="BEX274" s="309"/>
      <c r="BEY274" s="309"/>
      <c r="BEZ274" s="309"/>
      <c r="BFA274" s="309"/>
      <c r="BFB274" s="309"/>
      <c r="BFC274" s="309"/>
      <c r="BFD274" s="309"/>
      <c r="BFE274" s="309"/>
      <c r="BFF274" s="309"/>
      <c r="BFG274" s="309"/>
      <c r="BFH274" s="309"/>
      <c r="BFI274" s="309"/>
      <c r="BFJ274" s="309"/>
      <c r="BFK274" s="309"/>
      <c r="BFL274" s="309"/>
      <c r="BFM274" s="309"/>
      <c r="BFN274" s="309"/>
      <c r="BFO274" s="309"/>
      <c r="BFP274" s="309"/>
      <c r="BFQ274" s="309"/>
      <c r="BFR274" s="309"/>
      <c r="BFS274" s="309"/>
      <c r="BFT274" s="309"/>
      <c r="BFU274" s="309"/>
      <c r="BFV274" s="309"/>
      <c r="BFW274" s="309"/>
      <c r="BFX274" s="309"/>
      <c r="BFY274" s="309"/>
      <c r="BFZ274" s="309"/>
      <c r="BGA274" s="309"/>
      <c r="BGB274" s="309"/>
      <c r="BGC274" s="309"/>
      <c r="BGD274" s="309"/>
      <c r="BGE274" s="309"/>
      <c r="BGF274" s="309"/>
      <c r="BGG274" s="309"/>
      <c r="BGH274" s="309"/>
    </row>
    <row r="275" spans="6:1542" s="18" customFormat="1" ht="14.45" customHeight="1" x14ac:dyDescent="0.25">
      <c r="F275" s="68"/>
      <c r="Y275" s="68"/>
      <c r="AC275" s="309"/>
      <c r="AD275" s="309"/>
      <c r="AE275" s="309"/>
      <c r="AF275" s="309"/>
      <c r="AG275" s="309"/>
      <c r="AH275" s="309"/>
      <c r="AI275" s="309"/>
      <c r="AJ275" s="309"/>
      <c r="AK275" s="309"/>
      <c r="AL275" s="309"/>
      <c r="AM275" s="309"/>
      <c r="AN275" s="309"/>
      <c r="AO275" s="309"/>
      <c r="AP275" s="309"/>
      <c r="AQ275" s="309"/>
      <c r="AR275" s="309"/>
      <c r="AS275" s="309"/>
      <c r="AT275" s="309"/>
      <c r="AU275" s="309"/>
      <c r="AV275" s="309"/>
      <c r="AW275" s="309"/>
      <c r="AX275" s="309"/>
      <c r="AY275" s="309"/>
      <c r="AZ275" s="309"/>
      <c r="BA275" s="309"/>
      <c r="BB275" s="309"/>
      <c r="BC275" s="309"/>
      <c r="BD275" s="309"/>
      <c r="BE275" s="309"/>
      <c r="BF275" s="309"/>
      <c r="BG275" s="309"/>
      <c r="BH275" s="309"/>
      <c r="BI275" s="309"/>
      <c r="BJ275" s="309"/>
      <c r="BK275" s="309"/>
      <c r="BL275" s="309"/>
      <c r="BM275" s="309"/>
      <c r="BN275" s="309"/>
      <c r="BO275" s="309"/>
      <c r="BP275" s="309"/>
      <c r="BQ275" s="309"/>
      <c r="BR275" s="309"/>
      <c r="BS275" s="309"/>
      <c r="BT275" s="309"/>
      <c r="BU275" s="309"/>
      <c r="BV275" s="309"/>
      <c r="BW275" s="309"/>
      <c r="BX275" s="309"/>
      <c r="BY275" s="309"/>
      <c r="BZ275" s="309"/>
      <c r="CA275" s="309"/>
      <c r="CB275" s="309"/>
      <c r="CC275" s="309"/>
      <c r="CD275" s="309"/>
      <c r="CE275" s="309"/>
      <c r="CF275" s="309"/>
      <c r="CG275" s="309"/>
      <c r="CH275" s="309"/>
      <c r="CI275" s="309"/>
      <c r="CJ275" s="309"/>
      <c r="CK275" s="309"/>
      <c r="CL275" s="309"/>
      <c r="CM275" s="309"/>
      <c r="CN275" s="309"/>
      <c r="CO275" s="309"/>
      <c r="CP275" s="309"/>
      <c r="CQ275" s="309"/>
      <c r="CR275" s="309"/>
      <c r="CS275" s="309"/>
      <c r="CT275" s="309"/>
      <c r="CU275" s="309"/>
      <c r="CV275" s="309"/>
      <c r="CW275" s="309"/>
      <c r="CX275" s="309"/>
      <c r="CY275" s="309"/>
      <c r="CZ275" s="309"/>
      <c r="DA275" s="309"/>
      <c r="DB275" s="309"/>
      <c r="DC275" s="309"/>
      <c r="DD275" s="309"/>
      <c r="DE275" s="309"/>
      <c r="DF275" s="309"/>
      <c r="DG275" s="309"/>
      <c r="DH275" s="309"/>
      <c r="DI275" s="309"/>
      <c r="DJ275" s="309"/>
      <c r="DK275" s="309"/>
      <c r="DL275" s="309"/>
      <c r="DM275" s="309"/>
      <c r="DN275" s="309"/>
      <c r="DO275" s="309"/>
      <c r="DP275" s="309"/>
      <c r="DQ275" s="309"/>
      <c r="DR275" s="309"/>
      <c r="DS275" s="309"/>
      <c r="DT275" s="309"/>
      <c r="DU275" s="309"/>
      <c r="DV275" s="309"/>
      <c r="DW275" s="309"/>
      <c r="DX275" s="309"/>
      <c r="DY275" s="309"/>
      <c r="DZ275" s="309"/>
      <c r="EA275" s="309"/>
      <c r="EB275" s="309"/>
      <c r="EC275" s="309"/>
      <c r="ED275" s="309"/>
      <c r="EE275" s="309"/>
      <c r="EF275" s="309"/>
      <c r="EG275" s="309"/>
      <c r="EH275" s="309"/>
      <c r="EI275" s="309"/>
      <c r="EJ275" s="309"/>
      <c r="EK275" s="309"/>
      <c r="EL275" s="309"/>
      <c r="EM275" s="309"/>
      <c r="EN275" s="309"/>
      <c r="EO275" s="309"/>
      <c r="EP275" s="309"/>
      <c r="EQ275" s="309"/>
      <c r="ER275" s="309"/>
      <c r="ES275" s="309"/>
      <c r="ET275" s="309"/>
      <c r="EU275" s="309"/>
      <c r="EV275" s="309"/>
      <c r="EW275" s="309"/>
      <c r="EX275" s="309"/>
      <c r="EY275" s="309"/>
      <c r="EZ275" s="309"/>
      <c r="FA275" s="309"/>
      <c r="FB275" s="309"/>
      <c r="FC275" s="309"/>
      <c r="FD275" s="309"/>
      <c r="FE275" s="309"/>
      <c r="FF275" s="309"/>
      <c r="FG275" s="309"/>
      <c r="FH275" s="309"/>
      <c r="FI275" s="309"/>
      <c r="FJ275" s="309"/>
      <c r="FK275" s="309"/>
      <c r="FL275" s="309"/>
      <c r="FM275" s="309"/>
      <c r="FN275" s="309"/>
      <c r="FO275" s="309"/>
      <c r="FP275" s="309"/>
      <c r="FQ275" s="309"/>
      <c r="FR275" s="309"/>
      <c r="FS275" s="309"/>
      <c r="FT275" s="309"/>
      <c r="FU275" s="309"/>
      <c r="FV275" s="309"/>
      <c r="FW275" s="309"/>
      <c r="FX275" s="309"/>
      <c r="FY275" s="309"/>
      <c r="FZ275" s="309"/>
      <c r="GA275" s="309"/>
      <c r="GB275" s="309"/>
      <c r="GC275" s="309"/>
      <c r="GD275" s="309"/>
      <c r="GE275" s="309"/>
      <c r="GF275" s="309"/>
      <c r="GG275" s="309"/>
      <c r="GH275" s="309"/>
      <c r="GI275" s="309"/>
      <c r="GJ275" s="309"/>
      <c r="GK275" s="309"/>
      <c r="GL275" s="309"/>
      <c r="GM275" s="309"/>
      <c r="GN275" s="309"/>
      <c r="GO275" s="309"/>
      <c r="GP275" s="309"/>
      <c r="GQ275" s="309"/>
      <c r="GR275" s="309"/>
      <c r="GS275" s="309"/>
      <c r="GT275" s="309"/>
      <c r="GU275" s="309"/>
      <c r="GV275" s="309"/>
      <c r="GW275" s="309"/>
      <c r="GX275" s="309"/>
      <c r="GY275" s="309"/>
      <c r="GZ275" s="309"/>
      <c r="HA275" s="309"/>
      <c r="HB275" s="309"/>
      <c r="HC275" s="309"/>
      <c r="HD275" s="309"/>
      <c r="HE275" s="309"/>
      <c r="HF275" s="309"/>
      <c r="HG275" s="309"/>
      <c r="HH275" s="309"/>
      <c r="HI275" s="309"/>
      <c r="HJ275" s="309"/>
      <c r="HK275" s="309"/>
      <c r="HL275" s="309"/>
      <c r="HM275" s="309"/>
      <c r="HN275" s="309"/>
      <c r="HO275" s="309"/>
      <c r="HP275" s="309"/>
      <c r="HQ275" s="309"/>
      <c r="HR275" s="309"/>
      <c r="HS275" s="309"/>
      <c r="HT275" s="309"/>
      <c r="HU275" s="309"/>
      <c r="HV275" s="309"/>
      <c r="HW275" s="309"/>
      <c r="HX275" s="309"/>
      <c r="HY275" s="309"/>
      <c r="HZ275" s="309"/>
      <c r="IA275" s="309"/>
      <c r="IB275" s="309"/>
      <c r="IC275" s="309"/>
      <c r="ID275" s="309"/>
      <c r="IE275" s="309"/>
      <c r="IF275" s="309"/>
      <c r="IG275" s="309"/>
      <c r="IH275" s="309"/>
      <c r="II275" s="309"/>
      <c r="IJ275" s="309"/>
      <c r="IK275" s="309"/>
      <c r="IL275" s="309"/>
      <c r="IM275" s="309"/>
      <c r="IN275" s="309"/>
      <c r="IO275" s="309"/>
      <c r="IP275" s="309"/>
      <c r="IQ275" s="309"/>
      <c r="IR275" s="309"/>
      <c r="IS275" s="309"/>
      <c r="IT275" s="309"/>
      <c r="IU275" s="309"/>
      <c r="IV275" s="309"/>
      <c r="IW275" s="309"/>
      <c r="IX275" s="309"/>
      <c r="IY275" s="309"/>
      <c r="IZ275" s="309"/>
      <c r="JA275" s="309"/>
      <c r="JB275" s="309"/>
      <c r="JC275" s="309"/>
      <c r="JD275" s="309"/>
      <c r="JE275" s="309"/>
      <c r="JF275" s="309"/>
      <c r="JG275" s="309"/>
      <c r="JH275" s="309"/>
      <c r="JI275" s="309"/>
      <c r="JJ275" s="309"/>
      <c r="JK275" s="309"/>
      <c r="JL275" s="309"/>
      <c r="JM275" s="309"/>
      <c r="JN275" s="309"/>
      <c r="JO275" s="309"/>
      <c r="JP275" s="309"/>
      <c r="JQ275" s="309"/>
      <c r="JR275" s="309"/>
      <c r="JS275" s="309"/>
      <c r="JT275" s="309"/>
      <c r="JU275" s="309"/>
      <c r="JV275" s="309"/>
      <c r="JW275" s="309"/>
      <c r="JX275" s="309"/>
      <c r="JY275" s="309"/>
      <c r="JZ275" s="309"/>
      <c r="KA275" s="309"/>
      <c r="KB275" s="309"/>
      <c r="KC275" s="309"/>
      <c r="KD275" s="309"/>
      <c r="KE275" s="309"/>
      <c r="KF275" s="309"/>
      <c r="KG275" s="309"/>
      <c r="KH275" s="309"/>
      <c r="KI275" s="309"/>
      <c r="KJ275" s="309"/>
      <c r="KK275" s="309"/>
      <c r="KL275" s="309"/>
      <c r="KM275" s="309"/>
      <c r="KN275" s="309"/>
      <c r="KO275" s="309"/>
      <c r="KP275" s="309"/>
      <c r="KQ275" s="309"/>
      <c r="KR275" s="309"/>
      <c r="KS275" s="309"/>
      <c r="KT275" s="309"/>
      <c r="KU275" s="309"/>
      <c r="KV275" s="309"/>
      <c r="KW275" s="309"/>
      <c r="KX275" s="309"/>
      <c r="KY275" s="309"/>
      <c r="KZ275" s="309"/>
      <c r="LA275" s="309"/>
      <c r="LB275" s="309"/>
      <c r="LC275" s="309"/>
      <c r="LD275" s="309"/>
      <c r="LE275" s="309"/>
      <c r="LF275" s="309"/>
      <c r="LG275" s="309"/>
      <c r="LH275" s="309"/>
      <c r="LI275" s="309"/>
      <c r="LJ275" s="309"/>
      <c r="LK275" s="309"/>
      <c r="LL275" s="309"/>
      <c r="LM275" s="309"/>
      <c r="LN275" s="309"/>
      <c r="LO275" s="309"/>
      <c r="LP275" s="309"/>
      <c r="LQ275" s="309"/>
      <c r="LR275" s="309"/>
      <c r="LS275" s="309"/>
      <c r="LT275" s="309"/>
      <c r="LU275" s="309"/>
      <c r="LV275" s="309"/>
      <c r="LW275" s="309"/>
      <c r="LX275" s="309"/>
      <c r="LY275" s="309"/>
      <c r="LZ275" s="309"/>
      <c r="MA275" s="309"/>
      <c r="MB275" s="309"/>
      <c r="MC275" s="309"/>
      <c r="MD275" s="309"/>
      <c r="ME275" s="309"/>
      <c r="MF275" s="309"/>
      <c r="MG275" s="309"/>
      <c r="MH275" s="309"/>
      <c r="MI275" s="309"/>
      <c r="MJ275" s="309"/>
      <c r="MK275" s="309"/>
      <c r="ML275" s="309"/>
      <c r="MM275" s="309"/>
      <c r="MN275" s="309"/>
      <c r="MO275" s="309"/>
      <c r="MP275" s="309"/>
      <c r="MQ275" s="309"/>
      <c r="MR275" s="309"/>
      <c r="MS275" s="309"/>
      <c r="MT275" s="309"/>
      <c r="MU275" s="309"/>
      <c r="MV275" s="309"/>
      <c r="MW275" s="309"/>
      <c r="MX275" s="309"/>
      <c r="MY275" s="309"/>
      <c r="MZ275" s="309"/>
      <c r="NA275" s="309"/>
      <c r="NB275" s="309"/>
      <c r="NC275" s="309"/>
      <c r="ND275" s="309"/>
      <c r="NE275" s="309"/>
      <c r="NF275" s="309"/>
      <c r="NG275" s="309"/>
      <c r="NH275" s="309"/>
      <c r="NI275" s="309"/>
      <c r="NJ275" s="309"/>
      <c r="NK275" s="309"/>
      <c r="NL275" s="309"/>
      <c r="NM275" s="309"/>
      <c r="NN275" s="309"/>
      <c r="NO275" s="309"/>
      <c r="NP275" s="309"/>
      <c r="NQ275" s="309"/>
      <c r="NR275" s="309"/>
      <c r="NS275" s="309"/>
      <c r="NT275" s="309"/>
      <c r="NU275" s="309"/>
      <c r="NV275" s="309"/>
      <c r="NW275" s="309"/>
      <c r="NX275" s="309"/>
      <c r="NY275" s="309"/>
      <c r="NZ275" s="309"/>
      <c r="OA275" s="309"/>
      <c r="OB275" s="309"/>
      <c r="OC275" s="309"/>
      <c r="OD275" s="309"/>
      <c r="OE275" s="309"/>
      <c r="OF275" s="309"/>
      <c r="OG275" s="309"/>
      <c r="OH275" s="309"/>
      <c r="OI275" s="309"/>
      <c r="OJ275" s="309"/>
      <c r="OK275" s="309"/>
      <c r="OL275" s="309"/>
      <c r="OM275" s="309"/>
      <c r="ON275" s="309"/>
      <c r="OO275" s="309"/>
      <c r="OP275" s="309"/>
      <c r="OQ275" s="309"/>
      <c r="OR275" s="309"/>
      <c r="OS275" s="309"/>
      <c r="OT275" s="309"/>
      <c r="OU275" s="309"/>
      <c r="OV275" s="309"/>
      <c r="OW275" s="309"/>
      <c r="OX275" s="309"/>
      <c r="OY275" s="309"/>
      <c r="OZ275" s="309"/>
      <c r="PA275" s="309"/>
      <c r="PB275" s="309"/>
      <c r="PC275" s="309"/>
      <c r="PD275" s="309"/>
      <c r="PE275" s="309"/>
      <c r="PF275" s="309"/>
      <c r="PG275" s="309"/>
      <c r="PH275" s="309"/>
      <c r="PI275" s="309"/>
      <c r="PJ275" s="309"/>
      <c r="PK275" s="309"/>
      <c r="PL275" s="309"/>
      <c r="PM275" s="309"/>
      <c r="PN275" s="309"/>
      <c r="PO275" s="309"/>
      <c r="PP275" s="309"/>
      <c r="PQ275" s="309"/>
      <c r="PR275" s="309"/>
      <c r="PS275" s="309"/>
      <c r="PT275" s="309"/>
      <c r="PU275" s="309"/>
      <c r="PV275" s="309"/>
      <c r="PW275" s="309"/>
      <c r="PX275" s="309"/>
      <c r="PY275" s="309"/>
      <c r="PZ275" s="309"/>
      <c r="QA275" s="309"/>
      <c r="QB275" s="309"/>
      <c r="QC275" s="309"/>
      <c r="QD275" s="309"/>
      <c r="QE275" s="309"/>
      <c r="QF275" s="309"/>
      <c r="QG275" s="309"/>
      <c r="QH275" s="309"/>
      <c r="QI275" s="309"/>
      <c r="QJ275" s="309"/>
      <c r="QK275" s="309"/>
      <c r="QL275" s="309"/>
      <c r="QM275" s="309"/>
      <c r="QN275" s="309"/>
      <c r="QO275" s="309"/>
      <c r="QP275" s="309"/>
      <c r="QQ275" s="309"/>
      <c r="QR275" s="309"/>
      <c r="QS275" s="309"/>
      <c r="QT275" s="309"/>
      <c r="QU275" s="309"/>
      <c r="QV275" s="309"/>
      <c r="QW275" s="309"/>
      <c r="QX275" s="309"/>
      <c r="QY275" s="309"/>
      <c r="QZ275" s="309"/>
      <c r="RA275" s="309"/>
      <c r="RB275" s="309"/>
      <c r="RC275" s="309"/>
      <c r="RD275" s="309"/>
      <c r="RE275" s="309"/>
      <c r="RF275" s="309"/>
      <c r="RG275" s="309"/>
      <c r="RH275" s="309"/>
      <c r="RI275" s="309"/>
      <c r="RJ275" s="309"/>
      <c r="RK275" s="309"/>
      <c r="RL275" s="309"/>
      <c r="RM275" s="309"/>
      <c r="RN275" s="309"/>
      <c r="RO275" s="309"/>
      <c r="RP275" s="309"/>
      <c r="RQ275" s="309"/>
      <c r="RR275" s="309"/>
      <c r="RS275" s="309"/>
      <c r="RT275" s="309"/>
      <c r="RU275" s="309"/>
      <c r="RV275" s="309"/>
      <c r="RW275" s="309"/>
      <c r="RX275" s="309"/>
      <c r="RY275" s="309"/>
      <c r="RZ275" s="309"/>
      <c r="SA275" s="309"/>
      <c r="SB275" s="309"/>
      <c r="SC275" s="309"/>
      <c r="SD275" s="309"/>
      <c r="SE275" s="309"/>
      <c r="SF275" s="309"/>
      <c r="SG275" s="309"/>
      <c r="SH275" s="309"/>
      <c r="SI275" s="309"/>
      <c r="SJ275" s="309"/>
      <c r="SK275" s="309"/>
      <c r="SL275" s="309"/>
      <c r="SM275" s="309"/>
      <c r="SN275" s="309"/>
      <c r="SO275" s="309"/>
      <c r="SP275" s="309"/>
      <c r="SQ275" s="309"/>
      <c r="SR275" s="309"/>
      <c r="SS275" s="309"/>
      <c r="ST275" s="309"/>
      <c r="SU275" s="309"/>
      <c r="SV275" s="309"/>
      <c r="SW275" s="309"/>
      <c r="SX275" s="309"/>
      <c r="SY275" s="309"/>
      <c r="SZ275" s="309"/>
      <c r="TA275" s="309"/>
      <c r="TB275" s="309"/>
      <c r="TC275" s="309"/>
      <c r="TD275" s="309"/>
      <c r="TE275" s="309"/>
      <c r="TF275" s="309"/>
      <c r="TG275" s="309"/>
      <c r="TH275" s="309"/>
      <c r="TI275" s="309"/>
      <c r="TJ275" s="309"/>
      <c r="TK275" s="309"/>
      <c r="TL275" s="309"/>
      <c r="TM275" s="309"/>
      <c r="TN275" s="309"/>
      <c r="TO275" s="309"/>
      <c r="TP275" s="309"/>
      <c r="TQ275" s="309"/>
      <c r="TR275" s="309"/>
      <c r="TS275" s="309"/>
      <c r="TT275" s="309"/>
      <c r="TU275" s="309"/>
      <c r="TV275" s="309"/>
      <c r="TW275" s="309"/>
      <c r="TX275" s="309"/>
      <c r="TY275" s="309"/>
      <c r="TZ275" s="309"/>
      <c r="UA275" s="309"/>
      <c r="UB275" s="309"/>
      <c r="UC275" s="309"/>
      <c r="UD275" s="309"/>
      <c r="UE275" s="309"/>
      <c r="UF275" s="309"/>
      <c r="UG275" s="309"/>
      <c r="UH275" s="309"/>
      <c r="UI275" s="309"/>
      <c r="UJ275" s="309"/>
      <c r="UK275" s="309"/>
      <c r="UL275" s="309"/>
      <c r="UM275" s="309"/>
      <c r="UN275" s="309"/>
      <c r="UO275" s="309"/>
      <c r="UP275" s="309"/>
      <c r="UQ275" s="309"/>
      <c r="UR275" s="309"/>
      <c r="US275" s="309"/>
      <c r="UT275" s="309"/>
      <c r="UU275" s="309"/>
      <c r="UV275" s="309"/>
      <c r="UW275" s="309"/>
      <c r="UX275" s="309"/>
      <c r="UY275" s="309"/>
      <c r="UZ275" s="309"/>
      <c r="VA275" s="309"/>
      <c r="VB275" s="309"/>
      <c r="VC275" s="309"/>
      <c r="VD275" s="309"/>
      <c r="VE275" s="309"/>
      <c r="VF275" s="309"/>
      <c r="VG275" s="309"/>
      <c r="VH275" s="309"/>
      <c r="VI275" s="309"/>
      <c r="VJ275" s="309"/>
      <c r="VK275" s="309"/>
      <c r="VL275" s="309"/>
      <c r="VM275" s="309"/>
      <c r="VN275" s="309"/>
      <c r="VO275" s="309"/>
      <c r="VP275" s="309"/>
      <c r="VQ275" s="309"/>
      <c r="VR275" s="309"/>
      <c r="VS275" s="309"/>
      <c r="VT275" s="309"/>
      <c r="VU275" s="309"/>
      <c r="VV275" s="309"/>
      <c r="VW275" s="309"/>
      <c r="VX275" s="309"/>
      <c r="VY275" s="309"/>
      <c r="VZ275" s="309"/>
      <c r="WA275" s="309"/>
      <c r="WB275" s="309"/>
      <c r="WC275" s="309"/>
      <c r="WD275" s="309"/>
      <c r="WE275" s="309"/>
      <c r="WF275" s="309"/>
      <c r="WG275" s="309"/>
      <c r="WH275" s="309"/>
      <c r="WI275" s="309"/>
      <c r="WJ275" s="309"/>
      <c r="WK275" s="309"/>
      <c r="WL275" s="309"/>
      <c r="WM275" s="309"/>
      <c r="WN275" s="309"/>
      <c r="WO275" s="309"/>
      <c r="WP275" s="309"/>
      <c r="WQ275" s="309"/>
      <c r="WR275" s="309"/>
      <c r="WS275" s="309"/>
      <c r="WT275" s="309"/>
      <c r="WU275" s="309"/>
      <c r="WV275" s="309"/>
      <c r="WW275" s="309"/>
      <c r="WX275" s="309"/>
      <c r="WY275" s="309"/>
      <c r="WZ275" s="309"/>
      <c r="XA275" s="309"/>
      <c r="XB275" s="309"/>
      <c r="XC275" s="309"/>
      <c r="XD275" s="309"/>
      <c r="XE275" s="309"/>
      <c r="XF275" s="309"/>
      <c r="XG275" s="309"/>
      <c r="XH275" s="309"/>
      <c r="XI275" s="309"/>
      <c r="XJ275" s="309"/>
      <c r="XK275" s="309"/>
      <c r="XL275" s="309"/>
      <c r="XM275" s="309"/>
      <c r="XN275" s="309"/>
      <c r="XO275" s="309"/>
      <c r="XP275" s="309"/>
      <c r="XQ275" s="309"/>
      <c r="XR275" s="309"/>
      <c r="XS275" s="309"/>
      <c r="XT275" s="309"/>
      <c r="XU275" s="309"/>
      <c r="XV275" s="309"/>
      <c r="XW275" s="309"/>
      <c r="XX275" s="309"/>
      <c r="XY275" s="309"/>
      <c r="XZ275" s="309"/>
      <c r="YA275" s="309"/>
      <c r="YB275" s="309"/>
      <c r="YC275" s="309"/>
      <c r="YD275" s="309"/>
      <c r="YE275" s="309"/>
      <c r="YF275" s="309"/>
      <c r="YG275" s="309"/>
      <c r="YH275" s="309"/>
      <c r="YI275" s="309"/>
      <c r="YJ275" s="309"/>
      <c r="YK275" s="309"/>
      <c r="YL275" s="309"/>
      <c r="YM275" s="309"/>
      <c r="YN275" s="309"/>
      <c r="YO275" s="309"/>
      <c r="YP275" s="309"/>
      <c r="YQ275" s="309"/>
      <c r="YR275" s="309"/>
      <c r="YS275" s="309"/>
      <c r="YT275" s="309"/>
      <c r="YU275" s="309"/>
      <c r="YV275" s="309"/>
      <c r="YW275" s="309"/>
      <c r="YX275" s="309"/>
      <c r="YY275" s="309"/>
      <c r="YZ275" s="309"/>
      <c r="ZA275" s="309"/>
      <c r="ZB275" s="309"/>
      <c r="ZC275" s="309"/>
      <c r="ZD275" s="309"/>
      <c r="ZE275" s="309"/>
      <c r="ZF275" s="309"/>
      <c r="ZG275" s="309"/>
      <c r="ZH275" s="309"/>
      <c r="ZI275" s="309"/>
      <c r="ZJ275" s="309"/>
      <c r="ZK275" s="309"/>
      <c r="ZL275" s="309"/>
      <c r="ZM275" s="309"/>
      <c r="ZN275" s="309"/>
      <c r="ZO275" s="309"/>
      <c r="ZP275" s="309"/>
      <c r="ZQ275" s="309"/>
      <c r="ZR275" s="309"/>
      <c r="ZS275" s="309"/>
      <c r="ZT275" s="309"/>
      <c r="ZU275" s="309"/>
      <c r="ZV275" s="309"/>
      <c r="ZW275" s="309"/>
      <c r="ZX275" s="309"/>
      <c r="ZY275" s="309"/>
      <c r="ZZ275" s="309"/>
      <c r="AAA275" s="309"/>
      <c r="AAB275" s="309"/>
      <c r="AAC275" s="309"/>
      <c r="AAD275" s="309"/>
      <c r="AAE275" s="309"/>
      <c r="AAF275" s="309"/>
      <c r="AAG275" s="309"/>
      <c r="AAH275" s="309"/>
      <c r="AAI275" s="309"/>
      <c r="AAJ275" s="309"/>
      <c r="AAK275" s="309"/>
      <c r="AAL275" s="309"/>
      <c r="AAM275" s="309"/>
      <c r="AAN275" s="309"/>
      <c r="AAO275" s="309"/>
      <c r="AAP275" s="309"/>
      <c r="AAQ275" s="309"/>
      <c r="AAR275" s="309"/>
      <c r="AAS275" s="309"/>
      <c r="AAT275" s="309"/>
      <c r="AAU275" s="309"/>
      <c r="AAV275" s="309"/>
      <c r="AAW275" s="309"/>
      <c r="AAX275" s="309"/>
      <c r="AAY275" s="309"/>
      <c r="AAZ275" s="309"/>
      <c r="ABA275" s="309"/>
      <c r="ABB275" s="309"/>
      <c r="ABC275" s="309"/>
      <c r="ABD275" s="309"/>
      <c r="ABE275" s="309"/>
      <c r="ABF275" s="309"/>
      <c r="ABG275" s="309"/>
      <c r="ABH275" s="309"/>
      <c r="ABI275" s="309"/>
      <c r="ABJ275" s="309"/>
      <c r="ABK275" s="309"/>
      <c r="ABL275" s="309"/>
      <c r="ABM275" s="309"/>
      <c r="ABN275" s="309"/>
      <c r="ABO275" s="309"/>
      <c r="ABP275" s="309"/>
      <c r="ABQ275" s="309"/>
      <c r="ABR275" s="309"/>
      <c r="ABS275" s="309"/>
      <c r="ABT275" s="309"/>
      <c r="ABU275" s="309"/>
      <c r="ABV275" s="309"/>
      <c r="ABW275" s="309"/>
      <c r="ABX275" s="309"/>
      <c r="ABY275" s="309"/>
      <c r="ABZ275" s="309"/>
      <c r="ACA275" s="309"/>
      <c r="ACB275" s="309"/>
      <c r="ACC275" s="309"/>
      <c r="ACD275" s="309"/>
      <c r="ACE275" s="309"/>
      <c r="ACF275" s="309"/>
      <c r="ACG275" s="309"/>
      <c r="ACH275" s="309"/>
      <c r="ACI275" s="309"/>
      <c r="ACJ275" s="309"/>
      <c r="ACK275" s="309"/>
      <c r="ACL275" s="309"/>
      <c r="ACM275" s="309"/>
      <c r="ACN275" s="309"/>
      <c r="ACO275" s="309"/>
      <c r="ACP275" s="309"/>
      <c r="ACQ275" s="309"/>
      <c r="ACR275" s="309"/>
      <c r="ACS275" s="309"/>
      <c r="ACT275" s="309"/>
      <c r="ACU275" s="309"/>
      <c r="ACV275" s="309"/>
      <c r="ACW275" s="309"/>
      <c r="ACX275" s="309"/>
      <c r="ACY275" s="309"/>
      <c r="ACZ275" s="309"/>
      <c r="ADA275" s="309"/>
      <c r="ADB275" s="309"/>
      <c r="ADC275" s="309"/>
      <c r="ADD275" s="309"/>
      <c r="ADE275" s="309"/>
      <c r="ADF275" s="309"/>
      <c r="ADG275" s="309"/>
      <c r="ADH275" s="309"/>
      <c r="ADI275" s="309"/>
      <c r="ADJ275" s="309"/>
      <c r="ADK275" s="309"/>
      <c r="ADL275" s="309"/>
      <c r="ADM275" s="309"/>
      <c r="ADN275" s="309"/>
      <c r="ADO275" s="309"/>
      <c r="ADP275" s="309"/>
      <c r="ADQ275" s="309"/>
      <c r="ADR275" s="309"/>
      <c r="ADS275" s="309"/>
      <c r="ADT275" s="309"/>
      <c r="ADU275" s="309"/>
      <c r="ADV275" s="309"/>
      <c r="ADW275" s="309"/>
      <c r="ADX275" s="309"/>
      <c r="ADY275" s="309"/>
      <c r="ADZ275" s="309"/>
      <c r="AEA275" s="309"/>
      <c r="AEB275" s="309"/>
      <c r="AEC275" s="309"/>
      <c r="AED275" s="309"/>
      <c r="AEE275" s="309"/>
      <c r="AEF275" s="309"/>
      <c r="AEG275" s="309"/>
      <c r="AEH275" s="309"/>
      <c r="AEI275" s="309"/>
      <c r="AEJ275" s="309"/>
      <c r="AEK275" s="309"/>
      <c r="AEL275" s="309"/>
      <c r="AEM275" s="309"/>
      <c r="AEN275" s="309"/>
      <c r="AEO275" s="309"/>
      <c r="AEP275" s="309"/>
      <c r="AEQ275" s="309"/>
      <c r="AER275" s="309"/>
      <c r="AES275" s="309"/>
      <c r="AET275" s="309"/>
      <c r="AEU275" s="309"/>
      <c r="AEV275" s="309"/>
      <c r="AEW275" s="309"/>
      <c r="AEX275" s="309"/>
      <c r="AEY275" s="309"/>
      <c r="AEZ275" s="309"/>
      <c r="AFA275" s="309"/>
      <c r="AFB275" s="309"/>
      <c r="AFC275" s="309"/>
      <c r="AFD275" s="309"/>
      <c r="AFE275" s="309"/>
      <c r="AFF275" s="309"/>
      <c r="AFG275" s="309"/>
      <c r="AFH275" s="309"/>
      <c r="AFI275" s="309"/>
      <c r="AFJ275" s="309"/>
      <c r="AFK275" s="309"/>
      <c r="AFL275" s="309"/>
      <c r="AFM275" s="309"/>
      <c r="AFN275" s="309"/>
      <c r="AFO275" s="309"/>
      <c r="AFP275" s="309"/>
      <c r="AFQ275" s="309"/>
      <c r="AFR275" s="309"/>
      <c r="AFS275" s="309"/>
      <c r="AFT275" s="309"/>
      <c r="AFU275" s="309"/>
      <c r="AFV275" s="309"/>
      <c r="AFW275" s="309"/>
      <c r="AFX275" s="309"/>
      <c r="AFY275" s="309"/>
      <c r="AFZ275" s="309"/>
      <c r="AGA275" s="309"/>
      <c r="AGB275" s="309"/>
      <c r="AGC275" s="309"/>
      <c r="AGD275" s="309"/>
      <c r="AGE275" s="309"/>
      <c r="AGF275" s="309"/>
      <c r="AGG275" s="309"/>
      <c r="AGH275" s="309"/>
      <c r="AGI275" s="309"/>
      <c r="AGJ275" s="309"/>
      <c r="AGK275" s="309"/>
      <c r="AGL275" s="309"/>
      <c r="AGM275" s="309"/>
      <c r="AGN275" s="309"/>
      <c r="AGO275" s="309"/>
      <c r="AGP275" s="309"/>
      <c r="AGQ275" s="309"/>
      <c r="AGR275" s="309"/>
      <c r="AGS275" s="309"/>
      <c r="AGT275" s="309"/>
      <c r="AGU275" s="309"/>
      <c r="AGV275" s="309"/>
      <c r="AGW275" s="309"/>
      <c r="AGX275" s="309"/>
      <c r="AGY275" s="309"/>
      <c r="AGZ275" s="309"/>
      <c r="AHA275" s="309"/>
      <c r="AHB275" s="309"/>
      <c r="AHC275" s="309"/>
      <c r="AHD275" s="309"/>
      <c r="AHE275" s="309"/>
      <c r="AHF275" s="309"/>
      <c r="AHG275" s="309"/>
      <c r="AHH275" s="309"/>
      <c r="AHI275" s="309"/>
      <c r="AHJ275" s="309"/>
      <c r="AHK275" s="309"/>
      <c r="AHL275" s="309"/>
      <c r="AHM275" s="309"/>
      <c r="AHN275" s="309"/>
      <c r="AHO275" s="309"/>
      <c r="AHP275" s="309"/>
      <c r="AHQ275" s="309"/>
      <c r="AHR275" s="309"/>
      <c r="AHS275" s="309"/>
      <c r="AHT275" s="309"/>
      <c r="AHU275" s="309"/>
      <c r="AHV275" s="309"/>
      <c r="AHW275" s="309"/>
      <c r="AHX275" s="309"/>
      <c r="AHY275" s="309"/>
      <c r="AHZ275" s="309"/>
      <c r="AIA275" s="309"/>
      <c r="AIB275" s="309"/>
      <c r="AIC275" s="309"/>
      <c r="AID275" s="309"/>
      <c r="AIE275" s="309"/>
      <c r="AIF275" s="309"/>
      <c r="AIG275" s="309"/>
      <c r="AIH275" s="309"/>
      <c r="AII275" s="309"/>
      <c r="AIJ275" s="309"/>
      <c r="AIK275" s="309"/>
      <c r="AIL275" s="309"/>
      <c r="AIM275" s="309"/>
      <c r="AIN275" s="309"/>
      <c r="AIO275" s="309"/>
      <c r="AIP275" s="309"/>
      <c r="AIQ275" s="309"/>
      <c r="AIR275" s="309"/>
      <c r="AIS275" s="309"/>
      <c r="AIT275" s="309"/>
      <c r="AIU275" s="309"/>
      <c r="AIV275" s="309"/>
      <c r="AIW275" s="309"/>
      <c r="AIX275" s="309"/>
      <c r="AIY275" s="309"/>
      <c r="AIZ275" s="309"/>
      <c r="AJA275" s="309"/>
      <c r="AJB275" s="309"/>
      <c r="AJC275" s="309"/>
      <c r="AJD275" s="309"/>
      <c r="AJE275" s="309"/>
      <c r="AJF275" s="309"/>
      <c r="AJG275" s="309"/>
      <c r="AJH275" s="309"/>
      <c r="AJI275" s="309"/>
      <c r="AJJ275" s="309"/>
      <c r="AJK275" s="309"/>
      <c r="AJL275" s="309"/>
      <c r="AJM275" s="309"/>
      <c r="AJN275" s="309"/>
      <c r="AJO275" s="309"/>
      <c r="AJP275" s="309"/>
      <c r="AJQ275" s="309"/>
      <c r="AJR275" s="309"/>
      <c r="AJS275" s="309"/>
      <c r="AJT275" s="309"/>
      <c r="AJU275" s="309"/>
      <c r="AJV275" s="309"/>
      <c r="AJW275" s="309"/>
      <c r="AJX275" s="309"/>
      <c r="AJY275" s="309"/>
      <c r="AJZ275" s="309"/>
      <c r="AKA275" s="309"/>
      <c r="AKB275" s="309"/>
      <c r="AKC275" s="309"/>
      <c r="AKD275" s="309"/>
      <c r="AKE275" s="309"/>
      <c r="AKF275" s="309"/>
      <c r="AKG275" s="309"/>
      <c r="AKH275" s="309"/>
      <c r="AKI275" s="309"/>
      <c r="AKJ275" s="309"/>
      <c r="AKK275" s="309"/>
      <c r="AKL275" s="309"/>
      <c r="AKM275" s="309"/>
      <c r="AKN275" s="309"/>
      <c r="AKO275" s="309"/>
      <c r="AKP275" s="309"/>
      <c r="AKQ275" s="309"/>
      <c r="AKR275" s="309"/>
      <c r="AKS275" s="309"/>
      <c r="AKT275" s="309"/>
      <c r="AKU275" s="309"/>
      <c r="AKV275" s="309"/>
      <c r="AKW275" s="309"/>
      <c r="AKX275" s="309"/>
      <c r="AKY275" s="309"/>
      <c r="AKZ275" s="309"/>
      <c r="ALA275" s="309"/>
      <c r="ALB275" s="309"/>
      <c r="ALC275" s="309"/>
      <c r="ALD275" s="309"/>
      <c r="ALE275" s="309"/>
      <c r="ALF275" s="309"/>
      <c r="ALG275" s="309"/>
      <c r="ALH275" s="309"/>
      <c r="ALI275" s="309"/>
      <c r="ALJ275" s="309"/>
      <c r="ALK275" s="309"/>
      <c r="ALL275" s="309"/>
      <c r="ALM275" s="309"/>
      <c r="ALN275" s="309"/>
      <c r="ALO275" s="309"/>
      <c r="ALP275" s="309"/>
      <c r="ALQ275" s="309"/>
      <c r="ALR275" s="309"/>
      <c r="ALS275" s="309"/>
      <c r="ALT275" s="309"/>
      <c r="ALU275" s="309"/>
      <c r="ALV275" s="309"/>
      <c r="ALW275" s="309"/>
      <c r="ALX275" s="309"/>
      <c r="ALY275" s="309"/>
      <c r="ALZ275" s="309"/>
      <c r="AMA275" s="309"/>
      <c r="AMB275" s="309"/>
      <c r="AMC275" s="309"/>
      <c r="AMD275" s="309"/>
      <c r="AME275" s="309"/>
      <c r="AMF275" s="309"/>
      <c r="AMG275" s="309"/>
      <c r="AMH275" s="309"/>
      <c r="AMI275" s="309"/>
      <c r="AMJ275" s="309"/>
      <c r="AMK275" s="309"/>
      <c r="AML275" s="309"/>
      <c r="AMM275" s="309"/>
      <c r="AMN275" s="309"/>
      <c r="AMO275" s="309"/>
      <c r="AMP275" s="309"/>
      <c r="AMQ275" s="309"/>
      <c r="AMR275" s="309"/>
      <c r="AMS275" s="309"/>
      <c r="AMT275" s="309"/>
      <c r="AMU275" s="309"/>
      <c r="AMV275" s="309"/>
      <c r="AMW275" s="309"/>
      <c r="AMX275" s="309"/>
      <c r="AMY275" s="309"/>
      <c r="AMZ275" s="309"/>
      <c r="ANA275" s="309"/>
      <c r="ANB275" s="309"/>
      <c r="ANC275" s="309"/>
      <c r="AND275" s="309"/>
      <c r="ANE275" s="309"/>
      <c r="ANF275" s="309"/>
      <c r="ANG275" s="309"/>
      <c r="ANH275" s="309"/>
      <c r="ANI275" s="309"/>
      <c r="ANJ275" s="309"/>
      <c r="ANK275" s="309"/>
      <c r="ANL275" s="309"/>
      <c r="ANM275" s="309"/>
      <c r="ANN275" s="309"/>
      <c r="ANO275" s="309"/>
      <c r="ANP275" s="309"/>
      <c r="ANQ275" s="309"/>
      <c r="ANR275" s="309"/>
      <c r="ANS275" s="309"/>
      <c r="ANT275" s="309"/>
      <c r="ANU275" s="309"/>
      <c r="ANV275" s="309"/>
      <c r="ANW275" s="309"/>
      <c r="ANX275" s="309"/>
      <c r="ANY275" s="309"/>
      <c r="ANZ275" s="309"/>
      <c r="AOA275" s="309"/>
      <c r="AOB275" s="309"/>
      <c r="AOC275" s="309"/>
      <c r="AOD275" s="309"/>
      <c r="AOE275" s="309"/>
      <c r="AOF275" s="309"/>
      <c r="AOG275" s="309"/>
      <c r="AOH275" s="309"/>
      <c r="AOI275" s="309"/>
      <c r="AOJ275" s="309"/>
      <c r="AOK275" s="309"/>
      <c r="AOL275" s="309"/>
      <c r="AOM275" s="309"/>
      <c r="AON275" s="309"/>
      <c r="AOO275" s="309"/>
      <c r="AOP275" s="309"/>
      <c r="AOQ275" s="309"/>
      <c r="AOR275" s="309"/>
      <c r="AOS275" s="309"/>
      <c r="AOT275" s="309"/>
      <c r="AOU275" s="309"/>
      <c r="AOV275" s="309"/>
      <c r="AOW275" s="309"/>
      <c r="AOX275" s="309"/>
      <c r="AOY275" s="309"/>
      <c r="AOZ275" s="309"/>
      <c r="APA275" s="309"/>
      <c r="APB275" s="309"/>
      <c r="APC275" s="309"/>
      <c r="APD275" s="309"/>
      <c r="APE275" s="309"/>
      <c r="APF275" s="309"/>
      <c r="APG275" s="309"/>
      <c r="APH275" s="309"/>
      <c r="API275" s="309"/>
      <c r="APJ275" s="309"/>
      <c r="APK275" s="309"/>
      <c r="APL275" s="309"/>
      <c r="APM275" s="309"/>
      <c r="APN275" s="309"/>
      <c r="APO275" s="309"/>
      <c r="APP275" s="309"/>
      <c r="APQ275" s="309"/>
      <c r="APR275" s="309"/>
      <c r="APS275" s="309"/>
      <c r="APT275" s="309"/>
      <c r="APU275" s="309"/>
      <c r="APV275" s="309"/>
      <c r="APW275" s="309"/>
      <c r="APX275" s="309"/>
      <c r="APY275" s="309"/>
      <c r="APZ275" s="309"/>
      <c r="AQA275" s="309"/>
      <c r="AQB275" s="309"/>
      <c r="AQC275" s="309"/>
      <c r="AQD275" s="309"/>
      <c r="AQE275" s="309"/>
      <c r="AQF275" s="309"/>
      <c r="AQG275" s="309"/>
      <c r="AQH275" s="309"/>
      <c r="AQI275" s="309"/>
      <c r="AQJ275" s="309"/>
      <c r="AQK275" s="309"/>
      <c r="AQL275" s="309"/>
      <c r="AQM275" s="309"/>
      <c r="AQN275" s="309"/>
      <c r="AQO275" s="309"/>
      <c r="AQP275" s="309"/>
      <c r="AQQ275" s="309"/>
      <c r="AQR275" s="309"/>
      <c r="AQS275" s="309"/>
      <c r="AQT275" s="309"/>
      <c r="AQU275" s="309"/>
      <c r="AQV275" s="309"/>
      <c r="AQW275" s="309"/>
      <c r="AQX275" s="309"/>
      <c r="AQY275" s="309"/>
      <c r="AQZ275" s="309"/>
      <c r="ARA275" s="309"/>
      <c r="ARB275" s="309"/>
      <c r="ARC275" s="309"/>
      <c r="ARD275" s="309"/>
      <c r="ARE275" s="309"/>
      <c r="ARF275" s="309"/>
      <c r="ARG275" s="309"/>
      <c r="ARH275" s="309"/>
      <c r="ARI275" s="309"/>
      <c r="ARJ275" s="309"/>
      <c r="ARK275" s="309"/>
      <c r="ARL275" s="309"/>
      <c r="ARM275" s="309"/>
      <c r="ARN275" s="309"/>
      <c r="ARO275" s="309"/>
      <c r="ARP275" s="309"/>
      <c r="ARQ275" s="309"/>
      <c r="ARR275" s="309"/>
      <c r="ARS275" s="309"/>
      <c r="ART275" s="309"/>
      <c r="ARU275" s="309"/>
      <c r="ARV275" s="309"/>
      <c r="ARW275" s="309"/>
      <c r="ARX275" s="309"/>
      <c r="ARY275" s="309"/>
      <c r="ARZ275" s="309"/>
      <c r="ASA275" s="309"/>
      <c r="ASB275" s="309"/>
      <c r="ASC275" s="309"/>
      <c r="ASD275" s="309"/>
      <c r="ASE275" s="309"/>
      <c r="ASF275" s="309"/>
      <c r="ASG275" s="309"/>
      <c r="ASH275" s="309"/>
      <c r="ASI275" s="309"/>
      <c r="ASJ275" s="309"/>
      <c r="ASK275" s="309"/>
      <c r="ASL275" s="309"/>
      <c r="ASM275" s="309"/>
      <c r="ASN275" s="309"/>
      <c r="ASO275" s="309"/>
      <c r="ASP275" s="309"/>
      <c r="ASQ275" s="309"/>
      <c r="ASR275" s="309"/>
      <c r="ASS275" s="309"/>
      <c r="AST275" s="309"/>
      <c r="ASU275" s="309"/>
      <c r="ASV275" s="309"/>
      <c r="ASW275" s="309"/>
      <c r="ASX275" s="309"/>
      <c r="ASY275" s="309"/>
      <c r="ASZ275" s="309"/>
      <c r="ATA275" s="309"/>
      <c r="ATB275" s="309"/>
      <c r="ATC275" s="309"/>
      <c r="ATD275" s="309"/>
      <c r="ATE275" s="309"/>
      <c r="ATF275" s="309"/>
      <c r="ATG275" s="309"/>
      <c r="ATH275" s="309"/>
      <c r="ATI275" s="309"/>
      <c r="ATJ275" s="309"/>
      <c r="ATK275" s="309"/>
      <c r="ATL275" s="309"/>
      <c r="ATM275" s="309"/>
      <c r="ATN275" s="309"/>
      <c r="ATO275" s="309"/>
      <c r="ATP275" s="309"/>
      <c r="ATQ275" s="309"/>
      <c r="ATR275" s="309"/>
      <c r="ATS275" s="309"/>
      <c r="ATT275" s="309"/>
      <c r="ATU275" s="309"/>
      <c r="ATV275" s="309"/>
      <c r="ATW275" s="309"/>
      <c r="ATX275" s="309"/>
      <c r="ATY275" s="309"/>
      <c r="ATZ275" s="309"/>
      <c r="AUA275" s="309"/>
      <c r="AUB275" s="309"/>
      <c r="AUC275" s="309"/>
      <c r="AUD275" s="309"/>
      <c r="AUE275" s="309"/>
      <c r="AUF275" s="309"/>
      <c r="AUG275" s="309"/>
      <c r="AUH275" s="309"/>
      <c r="AUI275" s="309"/>
      <c r="AUJ275" s="309"/>
      <c r="AUK275" s="309"/>
      <c r="AUL275" s="309"/>
      <c r="AUM275" s="309"/>
      <c r="AUN275" s="309"/>
      <c r="AUO275" s="309"/>
      <c r="AUP275" s="309"/>
      <c r="AUQ275" s="309"/>
      <c r="AUR275" s="309"/>
      <c r="AUS275" s="309"/>
      <c r="AUT275" s="309"/>
      <c r="AUU275" s="309"/>
      <c r="AUV275" s="309"/>
      <c r="AUW275" s="309"/>
      <c r="AUX275" s="309"/>
      <c r="AUY275" s="309"/>
      <c r="AUZ275" s="309"/>
      <c r="AVA275" s="309"/>
      <c r="AVB275" s="309"/>
      <c r="AVC275" s="309"/>
      <c r="AVD275" s="309"/>
      <c r="AVE275" s="309"/>
      <c r="AVF275" s="309"/>
      <c r="AVG275" s="309"/>
      <c r="AVH275" s="309"/>
      <c r="AVI275" s="309"/>
      <c r="AVJ275" s="309"/>
      <c r="AVK275" s="309"/>
      <c r="AVL275" s="309"/>
      <c r="AVM275" s="309"/>
      <c r="AVN275" s="309"/>
      <c r="AVO275" s="309"/>
      <c r="AVP275" s="309"/>
      <c r="AVQ275" s="309"/>
      <c r="AVR275" s="309"/>
      <c r="AVS275" s="309"/>
      <c r="AVT275" s="309"/>
      <c r="AVU275" s="309"/>
      <c r="AVV275" s="309"/>
      <c r="AVW275" s="309"/>
      <c r="AVX275" s="309"/>
      <c r="AVY275" s="309"/>
      <c r="AVZ275" s="309"/>
      <c r="AWA275" s="309"/>
      <c r="AWB275" s="309"/>
      <c r="AWC275" s="309"/>
      <c r="AWD275" s="309"/>
      <c r="AWE275" s="309"/>
      <c r="AWF275" s="309"/>
      <c r="AWG275" s="309"/>
      <c r="AWH275" s="309"/>
      <c r="AWI275" s="309"/>
      <c r="AWJ275" s="309"/>
      <c r="AWK275" s="309"/>
      <c r="AWL275" s="309"/>
      <c r="AWM275" s="309"/>
      <c r="AWN275" s="309"/>
      <c r="AWO275" s="309"/>
      <c r="AWP275" s="309"/>
      <c r="AWQ275" s="309"/>
      <c r="AWR275" s="309"/>
      <c r="AWS275" s="309"/>
      <c r="AWT275" s="309"/>
      <c r="AWU275" s="309"/>
      <c r="AWV275" s="309"/>
      <c r="AWW275" s="309"/>
      <c r="AWX275" s="309"/>
      <c r="AWY275" s="309"/>
      <c r="AWZ275" s="309"/>
      <c r="AXA275" s="309"/>
      <c r="AXB275" s="309"/>
      <c r="AXC275" s="309"/>
      <c r="AXD275" s="309"/>
      <c r="AXE275" s="309"/>
      <c r="AXF275" s="309"/>
      <c r="AXG275" s="309"/>
      <c r="AXH275" s="309"/>
      <c r="AXI275" s="309"/>
      <c r="AXJ275" s="309"/>
      <c r="AXK275" s="309"/>
      <c r="AXL275" s="309"/>
      <c r="AXM275" s="309"/>
      <c r="AXN275" s="309"/>
      <c r="AXO275" s="309"/>
      <c r="AXP275" s="309"/>
      <c r="AXQ275" s="309"/>
      <c r="AXR275" s="309"/>
      <c r="AXS275" s="309"/>
      <c r="AXT275" s="309"/>
      <c r="AXU275" s="309"/>
      <c r="AXV275" s="309"/>
      <c r="AXW275" s="309"/>
      <c r="AXX275" s="309"/>
      <c r="AXY275" s="309"/>
      <c r="AXZ275" s="309"/>
      <c r="AYA275" s="309"/>
      <c r="AYB275" s="309"/>
      <c r="AYC275" s="309"/>
      <c r="AYD275" s="309"/>
      <c r="AYE275" s="309"/>
      <c r="AYF275" s="309"/>
      <c r="AYG275" s="309"/>
      <c r="AYH275" s="309"/>
      <c r="AYI275" s="309"/>
      <c r="AYJ275" s="309"/>
      <c r="AYK275" s="309"/>
      <c r="AYL275" s="309"/>
      <c r="AYM275" s="309"/>
      <c r="AYN275" s="309"/>
      <c r="AYO275" s="309"/>
      <c r="AYP275" s="309"/>
      <c r="AYQ275" s="309"/>
      <c r="AYR275" s="309"/>
      <c r="AYS275" s="309"/>
      <c r="AYT275" s="309"/>
      <c r="AYU275" s="309"/>
      <c r="AYV275" s="309"/>
      <c r="AYW275" s="309"/>
      <c r="AYX275" s="309"/>
      <c r="AYY275" s="309"/>
      <c r="AYZ275" s="309"/>
      <c r="AZA275" s="309"/>
      <c r="AZB275" s="309"/>
      <c r="AZC275" s="309"/>
      <c r="AZD275" s="309"/>
      <c r="AZE275" s="309"/>
      <c r="AZF275" s="309"/>
      <c r="AZG275" s="309"/>
      <c r="AZH275" s="309"/>
      <c r="AZI275" s="309"/>
      <c r="AZJ275" s="309"/>
      <c r="AZK275" s="309"/>
      <c r="AZL275" s="309"/>
      <c r="AZM275" s="309"/>
      <c r="AZN275" s="309"/>
      <c r="AZO275" s="309"/>
      <c r="AZP275" s="309"/>
      <c r="AZQ275" s="309"/>
      <c r="AZR275" s="309"/>
      <c r="AZS275" s="309"/>
      <c r="AZT275" s="309"/>
      <c r="AZU275" s="309"/>
      <c r="AZV275" s="309"/>
      <c r="AZW275" s="309"/>
      <c r="AZX275" s="309"/>
      <c r="AZY275" s="309"/>
      <c r="AZZ275" s="309"/>
      <c r="BAA275" s="309"/>
      <c r="BAB275" s="309"/>
      <c r="BAC275" s="309"/>
      <c r="BAD275" s="309"/>
      <c r="BAE275" s="309"/>
      <c r="BAF275" s="309"/>
      <c r="BAG275" s="309"/>
      <c r="BAH275" s="309"/>
      <c r="BAI275" s="309"/>
      <c r="BAJ275" s="309"/>
      <c r="BAK275" s="309"/>
      <c r="BAL275" s="309"/>
      <c r="BAM275" s="309"/>
      <c r="BAN275" s="309"/>
      <c r="BAO275" s="309"/>
      <c r="BAP275" s="309"/>
      <c r="BAQ275" s="309"/>
      <c r="BAR275" s="309"/>
      <c r="BAS275" s="309"/>
      <c r="BAT275" s="309"/>
      <c r="BAU275" s="309"/>
      <c r="BAV275" s="309"/>
      <c r="BAW275" s="309"/>
      <c r="BAX275" s="309"/>
      <c r="BAY275" s="309"/>
      <c r="BAZ275" s="309"/>
      <c r="BBA275" s="309"/>
      <c r="BBB275" s="309"/>
      <c r="BBC275" s="309"/>
      <c r="BBD275" s="309"/>
      <c r="BBE275" s="309"/>
      <c r="BBF275" s="309"/>
      <c r="BBG275" s="309"/>
      <c r="BBH275" s="309"/>
      <c r="BBI275" s="309"/>
      <c r="BBJ275" s="309"/>
      <c r="BBK275" s="309"/>
      <c r="BBL275" s="309"/>
      <c r="BBM275" s="309"/>
      <c r="BBN275" s="309"/>
      <c r="BBO275" s="309"/>
      <c r="BBP275" s="309"/>
      <c r="BBQ275" s="309"/>
      <c r="BBR275" s="309"/>
      <c r="BBS275" s="309"/>
      <c r="BBT275" s="309"/>
      <c r="BBU275" s="309"/>
      <c r="BBV275" s="309"/>
      <c r="BBW275" s="309"/>
      <c r="BBX275" s="309"/>
      <c r="BBY275" s="309"/>
      <c r="BBZ275" s="309"/>
      <c r="BCA275" s="309"/>
      <c r="BCB275" s="309"/>
      <c r="BCC275" s="309"/>
      <c r="BCD275" s="309"/>
      <c r="BCE275" s="309"/>
      <c r="BCF275" s="309"/>
      <c r="BCG275" s="309"/>
      <c r="BCH275" s="309"/>
      <c r="BCI275" s="309"/>
      <c r="BCJ275" s="309"/>
      <c r="BCK275" s="309"/>
      <c r="BCL275" s="309"/>
      <c r="BCM275" s="309"/>
      <c r="BCN275" s="309"/>
      <c r="BCO275" s="309"/>
      <c r="BCP275" s="309"/>
      <c r="BCQ275" s="309"/>
      <c r="BCR275" s="309"/>
      <c r="BCS275" s="309"/>
      <c r="BCT275" s="309"/>
      <c r="BCU275" s="309"/>
      <c r="BCV275" s="309"/>
      <c r="BCW275" s="309"/>
      <c r="BCX275" s="309"/>
      <c r="BCY275" s="309"/>
      <c r="BCZ275" s="309"/>
      <c r="BDA275" s="309"/>
      <c r="BDB275" s="309"/>
      <c r="BDC275" s="309"/>
      <c r="BDD275" s="309"/>
      <c r="BDE275" s="309"/>
      <c r="BDF275" s="309"/>
      <c r="BDG275" s="309"/>
      <c r="BDH275" s="309"/>
      <c r="BDI275" s="309"/>
      <c r="BDJ275" s="309"/>
      <c r="BDK275" s="309"/>
      <c r="BDL275" s="309"/>
      <c r="BDM275" s="309"/>
      <c r="BDN275" s="309"/>
      <c r="BDO275" s="309"/>
      <c r="BDP275" s="309"/>
      <c r="BDQ275" s="309"/>
      <c r="BDR275" s="309"/>
      <c r="BDS275" s="309"/>
      <c r="BDT275" s="309"/>
      <c r="BDU275" s="309"/>
      <c r="BDV275" s="309"/>
      <c r="BDW275" s="309"/>
      <c r="BDX275" s="309"/>
      <c r="BDY275" s="309"/>
      <c r="BDZ275" s="309"/>
      <c r="BEA275" s="309"/>
      <c r="BEB275" s="309"/>
      <c r="BEC275" s="309"/>
      <c r="BED275" s="309"/>
      <c r="BEE275" s="309"/>
      <c r="BEF275" s="309"/>
      <c r="BEG275" s="309"/>
      <c r="BEH275" s="309"/>
      <c r="BEI275" s="309"/>
      <c r="BEJ275" s="309"/>
      <c r="BEK275" s="309"/>
      <c r="BEL275" s="309"/>
      <c r="BEM275" s="309"/>
      <c r="BEN275" s="309"/>
      <c r="BEO275" s="309"/>
      <c r="BEP275" s="309"/>
      <c r="BEQ275" s="309"/>
      <c r="BER275" s="309"/>
      <c r="BES275" s="309"/>
      <c r="BET275" s="309"/>
      <c r="BEU275" s="309"/>
      <c r="BEV275" s="309"/>
      <c r="BEW275" s="309"/>
      <c r="BEX275" s="309"/>
      <c r="BEY275" s="309"/>
      <c r="BEZ275" s="309"/>
      <c r="BFA275" s="309"/>
      <c r="BFB275" s="309"/>
      <c r="BFC275" s="309"/>
      <c r="BFD275" s="309"/>
      <c r="BFE275" s="309"/>
      <c r="BFF275" s="309"/>
      <c r="BFG275" s="309"/>
      <c r="BFH275" s="309"/>
      <c r="BFI275" s="309"/>
      <c r="BFJ275" s="309"/>
      <c r="BFK275" s="309"/>
      <c r="BFL275" s="309"/>
      <c r="BFM275" s="309"/>
      <c r="BFN275" s="309"/>
      <c r="BFO275" s="309"/>
      <c r="BFP275" s="309"/>
      <c r="BFQ275" s="309"/>
      <c r="BFR275" s="309"/>
      <c r="BFS275" s="309"/>
      <c r="BFT275" s="309"/>
      <c r="BFU275" s="309"/>
      <c r="BFV275" s="309"/>
      <c r="BFW275" s="309"/>
      <c r="BFX275" s="309"/>
      <c r="BFY275" s="309"/>
      <c r="BFZ275" s="309"/>
      <c r="BGA275" s="309"/>
      <c r="BGB275" s="309"/>
      <c r="BGC275" s="309"/>
      <c r="BGD275" s="309"/>
      <c r="BGE275" s="309"/>
      <c r="BGF275" s="309"/>
      <c r="BGG275" s="309"/>
      <c r="BGH275" s="309"/>
    </row>
    <row r="276" spans="6:1542" s="18" customFormat="1" ht="14.45" customHeight="1" x14ac:dyDescent="0.25">
      <c r="F276" s="68"/>
      <c r="Y276" s="68"/>
      <c r="AC276" s="309"/>
      <c r="AD276" s="309"/>
      <c r="AE276" s="309"/>
      <c r="AF276" s="309"/>
      <c r="AG276" s="309"/>
      <c r="AH276" s="309"/>
      <c r="AI276" s="309"/>
      <c r="AJ276" s="309"/>
      <c r="AK276" s="309"/>
      <c r="AL276" s="309"/>
      <c r="AM276" s="309"/>
      <c r="AN276" s="309"/>
      <c r="AO276" s="309"/>
      <c r="AP276" s="309"/>
      <c r="AQ276" s="309"/>
      <c r="AR276" s="309"/>
      <c r="AS276" s="309"/>
      <c r="AT276" s="309"/>
      <c r="AU276" s="309"/>
      <c r="AV276" s="309"/>
      <c r="AW276" s="309"/>
      <c r="AX276" s="309"/>
      <c r="AY276" s="309"/>
      <c r="AZ276" s="309"/>
      <c r="BA276" s="309"/>
      <c r="BB276" s="309"/>
      <c r="BC276" s="309"/>
      <c r="BD276" s="309"/>
      <c r="BE276" s="309"/>
      <c r="BF276" s="309"/>
      <c r="BG276" s="309"/>
      <c r="BH276" s="309"/>
      <c r="BI276" s="309"/>
      <c r="BJ276" s="309"/>
      <c r="BK276" s="309"/>
      <c r="BL276" s="309"/>
      <c r="BM276" s="309"/>
      <c r="BN276" s="309"/>
      <c r="BO276" s="309"/>
      <c r="BP276" s="309"/>
      <c r="BQ276" s="309"/>
      <c r="BR276" s="309"/>
      <c r="BS276" s="309"/>
      <c r="BT276" s="309"/>
      <c r="BU276" s="309"/>
      <c r="BV276" s="309"/>
      <c r="BW276" s="309"/>
      <c r="BX276" s="309"/>
      <c r="BY276" s="309"/>
      <c r="BZ276" s="309"/>
      <c r="CA276" s="309"/>
      <c r="CB276" s="309"/>
      <c r="CC276" s="309"/>
      <c r="CD276" s="309"/>
      <c r="CE276" s="309"/>
      <c r="CF276" s="309"/>
      <c r="CG276" s="309"/>
      <c r="CH276" s="309"/>
      <c r="CI276" s="309"/>
      <c r="CJ276" s="309"/>
      <c r="CK276" s="309"/>
      <c r="CL276" s="309"/>
      <c r="CM276" s="309"/>
      <c r="CN276" s="309"/>
      <c r="CO276" s="309"/>
      <c r="CP276" s="309"/>
      <c r="CQ276" s="309"/>
      <c r="CR276" s="309"/>
      <c r="CS276" s="309"/>
      <c r="CT276" s="309"/>
      <c r="CU276" s="309"/>
      <c r="CV276" s="309"/>
      <c r="CW276" s="309"/>
      <c r="CX276" s="309"/>
      <c r="CY276" s="309"/>
      <c r="CZ276" s="309"/>
      <c r="DA276" s="309"/>
      <c r="DB276" s="309"/>
      <c r="DC276" s="309"/>
      <c r="DD276" s="309"/>
      <c r="DE276" s="309"/>
      <c r="DF276" s="309"/>
      <c r="DG276" s="309"/>
      <c r="DH276" s="309"/>
      <c r="DI276" s="309"/>
      <c r="DJ276" s="309"/>
      <c r="DK276" s="309"/>
      <c r="DL276" s="309"/>
      <c r="DM276" s="309"/>
      <c r="DN276" s="309"/>
      <c r="DO276" s="309"/>
      <c r="DP276" s="309"/>
      <c r="DQ276" s="309"/>
      <c r="DR276" s="309"/>
      <c r="DS276" s="309"/>
      <c r="DT276" s="309"/>
      <c r="DU276" s="309"/>
      <c r="DV276" s="309"/>
      <c r="DW276" s="309"/>
      <c r="DX276" s="309"/>
      <c r="DY276" s="309"/>
      <c r="DZ276" s="309"/>
      <c r="EA276" s="309"/>
      <c r="EB276" s="309"/>
      <c r="EC276" s="309"/>
      <c r="ED276" s="309"/>
      <c r="EE276" s="309"/>
      <c r="EF276" s="309"/>
      <c r="EG276" s="309"/>
      <c r="EH276" s="309"/>
      <c r="EI276" s="309"/>
      <c r="EJ276" s="309"/>
      <c r="EK276" s="309"/>
      <c r="EL276" s="309"/>
      <c r="EM276" s="309"/>
      <c r="EN276" s="309"/>
      <c r="EO276" s="309"/>
      <c r="EP276" s="309"/>
      <c r="EQ276" s="309"/>
      <c r="ER276" s="309"/>
      <c r="ES276" s="309"/>
      <c r="ET276" s="309"/>
      <c r="EU276" s="309"/>
      <c r="EV276" s="309"/>
      <c r="EW276" s="309"/>
      <c r="EX276" s="309"/>
      <c r="EY276" s="309"/>
      <c r="EZ276" s="309"/>
      <c r="FA276" s="309"/>
      <c r="FB276" s="309"/>
      <c r="FC276" s="309"/>
      <c r="FD276" s="309"/>
      <c r="FE276" s="309"/>
      <c r="FF276" s="309"/>
      <c r="FG276" s="309"/>
      <c r="FH276" s="309"/>
      <c r="FI276" s="309"/>
      <c r="FJ276" s="309"/>
      <c r="FK276" s="309"/>
      <c r="FL276" s="309"/>
      <c r="FM276" s="309"/>
      <c r="FN276" s="309"/>
      <c r="FO276" s="309"/>
      <c r="FP276" s="309"/>
      <c r="FQ276" s="309"/>
      <c r="FR276" s="309"/>
      <c r="FS276" s="309"/>
      <c r="FT276" s="309"/>
      <c r="FU276" s="309"/>
      <c r="FV276" s="309"/>
      <c r="FW276" s="309"/>
      <c r="FX276" s="309"/>
      <c r="FY276" s="309"/>
      <c r="FZ276" s="309"/>
      <c r="GA276" s="309"/>
      <c r="GB276" s="309"/>
      <c r="GC276" s="309"/>
      <c r="GD276" s="309"/>
      <c r="GE276" s="309"/>
      <c r="GF276" s="309"/>
      <c r="GG276" s="309"/>
      <c r="GH276" s="309"/>
      <c r="GI276" s="309"/>
      <c r="GJ276" s="309"/>
      <c r="GK276" s="309"/>
      <c r="GL276" s="309"/>
      <c r="GM276" s="309"/>
      <c r="GN276" s="309"/>
      <c r="GO276" s="309"/>
      <c r="GP276" s="309"/>
      <c r="GQ276" s="309"/>
      <c r="GR276" s="309"/>
      <c r="GS276" s="309"/>
      <c r="GT276" s="309"/>
      <c r="GU276" s="309"/>
      <c r="GV276" s="309"/>
      <c r="GW276" s="309"/>
      <c r="GX276" s="309"/>
      <c r="GY276" s="309"/>
      <c r="GZ276" s="309"/>
      <c r="HA276" s="309"/>
      <c r="HB276" s="309"/>
      <c r="HC276" s="309"/>
      <c r="HD276" s="309"/>
      <c r="HE276" s="309"/>
      <c r="HF276" s="309"/>
      <c r="HG276" s="309"/>
      <c r="HH276" s="309"/>
      <c r="HI276" s="309"/>
      <c r="HJ276" s="309"/>
      <c r="HK276" s="309"/>
      <c r="HL276" s="309"/>
      <c r="HM276" s="309"/>
      <c r="HN276" s="309"/>
      <c r="HO276" s="309"/>
      <c r="HP276" s="309"/>
      <c r="HQ276" s="309"/>
      <c r="HR276" s="309"/>
      <c r="HS276" s="309"/>
      <c r="HT276" s="309"/>
      <c r="HU276" s="309"/>
      <c r="HV276" s="309"/>
      <c r="HW276" s="309"/>
      <c r="HX276" s="309"/>
      <c r="HY276" s="309"/>
      <c r="HZ276" s="309"/>
      <c r="IA276" s="309"/>
      <c r="IB276" s="309"/>
      <c r="IC276" s="309"/>
      <c r="ID276" s="309"/>
      <c r="IE276" s="309"/>
      <c r="IF276" s="309"/>
      <c r="IG276" s="309"/>
      <c r="IH276" s="309"/>
      <c r="II276" s="309"/>
      <c r="IJ276" s="309"/>
      <c r="IK276" s="309"/>
      <c r="IL276" s="309"/>
      <c r="IM276" s="309"/>
      <c r="IN276" s="309"/>
      <c r="IO276" s="309"/>
      <c r="IP276" s="309"/>
      <c r="IQ276" s="309"/>
      <c r="IR276" s="309"/>
      <c r="IS276" s="309"/>
      <c r="IT276" s="309"/>
      <c r="IU276" s="309"/>
      <c r="IV276" s="309"/>
      <c r="IW276" s="309"/>
      <c r="IX276" s="309"/>
      <c r="IY276" s="309"/>
      <c r="IZ276" s="309"/>
      <c r="JA276" s="309"/>
      <c r="JB276" s="309"/>
      <c r="JC276" s="309"/>
      <c r="JD276" s="309"/>
      <c r="JE276" s="309"/>
      <c r="JF276" s="309"/>
      <c r="JG276" s="309"/>
      <c r="JH276" s="309"/>
      <c r="JI276" s="309"/>
      <c r="JJ276" s="309"/>
      <c r="JK276" s="309"/>
      <c r="JL276" s="309"/>
      <c r="JM276" s="309"/>
      <c r="JN276" s="309"/>
      <c r="JO276" s="309"/>
      <c r="JP276" s="309"/>
      <c r="JQ276" s="309"/>
      <c r="JR276" s="309"/>
      <c r="JS276" s="309"/>
      <c r="JT276" s="309"/>
      <c r="JU276" s="309"/>
      <c r="JV276" s="309"/>
      <c r="JW276" s="309"/>
      <c r="JX276" s="309"/>
      <c r="JY276" s="309"/>
      <c r="JZ276" s="309"/>
      <c r="KA276" s="309"/>
      <c r="KB276" s="309"/>
      <c r="KC276" s="309"/>
      <c r="KD276" s="309"/>
      <c r="KE276" s="309"/>
      <c r="KF276" s="309"/>
      <c r="KG276" s="309"/>
      <c r="KH276" s="309"/>
      <c r="KI276" s="309"/>
      <c r="KJ276" s="309"/>
      <c r="KK276" s="309"/>
      <c r="KL276" s="309"/>
      <c r="KM276" s="309"/>
      <c r="KN276" s="309"/>
      <c r="KO276" s="309"/>
      <c r="KP276" s="309"/>
      <c r="KQ276" s="309"/>
      <c r="KR276" s="309"/>
      <c r="KS276" s="309"/>
      <c r="KT276" s="309"/>
      <c r="KU276" s="309"/>
      <c r="KV276" s="309"/>
      <c r="KW276" s="309"/>
      <c r="KX276" s="309"/>
      <c r="KY276" s="309"/>
      <c r="KZ276" s="309"/>
      <c r="LA276" s="309"/>
      <c r="LB276" s="309"/>
      <c r="LC276" s="309"/>
      <c r="LD276" s="309"/>
      <c r="LE276" s="309"/>
      <c r="LF276" s="309"/>
      <c r="LG276" s="309"/>
      <c r="LH276" s="309"/>
      <c r="LI276" s="309"/>
      <c r="LJ276" s="309"/>
      <c r="LK276" s="309"/>
      <c r="LL276" s="309"/>
      <c r="LM276" s="309"/>
      <c r="LN276" s="309"/>
      <c r="LO276" s="309"/>
      <c r="LP276" s="309"/>
      <c r="LQ276" s="309"/>
      <c r="LR276" s="309"/>
      <c r="LS276" s="309"/>
      <c r="LT276" s="309"/>
      <c r="LU276" s="309"/>
      <c r="LV276" s="309"/>
      <c r="LW276" s="309"/>
      <c r="LX276" s="309"/>
      <c r="LY276" s="309"/>
      <c r="LZ276" s="309"/>
      <c r="MA276" s="309"/>
      <c r="MB276" s="309"/>
      <c r="MC276" s="309"/>
      <c r="MD276" s="309"/>
      <c r="ME276" s="309"/>
      <c r="MF276" s="309"/>
      <c r="MG276" s="309"/>
      <c r="MH276" s="309"/>
      <c r="MI276" s="309"/>
      <c r="MJ276" s="309"/>
      <c r="MK276" s="309"/>
      <c r="ML276" s="309"/>
      <c r="MM276" s="309"/>
      <c r="MN276" s="309"/>
      <c r="MO276" s="309"/>
      <c r="MP276" s="309"/>
      <c r="MQ276" s="309"/>
      <c r="MR276" s="309"/>
      <c r="MS276" s="309"/>
      <c r="MT276" s="309"/>
      <c r="MU276" s="309"/>
      <c r="MV276" s="309"/>
      <c r="MW276" s="309"/>
      <c r="MX276" s="309"/>
      <c r="MY276" s="309"/>
      <c r="MZ276" s="309"/>
      <c r="NA276" s="309"/>
      <c r="NB276" s="309"/>
      <c r="NC276" s="309"/>
      <c r="ND276" s="309"/>
      <c r="NE276" s="309"/>
      <c r="NF276" s="309"/>
      <c r="NG276" s="309"/>
      <c r="NH276" s="309"/>
      <c r="NI276" s="309"/>
      <c r="NJ276" s="309"/>
      <c r="NK276" s="309"/>
      <c r="NL276" s="309"/>
      <c r="NM276" s="309"/>
      <c r="NN276" s="309"/>
      <c r="NO276" s="309"/>
      <c r="NP276" s="309"/>
      <c r="NQ276" s="309"/>
      <c r="NR276" s="309"/>
      <c r="NS276" s="309"/>
      <c r="NT276" s="309"/>
      <c r="NU276" s="309"/>
      <c r="NV276" s="309"/>
      <c r="NW276" s="309"/>
      <c r="NX276" s="309"/>
      <c r="NY276" s="309"/>
      <c r="NZ276" s="309"/>
      <c r="OA276" s="309"/>
      <c r="OB276" s="309"/>
      <c r="OC276" s="309"/>
      <c r="OD276" s="309"/>
      <c r="OE276" s="309"/>
      <c r="OF276" s="309"/>
      <c r="OG276" s="309"/>
      <c r="OH276" s="309"/>
      <c r="OI276" s="309"/>
      <c r="OJ276" s="309"/>
      <c r="OK276" s="309"/>
      <c r="OL276" s="309"/>
      <c r="OM276" s="309"/>
      <c r="ON276" s="309"/>
      <c r="OO276" s="309"/>
      <c r="OP276" s="309"/>
      <c r="OQ276" s="309"/>
      <c r="OR276" s="309"/>
      <c r="OS276" s="309"/>
      <c r="OT276" s="309"/>
      <c r="OU276" s="309"/>
      <c r="OV276" s="309"/>
      <c r="OW276" s="309"/>
      <c r="OX276" s="309"/>
      <c r="OY276" s="309"/>
      <c r="OZ276" s="309"/>
      <c r="PA276" s="309"/>
      <c r="PB276" s="309"/>
      <c r="PC276" s="309"/>
      <c r="PD276" s="309"/>
      <c r="PE276" s="309"/>
      <c r="PF276" s="309"/>
      <c r="PG276" s="309"/>
      <c r="PH276" s="309"/>
      <c r="PI276" s="309"/>
      <c r="PJ276" s="309"/>
      <c r="PK276" s="309"/>
      <c r="PL276" s="309"/>
      <c r="PM276" s="309"/>
      <c r="PN276" s="309"/>
      <c r="PO276" s="309"/>
      <c r="PP276" s="309"/>
      <c r="PQ276" s="309"/>
      <c r="PR276" s="309"/>
      <c r="PS276" s="309"/>
      <c r="PT276" s="309"/>
      <c r="PU276" s="309"/>
      <c r="PV276" s="309"/>
      <c r="PW276" s="309"/>
      <c r="PX276" s="309"/>
      <c r="PY276" s="309"/>
      <c r="PZ276" s="309"/>
      <c r="QA276" s="309"/>
      <c r="QB276" s="309"/>
      <c r="QC276" s="309"/>
      <c r="QD276" s="309"/>
      <c r="QE276" s="309"/>
      <c r="QF276" s="309"/>
      <c r="QG276" s="309"/>
      <c r="QH276" s="309"/>
      <c r="QI276" s="309"/>
      <c r="QJ276" s="309"/>
      <c r="QK276" s="309"/>
      <c r="QL276" s="309"/>
      <c r="QM276" s="309"/>
      <c r="QN276" s="309"/>
      <c r="QO276" s="309"/>
      <c r="QP276" s="309"/>
      <c r="QQ276" s="309"/>
      <c r="QR276" s="309"/>
      <c r="QS276" s="309"/>
      <c r="QT276" s="309"/>
      <c r="QU276" s="309"/>
      <c r="QV276" s="309"/>
      <c r="QW276" s="309"/>
      <c r="QX276" s="309"/>
      <c r="QY276" s="309"/>
      <c r="QZ276" s="309"/>
      <c r="RA276" s="309"/>
      <c r="RB276" s="309"/>
      <c r="RC276" s="309"/>
      <c r="RD276" s="309"/>
      <c r="RE276" s="309"/>
      <c r="RF276" s="309"/>
      <c r="RG276" s="309"/>
      <c r="RH276" s="309"/>
      <c r="RI276" s="309"/>
      <c r="RJ276" s="309"/>
      <c r="RK276" s="309"/>
      <c r="RL276" s="309"/>
      <c r="RM276" s="309"/>
      <c r="RN276" s="309"/>
      <c r="RO276" s="309"/>
      <c r="RP276" s="309"/>
      <c r="RQ276" s="309"/>
      <c r="RR276" s="309"/>
      <c r="RS276" s="309"/>
      <c r="RT276" s="309"/>
      <c r="RU276" s="309"/>
      <c r="RV276" s="309"/>
      <c r="RW276" s="309"/>
      <c r="RX276" s="309"/>
      <c r="RY276" s="309"/>
      <c r="RZ276" s="309"/>
      <c r="SA276" s="309"/>
      <c r="SB276" s="309"/>
      <c r="SC276" s="309"/>
      <c r="SD276" s="309"/>
      <c r="SE276" s="309"/>
      <c r="SF276" s="309"/>
      <c r="SG276" s="309"/>
      <c r="SH276" s="309"/>
      <c r="SI276" s="309"/>
      <c r="SJ276" s="309"/>
      <c r="SK276" s="309"/>
      <c r="SL276" s="309"/>
      <c r="SM276" s="309"/>
      <c r="SN276" s="309"/>
      <c r="SO276" s="309"/>
      <c r="SP276" s="309"/>
      <c r="SQ276" s="309"/>
      <c r="SR276" s="309"/>
      <c r="SS276" s="309"/>
      <c r="ST276" s="309"/>
      <c r="SU276" s="309"/>
      <c r="SV276" s="309"/>
      <c r="SW276" s="309"/>
      <c r="SX276" s="309"/>
      <c r="SY276" s="309"/>
      <c r="SZ276" s="309"/>
      <c r="TA276" s="309"/>
      <c r="TB276" s="309"/>
      <c r="TC276" s="309"/>
      <c r="TD276" s="309"/>
      <c r="TE276" s="309"/>
      <c r="TF276" s="309"/>
      <c r="TG276" s="309"/>
      <c r="TH276" s="309"/>
      <c r="TI276" s="309"/>
      <c r="TJ276" s="309"/>
      <c r="TK276" s="309"/>
      <c r="TL276" s="309"/>
      <c r="TM276" s="309"/>
      <c r="TN276" s="309"/>
      <c r="TO276" s="309"/>
      <c r="TP276" s="309"/>
      <c r="TQ276" s="309"/>
      <c r="TR276" s="309"/>
      <c r="TS276" s="309"/>
      <c r="TT276" s="309"/>
      <c r="TU276" s="309"/>
      <c r="TV276" s="309"/>
      <c r="TW276" s="309"/>
      <c r="TX276" s="309"/>
      <c r="TY276" s="309"/>
      <c r="TZ276" s="309"/>
      <c r="UA276" s="309"/>
      <c r="UB276" s="309"/>
      <c r="UC276" s="309"/>
      <c r="UD276" s="309"/>
      <c r="UE276" s="309"/>
      <c r="UF276" s="309"/>
      <c r="UG276" s="309"/>
      <c r="UH276" s="309"/>
      <c r="UI276" s="309"/>
      <c r="UJ276" s="309"/>
      <c r="UK276" s="309"/>
      <c r="UL276" s="309"/>
      <c r="UM276" s="309"/>
      <c r="UN276" s="309"/>
      <c r="UO276" s="309"/>
      <c r="UP276" s="309"/>
      <c r="UQ276" s="309"/>
      <c r="UR276" s="309"/>
      <c r="US276" s="309"/>
      <c r="UT276" s="309"/>
      <c r="UU276" s="309"/>
      <c r="UV276" s="309"/>
      <c r="UW276" s="309"/>
      <c r="UX276" s="309"/>
      <c r="UY276" s="309"/>
      <c r="UZ276" s="309"/>
      <c r="VA276" s="309"/>
      <c r="VB276" s="309"/>
      <c r="VC276" s="309"/>
      <c r="VD276" s="309"/>
      <c r="VE276" s="309"/>
      <c r="VF276" s="309"/>
      <c r="VG276" s="309"/>
      <c r="VH276" s="309"/>
      <c r="VI276" s="309"/>
      <c r="VJ276" s="309"/>
      <c r="VK276" s="309"/>
      <c r="VL276" s="309"/>
      <c r="VM276" s="309"/>
      <c r="VN276" s="309"/>
      <c r="VO276" s="309"/>
      <c r="VP276" s="309"/>
      <c r="VQ276" s="309"/>
      <c r="VR276" s="309"/>
      <c r="VS276" s="309"/>
      <c r="VT276" s="309"/>
      <c r="VU276" s="309"/>
      <c r="VV276" s="309"/>
      <c r="VW276" s="309"/>
      <c r="VX276" s="309"/>
      <c r="VY276" s="309"/>
      <c r="VZ276" s="309"/>
      <c r="WA276" s="309"/>
      <c r="WB276" s="309"/>
      <c r="WC276" s="309"/>
      <c r="WD276" s="309"/>
      <c r="WE276" s="309"/>
      <c r="WF276" s="309"/>
      <c r="WG276" s="309"/>
      <c r="WH276" s="309"/>
      <c r="WI276" s="309"/>
      <c r="WJ276" s="309"/>
      <c r="WK276" s="309"/>
      <c r="WL276" s="309"/>
      <c r="WM276" s="309"/>
      <c r="WN276" s="309"/>
      <c r="WO276" s="309"/>
      <c r="WP276" s="309"/>
      <c r="WQ276" s="309"/>
      <c r="WR276" s="309"/>
      <c r="WS276" s="309"/>
      <c r="WT276" s="309"/>
      <c r="WU276" s="309"/>
      <c r="WV276" s="309"/>
      <c r="WW276" s="309"/>
      <c r="WX276" s="309"/>
      <c r="WY276" s="309"/>
      <c r="WZ276" s="309"/>
      <c r="XA276" s="309"/>
      <c r="XB276" s="309"/>
      <c r="XC276" s="309"/>
      <c r="XD276" s="309"/>
      <c r="XE276" s="309"/>
      <c r="XF276" s="309"/>
      <c r="XG276" s="309"/>
      <c r="XH276" s="309"/>
      <c r="XI276" s="309"/>
      <c r="XJ276" s="309"/>
      <c r="XK276" s="309"/>
      <c r="XL276" s="309"/>
      <c r="XM276" s="309"/>
      <c r="XN276" s="309"/>
      <c r="XO276" s="309"/>
      <c r="XP276" s="309"/>
      <c r="XQ276" s="309"/>
      <c r="XR276" s="309"/>
      <c r="XS276" s="309"/>
      <c r="XT276" s="309"/>
      <c r="XU276" s="309"/>
      <c r="XV276" s="309"/>
      <c r="XW276" s="309"/>
      <c r="XX276" s="309"/>
      <c r="XY276" s="309"/>
      <c r="XZ276" s="309"/>
      <c r="YA276" s="309"/>
      <c r="YB276" s="309"/>
      <c r="YC276" s="309"/>
      <c r="YD276" s="309"/>
      <c r="YE276" s="309"/>
      <c r="YF276" s="309"/>
      <c r="YG276" s="309"/>
      <c r="YH276" s="309"/>
      <c r="YI276" s="309"/>
      <c r="YJ276" s="309"/>
      <c r="YK276" s="309"/>
      <c r="YL276" s="309"/>
      <c r="YM276" s="309"/>
      <c r="YN276" s="309"/>
      <c r="YO276" s="309"/>
      <c r="YP276" s="309"/>
      <c r="YQ276" s="309"/>
      <c r="YR276" s="309"/>
      <c r="YS276" s="309"/>
      <c r="YT276" s="309"/>
      <c r="YU276" s="309"/>
      <c r="YV276" s="309"/>
      <c r="YW276" s="309"/>
      <c r="YX276" s="309"/>
      <c r="YY276" s="309"/>
      <c r="YZ276" s="309"/>
      <c r="ZA276" s="309"/>
      <c r="ZB276" s="309"/>
      <c r="ZC276" s="309"/>
      <c r="ZD276" s="309"/>
      <c r="ZE276" s="309"/>
      <c r="ZF276" s="309"/>
      <c r="ZG276" s="309"/>
      <c r="ZH276" s="309"/>
      <c r="ZI276" s="309"/>
      <c r="ZJ276" s="309"/>
      <c r="ZK276" s="309"/>
      <c r="ZL276" s="309"/>
      <c r="ZM276" s="309"/>
      <c r="ZN276" s="309"/>
      <c r="ZO276" s="309"/>
      <c r="ZP276" s="309"/>
      <c r="ZQ276" s="309"/>
      <c r="ZR276" s="309"/>
      <c r="ZS276" s="309"/>
      <c r="ZT276" s="309"/>
      <c r="ZU276" s="309"/>
      <c r="ZV276" s="309"/>
      <c r="ZW276" s="309"/>
      <c r="ZX276" s="309"/>
      <c r="ZY276" s="309"/>
      <c r="ZZ276" s="309"/>
      <c r="AAA276" s="309"/>
      <c r="AAB276" s="309"/>
      <c r="AAC276" s="309"/>
      <c r="AAD276" s="309"/>
      <c r="AAE276" s="309"/>
      <c r="AAF276" s="309"/>
      <c r="AAG276" s="309"/>
      <c r="AAH276" s="309"/>
      <c r="AAI276" s="309"/>
      <c r="AAJ276" s="309"/>
      <c r="AAK276" s="309"/>
      <c r="AAL276" s="309"/>
      <c r="AAM276" s="309"/>
      <c r="AAN276" s="309"/>
      <c r="AAO276" s="309"/>
      <c r="AAP276" s="309"/>
      <c r="AAQ276" s="309"/>
      <c r="AAR276" s="309"/>
      <c r="AAS276" s="309"/>
      <c r="AAT276" s="309"/>
      <c r="AAU276" s="309"/>
      <c r="AAV276" s="309"/>
      <c r="AAW276" s="309"/>
      <c r="AAX276" s="309"/>
      <c r="AAY276" s="309"/>
      <c r="AAZ276" s="309"/>
      <c r="ABA276" s="309"/>
      <c r="ABB276" s="309"/>
      <c r="ABC276" s="309"/>
      <c r="ABD276" s="309"/>
      <c r="ABE276" s="309"/>
      <c r="ABF276" s="309"/>
      <c r="ABG276" s="309"/>
      <c r="ABH276" s="309"/>
      <c r="ABI276" s="309"/>
      <c r="ABJ276" s="309"/>
      <c r="ABK276" s="309"/>
      <c r="ABL276" s="309"/>
      <c r="ABM276" s="309"/>
      <c r="ABN276" s="309"/>
      <c r="ABO276" s="309"/>
      <c r="ABP276" s="309"/>
      <c r="ABQ276" s="309"/>
      <c r="ABR276" s="309"/>
      <c r="ABS276" s="309"/>
      <c r="ABT276" s="309"/>
      <c r="ABU276" s="309"/>
      <c r="ABV276" s="309"/>
      <c r="ABW276" s="309"/>
      <c r="ABX276" s="309"/>
      <c r="ABY276" s="309"/>
      <c r="ABZ276" s="309"/>
      <c r="ACA276" s="309"/>
      <c r="ACB276" s="309"/>
      <c r="ACC276" s="309"/>
      <c r="ACD276" s="309"/>
      <c r="ACE276" s="309"/>
      <c r="ACF276" s="309"/>
      <c r="ACG276" s="309"/>
      <c r="ACH276" s="309"/>
      <c r="ACI276" s="309"/>
      <c r="ACJ276" s="309"/>
      <c r="ACK276" s="309"/>
      <c r="ACL276" s="309"/>
      <c r="ACM276" s="309"/>
      <c r="ACN276" s="309"/>
      <c r="ACO276" s="309"/>
      <c r="ACP276" s="309"/>
      <c r="ACQ276" s="309"/>
      <c r="ACR276" s="309"/>
      <c r="ACS276" s="309"/>
      <c r="ACT276" s="309"/>
      <c r="ACU276" s="309"/>
      <c r="ACV276" s="309"/>
      <c r="ACW276" s="309"/>
      <c r="ACX276" s="309"/>
      <c r="ACY276" s="309"/>
      <c r="ACZ276" s="309"/>
      <c r="ADA276" s="309"/>
      <c r="ADB276" s="309"/>
      <c r="ADC276" s="309"/>
      <c r="ADD276" s="309"/>
      <c r="ADE276" s="309"/>
      <c r="ADF276" s="309"/>
      <c r="ADG276" s="309"/>
      <c r="ADH276" s="309"/>
      <c r="ADI276" s="309"/>
      <c r="ADJ276" s="309"/>
      <c r="ADK276" s="309"/>
      <c r="ADL276" s="309"/>
      <c r="ADM276" s="309"/>
      <c r="ADN276" s="309"/>
      <c r="ADO276" s="309"/>
      <c r="ADP276" s="309"/>
      <c r="ADQ276" s="309"/>
      <c r="ADR276" s="309"/>
      <c r="ADS276" s="309"/>
      <c r="ADT276" s="309"/>
      <c r="ADU276" s="309"/>
      <c r="ADV276" s="309"/>
      <c r="ADW276" s="309"/>
      <c r="ADX276" s="309"/>
      <c r="ADY276" s="309"/>
      <c r="ADZ276" s="309"/>
      <c r="AEA276" s="309"/>
      <c r="AEB276" s="309"/>
      <c r="AEC276" s="309"/>
      <c r="AED276" s="309"/>
      <c r="AEE276" s="309"/>
      <c r="AEF276" s="309"/>
      <c r="AEG276" s="309"/>
      <c r="AEH276" s="309"/>
      <c r="AEI276" s="309"/>
      <c r="AEJ276" s="309"/>
      <c r="AEK276" s="309"/>
      <c r="AEL276" s="309"/>
      <c r="AEM276" s="309"/>
      <c r="AEN276" s="309"/>
      <c r="AEO276" s="309"/>
      <c r="AEP276" s="309"/>
      <c r="AEQ276" s="309"/>
      <c r="AER276" s="309"/>
      <c r="AES276" s="309"/>
      <c r="AET276" s="309"/>
      <c r="AEU276" s="309"/>
      <c r="AEV276" s="309"/>
      <c r="AEW276" s="309"/>
      <c r="AEX276" s="309"/>
      <c r="AEY276" s="309"/>
      <c r="AEZ276" s="309"/>
      <c r="AFA276" s="309"/>
      <c r="AFB276" s="309"/>
      <c r="AFC276" s="309"/>
      <c r="AFD276" s="309"/>
      <c r="AFE276" s="309"/>
      <c r="AFF276" s="309"/>
      <c r="AFG276" s="309"/>
      <c r="AFH276" s="309"/>
      <c r="AFI276" s="309"/>
      <c r="AFJ276" s="309"/>
      <c r="AFK276" s="309"/>
      <c r="AFL276" s="309"/>
      <c r="AFM276" s="309"/>
      <c r="AFN276" s="309"/>
      <c r="AFO276" s="309"/>
      <c r="AFP276" s="309"/>
      <c r="AFQ276" s="309"/>
      <c r="AFR276" s="309"/>
      <c r="AFS276" s="309"/>
      <c r="AFT276" s="309"/>
      <c r="AFU276" s="309"/>
      <c r="AFV276" s="309"/>
      <c r="AFW276" s="309"/>
      <c r="AFX276" s="309"/>
      <c r="AFY276" s="309"/>
      <c r="AFZ276" s="309"/>
      <c r="AGA276" s="309"/>
      <c r="AGB276" s="309"/>
      <c r="AGC276" s="309"/>
      <c r="AGD276" s="309"/>
      <c r="AGE276" s="309"/>
      <c r="AGF276" s="309"/>
      <c r="AGG276" s="309"/>
      <c r="AGH276" s="309"/>
      <c r="AGI276" s="309"/>
      <c r="AGJ276" s="309"/>
      <c r="AGK276" s="309"/>
      <c r="AGL276" s="309"/>
      <c r="AGM276" s="309"/>
      <c r="AGN276" s="309"/>
      <c r="AGO276" s="309"/>
      <c r="AGP276" s="309"/>
      <c r="AGQ276" s="309"/>
      <c r="AGR276" s="309"/>
      <c r="AGS276" s="309"/>
      <c r="AGT276" s="309"/>
      <c r="AGU276" s="309"/>
      <c r="AGV276" s="309"/>
      <c r="AGW276" s="309"/>
      <c r="AGX276" s="309"/>
      <c r="AGY276" s="309"/>
      <c r="AGZ276" s="309"/>
      <c r="AHA276" s="309"/>
      <c r="AHB276" s="309"/>
      <c r="AHC276" s="309"/>
      <c r="AHD276" s="309"/>
      <c r="AHE276" s="309"/>
      <c r="AHF276" s="309"/>
      <c r="AHG276" s="309"/>
      <c r="AHH276" s="309"/>
      <c r="AHI276" s="309"/>
      <c r="AHJ276" s="309"/>
      <c r="AHK276" s="309"/>
      <c r="AHL276" s="309"/>
      <c r="AHM276" s="309"/>
      <c r="AHN276" s="309"/>
      <c r="AHO276" s="309"/>
      <c r="AHP276" s="309"/>
      <c r="AHQ276" s="309"/>
      <c r="AHR276" s="309"/>
      <c r="AHS276" s="309"/>
      <c r="AHT276" s="309"/>
      <c r="AHU276" s="309"/>
      <c r="AHV276" s="309"/>
      <c r="AHW276" s="309"/>
      <c r="AHX276" s="309"/>
      <c r="AHY276" s="309"/>
      <c r="AHZ276" s="309"/>
      <c r="AIA276" s="309"/>
      <c r="AIB276" s="309"/>
      <c r="AIC276" s="309"/>
      <c r="AID276" s="309"/>
      <c r="AIE276" s="309"/>
      <c r="AIF276" s="309"/>
      <c r="AIG276" s="309"/>
      <c r="AIH276" s="309"/>
      <c r="AII276" s="309"/>
      <c r="AIJ276" s="309"/>
      <c r="AIK276" s="309"/>
      <c r="AIL276" s="309"/>
      <c r="AIM276" s="309"/>
      <c r="AIN276" s="309"/>
      <c r="AIO276" s="309"/>
      <c r="AIP276" s="309"/>
      <c r="AIQ276" s="309"/>
      <c r="AIR276" s="309"/>
      <c r="AIS276" s="309"/>
      <c r="AIT276" s="309"/>
      <c r="AIU276" s="309"/>
      <c r="AIV276" s="309"/>
      <c r="AIW276" s="309"/>
      <c r="AIX276" s="309"/>
      <c r="AIY276" s="309"/>
      <c r="AIZ276" s="309"/>
      <c r="AJA276" s="309"/>
      <c r="AJB276" s="309"/>
      <c r="AJC276" s="309"/>
      <c r="AJD276" s="309"/>
      <c r="AJE276" s="309"/>
      <c r="AJF276" s="309"/>
      <c r="AJG276" s="309"/>
      <c r="AJH276" s="309"/>
      <c r="AJI276" s="309"/>
      <c r="AJJ276" s="309"/>
      <c r="AJK276" s="309"/>
      <c r="AJL276" s="309"/>
      <c r="AJM276" s="309"/>
      <c r="AJN276" s="309"/>
      <c r="AJO276" s="309"/>
      <c r="AJP276" s="309"/>
      <c r="AJQ276" s="309"/>
      <c r="AJR276" s="309"/>
      <c r="AJS276" s="309"/>
      <c r="AJT276" s="309"/>
      <c r="AJU276" s="309"/>
      <c r="AJV276" s="309"/>
      <c r="AJW276" s="309"/>
      <c r="AJX276" s="309"/>
      <c r="AJY276" s="309"/>
      <c r="AJZ276" s="309"/>
      <c r="AKA276" s="309"/>
      <c r="AKB276" s="309"/>
      <c r="AKC276" s="309"/>
      <c r="AKD276" s="309"/>
      <c r="AKE276" s="309"/>
      <c r="AKF276" s="309"/>
      <c r="AKG276" s="309"/>
      <c r="AKH276" s="309"/>
      <c r="AKI276" s="309"/>
      <c r="AKJ276" s="309"/>
      <c r="AKK276" s="309"/>
      <c r="AKL276" s="309"/>
      <c r="AKM276" s="309"/>
      <c r="AKN276" s="309"/>
      <c r="AKO276" s="309"/>
      <c r="AKP276" s="309"/>
      <c r="AKQ276" s="309"/>
      <c r="AKR276" s="309"/>
      <c r="AKS276" s="309"/>
      <c r="AKT276" s="309"/>
      <c r="AKU276" s="309"/>
      <c r="AKV276" s="309"/>
      <c r="AKW276" s="309"/>
      <c r="AKX276" s="309"/>
      <c r="AKY276" s="309"/>
      <c r="AKZ276" s="309"/>
      <c r="ALA276" s="309"/>
      <c r="ALB276" s="309"/>
      <c r="ALC276" s="309"/>
      <c r="ALD276" s="309"/>
      <c r="ALE276" s="309"/>
      <c r="ALF276" s="309"/>
      <c r="ALG276" s="309"/>
      <c r="ALH276" s="309"/>
      <c r="ALI276" s="309"/>
      <c r="ALJ276" s="309"/>
      <c r="ALK276" s="309"/>
      <c r="ALL276" s="309"/>
      <c r="ALM276" s="309"/>
      <c r="ALN276" s="309"/>
      <c r="ALO276" s="309"/>
      <c r="ALP276" s="309"/>
      <c r="ALQ276" s="309"/>
      <c r="ALR276" s="309"/>
      <c r="ALS276" s="309"/>
      <c r="ALT276" s="309"/>
      <c r="ALU276" s="309"/>
      <c r="ALV276" s="309"/>
      <c r="ALW276" s="309"/>
      <c r="ALX276" s="309"/>
      <c r="ALY276" s="309"/>
      <c r="ALZ276" s="309"/>
      <c r="AMA276" s="309"/>
      <c r="AMB276" s="309"/>
      <c r="AMC276" s="309"/>
      <c r="AMD276" s="309"/>
      <c r="AME276" s="309"/>
      <c r="AMF276" s="309"/>
      <c r="AMG276" s="309"/>
      <c r="AMH276" s="309"/>
      <c r="AMI276" s="309"/>
      <c r="AMJ276" s="309"/>
      <c r="AMK276" s="309"/>
      <c r="AML276" s="309"/>
      <c r="AMM276" s="309"/>
      <c r="AMN276" s="309"/>
      <c r="AMO276" s="309"/>
      <c r="AMP276" s="309"/>
      <c r="AMQ276" s="309"/>
      <c r="AMR276" s="309"/>
      <c r="AMS276" s="309"/>
      <c r="AMT276" s="309"/>
      <c r="AMU276" s="309"/>
      <c r="AMV276" s="309"/>
      <c r="AMW276" s="309"/>
      <c r="AMX276" s="309"/>
      <c r="AMY276" s="309"/>
      <c r="AMZ276" s="309"/>
      <c r="ANA276" s="309"/>
      <c r="ANB276" s="309"/>
      <c r="ANC276" s="309"/>
      <c r="AND276" s="309"/>
      <c r="ANE276" s="309"/>
      <c r="ANF276" s="309"/>
      <c r="ANG276" s="309"/>
      <c r="ANH276" s="309"/>
      <c r="ANI276" s="309"/>
      <c r="ANJ276" s="309"/>
      <c r="ANK276" s="309"/>
      <c r="ANL276" s="309"/>
      <c r="ANM276" s="309"/>
      <c r="ANN276" s="309"/>
      <c r="ANO276" s="309"/>
      <c r="ANP276" s="309"/>
      <c r="ANQ276" s="309"/>
      <c r="ANR276" s="309"/>
      <c r="ANS276" s="309"/>
      <c r="ANT276" s="309"/>
      <c r="ANU276" s="309"/>
      <c r="ANV276" s="309"/>
      <c r="ANW276" s="309"/>
      <c r="ANX276" s="309"/>
      <c r="ANY276" s="309"/>
      <c r="ANZ276" s="309"/>
      <c r="AOA276" s="309"/>
      <c r="AOB276" s="309"/>
      <c r="AOC276" s="309"/>
      <c r="AOD276" s="309"/>
      <c r="AOE276" s="309"/>
      <c r="AOF276" s="309"/>
      <c r="AOG276" s="309"/>
      <c r="AOH276" s="309"/>
      <c r="AOI276" s="309"/>
      <c r="AOJ276" s="309"/>
      <c r="AOK276" s="309"/>
      <c r="AOL276" s="309"/>
      <c r="AOM276" s="309"/>
      <c r="AON276" s="309"/>
      <c r="AOO276" s="309"/>
      <c r="AOP276" s="309"/>
      <c r="AOQ276" s="309"/>
      <c r="AOR276" s="309"/>
      <c r="AOS276" s="309"/>
      <c r="AOT276" s="309"/>
      <c r="AOU276" s="309"/>
      <c r="AOV276" s="309"/>
      <c r="AOW276" s="309"/>
      <c r="AOX276" s="309"/>
      <c r="AOY276" s="309"/>
      <c r="AOZ276" s="309"/>
      <c r="APA276" s="309"/>
      <c r="APB276" s="309"/>
      <c r="APC276" s="309"/>
      <c r="APD276" s="309"/>
      <c r="APE276" s="309"/>
      <c r="APF276" s="309"/>
      <c r="APG276" s="309"/>
      <c r="APH276" s="309"/>
      <c r="API276" s="309"/>
      <c r="APJ276" s="309"/>
      <c r="APK276" s="309"/>
      <c r="APL276" s="309"/>
      <c r="APM276" s="309"/>
      <c r="APN276" s="309"/>
      <c r="APO276" s="309"/>
      <c r="APP276" s="309"/>
      <c r="APQ276" s="309"/>
      <c r="APR276" s="309"/>
      <c r="APS276" s="309"/>
      <c r="APT276" s="309"/>
      <c r="APU276" s="309"/>
      <c r="APV276" s="309"/>
      <c r="APW276" s="309"/>
      <c r="APX276" s="309"/>
      <c r="APY276" s="309"/>
      <c r="APZ276" s="309"/>
      <c r="AQA276" s="309"/>
      <c r="AQB276" s="309"/>
      <c r="AQC276" s="309"/>
      <c r="AQD276" s="309"/>
      <c r="AQE276" s="309"/>
      <c r="AQF276" s="309"/>
      <c r="AQG276" s="309"/>
      <c r="AQH276" s="309"/>
      <c r="AQI276" s="309"/>
      <c r="AQJ276" s="309"/>
      <c r="AQK276" s="309"/>
      <c r="AQL276" s="309"/>
      <c r="AQM276" s="309"/>
      <c r="AQN276" s="309"/>
      <c r="AQO276" s="309"/>
      <c r="AQP276" s="309"/>
      <c r="AQQ276" s="309"/>
      <c r="AQR276" s="309"/>
      <c r="AQS276" s="309"/>
      <c r="AQT276" s="309"/>
      <c r="AQU276" s="309"/>
      <c r="AQV276" s="309"/>
      <c r="AQW276" s="309"/>
      <c r="AQX276" s="309"/>
      <c r="AQY276" s="309"/>
      <c r="AQZ276" s="309"/>
      <c r="ARA276" s="309"/>
      <c r="ARB276" s="309"/>
      <c r="ARC276" s="309"/>
      <c r="ARD276" s="309"/>
      <c r="ARE276" s="309"/>
      <c r="ARF276" s="309"/>
      <c r="ARG276" s="309"/>
      <c r="ARH276" s="309"/>
      <c r="ARI276" s="309"/>
      <c r="ARJ276" s="309"/>
      <c r="ARK276" s="309"/>
      <c r="ARL276" s="309"/>
      <c r="ARM276" s="309"/>
      <c r="ARN276" s="309"/>
      <c r="ARO276" s="309"/>
      <c r="ARP276" s="309"/>
      <c r="ARQ276" s="309"/>
      <c r="ARR276" s="309"/>
      <c r="ARS276" s="309"/>
      <c r="ART276" s="309"/>
      <c r="ARU276" s="309"/>
      <c r="ARV276" s="309"/>
      <c r="ARW276" s="309"/>
      <c r="ARX276" s="309"/>
      <c r="ARY276" s="309"/>
      <c r="ARZ276" s="309"/>
      <c r="ASA276" s="309"/>
      <c r="ASB276" s="309"/>
      <c r="ASC276" s="309"/>
      <c r="ASD276" s="309"/>
      <c r="ASE276" s="309"/>
      <c r="ASF276" s="309"/>
      <c r="ASG276" s="309"/>
      <c r="ASH276" s="309"/>
      <c r="ASI276" s="309"/>
      <c r="ASJ276" s="309"/>
      <c r="ASK276" s="309"/>
      <c r="ASL276" s="309"/>
      <c r="ASM276" s="309"/>
      <c r="ASN276" s="309"/>
      <c r="ASO276" s="309"/>
      <c r="ASP276" s="309"/>
      <c r="ASQ276" s="309"/>
      <c r="ASR276" s="309"/>
      <c r="ASS276" s="309"/>
      <c r="AST276" s="309"/>
      <c r="ASU276" s="309"/>
      <c r="ASV276" s="309"/>
      <c r="ASW276" s="309"/>
      <c r="ASX276" s="309"/>
      <c r="ASY276" s="309"/>
      <c r="ASZ276" s="309"/>
      <c r="ATA276" s="309"/>
      <c r="ATB276" s="309"/>
      <c r="ATC276" s="309"/>
      <c r="ATD276" s="309"/>
      <c r="ATE276" s="309"/>
      <c r="ATF276" s="309"/>
      <c r="ATG276" s="309"/>
      <c r="ATH276" s="309"/>
      <c r="ATI276" s="309"/>
      <c r="ATJ276" s="309"/>
      <c r="ATK276" s="309"/>
      <c r="ATL276" s="309"/>
      <c r="ATM276" s="309"/>
      <c r="ATN276" s="309"/>
      <c r="ATO276" s="309"/>
      <c r="ATP276" s="309"/>
      <c r="ATQ276" s="309"/>
      <c r="ATR276" s="309"/>
      <c r="ATS276" s="309"/>
      <c r="ATT276" s="309"/>
      <c r="ATU276" s="309"/>
      <c r="ATV276" s="309"/>
      <c r="ATW276" s="309"/>
      <c r="ATX276" s="309"/>
      <c r="ATY276" s="309"/>
      <c r="ATZ276" s="309"/>
      <c r="AUA276" s="309"/>
      <c r="AUB276" s="309"/>
      <c r="AUC276" s="309"/>
      <c r="AUD276" s="309"/>
      <c r="AUE276" s="309"/>
      <c r="AUF276" s="309"/>
      <c r="AUG276" s="309"/>
      <c r="AUH276" s="309"/>
      <c r="AUI276" s="309"/>
      <c r="AUJ276" s="309"/>
      <c r="AUK276" s="309"/>
      <c r="AUL276" s="309"/>
      <c r="AUM276" s="309"/>
      <c r="AUN276" s="309"/>
      <c r="AUO276" s="309"/>
      <c r="AUP276" s="309"/>
      <c r="AUQ276" s="309"/>
      <c r="AUR276" s="309"/>
      <c r="AUS276" s="309"/>
      <c r="AUT276" s="309"/>
      <c r="AUU276" s="309"/>
      <c r="AUV276" s="309"/>
      <c r="AUW276" s="309"/>
      <c r="AUX276" s="309"/>
      <c r="AUY276" s="309"/>
      <c r="AUZ276" s="309"/>
      <c r="AVA276" s="309"/>
      <c r="AVB276" s="309"/>
      <c r="AVC276" s="309"/>
      <c r="AVD276" s="309"/>
      <c r="AVE276" s="309"/>
      <c r="AVF276" s="309"/>
      <c r="AVG276" s="309"/>
      <c r="AVH276" s="309"/>
      <c r="AVI276" s="309"/>
      <c r="AVJ276" s="309"/>
      <c r="AVK276" s="309"/>
      <c r="AVL276" s="309"/>
      <c r="AVM276" s="309"/>
      <c r="AVN276" s="309"/>
      <c r="AVO276" s="309"/>
      <c r="AVP276" s="309"/>
      <c r="AVQ276" s="309"/>
      <c r="AVR276" s="309"/>
      <c r="AVS276" s="309"/>
      <c r="AVT276" s="309"/>
      <c r="AVU276" s="309"/>
      <c r="AVV276" s="309"/>
      <c r="AVW276" s="309"/>
      <c r="AVX276" s="309"/>
      <c r="AVY276" s="309"/>
      <c r="AVZ276" s="309"/>
      <c r="AWA276" s="309"/>
      <c r="AWB276" s="309"/>
      <c r="AWC276" s="309"/>
      <c r="AWD276" s="309"/>
      <c r="AWE276" s="309"/>
      <c r="AWF276" s="309"/>
      <c r="AWG276" s="309"/>
      <c r="AWH276" s="309"/>
      <c r="AWI276" s="309"/>
      <c r="AWJ276" s="309"/>
      <c r="AWK276" s="309"/>
      <c r="AWL276" s="309"/>
      <c r="AWM276" s="309"/>
      <c r="AWN276" s="309"/>
      <c r="AWO276" s="309"/>
      <c r="AWP276" s="309"/>
      <c r="AWQ276" s="309"/>
      <c r="AWR276" s="309"/>
      <c r="AWS276" s="309"/>
      <c r="AWT276" s="309"/>
      <c r="AWU276" s="309"/>
      <c r="AWV276" s="309"/>
      <c r="AWW276" s="309"/>
      <c r="AWX276" s="309"/>
      <c r="AWY276" s="309"/>
      <c r="AWZ276" s="309"/>
      <c r="AXA276" s="309"/>
      <c r="AXB276" s="309"/>
      <c r="AXC276" s="309"/>
      <c r="AXD276" s="309"/>
      <c r="AXE276" s="309"/>
      <c r="AXF276" s="309"/>
      <c r="AXG276" s="309"/>
      <c r="AXH276" s="309"/>
      <c r="AXI276" s="309"/>
      <c r="AXJ276" s="309"/>
      <c r="AXK276" s="309"/>
      <c r="AXL276" s="309"/>
      <c r="AXM276" s="309"/>
      <c r="AXN276" s="309"/>
      <c r="AXO276" s="309"/>
      <c r="AXP276" s="309"/>
      <c r="AXQ276" s="309"/>
      <c r="AXR276" s="309"/>
      <c r="AXS276" s="309"/>
      <c r="AXT276" s="309"/>
      <c r="AXU276" s="309"/>
      <c r="AXV276" s="309"/>
      <c r="AXW276" s="309"/>
      <c r="AXX276" s="309"/>
      <c r="AXY276" s="309"/>
      <c r="AXZ276" s="309"/>
      <c r="AYA276" s="309"/>
      <c r="AYB276" s="309"/>
      <c r="AYC276" s="309"/>
      <c r="AYD276" s="309"/>
      <c r="AYE276" s="309"/>
      <c r="AYF276" s="309"/>
      <c r="AYG276" s="309"/>
      <c r="AYH276" s="309"/>
      <c r="AYI276" s="309"/>
      <c r="AYJ276" s="309"/>
      <c r="AYK276" s="309"/>
      <c r="AYL276" s="309"/>
      <c r="AYM276" s="309"/>
      <c r="AYN276" s="309"/>
      <c r="AYO276" s="309"/>
      <c r="AYP276" s="309"/>
      <c r="AYQ276" s="309"/>
      <c r="AYR276" s="309"/>
      <c r="AYS276" s="309"/>
      <c r="AYT276" s="309"/>
      <c r="AYU276" s="309"/>
      <c r="AYV276" s="309"/>
      <c r="AYW276" s="309"/>
      <c r="AYX276" s="309"/>
      <c r="AYY276" s="309"/>
      <c r="AYZ276" s="309"/>
      <c r="AZA276" s="309"/>
      <c r="AZB276" s="309"/>
      <c r="AZC276" s="309"/>
      <c r="AZD276" s="309"/>
      <c r="AZE276" s="309"/>
      <c r="AZF276" s="309"/>
      <c r="AZG276" s="309"/>
      <c r="AZH276" s="309"/>
      <c r="AZI276" s="309"/>
      <c r="AZJ276" s="309"/>
      <c r="AZK276" s="309"/>
      <c r="AZL276" s="309"/>
      <c r="AZM276" s="309"/>
      <c r="AZN276" s="309"/>
      <c r="AZO276" s="309"/>
      <c r="AZP276" s="309"/>
      <c r="AZQ276" s="309"/>
      <c r="AZR276" s="309"/>
      <c r="AZS276" s="309"/>
      <c r="AZT276" s="309"/>
      <c r="AZU276" s="309"/>
      <c r="AZV276" s="309"/>
      <c r="AZW276" s="309"/>
      <c r="AZX276" s="309"/>
      <c r="AZY276" s="309"/>
      <c r="AZZ276" s="309"/>
      <c r="BAA276" s="309"/>
      <c r="BAB276" s="309"/>
      <c r="BAC276" s="309"/>
      <c r="BAD276" s="309"/>
      <c r="BAE276" s="309"/>
      <c r="BAF276" s="309"/>
      <c r="BAG276" s="309"/>
      <c r="BAH276" s="309"/>
      <c r="BAI276" s="309"/>
      <c r="BAJ276" s="309"/>
      <c r="BAK276" s="309"/>
      <c r="BAL276" s="309"/>
      <c r="BAM276" s="309"/>
      <c r="BAN276" s="309"/>
      <c r="BAO276" s="309"/>
      <c r="BAP276" s="309"/>
      <c r="BAQ276" s="309"/>
      <c r="BAR276" s="309"/>
      <c r="BAS276" s="309"/>
      <c r="BAT276" s="309"/>
      <c r="BAU276" s="309"/>
      <c r="BAV276" s="309"/>
      <c r="BAW276" s="309"/>
      <c r="BAX276" s="309"/>
      <c r="BAY276" s="309"/>
      <c r="BAZ276" s="309"/>
      <c r="BBA276" s="309"/>
      <c r="BBB276" s="309"/>
      <c r="BBC276" s="309"/>
      <c r="BBD276" s="309"/>
      <c r="BBE276" s="309"/>
      <c r="BBF276" s="309"/>
      <c r="BBG276" s="309"/>
      <c r="BBH276" s="309"/>
      <c r="BBI276" s="309"/>
      <c r="BBJ276" s="309"/>
      <c r="BBK276" s="309"/>
      <c r="BBL276" s="309"/>
      <c r="BBM276" s="309"/>
      <c r="BBN276" s="309"/>
      <c r="BBO276" s="309"/>
      <c r="BBP276" s="309"/>
      <c r="BBQ276" s="309"/>
      <c r="BBR276" s="309"/>
      <c r="BBS276" s="309"/>
      <c r="BBT276" s="309"/>
      <c r="BBU276" s="309"/>
      <c r="BBV276" s="309"/>
      <c r="BBW276" s="309"/>
      <c r="BBX276" s="309"/>
      <c r="BBY276" s="309"/>
      <c r="BBZ276" s="309"/>
      <c r="BCA276" s="309"/>
      <c r="BCB276" s="309"/>
      <c r="BCC276" s="309"/>
      <c r="BCD276" s="309"/>
      <c r="BCE276" s="309"/>
      <c r="BCF276" s="309"/>
      <c r="BCG276" s="309"/>
      <c r="BCH276" s="309"/>
      <c r="BCI276" s="309"/>
      <c r="BCJ276" s="309"/>
      <c r="BCK276" s="309"/>
      <c r="BCL276" s="309"/>
      <c r="BCM276" s="309"/>
      <c r="BCN276" s="309"/>
      <c r="BCO276" s="309"/>
      <c r="BCP276" s="309"/>
      <c r="BCQ276" s="309"/>
      <c r="BCR276" s="309"/>
      <c r="BCS276" s="309"/>
      <c r="BCT276" s="309"/>
      <c r="BCU276" s="309"/>
      <c r="BCV276" s="309"/>
      <c r="BCW276" s="309"/>
      <c r="BCX276" s="309"/>
      <c r="BCY276" s="309"/>
      <c r="BCZ276" s="309"/>
      <c r="BDA276" s="309"/>
      <c r="BDB276" s="309"/>
      <c r="BDC276" s="309"/>
      <c r="BDD276" s="309"/>
      <c r="BDE276" s="309"/>
      <c r="BDF276" s="309"/>
      <c r="BDG276" s="309"/>
      <c r="BDH276" s="309"/>
      <c r="BDI276" s="309"/>
      <c r="BDJ276" s="309"/>
      <c r="BDK276" s="309"/>
      <c r="BDL276" s="309"/>
      <c r="BDM276" s="309"/>
      <c r="BDN276" s="309"/>
      <c r="BDO276" s="309"/>
      <c r="BDP276" s="309"/>
      <c r="BDQ276" s="309"/>
      <c r="BDR276" s="309"/>
      <c r="BDS276" s="309"/>
      <c r="BDT276" s="309"/>
      <c r="BDU276" s="309"/>
      <c r="BDV276" s="309"/>
      <c r="BDW276" s="309"/>
      <c r="BDX276" s="309"/>
      <c r="BDY276" s="309"/>
      <c r="BDZ276" s="309"/>
      <c r="BEA276" s="309"/>
      <c r="BEB276" s="309"/>
      <c r="BEC276" s="309"/>
      <c r="BED276" s="309"/>
      <c r="BEE276" s="309"/>
      <c r="BEF276" s="309"/>
      <c r="BEG276" s="309"/>
      <c r="BEH276" s="309"/>
      <c r="BEI276" s="309"/>
      <c r="BEJ276" s="309"/>
      <c r="BEK276" s="309"/>
      <c r="BEL276" s="309"/>
      <c r="BEM276" s="309"/>
      <c r="BEN276" s="309"/>
      <c r="BEO276" s="309"/>
      <c r="BEP276" s="309"/>
      <c r="BEQ276" s="309"/>
      <c r="BER276" s="309"/>
      <c r="BES276" s="309"/>
      <c r="BET276" s="309"/>
      <c r="BEU276" s="309"/>
      <c r="BEV276" s="309"/>
      <c r="BEW276" s="309"/>
      <c r="BEX276" s="309"/>
      <c r="BEY276" s="309"/>
      <c r="BEZ276" s="309"/>
      <c r="BFA276" s="309"/>
      <c r="BFB276" s="309"/>
      <c r="BFC276" s="309"/>
      <c r="BFD276" s="309"/>
      <c r="BFE276" s="309"/>
      <c r="BFF276" s="309"/>
      <c r="BFG276" s="309"/>
      <c r="BFH276" s="309"/>
      <c r="BFI276" s="309"/>
      <c r="BFJ276" s="309"/>
      <c r="BFK276" s="309"/>
      <c r="BFL276" s="309"/>
      <c r="BFM276" s="309"/>
      <c r="BFN276" s="309"/>
      <c r="BFO276" s="309"/>
      <c r="BFP276" s="309"/>
      <c r="BFQ276" s="309"/>
      <c r="BFR276" s="309"/>
      <c r="BFS276" s="309"/>
      <c r="BFT276" s="309"/>
      <c r="BFU276" s="309"/>
      <c r="BFV276" s="309"/>
      <c r="BFW276" s="309"/>
      <c r="BFX276" s="309"/>
      <c r="BFY276" s="309"/>
      <c r="BFZ276" s="309"/>
      <c r="BGA276" s="309"/>
      <c r="BGB276" s="309"/>
      <c r="BGC276" s="309"/>
      <c r="BGD276" s="309"/>
      <c r="BGE276" s="309"/>
      <c r="BGF276" s="309"/>
      <c r="BGG276" s="309"/>
      <c r="BGH276" s="309"/>
    </row>
    <row r="277" spans="6:1542" s="18" customFormat="1" ht="14.45" customHeight="1" x14ac:dyDescent="0.25">
      <c r="F277" s="68"/>
      <c r="Y277" s="68"/>
      <c r="AC277" s="309"/>
      <c r="AD277" s="309"/>
      <c r="AE277" s="309"/>
      <c r="AF277" s="309"/>
      <c r="AG277" s="309"/>
      <c r="AH277" s="309"/>
      <c r="AI277" s="309"/>
      <c r="AJ277" s="309"/>
      <c r="AK277" s="309"/>
      <c r="AL277" s="309"/>
      <c r="AM277" s="309"/>
      <c r="AN277" s="309"/>
      <c r="AO277" s="309"/>
      <c r="AP277" s="309"/>
      <c r="AQ277" s="309"/>
      <c r="AR277" s="309"/>
      <c r="AS277" s="309"/>
      <c r="AT277" s="309"/>
      <c r="AU277" s="309"/>
      <c r="AV277" s="309"/>
      <c r="AW277" s="309"/>
      <c r="AX277" s="309"/>
      <c r="AY277" s="309"/>
      <c r="AZ277" s="309"/>
      <c r="BA277" s="309"/>
      <c r="BB277" s="309"/>
      <c r="BC277" s="309"/>
      <c r="BD277" s="309"/>
      <c r="BE277" s="309"/>
      <c r="BF277" s="309"/>
      <c r="BG277" s="309"/>
      <c r="BH277" s="309"/>
      <c r="BI277" s="309"/>
      <c r="BJ277" s="309"/>
      <c r="BK277" s="309"/>
      <c r="BL277" s="309"/>
      <c r="BM277" s="309"/>
      <c r="BN277" s="309"/>
      <c r="BO277" s="309"/>
      <c r="BP277" s="309"/>
      <c r="BQ277" s="309"/>
      <c r="BR277" s="309"/>
      <c r="BS277" s="309"/>
      <c r="BT277" s="309"/>
      <c r="BU277" s="309"/>
      <c r="BV277" s="309"/>
      <c r="BW277" s="309"/>
      <c r="BX277" s="309"/>
      <c r="BY277" s="309"/>
      <c r="BZ277" s="309"/>
      <c r="CA277" s="309"/>
      <c r="CB277" s="309"/>
      <c r="CC277" s="309"/>
      <c r="CD277" s="309"/>
      <c r="CE277" s="309"/>
      <c r="CF277" s="309"/>
      <c r="CG277" s="309"/>
      <c r="CH277" s="309"/>
      <c r="CI277" s="309"/>
      <c r="CJ277" s="309"/>
      <c r="CK277" s="309"/>
      <c r="CL277" s="309"/>
      <c r="CM277" s="309"/>
      <c r="CN277" s="309"/>
      <c r="CO277" s="309"/>
      <c r="CP277" s="309"/>
      <c r="CQ277" s="309"/>
      <c r="CR277" s="309"/>
      <c r="CS277" s="309"/>
      <c r="CT277" s="309"/>
      <c r="CU277" s="309"/>
      <c r="CV277" s="309"/>
      <c r="CW277" s="309"/>
      <c r="CX277" s="309"/>
      <c r="CY277" s="309"/>
      <c r="CZ277" s="309"/>
      <c r="DA277" s="309"/>
      <c r="DB277" s="309"/>
      <c r="DC277" s="309"/>
      <c r="DD277" s="309"/>
      <c r="DE277" s="309"/>
      <c r="DF277" s="309"/>
      <c r="DG277" s="309"/>
      <c r="DH277" s="309"/>
      <c r="DI277" s="309"/>
      <c r="DJ277" s="309"/>
      <c r="DK277" s="309"/>
      <c r="DL277" s="309"/>
      <c r="DM277" s="309"/>
      <c r="DN277" s="309"/>
      <c r="DO277" s="309"/>
      <c r="DP277" s="309"/>
      <c r="DQ277" s="309"/>
      <c r="DR277" s="309"/>
      <c r="DS277" s="309"/>
      <c r="DT277" s="309"/>
      <c r="DU277" s="309"/>
      <c r="DV277" s="309"/>
      <c r="DW277" s="309"/>
      <c r="DX277" s="309"/>
      <c r="DY277" s="309"/>
      <c r="DZ277" s="309"/>
      <c r="EA277" s="309"/>
      <c r="EB277" s="309"/>
      <c r="EC277" s="309"/>
      <c r="ED277" s="309"/>
      <c r="EE277" s="309"/>
      <c r="EF277" s="309"/>
      <c r="EG277" s="309"/>
      <c r="EH277" s="309"/>
      <c r="EI277" s="309"/>
      <c r="EJ277" s="309"/>
      <c r="EK277" s="309"/>
      <c r="EL277" s="309"/>
      <c r="EM277" s="309"/>
      <c r="EN277" s="309"/>
      <c r="EO277" s="309"/>
      <c r="EP277" s="309"/>
      <c r="EQ277" s="309"/>
      <c r="ER277" s="309"/>
      <c r="ES277" s="309"/>
      <c r="ET277" s="309"/>
      <c r="EU277" s="309"/>
      <c r="EV277" s="309"/>
      <c r="EW277" s="309"/>
      <c r="EX277" s="309"/>
      <c r="EY277" s="309"/>
      <c r="EZ277" s="309"/>
      <c r="FA277" s="309"/>
      <c r="FB277" s="309"/>
      <c r="FC277" s="309"/>
      <c r="FD277" s="309"/>
      <c r="FE277" s="309"/>
      <c r="FF277" s="309"/>
      <c r="FG277" s="309"/>
      <c r="FH277" s="309"/>
      <c r="FI277" s="309"/>
      <c r="FJ277" s="309"/>
      <c r="FK277" s="309"/>
      <c r="FL277" s="309"/>
      <c r="FM277" s="309"/>
      <c r="FN277" s="309"/>
      <c r="FO277" s="309"/>
      <c r="FP277" s="309"/>
      <c r="FQ277" s="309"/>
      <c r="FR277" s="309"/>
      <c r="FS277" s="309"/>
      <c r="FT277" s="309"/>
      <c r="FU277" s="309"/>
      <c r="FV277" s="309"/>
      <c r="FW277" s="309"/>
      <c r="FX277" s="309"/>
      <c r="FY277" s="309"/>
      <c r="FZ277" s="309"/>
      <c r="GA277" s="309"/>
      <c r="GB277" s="309"/>
      <c r="GC277" s="309"/>
      <c r="GD277" s="309"/>
      <c r="GE277" s="309"/>
      <c r="GF277" s="309"/>
      <c r="GG277" s="309"/>
      <c r="GH277" s="309"/>
      <c r="GI277" s="309"/>
      <c r="GJ277" s="309"/>
      <c r="GK277" s="309"/>
      <c r="GL277" s="309"/>
      <c r="GM277" s="309"/>
      <c r="GN277" s="309"/>
      <c r="GO277" s="309"/>
      <c r="GP277" s="309"/>
      <c r="GQ277" s="309"/>
      <c r="GR277" s="309"/>
      <c r="GS277" s="309"/>
      <c r="GT277" s="309"/>
      <c r="GU277" s="309"/>
      <c r="GV277" s="309"/>
      <c r="GW277" s="309"/>
      <c r="GX277" s="309"/>
      <c r="GY277" s="309"/>
      <c r="GZ277" s="309"/>
      <c r="HA277" s="309"/>
      <c r="HB277" s="309"/>
      <c r="HC277" s="309"/>
      <c r="HD277" s="309"/>
      <c r="HE277" s="309"/>
      <c r="HF277" s="309"/>
      <c r="HG277" s="309"/>
      <c r="HH277" s="309"/>
      <c r="HI277" s="309"/>
      <c r="HJ277" s="309"/>
      <c r="HK277" s="309"/>
      <c r="HL277" s="309"/>
      <c r="HM277" s="309"/>
      <c r="HN277" s="309"/>
      <c r="HO277" s="309"/>
      <c r="HP277" s="309"/>
      <c r="HQ277" s="309"/>
      <c r="HR277" s="309"/>
      <c r="HS277" s="309"/>
      <c r="HT277" s="309"/>
      <c r="HU277" s="309"/>
      <c r="HV277" s="309"/>
      <c r="HW277" s="309"/>
      <c r="HX277" s="309"/>
      <c r="HY277" s="309"/>
      <c r="HZ277" s="309"/>
      <c r="IA277" s="309"/>
      <c r="IB277" s="309"/>
      <c r="IC277" s="309"/>
      <c r="ID277" s="309"/>
      <c r="IE277" s="309"/>
      <c r="IF277" s="309"/>
      <c r="IG277" s="309"/>
      <c r="IH277" s="309"/>
      <c r="II277" s="309"/>
      <c r="IJ277" s="309"/>
      <c r="IK277" s="309"/>
      <c r="IL277" s="309"/>
      <c r="IM277" s="309"/>
      <c r="IN277" s="309"/>
      <c r="IO277" s="309"/>
      <c r="IP277" s="309"/>
      <c r="IQ277" s="309"/>
      <c r="IR277" s="309"/>
      <c r="IS277" s="309"/>
      <c r="IT277" s="309"/>
      <c r="IU277" s="309"/>
      <c r="IV277" s="309"/>
      <c r="IW277" s="309"/>
      <c r="IX277" s="309"/>
      <c r="IY277" s="309"/>
      <c r="IZ277" s="309"/>
      <c r="JA277" s="309"/>
      <c r="JB277" s="309"/>
      <c r="JC277" s="309"/>
      <c r="JD277" s="309"/>
      <c r="JE277" s="309"/>
      <c r="JF277" s="309"/>
      <c r="JG277" s="309"/>
      <c r="JH277" s="309"/>
      <c r="JI277" s="309"/>
      <c r="JJ277" s="309"/>
      <c r="JK277" s="309"/>
      <c r="JL277" s="309"/>
      <c r="JM277" s="309"/>
      <c r="JN277" s="309"/>
      <c r="JO277" s="309"/>
      <c r="JP277" s="309"/>
      <c r="JQ277" s="309"/>
      <c r="JR277" s="309"/>
      <c r="JS277" s="309"/>
      <c r="JT277" s="309"/>
      <c r="JU277" s="309"/>
      <c r="JV277" s="309"/>
      <c r="JW277" s="309"/>
      <c r="JX277" s="309"/>
      <c r="JY277" s="309"/>
      <c r="JZ277" s="309"/>
      <c r="KA277" s="309"/>
      <c r="KB277" s="309"/>
      <c r="KC277" s="309"/>
      <c r="KD277" s="309"/>
      <c r="KE277" s="309"/>
      <c r="KF277" s="309"/>
      <c r="KG277" s="309"/>
      <c r="KH277" s="309"/>
      <c r="KI277" s="309"/>
      <c r="KJ277" s="309"/>
      <c r="KK277" s="309"/>
      <c r="KL277" s="309"/>
      <c r="KM277" s="309"/>
      <c r="KN277" s="309"/>
      <c r="KO277" s="309"/>
      <c r="KP277" s="309"/>
      <c r="KQ277" s="309"/>
      <c r="KR277" s="309"/>
      <c r="KS277" s="309"/>
      <c r="KT277" s="309"/>
      <c r="KU277" s="309"/>
      <c r="KV277" s="309"/>
      <c r="KW277" s="309"/>
      <c r="KX277" s="309"/>
      <c r="KY277" s="309"/>
      <c r="KZ277" s="309"/>
      <c r="LA277" s="309"/>
      <c r="LB277" s="309"/>
      <c r="LC277" s="309"/>
      <c r="LD277" s="309"/>
      <c r="LE277" s="309"/>
      <c r="LF277" s="309"/>
      <c r="LG277" s="309"/>
      <c r="LH277" s="309"/>
      <c r="LI277" s="309"/>
      <c r="LJ277" s="309"/>
      <c r="LK277" s="309"/>
      <c r="LL277" s="309"/>
      <c r="LM277" s="309"/>
      <c r="LN277" s="309"/>
      <c r="LO277" s="309"/>
      <c r="LP277" s="309"/>
      <c r="LQ277" s="309"/>
      <c r="LR277" s="309"/>
      <c r="LS277" s="309"/>
      <c r="LT277" s="309"/>
      <c r="LU277" s="309"/>
      <c r="LV277" s="309"/>
      <c r="LW277" s="309"/>
      <c r="LX277" s="309"/>
      <c r="LY277" s="309"/>
      <c r="LZ277" s="309"/>
      <c r="MA277" s="309"/>
      <c r="MB277" s="309"/>
      <c r="MC277" s="309"/>
      <c r="MD277" s="309"/>
      <c r="ME277" s="309"/>
      <c r="MF277" s="309"/>
      <c r="MG277" s="309"/>
      <c r="MH277" s="309"/>
      <c r="MI277" s="309"/>
      <c r="MJ277" s="309"/>
      <c r="MK277" s="309"/>
      <c r="ML277" s="309"/>
      <c r="MM277" s="309"/>
      <c r="MN277" s="309"/>
      <c r="MO277" s="309"/>
      <c r="MP277" s="309"/>
      <c r="MQ277" s="309"/>
      <c r="MR277" s="309"/>
      <c r="MS277" s="309"/>
      <c r="MT277" s="309"/>
      <c r="MU277" s="309"/>
      <c r="MV277" s="309"/>
      <c r="MW277" s="309"/>
      <c r="MX277" s="309"/>
      <c r="MY277" s="309"/>
      <c r="MZ277" s="309"/>
      <c r="NA277" s="309"/>
      <c r="NB277" s="309"/>
      <c r="NC277" s="309"/>
      <c r="ND277" s="309"/>
      <c r="NE277" s="309"/>
      <c r="NF277" s="309"/>
      <c r="NG277" s="309"/>
      <c r="NH277" s="309"/>
      <c r="NI277" s="309"/>
      <c r="NJ277" s="309"/>
      <c r="NK277" s="309"/>
      <c r="NL277" s="309"/>
      <c r="NM277" s="309"/>
      <c r="NN277" s="309"/>
      <c r="NO277" s="309"/>
      <c r="NP277" s="309"/>
      <c r="NQ277" s="309"/>
      <c r="NR277" s="309"/>
      <c r="NS277" s="309"/>
      <c r="NT277" s="309"/>
      <c r="NU277" s="309"/>
      <c r="NV277" s="309"/>
      <c r="NW277" s="309"/>
      <c r="NX277" s="309"/>
      <c r="NY277" s="309"/>
      <c r="NZ277" s="309"/>
      <c r="OA277" s="309"/>
      <c r="OB277" s="309"/>
      <c r="OC277" s="309"/>
      <c r="OD277" s="309"/>
      <c r="OE277" s="309"/>
      <c r="OF277" s="309"/>
      <c r="OG277" s="309"/>
      <c r="OH277" s="309"/>
      <c r="OI277" s="309"/>
      <c r="OJ277" s="309"/>
      <c r="OK277" s="309"/>
      <c r="OL277" s="309"/>
      <c r="OM277" s="309"/>
      <c r="ON277" s="309"/>
      <c r="OO277" s="309"/>
      <c r="OP277" s="309"/>
      <c r="OQ277" s="309"/>
      <c r="OR277" s="309"/>
      <c r="OS277" s="309"/>
      <c r="OT277" s="309"/>
      <c r="OU277" s="309"/>
      <c r="OV277" s="309"/>
      <c r="OW277" s="309"/>
      <c r="OX277" s="309"/>
      <c r="OY277" s="309"/>
      <c r="OZ277" s="309"/>
      <c r="PA277" s="309"/>
      <c r="PB277" s="309"/>
      <c r="PC277" s="309"/>
      <c r="PD277" s="309"/>
      <c r="PE277" s="309"/>
      <c r="PF277" s="309"/>
      <c r="PG277" s="309"/>
      <c r="PH277" s="309"/>
      <c r="PI277" s="309"/>
      <c r="PJ277" s="309"/>
      <c r="PK277" s="309"/>
      <c r="PL277" s="309"/>
      <c r="PM277" s="309"/>
      <c r="PN277" s="309"/>
      <c r="PO277" s="309"/>
      <c r="PP277" s="309"/>
      <c r="PQ277" s="309"/>
      <c r="PR277" s="309"/>
      <c r="PS277" s="309"/>
      <c r="PT277" s="309"/>
      <c r="PU277" s="309"/>
      <c r="PV277" s="309"/>
      <c r="PW277" s="309"/>
      <c r="PX277" s="309"/>
      <c r="PY277" s="309"/>
      <c r="PZ277" s="309"/>
      <c r="QA277" s="309"/>
      <c r="QB277" s="309"/>
      <c r="QC277" s="309"/>
      <c r="QD277" s="309"/>
      <c r="QE277" s="309"/>
      <c r="QF277" s="309"/>
      <c r="QG277" s="309"/>
      <c r="QH277" s="309"/>
      <c r="QI277" s="309"/>
      <c r="QJ277" s="309"/>
      <c r="QK277" s="309"/>
      <c r="QL277" s="309"/>
      <c r="QM277" s="309"/>
      <c r="QN277" s="309"/>
      <c r="QO277" s="309"/>
      <c r="QP277" s="309"/>
      <c r="QQ277" s="309"/>
      <c r="QR277" s="309"/>
      <c r="QS277" s="309"/>
      <c r="QT277" s="309"/>
      <c r="QU277" s="309"/>
      <c r="QV277" s="309"/>
      <c r="QW277" s="309"/>
      <c r="QX277" s="309"/>
      <c r="QY277" s="309"/>
      <c r="QZ277" s="309"/>
      <c r="RA277" s="309"/>
      <c r="RB277" s="309"/>
      <c r="RC277" s="309"/>
      <c r="RD277" s="309"/>
      <c r="RE277" s="309"/>
      <c r="RF277" s="309"/>
      <c r="RG277" s="309"/>
      <c r="RH277" s="309"/>
      <c r="RI277" s="309"/>
      <c r="RJ277" s="309"/>
      <c r="RK277" s="309"/>
      <c r="RL277" s="309"/>
      <c r="RM277" s="309"/>
      <c r="RN277" s="309"/>
      <c r="RO277" s="309"/>
      <c r="RP277" s="309"/>
      <c r="RQ277" s="309"/>
      <c r="RR277" s="309"/>
      <c r="RS277" s="309"/>
      <c r="RT277" s="309"/>
      <c r="RU277" s="309"/>
      <c r="RV277" s="309"/>
      <c r="RW277" s="309"/>
      <c r="RX277" s="309"/>
      <c r="RY277" s="309"/>
      <c r="RZ277" s="309"/>
      <c r="SA277" s="309"/>
      <c r="SB277" s="309"/>
      <c r="SC277" s="309"/>
      <c r="SD277" s="309"/>
      <c r="SE277" s="309"/>
      <c r="SF277" s="309"/>
      <c r="SG277" s="309"/>
      <c r="SH277" s="309"/>
      <c r="SI277" s="309"/>
      <c r="SJ277" s="309"/>
      <c r="SK277" s="309"/>
      <c r="SL277" s="309"/>
      <c r="SM277" s="309"/>
      <c r="SN277" s="309"/>
      <c r="SO277" s="309"/>
      <c r="SP277" s="309"/>
      <c r="SQ277" s="309"/>
      <c r="SR277" s="309"/>
      <c r="SS277" s="309"/>
      <c r="ST277" s="309"/>
      <c r="SU277" s="309"/>
      <c r="SV277" s="309"/>
      <c r="SW277" s="309"/>
      <c r="SX277" s="309"/>
      <c r="SY277" s="309"/>
      <c r="SZ277" s="309"/>
      <c r="TA277" s="309"/>
      <c r="TB277" s="309"/>
      <c r="TC277" s="309"/>
      <c r="TD277" s="309"/>
      <c r="TE277" s="309"/>
      <c r="TF277" s="309"/>
      <c r="TG277" s="309"/>
      <c r="TH277" s="309"/>
      <c r="TI277" s="309"/>
      <c r="TJ277" s="309"/>
      <c r="TK277" s="309"/>
      <c r="TL277" s="309"/>
      <c r="TM277" s="309"/>
      <c r="TN277" s="309"/>
      <c r="TO277" s="309"/>
      <c r="TP277" s="309"/>
      <c r="TQ277" s="309"/>
      <c r="TR277" s="309"/>
      <c r="TS277" s="309"/>
      <c r="TT277" s="309"/>
      <c r="TU277" s="309"/>
      <c r="TV277" s="309"/>
      <c r="TW277" s="309"/>
      <c r="TX277" s="309"/>
      <c r="TY277" s="309"/>
      <c r="TZ277" s="309"/>
      <c r="UA277" s="309"/>
      <c r="UB277" s="309"/>
      <c r="UC277" s="309"/>
      <c r="UD277" s="309"/>
      <c r="UE277" s="309"/>
      <c r="UF277" s="309"/>
      <c r="UG277" s="309"/>
      <c r="UH277" s="309"/>
      <c r="UI277" s="309"/>
      <c r="UJ277" s="309"/>
      <c r="UK277" s="309"/>
      <c r="UL277" s="309"/>
      <c r="UM277" s="309"/>
      <c r="UN277" s="309"/>
      <c r="UO277" s="309"/>
      <c r="UP277" s="309"/>
      <c r="UQ277" s="309"/>
      <c r="UR277" s="309"/>
      <c r="US277" s="309"/>
      <c r="UT277" s="309"/>
      <c r="UU277" s="309"/>
      <c r="UV277" s="309"/>
      <c r="UW277" s="309"/>
      <c r="UX277" s="309"/>
      <c r="UY277" s="309"/>
      <c r="UZ277" s="309"/>
      <c r="VA277" s="309"/>
      <c r="VB277" s="309"/>
      <c r="VC277" s="309"/>
      <c r="VD277" s="309"/>
      <c r="VE277" s="309"/>
      <c r="VF277" s="309"/>
      <c r="VG277" s="309"/>
      <c r="VH277" s="309"/>
      <c r="VI277" s="309"/>
      <c r="VJ277" s="309"/>
      <c r="VK277" s="309"/>
      <c r="VL277" s="309"/>
      <c r="VM277" s="309"/>
      <c r="VN277" s="309"/>
      <c r="VO277" s="309"/>
      <c r="VP277" s="309"/>
      <c r="VQ277" s="309"/>
      <c r="VR277" s="309"/>
      <c r="VS277" s="309"/>
      <c r="VT277" s="309"/>
      <c r="VU277" s="309"/>
      <c r="VV277" s="309"/>
      <c r="VW277" s="309"/>
      <c r="VX277" s="309"/>
      <c r="VY277" s="309"/>
      <c r="VZ277" s="309"/>
      <c r="WA277" s="309"/>
      <c r="WB277" s="309"/>
      <c r="WC277" s="309"/>
      <c r="WD277" s="309"/>
      <c r="WE277" s="309"/>
      <c r="WF277" s="309"/>
      <c r="WG277" s="309"/>
      <c r="WH277" s="309"/>
      <c r="WI277" s="309"/>
      <c r="WJ277" s="309"/>
      <c r="WK277" s="309"/>
      <c r="WL277" s="309"/>
      <c r="WM277" s="309"/>
      <c r="WN277" s="309"/>
      <c r="WO277" s="309"/>
      <c r="WP277" s="309"/>
      <c r="WQ277" s="309"/>
      <c r="WR277" s="309"/>
      <c r="WS277" s="309"/>
      <c r="WT277" s="309"/>
      <c r="WU277" s="309"/>
      <c r="WV277" s="309"/>
      <c r="WW277" s="309"/>
      <c r="WX277" s="309"/>
      <c r="WY277" s="309"/>
      <c r="WZ277" s="309"/>
      <c r="XA277" s="309"/>
      <c r="XB277" s="309"/>
      <c r="XC277" s="309"/>
      <c r="XD277" s="309"/>
      <c r="XE277" s="309"/>
      <c r="XF277" s="309"/>
      <c r="XG277" s="309"/>
      <c r="XH277" s="309"/>
      <c r="XI277" s="309"/>
      <c r="XJ277" s="309"/>
      <c r="XK277" s="309"/>
      <c r="XL277" s="309"/>
      <c r="XM277" s="309"/>
      <c r="XN277" s="309"/>
      <c r="XO277" s="309"/>
      <c r="XP277" s="309"/>
      <c r="XQ277" s="309"/>
      <c r="XR277" s="309"/>
      <c r="XS277" s="309"/>
      <c r="XT277" s="309"/>
      <c r="XU277" s="309"/>
      <c r="XV277" s="309"/>
      <c r="XW277" s="309"/>
      <c r="XX277" s="309"/>
      <c r="XY277" s="309"/>
      <c r="XZ277" s="309"/>
      <c r="YA277" s="309"/>
      <c r="YB277" s="309"/>
      <c r="YC277" s="309"/>
      <c r="YD277" s="309"/>
      <c r="YE277" s="309"/>
      <c r="YF277" s="309"/>
      <c r="YG277" s="309"/>
      <c r="YH277" s="309"/>
      <c r="YI277" s="309"/>
      <c r="YJ277" s="309"/>
      <c r="YK277" s="309"/>
      <c r="YL277" s="309"/>
      <c r="YM277" s="309"/>
      <c r="YN277" s="309"/>
      <c r="YO277" s="309"/>
      <c r="YP277" s="309"/>
      <c r="YQ277" s="309"/>
      <c r="YR277" s="309"/>
      <c r="YS277" s="309"/>
      <c r="YT277" s="309"/>
      <c r="YU277" s="309"/>
      <c r="YV277" s="309"/>
      <c r="YW277" s="309"/>
      <c r="YX277" s="309"/>
      <c r="YY277" s="309"/>
      <c r="YZ277" s="309"/>
      <c r="ZA277" s="309"/>
      <c r="ZB277" s="309"/>
      <c r="ZC277" s="309"/>
      <c r="ZD277" s="309"/>
      <c r="ZE277" s="309"/>
      <c r="ZF277" s="309"/>
      <c r="ZG277" s="309"/>
      <c r="ZH277" s="309"/>
      <c r="ZI277" s="309"/>
      <c r="ZJ277" s="309"/>
      <c r="ZK277" s="309"/>
      <c r="ZL277" s="309"/>
      <c r="ZM277" s="309"/>
      <c r="ZN277" s="309"/>
      <c r="ZO277" s="309"/>
      <c r="ZP277" s="309"/>
      <c r="ZQ277" s="309"/>
      <c r="ZR277" s="309"/>
      <c r="ZS277" s="309"/>
      <c r="ZT277" s="309"/>
      <c r="ZU277" s="309"/>
      <c r="ZV277" s="309"/>
      <c r="ZW277" s="309"/>
      <c r="ZX277" s="309"/>
      <c r="ZY277" s="309"/>
      <c r="ZZ277" s="309"/>
      <c r="AAA277" s="309"/>
      <c r="AAB277" s="309"/>
      <c r="AAC277" s="309"/>
      <c r="AAD277" s="309"/>
      <c r="AAE277" s="309"/>
      <c r="AAF277" s="309"/>
      <c r="AAG277" s="309"/>
      <c r="AAH277" s="309"/>
      <c r="AAI277" s="309"/>
      <c r="AAJ277" s="309"/>
      <c r="AAK277" s="309"/>
      <c r="AAL277" s="309"/>
      <c r="AAM277" s="309"/>
      <c r="AAN277" s="309"/>
      <c r="AAO277" s="309"/>
      <c r="AAP277" s="309"/>
      <c r="AAQ277" s="309"/>
      <c r="AAR277" s="309"/>
      <c r="AAS277" s="309"/>
      <c r="AAT277" s="309"/>
      <c r="AAU277" s="309"/>
      <c r="AAV277" s="309"/>
      <c r="AAW277" s="309"/>
      <c r="AAX277" s="309"/>
      <c r="AAY277" s="309"/>
      <c r="AAZ277" s="309"/>
      <c r="ABA277" s="309"/>
      <c r="ABB277" s="309"/>
      <c r="ABC277" s="309"/>
      <c r="ABD277" s="309"/>
      <c r="ABE277" s="309"/>
      <c r="ABF277" s="309"/>
      <c r="ABG277" s="309"/>
      <c r="ABH277" s="309"/>
      <c r="ABI277" s="309"/>
      <c r="ABJ277" s="309"/>
      <c r="ABK277" s="309"/>
      <c r="ABL277" s="309"/>
      <c r="ABM277" s="309"/>
      <c r="ABN277" s="309"/>
      <c r="ABO277" s="309"/>
      <c r="ABP277" s="309"/>
      <c r="ABQ277" s="309"/>
      <c r="ABR277" s="309"/>
      <c r="ABS277" s="309"/>
      <c r="ABT277" s="309"/>
      <c r="ABU277" s="309"/>
      <c r="ABV277" s="309"/>
      <c r="ABW277" s="309"/>
      <c r="ABX277" s="309"/>
      <c r="ABY277" s="309"/>
      <c r="ABZ277" s="309"/>
      <c r="ACA277" s="309"/>
      <c r="ACB277" s="309"/>
      <c r="ACC277" s="309"/>
      <c r="ACD277" s="309"/>
      <c r="ACE277" s="309"/>
      <c r="ACF277" s="309"/>
      <c r="ACG277" s="309"/>
      <c r="ACH277" s="309"/>
      <c r="ACI277" s="309"/>
      <c r="ACJ277" s="309"/>
      <c r="ACK277" s="309"/>
      <c r="ACL277" s="309"/>
      <c r="ACM277" s="309"/>
      <c r="ACN277" s="309"/>
      <c r="ACO277" s="309"/>
      <c r="ACP277" s="309"/>
      <c r="ACQ277" s="309"/>
      <c r="ACR277" s="309"/>
      <c r="ACS277" s="309"/>
      <c r="ACT277" s="309"/>
      <c r="ACU277" s="309"/>
      <c r="ACV277" s="309"/>
      <c r="ACW277" s="309"/>
      <c r="ACX277" s="309"/>
      <c r="ACY277" s="309"/>
      <c r="ACZ277" s="309"/>
      <c r="ADA277" s="309"/>
      <c r="ADB277" s="309"/>
      <c r="ADC277" s="309"/>
      <c r="ADD277" s="309"/>
      <c r="ADE277" s="309"/>
      <c r="ADF277" s="309"/>
      <c r="ADG277" s="309"/>
      <c r="ADH277" s="309"/>
      <c r="ADI277" s="309"/>
      <c r="ADJ277" s="309"/>
      <c r="ADK277" s="309"/>
      <c r="ADL277" s="309"/>
      <c r="ADM277" s="309"/>
      <c r="ADN277" s="309"/>
      <c r="ADO277" s="309"/>
      <c r="ADP277" s="309"/>
      <c r="ADQ277" s="309"/>
      <c r="ADR277" s="309"/>
      <c r="ADS277" s="309"/>
      <c r="ADT277" s="309"/>
      <c r="ADU277" s="309"/>
      <c r="ADV277" s="309"/>
      <c r="ADW277" s="309"/>
      <c r="ADX277" s="309"/>
      <c r="ADY277" s="309"/>
      <c r="ADZ277" s="309"/>
      <c r="AEA277" s="309"/>
      <c r="AEB277" s="309"/>
      <c r="AEC277" s="309"/>
      <c r="AED277" s="309"/>
      <c r="AEE277" s="309"/>
      <c r="AEF277" s="309"/>
      <c r="AEG277" s="309"/>
      <c r="AEH277" s="309"/>
      <c r="AEI277" s="309"/>
      <c r="AEJ277" s="309"/>
      <c r="AEK277" s="309"/>
      <c r="AEL277" s="309"/>
      <c r="AEM277" s="309"/>
      <c r="AEN277" s="309"/>
      <c r="AEO277" s="309"/>
      <c r="AEP277" s="309"/>
      <c r="AEQ277" s="309"/>
      <c r="AER277" s="309"/>
      <c r="AES277" s="309"/>
      <c r="AET277" s="309"/>
      <c r="AEU277" s="309"/>
      <c r="AEV277" s="309"/>
      <c r="AEW277" s="309"/>
      <c r="AEX277" s="309"/>
      <c r="AEY277" s="309"/>
      <c r="AEZ277" s="309"/>
      <c r="AFA277" s="309"/>
      <c r="AFB277" s="309"/>
      <c r="AFC277" s="309"/>
      <c r="AFD277" s="309"/>
      <c r="AFE277" s="309"/>
      <c r="AFF277" s="309"/>
      <c r="AFG277" s="309"/>
      <c r="AFH277" s="309"/>
      <c r="AFI277" s="309"/>
      <c r="AFJ277" s="309"/>
      <c r="AFK277" s="309"/>
      <c r="AFL277" s="309"/>
      <c r="AFM277" s="309"/>
      <c r="AFN277" s="309"/>
      <c r="AFO277" s="309"/>
      <c r="AFP277" s="309"/>
      <c r="AFQ277" s="309"/>
      <c r="AFR277" s="309"/>
      <c r="AFS277" s="309"/>
      <c r="AFT277" s="309"/>
      <c r="AFU277" s="309"/>
      <c r="AFV277" s="309"/>
      <c r="AFW277" s="309"/>
      <c r="AFX277" s="309"/>
      <c r="AFY277" s="309"/>
      <c r="AFZ277" s="309"/>
      <c r="AGA277" s="309"/>
      <c r="AGB277" s="309"/>
      <c r="AGC277" s="309"/>
      <c r="AGD277" s="309"/>
      <c r="AGE277" s="309"/>
      <c r="AGF277" s="309"/>
      <c r="AGG277" s="309"/>
      <c r="AGH277" s="309"/>
      <c r="AGI277" s="309"/>
      <c r="AGJ277" s="309"/>
      <c r="AGK277" s="309"/>
      <c r="AGL277" s="309"/>
      <c r="AGM277" s="309"/>
      <c r="AGN277" s="309"/>
      <c r="AGO277" s="309"/>
      <c r="AGP277" s="309"/>
      <c r="AGQ277" s="309"/>
      <c r="AGR277" s="309"/>
      <c r="AGS277" s="309"/>
      <c r="AGT277" s="309"/>
      <c r="AGU277" s="309"/>
      <c r="AGV277" s="309"/>
      <c r="AGW277" s="309"/>
      <c r="AGX277" s="309"/>
      <c r="AGY277" s="309"/>
      <c r="AGZ277" s="309"/>
      <c r="AHA277" s="309"/>
      <c r="AHB277" s="309"/>
      <c r="AHC277" s="309"/>
      <c r="AHD277" s="309"/>
      <c r="AHE277" s="309"/>
      <c r="AHF277" s="309"/>
      <c r="AHG277" s="309"/>
      <c r="AHH277" s="309"/>
      <c r="AHI277" s="309"/>
      <c r="AHJ277" s="309"/>
      <c r="AHK277" s="309"/>
      <c r="AHL277" s="309"/>
      <c r="AHM277" s="309"/>
      <c r="AHN277" s="309"/>
      <c r="AHO277" s="309"/>
      <c r="AHP277" s="309"/>
      <c r="AHQ277" s="309"/>
      <c r="AHR277" s="309"/>
      <c r="AHS277" s="309"/>
      <c r="AHT277" s="309"/>
      <c r="AHU277" s="309"/>
      <c r="AHV277" s="309"/>
      <c r="AHW277" s="309"/>
      <c r="AHX277" s="309"/>
      <c r="AHY277" s="309"/>
      <c r="AHZ277" s="309"/>
      <c r="AIA277" s="309"/>
      <c r="AIB277" s="309"/>
      <c r="AIC277" s="309"/>
      <c r="AID277" s="309"/>
      <c r="AIE277" s="309"/>
      <c r="AIF277" s="309"/>
      <c r="AIG277" s="309"/>
      <c r="AIH277" s="309"/>
      <c r="AII277" s="309"/>
      <c r="AIJ277" s="309"/>
      <c r="AIK277" s="309"/>
      <c r="AIL277" s="309"/>
      <c r="AIM277" s="309"/>
      <c r="AIN277" s="309"/>
      <c r="AIO277" s="309"/>
      <c r="AIP277" s="309"/>
      <c r="AIQ277" s="309"/>
      <c r="AIR277" s="309"/>
      <c r="AIS277" s="309"/>
      <c r="AIT277" s="309"/>
      <c r="AIU277" s="309"/>
      <c r="AIV277" s="309"/>
      <c r="AIW277" s="309"/>
      <c r="AIX277" s="309"/>
      <c r="AIY277" s="309"/>
      <c r="AIZ277" s="309"/>
      <c r="AJA277" s="309"/>
      <c r="AJB277" s="309"/>
      <c r="AJC277" s="309"/>
      <c r="AJD277" s="309"/>
      <c r="AJE277" s="309"/>
      <c r="AJF277" s="309"/>
      <c r="AJG277" s="309"/>
      <c r="AJH277" s="309"/>
      <c r="AJI277" s="309"/>
      <c r="AJJ277" s="309"/>
      <c r="AJK277" s="309"/>
      <c r="AJL277" s="309"/>
      <c r="AJM277" s="309"/>
      <c r="AJN277" s="309"/>
      <c r="AJO277" s="309"/>
      <c r="AJP277" s="309"/>
      <c r="AJQ277" s="309"/>
      <c r="AJR277" s="309"/>
      <c r="AJS277" s="309"/>
      <c r="AJT277" s="309"/>
      <c r="AJU277" s="309"/>
      <c r="AJV277" s="309"/>
      <c r="AJW277" s="309"/>
      <c r="AJX277" s="309"/>
      <c r="AJY277" s="309"/>
      <c r="AJZ277" s="309"/>
      <c r="AKA277" s="309"/>
      <c r="AKB277" s="309"/>
      <c r="AKC277" s="309"/>
      <c r="AKD277" s="309"/>
      <c r="AKE277" s="309"/>
      <c r="AKF277" s="309"/>
      <c r="AKG277" s="309"/>
      <c r="AKH277" s="309"/>
      <c r="AKI277" s="309"/>
      <c r="AKJ277" s="309"/>
      <c r="AKK277" s="309"/>
      <c r="AKL277" s="309"/>
      <c r="AKM277" s="309"/>
      <c r="AKN277" s="309"/>
      <c r="AKO277" s="309"/>
      <c r="AKP277" s="309"/>
      <c r="AKQ277" s="309"/>
      <c r="AKR277" s="309"/>
      <c r="AKS277" s="309"/>
      <c r="AKT277" s="309"/>
      <c r="AKU277" s="309"/>
      <c r="AKV277" s="309"/>
      <c r="AKW277" s="309"/>
      <c r="AKX277" s="309"/>
      <c r="AKY277" s="309"/>
      <c r="AKZ277" s="309"/>
      <c r="ALA277" s="309"/>
      <c r="ALB277" s="309"/>
      <c r="ALC277" s="309"/>
      <c r="ALD277" s="309"/>
      <c r="ALE277" s="309"/>
      <c r="ALF277" s="309"/>
      <c r="ALG277" s="309"/>
      <c r="ALH277" s="309"/>
      <c r="ALI277" s="309"/>
      <c r="ALJ277" s="309"/>
      <c r="ALK277" s="309"/>
      <c r="ALL277" s="309"/>
      <c r="ALM277" s="309"/>
      <c r="ALN277" s="309"/>
      <c r="ALO277" s="309"/>
      <c r="ALP277" s="309"/>
      <c r="ALQ277" s="309"/>
      <c r="ALR277" s="309"/>
      <c r="ALS277" s="309"/>
      <c r="ALT277" s="309"/>
      <c r="ALU277" s="309"/>
      <c r="ALV277" s="309"/>
      <c r="ALW277" s="309"/>
      <c r="ALX277" s="309"/>
      <c r="ALY277" s="309"/>
      <c r="ALZ277" s="309"/>
      <c r="AMA277" s="309"/>
      <c r="AMB277" s="309"/>
      <c r="AMC277" s="309"/>
      <c r="AMD277" s="309"/>
      <c r="AME277" s="309"/>
      <c r="AMF277" s="309"/>
      <c r="AMG277" s="309"/>
      <c r="AMH277" s="309"/>
      <c r="AMI277" s="309"/>
      <c r="AMJ277" s="309"/>
      <c r="AMK277" s="309"/>
      <c r="AML277" s="309"/>
      <c r="AMM277" s="309"/>
      <c r="AMN277" s="309"/>
      <c r="AMO277" s="309"/>
      <c r="AMP277" s="309"/>
      <c r="AMQ277" s="309"/>
      <c r="AMR277" s="309"/>
      <c r="AMS277" s="309"/>
      <c r="AMT277" s="309"/>
      <c r="AMU277" s="309"/>
      <c r="AMV277" s="309"/>
      <c r="AMW277" s="309"/>
      <c r="AMX277" s="309"/>
      <c r="AMY277" s="309"/>
      <c r="AMZ277" s="309"/>
      <c r="ANA277" s="309"/>
      <c r="ANB277" s="309"/>
      <c r="ANC277" s="309"/>
      <c r="AND277" s="309"/>
      <c r="ANE277" s="309"/>
      <c r="ANF277" s="309"/>
      <c r="ANG277" s="309"/>
      <c r="ANH277" s="309"/>
      <c r="ANI277" s="309"/>
      <c r="ANJ277" s="309"/>
      <c r="ANK277" s="309"/>
      <c r="ANL277" s="309"/>
      <c r="ANM277" s="309"/>
      <c r="ANN277" s="309"/>
      <c r="ANO277" s="309"/>
      <c r="ANP277" s="309"/>
      <c r="ANQ277" s="309"/>
      <c r="ANR277" s="309"/>
      <c r="ANS277" s="309"/>
      <c r="ANT277" s="309"/>
      <c r="ANU277" s="309"/>
      <c r="ANV277" s="309"/>
      <c r="ANW277" s="309"/>
      <c r="ANX277" s="309"/>
      <c r="ANY277" s="309"/>
      <c r="ANZ277" s="309"/>
      <c r="AOA277" s="309"/>
      <c r="AOB277" s="309"/>
      <c r="AOC277" s="309"/>
      <c r="AOD277" s="309"/>
      <c r="AOE277" s="309"/>
      <c r="AOF277" s="309"/>
      <c r="AOG277" s="309"/>
      <c r="AOH277" s="309"/>
      <c r="AOI277" s="309"/>
      <c r="AOJ277" s="309"/>
      <c r="AOK277" s="309"/>
      <c r="AOL277" s="309"/>
      <c r="AOM277" s="309"/>
      <c r="AON277" s="309"/>
      <c r="AOO277" s="309"/>
      <c r="AOP277" s="309"/>
      <c r="AOQ277" s="309"/>
      <c r="AOR277" s="309"/>
      <c r="AOS277" s="309"/>
      <c r="AOT277" s="309"/>
      <c r="AOU277" s="309"/>
      <c r="AOV277" s="309"/>
      <c r="AOW277" s="309"/>
      <c r="AOX277" s="309"/>
      <c r="AOY277" s="309"/>
      <c r="AOZ277" s="309"/>
      <c r="APA277" s="309"/>
      <c r="APB277" s="309"/>
      <c r="APC277" s="309"/>
      <c r="APD277" s="309"/>
      <c r="APE277" s="309"/>
      <c r="APF277" s="309"/>
      <c r="APG277" s="309"/>
      <c r="APH277" s="309"/>
      <c r="API277" s="309"/>
      <c r="APJ277" s="309"/>
      <c r="APK277" s="309"/>
      <c r="APL277" s="309"/>
      <c r="APM277" s="309"/>
      <c r="APN277" s="309"/>
      <c r="APO277" s="309"/>
      <c r="APP277" s="309"/>
      <c r="APQ277" s="309"/>
      <c r="APR277" s="309"/>
      <c r="APS277" s="309"/>
      <c r="APT277" s="309"/>
      <c r="APU277" s="309"/>
      <c r="APV277" s="309"/>
      <c r="APW277" s="309"/>
      <c r="APX277" s="309"/>
      <c r="APY277" s="309"/>
      <c r="APZ277" s="309"/>
      <c r="AQA277" s="309"/>
      <c r="AQB277" s="309"/>
      <c r="AQC277" s="309"/>
      <c r="AQD277" s="309"/>
      <c r="AQE277" s="309"/>
      <c r="AQF277" s="309"/>
      <c r="AQG277" s="309"/>
      <c r="AQH277" s="309"/>
      <c r="AQI277" s="309"/>
      <c r="AQJ277" s="309"/>
      <c r="AQK277" s="309"/>
      <c r="AQL277" s="309"/>
      <c r="AQM277" s="309"/>
      <c r="AQN277" s="309"/>
      <c r="AQO277" s="309"/>
      <c r="AQP277" s="309"/>
      <c r="AQQ277" s="309"/>
      <c r="AQR277" s="309"/>
      <c r="AQS277" s="309"/>
      <c r="AQT277" s="309"/>
      <c r="AQU277" s="309"/>
      <c r="AQV277" s="309"/>
      <c r="AQW277" s="309"/>
      <c r="AQX277" s="309"/>
      <c r="AQY277" s="309"/>
      <c r="AQZ277" s="309"/>
      <c r="ARA277" s="309"/>
      <c r="ARB277" s="309"/>
      <c r="ARC277" s="309"/>
      <c r="ARD277" s="309"/>
      <c r="ARE277" s="309"/>
      <c r="ARF277" s="309"/>
      <c r="ARG277" s="309"/>
      <c r="ARH277" s="309"/>
      <c r="ARI277" s="309"/>
      <c r="ARJ277" s="309"/>
      <c r="ARK277" s="309"/>
      <c r="ARL277" s="309"/>
      <c r="ARM277" s="309"/>
      <c r="ARN277" s="309"/>
      <c r="ARO277" s="309"/>
      <c r="ARP277" s="309"/>
      <c r="ARQ277" s="309"/>
      <c r="ARR277" s="309"/>
      <c r="ARS277" s="309"/>
      <c r="ART277" s="309"/>
      <c r="ARU277" s="309"/>
      <c r="ARV277" s="309"/>
      <c r="ARW277" s="309"/>
      <c r="ARX277" s="309"/>
      <c r="ARY277" s="309"/>
      <c r="ARZ277" s="309"/>
      <c r="ASA277" s="309"/>
      <c r="ASB277" s="309"/>
      <c r="ASC277" s="309"/>
      <c r="ASD277" s="309"/>
      <c r="ASE277" s="309"/>
      <c r="ASF277" s="309"/>
      <c r="ASG277" s="309"/>
      <c r="ASH277" s="309"/>
      <c r="ASI277" s="309"/>
      <c r="ASJ277" s="309"/>
      <c r="ASK277" s="309"/>
      <c r="ASL277" s="309"/>
      <c r="ASM277" s="309"/>
      <c r="ASN277" s="309"/>
      <c r="ASO277" s="309"/>
      <c r="ASP277" s="309"/>
      <c r="ASQ277" s="309"/>
      <c r="ASR277" s="309"/>
      <c r="ASS277" s="309"/>
      <c r="AST277" s="309"/>
      <c r="ASU277" s="309"/>
      <c r="ASV277" s="309"/>
      <c r="ASW277" s="309"/>
      <c r="ASX277" s="309"/>
      <c r="ASY277" s="309"/>
      <c r="ASZ277" s="309"/>
      <c r="ATA277" s="309"/>
      <c r="ATB277" s="309"/>
      <c r="ATC277" s="309"/>
      <c r="ATD277" s="309"/>
      <c r="ATE277" s="309"/>
      <c r="ATF277" s="309"/>
      <c r="ATG277" s="309"/>
      <c r="ATH277" s="309"/>
      <c r="ATI277" s="309"/>
      <c r="ATJ277" s="309"/>
      <c r="ATK277" s="309"/>
      <c r="ATL277" s="309"/>
      <c r="ATM277" s="309"/>
      <c r="ATN277" s="309"/>
      <c r="ATO277" s="309"/>
      <c r="ATP277" s="309"/>
      <c r="ATQ277" s="309"/>
      <c r="ATR277" s="309"/>
      <c r="ATS277" s="309"/>
      <c r="ATT277" s="309"/>
      <c r="ATU277" s="309"/>
      <c r="ATV277" s="309"/>
      <c r="ATW277" s="309"/>
      <c r="ATX277" s="309"/>
      <c r="ATY277" s="309"/>
      <c r="ATZ277" s="309"/>
      <c r="AUA277" s="309"/>
      <c r="AUB277" s="309"/>
      <c r="AUC277" s="309"/>
      <c r="AUD277" s="309"/>
      <c r="AUE277" s="309"/>
      <c r="AUF277" s="309"/>
      <c r="AUG277" s="309"/>
      <c r="AUH277" s="309"/>
      <c r="AUI277" s="309"/>
      <c r="AUJ277" s="309"/>
      <c r="AUK277" s="309"/>
      <c r="AUL277" s="309"/>
      <c r="AUM277" s="309"/>
      <c r="AUN277" s="309"/>
      <c r="AUO277" s="309"/>
      <c r="AUP277" s="309"/>
      <c r="AUQ277" s="309"/>
      <c r="AUR277" s="309"/>
      <c r="AUS277" s="309"/>
      <c r="AUT277" s="309"/>
      <c r="AUU277" s="309"/>
      <c r="AUV277" s="309"/>
      <c r="AUW277" s="309"/>
      <c r="AUX277" s="309"/>
      <c r="AUY277" s="309"/>
      <c r="AUZ277" s="309"/>
      <c r="AVA277" s="309"/>
      <c r="AVB277" s="309"/>
      <c r="AVC277" s="309"/>
      <c r="AVD277" s="309"/>
      <c r="AVE277" s="309"/>
      <c r="AVF277" s="309"/>
      <c r="AVG277" s="309"/>
      <c r="AVH277" s="309"/>
      <c r="AVI277" s="309"/>
      <c r="AVJ277" s="309"/>
      <c r="AVK277" s="309"/>
      <c r="AVL277" s="309"/>
      <c r="AVM277" s="309"/>
      <c r="AVN277" s="309"/>
      <c r="AVO277" s="309"/>
      <c r="AVP277" s="309"/>
      <c r="AVQ277" s="309"/>
      <c r="AVR277" s="309"/>
      <c r="AVS277" s="309"/>
      <c r="AVT277" s="309"/>
      <c r="AVU277" s="309"/>
      <c r="AVV277" s="309"/>
      <c r="AVW277" s="309"/>
      <c r="AVX277" s="309"/>
      <c r="AVY277" s="309"/>
      <c r="AVZ277" s="309"/>
      <c r="AWA277" s="309"/>
      <c r="AWB277" s="309"/>
      <c r="AWC277" s="309"/>
      <c r="AWD277" s="309"/>
      <c r="AWE277" s="309"/>
      <c r="AWF277" s="309"/>
      <c r="AWG277" s="309"/>
      <c r="AWH277" s="309"/>
      <c r="AWI277" s="309"/>
      <c r="AWJ277" s="309"/>
      <c r="AWK277" s="309"/>
      <c r="AWL277" s="309"/>
      <c r="AWM277" s="309"/>
      <c r="AWN277" s="309"/>
      <c r="AWO277" s="309"/>
      <c r="AWP277" s="309"/>
      <c r="AWQ277" s="309"/>
      <c r="AWR277" s="309"/>
      <c r="AWS277" s="309"/>
      <c r="AWT277" s="309"/>
      <c r="AWU277" s="309"/>
      <c r="AWV277" s="309"/>
      <c r="AWW277" s="309"/>
      <c r="AWX277" s="309"/>
      <c r="AWY277" s="309"/>
      <c r="AWZ277" s="309"/>
      <c r="AXA277" s="309"/>
      <c r="AXB277" s="309"/>
      <c r="AXC277" s="309"/>
      <c r="AXD277" s="309"/>
      <c r="AXE277" s="309"/>
      <c r="AXF277" s="309"/>
      <c r="AXG277" s="309"/>
      <c r="AXH277" s="309"/>
      <c r="AXI277" s="309"/>
      <c r="AXJ277" s="309"/>
      <c r="AXK277" s="309"/>
      <c r="AXL277" s="309"/>
      <c r="AXM277" s="309"/>
      <c r="AXN277" s="309"/>
      <c r="AXO277" s="309"/>
      <c r="AXP277" s="309"/>
      <c r="AXQ277" s="309"/>
      <c r="AXR277" s="309"/>
      <c r="AXS277" s="309"/>
      <c r="AXT277" s="309"/>
      <c r="AXU277" s="309"/>
      <c r="AXV277" s="309"/>
      <c r="AXW277" s="309"/>
      <c r="AXX277" s="309"/>
      <c r="AXY277" s="309"/>
      <c r="AXZ277" s="309"/>
      <c r="AYA277" s="309"/>
      <c r="AYB277" s="309"/>
      <c r="AYC277" s="309"/>
      <c r="AYD277" s="309"/>
      <c r="AYE277" s="309"/>
      <c r="AYF277" s="309"/>
      <c r="AYG277" s="309"/>
      <c r="AYH277" s="309"/>
      <c r="AYI277" s="309"/>
      <c r="AYJ277" s="309"/>
      <c r="AYK277" s="309"/>
      <c r="AYL277" s="309"/>
      <c r="AYM277" s="309"/>
      <c r="AYN277" s="309"/>
      <c r="AYO277" s="309"/>
      <c r="AYP277" s="309"/>
      <c r="AYQ277" s="309"/>
      <c r="AYR277" s="309"/>
      <c r="AYS277" s="309"/>
      <c r="AYT277" s="309"/>
      <c r="AYU277" s="309"/>
      <c r="AYV277" s="309"/>
      <c r="AYW277" s="309"/>
      <c r="AYX277" s="309"/>
      <c r="AYY277" s="309"/>
      <c r="AYZ277" s="309"/>
      <c r="AZA277" s="309"/>
      <c r="AZB277" s="309"/>
      <c r="AZC277" s="309"/>
      <c r="AZD277" s="309"/>
      <c r="AZE277" s="309"/>
      <c r="AZF277" s="309"/>
      <c r="AZG277" s="309"/>
      <c r="AZH277" s="309"/>
      <c r="AZI277" s="309"/>
      <c r="AZJ277" s="309"/>
      <c r="AZK277" s="309"/>
      <c r="AZL277" s="309"/>
      <c r="AZM277" s="309"/>
      <c r="AZN277" s="309"/>
      <c r="AZO277" s="309"/>
      <c r="AZP277" s="309"/>
      <c r="AZQ277" s="309"/>
      <c r="AZR277" s="309"/>
      <c r="AZS277" s="309"/>
      <c r="AZT277" s="309"/>
      <c r="AZU277" s="309"/>
      <c r="AZV277" s="309"/>
      <c r="AZW277" s="309"/>
      <c r="AZX277" s="309"/>
      <c r="AZY277" s="309"/>
      <c r="AZZ277" s="309"/>
      <c r="BAA277" s="309"/>
      <c r="BAB277" s="309"/>
      <c r="BAC277" s="309"/>
      <c r="BAD277" s="309"/>
      <c r="BAE277" s="309"/>
      <c r="BAF277" s="309"/>
      <c r="BAG277" s="309"/>
      <c r="BAH277" s="309"/>
      <c r="BAI277" s="309"/>
      <c r="BAJ277" s="309"/>
      <c r="BAK277" s="309"/>
      <c r="BAL277" s="309"/>
      <c r="BAM277" s="309"/>
      <c r="BAN277" s="309"/>
      <c r="BAO277" s="309"/>
      <c r="BAP277" s="309"/>
      <c r="BAQ277" s="309"/>
      <c r="BAR277" s="309"/>
      <c r="BAS277" s="309"/>
      <c r="BAT277" s="309"/>
      <c r="BAU277" s="309"/>
      <c r="BAV277" s="309"/>
      <c r="BAW277" s="309"/>
      <c r="BAX277" s="309"/>
      <c r="BAY277" s="309"/>
      <c r="BAZ277" s="309"/>
      <c r="BBA277" s="309"/>
      <c r="BBB277" s="309"/>
      <c r="BBC277" s="309"/>
      <c r="BBD277" s="309"/>
      <c r="BBE277" s="309"/>
      <c r="BBF277" s="309"/>
      <c r="BBG277" s="309"/>
      <c r="BBH277" s="309"/>
      <c r="BBI277" s="309"/>
      <c r="BBJ277" s="309"/>
      <c r="BBK277" s="309"/>
      <c r="BBL277" s="309"/>
      <c r="BBM277" s="309"/>
      <c r="BBN277" s="309"/>
      <c r="BBO277" s="309"/>
      <c r="BBP277" s="309"/>
      <c r="BBQ277" s="309"/>
      <c r="BBR277" s="309"/>
      <c r="BBS277" s="309"/>
      <c r="BBT277" s="309"/>
      <c r="BBU277" s="309"/>
      <c r="BBV277" s="309"/>
      <c r="BBW277" s="309"/>
      <c r="BBX277" s="309"/>
      <c r="BBY277" s="309"/>
      <c r="BBZ277" s="309"/>
      <c r="BCA277" s="309"/>
      <c r="BCB277" s="309"/>
      <c r="BCC277" s="309"/>
      <c r="BCD277" s="309"/>
      <c r="BCE277" s="309"/>
      <c r="BCF277" s="309"/>
      <c r="BCG277" s="309"/>
      <c r="BCH277" s="309"/>
      <c r="BCI277" s="309"/>
      <c r="BCJ277" s="309"/>
      <c r="BCK277" s="309"/>
      <c r="BCL277" s="309"/>
      <c r="BCM277" s="309"/>
      <c r="BCN277" s="309"/>
      <c r="BCO277" s="309"/>
      <c r="BCP277" s="309"/>
      <c r="BCQ277" s="309"/>
      <c r="BCR277" s="309"/>
      <c r="BCS277" s="309"/>
      <c r="BCT277" s="309"/>
      <c r="BCU277" s="309"/>
      <c r="BCV277" s="309"/>
      <c r="BCW277" s="309"/>
      <c r="BCX277" s="309"/>
      <c r="BCY277" s="309"/>
      <c r="BCZ277" s="309"/>
      <c r="BDA277" s="309"/>
      <c r="BDB277" s="309"/>
      <c r="BDC277" s="309"/>
      <c r="BDD277" s="309"/>
      <c r="BDE277" s="309"/>
      <c r="BDF277" s="309"/>
      <c r="BDG277" s="309"/>
      <c r="BDH277" s="309"/>
      <c r="BDI277" s="309"/>
      <c r="BDJ277" s="309"/>
      <c r="BDK277" s="309"/>
      <c r="BDL277" s="309"/>
      <c r="BDM277" s="309"/>
      <c r="BDN277" s="309"/>
      <c r="BDO277" s="309"/>
      <c r="BDP277" s="309"/>
      <c r="BDQ277" s="309"/>
      <c r="BDR277" s="309"/>
      <c r="BDS277" s="309"/>
      <c r="BDT277" s="309"/>
      <c r="BDU277" s="309"/>
      <c r="BDV277" s="309"/>
      <c r="BDW277" s="309"/>
      <c r="BDX277" s="309"/>
      <c r="BDY277" s="309"/>
      <c r="BDZ277" s="309"/>
      <c r="BEA277" s="309"/>
      <c r="BEB277" s="309"/>
      <c r="BEC277" s="309"/>
      <c r="BED277" s="309"/>
      <c r="BEE277" s="309"/>
      <c r="BEF277" s="309"/>
      <c r="BEG277" s="309"/>
      <c r="BEH277" s="309"/>
      <c r="BEI277" s="309"/>
      <c r="BEJ277" s="309"/>
      <c r="BEK277" s="309"/>
      <c r="BEL277" s="309"/>
      <c r="BEM277" s="309"/>
      <c r="BEN277" s="309"/>
      <c r="BEO277" s="309"/>
      <c r="BEP277" s="309"/>
      <c r="BEQ277" s="309"/>
      <c r="BER277" s="309"/>
      <c r="BES277" s="309"/>
      <c r="BET277" s="309"/>
      <c r="BEU277" s="309"/>
      <c r="BEV277" s="309"/>
      <c r="BEW277" s="309"/>
      <c r="BEX277" s="309"/>
      <c r="BEY277" s="309"/>
      <c r="BEZ277" s="309"/>
      <c r="BFA277" s="309"/>
      <c r="BFB277" s="309"/>
      <c r="BFC277" s="309"/>
      <c r="BFD277" s="309"/>
      <c r="BFE277" s="309"/>
      <c r="BFF277" s="309"/>
      <c r="BFG277" s="309"/>
      <c r="BFH277" s="309"/>
      <c r="BFI277" s="309"/>
      <c r="BFJ277" s="309"/>
      <c r="BFK277" s="309"/>
      <c r="BFL277" s="309"/>
      <c r="BFM277" s="309"/>
      <c r="BFN277" s="309"/>
      <c r="BFO277" s="309"/>
      <c r="BFP277" s="309"/>
      <c r="BFQ277" s="309"/>
      <c r="BFR277" s="309"/>
      <c r="BFS277" s="309"/>
      <c r="BFT277" s="309"/>
      <c r="BFU277" s="309"/>
      <c r="BFV277" s="309"/>
      <c r="BFW277" s="309"/>
      <c r="BFX277" s="309"/>
      <c r="BFY277" s="309"/>
      <c r="BFZ277" s="309"/>
      <c r="BGA277" s="309"/>
      <c r="BGB277" s="309"/>
      <c r="BGC277" s="309"/>
      <c r="BGD277" s="309"/>
      <c r="BGE277" s="309"/>
      <c r="BGF277" s="309"/>
      <c r="BGG277" s="309"/>
      <c r="BGH277" s="309"/>
    </row>
    <row r="278" spans="6:1542" s="18" customFormat="1" ht="14.45" customHeight="1" x14ac:dyDescent="0.25">
      <c r="F278" s="68"/>
      <c r="Y278" s="68"/>
      <c r="AC278" s="309"/>
      <c r="AD278" s="309"/>
      <c r="AE278" s="309"/>
      <c r="AF278" s="309"/>
      <c r="AG278" s="309"/>
      <c r="AH278" s="309"/>
      <c r="AI278" s="309"/>
      <c r="AJ278" s="309"/>
      <c r="AK278" s="309"/>
      <c r="AL278" s="309"/>
      <c r="AM278" s="309"/>
      <c r="AN278" s="309"/>
      <c r="AO278" s="309"/>
      <c r="AP278" s="309"/>
      <c r="AQ278" s="309"/>
      <c r="AR278" s="309"/>
      <c r="AS278" s="309"/>
      <c r="AT278" s="309"/>
      <c r="AU278" s="309"/>
      <c r="AV278" s="309"/>
      <c r="AW278" s="309"/>
      <c r="AX278" s="309"/>
      <c r="AY278" s="309"/>
      <c r="AZ278" s="309"/>
      <c r="BA278" s="309"/>
      <c r="BB278" s="309"/>
      <c r="BC278" s="309"/>
      <c r="BD278" s="309"/>
      <c r="BE278" s="309"/>
      <c r="BF278" s="309"/>
      <c r="BG278" s="309"/>
      <c r="BH278" s="309"/>
      <c r="BI278" s="309"/>
      <c r="BJ278" s="309"/>
      <c r="BK278" s="309"/>
      <c r="BL278" s="309"/>
      <c r="BM278" s="309"/>
      <c r="BN278" s="309"/>
      <c r="BO278" s="309"/>
      <c r="BP278" s="309"/>
      <c r="BQ278" s="309"/>
      <c r="BR278" s="309"/>
      <c r="BS278" s="309"/>
      <c r="BT278" s="309"/>
      <c r="BU278" s="309"/>
      <c r="BV278" s="309"/>
      <c r="BW278" s="309"/>
      <c r="BX278" s="309"/>
      <c r="BY278" s="309"/>
      <c r="BZ278" s="309"/>
      <c r="CA278" s="309"/>
      <c r="CB278" s="309"/>
      <c r="CC278" s="309"/>
      <c r="CD278" s="309"/>
      <c r="CE278" s="309"/>
      <c r="CF278" s="309"/>
      <c r="CG278" s="309"/>
      <c r="CH278" s="309"/>
      <c r="CI278" s="309"/>
      <c r="CJ278" s="309"/>
      <c r="CK278" s="309"/>
      <c r="CL278" s="309"/>
      <c r="CM278" s="309"/>
      <c r="CN278" s="309"/>
      <c r="CO278" s="309"/>
      <c r="CP278" s="309"/>
      <c r="CQ278" s="309"/>
      <c r="CR278" s="309"/>
      <c r="CS278" s="309"/>
      <c r="CT278" s="309"/>
      <c r="CU278" s="309"/>
      <c r="CV278" s="309"/>
      <c r="CW278" s="309"/>
      <c r="CX278" s="309"/>
      <c r="CY278" s="309"/>
      <c r="CZ278" s="309"/>
      <c r="DA278" s="309"/>
      <c r="DB278" s="309"/>
      <c r="DC278" s="309"/>
      <c r="DD278" s="309"/>
      <c r="DE278" s="309"/>
      <c r="DF278" s="309"/>
      <c r="DG278" s="309"/>
      <c r="DH278" s="309"/>
      <c r="DI278" s="309"/>
      <c r="DJ278" s="309"/>
      <c r="DK278" s="309"/>
      <c r="DL278" s="309"/>
      <c r="DM278" s="309"/>
      <c r="DN278" s="309"/>
      <c r="DO278" s="309"/>
      <c r="DP278" s="309"/>
      <c r="DQ278" s="309"/>
      <c r="DR278" s="309"/>
      <c r="DS278" s="309"/>
      <c r="DT278" s="309"/>
      <c r="DU278" s="309"/>
      <c r="DV278" s="309"/>
      <c r="DW278" s="309"/>
      <c r="DX278" s="309"/>
      <c r="DY278" s="309"/>
      <c r="DZ278" s="309"/>
      <c r="EA278" s="309"/>
      <c r="EB278" s="309"/>
      <c r="EC278" s="309"/>
      <c r="ED278" s="309"/>
      <c r="EE278" s="309"/>
      <c r="EF278" s="309"/>
      <c r="EG278" s="309"/>
      <c r="EH278" s="309"/>
      <c r="EI278" s="309"/>
      <c r="EJ278" s="309"/>
      <c r="EK278" s="309"/>
      <c r="EL278" s="309"/>
      <c r="EM278" s="309"/>
      <c r="EN278" s="309"/>
      <c r="EO278" s="309"/>
      <c r="EP278" s="309"/>
      <c r="EQ278" s="309"/>
      <c r="ER278" s="309"/>
      <c r="ES278" s="309"/>
      <c r="ET278" s="309"/>
      <c r="EU278" s="309"/>
      <c r="EV278" s="309"/>
      <c r="EW278" s="309"/>
      <c r="EX278" s="309"/>
      <c r="EY278" s="309"/>
      <c r="EZ278" s="309"/>
      <c r="FA278" s="309"/>
      <c r="FB278" s="309"/>
      <c r="FC278" s="309"/>
      <c r="FD278" s="309"/>
      <c r="FE278" s="309"/>
      <c r="FF278" s="309"/>
      <c r="FG278" s="309"/>
      <c r="FH278" s="309"/>
      <c r="FI278" s="309"/>
      <c r="FJ278" s="309"/>
      <c r="FK278" s="309"/>
      <c r="FL278" s="309"/>
      <c r="FM278" s="309"/>
      <c r="FN278" s="309"/>
      <c r="FO278" s="309"/>
      <c r="FP278" s="309"/>
      <c r="FQ278" s="309"/>
      <c r="FR278" s="309"/>
      <c r="FS278" s="309"/>
      <c r="FT278" s="309"/>
      <c r="FU278" s="309"/>
      <c r="FV278" s="309"/>
      <c r="FW278" s="309"/>
      <c r="FX278" s="309"/>
      <c r="FY278" s="309"/>
      <c r="FZ278" s="309"/>
      <c r="GA278" s="309"/>
      <c r="GB278" s="309"/>
      <c r="GC278" s="309"/>
      <c r="GD278" s="309"/>
      <c r="GE278" s="309"/>
      <c r="GF278" s="309"/>
      <c r="GG278" s="309"/>
      <c r="GH278" s="309"/>
      <c r="GI278" s="309"/>
      <c r="GJ278" s="309"/>
      <c r="GK278" s="309"/>
      <c r="GL278" s="309"/>
      <c r="GM278" s="309"/>
      <c r="GN278" s="309"/>
      <c r="GO278" s="309"/>
      <c r="GP278" s="309"/>
      <c r="GQ278" s="309"/>
      <c r="GR278" s="309"/>
      <c r="GS278" s="309"/>
      <c r="GT278" s="309"/>
      <c r="GU278" s="309"/>
      <c r="GV278" s="309"/>
      <c r="GW278" s="309"/>
      <c r="GX278" s="309"/>
      <c r="GY278" s="309"/>
      <c r="GZ278" s="309"/>
      <c r="HA278" s="309"/>
      <c r="HB278" s="309"/>
      <c r="HC278" s="309"/>
      <c r="HD278" s="309"/>
      <c r="HE278" s="309"/>
      <c r="HF278" s="309"/>
      <c r="HG278" s="309"/>
      <c r="HH278" s="309"/>
      <c r="HI278" s="309"/>
      <c r="HJ278" s="309"/>
      <c r="HK278" s="309"/>
      <c r="HL278" s="309"/>
      <c r="HM278" s="309"/>
      <c r="HN278" s="309"/>
      <c r="HO278" s="309"/>
      <c r="HP278" s="309"/>
      <c r="HQ278" s="309"/>
      <c r="HR278" s="309"/>
      <c r="HS278" s="309"/>
      <c r="HT278" s="309"/>
      <c r="HU278" s="309"/>
      <c r="HV278" s="309"/>
      <c r="HW278" s="309"/>
      <c r="HX278" s="309"/>
      <c r="HY278" s="309"/>
      <c r="HZ278" s="309"/>
      <c r="IA278" s="309"/>
      <c r="IB278" s="309"/>
      <c r="IC278" s="309"/>
      <c r="ID278" s="309"/>
      <c r="IE278" s="309"/>
      <c r="IF278" s="309"/>
      <c r="IG278" s="309"/>
      <c r="IH278" s="309"/>
      <c r="II278" s="309"/>
      <c r="IJ278" s="309"/>
      <c r="IK278" s="309"/>
      <c r="IL278" s="309"/>
      <c r="IM278" s="309"/>
      <c r="IN278" s="309"/>
      <c r="IO278" s="309"/>
      <c r="IP278" s="309"/>
      <c r="IQ278" s="309"/>
      <c r="IR278" s="309"/>
      <c r="IS278" s="309"/>
      <c r="IT278" s="309"/>
      <c r="IU278" s="309"/>
      <c r="IV278" s="309"/>
      <c r="IW278" s="309"/>
      <c r="IX278" s="309"/>
      <c r="IY278" s="309"/>
      <c r="IZ278" s="309"/>
      <c r="JA278" s="309"/>
      <c r="JB278" s="309"/>
      <c r="JC278" s="309"/>
      <c r="JD278" s="309"/>
      <c r="JE278" s="309"/>
      <c r="JF278" s="309"/>
      <c r="JG278" s="309"/>
      <c r="JH278" s="309"/>
      <c r="JI278" s="309"/>
      <c r="JJ278" s="309"/>
      <c r="JK278" s="309"/>
      <c r="JL278" s="309"/>
      <c r="JM278" s="309"/>
      <c r="JN278" s="309"/>
      <c r="JO278" s="309"/>
      <c r="JP278" s="309"/>
      <c r="JQ278" s="309"/>
      <c r="JR278" s="309"/>
      <c r="JS278" s="309"/>
      <c r="JT278" s="309"/>
      <c r="JU278" s="309"/>
      <c r="JV278" s="309"/>
      <c r="JW278" s="309"/>
      <c r="JX278" s="309"/>
      <c r="JY278" s="309"/>
      <c r="JZ278" s="309"/>
      <c r="KA278" s="309"/>
      <c r="KB278" s="309"/>
      <c r="KC278" s="309"/>
      <c r="KD278" s="309"/>
      <c r="KE278" s="309"/>
      <c r="KF278" s="309"/>
      <c r="KG278" s="309"/>
      <c r="KH278" s="309"/>
      <c r="KI278" s="309"/>
      <c r="KJ278" s="309"/>
      <c r="KK278" s="309"/>
      <c r="KL278" s="309"/>
      <c r="KM278" s="309"/>
      <c r="KN278" s="309"/>
      <c r="KO278" s="309"/>
      <c r="KP278" s="309"/>
      <c r="KQ278" s="309"/>
      <c r="KR278" s="309"/>
      <c r="KS278" s="309"/>
      <c r="KT278" s="309"/>
      <c r="KU278" s="309"/>
      <c r="KV278" s="309"/>
      <c r="KW278" s="309"/>
      <c r="KX278" s="309"/>
      <c r="KY278" s="309"/>
      <c r="KZ278" s="309"/>
      <c r="LA278" s="309"/>
      <c r="LB278" s="309"/>
      <c r="LC278" s="309"/>
      <c r="LD278" s="309"/>
      <c r="LE278" s="309"/>
      <c r="LF278" s="309"/>
      <c r="LG278" s="309"/>
      <c r="LH278" s="309"/>
      <c r="LI278" s="309"/>
      <c r="LJ278" s="309"/>
      <c r="LK278" s="309"/>
      <c r="LL278" s="309"/>
      <c r="LM278" s="309"/>
      <c r="LN278" s="309"/>
      <c r="LO278" s="309"/>
      <c r="LP278" s="309"/>
      <c r="LQ278" s="309"/>
      <c r="LR278" s="309"/>
      <c r="LS278" s="309"/>
      <c r="LT278" s="309"/>
      <c r="LU278" s="309"/>
      <c r="LV278" s="309"/>
      <c r="LW278" s="309"/>
      <c r="LX278" s="309"/>
      <c r="LY278" s="309"/>
      <c r="LZ278" s="309"/>
      <c r="MA278" s="309"/>
      <c r="MB278" s="309"/>
      <c r="MC278" s="309"/>
      <c r="MD278" s="309"/>
      <c r="ME278" s="309"/>
      <c r="MF278" s="309"/>
      <c r="MG278" s="309"/>
      <c r="MH278" s="309"/>
      <c r="MI278" s="309"/>
      <c r="MJ278" s="309"/>
      <c r="MK278" s="309"/>
      <c r="ML278" s="309"/>
      <c r="MM278" s="309"/>
      <c r="MN278" s="309"/>
      <c r="MO278" s="309"/>
      <c r="MP278" s="309"/>
      <c r="MQ278" s="309"/>
      <c r="MR278" s="309"/>
      <c r="MS278" s="309"/>
      <c r="MT278" s="309"/>
      <c r="MU278" s="309"/>
      <c r="MV278" s="309"/>
      <c r="MW278" s="309"/>
      <c r="MX278" s="309"/>
      <c r="MY278" s="309"/>
      <c r="MZ278" s="309"/>
      <c r="NA278" s="309"/>
      <c r="NB278" s="309"/>
      <c r="NC278" s="309"/>
      <c r="ND278" s="309"/>
      <c r="NE278" s="309"/>
      <c r="NF278" s="309"/>
      <c r="NG278" s="309"/>
      <c r="NH278" s="309"/>
      <c r="NI278" s="309"/>
      <c r="NJ278" s="309"/>
      <c r="NK278" s="309"/>
      <c r="NL278" s="309"/>
      <c r="NM278" s="309"/>
      <c r="NN278" s="309"/>
      <c r="NO278" s="309"/>
      <c r="NP278" s="309"/>
      <c r="NQ278" s="309"/>
      <c r="NR278" s="309"/>
      <c r="NS278" s="309"/>
      <c r="NT278" s="309"/>
      <c r="NU278" s="309"/>
      <c r="NV278" s="309"/>
      <c r="NW278" s="309"/>
      <c r="NX278" s="309"/>
      <c r="NY278" s="309"/>
      <c r="NZ278" s="309"/>
      <c r="OA278" s="309"/>
      <c r="OB278" s="309"/>
      <c r="OC278" s="309"/>
      <c r="OD278" s="309"/>
      <c r="OE278" s="309"/>
      <c r="OF278" s="309"/>
      <c r="OG278" s="309"/>
      <c r="OH278" s="309"/>
      <c r="OI278" s="309"/>
      <c r="OJ278" s="309"/>
      <c r="OK278" s="309"/>
      <c r="OL278" s="309"/>
      <c r="OM278" s="309"/>
      <c r="ON278" s="309"/>
      <c r="OO278" s="309"/>
      <c r="OP278" s="309"/>
      <c r="OQ278" s="309"/>
      <c r="OR278" s="309"/>
      <c r="OS278" s="309"/>
      <c r="OT278" s="309"/>
      <c r="OU278" s="309"/>
      <c r="OV278" s="309"/>
      <c r="OW278" s="309"/>
      <c r="OX278" s="309"/>
      <c r="OY278" s="309"/>
      <c r="OZ278" s="309"/>
      <c r="PA278" s="309"/>
      <c r="PB278" s="309"/>
      <c r="PC278" s="309"/>
      <c r="PD278" s="309"/>
      <c r="PE278" s="309"/>
      <c r="PF278" s="309"/>
      <c r="PG278" s="309"/>
      <c r="PH278" s="309"/>
      <c r="PI278" s="309"/>
      <c r="PJ278" s="309"/>
      <c r="PK278" s="309"/>
      <c r="PL278" s="309"/>
      <c r="PM278" s="309"/>
      <c r="PN278" s="309"/>
      <c r="PO278" s="309"/>
      <c r="PP278" s="309"/>
      <c r="PQ278" s="309"/>
      <c r="PR278" s="309"/>
      <c r="PS278" s="309"/>
      <c r="PT278" s="309"/>
      <c r="PU278" s="309"/>
      <c r="PV278" s="309"/>
      <c r="PW278" s="309"/>
      <c r="PX278" s="309"/>
      <c r="PY278" s="309"/>
      <c r="PZ278" s="309"/>
      <c r="QA278" s="309"/>
      <c r="QB278" s="309"/>
      <c r="QC278" s="309"/>
      <c r="QD278" s="309"/>
      <c r="QE278" s="309"/>
      <c r="QF278" s="309"/>
      <c r="QG278" s="309"/>
      <c r="QH278" s="309"/>
      <c r="QI278" s="309"/>
      <c r="QJ278" s="309"/>
      <c r="QK278" s="309"/>
      <c r="QL278" s="309"/>
      <c r="QM278" s="309"/>
      <c r="QN278" s="309"/>
      <c r="QO278" s="309"/>
      <c r="QP278" s="309"/>
      <c r="QQ278" s="309"/>
      <c r="QR278" s="309"/>
      <c r="QS278" s="309"/>
      <c r="QT278" s="309"/>
      <c r="QU278" s="309"/>
      <c r="QV278" s="309"/>
      <c r="QW278" s="309"/>
      <c r="QX278" s="309"/>
      <c r="QY278" s="309"/>
      <c r="QZ278" s="309"/>
      <c r="RA278" s="309"/>
      <c r="RB278" s="309"/>
      <c r="RC278" s="309"/>
      <c r="RD278" s="309"/>
      <c r="RE278" s="309"/>
      <c r="RF278" s="309"/>
      <c r="RG278" s="309"/>
      <c r="RH278" s="309"/>
      <c r="RI278" s="309"/>
      <c r="RJ278" s="309"/>
      <c r="RK278" s="309"/>
      <c r="RL278" s="309"/>
      <c r="RM278" s="309"/>
      <c r="RN278" s="309"/>
      <c r="RO278" s="309"/>
      <c r="RP278" s="309"/>
      <c r="RQ278" s="309"/>
      <c r="RR278" s="309"/>
      <c r="RS278" s="309"/>
      <c r="RT278" s="309"/>
      <c r="RU278" s="309"/>
      <c r="RV278" s="309"/>
      <c r="RW278" s="309"/>
      <c r="RX278" s="309"/>
      <c r="RY278" s="309"/>
      <c r="RZ278" s="309"/>
      <c r="SA278" s="309"/>
      <c r="SB278" s="309"/>
      <c r="SC278" s="309"/>
      <c r="SD278" s="309"/>
      <c r="SE278" s="309"/>
      <c r="SF278" s="309"/>
      <c r="SG278" s="309"/>
      <c r="SH278" s="309"/>
      <c r="SI278" s="309"/>
      <c r="SJ278" s="309"/>
      <c r="SK278" s="309"/>
      <c r="SL278" s="309"/>
      <c r="SM278" s="309"/>
      <c r="SN278" s="309"/>
      <c r="SO278" s="309"/>
      <c r="SP278" s="309"/>
      <c r="SQ278" s="309"/>
      <c r="SR278" s="309"/>
      <c r="SS278" s="309"/>
      <c r="ST278" s="309"/>
      <c r="SU278" s="309"/>
      <c r="SV278" s="309"/>
      <c r="SW278" s="309"/>
      <c r="SX278" s="309"/>
      <c r="SY278" s="309"/>
      <c r="SZ278" s="309"/>
      <c r="TA278" s="309"/>
      <c r="TB278" s="309"/>
      <c r="TC278" s="309"/>
      <c r="TD278" s="309"/>
      <c r="TE278" s="309"/>
      <c r="TF278" s="309"/>
      <c r="TG278" s="309"/>
      <c r="TH278" s="309"/>
      <c r="TI278" s="309"/>
      <c r="TJ278" s="309"/>
      <c r="TK278" s="309"/>
      <c r="TL278" s="309"/>
      <c r="TM278" s="309"/>
      <c r="TN278" s="309"/>
      <c r="TO278" s="309"/>
      <c r="TP278" s="309"/>
      <c r="TQ278" s="309"/>
      <c r="TR278" s="309"/>
      <c r="TS278" s="309"/>
      <c r="TT278" s="309"/>
      <c r="TU278" s="309"/>
      <c r="TV278" s="309"/>
      <c r="TW278" s="309"/>
      <c r="TX278" s="309"/>
      <c r="TY278" s="309"/>
      <c r="TZ278" s="309"/>
      <c r="UA278" s="309"/>
      <c r="UB278" s="309"/>
      <c r="UC278" s="309"/>
      <c r="UD278" s="309"/>
      <c r="UE278" s="309"/>
      <c r="UF278" s="309"/>
      <c r="UG278" s="309"/>
      <c r="UH278" s="309"/>
      <c r="UI278" s="309"/>
      <c r="UJ278" s="309"/>
      <c r="UK278" s="309"/>
      <c r="UL278" s="309"/>
      <c r="UM278" s="309"/>
      <c r="UN278" s="309"/>
      <c r="UO278" s="309"/>
      <c r="UP278" s="309"/>
      <c r="UQ278" s="309"/>
      <c r="UR278" s="309"/>
      <c r="US278" s="309"/>
      <c r="UT278" s="309"/>
      <c r="UU278" s="309"/>
      <c r="UV278" s="309"/>
      <c r="UW278" s="309"/>
      <c r="UX278" s="309"/>
      <c r="UY278" s="309"/>
      <c r="UZ278" s="309"/>
      <c r="VA278" s="309"/>
      <c r="VB278" s="309"/>
      <c r="VC278" s="309"/>
      <c r="VD278" s="309"/>
      <c r="VE278" s="309"/>
      <c r="VF278" s="309"/>
      <c r="VG278" s="309"/>
      <c r="VH278" s="309"/>
      <c r="VI278" s="309"/>
      <c r="VJ278" s="309"/>
      <c r="VK278" s="309"/>
      <c r="VL278" s="309"/>
      <c r="VM278" s="309"/>
      <c r="VN278" s="309"/>
      <c r="VO278" s="309"/>
      <c r="VP278" s="309"/>
      <c r="VQ278" s="309"/>
      <c r="VR278" s="309"/>
      <c r="VS278" s="309"/>
      <c r="VT278" s="309"/>
      <c r="VU278" s="309"/>
      <c r="VV278" s="309"/>
      <c r="VW278" s="309"/>
      <c r="VX278" s="309"/>
      <c r="VY278" s="309"/>
      <c r="VZ278" s="309"/>
      <c r="WA278" s="309"/>
      <c r="WB278" s="309"/>
      <c r="WC278" s="309"/>
      <c r="WD278" s="309"/>
      <c r="WE278" s="309"/>
      <c r="WF278" s="309"/>
      <c r="WG278" s="309"/>
      <c r="WH278" s="309"/>
      <c r="WI278" s="309"/>
      <c r="WJ278" s="309"/>
      <c r="WK278" s="309"/>
      <c r="WL278" s="309"/>
      <c r="WM278" s="309"/>
      <c r="WN278" s="309"/>
      <c r="WO278" s="309"/>
      <c r="WP278" s="309"/>
      <c r="WQ278" s="309"/>
      <c r="WR278" s="309"/>
      <c r="WS278" s="309"/>
      <c r="WT278" s="309"/>
      <c r="WU278" s="309"/>
      <c r="WV278" s="309"/>
      <c r="WW278" s="309"/>
      <c r="WX278" s="309"/>
      <c r="WY278" s="309"/>
      <c r="WZ278" s="309"/>
      <c r="XA278" s="309"/>
      <c r="XB278" s="309"/>
      <c r="XC278" s="309"/>
      <c r="XD278" s="309"/>
      <c r="XE278" s="309"/>
      <c r="XF278" s="309"/>
      <c r="XG278" s="309"/>
      <c r="XH278" s="309"/>
      <c r="XI278" s="309"/>
      <c r="XJ278" s="309"/>
      <c r="XK278" s="309"/>
      <c r="XL278" s="309"/>
      <c r="XM278" s="309"/>
      <c r="XN278" s="309"/>
      <c r="XO278" s="309"/>
      <c r="XP278" s="309"/>
      <c r="XQ278" s="309"/>
      <c r="XR278" s="309"/>
      <c r="XS278" s="309"/>
      <c r="XT278" s="309"/>
      <c r="XU278" s="309"/>
      <c r="XV278" s="309"/>
      <c r="XW278" s="309"/>
      <c r="XX278" s="309"/>
      <c r="XY278" s="309"/>
      <c r="XZ278" s="309"/>
      <c r="YA278" s="309"/>
      <c r="YB278" s="309"/>
      <c r="YC278" s="309"/>
      <c r="YD278" s="309"/>
      <c r="YE278" s="309"/>
      <c r="YF278" s="309"/>
      <c r="YG278" s="309"/>
      <c r="YH278" s="309"/>
      <c r="YI278" s="309"/>
      <c r="YJ278" s="309"/>
      <c r="YK278" s="309"/>
      <c r="YL278" s="309"/>
      <c r="YM278" s="309"/>
      <c r="YN278" s="309"/>
      <c r="YO278" s="309"/>
      <c r="YP278" s="309"/>
      <c r="YQ278" s="309"/>
      <c r="YR278" s="309"/>
      <c r="YS278" s="309"/>
      <c r="YT278" s="309"/>
      <c r="YU278" s="309"/>
      <c r="YV278" s="309"/>
      <c r="YW278" s="309"/>
      <c r="YX278" s="309"/>
      <c r="YY278" s="309"/>
      <c r="YZ278" s="309"/>
      <c r="ZA278" s="309"/>
      <c r="ZB278" s="309"/>
      <c r="ZC278" s="309"/>
      <c r="ZD278" s="309"/>
      <c r="ZE278" s="309"/>
      <c r="ZF278" s="309"/>
      <c r="ZG278" s="309"/>
      <c r="ZH278" s="309"/>
      <c r="ZI278" s="309"/>
      <c r="ZJ278" s="309"/>
      <c r="ZK278" s="309"/>
      <c r="ZL278" s="309"/>
      <c r="ZM278" s="309"/>
      <c r="ZN278" s="309"/>
      <c r="ZO278" s="309"/>
      <c r="ZP278" s="309"/>
      <c r="ZQ278" s="309"/>
      <c r="ZR278" s="309"/>
      <c r="ZS278" s="309"/>
      <c r="ZT278" s="309"/>
      <c r="ZU278" s="309"/>
      <c r="ZV278" s="309"/>
      <c r="ZW278" s="309"/>
      <c r="ZX278" s="309"/>
      <c r="ZY278" s="309"/>
      <c r="ZZ278" s="309"/>
      <c r="AAA278" s="309"/>
      <c r="AAB278" s="309"/>
      <c r="AAC278" s="309"/>
      <c r="AAD278" s="309"/>
      <c r="AAE278" s="309"/>
      <c r="AAF278" s="309"/>
      <c r="AAG278" s="309"/>
      <c r="AAH278" s="309"/>
      <c r="AAI278" s="309"/>
      <c r="AAJ278" s="309"/>
      <c r="AAK278" s="309"/>
      <c r="AAL278" s="309"/>
      <c r="AAM278" s="309"/>
      <c r="AAN278" s="309"/>
      <c r="AAO278" s="309"/>
      <c r="AAP278" s="309"/>
      <c r="AAQ278" s="309"/>
      <c r="AAR278" s="309"/>
      <c r="AAS278" s="309"/>
      <c r="AAT278" s="309"/>
      <c r="AAU278" s="309"/>
      <c r="AAV278" s="309"/>
      <c r="AAW278" s="309"/>
      <c r="AAX278" s="309"/>
      <c r="AAY278" s="309"/>
      <c r="AAZ278" s="309"/>
      <c r="ABA278" s="309"/>
      <c r="ABB278" s="309"/>
      <c r="ABC278" s="309"/>
      <c r="ABD278" s="309"/>
      <c r="ABE278" s="309"/>
      <c r="ABF278" s="309"/>
      <c r="ABG278" s="309"/>
      <c r="ABH278" s="309"/>
      <c r="ABI278" s="309"/>
      <c r="ABJ278" s="309"/>
      <c r="ABK278" s="309"/>
      <c r="ABL278" s="309"/>
      <c r="ABM278" s="309"/>
      <c r="ABN278" s="309"/>
      <c r="ABO278" s="309"/>
      <c r="ABP278" s="309"/>
      <c r="ABQ278" s="309"/>
      <c r="ABR278" s="309"/>
      <c r="ABS278" s="309"/>
      <c r="ABT278" s="309"/>
      <c r="ABU278" s="309"/>
      <c r="ABV278" s="309"/>
      <c r="ABW278" s="309"/>
      <c r="ABX278" s="309"/>
      <c r="ABY278" s="309"/>
      <c r="ABZ278" s="309"/>
      <c r="ACA278" s="309"/>
      <c r="ACB278" s="309"/>
      <c r="ACC278" s="309"/>
      <c r="ACD278" s="309"/>
      <c r="ACE278" s="309"/>
      <c r="ACF278" s="309"/>
      <c r="ACG278" s="309"/>
      <c r="ACH278" s="309"/>
      <c r="ACI278" s="309"/>
      <c r="ACJ278" s="309"/>
      <c r="ACK278" s="309"/>
      <c r="ACL278" s="309"/>
      <c r="ACM278" s="309"/>
      <c r="ACN278" s="309"/>
      <c r="ACO278" s="309"/>
      <c r="ACP278" s="309"/>
      <c r="ACQ278" s="309"/>
      <c r="ACR278" s="309"/>
      <c r="ACS278" s="309"/>
      <c r="ACT278" s="309"/>
      <c r="ACU278" s="309"/>
      <c r="ACV278" s="309"/>
      <c r="ACW278" s="309"/>
      <c r="ACX278" s="309"/>
      <c r="ACY278" s="309"/>
      <c r="ACZ278" s="309"/>
      <c r="ADA278" s="309"/>
      <c r="ADB278" s="309"/>
      <c r="ADC278" s="309"/>
      <c r="ADD278" s="309"/>
      <c r="ADE278" s="309"/>
      <c r="ADF278" s="309"/>
      <c r="ADG278" s="309"/>
      <c r="ADH278" s="309"/>
      <c r="ADI278" s="309"/>
      <c r="ADJ278" s="309"/>
      <c r="ADK278" s="309"/>
      <c r="ADL278" s="309"/>
      <c r="ADM278" s="309"/>
      <c r="ADN278" s="309"/>
      <c r="ADO278" s="309"/>
      <c r="ADP278" s="309"/>
      <c r="ADQ278" s="309"/>
      <c r="ADR278" s="309"/>
      <c r="ADS278" s="309"/>
      <c r="ADT278" s="309"/>
      <c r="ADU278" s="309"/>
      <c r="ADV278" s="309"/>
      <c r="ADW278" s="309"/>
      <c r="ADX278" s="309"/>
      <c r="ADY278" s="309"/>
      <c r="ADZ278" s="309"/>
      <c r="AEA278" s="309"/>
      <c r="AEB278" s="309"/>
      <c r="AEC278" s="309"/>
      <c r="AED278" s="309"/>
      <c r="AEE278" s="309"/>
      <c r="AEF278" s="309"/>
      <c r="AEG278" s="309"/>
      <c r="AEH278" s="309"/>
      <c r="AEI278" s="309"/>
      <c r="AEJ278" s="309"/>
      <c r="AEK278" s="309"/>
      <c r="AEL278" s="309"/>
      <c r="AEM278" s="309"/>
      <c r="AEN278" s="309"/>
      <c r="AEO278" s="309"/>
      <c r="AEP278" s="309"/>
      <c r="AEQ278" s="309"/>
      <c r="AER278" s="309"/>
      <c r="AES278" s="309"/>
      <c r="AET278" s="309"/>
      <c r="AEU278" s="309"/>
      <c r="AEV278" s="309"/>
      <c r="AEW278" s="309"/>
      <c r="AEX278" s="309"/>
      <c r="AEY278" s="309"/>
      <c r="AEZ278" s="309"/>
      <c r="AFA278" s="309"/>
      <c r="AFB278" s="309"/>
      <c r="AFC278" s="309"/>
      <c r="AFD278" s="309"/>
      <c r="AFE278" s="309"/>
      <c r="AFF278" s="309"/>
      <c r="AFG278" s="309"/>
      <c r="AFH278" s="309"/>
      <c r="AFI278" s="309"/>
      <c r="AFJ278" s="309"/>
      <c r="AFK278" s="309"/>
      <c r="AFL278" s="309"/>
      <c r="AFM278" s="309"/>
      <c r="AFN278" s="309"/>
      <c r="AFO278" s="309"/>
      <c r="AFP278" s="309"/>
      <c r="AFQ278" s="309"/>
      <c r="AFR278" s="309"/>
      <c r="AFS278" s="309"/>
      <c r="AFT278" s="309"/>
      <c r="AFU278" s="309"/>
      <c r="AFV278" s="309"/>
      <c r="AFW278" s="309"/>
      <c r="AFX278" s="309"/>
      <c r="AFY278" s="309"/>
      <c r="AFZ278" s="309"/>
      <c r="AGA278" s="309"/>
      <c r="AGB278" s="309"/>
      <c r="AGC278" s="309"/>
      <c r="AGD278" s="309"/>
      <c r="AGE278" s="309"/>
      <c r="AGF278" s="309"/>
      <c r="AGG278" s="309"/>
      <c r="AGH278" s="309"/>
      <c r="AGI278" s="309"/>
      <c r="AGJ278" s="309"/>
      <c r="AGK278" s="309"/>
      <c r="AGL278" s="309"/>
      <c r="AGM278" s="309"/>
      <c r="AGN278" s="309"/>
      <c r="AGO278" s="309"/>
      <c r="AGP278" s="309"/>
      <c r="AGQ278" s="309"/>
      <c r="AGR278" s="309"/>
      <c r="AGS278" s="309"/>
      <c r="AGT278" s="309"/>
      <c r="AGU278" s="309"/>
      <c r="AGV278" s="309"/>
      <c r="AGW278" s="309"/>
      <c r="AGX278" s="309"/>
      <c r="AGY278" s="309"/>
      <c r="AGZ278" s="309"/>
      <c r="AHA278" s="309"/>
      <c r="AHB278" s="309"/>
      <c r="AHC278" s="309"/>
      <c r="AHD278" s="309"/>
      <c r="AHE278" s="309"/>
      <c r="AHF278" s="309"/>
      <c r="AHG278" s="309"/>
      <c r="AHH278" s="309"/>
      <c r="AHI278" s="309"/>
      <c r="AHJ278" s="309"/>
      <c r="AHK278" s="309"/>
      <c r="AHL278" s="309"/>
      <c r="AHM278" s="309"/>
      <c r="AHN278" s="309"/>
      <c r="AHO278" s="309"/>
      <c r="AHP278" s="309"/>
      <c r="AHQ278" s="309"/>
      <c r="AHR278" s="309"/>
      <c r="AHS278" s="309"/>
      <c r="AHT278" s="309"/>
      <c r="AHU278" s="309"/>
      <c r="AHV278" s="309"/>
      <c r="AHW278" s="309"/>
      <c r="AHX278" s="309"/>
      <c r="AHY278" s="309"/>
      <c r="AHZ278" s="309"/>
      <c r="AIA278" s="309"/>
      <c r="AIB278" s="309"/>
      <c r="AIC278" s="309"/>
      <c r="AID278" s="309"/>
      <c r="AIE278" s="309"/>
      <c r="AIF278" s="309"/>
      <c r="AIG278" s="309"/>
      <c r="AIH278" s="309"/>
      <c r="AII278" s="309"/>
      <c r="AIJ278" s="309"/>
      <c r="AIK278" s="309"/>
      <c r="AIL278" s="309"/>
      <c r="AIM278" s="309"/>
      <c r="AIN278" s="309"/>
      <c r="AIO278" s="309"/>
      <c r="AIP278" s="309"/>
      <c r="AIQ278" s="309"/>
      <c r="AIR278" s="309"/>
      <c r="AIS278" s="309"/>
      <c r="AIT278" s="309"/>
      <c r="AIU278" s="309"/>
      <c r="AIV278" s="309"/>
      <c r="AIW278" s="309"/>
      <c r="AIX278" s="309"/>
      <c r="AIY278" s="309"/>
      <c r="AIZ278" s="309"/>
      <c r="AJA278" s="309"/>
      <c r="AJB278" s="309"/>
      <c r="AJC278" s="309"/>
      <c r="AJD278" s="309"/>
      <c r="AJE278" s="309"/>
      <c r="AJF278" s="309"/>
      <c r="AJG278" s="309"/>
      <c r="AJH278" s="309"/>
      <c r="AJI278" s="309"/>
      <c r="AJJ278" s="309"/>
      <c r="AJK278" s="309"/>
      <c r="AJL278" s="309"/>
      <c r="AJM278" s="309"/>
      <c r="AJN278" s="309"/>
      <c r="AJO278" s="309"/>
      <c r="AJP278" s="309"/>
      <c r="AJQ278" s="309"/>
      <c r="AJR278" s="309"/>
      <c r="AJS278" s="309"/>
      <c r="AJT278" s="309"/>
      <c r="AJU278" s="309"/>
      <c r="AJV278" s="309"/>
      <c r="AJW278" s="309"/>
      <c r="AJX278" s="309"/>
      <c r="AJY278" s="309"/>
      <c r="AJZ278" s="309"/>
      <c r="AKA278" s="309"/>
      <c r="AKB278" s="309"/>
      <c r="AKC278" s="309"/>
      <c r="AKD278" s="309"/>
      <c r="AKE278" s="309"/>
      <c r="AKF278" s="309"/>
      <c r="AKG278" s="309"/>
      <c r="AKH278" s="309"/>
      <c r="AKI278" s="309"/>
      <c r="AKJ278" s="309"/>
      <c r="AKK278" s="309"/>
      <c r="AKL278" s="309"/>
      <c r="AKM278" s="309"/>
      <c r="AKN278" s="309"/>
      <c r="AKO278" s="309"/>
      <c r="AKP278" s="309"/>
      <c r="AKQ278" s="309"/>
      <c r="AKR278" s="309"/>
      <c r="AKS278" s="309"/>
      <c r="AKT278" s="309"/>
      <c r="AKU278" s="309"/>
      <c r="AKV278" s="309"/>
      <c r="AKW278" s="309"/>
      <c r="AKX278" s="309"/>
      <c r="AKY278" s="309"/>
      <c r="AKZ278" s="309"/>
      <c r="ALA278" s="309"/>
      <c r="ALB278" s="309"/>
      <c r="ALC278" s="309"/>
      <c r="ALD278" s="309"/>
      <c r="ALE278" s="309"/>
      <c r="ALF278" s="309"/>
      <c r="ALG278" s="309"/>
      <c r="ALH278" s="309"/>
      <c r="ALI278" s="309"/>
      <c r="ALJ278" s="309"/>
      <c r="ALK278" s="309"/>
      <c r="ALL278" s="309"/>
      <c r="ALM278" s="309"/>
      <c r="ALN278" s="309"/>
      <c r="ALO278" s="309"/>
      <c r="ALP278" s="309"/>
      <c r="ALQ278" s="309"/>
      <c r="ALR278" s="309"/>
      <c r="ALS278" s="309"/>
      <c r="ALT278" s="309"/>
      <c r="ALU278" s="309"/>
      <c r="ALV278" s="309"/>
      <c r="ALW278" s="309"/>
      <c r="ALX278" s="309"/>
      <c r="ALY278" s="309"/>
      <c r="ALZ278" s="309"/>
      <c r="AMA278" s="309"/>
      <c r="AMB278" s="309"/>
      <c r="AMC278" s="309"/>
      <c r="AMD278" s="309"/>
      <c r="AME278" s="309"/>
      <c r="AMF278" s="309"/>
      <c r="AMG278" s="309"/>
      <c r="AMH278" s="309"/>
      <c r="AMI278" s="309"/>
      <c r="AMJ278" s="309"/>
      <c r="AMK278" s="309"/>
      <c r="AML278" s="309"/>
      <c r="AMM278" s="309"/>
      <c r="AMN278" s="309"/>
      <c r="AMO278" s="309"/>
      <c r="AMP278" s="309"/>
      <c r="AMQ278" s="309"/>
      <c r="AMR278" s="309"/>
      <c r="AMS278" s="309"/>
      <c r="AMT278" s="309"/>
      <c r="AMU278" s="309"/>
      <c r="AMV278" s="309"/>
      <c r="AMW278" s="309"/>
      <c r="AMX278" s="309"/>
      <c r="AMY278" s="309"/>
      <c r="AMZ278" s="309"/>
      <c r="ANA278" s="309"/>
      <c r="ANB278" s="309"/>
      <c r="ANC278" s="309"/>
      <c r="AND278" s="309"/>
      <c r="ANE278" s="309"/>
      <c r="ANF278" s="309"/>
      <c r="ANG278" s="309"/>
      <c r="ANH278" s="309"/>
      <c r="ANI278" s="309"/>
      <c r="ANJ278" s="309"/>
      <c r="ANK278" s="309"/>
      <c r="ANL278" s="309"/>
      <c r="ANM278" s="309"/>
      <c r="ANN278" s="309"/>
      <c r="ANO278" s="309"/>
      <c r="ANP278" s="309"/>
      <c r="ANQ278" s="309"/>
      <c r="ANR278" s="309"/>
      <c r="ANS278" s="309"/>
      <c r="ANT278" s="309"/>
      <c r="ANU278" s="309"/>
      <c r="ANV278" s="309"/>
      <c r="ANW278" s="309"/>
      <c r="ANX278" s="309"/>
      <c r="ANY278" s="309"/>
      <c r="ANZ278" s="309"/>
      <c r="AOA278" s="309"/>
      <c r="AOB278" s="309"/>
      <c r="AOC278" s="309"/>
      <c r="AOD278" s="309"/>
      <c r="AOE278" s="309"/>
      <c r="AOF278" s="309"/>
      <c r="AOG278" s="309"/>
      <c r="AOH278" s="309"/>
      <c r="AOI278" s="309"/>
      <c r="AOJ278" s="309"/>
      <c r="AOK278" s="309"/>
      <c r="AOL278" s="309"/>
      <c r="AOM278" s="309"/>
      <c r="AON278" s="309"/>
      <c r="AOO278" s="309"/>
      <c r="AOP278" s="309"/>
      <c r="AOQ278" s="309"/>
      <c r="AOR278" s="309"/>
      <c r="AOS278" s="309"/>
      <c r="AOT278" s="309"/>
      <c r="AOU278" s="309"/>
      <c r="AOV278" s="309"/>
      <c r="AOW278" s="309"/>
      <c r="AOX278" s="309"/>
      <c r="AOY278" s="309"/>
      <c r="AOZ278" s="309"/>
      <c r="APA278" s="309"/>
      <c r="APB278" s="309"/>
      <c r="APC278" s="309"/>
      <c r="APD278" s="309"/>
      <c r="APE278" s="309"/>
      <c r="APF278" s="309"/>
      <c r="APG278" s="309"/>
      <c r="APH278" s="309"/>
      <c r="API278" s="309"/>
      <c r="APJ278" s="309"/>
      <c r="APK278" s="309"/>
      <c r="APL278" s="309"/>
      <c r="APM278" s="309"/>
      <c r="APN278" s="309"/>
      <c r="APO278" s="309"/>
      <c r="APP278" s="309"/>
      <c r="APQ278" s="309"/>
      <c r="APR278" s="309"/>
      <c r="APS278" s="309"/>
      <c r="APT278" s="309"/>
      <c r="APU278" s="309"/>
      <c r="APV278" s="309"/>
      <c r="APW278" s="309"/>
      <c r="APX278" s="309"/>
      <c r="APY278" s="309"/>
      <c r="APZ278" s="309"/>
      <c r="AQA278" s="309"/>
      <c r="AQB278" s="309"/>
      <c r="AQC278" s="309"/>
      <c r="AQD278" s="309"/>
      <c r="AQE278" s="309"/>
      <c r="AQF278" s="309"/>
      <c r="AQG278" s="309"/>
      <c r="AQH278" s="309"/>
      <c r="AQI278" s="309"/>
      <c r="AQJ278" s="309"/>
      <c r="AQK278" s="309"/>
      <c r="AQL278" s="309"/>
      <c r="AQM278" s="309"/>
      <c r="AQN278" s="309"/>
      <c r="AQO278" s="309"/>
      <c r="AQP278" s="309"/>
      <c r="AQQ278" s="309"/>
      <c r="AQR278" s="309"/>
      <c r="AQS278" s="309"/>
      <c r="AQT278" s="309"/>
      <c r="AQU278" s="309"/>
      <c r="AQV278" s="309"/>
      <c r="AQW278" s="309"/>
      <c r="AQX278" s="309"/>
      <c r="AQY278" s="309"/>
      <c r="AQZ278" s="309"/>
      <c r="ARA278" s="309"/>
      <c r="ARB278" s="309"/>
      <c r="ARC278" s="309"/>
      <c r="ARD278" s="309"/>
      <c r="ARE278" s="309"/>
      <c r="ARF278" s="309"/>
      <c r="ARG278" s="309"/>
      <c r="ARH278" s="309"/>
      <c r="ARI278" s="309"/>
      <c r="ARJ278" s="309"/>
      <c r="ARK278" s="309"/>
      <c r="ARL278" s="309"/>
      <c r="ARM278" s="309"/>
      <c r="ARN278" s="309"/>
      <c r="ARO278" s="309"/>
      <c r="ARP278" s="309"/>
      <c r="ARQ278" s="309"/>
      <c r="ARR278" s="309"/>
      <c r="ARS278" s="309"/>
      <c r="ART278" s="309"/>
      <c r="ARU278" s="309"/>
      <c r="ARV278" s="309"/>
      <c r="ARW278" s="309"/>
      <c r="ARX278" s="309"/>
      <c r="ARY278" s="309"/>
      <c r="ARZ278" s="309"/>
      <c r="ASA278" s="309"/>
      <c r="ASB278" s="309"/>
      <c r="ASC278" s="309"/>
      <c r="ASD278" s="309"/>
      <c r="ASE278" s="309"/>
      <c r="ASF278" s="309"/>
      <c r="ASG278" s="309"/>
      <c r="ASH278" s="309"/>
      <c r="ASI278" s="309"/>
      <c r="ASJ278" s="309"/>
      <c r="ASK278" s="309"/>
      <c r="ASL278" s="309"/>
      <c r="ASM278" s="309"/>
      <c r="ASN278" s="309"/>
      <c r="ASO278" s="309"/>
      <c r="ASP278" s="309"/>
      <c r="ASQ278" s="309"/>
      <c r="ASR278" s="309"/>
      <c r="ASS278" s="309"/>
      <c r="AST278" s="309"/>
      <c r="ASU278" s="309"/>
      <c r="ASV278" s="309"/>
      <c r="ASW278" s="309"/>
      <c r="ASX278" s="309"/>
      <c r="ASY278" s="309"/>
      <c r="ASZ278" s="309"/>
      <c r="ATA278" s="309"/>
      <c r="ATB278" s="309"/>
      <c r="ATC278" s="309"/>
      <c r="ATD278" s="309"/>
      <c r="ATE278" s="309"/>
      <c r="ATF278" s="309"/>
      <c r="ATG278" s="309"/>
      <c r="ATH278" s="309"/>
      <c r="ATI278" s="309"/>
      <c r="ATJ278" s="309"/>
      <c r="ATK278" s="309"/>
      <c r="ATL278" s="309"/>
      <c r="ATM278" s="309"/>
      <c r="ATN278" s="309"/>
      <c r="ATO278" s="309"/>
      <c r="ATP278" s="309"/>
      <c r="ATQ278" s="309"/>
      <c r="ATR278" s="309"/>
      <c r="ATS278" s="309"/>
      <c r="ATT278" s="309"/>
      <c r="ATU278" s="309"/>
      <c r="ATV278" s="309"/>
      <c r="ATW278" s="309"/>
      <c r="ATX278" s="309"/>
      <c r="ATY278" s="309"/>
      <c r="ATZ278" s="309"/>
      <c r="AUA278" s="309"/>
      <c r="AUB278" s="309"/>
      <c r="AUC278" s="309"/>
      <c r="AUD278" s="309"/>
      <c r="AUE278" s="309"/>
      <c r="AUF278" s="309"/>
      <c r="AUG278" s="309"/>
      <c r="AUH278" s="309"/>
      <c r="AUI278" s="309"/>
      <c r="AUJ278" s="309"/>
      <c r="AUK278" s="309"/>
      <c r="AUL278" s="309"/>
      <c r="AUM278" s="309"/>
      <c r="AUN278" s="309"/>
      <c r="AUO278" s="309"/>
      <c r="AUP278" s="309"/>
      <c r="AUQ278" s="309"/>
      <c r="AUR278" s="309"/>
      <c r="AUS278" s="309"/>
      <c r="AUT278" s="309"/>
      <c r="AUU278" s="309"/>
      <c r="AUV278" s="309"/>
      <c r="AUW278" s="309"/>
      <c r="AUX278" s="309"/>
      <c r="AUY278" s="309"/>
      <c r="AUZ278" s="309"/>
      <c r="AVA278" s="309"/>
      <c r="AVB278" s="309"/>
      <c r="AVC278" s="309"/>
      <c r="AVD278" s="309"/>
      <c r="AVE278" s="309"/>
      <c r="AVF278" s="309"/>
      <c r="AVG278" s="309"/>
      <c r="AVH278" s="309"/>
      <c r="AVI278" s="309"/>
      <c r="AVJ278" s="309"/>
      <c r="AVK278" s="309"/>
      <c r="AVL278" s="309"/>
      <c r="AVM278" s="309"/>
      <c r="AVN278" s="309"/>
      <c r="AVO278" s="309"/>
      <c r="AVP278" s="309"/>
      <c r="AVQ278" s="309"/>
      <c r="AVR278" s="309"/>
      <c r="AVS278" s="309"/>
      <c r="AVT278" s="309"/>
      <c r="AVU278" s="309"/>
      <c r="AVV278" s="309"/>
      <c r="AVW278" s="309"/>
      <c r="AVX278" s="309"/>
      <c r="AVY278" s="309"/>
      <c r="AVZ278" s="309"/>
      <c r="AWA278" s="309"/>
      <c r="AWB278" s="309"/>
      <c r="AWC278" s="309"/>
      <c r="AWD278" s="309"/>
      <c r="AWE278" s="309"/>
      <c r="AWF278" s="309"/>
      <c r="AWG278" s="309"/>
      <c r="AWH278" s="309"/>
      <c r="AWI278" s="309"/>
      <c r="AWJ278" s="309"/>
      <c r="AWK278" s="309"/>
      <c r="AWL278" s="309"/>
      <c r="AWM278" s="309"/>
      <c r="AWN278" s="309"/>
      <c r="AWO278" s="309"/>
      <c r="AWP278" s="309"/>
      <c r="AWQ278" s="309"/>
      <c r="AWR278" s="309"/>
      <c r="AWS278" s="309"/>
      <c r="AWT278" s="309"/>
      <c r="AWU278" s="309"/>
      <c r="AWV278" s="309"/>
      <c r="AWW278" s="309"/>
      <c r="AWX278" s="309"/>
      <c r="AWY278" s="309"/>
      <c r="AWZ278" s="309"/>
      <c r="AXA278" s="309"/>
      <c r="AXB278" s="309"/>
      <c r="AXC278" s="309"/>
      <c r="AXD278" s="309"/>
      <c r="AXE278" s="309"/>
      <c r="AXF278" s="309"/>
      <c r="AXG278" s="309"/>
      <c r="AXH278" s="309"/>
      <c r="AXI278" s="309"/>
      <c r="AXJ278" s="309"/>
      <c r="AXK278" s="309"/>
      <c r="AXL278" s="309"/>
      <c r="AXM278" s="309"/>
      <c r="AXN278" s="309"/>
      <c r="AXO278" s="309"/>
      <c r="AXP278" s="309"/>
      <c r="AXQ278" s="309"/>
      <c r="AXR278" s="309"/>
      <c r="AXS278" s="309"/>
      <c r="AXT278" s="309"/>
      <c r="AXU278" s="309"/>
      <c r="AXV278" s="309"/>
      <c r="AXW278" s="309"/>
      <c r="AXX278" s="309"/>
      <c r="AXY278" s="309"/>
      <c r="AXZ278" s="309"/>
      <c r="AYA278" s="309"/>
      <c r="AYB278" s="309"/>
      <c r="AYC278" s="309"/>
      <c r="AYD278" s="309"/>
      <c r="AYE278" s="309"/>
      <c r="AYF278" s="309"/>
      <c r="AYG278" s="309"/>
      <c r="AYH278" s="309"/>
      <c r="AYI278" s="309"/>
      <c r="AYJ278" s="309"/>
      <c r="AYK278" s="309"/>
      <c r="AYL278" s="309"/>
      <c r="AYM278" s="309"/>
      <c r="AYN278" s="309"/>
      <c r="AYO278" s="309"/>
      <c r="AYP278" s="309"/>
      <c r="AYQ278" s="309"/>
      <c r="AYR278" s="309"/>
      <c r="AYS278" s="309"/>
      <c r="AYT278" s="309"/>
      <c r="AYU278" s="309"/>
      <c r="AYV278" s="309"/>
      <c r="AYW278" s="309"/>
      <c r="AYX278" s="309"/>
      <c r="AYY278" s="309"/>
      <c r="AYZ278" s="309"/>
      <c r="AZA278" s="309"/>
      <c r="AZB278" s="309"/>
      <c r="AZC278" s="309"/>
      <c r="AZD278" s="309"/>
      <c r="AZE278" s="309"/>
      <c r="AZF278" s="309"/>
      <c r="AZG278" s="309"/>
      <c r="AZH278" s="309"/>
      <c r="AZI278" s="309"/>
      <c r="AZJ278" s="309"/>
      <c r="AZK278" s="309"/>
      <c r="AZL278" s="309"/>
      <c r="AZM278" s="309"/>
      <c r="AZN278" s="309"/>
      <c r="AZO278" s="309"/>
      <c r="AZP278" s="309"/>
      <c r="AZQ278" s="309"/>
      <c r="AZR278" s="309"/>
      <c r="AZS278" s="309"/>
      <c r="AZT278" s="309"/>
      <c r="AZU278" s="309"/>
      <c r="AZV278" s="309"/>
      <c r="AZW278" s="309"/>
      <c r="AZX278" s="309"/>
      <c r="AZY278" s="309"/>
      <c r="AZZ278" s="309"/>
      <c r="BAA278" s="309"/>
      <c r="BAB278" s="309"/>
      <c r="BAC278" s="309"/>
      <c r="BAD278" s="309"/>
      <c r="BAE278" s="309"/>
      <c r="BAF278" s="309"/>
      <c r="BAG278" s="309"/>
      <c r="BAH278" s="309"/>
      <c r="BAI278" s="309"/>
      <c r="BAJ278" s="309"/>
      <c r="BAK278" s="309"/>
      <c r="BAL278" s="309"/>
      <c r="BAM278" s="309"/>
      <c r="BAN278" s="309"/>
      <c r="BAO278" s="309"/>
      <c r="BAP278" s="309"/>
      <c r="BAQ278" s="309"/>
      <c r="BAR278" s="309"/>
      <c r="BAS278" s="309"/>
      <c r="BAT278" s="309"/>
      <c r="BAU278" s="309"/>
      <c r="BAV278" s="309"/>
      <c r="BAW278" s="309"/>
      <c r="BAX278" s="309"/>
      <c r="BAY278" s="309"/>
      <c r="BAZ278" s="309"/>
      <c r="BBA278" s="309"/>
      <c r="BBB278" s="309"/>
      <c r="BBC278" s="309"/>
      <c r="BBD278" s="309"/>
      <c r="BBE278" s="309"/>
      <c r="BBF278" s="309"/>
      <c r="BBG278" s="309"/>
      <c r="BBH278" s="309"/>
      <c r="BBI278" s="309"/>
      <c r="BBJ278" s="309"/>
      <c r="BBK278" s="309"/>
      <c r="BBL278" s="309"/>
      <c r="BBM278" s="309"/>
      <c r="BBN278" s="309"/>
      <c r="BBO278" s="309"/>
      <c r="BBP278" s="309"/>
      <c r="BBQ278" s="309"/>
      <c r="BBR278" s="309"/>
      <c r="BBS278" s="309"/>
      <c r="BBT278" s="309"/>
      <c r="BBU278" s="309"/>
      <c r="BBV278" s="309"/>
      <c r="BBW278" s="309"/>
      <c r="BBX278" s="309"/>
      <c r="BBY278" s="309"/>
      <c r="BBZ278" s="309"/>
      <c r="BCA278" s="309"/>
      <c r="BCB278" s="309"/>
      <c r="BCC278" s="309"/>
      <c r="BCD278" s="309"/>
      <c r="BCE278" s="309"/>
      <c r="BCF278" s="309"/>
      <c r="BCG278" s="309"/>
      <c r="BCH278" s="309"/>
      <c r="BCI278" s="309"/>
      <c r="BCJ278" s="309"/>
      <c r="BCK278" s="309"/>
      <c r="BCL278" s="309"/>
      <c r="BCM278" s="309"/>
      <c r="BCN278" s="309"/>
      <c r="BCO278" s="309"/>
      <c r="BCP278" s="309"/>
      <c r="BCQ278" s="309"/>
      <c r="BCR278" s="309"/>
      <c r="BCS278" s="309"/>
      <c r="BCT278" s="309"/>
      <c r="BCU278" s="309"/>
      <c r="BCV278" s="309"/>
      <c r="BCW278" s="309"/>
      <c r="BCX278" s="309"/>
      <c r="BCY278" s="309"/>
      <c r="BCZ278" s="309"/>
      <c r="BDA278" s="309"/>
      <c r="BDB278" s="309"/>
      <c r="BDC278" s="309"/>
      <c r="BDD278" s="309"/>
      <c r="BDE278" s="309"/>
      <c r="BDF278" s="309"/>
      <c r="BDG278" s="309"/>
      <c r="BDH278" s="309"/>
      <c r="BDI278" s="309"/>
      <c r="BDJ278" s="309"/>
      <c r="BDK278" s="309"/>
      <c r="BDL278" s="309"/>
      <c r="BDM278" s="309"/>
      <c r="BDN278" s="309"/>
      <c r="BDO278" s="309"/>
      <c r="BDP278" s="309"/>
      <c r="BDQ278" s="309"/>
      <c r="BDR278" s="309"/>
      <c r="BDS278" s="309"/>
      <c r="BDT278" s="309"/>
      <c r="BDU278" s="309"/>
      <c r="BDV278" s="309"/>
      <c r="BDW278" s="309"/>
      <c r="BDX278" s="309"/>
      <c r="BDY278" s="309"/>
      <c r="BDZ278" s="309"/>
      <c r="BEA278" s="309"/>
      <c r="BEB278" s="309"/>
      <c r="BEC278" s="309"/>
      <c r="BED278" s="309"/>
      <c r="BEE278" s="309"/>
      <c r="BEF278" s="309"/>
      <c r="BEG278" s="309"/>
      <c r="BEH278" s="309"/>
      <c r="BEI278" s="309"/>
      <c r="BEJ278" s="309"/>
      <c r="BEK278" s="309"/>
      <c r="BEL278" s="309"/>
      <c r="BEM278" s="309"/>
      <c r="BEN278" s="309"/>
      <c r="BEO278" s="309"/>
      <c r="BEP278" s="309"/>
      <c r="BEQ278" s="309"/>
      <c r="BER278" s="309"/>
      <c r="BES278" s="309"/>
      <c r="BET278" s="309"/>
      <c r="BEU278" s="309"/>
      <c r="BEV278" s="309"/>
      <c r="BEW278" s="309"/>
      <c r="BEX278" s="309"/>
      <c r="BEY278" s="309"/>
      <c r="BEZ278" s="309"/>
      <c r="BFA278" s="309"/>
      <c r="BFB278" s="309"/>
      <c r="BFC278" s="309"/>
      <c r="BFD278" s="309"/>
      <c r="BFE278" s="309"/>
      <c r="BFF278" s="309"/>
      <c r="BFG278" s="309"/>
      <c r="BFH278" s="309"/>
      <c r="BFI278" s="309"/>
      <c r="BFJ278" s="309"/>
      <c r="BFK278" s="309"/>
      <c r="BFL278" s="309"/>
      <c r="BFM278" s="309"/>
      <c r="BFN278" s="309"/>
      <c r="BFO278" s="309"/>
      <c r="BFP278" s="309"/>
      <c r="BFQ278" s="309"/>
      <c r="BFR278" s="309"/>
      <c r="BFS278" s="309"/>
      <c r="BFT278" s="309"/>
      <c r="BFU278" s="309"/>
      <c r="BFV278" s="309"/>
      <c r="BFW278" s="309"/>
      <c r="BFX278" s="309"/>
      <c r="BFY278" s="309"/>
      <c r="BFZ278" s="309"/>
      <c r="BGA278" s="309"/>
      <c r="BGB278" s="309"/>
      <c r="BGC278" s="309"/>
      <c r="BGD278" s="309"/>
      <c r="BGE278" s="309"/>
      <c r="BGF278" s="309"/>
      <c r="BGG278" s="309"/>
      <c r="BGH278" s="309"/>
    </row>
    <row r="279" spans="6:1542" s="18" customFormat="1" ht="14.45" customHeight="1" x14ac:dyDescent="0.25">
      <c r="F279" s="68"/>
      <c r="Y279" s="68"/>
      <c r="AC279" s="309"/>
      <c r="AD279" s="309"/>
      <c r="AE279" s="309"/>
      <c r="AF279" s="309"/>
      <c r="AG279" s="309"/>
      <c r="AH279" s="309"/>
      <c r="AI279" s="309"/>
      <c r="AJ279" s="309"/>
      <c r="AK279" s="309"/>
      <c r="AL279" s="309"/>
      <c r="AM279" s="309"/>
      <c r="AN279" s="309"/>
      <c r="AO279" s="309"/>
      <c r="AP279" s="309"/>
      <c r="AQ279" s="309"/>
      <c r="AR279" s="309"/>
      <c r="AS279" s="309"/>
      <c r="AT279" s="309"/>
      <c r="AU279" s="309"/>
      <c r="AV279" s="309"/>
      <c r="AW279" s="309"/>
      <c r="AX279" s="309"/>
      <c r="AY279" s="309"/>
      <c r="AZ279" s="309"/>
      <c r="BA279" s="309"/>
      <c r="BB279" s="309"/>
      <c r="BC279" s="309"/>
      <c r="BD279" s="309"/>
      <c r="BE279" s="309"/>
      <c r="BF279" s="309"/>
      <c r="BG279" s="309"/>
      <c r="BH279" s="309"/>
      <c r="BI279" s="309"/>
      <c r="BJ279" s="309"/>
      <c r="BK279" s="309"/>
      <c r="BL279" s="309"/>
      <c r="BM279" s="309"/>
      <c r="BN279" s="309"/>
      <c r="BO279" s="309"/>
      <c r="BP279" s="309"/>
      <c r="BQ279" s="309"/>
      <c r="BR279" s="309"/>
      <c r="BS279" s="309"/>
      <c r="BT279" s="309"/>
      <c r="BU279" s="309"/>
      <c r="BV279" s="309"/>
      <c r="BW279" s="309"/>
      <c r="BX279" s="309"/>
      <c r="BY279" s="309"/>
      <c r="BZ279" s="309"/>
      <c r="CA279" s="309"/>
      <c r="CB279" s="309"/>
      <c r="CC279" s="309"/>
      <c r="CD279" s="309"/>
      <c r="CE279" s="309"/>
      <c r="CF279" s="309"/>
      <c r="CG279" s="309"/>
      <c r="CH279" s="309"/>
      <c r="CI279" s="309"/>
      <c r="CJ279" s="309"/>
      <c r="CK279" s="309"/>
      <c r="CL279" s="309"/>
      <c r="CM279" s="309"/>
      <c r="CN279" s="309"/>
      <c r="CO279" s="309"/>
      <c r="CP279" s="309"/>
      <c r="CQ279" s="309"/>
      <c r="CR279" s="309"/>
      <c r="CS279" s="309"/>
      <c r="CT279" s="309"/>
      <c r="CU279" s="309"/>
      <c r="CV279" s="309"/>
      <c r="CW279" s="309"/>
      <c r="CX279" s="309"/>
      <c r="CY279" s="309"/>
      <c r="CZ279" s="309"/>
      <c r="DA279" s="309"/>
      <c r="DB279" s="309"/>
      <c r="DC279" s="309"/>
      <c r="DD279" s="309"/>
      <c r="DE279" s="309"/>
      <c r="DF279" s="309"/>
      <c r="DG279" s="309"/>
      <c r="DH279" s="309"/>
      <c r="DI279" s="309"/>
      <c r="DJ279" s="309"/>
      <c r="DK279" s="309"/>
      <c r="DL279" s="309"/>
      <c r="DM279" s="309"/>
      <c r="DN279" s="309"/>
      <c r="DO279" s="309"/>
      <c r="DP279" s="309"/>
      <c r="DQ279" s="309"/>
      <c r="DR279" s="309"/>
      <c r="DS279" s="309"/>
      <c r="DT279" s="309"/>
      <c r="DU279" s="309"/>
      <c r="DV279" s="309"/>
      <c r="DW279" s="309"/>
      <c r="DX279" s="309"/>
      <c r="DY279" s="309"/>
      <c r="DZ279" s="309"/>
      <c r="EA279" s="309"/>
      <c r="EB279" s="309"/>
      <c r="EC279" s="309"/>
      <c r="ED279" s="309"/>
      <c r="EE279" s="309"/>
      <c r="EF279" s="309"/>
      <c r="EG279" s="309"/>
      <c r="EH279" s="309"/>
      <c r="EI279" s="309"/>
      <c r="EJ279" s="309"/>
      <c r="EK279" s="309"/>
      <c r="EL279" s="309"/>
      <c r="EM279" s="309"/>
      <c r="EN279" s="309"/>
      <c r="EO279" s="309"/>
      <c r="EP279" s="309"/>
      <c r="EQ279" s="309"/>
      <c r="ER279" s="309"/>
      <c r="ES279" s="309"/>
      <c r="ET279" s="309"/>
      <c r="EU279" s="309"/>
      <c r="EV279" s="309"/>
      <c r="EW279" s="309"/>
      <c r="EX279" s="309"/>
      <c r="EY279" s="309"/>
      <c r="EZ279" s="309"/>
      <c r="FA279" s="309"/>
      <c r="FB279" s="309"/>
      <c r="FC279" s="309"/>
      <c r="FD279" s="309"/>
      <c r="FE279" s="309"/>
      <c r="FF279" s="309"/>
      <c r="FG279" s="309"/>
      <c r="FH279" s="309"/>
      <c r="FI279" s="309"/>
      <c r="FJ279" s="309"/>
      <c r="FK279" s="309"/>
      <c r="FL279" s="309"/>
      <c r="FM279" s="309"/>
      <c r="FN279" s="309"/>
      <c r="FO279" s="309"/>
      <c r="FP279" s="309"/>
      <c r="FQ279" s="309"/>
      <c r="FR279" s="309"/>
      <c r="FS279" s="309"/>
      <c r="FT279" s="309"/>
      <c r="FU279" s="309"/>
      <c r="FV279" s="309"/>
      <c r="FW279" s="309"/>
      <c r="FX279" s="309"/>
      <c r="FY279" s="309"/>
      <c r="FZ279" s="309"/>
      <c r="GA279" s="309"/>
      <c r="GB279" s="309"/>
      <c r="GC279" s="309"/>
      <c r="GD279" s="309"/>
      <c r="GE279" s="309"/>
      <c r="GF279" s="309"/>
      <c r="GG279" s="309"/>
      <c r="GH279" s="309"/>
      <c r="GI279" s="309"/>
      <c r="GJ279" s="309"/>
      <c r="GK279" s="309"/>
      <c r="GL279" s="309"/>
      <c r="GM279" s="309"/>
      <c r="GN279" s="309"/>
      <c r="GO279" s="309"/>
      <c r="GP279" s="309"/>
      <c r="GQ279" s="309"/>
      <c r="GR279" s="309"/>
      <c r="GS279" s="309"/>
      <c r="GT279" s="309"/>
      <c r="GU279" s="309"/>
      <c r="GV279" s="309"/>
      <c r="GW279" s="309"/>
      <c r="GX279" s="309"/>
      <c r="GY279" s="309"/>
      <c r="GZ279" s="309"/>
      <c r="HA279" s="309"/>
      <c r="HB279" s="309"/>
      <c r="HC279" s="309"/>
      <c r="HD279" s="309"/>
      <c r="HE279" s="309"/>
      <c r="HF279" s="309"/>
      <c r="HG279" s="309"/>
      <c r="HH279" s="309"/>
      <c r="HI279" s="309"/>
      <c r="HJ279" s="309"/>
      <c r="HK279" s="309"/>
      <c r="HL279" s="309"/>
      <c r="HM279" s="309"/>
      <c r="HN279" s="309"/>
      <c r="HO279" s="309"/>
      <c r="HP279" s="309"/>
      <c r="HQ279" s="309"/>
      <c r="HR279" s="309"/>
      <c r="HS279" s="309"/>
      <c r="HT279" s="309"/>
      <c r="HU279" s="309"/>
      <c r="HV279" s="309"/>
      <c r="HW279" s="309"/>
      <c r="HX279" s="309"/>
      <c r="HY279" s="309"/>
      <c r="HZ279" s="309"/>
      <c r="IA279" s="309"/>
      <c r="IB279" s="309"/>
      <c r="IC279" s="309"/>
      <c r="ID279" s="309"/>
      <c r="IE279" s="309"/>
      <c r="IF279" s="309"/>
      <c r="IG279" s="309"/>
      <c r="IH279" s="309"/>
      <c r="II279" s="309"/>
      <c r="IJ279" s="309"/>
      <c r="IK279" s="309"/>
      <c r="IL279" s="309"/>
      <c r="IM279" s="309"/>
      <c r="IN279" s="309"/>
      <c r="IO279" s="309"/>
      <c r="IP279" s="309"/>
      <c r="IQ279" s="309"/>
      <c r="IR279" s="309"/>
      <c r="IS279" s="309"/>
      <c r="IT279" s="309"/>
      <c r="IU279" s="309"/>
      <c r="IV279" s="309"/>
      <c r="IW279" s="309"/>
      <c r="IX279" s="309"/>
      <c r="IY279" s="309"/>
      <c r="IZ279" s="309"/>
      <c r="JA279" s="309"/>
      <c r="JB279" s="309"/>
      <c r="JC279" s="309"/>
      <c r="JD279" s="309"/>
      <c r="JE279" s="309"/>
      <c r="JF279" s="309"/>
      <c r="JG279" s="309"/>
      <c r="JH279" s="309"/>
      <c r="JI279" s="309"/>
      <c r="JJ279" s="309"/>
      <c r="JK279" s="309"/>
      <c r="JL279" s="309"/>
      <c r="JM279" s="309"/>
      <c r="JN279" s="309"/>
      <c r="JO279" s="309"/>
      <c r="JP279" s="309"/>
      <c r="JQ279" s="309"/>
      <c r="JR279" s="309"/>
      <c r="JS279" s="309"/>
      <c r="JT279" s="309"/>
      <c r="JU279" s="309"/>
      <c r="JV279" s="309"/>
      <c r="JW279" s="309"/>
      <c r="JX279" s="309"/>
      <c r="JY279" s="309"/>
      <c r="JZ279" s="309"/>
      <c r="KA279" s="309"/>
      <c r="KB279" s="309"/>
      <c r="KC279" s="309"/>
      <c r="KD279" s="309"/>
      <c r="KE279" s="309"/>
      <c r="KF279" s="309"/>
      <c r="KG279" s="309"/>
      <c r="KH279" s="309"/>
      <c r="KI279" s="309"/>
      <c r="KJ279" s="309"/>
      <c r="KK279" s="309"/>
      <c r="KL279" s="309"/>
      <c r="KM279" s="309"/>
      <c r="KN279" s="309"/>
      <c r="KO279" s="309"/>
      <c r="KP279" s="309"/>
      <c r="KQ279" s="309"/>
      <c r="KR279" s="309"/>
      <c r="KS279" s="309"/>
      <c r="KT279" s="309"/>
      <c r="KU279" s="309"/>
      <c r="KV279" s="309"/>
      <c r="KW279" s="309"/>
      <c r="KX279" s="309"/>
      <c r="KY279" s="309"/>
      <c r="KZ279" s="309"/>
      <c r="LA279" s="309"/>
      <c r="LB279" s="309"/>
      <c r="LC279" s="309"/>
      <c r="LD279" s="309"/>
      <c r="LE279" s="309"/>
      <c r="LF279" s="309"/>
      <c r="LG279" s="309"/>
      <c r="LH279" s="309"/>
      <c r="LI279" s="309"/>
      <c r="LJ279" s="309"/>
      <c r="LK279" s="309"/>
      <c r="LL279" s="309"/>
      <c r="LM279" s="309"/>
      <c r="LN279" s="309"/>
      <c r="LO279" s="309"/>
      <c r="LP279" s="309"/>
      <c r="LQ279" s="309"/>
      <c r="LR279" s="309"/>
      <c r="LS279" s="309"/>
      <c r="LT279" s="309"/>
      <c r="LU279" s="309"/>
      <c r="LV279" s="309"/>
      <c r="LW279" s="309"/>
      <c r="LX279" s="309"/>
      <c r="LY279" s="309"/>
      <c r="LZ279" s="309"/>
      <c r="MA279" s="309"/>
      <c r="MB279" s="309"/>
      <c r="MC279" s="309"/>
      <c r="MD279" s="309"/>
      <c r="ME279" s="309"/>
      <c r="MF279" s="309"/>
      <c r="MG279" s="309"/>
      <c r="MH279" s="309"/>
      <c r="MI279" s="309"/>
      <c r="MJ279" s="309"/>
      <c r="MK279" s="309"/>
      <c r="ML279" s="309"/>
      <c r="MM279" s="309"/>
      <c r="MN279" s="309"/>
      <c r="MO279" s="309"/>
      <c r="MP279" s="309"/>
      <c r="MQ279" s="309"/>
      <c r="MR279" s="309"/>
      <c r="MS279" s="309"/>
      <c r="MT279" s="309"/>
      <c r="MU279" s="309"/>
      <c r="MV279" s="309"/>
      <c r="MW279" s="309"/>
      <c r="MX279" s="309"/>
      <c r="MY279" s="309"/>
      <c r="MZ279" s="309"/>
      <c r="NA279" s="309"/>
      <c r="NB279" s="309"/>
      <c r="NC279" s="309"/>
      <c r="ND279" s="309"/>
      <c r="NE279" s="309"/>
      <c r="NF279" s="309"/>
      <c r="NG279" s="309"/>
      <c r="NH279" s="309"/>
      <c r="NI279" s="309"/>
      <c r="NJ279" s="309"/>
      <c r="NK279" s="309"/>
      <c r="NL279" s="309"/>
      <c r="NM279" s="309"/>
      <c r="NN279" s="309"/>
      <c r="NO279" s="309"/>
      <c r="NP279" s="309"/>
      <c r="NQ279" s="309"/>
      <c r="NR279" s="309"/>
      <c r="NS279" s="309"/>
      <c r="NT279" s="309"/>
      <c r="NU279" s="309"/>
      <c r="NV279" s="309"/>
      <c r="NW279" s="309"/>
      <c r="NX279" s="309"/>
      <c r="NY279" s="309"/>
      <c r="NZ279" s="309"/>
      <c r="OA279" s="309"/>
      <c r="OB279" s="309"/>
      <c r="OC279" s="309"/>
      <c r="OD279" s="309"/>
      <c r="OE279" s="309"/>
      <c r="OF279" s="309"/>
      <c r="OG279" s="309"/>
      <c r="OH279" s="309"/>
      <c r="OI279" s="309"/>
      <c r="OJ279" s="309"/>
      <c r="OK279" s="309"/>
      <c r="OL279" s="309"/>
      <c r="OM279" s="309"/>
      <c r="ON279" s="309"/>
      <c r="OO279" s="309"/>
      <c r="OP279" s="309"/>
      <c r="OQ279" s="309"/>
      <c r="OR279" s="309"/>
      <c r="OS279" s="309"/>
      <c r="OT279" s="309"/>
      <c r="OU279" s="309"/>
      <c r="OV279" s="309"/>
      <c r="OW279" s="309"/>
      <c r="OX279" s="309"/>
      <c r="OY279" s="309"/>
      <c r="OZ279" s="309"/>
      <c r="PA279" s="309"/>
      <c r="PB279" s="309"/>
      <c r="PC279" s="309"/>
      <c r="PD279" s="309"/>
      <c r="PE279" s="309"/>
      <c r="PF279" s="309"/>
      <c r="PG279" s="309"/>
      <c r="PH279" s="309"/>
      <c r="PI279" s="309"/>
      <c r="PJ279" s="309"/>
      <c r="PK279" s="309"/>
      <c r="PL279" s="309"/>
      <c r="PM279" s="309"/>
      <c r="PN279" s="309"/>
      <c r="PO279" s="309"/>
      <c r="PP279" s="309"/>
      <c r="PQ279" s="309"/>
      <c r="PR279" s="309"/>
      <c r="PS279" s="309"/>
      <c r="PT279" s="309"/>
      <c r="PU279" s="309"/>
      <c r="PV279" s="309"/>
      <c r="PW279" s="309"/>
      <c r="PX279" s="309"/>
      <c r="PY279" s="309"/>
      <c r="PZ279" s="309"/>
      <c r="QA279" s="309"/>
      <c r="QB279" s="309"/>
      <c r="QC279" s="309"/>
      <c r="QD279" s="309"/>
      <c r="QE279" s="309"/>
      <c r="QF279" s="309"/>
      <c r="QG279" s="309"/>
      <c r="QH279" s="309"/>
      <c r="QI279" s="309"/>
      <c r="QJ279" s="309"/>
      <c r="QK279" s="309"/>
      <c r="QL279" s="309"/>
      <c r="QM279" s="309"/>
      <c r="QN279" s="309"/>
      <c r="QO279" s="309"/>
      <c r="QP279" s="309"/>
      <c r="QQ279" s="309"/>
      <c r="QR279" s="309"/>
      <c r="QS279" s="309"/>
      <c r="QT279" s="309"/>
      <c r="QU279" s="309"/>
      <c r="QV279" s="309"/>
      <c r="QW279" s="309"/>
      <c r="QX279" s="309"/>
      <c r="QY279" s="309"/>
      <c r="QZ279" s="309"/>
      <c r="RA279" s="309"/>
      <c r="RB279" s="309"/>
      <c r="RC279" s="309"/>
      <c r="RD279" s="309"/>
      <c r="RE279" s="309"/>
      <c r="RF279" s="309"/>
      <c r="RG279" s="309"/>
      <c r="RH279" s="309"/>
      <c r="RI279" s="309"/>
      <c r="RJ279" s="309"/>
      <c r="RK279" s="309"/>
      <c r="RL279" s="309"/>
      <c r="RM279" s="309"/>
      <c r="RN279" s="309"/>
      <c r="RO279" s="309"/>
      <c r="RP279" s="309"/>
      <c r="RQ279" s="309"/>
      <c r="RR279" s="309"/>
      <c r="RS279" s="309"/>
      <c r="RT279" s="309"/>
      <c r="RU279" s="309"/>
      <c r="RV279" s="309"/>
      <c r="RW279" s="309"/>
      <c r="RX279" s="309"/>
      <c r="RY279" s="309"/>
      <c r="RZ279" s="309"/>
      <c r="SA279" s="309"/>
      <c r="SB279" s="309"/>
      <c r="SC279" s="309"/>
      <c r="SD279" s="309"/>
      <c r="SE279" s="309"/>
      <c r="SF279" s="309"/>
      <c r="SG279" s="309"/>
      <c r="SH279" s="309"/>
      <c r="SI279" s="309"/>
      <c r="SJ279" s="309"/>
      <c r="SK279" s="309"/>
      <c r="SL279" s="309"/>
      <c r="SM279" s="309"/>
      <c r="SN279" s="309"/>
      <c r="SO279" s="309"/>
      <c r="SP279" s="309"/>
      <c r="SQ279" s="309"/>
      <c r="SR279" s="309"/>
      <c r="SS279" s="309"/>
      <c r="ST279" s="309"/>
      <c r="SU279" s="309"/>
      <c r="SV279" s="309"/>
      <c r="SW279" s="309"/>
      <c r="SX279" s="309"/>
      <c r="SY279" s="309"/>
      <c r="SZ279" s="309"/>
      <c r="TA279" s="309"/>
      <c r="TB279" s="309"/>
      <c r="TC279" s="309"/>
      <c r="TD279" s="309"/>
      <c r="TE279" s="309"/>
      <c r="TF279" s="309"/>
      <c r="TG279" s="309"/>
      <c r="TH279" s="309"/>
      <c r="TI279" s="309"/>
      <c r="TJ279" s="309"/>
      <c r="TK279" s="309"/>
      <c r="TL279" s="309"/>
      <c r="TM279" s="309"/>
      <c r="TN279" s="309"/>
      <c r="TO279" s="309"/>
      <c r="TP279" s="309"/>
      <c r="TQ279" s="309"/>
      <c r="TR279" s="309"/>
      <c r="TS279" s="309"/>
      <c r="TT279" s="309"/>
      <c r="TU279" s="309"/>
      <c r="TV279" s="309"/>
      <c r="TW279" s="309"/>
      <c r="TX279" s="309"/>
      <c r="TY279" s="309"/>
      <c r="TZ279" s="309"/>
      <c r="UA279" s="309"/>
      <c r="UB279" s="309"/>
      <c r="UC279" s="309"/>
      <c r="UD279" s="309"/>
      <c r="UE279" s="309"/>
      <c r="UF279" s="309"/>
      <c r="UG279" s="309"/>
      <c r="UH279" s="309"/>
      <c r="UI279" s="309"/>
      <c r="UJ279" s="309"/>
      <c r="UK279" s="309"/>
      <c r="UL279" s="309"/>
      <c r="UM279" s="309"/>
      <c r="UN279" s="309"/>
      <c r="UO279" s="309"/>
      <c r="UP279" s="309"/>
      <c r="UQ279" s="309"/>
      <c r="UR279" s="309"/>
      <c r="US279" s="309"/>
      <c r="UT279" s="309"/>
      <c r="UU279" s="309"/>
      <c r="UV279" s="309"/>
      <c r="UW279" s="309"/>
      <c r="UX279" s="309"/>
      <c r="UY279" s="309"/>
      <c r="UZ279" s="309"/>
      <c r="VA279" s="309"/>
      <c r="VB279" s="309"/>
      <c r="VC279" s="309"/>
      <c r="VD279" s="309"/>
      <c r="VE279" s="309"/>
      <c r="VF279" s="309"/>
      <c r="VG279" s="309"/>
      <c r="VH279" s="309"/>
      <c r="VI279" s="309"/>
      <c r="VJ279" s="309"/>
      <c r="VK279" s="309"/>
      <c r="VL279" s="309"/>
      <c r="VM279" s="309"/>
      <c r="VN279" s="309"/>
      <c r="VO279" s="309"/>
      <c r="VP279" s="309"/>
      <c r="VQ279" s="309"/>
      <c r="VR279" s="309"/>
      <c r="VS279" s="309"/>
      <c r="VT279" s="309"/>
      <c r="VU279" s="309"/>
      <c r="VV279" s="309"/>
      <c r="VW279" s="309"/>
      <c r="VX279" s="309"/>
      <c r="VY279" s="309"/>
      <c r="VZ279" s="309"/>
      <c r="WA279" s="309"/>
      <c r="WB279" s="309"/>
      <c r="WC279" s="309"/>
      <c r="WD279" s="309"/>
      <c r="WE279" s="309"/>
      <c r="WF279" s="309"/>
      <c r="WG279" s="309"/>
      <c r="WH279" s="309"/>
      <c r="WI279" s="309"/>
      <c r="WJ279" s="309"/>
      <c r="WK279" s="309"/>
      <c r="WL279" s="309"/>
      <c r="WM279" s="309"/>
      <c r="WN279" s="309"/>
      <c r="WO279" s="309"/>
      <c r="WP279" s="309"/>
      <c r="WQ279" s="309"/>
      <c r="WR279" s="309"/>
      <c r="WS279" s="309"/>
      <c r="WT279" s="309"/>
      <c r="WU279" s="309"/>
      <c r="WV279" s="309"/>
      <c r="WW279" s="309"/>
      <c r="WX279" s="309"/>
      <c r="WY279" s="309"/>
      <c r="WZ279" s="309"/>
      <c r="XA279" s="309"/>
      <c r="XB279" s="309"/>
      <c r="XC279" s="309"/>
      <c r="XD279" s="309"/>
      <c r="XE279" s="309"/>
      <c r="XF279" s="309"/>
      <c r="XG279" s="309"/>
      <c r="XH279" s="309"/>
      <c r="XI279" s="309"/>
      <c r="XJ279" s="309"/>
      <c r="XK279" s="309"/>
      <c r="XL279" s="309"/>
      <c r="XM279" s="309"/>
      <c r="XN279" s="309"/>
      <c r="XO279" s="309"/>
      <c r="XP279" s="309"/>
      <c r="XQ279" s="309"/>
      <c r="XR279" s="309"/>
      <c r="XS279" s="309"/>
      <c r="XT279" s="309"/>
      <c r="XU279" s="309"/>
      <c r="XV279" s="309"/>
      <c r="XW279" s="309"/>
      <c r="XX279" s="309"/>
      <c r="XY279" s="309"/>
      <c r="XZ279" s="309"/>
      <c r="YA279" s="309"/>
      <c r="YB279" s="309"/>
      <c r="YC279" s="309"/>
      <c r="YD279" s="309"/>
      <c r="YE279" s="309"/>
      <c r="YF279" s="309"/>
      <c r="YG279" s="309"/>
      <c r="YH279" s="309"/>
      <c r="YI279" s="309"/>
      <c r="YJ279" s="309"/>
      <c r="YK279" s="309"/>
      <c r="YL279" s="309"/>
      <c r="YM279" s="309"/>
      <c r="YN279" s="309"/>
      <c r="YO279" s="309"/>
      <c r="YP279" s="309"/>
      <c r="YQ279" s="309"/>
      <c r="YR279" s="309"/>
      <c r="YS279" s="309"/>
      <c r="YT279" s="309"/>
      <c r="YU279" s="309"/>
      <c r="YV279" s="309"/>
      <c r="YW279" s="309"/>
      <c r="YX279" s="309"/>
      <c r="YY279" s="309"/>
      <c r="YZ279" s="309"/>
      <c r="ZA279" s="309"/>
      <c r="ZB279" s="309"/>
      <c r="ZC279" s="309"/>
      <c r="ZD279" s="309"/>
      <c r="ZE279" s="309"/>
      <c r="ZF279" s="309"/>
      <c r="ZG279" s="309"/>
      <c r="ZH279" s="309"/>
      <c r="ZI279" s="309"/>
      <c r="ZJ279" s="309"/>
      <c r="ZK279" s="309"/>
      <c r="ZL279" s="309"/>
      <c r="ZM279" s="309"/>
      <c r="ZN279" s="309"/>
      <c r="ZO279" s="309"/>
      <c r="ZP279" s="309"/>
      <c r="ZQ279" s="309"/>
      <c r="ZR279" s="309"/>
      <c r="ZS279" s="309"/>
      <c r="ZT279" s="309"/>
      <c r="ZU279" s="309"/>
      <c r="ZV279" s="309"/>
      <c r="ZW279" s="309"/>
      <c r="ZX279" s="309"/>
      <c r="ZY279" s="309"/>
      <c r="ZZ279" s="309"/>
      <c r="AAA279" s="309"/>
      <c r="AAB279" s="309"/>
      <c r="AAC279" s="309"/>
      <c r="AAD279" s="309"/>
      <c r="AAE279" s="309"/>
      <c r="AAF279" s="309"/>
      <c r="AAG279" s="309"/>
      <c r="AAH279" s="309"/>
      <c r="AAI279" s="309"/>
      <c r="AAJ279" s="309"/>
      <c r="AAK279" s="309"/>
      <c r="AAL279" s="309"/>
      <c r="AAM279" s="309"/>
      <c r="AAN279" s="309"/>
      <c r="AAO279" s="309"/>
      <c r="AAP279" s="309"/>
      <c r="AAQ279" s="309"/>
      <c r="AAR279" s="309"/>
      <c r="AAS279" s="309"/>
      <c r="AAT279" s="309"/>
      <c r="AAU279" s="309"/>
      <c r="AAV279" s="309"/>
      <c r="AAW279" s="309"/>
      <c r="AAX279" s="309"/>
      <c r="AAY279" s="309"/>
      <c r="AAZ279" s="309"/>
      <c r="ABA279" s="309"/>
      <c r="ABB279" s="309"/>
      <c r="ABC279" s="309"/>
      <c r="ABD279" s="309"/>
      <c r="ABE279" s="309"/>
      <c r="ABF279" s="309"/>
      <c r="ABG279" s="309"/>
      <c r="ABH279" s="309"/>
      <c r="ABI279" s="309"/>
      <c r="ABJ279" s="309"/>
      <c r="ABK279" s="309"/>
      <c r="ABL279" s="309"/>
      <c r="ABM279" s="309"/>
      <c r="ABN279" s="309"/>
      <c r="ABO279" s="309"/>
      <c r="ABP279" s="309"/>
      <c r="ABQ279" s="309"/>
      <c r="ABR279" s="309"/>
      <c r="ABS279" s="309"/>
      <c r="ABT279" s="309"/>
      <c r="ABU279" s="309"/>
      <c r="ABV279" s="309"/>
      <c r="ABW279" s="309"/>
      <c r="ABX279" s="309"/>
      <c r="ABY279" s="309"/>
      <c r="ABZ279" s="309"/>
      <c r="ACA279" s="309"/>
      <c r="ACB279" s="309"/>
      <c r="ACC279" s="309"/>
      <c r="ACD279" s="309"/>
      <c r="ACE279" s="309"/>
      <c r="ACF279" s="309"/>
      <c r="ACG279" s="309"/>
      <c r="ACH279" s="309"/>
      <c r="ACI279" s="309"/>
      <c r="ACJ279" s="309"/>
      <c r="ACK279" s="309"/>
      <c r="ACL279" s="309"/>
      <c r="ACM279" s="309"/>
      <c r="ACN279" s="309"/>
      <c r="ACO279" s="309"/>
      <c r="ACP279" s="309"/>
      <c r="ACQ279" s="309"/>
      <c r="ACR279" s="309"/>
      <c r="ACS279" s="309"/>
      <c r="ACT279" s="309"/>
      <c r="ACU279" s="309"/>
      <c r="ACV279" s="309"/>
      <c r="ACW279" s="309"/>
      <c r="ACX279" s="309"/>
      <c r="ACY279" s="309"/>
      <c r="ACZ279" s="309"/>
      <c r="ADA279" s="309"/>
      <c r="ADB279" s="309"/>
      <c r="ADC279" s="309"/>
      <c r="ADD279" s="309"/>
      <c r="ADE279" s="309"/>
      <c r="ADF279" s="309"/>
      <c r="ADG279" s="309"/>
      <c r="ADH279" s="309"/>
      <c r="ADI279" s="309"/>
      <c r="ADJ279" s="309"/>
      <c r="ADK279" s="309"/>
      <c r="ADL279" s="309"/>
      <c r="ADM279" s="309"/>
      <c r="ADN279" s="309"/>
      <c r="ADO279" s="309"/>
      <c r="ADP279" s="309"/>
      <c r="ADQ279" s="309"/>
      <c r="ADR279" s="309"/>
      <c r="ADS279" s="309"/>
      <c r="ADT279" s="309"/>
      <c r="ADU279" s="309"/>
      <c r="ADV279" s="309"/>
      <c r="ADW279" s="309"/>
      <c r="ADX279" s="309"/>
      <c r="ADY279" s="309"/>
      <c r="ADZ279" s="309"/>
      <c r="AEA279" s="309"/>
      <c r="AEB279" s="309"/>
      <c r="AEC279" s="309"/>
      <c r="AED279" s="309"/>
      <c r="AEE279" s="309"/>
      <c r="AEF279" s="309"/>
      <c r="AEG279" s="309"/>
      <c r="AEH279" s="309"/>
      <c r="AEI279" s="309"/>
      <c r="AEJ279" s="309"/>
      <c r="AEK279" s="309"/>
      <c r="AEL279" s="309"/>
      <c r="AEM279" s="309"/>
      <c r="AEN279" s="309"/>
      <c r="AEO279" s="309"/>
      <c r="AEP279" s="309"/>
      <c r="AEQ279" s="309"/>
      <c r="AER279" s="309"/>
      <c r="AES279" s="309"/>
      <c r="AET279" s="309"/>
      <c r="AEU279" s="309"/>
      <c r="AEV279" s="309"/>
      <c r="AEW279" s="309"/>
      <c r="AEX279" s="309"/>
      <c r="AEY279" s="309"/>
      <c r="AEZ279" s="309"/>
      <c r="AFA279" s="309"/>
      <c r="AFB279" s="309"/>
      <c r="AFC279" s="309"/>
      <c r="AFD279" s="309"/>
      <c r="AFE279" s="309"/>
      <c r="AFF279" s="309"/>
      <c r="AFG279" s="309"/>
      <c r="AFH279" s="309"/>
      <c r="AFI279" s="309"/>
      <c r="AFJ279" s="309"/>
      <c r="AFK279" s="309"/>
      <c r="AFL279" s="309"/>
      <c r="AFM279" s="309"/>
      <c r="AFN279" s="309"/>
      <c r="AFO279" s="309"/>
      <c r="AFP279" s="309"/>
      <c r="AFQ279" s="309"/>
      <c r="AFR279" s="309"/>
      <c r="AFS279" s="309"/>
      <c r="AFT279" s="309"/>
      <c r="AFU279" s="309"/>
      <c r="AFV279" s="309"/>
      <c r="AFW279" s="309"/>
      <c r="AFX279" s="309"/>
      <c r="AFY279" s="309"/>
      <c r="AFZ279" s="309"/>
      <c r="AGA279" s="309"/>
      <c r="AGB279" s="309"/>
      <c r="AGC279" s="309"/>
      <c r="AGD279" s="309"/>
      <c r="AGE279" s="309"/>
      <c r="AGF279" s="309"/>
      <c r="AGG279" s="309"/>
      <c r="AGH279" s="309"/>
      <c r="AGI279" s="309"/>
      <c r="AGJ279" s="309"/>
      <c r="AGK279" s="309"/>
      <c r="AGL279" s="309"/>
      <c r="AGM279" s="309"/>
      <c r="AGN279" s="309"/>
      <c r="AGO279" s="309"/>
      <c r="AGP279" s="309"/>
      <c r="AGQ279" s="309"/>
      <c r="AGR279" s="309"/>
      <c r="AGS279" s="309"/>
      <c r="AGT279" s="309"/>
      <c r="AGU279" s="309"/>
      <c r="AGV279" s="309"/>
      <c r="AGW279" s="309"/>
      <c r="AGX279" s="309"/>
      <c r="AGY279" s="309"/>
      <c r="AGZ279" s="309"/>
      <c r="AHA279" s="309"/>
      <c r="AHB279" s="309"/>
      <c r="AHC279" s="309"/>
      <c r="AHD279" s="309"/>
      <c r="AHE279" s="309"/>
      <c r="AHF279" s="309"/>
      <c r="AHG279" s="309"/>
      <c r="AHH279" s="309"/>
      <c r="AHI279" s="309"/>
      <c r="AHJ279" s="309"/>
      <c r="AHK279" s="309"/>
      <c r="AHL279" s="309"/>
      <c r="AHM279" s="309"/>
      <c r="AHN279" s="309"/>
      <c r="AHO279" s="309"/>
      <c r="AHP279" s="309"/>
      <c r="AHQ279" s="309"/>
      <c r="AHR279" s="309"/>
      <c r="AHS279" s="309"/>
      <c r="AHT279" s="309"/>
      <c r="AHU279" s="309"/>
      <c r="AHV279" s="309"/>
      <c r="AHW279" s="309"/>
      <c r="AHX279" s="309"/>
      <c r="AHY279" s="309"/>
      <c r="AHZ279" s="309"/>
      <c r="AIA279" s="309"/>
      <c r="AIB279" s="309"/>
      <c r="AIC279" s="309"/>
      <c r="AID279" s="309"/>
      <c r="AIE279" s="309"/>
      <c r="AIF279" s="309"/>
      <c r="AIG279" s="309"/>
      <c r="AIH279" s="309"/>
      <c r="AII279" s="309"/>
      <c r="AIJ279" s="309"/>
      <c r="AIK279" s="309"/>
      <c r="AIL279" s="309"/>
      <c r="AIM279" s="309"/>
      <c r="AIN279" s="309"/>
      <c r="AIO279" s="309"/>
      <c r="AIP279" s="309"/>
      <c r="AIQ279" s="309"/>
      <c r="AIR279" s="309"/>
      <c r="AIS279" s="309"/>
      <c r="AIT279" s="309"/>
      <c r="AIU279" s="309"/>
      <c r="AIV279" s="309"/>
      <c r="AIW279" s="309"/>
      <c r="AIX279" s="309"/>
      <c r="AIY279" s="309"/>
      <c r="AIZ279" s="309"/>
      <c r="AJA279" s="309"/>
      <c r="AJB279" s="309"/>
      <c r="AJC279" s="309"/>
      <c r="AJD279" s="309"/>
      <c r="AJE279" s="309"/>
      <c r="AJF279" s="309"/>
      <c r="AJG279" s="309"/>
      <c r="AJH279" s="309"/>
      <c r="AJI279" s="309"/>
      <c r="AJJ279" s="309"/>
      <c r="AJK279" s="309"/>
      <c r="AJL279" s="309"/>
      <c r="AJM279" s="309"/>
      <c r="AJN279" s="309"/>
      <c r="AJO279" s="309"/>
      <c r="AJP279" s="309"/>
      <c r="AJQ279" s="309"/>
      <c r="AJR279" s="309"/>
      <c r="AJS279" s="309"/>
      <c r="AJT279" s="309"/>
      <c r="AJU279" s="309"/>
      <c r="AJV279" s="309"/>
      <c r="AJW279" s="309"/>
      <c r="AJX279" s="309"/>
      <c r="AJY279" s="309"/>
      <c r="AJZ279" s="309"/>
      <c r="AKA279" s="309"/>
      <c r="AKB279" s="309"/>
      <c r="AKC279" s="309"/>
      <c r="AKD279" s="309"/>
      <c r="AKE279" s="309"/>
      <c r="AKF279" s="309"/>
      <c r="AKG279" s="309"/>
      <c r="AKH279" s="309"/>
      <c r="AKI279" s="309"/>
      <c r="AKJ279" s="309"/>
      <c r="AKK279" s="309"/>
      <c r="AKL279" s="309"/>
      <c r="AKM279" s="309"/>
      <c r="AKN279" s="309"/>
      <c r="AKO279" s="309"/>
      <c r="AKP279" s="309"/>
      <c r="AKQ279" s="309"/>
      <c r="AKR279" s="309"/>
      <c r="AKS279" s="309"/>
      <c r="AKT279" s="309"/>
      <c r="AKU279" s="309"/>
      <c r="AKV279" s="309"/>
      <c r="AKW279" s="309"/>
      <c r="AKX279" s="309"/>
      <c r="AKY279" s="309"/>
      <c r="AKZ279" s="309"/>
      <c r="ALA279" s="309"/>
      <c r="ALB279" s="309"/>
      <c r="ALC279" s="309"/>
      <c r="ALD279" s="309"/>
      <c r="ALE279" s="309"/>
      <c r="ALF279" s="309"/>
      <c r="ALG279" s="309"/>
      <c r="ALH279" s="309"/>
      <c r="ALI279" s="309"/>
      <c r="ALJ279" s="309"/>
      <c r="ALK279" s="309"/>
      <c r="ALL279" s="309"/>
      <c r="ALM279" s="309"/>
      <c r="ALN279" s="309"/>
      <c r="ALO279" s="309"/>
      <c r="ALP279" s="309"/>
      <c r="ALQ279" s="309"/>
      <c r="ALR279" s="309"/>
      <c r="ALS279" s="309"/>
      <c r="ALT279" s="309"/>
      <c r="ALU279" s="309"/>
      <c r="ALV279" s="309"/>
      <c r="ALW279" s="309"/>
      <c r="ALX279" s="309"/>
      <c r="ALY279" s="309"/>
      <c r="ALZ279" s="309"/>
      <c r="AMA279" s="309"/>
      <c r="AMB279" s="309"/>
      <c r="AMC279" s="309"/>
      <c r="AMD279" s="309"/>
      <c r="AME279" s="309"/>
      <c r="AMF279" s="309"/>
      <c r="AMG279" s="309"/>
      <c r="AMH279" s="309"/>
      <c r="AMI279" s="309"/>
      <c r="AMJ279" s="309"/>
      <c r="AMK279" s="309"/>
      <c r="AML279" s="309"/>
      <c r="AMM279" s="309"/>
      <c r="AMN279" s="309"/>
      <c r="AMO279" s="309"/>
      <c r="AMP279" s="309"/>
      <c r="AMQ279" s="309"/>
      <c r="AMR279" s="309"/>
      <c r="AMS279" s="309"/>
      <c r="AMT279" s="309"/>
      <c r="AMU279" s="309"/>
      <c r="AMV279" s="309"/>
      <c r="AMW279" s="309"/>
      <c r="AMX279" s="309"/>
      <c r="AMY279" s="309"/>
      <c r="AMZ279" s="309"/>
      <c r="ANA279" s="309"/>
      <c r="ANB279" s="309"/>
      <c r="ANC279" s="309"/>
      <c r="AND279" s="309"/>
      <c r="ANE279" s="309"/>
      <c r="ANF279" s="309"/>
      <c r="ANG279" s="309"/>
      <c r="ANH279" s="309"/>
      <c r="ANI279" s="309"/>
      <c r="ANJ279" s="309"/>
      <c r="ANK279" s="309"/>
      <c r="ANL279" s="309"/>
      <c r="ANM279" s="309"/>
      <c r="ANN279" s="309"/>
      <c r="ANO279" s="309"/>
      <c r="ANP279" s="309"/>
      <c r="ANQ279" s="309"/>
      <c r="ANR279" s="309"/>
      <c r="ANS279" s="309"/>
      <c r="ANT279" s="309"/>
      <c r="ANU279" s="309"/>
      <c r="ANV279" s="309"/>
      <c r="ANW279" s="309"/>
      <c r="ANX279" s="309"/>
      <c r="ANY279" s="309"/>
      <c r="ANZ279" s="309"/>
      <c r="AOA279" s="309"/>
      <c r="AOB279" s="309"/>
      <c r="AOC279" s="309"/>
      <c r="AOD279" s="309"/>
      <c r="AOE279" s="309"/>
      <c r="AOF279" s="309"/>
      <c r="AOG279" s="309"/>
      <c r="AOH279" s="309"/>
      <c r="AOI279" s="309"/>
      <c r="AOJ279" s="309"/>
      <c r="AOK279" s="309"/>
      <c r="AOL279" s="309"/>
      <c r="AOM279" s="309"/>
      <c r="AON279" s="309"/>
      <c r="AOO279" s="309"/>
      <c r="AOP279" s="309"/>
      <c r="AOQ279" s="309"/>
      <c r="AOR279" s="309"/>
      <c r="AOS279" s="309"/>
      <c r="AOT279" s="309"/>
      <c r="AOU279" s="309"/>
      <c r="AOV279" s="309"/>
      <c r="AOW279" s="309"/>
      <c r="AOX279" s="309"/>
      <c r="AOY279" s="309"/>
      <c r="AOZ279" s="309"/>
      <c r="APA279" s="309"/>
      <c r="APB279" s="309"/>
      <c r="APC279" s="309"/>
      <c r="APD279" s="309"/>
      <c r="APE279" s="309"/>
      <c r="APF279" s="309"/>
      <c r="APG279" s="309"/>
      <c r="APH279" s="309"/>
      <c r="API279" s="309"/>
      <c r="APJ279" s="309"/>
      <c r="APK279" s="309"/>
      <c r="APL279" s="309"/>
      <c r="APM279" s="309"/>
      <c r="APN279" s="309"/>
      <c r="APO279" s="309"/>
      <c r="APP279" s="309"/>
      <c r="APQ279" s="309"/>
      <c r="APR279" s="309"/>
      <c r="APS279" s="309"/>
      <c r="APT279" s="309"/>
      <c r="APU279" s="309"/>
      <c r="APV279" s="309"/>
      <c r="APW279" s="309"/>
      <c r="APX279" s="309"/>
      <c r="APY279" s="309"/>
      <c r="APZ279" s="309"/>
      <c r="AQA279" s="309"/>
      <c r="AQB279" s="309"/>
      <c r="AQC279" s="309"/>
      <c r="AQD279" s="309"/>
      <c r="AQE279" s="309"/>
      <c r="AQF279" s="309"/>
      <c r="AQG279" s="309"/>
      <c r="AQH279" s="309"/>
      <c r="AQI279" s="309"/>
      <c r="AQJ279" s="309"/>
      <c r="AQK279" s="309"/>
      <c r="AQL279" s="309"/>
      <c r="AQM279" s="309"/>
      <c r="AQN279" s="309"/>
      <c r="AQO279" s="309"/>
      <c r="AQP279" s="309"/>
      <c r="AQQ279" s="309"/>
      <c r="AQR279" s="309"/>
      <c r="AQS279" s="309"/>
      <c r="AQT279" s="309"/>
      <c r="AQU279" s="309"/>
      <c r="AQV279" s="309"/>
      <c r="AQW279" s="309"/>
      <c r="AQX279" s="309"/>
      <c r="AQY279" s="309"/>
      <c r="AQZ279" s="309"/>
      <c r="ARA279" s="309"/>
      <c r="ARB279" s="309"/>
      <c r="ARC279" s="309"/>
      <c r="ARD279" s="309"/>
      <c r="ARE279" s="309"/>
      <c r="ARF279" s="309"/>
      <c r="ARG279" s="309"/>
      <c r="ARH279" s="309"/>
      <c r="ARI279" s="309"/>
      <c r="ARJ279" s="309"/>
      <c r="ARK279" s="309"/>
      <c r="ARL279" s="309"/>
      <c r="ARM279" s="309"/>
      <c r="ARN279" s="309"/>
      <c r="ARO279" s="309"/>
      <c r="ARP279" s="309"/>
      <c r="ARQ279" s="309"/>
      <c r="ARR279" s="309"/>
      <c r="ARS279" s="309"/>
      <c r="ART279" s="309"/>
      <c r="ARU279" s="309"/>
      <c r="ARV279" s="309"/>
      <c r="ARW279" s="309"/>
      <c r="ARX279" s="309"/>
      <c r="ARY279" s="309"/>
      <c r="ARZ279" s="309"/>
      <c r="ASA279" s="309"/>
      <c r="ASB279" s="309"/>
      <c r="ASC279" s="309"/>
      <c r="ASD279" s="309"/>
      <c r="ASE279" s="309"/>
      <c r="ASF279" s="309"/>
      <c r="ASG279" s="309"/>
      <c r="ASH279" s="309"/>
      <c r="ASI279" s="309"/>
      <c r="ASJ279" s="309"/>
      <c r="ASK279" s="309"/>
      <c r="ASL279" s="309"/>
      <c r="ASM279" s="309"/>
      <c r="ASN279" s="309"/>
      <c r="ASO279" s="309"/>
      <c r="ASP279" s="309"/>
      <c r="ASQ279" s="309"/>
      <c r="ASR279" s="309"/>
      <c r="ASS279" s="309"/>
      <c r="AST279" s="309"/>
      <c r="ASU279" s="309"/>
      <c r="ASV279" s="309"/>
      <c r="ASW279" s="309"/>
      <c r="ASX279" s="309"/>
      <c r="ASY279" s="309"/>
      <c r="ASZ279" s="309"/>
      <c r="ATA279" s="309"/>
      <c r="ATB279" s="309"/>
      <c r="ATC279" s="309"/>
      <c r="ATD279" s="309"/>
      <c r="ATE279" s="309"/>
      <c r="ATF279" s="309"/>
      <c r="ATG279" s="309"/>
      <c r="ATH279" s="309"/>
      <c r="ATI279" s="309"/>
      <c r="ATJ279" s="309"/>
      <c r="ATK279" s="309"/>
      <c r="ATL279" s="309"/>
      <c r="ATM279" s="309"/>
      <c r="ATN279" s="309"/>
      <c r="ATO279" s="309"/>
      <c r="ATP279" s="309"/>
      <c r="ATQ279" s="309"/>
      <c r="ATR279" s="309"/>
      <c r="ATS279" s="309"/>
      <c r="ATT279" s="309"/>
      <c r="ATU279" s="309"/>
      <c r="ATV279" s="309"/>
      <c r="ATW279" s="309"/>
      <c r="ATX279" s="309"/>
      <c r="ATY279" s="309"/>
      <c r="ATZ279" s="309"/>
      <c r="AUA279" s="309"/>
      <c r="AUB279" s="309"/>
      <c r="AUC279" s="309"/>
      <c r="AUD279" s="309"/>
      <c r="AUE279" s="309"/>
      <c r="AUF279" s="309"/>
      <c r="AUG279" s="309"/>
      <c r="AUH279" s="309"/>
      <c r="AUI279" s="309"/>
      <c r="AUJ279" s="309"/>
      <c r="AUK279" s="309"/>
      <c r="AUL279" s="309"/>
      <c r="AUM279" s="309"/>
      <c r="AUN279" s="309"/>
      <c r="AUO279" s="309"/>
      <c r="AUP279" s="309"/>
      <c r="AUQ279" s="309"/>
      <c r="AUR279" s="309"/>
      <c r="AUS279" s="309"/>
      <c r="AUT279" s="309"/>
      <c r="AUU279" s="309"/>
      <c r="AUV279" s="309"/>
      <c r="AUW279" s="309"/>
      <c r="AUX279" s="309"/>
      <c r="AUY279" s="309"/>
      <c r="AUZ279" s="309"/>
      <c r="AVA279" s="309"/>
      <c r="AVB279" s="309"/>
      <c r="AVC279" s="309"/>
      <c r="AVD279" s="309"/>
      <c r="AVE279" s="309"/>
      <c r="AVF279" s="309"/>
      <c r="AVG279" s="309"/>
      <c r="AVH279" s="309"/>
      <c r="AVI279" s="309"/>
      <c r="AVJ279" s="309"/>
      <c r="AVK279" s="309"/>
      <c r="AVL279" s="309"/>
      <c r="AVM279" s="309"/>
      <c r="AVN279" s="309"/>
      <c r="AVO279" s="309"/>
      <c r="AVP279" s="309"/>
      <c r="AVQ279" s="309"/>
      <c r="AVR279" s="309"/>
      <c r="AVS279" s="309"/>
      <c r="AVT279" s="309"/>
      <c r="AVU279" s="309"/>
      <c r="AVV279" s="309"/>
      <c r="AVW279" s="309"/>
      <c r="AVX279" s="309"/>
      <c r="AVY279" s="309"/>
      <c r="AVZ279" s="309"/>
      <c r="AWA279" s="309"/>
      <c r="AWB279" s="309"/>
      <c r="AWC279" s="309"/>
      <c r="AWD279" s="309"/>
      <c r="AWE279" s="309"/>
      <c r="AWF279" s="309"/>
      <c r="AWG279" s="309"/>
      <c r="AWH279" s="309"/>
      <c r="AWI279" s="309"/>
      <c r="AWJ279" s="309"/>
      <c r="AWK279" s="309"/>
      <c r="AWL279" s="309"/>
      <c r="AWM279" s="309"/>
      <c r="AWN279" s="309"/>
      <c r="AWO279" s="309"/>
      <c r="AWP279" s="309"/>
      <c r="AWQ279" s="309"/>
      <c r="AWR279" s="309"/>
      <c r="AWS279" s="309"/>
      <c r="AWT279" s="309"/>
      <c r="AWU279" s="309"/>
      <c r="AWV279" s="309"/>
      <c r="AWW279" s="309"/>
      <c r="AWX279" s="309"/>
      <c r="AWY279" s="309"/>
      <c r="AWZ279" s="309"/>
      <c r="AXA279" s="309"/>
      <c r="AXB279" s="309"/>
      <c r="AXC279" s="309"/>
      <c r="AXD279" s="309"/>
      <c r="AXE279" s="309"/>
      <c r="AXF279" s="309"/>
      <c r="AXG279" s="309"/>
      <c r="AXH279" s="309"/>
      <c r="AXI279" s="309"/>
      <c r="AXJ279" s="309"/>
      <c r="AXK279" s="309"/>
      <c r="AXL279" s="309"/>
      <c r="AXM279" s="309"/>
      <c r="AXN279" s="309"/>
      <c r="AXO279" s="309"/>
      <c r="AXP279" s="309"/>
      <c r="AXQ279" s="309"/>
      <c r="AXR279" s="309"/>
      <c r="AXS279" s="309"/>
      <c r="AXT279" s="309"/>
      <c r="AXU279" s="309"/>
      <c r="AXV279" s="309"/>
      <c r="AXW279" s="309"/>
      <c r="AXX279" s="309"/>
      <c r="AXY279" s="309"/>
      <c r="AXZ279" s="309"/>
      <c r="AYA279" s="309"/>
      <c r="AYB279" s="309"/>
      <c r="AYC279" s="309"/>
      <c r="AYD279" s="309"/>
      <c r="AYE279" s="309"/>
      <c r="AYF279" s="309"/>
      <c r="AYG279" s="309"/>
      <c r="AYH279" s="309"/>
      <c r="AYI279" s="309"/>
      <c r="AYJ279" s="309"/>
      <c r="AYK279" s="309"/>
      <c r="AYL279" s="309"/>
      <c r="AYM279" s="309"/>
      <c r="AYN279" s="309"/>
      <c r="AYO279" s="309"/>
      <c r="AYP279" s="309"/>
      <c r="AYQ279" s="309"/>
      <c r="AYR279" s="309"/>
      <c r="AYS279" s="309"/>
      <c r="AYT279" s="309"/>
      <c r="AYU279" s="309"/>
      <c r="AYV279" s="309"/>
      <c r="AYW279" s="309"/>
      <c r="AYX279" s="309"/>
      <c r="AYY279" s="309"/>
      <c r="AYZ279" s="309"/>
      <c r="AZA279" s="309"/>
      <c r="AZB279" s="309"/>
      <c r="AZC279" s="309"/>
      <c r="AZD279" s="309"/>
      <c r="AZE279" s="309"/>
      <c r="AZF279" s="309"/>
      <c r="AZG279" s="309"/>
      <c r="AZH279" s="309"/>
      <c r="AZI279" s="309"/>
      <c r="AZJ279" s="309"/>
      <c r="AZK279" s="309"/>
      <c r="AZL279" s="309"/>
      <c r="AZM279" s="309"/>
      <c r="AZN279" s="309"/>
      <c r="AZO279" s="309"/>
      <c r="AZP279" s="309"/>
      <c r="AZQ279" s="309"/>
      <c r="AZR279" s="309"/>
      <c r="AZS279" s="309"/>
      <c r="AZT279" s="309"/>
      <c r="AZU279" s="309"/>
      <c r="AZV279" s="309"/>
      <c r="AZW279" s="309"/>
      <c r="AZX279" s="309"/>
      <c r="AZY279" s="309"/>
      <c r="AZZ279" s="309"/>
      <c r="BAA279" s="309"/>
      <c r="BAB279" s="309"/>
      <c r="BAC279" s="309"/>
      <c r="BAD279" s="309"/>
      <c r="BAE279" s="309"/>
      <c r="BAF279" s="309"/>
      <c r="BAG279" s="309"/>
      <c r="BAH279" s="309"/>
      <c r="BAI279" s="309"/>
      <c r="BAJ279" s="309"/>
      <c r="BAK279" s="309"/>
      <c r="BAL279" s="309"/>
      <c r="BAM279" s="309"/>
      <c r="BAN279" s="309"/>
      <c r="BAO279" s="309"/>
      <c r="BAP279" s="309"/>
      <c r="BAQ279" s="309"/>
      <c r="BAR279" s="309"/>
      <c r="BAS279" s="309"/>
      <c r="BAT279" s="309"/>
      <c r="BAU279" s="309"/>
      <c r="BAV279" s="309"/>
      <c r="BAW279" s="309"/>
      <c r="BAX279" s="309"/>
      <c r="BAY279" s="309"/>
      <c r="BAZ279" s="309"/>
      <c r="BBA279" s="309"/>
      <c r="BBB279" s="309"/>
      <c r="BBC279" s="309"/>
      <c r="BBD279" s="309"/>
      <c r="BBE279" s="309"/>
      <c r="BBF279" s="309"/>
      <c r="BBG279" s="309"/>
      <c r="BBH279" s="309"/>
      <c r="BBI279" s="309"/>
      <c r="BBJ279" s="309"/>
      <c r="BBK279" s="309"/>
      <c r="BBL279" s="309"/>
      <c r="BBM279" s="309"/>
      <c r="BBN279" s="309"/>
      <c r="BBO279" s="309"/>
      <c r="BBP279" s="309"/>
      <c r="BBQ279" s="309"/>
      <c r="BBR279" s="309"/>
      <c r="BBS279" s="309"/>
      <c r="BBT279" s="309"/>
      <c r="BBU279" s="309"/>
      <c r="BBV279" s="309"/>
      <c r="BBW279" s="309"/>
      <c r="BBX279" s="309"/>
      <c r="BBY279" s="309"/>
      <c r="BBZ279" s="309"/>
      <c r="BCA279" s="309"/>
      <c r="BCB279" s="309"/>
      <c r="BCC279" s="309"/>
      <c r="BCD279" s="309"/>
      <c r="BCE279" s="309"/>
      <c r="BCF279" s="309"/>
      <c r="BCG279" s="309"/>
      <c r="BCH279" s="309"/>
      <c r="BCI279" s="309"/>
      <c r="BCJ279" s="309"/>
      <c r="BCK279" s="309"/>
      <c r="BCL279" s="309"/>
      <c r="BCM279" s="309"/>
      <c r="BCN279" s="309"/>
      <c r="BCO279" s="309"/>
      <c r="BCP279" s="309"/>
      <c r="BCQ279" s="309"/>
      <c r="BCR279" s="309"/>
      <c r="BCS279" s="309"/>
      <c r="BCT279" s="309"/>
      <c r="BCU279" s="309"/>
      <c r="BCV279" s="309"/>
      <c r="BCW279" s="309"/>
      <c r="BCX279" s="309"/>
      <c r="BCY279" s="309"/>
      <c r="BCZ279" s="309"/>
      <c r="BDA279" s="309"/>
      <c r="BDB279" s="309"/>
      <c r="BDC279" s="309"/>
      <c r="BDD279" s="309"/>
      <c r="BDE279" s="309"/>
      <c r="BDF279" s="309"/>
      <c r="BDG279" s="309"/>
      <c r="BDH279" s="309"/>
      <c r="BDI279" s="309"/>
      <c r="BDJ279" s="309"/>
      <c r="BDK279" s="309"/>
      <c r="BDL279" s="309"/>
      <c r="BDM279" s="309"/>
      <c r="BDN279" s="309"/>
      <c r="BDO279" s="309"/>
      <c r="BDP279" s="309"/>
      <c r="BDQ279" s="309"/>
      <c r="BDR279" s="309"/>
      <c r="BDS279" s="309"/>
      <c r="BDT279" s="309"/>
      <c r="BDU279" s="309"/>
      <c r="BDV279" s="309"/>
      <c r="BDW279" s="309"/>
      <c r="BDX279" s="309"/>
      <c r="BDY279" s="309"/>
      <c r="BDZ279" s="309"/>
      <c r="BEA279" s="309"/>
      <c r="BEB279" s="309"/>
      <c r="BEC279" s="309"/>
      <c r="BED279" s="309"/>
      <c r="BEE279" s="309"/>
      <c r="BEF279" s="309"/>
      <c r="BEG279" s="309"/>
      <c r="BEH279" s="309"/>
      <c r="BEI279" s="309"/>
      <c r="BEJ279" s="309"/>
      <c r="BEK279" s="309"/>
      <c r="BEL279" s="309"/>
      <c r="BEM279" s="309"/>
      <c r="BEN279" s="309"/>
      <c r="BEO279" s="309"/>
      <c r="BEP279" s="309"/>
      <c r="BEQ279" s="309"/>
      <c r="BER279" s="309"/>
      <c r="BES279" s="309"/>
      <c r="BET279" s="309"/>
      <c r="BEU279" s="309"/>
      <c r="BEV279" s="309"/>
      <c r="BEW279" s="309"/>
      <c r="BEX279" s="309"/>
      <c r="BEY279" s="309"/>
      <c r="BEZ279" s="309"/>
      <c r="BFA279" s="309"/>
      <c r="BFB279" s="309"/>
      <c r="BFC279" s="309"/>
      <c r="BFD279" s="309"/>
      <c r="BFE279" s="309"/>
      <c r="BFF279" s="309"/>
      <c r="BFG279" s="309"/>
      <c r="BFH279" s="309"/>
      <c r="BFI279" s="309"/>
      <c r="BFJ279" s="309"/>
      <c r="BFK279" s="309"/>
      <c r="BFL279" s="309"/>
      <c r="BFM279" s="309"/>
      <c r="BFN279" s="309"/>
      <c r="BFO279" s="309"/>
      <c r="BFP279" s="309"/>
      <c r="BFQ279" s="309"/>
      <c r="BFR279" s="309"/>
      <c r="BFS279" s="309"/>
      <c r="BFT279" s="309"/>
      <c r="BFU279" s="309"/>
      <c r="BFV279" s="309"/>
      <c r="BFW279" s="309"/>
      <c r="BFX279" s="309"/>
      <c r="BFY279" s="309"/>
      <c r="BFZ279" s="309"/>
      <c r="BGA279" s="309"/>
      <c r="BGB279" s="309"/>
      <c r="BGC279" s="309"/>
      <c r="BGD279" s="309"/>
      <c r="BGE279" s="309"/>
      <c r="BGF279" s="309"/>
      <c r="BGG279" s="309"/>
      <c r="BGH279" s="309"/>
    </row>
    <row r="280" spans="6:1542" s="18" customFormat="1" ht="14.45" customHeight="1" x14ac:dyDescent="0.25">
      <c r="F280" s="68"/>
      <c r="Y280" s="68"/>
      <c r="AC280" s="309"/>
      <c r="AD280" s="309"/>
      <c r="AE280" s="309"/>
      <c r="AF280" s="309"/>
      <c r="AG280" s="309"/>
      <c r="AH280" s="309"/>
      <c r="AI280" s="309"/>
      <c r="AJ280" s="309"/>
      <c r="AK280" s="309"/>
      <c r="AL280" s="309"/>
      <c r="AM280" s="309"/>
      <c r="AN280" s="309"/>
      <c r="AO280" s="309"/>
      <c r="AP280" s="309"/>
      <c r="AQ280" s="309"/>
      <c r="AR280" s="309"/>
      <c r="AS280" s="309"/>
      <c r="AT280" s="309"/>
      <c r="AU280" s="309"/>
      <c r="AV280" s="309"/>
      <c r="AW280" s="309"/>
      <c r="AX280" s="309"/>
      <c r="AY280" s="309"/>
      <c r="AZ280" s="309"/>
      <c r="BA280" s="309"/>
      <c r="BB280" s="309"/>
      <c r="BC280" s="309"/>
      <c r="BD280" s="309"/>
      <c r="BE280" s="309"/>
      <c r="BF280" s="309"/>
      <c r="BG280" s="309"/>
      <c r="BH280" s="309"/>
      <c r="BI280" s="309"/>
      <c r="BJ280" s="309"/>
      <c r="BK280" s="309"/>
      <c r="BL280" s="309"/>
      <c r="BM280" s="309"/>
      <c r="BN280" s="309"/>
      <c r="BO280" s="309"/>
      <c r="BP280" s="309"/>
      <c r="BQ280" s="309"/>
      <c r="BR280" s="309"/>
      <c r="BS280" s="309"/>
      <c r="BT280" s="309"/>
      <c r="BU280" s="309"/>
      <c r="BV280" s="309"/>
      <c r="BW280" s="309"/>
      <c r="BX280" s="309"/>
      <c r="BY280" s="309"/>
      <c r="BZ280" s="309"/>
      <c r="CA280" s="309"/>
      <c r="CB280" s="309"/>
      <c r="CC280" s="309"/>
      <c r="CD280" s="309"/>
      <c r="CE280" s="309"/>
      <c r="CF280" s="309"/>
      <c r="CG280" s="309"/>
      <c r="CH280" s="309"/>
      <c r="CI280" s="309"/>
      <c r="CJ280" s="309"/>
      <c r="CK280" s="309"/>
      <c r="CL280" s="309"/>
      <c r="CM280" s="309"/>
      <c r="CN280" s="309"/>
      <c r="CO280" s="309"/>
      <c r="CP280" s="309"/>
      <c r="CQ280" s="309"/>
      <c r="CR280" s="309"/>
      <c r="CS280" s="309"/>
      <c r="CT280" s="309"/>
      <c r="CU280" s="309"/>
      <c r="CV280" s="309"/>
      <c r="CW280" s="309"/>
      <c r="CX280" s="309"/>
      <c r="CY280" s="309"/>
      <c r="CZ280" s="309"/>
      <c r="DA280" s="309"/>
      <c r="DB280" s="309"/>
      <c r="DC280" s="309"/>
      <c r="DD280" s="309"/>
      <c r="DE280" s="309"/>
      <c r="DF280" s="309"/>
      <c r="DG280" s="309"/>
      <c r="DH280" s="309"/>
      <c r="DI280" s="309"/>
      <c r="DJ280" s="309"/>
      <c r="DK280" s="309"/>
      <c r="DL280" s="309"/>
      <c r="DM280" s="309"/>
      <c r="DN280" s="309"/>
      <c r="DO280" s="309"/>
      <c r="DP280" s="309"/>
      <c r="DQ280" s="309"/>
      <c r="DR280" s="309"/>
      <c r="DS280" s="309"/>
      <c r="DT280" s="309"/>
      <c r="DU280" s="309"/>
      <c r="DV280" s="309"/>
      <c r="DW280" s="309"/>
      <c r="DX280" s="309"/>
      <c r="DY280" s="309"/>
      <c r="DZ280" s="309"/>
      <c r="EA280" s="309"/>
      <c r="EB280" s="309"/>
      <c r="EC280" s="309"/>
      <c r="ED280" s="309"/>
      <c r="EE280" s="309"/>
      <c r="EF280" s="309"/>
      <c r="EG280" s="309"/>
      <c r="EH280" s="309"/>
      <c r="EI280" s="309"/>
      <c r="EJ280" s="309"/>
      <c r="EK280" s="309"/>
      <c r="EL280" s="309"/>
      <c r="EM280" s="309"/>
      <c r="EN280" s="309"/>
      <c r="EO280" s="309"/>
      <c r="EP280" s="309"/>
      <c r="EQ280" s="309"/>
      <c r="ER280" s="309"/>
      <c r="ES280" s="309"/>
      <c r="ET280" s="309"/>
      <c r="EU280" s="309"/>
      <c r="EV280" s="309"/>
      <c r="EW280" s="309"/>
      <c r="EX280" s="309"/>
      <c r="EY280" s="309"/>
      <c r="EZ280" s="309"/>
      <c r="FA280" s="309"/>
      <c r="FB280" s="309"/>
      <c r="FC280" s="309"/>
      <c r="FD280" s="309"/>
      <c r="FE280" s="309"/>
      <c r="FF280" s="309"/>
      <c r="FG280" s="309"/>
      <c r="FH280" s="309"/>
      <c r="FI280" s="309"/>
      <c r="FJ280" s="309"/>
      <c r="FK280" s="309"/>
      <c r="FL280" s="309"/>
      <c r="FM280" s="309"/>
      <c r="FN280" s="309"/>
      <c r="FO280" s="309"/>
      <c r="FP280" s="309"/>
      <c r="FQ280" s="309"/>
      <c r="FR280" s="309"/>
      <c r="FS280" s="309"/>
      <c r="FT280" s="309"/>
      <c r="FU280" s="309"/>
      <c r="FV280" s="309"/>
      <c r="FW280" s="309"/>
      <c r="FX280" s="309"/>
      <c r="FY280" s="309"/>
      <c r="FZ280" s="309"/>
      <c r="GA280" s="309"/>
      <c r="GB280" s="309"/>
      <c r="GC280" s="309"/>
      <c r="GD280" s="309"/>
      <c r="GE280" s="309"/>
      <c r="GF280" s="309"/>
      <c r="GG280" s="309"/>
      <c r="GH280" s="309"/>
      <c r="GI280" s="309"/>
      <c r="GJ280" s="309"/>
      <c r="GK280" s="309"/>
      <c r="GL280" s="309"/>
      <c r="GM280" s="309"/>
      <c r="GN280" s="309"/>
      <c r="GO280" s="309"/>
      <c r="GP280" s="309"/>
      <c r="GQ280" s="309"/>
      <c r="GR280" s="309"/>
      <c r="GS280" s="309"/>
      <c r="GT280" s="309"/>
      <c r="GU280" s="309"/>
      <c r="GV280" s="309"/>
      <c r="GW280" s="309"/>
      <c r="GX280" s="309"/>
      <c r="GY280" s="309"/>
      <c r="GZ280" s="309"/>
      <c r="HA280" s="309"/>
      <c r="HB280" s="309"/>
      <c r="HC280" s="309"/>
      <c r="HD280" s="309"/>
      <c r="HE280" s="309"/>
      <c r="HF280" s="309"/>
      <c r="HG280" s="309"/>
      <c r="HH280" s="309"/>
      <c r="HI280" s="309"/>
      <c r="HJ280" s="309"/>
      <c r="HK280" s="309"/>
      <c r="HL280" s="309"/>
      <c r="HM280" s="309"/>
      <c r="HN280" s="309"/>
      <c r="HO280" s="309"/>
      <c r="HP280" s="309"/>
      <c r="HQ280" s="309"/>
      <c r="HR280" s="309"/>
      <c r="HS280" s="309"/>
      <c r="HT280" s="309"/>
      <c r="HU280" s="309"/>
      <c r="HV280" s="309"/>
      <c r="HW280" s="309"/>
      <c r="HX280" s="309"/>
      <c r="HY280" s="309"/>
      <c r="HZ280" s="309"/>
      <c r="IA280" s="309"/>
      <c r="IB280" s="309"/>
      <c r="IC280" s="309"/>
      <c r="ID280" s="309"/>
      <c r="IE280" s="309"/>
      <c r="IF280" s="309"/>
      <c r="IG280" s="309"/>
      <c r="IH280" s="309"/>
      <c r="II280" s="309"/>
      <c r="IJ280" s="309"/>
      <c r="IK280" s="309"/>
      <c r="IL280" s="309"/>
      <c r="IM280" s="309"/>
      <c r="IN280" s="309"/>
      <c r="IO280" s="309"/>
      <c r="IP280" s="309"/>
      <c r="IQ280" s="309"/>
      <c r="IR280" s="309"/>
      <c r="IS280" s="309"/>
      <c r="IT280" s="309"/>
      <c r="IU280" s="309"/>
      <c r="IV280" s="309"/>
      <c r="IW280" s="309"/>
      <c r="IX280" s="309"/>
      <c r="IY280" s="309"/>
      <c r="IZ280" s="309"/>
      <c r="JA280" s="309"/>
      <c r="JB280" s="309"/>
      <c r="JC280" s="309"/>
      <c r="JD280" s="309"/>
      <c r="JE280" s="309"/>
      <c r="JF280" s="309"/>
      <c r="JG280" s="309"/>
      <c r="JH280" s="309"/>
      <c r="JI280" s="309"/>
      <c r="JJ280" s="309"/>
      <c r="JK280" s="309"/>
      <c r="JL280" s="309"/>
      <c r="JM280" s="309"/>
      <c r="JN280" s="309"/>
      <c r="JO280" s="309"/>
      <c r="JP280" s="309"/>
      <c r="JQ280" s="309"/>
      <c r="JR280" s="309"/>
      <c r="JS280" s="309"/>
      <c r="JT280" s="309"/>
      <c r="JU280" s="309"/>
      <c r="JV280" s="309"/>
      <c r="JW280" s="309"/>
      <c r="JX280" s="309"/>
      <c r="JY280" s="309"/>
      <c r="JZ280" s="309"/>
      <c r="KA280" s="309"/>
      <c r="KB280" s="309"/>
      <c r="KC280" s="309"/>
      <c r="KD280" s="309"/>
      <c r="KE280" s="309"/>
      <c r="KF280" s="309"/>
      <c r="KG280" s="309"/>
      <c r="KH280" s="309"/>
      <c r="KI280" s="309"/>
      <c r="KJ280" s="309"/>
      <c r="KK280" s="309"/>
      <c r="KL280" s="309"/>
      <c r="KM280" s="309"/>
      <c r="KN280" s="309"/>
      <c r="KO280" s="309"/>
      <c r="KP280" s="309"/>
      <c r="KQ280" s="309"/>
      <c r="KR280" s="309"/>
      <c r="KS280" s="309"/>
      <c r="KT280" s="309"/>
      <c r="KU280" s="309"/>
      <c r="KV280" s="309"/>
      <c r="KW280" s="309"/>
      <c r="KX280" s="309"/>
      <c r="KY280" s="309"/>
      <c r="KZ280" s="309"/>
      <c r="LA280" s="309"/>
      <c r="LB280" s="309"/>
      <c r="LC280" s="309"/>
      <c r="LD280" s="309"/>
      <c r="LE280" s="309"/>
      <c r="LF280" s="309"/>
      <c r="LG280" s="309"/>
      <c r="LH280" s="309"/>
      <c r="LI280" s="309"/>
      <c r="LJ280" s="309"/>
      <c r="LK280" s="309"/>
      <c r="LL280" s="309"/>
      <c r="LM280" s="309"/>
      <c r="LN280" s="309"/>
      <c r="LO280" s="309"/>
      <c r="LP280" s="309"/>
      <c r="LQ280" s="309"/>
      <c r="LR280" s="309"/>
      <c r="LS280" s="309"/>
      <c r="LT280" s="309"/>
      <c r="LU280" s="309"/>
      <c r="LV280" s="309"/>
      <c r="LW280" s="309"/>
      <c r="LX280" s="309"/>
      <c r="LY280" s="309"/>
      <c r="LZ280" s="309"/>
      <c r="MA280" s="309"/>
      <c r="MB280" s="309"/>
      <c r="MC280" s="309"/>
      <c r="MD280" s="309"/>
      <c r="ME280" s="309"/>
      <c r="MF280" s="309"/>
      <c r="MG280" s="309"/>
      <c r="MH280" s="309"/>
      <c r="MI280" s="309"/>
      <c r="MJ280" s="309"/>
      <c r="MK280" s="309"/>
      <c r="ML280" s="309"/>
      <c r="MM280" s="309"/>
      <c r="MN280" s="309"/>
      <c r="MO280" s="309"/>
      <c r="MP280" s="309"/>
      <c r="MQ280" s="309"/>
      <c r="MR280" s="309"/>
      <c r="MS280" s="309"/>
      <c r="MT280" s="309"/>
      <c r="MU280" s="309"/>
      <c r="MV280" s="309"/>
      <c r="MW280" s="309"/>
      <c r="MX280" s="309"/>
      <c r="MY280" s="309"/>
      <c r="MZ280" s="309"/>
      <c r="NA280" s="309"/>
      <c r="NB280" s="309"/>
      <c r="NC280" s="309"/>
      <c r="ND280" s="309"/>
      <c r="NE280" s="309"/>
      <c r="NF280" s="309"/>
      <c r="NG280" s="309"/>
      <c r="NH280" s="309"/>
      <c r="NI280" s="309"/>
      <c r="NJ280" s="309"/>
      <c r="NK280" s="309"/>
      <c r="NL280" s="309"/>
      <c r="NM280" s="309"/>
      <c r="NN280" s="309"/>
      <c r="NO280" s="309"/>
      <c r="NP280" s="309"/>
      <c r="NQ280" s="309"/>
      <c r="NR280" s="309"/>
      <c r="NS280" s="309"/>
      <c r="NT280" s="309"/>
      <c r="NU280" s="309"/>
      <c r="NV280" s="309"/>
      <c r="NW280" s="309"/>
      <c r="NX280" s="309"/>
      <c r="NY280" s="309"/>
      <c r="NZ280" s="309"/>
      <c r="OA280" s="309"/>
      <c r="OB280" s="309"/>
      <c r="OC280" s="309"/>
      <c r="OD280" s="309"/>
      <c r="OE280" s="309"/>
      <c r="OF280" s="309"/>
      <c r="OG280" s="309"/>
      <c r="OH280" s="309"/>
      <c r="OI280" s="309"/>
      <c r="OJ280" s="309"/>
      <c r="OK280" s="309"/>
      <c r="OL280" s="309"/>
      <c r="OM280" s="309"/>
      <c r="ON280" s="309"/>
      <c r="OO280" s="309"/>
      <c r="OP280" s="309"/>
      <c r="OQ280" s="309"/>
      <c r="OR280" s="309"/>
      <c r="OS280" s="309"/>
      <c r="OT280" s="309"/>
      <c r="OU280" s="309"/>
      <c r="OV280" s="309"/>
      <c r="OW280" s="309"/>
      <c r="OX280" s="309"/>
      <c r="OY280" s="309"/>
      <c r="OZ280" s="309"/>
      <c r="PA280" s="309"/>
      <c r="PB280" s="309"/>
      <c r="PC280" s="309"/>
      <c r="PD280" s="309"/>
      <c r="PE280" s="309"/>
      <c r="PF280" s="309"/>
      <c r="PG280" s="309"/>
      <c r="PH280" s="309"/>
      <c r="PI280" s="309"/>
      <c r="PJ280" s="309"/>
      <c r="PK280" s="309"/>
      <c r="PL280" s="309"/>
      <c r="PM280" s="309"/>
      <c r="PN280" s="309"/>
      <c r="PO280" s="309"/>
      <c r="PP280" s="309"/>
      <c r="PQ280" s="309"/>
      <c r="PR280" s="309"/>
      <c r="PS280" s="309"/>
      <c r="PT280" s="309"/>
      <c r="PU280" s="309"/>
      <c r="PV280" s="309"/>
      <c r="PW280" s="309"/>
      <c r="PX280" s="309"/>
      <c r="PY280" s="309"/>
      <c r="PZ280" s="309"/>
      <c r="QA280" s="309"/>
      <c r="QB280" s="309"/>
      <c r="QC280" s="309"/>
      <c r="QD280" s="309"/>
      <c r="QE280" s="309"/>
      <c r="QF280" s="309"/>
      <c r="QG280" s="309"/>
      <c r="QH280" s="309"/>
      <c r="QI280" s="309"/>
      <c r="QJ280" s="309"/>
      <c r="QK280" s="309"/>
      <c r="QL280" s="309"/>
      <c r="QM280" s="309"/>
      <c r="QN280" s="309"/>
      <c r="QO280" s="309"/>
      <c r="QP280" s="309"/>
      <c r="QQ280" s="309"/>
      <c r="QR280" s="309"/>
      <c r="QS280" s="309"/>
      <c r="QT280" s="309"/>
      <c r="QU280" s="309"/>
      <c r="QV280" s="309"/>
      <c r="QW280" s="309"/>
      <c r="QX280" s="309"/>
      <c r="QY280" s="309"/>
      <c r="QZ280" s="309"/>
      <c r="RA280" s="309"/>
      <c r="RB280" s="309"/>
      <c r="RC280" s="309"/>
      <c r="RD280" s="309"/>
      <c r="RE280" s="309"/>
      <c r="RF280" s="309"/>
      <c r="RG280" s="309"/>
      <c r="RH280" s="309"/>
      <c r="RI280" s="309"/>
      <c r="RJ280" s="309"/>
      <c r="RK280" s="309"/>
      <c r="RL280" s="309"/>
      <c r="RM280" s="309"/>
      <c r="RN280" s="309"/>
      <c r="RO280" s="309"/>
      <c r="RP280" s="309"/>
      <c r="RQ280" s="309"/>
      <c r="RR280" s="309"/>
      <c r="RS280" s="309"/>
      <c r="RT280" s="309"/>
      <c r="RU280" s="309"/>
      <c r="RV280" s="309"/>
      <c r="RW280" s="309"/>
      <c r="RX280" s="309"/>
      <c r="RY280" s="309"/>
      <c r="RZ280" s="309"/>
      <c r="SA280" s="309"/>
      <c r="SB280" s="309"/>
      <c r="SC280" s="309"/>
      <c r="SD280" s="309"/>
      <c r="SE280" s="309"/>
      <c r="SF280" s="309"/>
      <c r="SG280" s="309"/>
      <c r="SH280" s="309"/>
      <c r="SI280" s="309"/>
      <c r="SJ280" s="309"/>
      <c r="SK280" s="309"/>
      <c r="SL280" s="309"/>
      <c r="SM280" s="309"/>
      <c r="SN280" s="309"/>
      <c r="SO280" s="309"/>
      <c r="SP280" s="309"/>
      <c r="SQ280" s="309"/>
      <c r="SR280" s="309"/>
      <c r="SS280" s="309"/>
      <c r="ST280" s="309"/>
      <c r="SU280" s="309"/>
      <c r="SV280" s="309"/>
      <c r="SW280" s="309"/>
      <c r="SX280" s="309"/>
      <c r="SY280" s="309"/>
      <c r="SZ280" s="309"/>
      <c r="TA280" s="309"/>
      <c r="TB280" s="309"/>
      <c r="TC280" s="309"/>
      <c r="TD280" s="309"/>
      <c r="TE280" s="309"/>
      <c r="TF280" s="309"/>
      <c r="TG280" s="309"/>
      <c r="TH280" s="309"/>
      <c r="TI280" s="309"/>
      <c r="TJ280" s="309"/>
      <c r="TK280" s="309"/>
      <c r="TL280" s="309"/>
      <c r="TM280" s="309"/>
      <c r="TN280" s="309"/>
      <c r="TO280" s="309"/>
      <c r="TP280" s="309"/>
      <c r="TQ280" s="309"/>
      <c r="TR280" s="309"/>
      <c r="TS280" s="309"/>
      <c r="TT280" s="309"/>
      <c r="TU280" s="309"/>
      <c r="TV280" s="309"/>
      <c r="TW280" s="309"/>
      <c r="TX280" s="309"/>
      <c r="TY280" s="309"/>
      <c r="TZ280" s="309"/>
      <c r="UA280" s="309"/>
      <c r="UB280" s="309"/>
      <c r="UC280" s="309"/>
      <c r="UD280" s="309"/>
      <c r="UE280" s="309"/>
      <c r="UF280" s="309"/>
      <c r="UG280" s="309"/>
      <c r="UH280" s="309"/>
      <c r="UI280" s="309"/>
      <c r="UJ280" s="309"/>
      <c r="UK280" s="309"/>
      <c r="UL280" s="309"/>
      <c r="UM280" s="309"/>
      <c r="UN280" s="309"/>
      <c r="UO280" s="309"/>
      <c r="UP280" s="309"/>
      <c r="UQ280" s="309"/>
      <c r="UR280" s="309"/>
      <c r="US280" s="309"/>
      <c r="UT280" s="309"/>
      <c r="UU280" s="309"/>
      <c r="UV280" s="309"/>
      <c r="UW280" s="309"/>
      <c r="UX280" s="309"/>
      <c r="UY280" s="309"/>
      <c r="UZ280" s="309"/>
      <c r="VA280" s="309"/>
      <c r="VB280" s="309"/>
      <c r="VC280" s="309"/>
      <c r="VD280" s="309"/>
      <c r="VE280" s="309"/>
      <c r="VF280" s="309"/>
      <c r="VG280" s="309"/>
      <c r="VH280" s="309"/>
      <c r="VI280" s="309"/>
      <c r="VJ280" s="309"/>
      <c r="VK280" s="309"/>
      <c r="VL280" s="309"/>
      <c r="VM280" s="309"/>
      <c r="VN280" s="309"/>
      <c r="VO280" s="309"/>
      <c r="VP280" s="309"/>
      <c r="VQ280" s="309"/>
      <c r="VR280" s="309"/>
      <c r="VS280" s="309"/>
      <c r="VT280" s="309"/>
      <c r="VU280" s="309"/>
      <c r="VV280" s="309"/>
      <c r="VW280" s="309"/>
      <c r="VX280" s="309"/>
      <c r="VY280" s="309"/>
      <c r="VZ280" s="309"/>
      <c r="WA280" s="309"/>
      <c r="WB280" s="309"/>
      <c r="WC280" s="309"/>
      <c r="WD280" s="309"/>
      <c r="WE280" s="309"/>
      <c r="WF280" s="309"/>
      <c r="WG280" s="309"/>
      <c r="WH280" s="309"/>
      <c r="WI280" s="309"/>
      <c r="WJ280" s="309"/>
      <c r="WK280" s="309"/>
      <c r="WL280" s="309"/>
      <c r="WM280" s="309"/>
      <c r="WN280" s="309"/>
      <c r="WO280" s="309"/>
      <c r="WP280" s="309"/>
      <c r="WQ280" s="309"/>
      <c r="WR280" s="309"/>
      <c r="WS280" s="309"/>
      <c r="WT280" s="309"/>
      <c r="WU280" s="309"/>
      <c r="WV280" s="309"/>
      <c r="WW280" s="309"/>
      <c r="WX280" s="309"/>
      <c r="WY280" s="309"/>
      <c r="WZ280" s="309"/>
      <c r="XA280" s="309"/>
      <c r="XB280" s="309"/>
      <c r="XC280" s="309"/>
      <c r="XD280" s="309"/>
      <c r="XE280" s="309"/>
      <c r="XF280" s="309"/>
      <c r="XG280" s="309"/>
      <c r="XH280" s="309"/>
      <c r="XI280" s="309"/>
      <c r="XJ280" s="309"/>
      <c r="XK280" s="309"/>
      <c r="XL280" s="309"/>
      <c r="XM280" s="309"/>
      <c r="XN280" s="309"/>
      <c r="XO280" s="309"/>
      <c r="XP280" s="309"/>
      <c r="XQ280" s="309"/>
      <c r="XR280" s="309"/>
      <c r="XS280" s="309"/>
      <c r="XT280" s="309"/>
      <c r="XU280" s="309"/>
      <c r="XV280" s="309"/>
      <c r="XW280" s="309"/>
      <c r="XX280" s="309"/>
      <c r="XY280" s="309"/>
      <c r="XZ280" s="309"/>
      <c r="YA280" s="309"/>
      <c r="YB280" s="309"/>
      <c r="YC280" s="309"/>
      <c r="YD280" s="309"/>
      <c r="YE280" s="309"/>
      <c r="YF280" s="309"/>
      <c r="YG280" s="309"/>
      <c r="YH280" s="309"/>
      <c r="YI280" s="309"/>
      <c r="YJ280" s="309"/>
      <c r="YK280" s="309"/>
      <c r="YL280" s="309"/>
      <c r="YM280" s="309"/>
      <c r="YN280" s="309"/>
      <c r="YO280" s="309"/>
      <c r="YP280" s="309"/>
      <c r="YQ280" s="309"/>
      <c r="YR280" s="309"/>
      <c r="YS280" s="309"/>
      <c r="YT280" s="309"/>
      <c r="YU280" s="309"/>
      <c r="YV280" s="309"/>
      <c r="YW280" s="309"/>
      <c r="YX280" s="309"/>
      <c r="YY280" s="309"/>
      <c r="YZ280" s="309"/>
      <c r="ZA280" s="309"/>
      <c r="ZB280" s="309"/>
      <c r="ZC280" s="309"/>
      <c r="ZD280" s="309"/>
      <c r="ZE280" s="309"/>
      <c r="ZF280" s="309"/>
      <c r="ZG280" s="309"/>
      <c r="ZH280" s="309"/>
      <c r="ZI280" s="309"/>
      <c r="ZJ280" s="309"/>
      <c r="ZK280" s="309"/>
      <c r="ZL280" s="309"/>
      <c r="ZM280" s="309"/>
      <c r="ZN280" s="309"/>
      <c r="ZO280" s="309"/>
      <c r="ZP280" s="309"/>
      <c r="ZQ280" s="309"/>
      <c r="ZR280" s="309"/>
      <c r="ZS280" s="309"/>
      <c r="ZT280" s="309"/>
      <c r="ZU280" s="309"/>
      <c r="ZV280" s="309"/>
      <c r="ZW280" s="309"/>
      <c r="ZX280" s="309"/>
      <c r="ZY280" s="309"/>
      <c r="ZZ280" s="309"/>
      <c r="AAA280" s="309"/>
      <c r="AAB280" s="309"/>
      <c r="AAC280" s="309"/>
      <c r="AAD280" s="309"/>
      <c r="AAE280" s="309"/>
      <c r="AAF280" s="309"/>
      <c r="AAG280" s="309"/>
      <c r="AAH280" s="309"/>
      <c r="AAI280" s="309"/>
      <c r="AAJ280" s="309"/>
      <c r="AAK280" s="309"/>
      <c r="AAL280" s="309"/>
      <c r="AAM280" s="309"/>
      <c r="AAN280" s="309"/>
      <c r="AAO280" s="309"/>
      <c r="AAP280" s="309"/>
      <c r="AAQ280" s="309"/>
      <c r="AAR280" s="309"/>
      <c r="AAS280" s="309"/>
      <c r="AAT280" s="309"/>
      <c r="AAU280" s="309"/>
      <c r="AAV280" s="309"/>
      <c r="AAW280" s="309"/>
      <c r="AAX280" s="309"/>
      <c r="AAY280" s="309"/>
      <c r="AAZ280" s="309"/>
      <c r="ABA280" s="309"/>
      <c r="ABB280" s="309"/>
      <c r="ABC280" s="309"/>
      <c r="ABD280" s="309"/>
      <c r="ABE280" s="309"/>
      <c r="ABF280" s="309"/>
      <c r="ABG280" s="309"/>
      <c r="ABH280" s="309"/>
      <c r="ABI280" s="309"/>
      <c r="ABJ280" s="309"/>
      <c r="ABK280" s="309"/>
      <c r="ABL280" s="309"/>
      <c r="ABM280" s="309"/>
      <c r="ABN280" s="309"/>
      <c r="ABO280" s="309"/>
      <c r="ABP280" s="309"/>
      <c r="ABQ280" s="309"/>
      <c r="ABR280" s="309"/>
      <c r="ABS280" s="309"/>
      <c r="ABT280" s="309"/>
      <c r="ABU280" s="309"/>
      <c r="ABV280" s="309"/>
      <c r="ABW280" s="309"/>
      <c r="ABX280" s="309"/>
      <c r="ABY280" s="309"/>
      <c r="ABZ280" s="309"/>
      <c r="ACA280" s="309"/>
      <c r="ACB280" s="309"/>
      <c r="ACC280" s="309"/>
      <c r="ACD280" s="309"/>
      <c r="ACE280" s="309"/>
      <c r="ACF280" s="309"/>
      <c r="ACG280" s="309"/>
      <c r="ACH280" s="309"/>
      <c r="ACI280" s="309"/>
      <c r="ACJ280" s="309"/>
      <c r="ACK280" s="309"/>
      <c r="ACL280" s="309"/>
      <c r="ACM280" s="309"/>
      <c r="ACN280" s="309"/>
      <c r="ACO280" s="309"/>
      <c r="ACP280" s="309"/>
      <c r="ACQ280" s="309"/>
      <c r="ACR280" s="309"/>
      <c r="ACS280" s="309"/>
      <c r="ACT280" s="309"/>
      <c r="ACU280" s="309"/>
      <c r="ACV280" s="309"/>
      <c r="ACW280" s="309"/>
      <c r="ACX280" s="309"/>
      <c r="ACY280" s="309"/>
      <c r="ACZ280" s="309"/>
      <c r="ADA280" s="309"/>
      <c r="ADB280" s="309"/>
      <c r="ADC280" s="309"/>
      <c r="ADD280" s="309"/>
      <c r="ADE280" s="309"/>
      <c r="ADF280" s="309"/>
      <c r="ADG280" s="309"/>
      <c r="ADH280" s="309"/>
      <c r="ADI280" s="309"/>
      <c r="ADJ280" s="309"/>
      <c r="ADK280" s="309"/>
      <c r="ADL280" s="309"/>
      <c r="ADM280" s="309"/>
      <c r="ADN280" s="309"/>
      <c r="ADO280" s="309"/>
      <c r="ADP280" s="309"/>
      <c r="ADQ280" s="309"/>
      <c r="ADR280" s="309"/>
      <c r="ADS280" s="309"/>
      <c r="ADT280" s="309"/>
      <c r="ADU280" s="309"/>
      <c r="ADV280" s="309"/>
      <c r="ADW280" s="309"/>
      <c r="ADX280" s="309"/>
      <c r="ADY280" s="309"/>
      <c r="ADZ280" s="309"/>
      <c r="AEA280" s="309"/>
      <c r="AEB280" s="309"/>
      <c r="AEC280" s="309"/>
      <c r="AED280" s="309"/>
      <c r="AEE280" s="309"/>
      <c r="AEF280" s="309"/>
      <c r="AEG280" s="309"/>
      <c r="AEH280" s="309"/>
      <c r="AEI280" s="309"/>
      <c r="AEJ280" s="309"/>
      <c r="AEK280" s="309"/>
      <c r="AEL280" s="309"/>
      <c r="AEM280" s="309"/>
      <c r="AEN280" s="309"/>
      <c r="AEO280" s="309"/>
      <c r="AEP280" s="309"/>
      <c r="AEQ280" s="309"/>
      <c r="AER280" s="309"/>
      <c r="AES280" s="309"/>
      <c r="AET280" s="309"/>
      <c r="AEU280" s="309"/>
      <c r="AEV280" s="309"/>
      <c r="AEW280" s="309"/>
      <c r="AEX280" s="309"/>
      <c r="AEY280" s="309"/>
      <c r="AEZ280" s="309"/>
      <c r="AFA280" s="309"/>
      <c r="AFB280" s="309"/>
      <c r="AFC280" s="309"/>
      <c r="AFD280" s="309"/>
      <c r="AFE280" s="309"/>
      <c r="AFF280" s="309"/>
      <c r="AFG280" s="309"/>
      <c r="AFH280" s="309"/>
      <c r="AFI280" s="309"/>
      <c r="AFJ280" s="309"/>
      <c r="AFK280" s="309"/>
      <c r="AFL280" s="309"/>
      <c r="AFM280" s="309"/>
      <c r="AFN280" s="309"/>
      <c r="AFO280" s="309"/>
      <c r="AFP280" s="309"/>
      <c r="AFQ280" s="309"/>
      <c r="AFR280" s="309"/>
      <c r="AFS280" s="309"/>
      <c r="AFT280" s="309"/>
      <c r="AFU280" s="309"/>
      <c r="AFV280" s="309"/>
      <c r="AFW280" s="309"/>
      <c r="AFX280" s="309"/>
      <c r="AFY280" s="309"/>
      <c r="AFZ280" s="309"/>
      <c r="AGA280" s="309"/>
      <c r="AGB280" s="309"/>
      <c r="AGC280" s="309"/>
      <c r="AGD280" s="309"/>
      <c r="AGE280" s="309"/>
      <c r="AGF280" s="309"/>
      <c r="AGG280" s="309"/>
      <c r="AGH280" s="309"/>
      <c r="AGI280" s="309"/>
      <c r="AGJ280" s="309"/>
      <c r="AGK280" s="309"/>
      <c r="AGL280" s="309"/>
      <c r="AGM280" s="309"/>
      <c r="AGN280" s="309"/>
      <c r="AGO280" s="309"/>
      <c r="AGP280" s="309"/>
      <c r="AGQ280" s="309"/>
      <c r="AGR280" s="309"/>
      <c r="AGS280" s="309"/>
      <c r="AGT280" s="309"/>
      <c r="AGU280" s="309"/>
      <c r="AGV280" s="309"/>
      <c r="AGW280" s="309"/>
      <c r="AGX280" s="309"/>
      <c r="AGY280" s="309"/>
      <c r="AGZ280" s="309"/>
      <c r="AHA280" s="309"/>
      <c r="AHB280" s="309"/>
      <c r="AHC280" s="309"/>
      <c r="AHD280" s="309"/>
      <c r="AHE280" s="309"/>
      <c r="AHF280" s="309"/>
      <c r="AHG280" s="309"/>
      <c r="AHH280" s="309"/>
      <c r="AHI280" s="309"/>
      <c r="AHJ280" s="309"/>
      <c r="AHK280" s="309"/>
      <c r="AHL280" s="309"/>
      <c r="AHM280" s="309"/>
      <c r="AHN280" s="309"/>
      <c r="AHO280" s="309"/>
      <c r="AHP280" s="309"/>
      <c r="AHQ280" s="309"/>
      <c r="AHR280" s="309"/>
      <c r="AHS280" s="309"/>
      <c r="AHT280" s="309"/>
      <c r="AHU280" s="309"/>
      <c r="AHV280" s="309"/>
      <c r="AHW280" s="309"/>
      <c r="AHX280" s="309"/>
      <c r="AHY280" s="309"/>
      <c r="AHZ280" s="309"/>
      <c r="AIA280" s="309"/>
      <c r="AIB280" s="309"/>
      <c r="AIC280" s="309"/>
      <c r="AID280" s="309"/>
      <c r="AIE280" s="309"/>
      <c r="AIF280" s="309"/>
      <c r="AIG280" s="309"/>
      <c r="AIH280" s="309"/>
      <c r="AII280" s="309"/>
      <c r="AIJ280" s="309"/>
      <c r="AIK280" s="309"/>
      <c r="AIL280" s="309"/>
      <c r="AIM280" s="309"/>
      <c r="AIN280" s="309"/>
      <c r="AIO280" s="309"/>
      <c r="AIP280" s="309"/>
      <c r="AIQ280" s="309"/>
      <c r="AIR280" s="309"/>
      <c r="AIS280" s="309"/>
      <c r="AIT280" s="309"/>
      <c r="AIU280" s="309"/>
      <c r="AIV280" s="309"/>
      <c r="AIW280" s="309"/>
      <c r="AIX280" s="309"/>
      <c r="AIY280" s="309"/>
      <c r="AIZ280" s="309"/>
      <c r="AJA280" s="309"/>
      <c r="AJB280" s="309"/>
      <c r="AJC280" s="309"/>
      <c r="AJD280" s="309"/>
      <c r="AJE280" s="309"/>
      <c r="AJF280" s="309"/>
      <c r="AJG280" s="309"/>
      <c r="AJH280" s="309"/>
      <c r="AJI280" s="309"/>
      <c r="AJJ280" s="309"/>
      <c r="AJK280" s="309"/>
      <c r="AJL280" s="309"/>
      <c r="AJM280" s="309"/>
      <c r="AJN280" s="309"/>
      <c r="AJO280" s="309"/>
      <c r="AJP280" s="309"/>
      <c r="AJQ280" s="309"/>
      <c r="AJR280" s="309"/>
      <c r="AJS280" s="309"/>
      <c r="AJT280" s="309"/>
      <c r="AJU280" s="309"/>
      <c r="AJV280" s="309"/>
      <c r="AJW280" s="309"/>
      <c r="AJX280" s="309"/>
      <c r="AJY280" s="309"/>
      <c r="AJZ280" s="309"/>
      <c r="AKA280" s="309"/>
      <c r="AKB280" s="309"/>
      <c r="AKC280" s="309"/>
      <c r="AKD280" s="309"/>
      <c r="AKE280" s="309"/>
      <c r="AKF280" s="309"/>
      <c r="AKG280" s="309"/>
      <c r="AKH280" s="309"/>
      <c r="AKI280" s="309"/>
      <c r="AKJ280" s="309"/>
      <c r="AKK280" s="309"/>
      <c r="AKL280" s="309"/>
      <c r="AKM280" s="309"/>
      <c r="AKN280" s="309"/>
      <c r="AKO280" s="309"/>
      <c r="AKP280" s="309"/>
      <c r="AKQ280" s="309"/>
      <c r="AKR280" s="309"/>
      <c r="AKS280" s="309"/>
      <c r="AKT280" s="309"/>
      <c r="AKU280" s="309"/>
      <c r="AKV280" s="309"/>
      <c r="AKW280" s="309"/>
      <c r="AKX280" s="309"/>
      <c r="AKY280" s="309"/>
      <c r="AKZ280" s="309"/>
      <c r="ALA280" s="309"/>
      <c r="ALB280" s="309"/>
      <c r="ALC280" s="309"/>
      <c r="ALD280" s="309"/>
      <c r="ALE280" s="309"/>
      <c r="ALF280" s="309"/>
      <c r="ALG280" s="309"/>
      <c r="ALH280" s="309"/>
      <c r="ALI280" s="309"/>
      <c r="ALJ280" s="309"/>
      <c r="ALK280" s="309"/>
      <c r="ALL280" s="309"/>
      <c r="ALM280" s="309"/>
      <c r="ALN280" s="309"/>
      <c r="ALO280" s="309"/>
      <c r="ALP280" s="309"/>
      <c r="ALQ280" s="309"/>
      <c r="ALR280" s="309"/>
      <c r="ALS280" s="309"/>
      <c r="ALT280" s="309"/>
      <c r="ALU280" s="309"/>
      <c r="ALV280" s="309"/>
      <c r="ALW280" s="309"/>
      <c r="ALX280" s="309"/>
      <c r="ALY280" s="309"/>
      <c r="ALZ280" s="309"/>
      <c r="AMA280" s="309"/>
      <c r="AMB280" s="309"/>
      <c r="AMC280" s="309"/>
      <c r="AMD280" s="309"/>
      <c r="AME280" s="309"/>
      <c r="AMF280" s="309"/>
      <c r="AMG280" s="309"/>
      <c r="AMH280" s="309"/>
      <c r="AMI280" s="309"/>
      <c r="AMJ280" s="309"/>
      <c r="AMK280" s="309"/>
      <c r="AML280" s="309"/>
      <c r="AMM280" s="309"/>
      <c r="AMN280" s="309"/>
      <c r="AMO280" s="309"/>
      <c r="AMP280" s="309"/>
      <c r="AMQ280" s="309"/>
      <c r="AMR280" s="309"/>
      <c r="AMS280" s="309"/>
      <c r="AMT280" s="309"/>
      <c r="AMU280" s="309"/>
      <c r="AMV280" s="309"/>
      <c r="AMW280" s="309"/>
      <c r="AMX280" s="309"/>
      <c r="AMY280" s="309"/>
      <c r="AMZ280" s="309"/>
      <c r="ANA280" s="309"/>
      <c r="ANB280" s="309"/>
      <c r="ANC280" s="309"/>
      <c r="AND280" s="309"/>
      <c r="ANE280" s="309"/>
      <c r="ANF280" s="309"/>
      <c r="ANG280" s="309"/>
      <c r="ANH280" s="309"/>
      <c r="ANI280" s="309"/>
      <c r="ANJ280" s="309"/>
      <c r="ANK280" s="309"/>
      <c r="ANL280" s="309"/>
      <c r="ANM280" s="309"/>
      <c r="ANN280" s="309"/>
      <c r="ANO280" s="309"/>
      <c r="ANP280" s="309"/>
      <c r="ANQ280" s="309"/>
      <c r="ANR280" s="309"/>
      <c r="ANS280" s="309"/>
      <c r="ANT280" s="309"/>
      <c r="ANU280" s="309"/>
      <c r="ANV280" s="309"/>
      <c r="ANW280" s="309"/>
      <c r="ANX280" s="309"/>
      <c r="ANY280" s="309"/>
      <c r="ANZ280" s="309"/>
      <c r="AOA280" s="309"/>
      <c r="AOB280" s="309"/>
      <c r="AOC280" s="309"/>
      <c r="AOD280" s="309"/>
      <c r="AOE280" s="309"/>
      <c r="AOF280" s="309"/>
      <c r="AOG280" s="309"/>
      <c r="AOH280" s="309"/>
      <c r="AOI280" s="309"/>
      <c r="AOJ280" s="309"/>
      <c r="AOK280" s="309"/>
      <c r="AOL280" s="309"/>
      <c r="AOM280" s="309"/>
      <c r="AON280" s="309"/>
      <c r="AOO280" s="309"/>
      <c r="AOP280" s="309"/>
      <c r="AOQ280" s="309"/>
      <c r="AOR280" s="309"/>
      <c r="AOS280" s="309"/>
      <c r="AOT280" s="309"/>
      <c r="AOU280" s="309"/>
      <c r="AOV280" s="309"/>
      <c r="AOW280" s="309"/>
      <c r="AOX280" s="309"/>
      <c r="AOY280" s="309"/>
      <c r="AOZ280" s="309"/>
      <c r="APA280" s="309"/>
      <c r="APB280" s="309"/>
      <c r="APC280" s="309"/>
      <c r="APD280" s="309"/>
      <c r="APE280" s="309"/>
      <c r="APF280" s="309"/>
      <c r="APG280" s="309"/>
      <c r="APH280" s="309"/>
      <c r="API280" s="309"/>
      <c r="APJ280" s="309"/>
      <c r="APK280" s="309"/>
      <c r="APL280" s="309"/>
      <c r="APM280" s="309"/>
      <c r="APN280" s="309"/>
      <c r="APO280" s="309"/>
      <c r="APP280" s="309"/>
      <c r="APQ280" s="309"/>
      <c r="APR280" s="309"/>
      <c r="APS280" s="309"/>
      <c r="APT280" s="309"/>
      <c r="APU280" s="309"/>
      <c r="APV280" s="309"/>
      <c r="APW280" s="309"/>
      <c r="APX280" s="309"/>
      <c r="APY280" s="309"/>
      <c r="APZ280" s="309"/>
      <c r="AQA280" s="309"/>
      <c r="AQB280" s="309"/>
      <c r="AQC280" s="309"/>
      <c r="AQD280" s="309"/>
      <c r="AQE280" s="309"/>
      <c r="AQF280" s="309"/>
      <c r="AQG280" s="309"/>
      <c r="AQH280" s="309"/>
      <c r="AQI280" s="309"/>
      <c r="AQJ280" s="309"/>
      <c r="AQK280" s="309"/>
      <c r="AQL280" s="309"/>
      <c r="AQM280" s="309"/>
      <c r="AQN280" s="309"/>
      <c r="AQO280" s="309"/>
      <c r="AQP280" s="309"/>
      <c r="AQQ280" s="309"/>
      <c r="AQR280" s="309"/>
      <c r="AQS280" s="309"/>
      <c r="AQT280" s="309"/>
      <c r="AQU280" s="309"/>
      <c r="AQV280" s="309"/>
      <c r="AQW280" s="309"/>
      <c r="AQX280" s="309"/>
      <c r="AQY280" s="309"/>
      <c r="AQZ280" s="309"/>
      <c r="ARA280" s="309"/>
      <c r="ARB280" s="309"/>
      <c r="ARC280" s="309"/>
      <c r="ARD280" s="309"/>
      <c r="ARE280" s="309"/>
      <c r="ARF280" s="309"/>
      <c r="ARG280" s="309"/>
      <c r="ARH280" s="309"/>
      <c r="ARI280" s="309"/>
      <c r="ARJ280" s="309"/>
      <c r="ARK280" s="309"/>
      <c r="ARL280" s="309"/>
      <c r="ARM280" s="309"/>
      <c r="ARN280" s="309"/>
      <c r="ARO280" s="309"/>
      <c r="ARP280" s="309"/>
      <c r="ARQ280" s="309"/>
      <c r="ARR280" s="309"/>
      <c r="ARS280" s="309"/>
      <c r="ART280" s="309"/>
      <c r="ARU280" s="309"/>
      <c r="ARV280" s="309"/>
      <c r="ARW280" s="309"/>
      <c r="ARX280" s="309"/>
      <c r="ARY280" s="309"/>
      <c r="ARZ280" s="309"/>
      <c r="ASA280" s="309"/>
      <c r="ASB280" s="309"/>
      <c r="ASC280" s="309"/>
      <c r="ASD280" s="309"/>
      <c r="ASE280" s="309"/>
      <c r="ASF280" s="309"/>
      <c r="ASG280" s="309"/>
      <c r="ASH280" s="309"/>
      <c r="ASI280" s="309"/>
      <c r="ASJ280" s="309"/>
      <c r="ASK280" s="309"/>
      <c r="ASL280" s="309"/>
      <c r="ASM280" s="309"/>
      <c r="ASN280" s="309"/>
      <c r="ASO280" s="309"/>
      <c r="ASP280" s="309"/>
      <c r="ASQ280" s="309"/>
      <c r="ASR280" s="309"/>
      <c r="ASS280" s="309"/>
      <c r="AST280" s="309"/>
      <c r="ASU280" s="309"/>
      <c r="ASV280" s="309"/>
      <c r="ASW280" s="309"/>
      <c r="ASX280" s="309"/>
      <c r="ASY280" s="309"/>
      <c r="ASZ280" s="309"/>
      <c r="ATA280" s="309"/>
      <c r="ATB280" s="309"/>
      <c r="ATC280" s="309"/>
      <c r="ATD280" s="309"/>
      <c r="ATE280" s="309"/>
      <c r="ATF280" s="309"/>
      <c r="ATG280" s="309"/>
      <c r="ATH280" s="309"/>
      <c r="ATI280" s="309"/>
      <c r="ATJ280" s="309"/>
      <c r="ATK280" s="309"/>
      <c r="ATL280" s="309"/>
      <c r="ATM280" s="309"/>
      <c r="ATN280" s="309"/>
      <c r="ATO280" s="309"/>
      <c r="ATP280" s="309"/>
      <c r="ATQ280" s="309"/>
      <c r="ATR280" s="309"/>
      <c r="ATS280" s="309"/>
      <c r="ATT280" s="309"/>
      <c r="ATU280" s="309"/>
      <c r="ATV280" s="309"/>
      <c r="ATW280" s="309"/>
      <c r="ATX280" s="309"/>
      <c r="ATY280" s="309"/>
      <c r="ATZ280" s="309"/>
      <c r="AUA280" s="309"/>
      <c r="AUB280" s="309"/>
      <c r="AUC280" s="309"/>
      <c r="AUD280" s="309"/>
      <c r="AUE280" s="309"/>
      <c r="AUF280" s="309"/>
      <c r="AUG280" s="309"/>
      <c r="AUH280" s="309"/>
      <c r="AUI280" s="309"/>
      <c r="AUJ280" s="309"/>
      <c r="AUK280" s="309"/>
      <c r="AUL280" s="309"/>
      <c r="AUM280" s="309"/>
      <c r="AUN280" s="309"/>
      <c r="AUO280" s="309"/>
      <c r="AUP280" s="309"/>
      <c r="AUQ280" s="309"/>
      <c r="AUR280" s="309"/>
      <c r="AUS280" s="309"/>
      <c r="AUT280" s="309"/>
      <c r="AUU280" s="309"/>
      <c r="AUV280" s="309"/>
      <c r="AUW280" s="309"/>
      <c r="AUX280" s="309"/>
      <c r="AUY280" s="309"/>
      <c r="AUZ280" s="309"/>
      <c r="AVA280" s="309"/>
      <c r="AVB280" s="309"/>
      <c r="AVC280" s="309"/>
      <c r="AVD280" s="309"/>
      <c r="AVE280" s="309"/>
      <c r="AVF280" s="309"/>
      <c r="AVG280" s="309"/>
      <c r="AVH280" s="309"/>
      <c r="AVI280" s="309"/>
      <c r="AVJ280" s="309"/>
      <c r="AVK280" s="309"/>
      <c r="AVL280" s="309"/>
      <c r="AVM280" s="309"/>
      <c r="AVN280" s="309"/>
      <c r="AVO280" s="309"/>
      <c r="AVP280" s="309"/>
      <c r="AVQ280" s="309"/>
      <c r="AVR280" s="309"/>
      <c r="AVS280" s="309"/>
      <c r="AVT280" s="309"/>
      <c r="AVU280" s="309"/>
      <c r="AVV280" s="309"/>
      <c r="AVW280" s="309"/>
      <c r="AVX280" s="309"/>
      <c r="AVY280" s="309"/>
      <c r="AVZ280" s="309"/>
      <c r="AWA280" s="309"/>
      <c r="AWB280" s="309"/>
      <c r="AWC280" s="309"/>
      <c r="AWD280" s="309"/>
      <c r="AWE280" s="309"/>
      <c r="AWF280" s="309"/>
      <c r="AWG280" s="309"/>
      <c r="AWH280" s="309"/>
      <c r="AWI280" s="309"/>
      <c r="AWJ280" s="309"/>
      <c r="AWK280" s="309"/>
      <c r="AWL280" s="309"/>
      <c r="AWM280" s="309"/>
      <c r="AWN280" s="309"/>
      <c r="AWO280" s="309"/>
      <c r="AWP280" s="309"/>
      <c r="AWQ280" s="309"/>
      <c r="AWR280" s="309"/>
      <c r="AWS280" s="309"/>
      <c r="AWT280" s="309"/>
      <c r="AWU280" s="309"/>
      <c r="AWV280" s="309"/>
      <c r="AWW280" s="309"/>
      <c r="AWX280" s="309"/>
      <c r="AWY280" s="309"/>
      <c r="AWZ280" s="309"/>
      <c r="AXA280" s="309"/>
      <c r="AXB280" s="309"/>
      <c r="AXC280" s="309"/>
      <c r="AXD280" s="309"/>
      <c r="AXE280" s="309"/>
      <c r="AXF280" s="309"/>
      <c r="AXG280" s="309"/>
      <c r="AXH280" s="309"/>
      <c r="AXI280" s="309"/>
      <c r="AXJ280" s="309"/>
      <c r="AXK280" s="309"/>
      <c r="AXL280" s="309"/>
      <c r="AXM280" s="309"/>
      <c r="AXN280" s="309"/>
      <c r="AXO280" s="309"/>
      <c r="AXP280" s="309"/>
      <c r="AXQ280" s="309"/>
      <c r="AXR280" s="309"/>
      <c r="AXS280" s="309"/>
      <c r="AXT280" s="309"/>
      <c r="AXU280" s="309"/>
      <c r="AXV280" s="309"/>
      <c r="AXW280" s="309"/>
      <c r="AXX280" s="309"/>
      <c r="AXY280" s="309"/>
      <c r="AXZ280" s="309"/>
      <c r="AYA280" s="309"/>
      <c r="AYB280" s="309"/>
      <c r="AYC280" s="309"/>
      <c r="AYD280" s="309"/>
      <c r="AYE280" s="309"/>
      <c r="AYF280" s="309"/>
      <c r="AYG280" s="309"/>
      <c r="AYH280" s="309"/>
      <c r="AYI280" s="309"/>
      <c r="AYJ280" s="309"/>
      <c r="AYK280" s="309"/>
      <c r="AYL280" s="309"/>
      <c r="AYM280" s="309"/>
      <c r="AYN280" s="309"/>
      <c r="AYO280" s="309"/>
      <c r="AYP280" s="309"/>
      <c r="AYQ280" s="309"/>
      <c r="AYR280" s="309"/>
      <c r="AYS280" s="309"/>
      <c r="AYT280" s="309"/>
      <c r="AYU280" s="309"/>
      <c r="AYV280" s="309"/>
      <c r="AYW280" s="309"/>
      <c r="AYX280" s="309"/>
      <c r="AYY280" s="309"/>
      <c r="AYZ280" s="309"/>
      <c r="AZA280" s="309"/>
      <c r="AZB280" s="309"/>
      <c r="AZC280" s="309"/>
      <c r="AZD280" s="309"/>
      <c r="AZE280" s="309"/>
      <c r="AZF280" s="309"/>
      <c r="AZG280" s="309"/>
      <c r="AZH280" s="309"/>
      <c r="AZI280" s="309"/>
      <c r="AZJ280" s="309"/>
      <c r="AZK280" s="309"/>
      <c r="AZL280" s="309"/>
      <c r="AZM280" s="309"/>
      <c r="AZN280" s="309"/>
      <c r="AZO280" s="309"/>
      <c r="AZP280" s="309"/>
      <c r="AZQ280" s="309"/>
      <c r="AZR280" s="309"/>
      <c r="AZS280" s="309"/>
      <c r="AZT280" s="309"/>
      <c r="AZU280" s="309"/>
      <c r="AZV280" s="309"/>
      <c r="AZW280" s="309"/>
      <c r="AZX280" s="309"/>
      <c r="AZY280" s="309"/>
      <c r="AZZ280" s="309"/>
      <c r="BAA280" s="309"/>
      <c r="BAB280" s="309"/>
      <c r="BAC280" s="309"/>
      <c r="BAD280" s="309"/>
      <c r="BAE280" s="309"/>
      <c r="BAF280" s="309"/>
      <c r="BAG280" s="309"/>
      <c r="BAH280" s="309"/>
      <c r="BAI280" s="309"/>
      <c r="BAJ280" s="309"/>
      <c r="BAK280" s="309"/>
      <c r="BAL280" s="309"/>
      <c r="BAM280" s="309"/>
      <c r="BAN280" s="309"/>
      <c r="BAO280" s="309"/>
      <c r="BAP280" s="309"/>
      <c r="BAQ280" s="309"/>
      <c r="BAR280" s="309"/>
      <c r="BAS280" s="309"/>
      <c r="BAT280" s="309"/>
      <c r="BAU280" s="309"/>
      <c r="BAV280" s="309"/>
      <c r="BAW280" s="309"/>
      <c r="BAX280" s="309"/>
      <c r="BAY280" s="309"/>
      <c r="BAZ280" s="309"/>
      <c r="BBA280" s="309"/>
      <c r="BBB280" s="309"/>
      <c r="BBC280" s="309"/>
      <c r="BBD280" s="309"/>
      <c r="BBE280" s="309"/>
      <c r="BBF280" s="309"/>
      <c r="BBG280" s="309"/>
      <c r="BBH280" s="309"/>
      <c r="BBI280" s="309"/>
      <c r="BBJ280" s="309"/>
      <c r="BBK280" s="309"/>
      <c r="BBL280" s="309"/>
      <c r="BBM280" s="309"/>
      <c r="BBN280" s="309"/>
      <c r="BBO280" s="309"/>
      <c r="BBP280" s="309"/>
      <c r="BBQ280" s="309"/>
      <c r="BBR280" s="309"/>
      <c r="BBS280" s="309"/>
      <c r="BBT280" s="309"/>
      <c r="BBU280" s="309"/>
      <c r="BBV280" s="309"/>
      <c r="BBW280" s="309"/>
      <c r="BBX280" s="309"/>
      <c r="BBY280" s="309"/>
      <c r="BBZ280" s="309"/>
      <c r="BCA280" s="309"/>
      <c r="BCB280" s="309"/>
      <c r="BCC280" s="309"/>
      <c r="BCD280" s="309"/>
      <c r="BCE280" s="309"/>
      <c r="BCF280" s="309"/>
      <c r="BCG280" s="309"/>
      <c r="BCH280" s="309"/>
      <c r="BCI280" s="309"/>
      <c r="BCJ280" s="309"/>
      <c r="BCK280" s="309"/>
      <c r="BCL280" s="309"/>
      <c r="BCM280" s="309"/>
      <c r="BCN280" s="309"/>
      <c r="BCO280" s="309"/>
      <c r="BCP280" s="309"/>
      <c r="BCQ280" s="309"/>
      <c r="BCR280" s="309"/>
      <c r="BCS280" s="309"/>
      <c r="BCT280" s="309"/>
      <c r="BCU280" s="309"/>
      <c r="BCV280" s="309"/>
      <c r="BCW280" s="309"/>
      <c r="BCX280" s="309"/>
      <c r="BCY280" s="309"/>
      <c r="BCZ280" s="309"/>
      <c r="BDA280" s="309"/>
      <c r="BDB280" s="309"/>
      <c r="BDC280" s="309"/>
      <c r="BDD280" s="309"/>
      <c r="BDE280" s="309"/>
      <c r="BDF280" s="309"/>
      <c r="BDG280" s="309"/>
      <c r="BDH280" s="309"/>
      <c r="BDI280" s="309"/>
      <c r="BDJ280" s="309"/>
      <c r="BDK280" s="309"/>
      <c r="BDL280" s="309"/>
      <c r="BDM280" s="309"/>
      <c r="BDN280" s="309"/>
      <c r="BDO280" s="309"/>
      <c r="BDP280" s="309"/>
      <c r="BDQ280" s="309"/>
      <c r="BDR280" s="309"/>
      <c r="BDS280" s="309"/>
      <c r="BDT280" s="309"/>
      <c r="BDU280" s="309"/>
      <c r="BDV280" s="309"/>
      <c r="BDW280" s="309"/>
      <c r="BDX280" s="309"/>
      <c r="BDY280" s="309"/>
      <c r="BDZ280" s="309"/>
      <c r="BEA280" s="309"/>
      <c r="BEB280" s="309"/>
      <c r="BEC280" s="309"/>
      <c r="BED280" s="309"/>
      <c r="BEE280" s="309"/>
      <c r="BEF280" s="309"/>
      <c r="BEG280" s="309"/>
      <c r="BEH280" s="309"/>
      <c r="BEI280" s="309"/>
      <c r="BEJ280" s="309"/>
      <c r="BEK280" s="309"/>
      <c r="BEL280" s="309"/>
      <c r="BEM280" s="309"/>
      <c r="BEN280" s="309"/>
      <c r="BEO280" s="309"/>
      <c r="BEP280" s="309"/>
      <c r="BEQ280" s="309"/>
      <c r="BER280" s="309"/>
      <c r="BES280" s="309"/>
      <c r="BET280" s="309"/>
      <c r="BEU280" s="309"/>
      <c r="BEV280" s="309"/>
      <c r="BEW280" s="309"/>
      <c r="BEX280" s="309"/>
      <c r="BEY280" s="309"/>
      <c r="BEZ280" s="309"/>
      <c r="BFA280" s="309"/>
      <c r="BFB280" s="309"/>
      <c r="BFC280" s="309"/>
      <c r="BFD280" s="309"/>
      <c r="BFE280" s="309"/>
      <c r="BFF280" s="309"/>
      <c r="BFG280" s="309"/>
      <c r="BFH280" s="309"/>
      <c r="BFI280" s="309"/>
      <c r="BFJ280" s="309"/>
      <c r="BFK280" s="309"/>
      <c r="BFL280" s="309"/>
      <c r="BFM280" s="309"/>
      <c r="BFN280" s="309"/>
      <c r="BFO280" s="309"/>
      <c r="BFP280" s="309"/>
      <c r="BFQ280" s="309"/>
      <c r="BFR280" s="309"/>
      <c r="BFS280" s="309"/>
      <c r="BFT280" s="309"/>
      <c r="BFU280" s="309"/>
      <c r="BFV280" s="309"/>
      <c r="BFW280" s="309"/>
      <c r="BFX280" s="309"/>
      <c r="BFY280" s="309"/>
      <c r="BFZ280" s="309"/>
      <c r="BGA280" s="309"/>
      <c r="BGB280" s="309"/>
      <c r="BGC280" s="309"/>
      <c r="BGD280" s="309"/>
      <c r="BGE280" s="309"/>
      <c r="BGF280" s="309"/>
      <c r="BGG280" s="309"/>
      <c r="BGH280" s="309"/>
    </row>
    <row r="281" spans="6:1542" s="18" customFormat="1" ht="14.45" customHeight="1" x14ac:dyDescent="0.25">
      <c r="F281" s="68"/>
      <c r="Y281" s="68"/>
      <c r="AC281" s="309"/>
      <c r="AD281" s="309"/>
      <c r="AE281" s="309"/>
      <c r="AF281" s="309"/>
      <c r="AG281" s="309"/>
      <c r="AH281" s="309"/>
      <c r="AI281" s="309"/>
      <c r="AJ281" s="309"/>
      <c r="AK281" s="309"/>
      <c r="AL281" s="309"/>
      <c r="AM281" s="309"/>
      <c r="AN281" s="309"/>
      <c r="AO281" s="309"/>
      <c r="AP281" s="309"/>
      <c r="AQ281" s="309"/>
      <c r="AR281" s="309"/>
      <c r="AS281" s="309"/>
      <c r="AT281" s="309"/>
      <c r="AU281" s="309"/>
      <c r="AV281" s="309"/>
      <c r="AW281" s="309"/>
      <c r="AX281" s="309"/>
      <c r="AY281" s="309"/>
      <c r="AZ281" s="309"/>
      <c r="BA281" s="309"/>
      <c r="BB281" s="309"/>
      <c r="BC281" s="309"/>
      <c r="BD281" s="309"/>
      <c r="BE281" s="309"/>
      <c r="BF281" s="309"/>
      <c r="BG281" s="309"/>
      <c r="BH281" s="309"/>
      <c r="BI281" s="309"/>
      <c r="BJ281" s="309"/>
      <c r="BK281" s="309"/>
      <c r="BL281" s="309"/>
      <c r="BM281" s="309"/>
      <c r="BN281" s="309"/>
      <c r="BO281" s="309"/>
      <c r="BP281" s="309"/>
      <c r="BQ281" s="309"/>
      <c r="BR281" s="309"/>
      <c r="BS281" s="309"/>
      <c r="BT281" s="309"/>
      <c r="BU281" s="309"/>
      <c r="BV281" s="309"/>
      <c r="BW281" s="309"/>
      <c r="BX281" s="309"/>
      <c r="BY281" s="309"/>
      <c r="BZ281" s="309"/>
      <c r="CA281" s="309"/>
      <c r="CB281" s="309"/>
      <c r="CC281" s="309"/>
      <c r="CD281" s="309"/>
      <c r="CE281" s="309"/>
      <c r="CF281" s="309"/>
      <c r="CG281" s="309"/>
      <c r="CH281" s="309"/>
      <c r="CI281" s="309"/>
      <c r="CJ281" s="309"/>
      <c r="CK281" s="309"/>
      <c r="CL281" s="309"/>
      <c r="CM281" s="309"/>
      <c r="CN281" s="309"/>
      <c r="CO281" s="309"/>
      <c r="CP281" s="309"/>
      <c r="CQ281" s="309"/>
      <c r="CR281" s="309"/>
      <c r="CS281" s="309"/>
      <c r="CT281" s="309"/>
      <c r="CU281" s="309"/>
      <c r="CV281" s="309"/>
      <c r="CW281" s="309"/>
      <c r="CX281" s="309"/>
      <c r="CY281" s="309"/>
      <c r="CZ281" s="309"/>
      <c r="DA281" s="309"/>
      <c r="DB281" s="309"/>
      <c r="DC281" s="309"/>
      <c r="DD281" s="309"/>
      <c r="DE281" s="309"/>
      <c r="DF281" s="309"/>
      <c r="DG281" s="309"/>
      <c r="DH281" s="309"/>
      <c r="DI281" s="309"/>
      <c r="DJ281" s="309"/>
      <c r="DK281" s="309"/>
      <c r="DL281" s="309"/>
      <c r="DM281" s="309"/>
      <c r="DN281" s="309"/>
      <c r="DO281" s="309"/>
      <c r="DP281" s="309"/>
      <c r="DQ281" s="309"/>
      <c r="DR281" s="309"/>
      <c r="DS281" s="309"/>
      <c r="DT281" s="309"/>
      <c r="DU281" s="309"/>
      <c r="DV281" s="309"/>
      <c r="DW281" s="309"/>
      <c r="DX281" s="309"/>
      <c r="DY281" s="309"/>
      <c r="DZ281" s="309"/>
      <c r="EA281" s="309"/>
      <c r="EB281" s="309"/>
      <c r="EC281" s="309"/>
      <c r="ED281" s="309"/>
      <c r="EE281" s="309"/>
      <c r="EF281" s="309"/>
      <c r="EG281" s="309"/>
      <c r="EH281" s="309"/>
      <c r="EI281" s="309"/>
      <c r="EJ281" s="309"/>
      <c r="EK281" s="309"/>
      <c r="EL281" s="309"/>
      <c r="EM281" s="309"/>
      <c r="EN281" s="309"/>
      <c r="EO281" s="309"/>
      <c r="EP281" s="309"/>
      <c r="EQ281" s="309"/>
      <c r="ER281" s="309"/>
      <c r="ES281" s="309"/>
      <c r="ET281" s="309"/>
      <c r="EU281" s="309"/>
      <c r="EV281" s="309"/>
      <c r="EW281" s="309"/>
      <c r="EX281" s="309"/>
      <c r="EY281" s="309"/>
      <c r="EZ281" s="309"/>
      <c r="FA281" s="309"/>
      <c r="FB281" s="309"/>
      <c r="FC281" s="309"/>
      <c r="FD281" s="309"/>
      <c r="FE281" s="309"/>
      <c r="FF281" s="309"/>
      <c r="FG281" s="309"/>
      <c r="FH281" s="309"/>
      <c r="FI281" s="309"/>
      <c r="FJ281" s="309"/>
      <c r="FK281" s="309"/>
      <c r="FL281" s="309"/>
      <c r="FM281" s="309"/>
      <c r="FN281" s="309"/>
      <c r="FO281" s="309"/>
      <c r="FP281" s="309"/>
      <c r="FQ281" s="309"/>
      <c r="FR281" s="309"/>
      <c r="FS281" s="309"/>
      <c r="FT281" s="309"/>
      <c r="FU281" s="309"/>
      <c r="FV281" s="309"/>
      <c r="FW281" s="309"/>
      <c r="FX281" s="309"/>
      <c r="FY281" s="309"/>
      <c r="FZ281" s="309"/>
      <c r="GA281" s="309"/>
      <c r="GB281" s="309"/>
      <c r="GC281" s="309"/>
      <c r="GD281" s="309"/>
      <c r="GE281" s="309"/>
      <c r="GF281" s="309"/>
      <c r="GG281" s="309"/>
      <c r="GH281" s="309"/>
      <c r="GI281" s="309"/>
      <c r="GJ281" s="309"/>
      <c r="GK281" s="309"/>
      <c r="GL281" s="309"/>
      <c r="GM281" s="309"/>
      <c r="GN281" s="309"/>
      <c r="GO281" s="309"/>
      <c r="GP281" s="309"/>
      <c r="GQ281" s="309"/>
      <c r="GR281" s="309"/>
      <c r="GS281" s="309"/>
      <c r="GT281" s="309"/>
      <c r="GU281" s="309"/>
      <c r="GV281" s="309"/>
      <c r="GW281" s="309"/>
      <c r="GX281" s="309"/>
      <c r="GY281" s="309"/>
      <c r="GZ281" s="309"/>
      <c r="HA281" s="309"/>
      <c r="HB281" s="309"/>
      <c r="HC281" s="309"/>
      <c r="HD281" s="309"/>
      <c r="HE281" s="309"/>
      <c r="HF281" s="309"/>
      <c r="HG281" s="309"/>
      <c r="HH281" s="309"/>
      <c r="HI281" s="309"/>
      <c r="HJ281" s="309"/>
      <c r="HK281" s="309"/>
      <c r="HL281" s="309"/>
      <c r="HM281" s="309"/>
      <c r="HN281" s="309"/>
      <c r="HO281" s="309"/>
      <c r="HP281" s="309"/>
      <c r="HQ281" s="309"/>
      <c r="HR281" s="309"/>
      <c r="HS281" s="309"/>
      <c r="HT281" s="309"/>
      <c r="HU281" s="309"/>
      <c r="HV281" s="309"/>
      <c r="HW281" s="309"/>
      <c r="HX281" s="309"/>
      <c r="HY281" s="309"/>
      <c r="HZ281" s="309"/>
      <c r="IA281" s="309"/>
      <c r="IB281" s="309"/>
      <c r="IC281" s="309"/>
      <c r="ID281" s="309"/>
      <c r="IE281" s="309"/>
      <c r="IF281" s="309"/>
      <c r="IG281" s="309"/>
      <c r="IH281" s="309"/>
      <c r="II281" s="309"/>
      <c r="IJ281" s="309"/>
      <c r="IK281" s="309"/>
      <c r="IL281" s="309"/>
      <c r="IM281" s="309"/>
      <c r="IN281" s="309"/>
      <c r="IO281" s="309"/>
      <c r="IP281" s="309"/>
      <c r="IQ281" s="309"/>
      <c r="IR281" s="309"/>
      <c r="IS281" s="309"/>
      <c r="IT281" s="309"/>
      <c r="IU281" s="309"/>
      <c r="IV281" s="309"/>
      <c r="IW281" s="309"/>
      <c r="IX281" s="309"/>
      <c r="IY281" s="309"/>
      <c r="IZ281" s="309"/>
      <c r="JA281" s="309"/>
      <c r="JB281" s="309"/>
      <c r="JC281" s="309"/>
      <c r="JD281" s="309"/>
      <c r="JE281" s="309"/>
      <c r="JF281" s="309"/>
      <c r="JG281" s="309"/>
      <c r="JH281" s="309"/>
      <c r="JI281" s="309"/>
      <c r="JJ281" s="309"/>
      <c r="JK281" s="309"/>
      <c r="JL281" s="309"/>
      <c r="JM281" s="309"/>
      <c r="JN281" s="309"/>
      <c r="JO281" s="309"/>
      <c r="JP281" s="309"/>
      <c r="JQ281" s="309"/>
      <c r="JR281" s="309"/>
      <c r="JS281" s="309"/>
      <c r="JT281" s="309"/>
      <c r="JU281" s="309"/>
      <c r="JV281" s="309"/>
      <c r="JW281" s="309"/>
      <c r="JX281" s="309"/>
      <c r="JY281" s="309"/>
      <c r="JZ281" s="309"/>
      <c r="KA281" s="309"/>
      <c r="KB281" s="309"/>
      <c r="KC281" s="309"/>
      <c r="KD281" s="309"/>
      <c r="KE281" s="309"/>
      <c r="KF281" s="309"/>
      <c r="KG281" s="309"/>
      <c r="KH281" s="309"/>
      <c r="KI281" s="309"/>
      <c r="KJ281" s="309"/>
      <c r="KK281" s="309"/>
      <c r="KL281" s="309"/>
      <c r="KM281" s="309"/>
      <c r="KN281" s="309"/>
      <c r="KO281" s="309"/>
      <c r="KP281" s="309"/>
      <c r="KQ281" s="309"/>
      <c r="KR281" s="309"/>
      <c r="KS281" s="309"/>
      <c r="KT281" s="309"/>
      <c r="KU281" s="309"/>
      <c r="KV281" s="309"/>
      <c r="KW281" s="309"/>
      <c r="KX281" s="309"/>
      <c r="KY281" s="309"/>
      <c r="KZ281" s="309"/>
      <c r="LA281" s="309"/>
      <c r="LB281" s="309"/>
      <c r="LC281" s="309"/>
      <c r="LD281" s="309"/>
      <c r="LE281" s="309"/>
      <c r="LF281" s="309"/>
      <c r="LG281" s="309"/>
      <c r="LH281" s="309"/>
      <c r="LI281" s="309"/>
      <c r="LJ281" s="309"/>
      <c r="LK281" s="309"/>
      <c r="LL281" s="309"/>
      <c r="LM281" s="309"/>
      <c r="LN281" s="309"/>
      <c r="LO281" s="309"/>
      <c r="LP281" s="309"/>
      <c r="LQ281" s="309"/>
      <c r="LR281" s="309"/>
      <c r="LS281" s="309"/>
      <c r="LT281" s="309"/>
      <c r="LU281" s="309"/>
      <c r="LV281" s="309"/>
      <c r="LW281" s="309"/>
      <c r="LX281" s="309"/>
      <c r="LY281" s="309"/>
      <c r="LZ281" s="309"/>
      <c r="MA281" s="309"/>
      <c r="MB281" s="309"/>
      <c r="MC281" s="309"/>
      <c r="MD281" s="309"/>
      <c r="ME281" s="309"/>
      <c r="MF281" s="309"/>
      <c r="MG281" s="309"/>
      <c r="MH281" s="309"/>
      <c r="MI281" s="309"/>
      <c r="MJ281" s="309"/>
      <c r="MK281" s="309"/>
      <c r="ML281" s="309"/>
      <c r="MM281" s="309"/>
      <c r="MN281" s="309"/>
      <c r="MO281" s="309"/>
      <c r="MP281" s="309"/>
      <c r="MQ281" s="309"/>
      <c r="MR281" s="309"/>
      <c r="MS281" s="309"/>
      <c r="MT281" s="309"/>
      <c r="MU281" s="309"/>
      <c r="MV281" s="309"/>
      <c r="MW281" s="309"/>
      <c r="MX281" s="309"/>
      <c r="MY281" s="309"/>
      <c r="MZ281" s="309"/>
      <c r="NA281" s="309"/>
      <c r="NB281" s="309"/>
      <c r="NC281" s="309"/>
      <c r="ND281" s="309"/>
      <c r="NE281" s="309"/>
      <c r="NF281" s="309"/>
      <c r="NG281" s="309"/>
      <c r="NH281" s="309"/>
      <c r="NI281" s="309"/>
      <c r="NJ281" s="309"/>
      <c r="NK281" s="309"/>
      <c r="NL281" s="309"/>
      <c r="NM281" s="309"/>
      <c r="NN281" s="309"/>
      <c r="NO281" s="309"/>
      <c r="NP281" s="309"/>
      <c r="NQ281" s="309"/>
      <c r="NR281" s="309"/>
      <c r="NS281" s="309"/>
      <c r="NT281" s="309"/>
      <c r="NU281" s="309"/>
      <c r="NV281" s="309"/>
      <c r="NW281" s="309"/>
      <c r="NX281" s="309"/>
      <c r="NY281" s="309"/>
      <c r="NZ281" s="309"/>
      <c r="OA281" s="309"/>
      <c r="OB281" s="309"/>
      <c r="OC281" s="309"/>
      <c r="OD281" s="309"/>
      <c r="OE281" s="309"/>
      <c r="OF281" s="309"/>
      <c r="OG281" s="309"/>
      <c r="OH281" s="309"/>
      <c r="OI281" s="309"/>
      <c r="OJ281" s="309"/>
      <c r="OK281" s="309"/>
      <c r="OL281" s="309"/>
      <c r="OM281" s="309"/>
      <c r="ON281" s="309"/>
      <c r="OO281" s="309"/>
      <c r="OP281" s="309"/>
      <c r="OQ281" s="309"/>
      <c r="OR281" s="309"/>
      <c r="OS281" s="309"/>
      <c r="OT281" s="309"/>
      <c r="OU281" s="309"/>
      <c r="OV281" s="309"/>
      <c r="OW281" s="309"/>
      <c r="OX281" s="309"/>
      <c r="OY281" s="309"/>
      <c r="OZ281" s="309"/>
      <c r="PA281" s="309"/>
      <c r="PB281" s="309"/>
      <c r="PC281" s="309"/>
      <c r="PD281" s="309"/>
      <c r="PE281" s="309"/>
      <c r="PF281" s="309"/>
      <c r="PG281" s="309"/>
      <c r="PH281" s="309"/>
      <c r="PI281" s="309"/>
      <c r="PJ281" s="309"/>
      <c r="PK281" s="309"/>
      <c r="PL281" s="309"/>
      <c r="PM281" s="309"/>
      <c r="PN281" s="309"/>
      <c r="PO281" s="309"/>
      <c r="PP281" s="309"/>
      <c r="PQ281" s="309"/>
      <c r="PR281" s="309"/>
      <c r="PS281" s="309"/>
      <c r="PT281" s="309"/>
      <c r="PU281" s="309"/>
      <c r="PV281" s="309"/>
      <c r="PW281" s="309"/>
      <c r="PX281" s="309"/>
      <c r="PY281" s="309"/>
      <c r="PZ281" s="309"/>
      <c r="QA281" s="309"/>
      <c r="QB281" s="309"/>
      <c r="QC281" s="309"/>
      <c r="QD281" s="309"/>
      <c r="QE281" s="309"/>
      <c r="QF281" s="309"/>
      <c r="QG281" s="309"/>
      <c r="QH281" s="309"/>
      <c r="QI281" s="309"/>
      <c r="QJ281" s="309"/>
      <c r="QK281" s="309"/>
      <c r="QL281" s="309"/>
      <c r="QM281" s="309"/>
      <c r="QN281" s="309"/>
      <c r="QO281" s="309"/>
      <c r="QP281" s="309"/>
      <c r="QQ281" s="309"/>
      <c r="QR281" s="309"/>
      <c r="QS281" s="309"/>
      <c r="QT281" s="309"/>
      <c r="QU281" s="309"/>
      <c r="QV281" s="309"/>
      <c r="QW281" s="309"/>
      <c r="QX281" s="309"/>
      <c r="QY281" s="309"/>
      <c r="QZ281" s="309"/>
      <c r="RA281" s="309"/>
      <c r="RB281" s="309"/>
      <c r="RC281" s="309"/>
      <c r="RD281" s="309"/>
      <c r="RE281" s="309"/>
      <c r="RF281" s="309"/>
      <c r="RG281" s="309"/>
      <c r="RH281" s="309"/>
      <c r="RI281" s="309"/>
      <c r="RJ281" s="309"/>
      <c r="RK281" s="309"/>
      <c r="RL281" s="309"/>
      <c r="RM281" s="309"/>
      <c r="RN281" s="309"/>
      <c r="RO281" s="309"/>
      <c r="RP281" s="309"/>
      <c r="RQ281" s="309"/>
      <c r="RR281" s="309"/>
      <c r="RS281" s="309"/>
      <c r="RT281" s="309"/>
      <c r="RU281" s="309"/>
      <c r="RV281" s="309"/>
      <c r="RW281" s="309"/>
      <c r="RX281" s="309"/>
      <c r="RY281" s="309"/>
      <c r="RZ281" s="309"/>
      <c r="SA281" s="309"/>
      <c r="SB281" s="309"/>
      <c r="SC281" s="309"/>
      <c r="SD281" s="309"/>
      <c r="SE281" s="309"/>
      <c r="SF281" s="309"/>
      <c r="SG281" s="309"/>
      <c r="SH281" s="309"/>
      <c r="SI281" s="309"/>
      <c r="SJ281" s="309"/>
      <c r="SK281" s="309"/>
      <c r="SL281" s="309"/>
      <c r="SM281" s="309"/>
      <c r="SN281" s="309"/>
      <c r="SO281" s="309"/>
      <c r="SP281" s="309"/>
      <c r="SQ281" s="309"/>
      <c r="SR281" s="309"/>
      <c r="SS281" s="309"/>
      <c r="ST281" s="309"/>
      <c r="SU281" s="309"/>
      <c r="SV281" s="309"/>
      <c r="SW281" s="309"/>
      <c r="SX281" s="309"/>
      <c r="SY281" s="309"/>
      <c r="SZ281" s="309"/>
      <c r="TA281" s="309"/>
      <c r="TB281" s="309"/>
      <c r="TC281" s="309"/>
      <c r="TD281" s="309"/>
      <c r="TE281" s="309"/>
      <c r="TF281" s="309"/>
      <c r="TG281" s="309"/>
      <c r="TH281" s="309"/>
      <c r="TI281" s="309"/>
      <c r="TJ281" s="309"/>
      <c r="TK281" s="309"/>
      <c r="TL281" s="309"/>
      <c r="TM281" s="309"/>
      <c r="TN281" s="309"/>
      <c r="TO281" s="309"/>
      <c r="TP281" s="309"/>
      <c r="TQ281" s="309"/>
      <c r="TR281" s="309"/>
      <c r="TS281" s="309"/>
      <c r="TT281" s="309"/>
      <c r="TU281" s="309"/>
      <c r="TV281" s="309"/>
      <c r="TW281" s="309"/>
      <c r="TX281" s="309"/>
      <c r="TY281" s="309"/>
      <c r="TZ281" s="309"/>
      <c r="UA281" s="309"/>
      <c r="UB281" s="309"/>
      <c r="UC281" s="309"/>
      <c r="UD281" s="309"/>
      <c r="UE281" s="309"/>
      <c r="UF281" s="309"/>
      <c r="UG281" s="309"/>
      <c r="UH281" s="309"/>
      <c r="UI281" s="309"/>
      <c r="UJ281" s="309"/>
      <c r="UK281" s="309"/>
      <c r="UL281" s="309"/>
      <c r="UM281" s="309"/>
      <c r="UN281" s="309"/>
      <c r="UO281" s="309"/>
      <c r="UP281" s="309"/>
      <c r="UQ281" s="309"/>
      <c r="UR281" s="309"/>
      <c r="US281" s="309"/>
      <c r="UT281" s="309"/>
      <c r="UU281" s="309"/>
      <c r="UV281" s="309"/>
      <c r="UW281" s="309"/>
      <c r="UX281" s="309"/>
      <c r="UY281" s="309"/>
      <c r="UZ281" s="309"/>
      <c r="VA281" s="309"/>
      <c r="VB281" s="309"/>
      <c r="VC281" s="309"/>
      <c r="VD281" s="309"/>
      <c r="VE281" s="309"/>
      <c r="VF281" s="309"/>
      <c r="VG281" s="309"/>
      <c r="VH281" s="309"/>
      <c r="VI281" s="309"/>
      <c r="VJ281" s="309"/>
      <c r="VK281" s="309"/>
      <c r="VL281" s="309"/>
      <c r="VM281" s="309"/>
      <c r="VN281" s="309"/>
      <c r="VO281" s="309"/>
      <c r="VP281" s="309"/>
      <c r="VQ281" s="309"/>
      <c r="VR281" s="309"/>
      <c r="VS281" s="309"/>
      <c r="VT281" s="309"/>
      <c r="VU281" s="309"/>
      <c r="VV281" s="309"/>
      <c r="VW281" s="309"/>
      <c r="VX281" s="309"/>
      <c r="VY281" s="309"/>
      <c r="VZ281" s="309"/>
      <c r="WA281" s="309"/>
      <c r="WB281" s="309"/>
      <c r="WC281" s="309"/>
      <c r="WD281" s="309"/>
      <c r="WE281" s="309"/>
      <c r="WF281" s="309"/>
      <c r="WG281" s="309"/>
      <c r="WH281" s="309"/>
      <c r="WI281" s="309"/>
      <c r="WJ281" s="309"/>
      <c r="WK281" s="309"/>
      <c r="WL281" s="309"/>
      <c r="WM281" s="309"/>
      <c r="WN281" s="309"/>
      <c r="WO281" s="309"/>
      <c r="WP281" s="309"/>
      <c r="WQ281" s="309"/>
      <c r="WR281" s="309"/>
      <c r="WS281" s="309"/>
      <c r="WT281" s="309"/>
      <c r="WU281" s="309"/>
      <c r="WV281" s="309"/>
      <c r="WW281" s="309"/>
      <c r="WX281" s="309"/>
      <c r="WY281" s="309"/>
      <c r="WZ281" s="309"/>
      <c r="XA281" s="309"/>
      <c r="XB281" s="309"/>
      <c r="XC281" s="309"/>
      <c r="XD281" s="309"/>
      <c r="XE281" s="309"/>
      <c r="XF281" s="309"/>
      <c r="XG281" s="309"/>
      <c r="XH281" s="309"/>
      <c r="XI281" s="309"/>
      <c r="XJ281" s="309"/>
      <c r="XK281" s="309"/>
      <c r="XL281" s="309"/>
      <c r="XM281" s="309"/>
      <c r="XN281" s="309"/>
      <c r="XO281" s="309"/>
      <c r="XP281" s="309"/>
      <c r="XQ281" s="309"/>
      <c r="XR281" s="309"/>
      <c r="XS281" s="309"/>
      <c r="XT281" s="309"/>
      <c r="XU281" s="309"/>
      <c r="XV281" s="309"/>
      <c r="XW281" s="309"/>
      <c r="XX281" s="309"/>
      <c r="XY281" s="309"/>
      <c r="XZ281" s="309"/>
      <c r="YA281" s="309"/>
      <c r="YB281" s="309"/>
      <c r="YC281" s="309"/>
      <c r="YD281" s="309"/>
      <c r="YE281" s="309"/>
      <c r="YF281" s="309"/>
      <c r="YG281" s="309"/>
      <c r="YH281" s="309"/>
      <c r="YI281" s="309"/>
      <c r="YJ281" s="309"/>
      <c r="YK281" s="309"/>
      <c r="YL281" s="309"/>
      <c r="YM281" s="309"/>
      <c r="YN281" s="309"/>
      <c r="YO281" s="309"/>
      <c r="YP281" s="309"/>
      <c r="YQ281" s="309"/>
      <c r="YR281" s="309"/>
      <c r="YS281" s="309"/>
      <c r="YT281" s="309"/>
      <c r="YU281" s="309"/>
      <c r="YV281" s="309"/>
      <c r="YW281" s="309"/>
      <c r="YX281" s="309"/>
      <c r="YY281" s="309"/>
      <c r="YZ281" s="309"/>
      <c r="ZA281" s="309"/>
      <c r="ZB281" s="309"/>
      <c r="ZC281" s="309"/>
      <c r="ZD281" s="309"/>
      <c r="ZE281" s="309"/>
      <c r="ZF281" s="309"/>
      <c r="ZG281" s="309"/>
      <c r="ZH281" s="309"/>
      <c r="ZI281" s="309"/>
      <c r="ZJ281" s="309"/>
      <c r="ZK281" s="309"/>
      <c r="ZL281" s="309"/>
      <c r="ZM281" s="309"/>
      <c r="ZN281" s="309"/>
      <c r="ZO281" s="309"/>
      <c r="ZP281" s="309"/>
      <c r="ZQ281" s="309"/>
      <c r="ZR281" s="309"/>
      <c r="ZS281" s="309"/>
      <c r="ZT281" s="309"/>
      <c r="ZU281" s="309"/>
      <c r="ZV281" s="309"/>
      <c r="ZW281" s="309"/>
      <c r="ZX281" s="309"/>
      <c r="ZY281" s="309"/>
      <c r="ZZ281" s="309"/>
      <c r="AAA281" s="309"/>
      <c r="AAB281" s="309"/>
      <c r="AAC281" s="309"/>
      <c r="AAD281" s="309"/>
      <c r="AAE281" s="309"/>
      <c r="AAF281" s="309"/>
      <c r="AAG281" s="309"/>
      <c r="AAH281" s="309"/>
      <c r="AAI281" s="309"/>
      <c r="AAJ281" s="309"/>
      <c r="AAK281" s="309"/>
      <c r="AAL281" s="309"/>
      <c r="AAM281" s="309"/>
      <c r="AAN281" s="309"/>
      <c r="AAO281" s="309"/>
      <c r="AAP281" s="309"/>
      <c r="AAQ281" s="309"/>
      <c r="AAR281" s="309"/>
      <c r="AAS281" s="309"/>
      <c r="AAT281" s="309"/>
      <c r="AAU281" s="309"/>
      <c r="AAV281" s="309"/>
      <c r="AAW281" s="309"/>
      <c r="AAX281" s="309"/>
      <c r="AAY281" s="309"/>
      <c r="AAZ281" s="309"/>
      <c r="ABA281" s="309"/>
      <c r="ABB281" s="309"/>
      <c r="ABC281" s="309"/>
      <c r="ABD281" s="309"/>
      <c r="ABE281" s="309"/>
      <c r="ABF281" s="309"/>
      <c r="ABG281" s="309"/>
      <c r="ABH281" s="309"/>
      <c r="ABI281" s="309"/>
      <c r="ABJ281" s="309"/>
      <c r="ABK281" s="309"/>
      <c r="ABL281" s="309"/>
      <c r="ABM281" s="309"/>
      <c r="ABN281" s="309"/>
      <c r="ABO281" s="309"/>
      <c r="ABP281" s="309"/>
      <c r="ABQ281" s="309"/>
      <c r="ABR281" s="309"/>
      <c r="ABS281" s="309"/>
      <c r="ABT281" s="309"/>
      <c r="ABU281" s="309"/>
      <c r="ABV281" s="309"/>
      <c r="ABW281" s="309"/>
      <c r="ABX281" s="309"/>
      <c r="ABY281" s="309"/>
      <c r="ABZ281" s="309"/>
      <c r="ACA281" s="309"/>
      <c r="ACB281" s="309"/>
      <c r="ACC281" s="309"/>
      <c r="ACD281" s="309"/>
      <c r="ACE281" s="309"/>
      <c r="ACF281" s="309"/>
      <c r="ACG281" s="309"/>
      <c r="ACH281" s="309"/>
      <c r="ACI281" s="309"/>
      <c r="ACJ281" s="309"/>
      <c r="ACK281" s="309"/>
      <c r="ACL281" s="309"/>
      <c r="ACM281" s="309"/>
      <c r="ACN281" s="309"/>
      <c r="ACO281" s="309"/>
      <c r="ACP281" s="309"/>
      <c r="ACQ281" s="309"/>
      <c r="ACR281" s="309"/>
      <c r="ACS281" s="309"/>
      <c r="ACT281" s="309"/>
      <c r="ACU281" s="309"/>
      <c r="ACV281" s="309"/>
      <c r="ACW281" s="309"/>
      <c r="ACX281" s="309"/>
      <c r="ACY281" s="309"/>
      <c r="ACZ281" s="309"/>
      <c r="ADA281" s="309"/>
      <c r="ADB281" s="309"/>
      <c r="ADC281" s="309"/>
      <c r="ADD281" s="309"/>
      <c r="ADE281" s="309"/>
      <c r="ADF281" s="309"/>
      <c r="ADG281" s="309"/>
      <c r="ADH281" s="309"/>
      <c r="ADI281" s="309"/>
      <c r="ADJ281" s="309"/>
      <c r="ADK281" s="309"/>
      <c r="ADL281" s="309"/>
      <c r="ADM281" s="309"/>
      <c r="ADN281" s="309"/>
      <c r="ADO281" s="309"/>
      <c r="ADP281" s="309"/>
      <c r="ADQ281" s="309"/>
      <c r="ADR281" s="309"/>
      <c r="ADS281" s="309"/>
      <c r="ADT281" s="309"/>
      <c r="ADU281" s="309"/>
      <c r="ADV281" s="309"/>
      <c r="ADW281" s="309"/>
      <c r="ADX281" s="309"/>
      <c r="ADY281" s="309"/>
      <c r="ADZ281" s="309"/>
      <c r="AEA281" s="309"/>
      <c r="AEB281" s="309"/>
      <c r="AEC281" s="309"/>
      <c r="AED281" s="309"/>
      <c r="AEE281" s="309"/>
      <c r="AEF281" s="309"/>
      <c r="AEG281" s="309"/>
      <c r="AEH281" s="309"/>
      <c r="AEI281" s="309"/>
      <c r="AEJ281" s="309"/>
      <c r="AEK281" s="309"/>
      <c r="AEL281" s="309"/>
      <c r="AEM281" s="309"/>
      <c r="AEN281" s="309"/>
      <c r="AEO281" s="309"/>
      <c r="AEP281" s="309"/>
      <c r="AEQ281" s="309"/>
      <c r="AER281" s="309"/>
      <c r="AES281" s="309"/>
      <c r="AET281" s="309"/>
      <c r="AEU281" s="309"/>
      <c r="AEV281" s="309"/>
      <c r="AEW281" s="309"/>
      <c r="AEX281" s="309"/>
      <c r="AEY281" s="309"/>
      <c r="AEZ281" s="309"/>
      <c r="AFA281" s="309"/>
      <c r="AFB281" s="309"/>
      <c r="AFC281" s="309"/>
      <c r="AFD281" s="309"/>
      <c r="AFE281" s="309"/>
      <c r="AFF281" s="309"/>
      <c r="AFG281" s="309"/>
      <c r="AFH281" s="309"/>
      <c r="AFI281" s="309"/>
      <c r="AFJ281" s="309"/>
      <c r="AFK281" s="309"/>
      <c r="AFL281" s="309"/>
      <c r="AFM281" s="309"/>
      <c r="AFN281" s="309"/>
      <c r="AFO281" s="309"/>
      <c r="AFP281" s="309"/>
      <c r="AFQ281" s="309"/>
      <c r="AFR281" s="309"/>
      <c r="AFS281" s="309"/>
      <c r="AFT281" s="309"/>
      <c r="AFU281" s="309"/>
      <c r="AFV281" s="309"/>
      <c r="AFW281" s="309"/>
      <c r="AFX281" s="309"/>
      <c r="AFY281" s="309"/>
      <c r="AFZ281" s="309"/>
      <c r="AGA281" s="309"/>
      <c r="AGB281" s="309"/>
      <c r="AGC281" s="309"/>
      <c r="AGD281" s="309"/>
      <c r="AGE281" s="309"/>
      <c r="AGF281" s="309"/>
      <c r="AGG281" s="309"/>
      <c r="AGH281" s="309"/>
      <c r="AGI281" s="309"/>
      <c r="AGJ281" s="309"/>
      <c r="AGK281" s="309"/>
      <c r="AGL281" s="309"/>
      <c r="AGM281" s="309"/>
      <c r="AGN281" s="309"/>
      <c r="AGO281" s="309"/>
      <c r="AGP281" s="309"/>
      <c r="AGQ281" s="309"/>
      <c r="AGR281" s="309"/>
      <c r="AGS281" s="309"/>
      <c r="AGT281" s="309"/>
      <c r="AGU281" s="309"/>
      <c r="AGV281" s="309"/>
      <c r="AGW281" s="309"/>
      <c r="AGX281" s="309"/>
      <c r="AGY281" s="309"/>
      <c r="AGZ281" s="309"/>
      <c r="AHA281" s="309"/>
      <c r="AHB281" s="309"/>
      <c r="AHC281" s="309"/>
      <c r="AHD281" s="309"/>
      <c r="AHE281" s="309"/>
      <c r="AHF281" s="309"/>
      <c r="AHG281" s="309"/>
      <c r="AHH281" s="309"/>
      <c r="AHI281" s="309"/>
      <c r="AHJ281" s="309"/>
      <c r="AHK281" s="309"/>
      <c r="AHL281" s="309"/>
      <c r="AHM281" s="309"/>
      <c r="AHN281" s="309"/>
      <c r="AHO281" s="309"/>
      <c r="AHP281" s="309"/>
      <c r="AHQ281" s="309"/>
      <c r="AHR281" s="309"/>
      <c r="AHS281" s="309"/>
      <c r="AHT281" s="309"/>
      <c r="AHU281" s="309"/>
      <c r="AHV281" s="309"/>
      <c r="AHW281" s="309"/>
      <c r="AHX281" s="309"/>
      <c r="AHY281" s="309"/>
      <c r="AHZ281" s="309"/>
      <c r="AIA281" s="309"/>
      <c r="AIB281" s="309"/>
      <c r="AIC281" s="309"/>
      <c r="AID281" s="309"/>
      <c r="AIE281" s="309"/>
      <c r="AIF281" s="309"/>
      <c r="AIG281" s="309"/>
      <c r="AIH281" s="309"/>
      <c r="AII281" s="309"/>
      <c r="AIJ281" s="309"/>
      <c r="AIK281" s="309"/>
      <c r="AIL281" s="309"/>
      <c r="AIM281" s="309"/>
      <c r="AIN281" s="309"/>
      <c r="AIO281" s="309"/>
      <c r="AIP281" s="309"/>
      <c r="AIQ281" s="309"/>
      <c r="AIR281" s="309"/>
      <c r="AIS281" s="309"/>
      <c r="AIT281" s="309"/>
      <c r="AIU281" s="309"/>
      <c r="AIV281" s="309"/>
      <c r="AIW281" s="309"/>
      <c r="AIX281" s="309"/>
      <c r="AIY281" s="309"/>
      <c r="AIZ281" s="309"/>
      <c r="AJA281" s="309"/>
      <c r="AJB281" s="309"/>
      <c r="AJC281" s="309"/>
      <c r="AJD281" s="309"/>
      <c r="AJE281" s="309"/>
      <c r="AJF281" s="309"/>
      <c r="AJG281" s="309"/>
      <c r="AJH281" s="309"/>
      <c r="AJI281" s="309"/>
      <c r="AJJ281" s="309"/>
      <c r="AJK281" s="309"/>
      <c r="AJL281" s="309"/>
      <c r="AJM281" s="309"/>
      <c r="AJN281" s="309"/>
      <c r="AJO281" s="309"/>
      <c r="AJP281" s="309"/>
      <c r="AJQ281" s="309"/>
      <c r="AJR281" s="309"/>
      <c r="AJS281" s="309"/>
      <c r="AJT281" s="309"/>
      <c r="AJU281" s="309"/>
      <c r="AJV281" s="309"/>
      <c r="AJW281" s="309"/>
      <c r="AJX281" s="309"/>
      <c r="AJY281" s="309"/>
      <c r="AJZ281" s="309"/>
      <c r="AKA281" s="309"/>
      <c r="AKB281" s="309"/>
      <c r="AKC281" s="309"/>
      <c r="AKD281" s="309"/>
      <c r="AKE281" s="309"/>
      <c r="AKF281" s="309"/>
      <c r="AKG281" s="309"/>
      <c r="AKH281" s="309"/>
      <c r="AKI281" s="309"/>
      <c r="AKJ281" s="309"/>
      <c r="AKK281" s="309"/>
      <c r="AKL281" s="309"/>
      <c r="AKM281" s="309"/>
      <c r="AKN281" s="309"/>
      <c r="AKO281" s="309"/>
      <c r="AKP281" s="309"/>
      <c r="AKQ281" s="309"/>
      <c r="AKR281" s="309"/>
      <c r="AKS281" s="309"/>
      <c r="AKT281" s="309"/>
      <c r="AKU281" s="309"/>
      <c r="AKV281" s="309"/>
      <c r="AKW281" s="309"/>
      <c r="AKX281" s="309"/>
      <c r="AKY281" s="309"/>
      <c r="AKZ281" s="309"/>
      <c r="ALA281" s="309"/>
      <c r="ALB281" s="309"/>
      <c r="ALC281" s="309"/>
      <c r="ALD281" s="309"/>
      <c r="ALE281" s="309"/>
      <c r="ALF281" s="309"/>
      <c r="ALG281" s="309"/>
      <c r="ALH281" s="309"/>
      <c r="ALI281" s="309"/>
      <c r="ALJ281" s="309"/>
      <c r="ALK281" s="309"/>
      <c r="ALL281" s="309"/>
      <c r="ALM281" s="309"/>
      <c r="ALN281" s="309"/>
      <c r="ALO281" s="309"/>
      <c r="ALP281" s="309"/>
      <c r="ALQ281" s="309"/>
      <c r="ALR281" s="309"/>
      <c r="ALS281" s="309"/>
      <c r="ALT281" s="309"/>
      <c r="ALU281" s="309"/>
      <c r="ALV281" s="309"/>
      <c r="ALW281" s="309"/>
      <c r="ALX281" s="309"/>
      <c r="ALY281" s="309"/>
      <c r="ALZ281" s="309"/>
      <c r="AMA281" s="309"/>
      <c r="AMB281" s="309"/>
      <c r="AMC281" s="309"/>
      <c r="AMD281" s="309"/>
      <c r="AME281" s="309"/>
      <c r="AMF281" s="309"/>
      <c r="AMG281" s="309"/>
      <c r="AMH281" s="309"/>
      <c r="AMI281" s="309"/>
      <c r="AMJ281" s="309"/>
      <c r="AMK281" s="309"/>
      <c r="AML281" s="309"/>
      <c r="AMM281" s="309"/>
      <c r="AMN281" s="309"/>
      <c r="AMO281" s="309"/>
      <c r="AMP281" s="309"/>
      <c r="AMQ281" s="309"/>
      <c r="AMR281" s="309"/>
      <c r="AMS281" s="309"/>
      <c r="AMT281" s="309"/>
      <c r="AMU281" s="309"/>
      <c r="AMV281" s="309"/>
      <c r="AMW281" s="309"/>
      <c r="AMX281" s="309"/>
      <c r="AMY281" s="309"/>
      <c r="AMZ281" s="309"/>
      <c r="ANA281" s="309"/>
      <c r="ANB281" s="309"/>
      <c r="ANC281" s="309"/>
      <c r="AND281" s="309"/>
      <c r="ANE281" s="309"/>
      <c r="ANF281" s="309"/>
      <c r="ANG281" s="309"/>
      <c r="ANH281" s="309"/>
      <c r="ANI281" s="309"/>
      <c r="ANJ281" s="309"/>
      <c r="ANK281" s="309"/>
      <c r="ANL281" s="309"/>
      <c r="ANM281" s="309"/>
      <c r="ANN281" s="309"/>
      <c r="ANO281" s="309"/>
      <c r="ANP281" s="309"/>
      <c r="ANQ281" s="309"/>
      <c r="ANR281" s="309"/>
      <c r="ANS281" s="309"/>
      <c r="ANT281" s="309"/>
      <c r="ANU281" s="309"/>
      <c r="ANV281" s="309"/>
      <c r="ANW281" s="309"/>
      <c r="ANX281" s="309"/>
      <c r="ANY281" s="309"/>
      <c r="ANZ281" s="309"/>
      <c r="AOA281" s="309"/>
      <c r="AOB281" s="309"/>
      <c r="AOC281" s="309"/>
      <c r="AOD281" s="309"/>
      <c r="AOE281" s="309"/>
      <c r="AOF281" s="309"/>
      <c r="AOG281" s="309"/>
      <c r="AOH281" s="309"/>
      <c r="AOI281" s="309"/>
      <c r="AOJ281" s="309"/>
      <c r="AOK281" s="309"/>
      <c r="AOL281" s="309"/>
      <c r="AOM281" s="309"/>
      <c r="AON281" s="309"/>
      <c r="AOO281" s="309"/>
      <c r="AOP281" s="309"/>
      <c r="AOQ281" s="309"/>
      <c r="AOR281" s="309"/>
      <c r="AOS281" s="309"/>
      <c r="AOT281" s="309"/>
      <c r="AOU281" s="309"/>
      <c r="AOV281" s="309"/>
      <c r="AOW281" s="309"/>
      <c r="AOX281" s="309"/>
      <c r="AOY281" s="309"/>
      <c r="AOZ281" s="309"/>
      <c r="APA281" s="309"/>
      <c r="APB281" s="309"/>
      <c r="APC281" s="309"/>
      <c r="APD281" s="309"/>
      <c r="APE281" s="309"/>
      <c r="APF281" s="309"/>
      <c r="APG281" s="309"/>
      <c r="APH281" s="309"/>
      <c r="API281" s="309"/>
      <c r="APJ281" s="309"/>
      <c r="APK281" s="309"/>
      <c r="APL281" s="309"/>
      <c r="APM281" s="309"/>
      <c r="APN281" s="309"/>
      <c r="APO281" s="309"/>
      <c r="APP281" s="309"/>
      <c r="APQ281" s="309"/>
      <c r="APR281" s="309"/>
      <c r="APS281" s="309"/>
      <c r="APT281" s="309"/>
      <c r="APU281" s="309"/>
      <c r="APV281" s="309"/>
      <c r="APW281" s="309"/>
      <c r="APX281" s="309"/>
      <c r="APY281" s="309"/>
      <c r="APZ281" s="309"/>
      <c r="AQA281" s="309"/>
      <c r="AQB281" s="309"/>
      <c r="AQC281" s="309"/>
      <c r="AQD281" s="309"/>
      <c r="AQE281" s="309"/>
      <c r="AQF281" s="309"/>
      <c r="AQG281" s="309"/>
      <c r="AQH281" s="309"/>
      <c r="AQI281" s="309"/>
      <c r="AQJ281" s="309"/>
      <c r="AQK281" s="309"/>
      <c r="AQL281" s="309"/>
      <c r="AQM281" s="309"/>
      <c r="AQN281" s="309"/>
      <c r="AQO281" s="309"/>
      <c r="AQP281" s="309"/>
      <c r="AQQ281" s="309"/>
      <c r="AQR281" s="309"/>
      <c r="AQS281" s="309"/>
      <c r="AQT281" s="309"/>
      <c r="AQU281" s="309"/>
      <c r="AQV281" s="309"/>
      <c r="AQW281" s="309"/>
      <c r="AQX281" s="309"/>
      <c r="AQY281" s="309"/>
      <c r="AQZ281" s="309"/>
      <c r="ARA281" s="309"/>
      <c r="ARB281" s="309"/>
      <c r="ARC281" s="309"/>
      <c r="ARD281" s="309"/>
      <c r="ARE281" s="309"/>
      <c r="ARF281" s="309"/>
      <c r="ARG281" s="309"/>
      <c r="ARH281" s="309"/>
      <c r="ARI281" s="309"/>
      <c r="ARJ281" s="309"/>
      <c r="ARK281" s="309"/>
      <c r="ARL281" s="309"/>
      <c r="ARM281" s="309"/>
      <c r="ARN281" s="309"/>
      <c r="ARO281" s="309"/>
      <c r="ARP281" s="309"/>
      <c r="ARQ281" s="309"/>
      <c r="ARR281" s="309"/>
      <c r="ARS281" s="309"/>
      <c r="ART281" s="309"/>
      <c r="ARU281" s="309"/>
      <c r="ARV281" s="309"/>
      <c r="ARW281" s="309"/>
      <c r="ARX281" s="309"/>
      <c r="ARY281" s="309"/>
      <c r="ARZ281" s="309"/>
      <c r="ASA281" s="309"/>
      <c r="ASB281" s="309"/>
      <c r="ASC281" s="309"/>
      <c r="ASD281" s="309"/>
      <c r="ASE281" s="309"/>
      <c r="ASF281" s="309"/>
      <c r="ASG281" s="309"/>
      <c r="ASH281" s="309"/>
      <c r="ASI281" s="309"/>
      <c r="ASJ281" s="309"/>
      <c r="ASK281" s="309"/>
      <c r="ASL281" s="309"/>
      <c r="ASM281" s="309"/>
      <c r="ASN281" s="309"/>
      <c r="ASO281" s="309"/>
      <c r="ASP281" s="309"/>
      <c r="ASQ281" s="309"/>
      <c r="ASR281" s="309"/>
      <c r="ASS281" s="309"/>
      <c r="AST281" s="309"/>
      <c r="ASU281" s="309"/>
      <c r="ASV281" s="309"/>
      <c r="ASW281" s="309"/>
      <c r="ASX281" s="309"/>
      <c r="ASY281" s="309"/>
      <c r="ASZ281" s="309"/>
      <c r="ATA281" s="309"/>
      <c r="ATB281" s="309"/>
      <c r="ATC281" s="309"/>
      <c r="ATD281" s="309"/>
      <c r="ATE281" s="309"/>
      <c r="ATF281" s="309"/>
      <c r="ATG281" s="309"/>
      <c r="ATH281" s="309"/>
      <c r="ATI281" s="309"/>
      <c r="ATJ281" s="309"/>
      <c r="ATK281" s="309"/>
      <c r="ATL281" s="309"/>
      <c r="ATM281" s="309"/>
      <c r="ATN281" s="309"/>
      <c r="ATO281" s="309"/>
      <c r="ATP281" s="309"/>
      <c r="ATQ281" s="309"/>
      <c r="ATR281" s="309"/>
      <c r="ATS281" s="309"/>
      <c r="ATT281" s="309"/>
      <c r="ATU281" s="309"/>
      <c r="ATV281" s="309"/>
      <c r="ATW281" s="309"/>
      <c r="ATX281" s="309"/>
      <c r="ATY281" s="309"/>
      <c r="ATZ281" s="309"/>
      <c r="AUA281" s="309"/>
      <c r="AUB281" s="309"/>
      <c r="AUC281" s="309"/>
      <c r="AUD281" s="309"/>
      <c r="AUE281" s="309"/>
      <c r="AUF281" s="309"/>
      <c r="AUG281" s="309"/>
      <c r="AUH281" s="309"/>
      <c r="AUI281" s="309"/>
      <c r="AUJ281" s="309"/>
      <c r="AUK281" s="309"/>
      <c r="AUL281" s="309"/>
      <c r="AUM281" s="309"/>
      <c r="AUN281" s="309"/>
      <c r="AUO281" s="309"/>
      <c r="AUP281" s="309"/>
      <c r="AUQ281" s="309"/>
      <c r="AUR281" s="309"/>
      <c r="AUS281" s="309"/>
      <c r="AUT281" s="309"/>
      <c r="AUU281" s="309"/>
      <c r="AUV281" s="309"/>
      <c r="AUW281" s="309"/>
      <c r="AUX281" s="309"/>
      <c r="AUY281" s="309"/>
      <c r="AUZ281" s="309"/>
      <c r="AVA281" s="309"/>
      <c r="AVB281" s="309"/>
      <c r="AVC281" s="309"/>
      <c r="AVD281" s="309"/>
      <c r="AVE281" s="309"/>
      <c r="AVF281" s="309"/>
      <c r="AVG281" s="309"/>
      <c r="AVH281" s="309"/>
      <c r="AVI281" s="309"/>
      <c r="AVJ281" s="309"/>
      <c r="AVK281" s="309"/>
      <c r="AVL281" s="309"/>
      <c r="AVM281" s="309"/>
      <c r="AVN281" s="309"/>
      <c r="AVO281" s="309"/>
      <c r="AVP281" s="309"/>
      <c r="AVQ281" s="309"/>
      <c r="AVR281" s="309"/>
      <c r="AVS281" s="309"/>
      <c r="AVT281" s="309"/>
      <c r="AVU281" s="309"/>
      <c r="AVV281" s="309"/>
      <c r="AVW281" s="309"/>
      <c r="AVX281" s="309"/>
      <c r="AVY281" s="309"/>
      <c r="AVZ281" s="309"/>
      <c r="AWA281" s="309"/>
      <c r="AWB281" s="309"/>
      <c r="AWC281" s="309"/>
      <c r="AWD281" s="309"/>
      <c r="AWE281" s="309"/>
      <c r="AWF281" s="309"/>
      <c r="AWG281" s="309"/>
      <c r="AWH281" s="309"/>
      <c r="AWI281" s="309"/>
      <c r="AWJ281" s="309"/>
      <c r="AWK281" s="309"/>
      <c r="AWL281" s="309"/>
      <c r="AWM281" s="309"/>
      <c r="AWN281" s="309"/>
      <c r="AWO281" s="309"/>
      <c r="AWP281" s="309"/>
      <c r="AWQ281" s="309"/>
      <c r="AWR281" s="309"/>
      <c r="AWS281" s="309"/>
      <c r="AWT281" s="309"/>
      <c r="AWU281" s="309"/>
      <c r="AWV281" s="309"/>
      <c r="AWW281" s="309"/>
      <c r="AWX281" s="309"/>
      <c r="AWY281" s="309"/>
      <c r="AWZ281" s="309"/>
      <c r="AXA281" s="309"/>
      <c r="AXB281" s="309"/>
      <c r="AXC281" s="309"/>
      <c r="AXD281" s="309"/>
      <c r="AXE281" s="309"/>
      <c r="AXF281" s="309"/>
      <c r="AXG281" s="309"/>
      <c r="AXH281" s="309"/>
      <c r="AXI281" s="309"/>
      <c r="AXJ281" s="309"/>
      <c r="AXK281" s="309"/>
      <c r="AXL281" s="309"/>
      <c r="AXM281" s="309"/>
      <c r="AXN281" s="309"/>
      <c r="AXO281" s="309"/>
      <c r="AXP281" s="309"/>
      <c r="AXQ281" s="309"/>
      <c r="AXR281" s="309"/>
      <c r="AXS281" s="309"/>
      <c r="AXT281" s="309"/>
      <c r="AXU281" s="309"/>
      <c r="AXV281" s="309"/>
      <c r="AXW281" s="309"/>
      <c r="AXX281" s="309"/>
      <c r="AXY281" s="309"/>
      <c r="AXZ281" s="309"/>
      <c r="AYA281" s="309"/>
      <c r="AYB281" s="309"/>
      <c r="AYC281" s="309"/>
      <c r="AYD281" s="309"/>
      <c r="AYE281" s="309"/>
      <c r="AYF281" s="309"/>
      <c r="AYG281" s="309"/>
      <c r="AYH281" s="309"/>
      <c r="AYI281" s="309"/>
      <c r="AYJ281" s="309"/>
      <c r="AYK281" s="309"/>
      <c r="AYL281" s="309"/>
      <c r="AYM281" s="309"/>
      <c r="AYN281" s="309"/>
      <c r="AYO281" s="309"/>
      <c r="AYP281" s="309"/>
      <c r="AYQ281" s="309"/>
      <c r="AYR281" s="309"/>
      <c r="AYS281" s="309"/>
      <c r="AYT281" s="309"/>
      <c r="AYU281" s="309"/>
      <c r="AYV281" s="309"/>
      <c r="AYW281" s="309"/>
      <c r="AYX281" s="309"/>
      <c r="AYY281" s="309"/>
      <c r="AYZ281" s="309"/>
      <c r="AZA281" s="309"/>
      <c r="AZB281" s="309"/>
      <c r="AZC281" s="309"/>
      <c r="AZD281" s="309"/>
      <c r="AZE281" s="309"/>
      <c r="AZF281" s="309"/>
      <c r="AZG281" s="309"/>
      <c r="AZH281" s="309"/>
      <c r="AZI281" s="309"/>
      <c r="AZJ281" s="309"/>
      <c r="AZK281" s="309"/>
      <c r="AZL281" s="309"/>
      <c r="AZM281" s="309"/>
      <c r="AZN281" s="309"/>
      <c r="AZO281" s="309"/>
      <c r="AZP281" s="309"/>
      <c r="AZQ281" s="309"/>
      <c r="AZR281" s="309"/>
      <c r="AZS281" s="309"/>
      <c r="AZT281" s="309"/>
      <c r="AZU281" s="309"/>
      <c r="AZV281" s="309"/>
      <c r="AZW281" s="309"/>
      <c r="AZX281" s="309"/>
      <c r="AZY281" s="309"/>
      <c r="AZZ281" s="309"/>
      <c r="BAA281" s="309"/>
      <c r="BAB281" s="309"/>
      <c r="BAC281" s="309"/>
      <c r="BAD281" s="309"/>
      <c r="BAE281" s="309"/>
      <c r="BAF281" s="309"/>
      <c r="BAG281" s="309"/>
      <c r="BAH281" s="309"/>
      <c r="BAI281" s="309"/>
      <c r="BAJ281" s="309"/>
      <c r="BAK281" s="309"/>
      <c r="BAL281" s="309"/>
      <c r="BAM281" s="309"/>
      <c r="BAN281" s="309"/>
      <c r="BAO281" s="309"/>
      <c r="BAP281" s="309"/>
      <c r="BAQ281" s="309"/>
      <c r="BAR281" s="309"/>
      <c r="BAS281" s="309"/>
      <c r="BAT281" s="309"/>
      <c r="BAU281" s="309"/>
      <c r="BAV281" s="309"/>
      <c r="BAW281" s="309"/>
      <c r="BAX281" s="309"/>
      <c r="BAY281" s="309"/>
      <c r="BAZ281" s="309"/>
      <c r="BBA281" s="309"/>
      <c r="BBB281" s="309"/>
      <c r="BBC281" s="309"/>
      <c r="BBD281" s="309"/>
      <c r="BBE281" s="309"/>
      <c r="BBF281" s="309"/>
      <c r="BBG281" s="309"/>
      <c r="BBH281" s="309"/>
      <c r="BBI281" s="309"/>
      <c r="BBJ281" s="309"/>
      <c r="BBK281" s="309"/>
      <c r="BBL281" s="309"/>
      <c r="BBM281" s="309"/>
      <c r="BBN281" s="309"/>
      <c r="BBO281" s="309"/>
      <c r="BBP281" s="309"/>
      <c r="BBQ281" s="309"/>
      <c r="BBR281" s="309"/>
      <c r="BBS281" s="309"/>
      <c r="BBT281" s="309"/>
      <c r="BBU281" s="309"/>
      <c r="BBV281" s="309"/>
      <c r="BBW281" s="309"/>
      <c r="BBX281" s="309"/>
      <c r="BBY281" s="309"/>
      <c r="BBZ281" s="309"/>
      <c r="BCA281" s="309"/>
      <c r="BCB281" s="309"/>
      <c r="BCC281" s="309"/>
      <c r="BCD281" s="309"/>
      <c r="BCE281" s="309"/>
      <c r="BCF281" s="309"/>
      <c r="BCG281" s="309"/>
      <c r="BCH281" s="309"/>
      <c r="BCI281" s="309"/>
      <c r="BCJ281" s="309"/>
      <c r="BCK281" s="309"/>
      <c r="BCL281" s="309"/>
      <c r="BCM281" s="309"/>
      <c r="BCN281" s="309"/>
      <c r="BCO281" s="309"/>
      <c r="BCP281" s="309"/>
      <c r="BCQ281" s="309"/>
      <c r="BCR281" s="309"/>
      <c r="BCS281" s="309"/>
      <c r="BCT281" s="309"/>
      <c r="BCU281" s="309"/>
      <c r="BCV281" s="309"/>
      <c r="BCW281" s="309"/>
      <c r="BCX281" s="309"/>
      <c r="BCY281" s="309"/>
      <c r="BCZ281" s="309"/>
      <c r="BDA281" s="309"/>
      <c r="BDB281" s="309"/>
      <c r="BDC281" s="309"/>
      <c r="BDD281" s="309"/>
      <c r="BDE281" s="309"/>
      <c r="BDF281" s="309"/>
      <c r="BDG281" s="309"/>
      <c r="BDH281" s="309"/>
      <c r="BDI281" s="309"/>
      <c r="BDJ281" s="309"/>
      <c r="BDK281" s="309"/>
      <c r="BDL281" s="309"/>
      <c r="BDM281" s="309"/>
      <c r="BDN281" s="309"/>
      <c r="BDO281" s="309"/>
      <c r="BDP281" s="309"/>
      <c r="BDQ281" s="309"/>
      <c r="BDR281" s="309"/>
      <c r="BDS281" s="309"/>
      <c r="BDT281" s="309"/>
      <c r="BDU281" s="309"/>
      <c r="BDV281" s="309"/>
      <c r="BDW281" s="309"/>
      <c r="BDX281" s="309"/>
      <c r="BDY281" s="309"/>
      <c r="BDZ281" s="309"/>
      <c r="BEA281" s="309"/>
      <c r="BEB281" s="309"/>
      <c r="BEC281" s="309"/>
      <c r="BED281" s="309"/>
      <c r="BEE281" s="309"/>
      <c r="BEF281" s="309"/>
      <c r="BEG281" s="309"/>
      <c r="BEH281" s="309"/>
      <c r="BEI281" s="309"/>
      <c r="BEJ281" s="309"/>
      <c r="BEK281" s="309"/>
      <c r="BEL281" s="309"/>
      <c r="BEM281" s="309"/>
      <c r="BEN281" s="309"/>
      <c r="BEO281" s="309"/>
      <c r="BEP281" s="309"/>
      <c r="BEQ281" s="309"/>
      <c r="BER281" s="309"/>
      <c r="BES281" s="309"/>
      <c r="BET281" s="309"/>
      <c r="BEU281" s="309"/>
      <c r="BEV281" s="309"/>
      <c r="BEW281" s="309"/>
      <c r="BEX281" s="309"/>
      <c r="BEY281" s="309"/>
      <c r="BEZ281" s="309"/>
      <c r="BFA281" s="309"/>
      <c r="BFB281" s="309"/>
      <c r="BFC281" s="309"/>
      <c r="BFD281" s="309"/>
      <c r="BFE281" s="309"/>
      <c r="BFF281" s="309"/>
      <c r="BFG281" s="309"/>
      <c r="BFH281" s="309"/>
      <c r="BFI281" s="309"/>
      <c r="BFJ281" s="309"/>
      <c r="BFK281" s="309"/>
      <c r="BFL281" s="309"/>
      <c r="BFM281" s="309"/>
      <c r="BFN281" s="309"/>
      <c r="BFO281" s="309"/>
      <c r="BFP281" s="309"/>
      <c r="BFQ281" s="309"/>
      <c r="BFR281" s="309"/>
      <c r="BFS281" s="309"/>
      <c r="BFT281" s="309"/>
      <c r="BFU281" s="309"/>
      <c r="BFV281" s="309"/>
      <c r="BFW281" s="309"/>
      <c r="BFX281" s="309"/>
      <c r="BFY281" s="309"/>
      <c r="BFZ281" s="309"/>
      <c r="BGA281" s="309"/>
      <c r="BGB281" s="309"/>
      <c r="BGC281" s="309"/>
      <c r="BGD281" s="309"/>
      <c r="BGE281" s="309"/>
      <c r="BGF281" s="309"/>
      <c r="BGG281" s="309"/>
      <c r="BGH281" s="309"/>
    </row>
    <row r="282" spans="6:1542" s="18" customFormat="1" ht="14.45" customHeight="1" x14ac:dyDescent="0.25">
      <c r="F282" s="68"/>
      <c r="Y282" s="68"/>
      <c r="AC282" s="309"/>
      <c r="AD282" s="309"/>
      <c r="AE282" s="309"/>
      <c r="AF282" s="309"/>
      <c r="AG282" s="309"/>
      <c r="AH282" s="309"/>
      <c r="AI282" s="309"/>
      <c r="AJ282" s="309"/>
      <c r="AK282" s="309"/>
      <c r="AL282" s="309"/>
      <c r="AM282" s="309"/>
      <c r="AN282" s="309"/>
      <c r="AO282" s="309"/>
      <c r="AP282" s="309"/>
      <c r="AQ282" s="309"/>
      <c r="AR282" s="309"/>
      <c r="AS282" s="309"/>
      <c r="AT282" s="309"/>
      <c r="AU282" s="309"/>
      <c r="AV282" s="309"/>
      <c r="AW282" s="309"/>
      <c r="AX282" s="309"/>
      <c r="AY282" s="309"/>
      <c r="AZ282" s="309"/>
      <c r="BA282" s="309"/>
      <c r="BB282" s="309"/>
      <c r="BC282" s="309"/>
      <c r="BD282" s="309"/>
      <c r="BE282" s="309"/>
      <c r="BF282" s="309"/>
      <c r="BG282" s="309"/>
      <c r="BH282" s="309"/>
      <c r="BI282" s="309"/>
      <c r="BJ282" s="309"/>
      <c r="BK282" s="309"/>
      <c r="BL282" s="309"/>
      <c r="BM282" s="309"/>
      <c r="BN282" s="309"/>
      <c r="BO282" s="309"/>
      <c r="BP282" s="309"/>
      <c r="BQ282" s="309"/>
      <c r="BR282" s="309"/>
      <c r="BS282" s="309"/>
      <c r="BT282" s="309"/>
      <c r="BU282" s="309"/>
      <c r="BV282" s="309"/>
      <c r="BW282" s="309"/>
      <c r="BX282" s="309"/>
      <c r="BY282" s="309"/>
      <c r="BZ282" s="309"/>
      <c r="CA282" s="309"/>
      <c r="CB282" s="309"/>
      <c r="CC282" s="309"/>
      <c r="CD282" s="309"/>
      <c r="CE282" s="309"/>
      <c r="CF282" s="309"/>
      <c r="CG282" s="309"/>
      <c r="CH282" s="309"/>
      <c r="CI282" s="309"/>
      <c r="CJ282" s="309"/>
      <c r="CK282" s="309"/>
      <c r="CL282" s="309"/>
      <c r="CM282" s="309"/>
      <c r="CN282" s="309"/>
      <c r="CO282" s="309"/>
      <c r="CP282" s="309"/>
      <c r="CQ282" s="309"/>
      <c r="CR282" s="309"/>
      <c r="CS282" s="309"/>
      <c r="CT282" s="309"/>
      <c r="CU282" s="309"/>
      <c r="CV282" s="309"/>
      <c r="CW282" s="309"/>
      <c r="CX282" s="309"/>
      <c r="CY282" s="309"/>
      <c r="CZ282" s="309"/>
      <c r="DA282" s="309"/>
      <c r="DB282" s="309"/>
      <c r="DC282" s="309"/>
      <c r="DD282" s="309"/>
      <c r="DE282" s="309"/>
      <c r="DF282" s="309"/>
      <c r="DG282" s="309"/>
      <c r="DH282" s="309"/>
      <c r="DI282" s="309"/>
      <c r="DJ282" s="309"/>
      <c r="DK282" s="309"/>
      <c r="DL282" s="309"/>
      <c r="DM282" s="309"/>
      <c r="DN282" s="309"/>
      <c r="DO282" s="309"/>
      <c r="DP282" s="309"/>
      <c r="DQ282" s="309"/>
      <c r="DR282" s="309"/>
      <c r="DS282" s="309"/>
      <c r="DT282" s="309"/>
      <c r="DU282" s="309"/>
      <c r="DV282" s="309"/>
      <c r="DW282" s="309"/>
      <c r="DX282" s="309"/>
      <c r="DY282" s="309"/>
      <c r="DZ282" s="309"/>
      <c r="EA282" s="309"/>
      <c r="EB282" s="309"/>
      <c r="EC282" s="309"/>
      <c r="ED282" s="309"/>
      <c r="EE282" s="309"/>
      <c r="EF282" s="309"/>
      <c r="EG282" s="309"/>
      <c r="EH282" s="309"/>
      <c r="EI282" s="309"/>
      <c r="EJ282" s="309"/>
      <c r="EK282" s="309"/>
      <c r="EL282" s="309"/>
      <c r="EM282" s="309"/>
      <c r="EN282" s="309"/>
      <c r="EO282" s="309"/>
      <c r="EP282" s="309"/>
      <c r="EQ282" s="309"/>
      <c r="ER282" s="309"/>
      <c r="ES282" s="309"/>
      <c r="ET282" s="309"/>
      <c r="EU282" s="309"/>
      <c r="EV282" s="309"/>
      <c r="EW282" s="309"/>
      <c r="EX282" s="309"/>
      <c r="EY282" s="309"/>
      <c r="EZ282" s="309"/>
      <c r="FA282" s="309"/>
      <c r="FB282" s="309"/>
      <c r="FC282" s="309"/>
      <c r="FD282" s="309"/>
      <c r="FE282" s="309"/>
      <c r="FF282" s="309"/>
      <c r="FG282" s="309"/>
      <c r="FH282" s="309"/>
      <c r="FI282" s="309"/>
      <c r="FJ282" s="309"/>
      <c r="FK282" s="309"/>
      <c r="FL282" s="309"/>
      <c r="FM282" s="309"/>
      <c r="FN282" s="309"/>
      <c r="FO282" s="309"/>
      <c r="FP282" s="309"/>
      <c r="FQ282" s="309"/>
      <c r="FR282" s="309"/>
      <c r="FS282" s="309"/>
      <c r="FT282" s="309"/>
      <c r="FU282" s="309"/>
      <c r="FV282" s="309"/>
      <c r="FW282" s="309"/>
      <c r="FX282" s="309"/>
      <c r="FY282" s="309"/>
      <c r="FZ282" s="309"/>
      <c r="GA282" s="309"/>
      <c r="GB282" s="309"/>
      <c r="GC282" s="309"/>
      <c r="GD282" s="309"/>
      <c r="GE282" s="309"/>
      <c r="GF282" s="309"/>
      <c r="GG282" s="309"/>
      <c r="GH282" s="309"/>
      <c r="GI282" s="309"/>
      <c r="GJ282" s="309"/>
      <c r="GK282" s="309"/>
      <c r="GL282" s="309"/>
      <c r="GM282" s="309"/>
      <c r="GN282" s="309"/>
      <c r="GO282" s="309"/>
      <c r="GP282" s="309"/>
      <c r="GQ282" s="309"/>
      <c r="GR282" s="309"/>
      <c r="GS282" s="309"/>
      <c r="GT282" s="309"/>
      <c r="GU282" s="309"/>
      <c r="GV282" s="309"/>
      <c r="GW282" s="309"/>
      <c r="GX282" s="309"/>
      <c r="GY282" s="309"/>
      <c r="GZ282" s="309"/>
      <c r="HA282" s="309"/>
      <c r="HB282" s="309"/>
      <c r="HC282" s="309"/>
      <c r="HD282" s="309"/>
      <c r="HE282" s="309"/>
      <c r="HF282" s="309"/>
      <c r="HG282" s="309"/>
      <c r="HH282" s="309"/>
      <c r="HI282" s="309"/>
      <c r="HJ282" s="309"/>
      <c r="HK282" s="309"/>
      <c r="HL282" s="309"/>
      <c r="HM282" s="309"/>
      <c r="HN282" s="309"/>
      <c r="HO282" s="309"/>
      <c r="HP282" s="309"/>
      <c r="HQ282" s="309"/>
      <c r="HR282" s="309"/>
      <c r="HS282" s="309"/>
      <c r="HT282" s="309"/>
      <c r="HU282" s="309"/>
      <c r="HV282" s="309"/>
      <c r="HW282" s="309"/>
      <c r="HX282" s="309"/>
      <c r="HY282" s="309"/>
      <c r="HZ282" s="309"/>
      <c r="IA282" s="309"/>
      <c r="IB282" s="309"/>
      <c r="IC282" s="309"/>
      <c r="ID282" s="309"/>
      <c r="IE282" s="309"/>
      <c r="IF282" s="309"/>
      <c r="IG282" s="309"/>
      <c r="IH282" s="309"/>
      <c r="II282" s="309"/>
      <c r="IJ282" s="309"/>
      <c r="IK282" s="309"/>
      <c r="IL282" s="309"/>
      <c r="IM282" s="309"/>
      <c r="IN282" s="309"/>
      <c r="IO282" s="309"/>
      <c r="IP282" s="309"/>
      <c r="IQ282" s="309"/>
      <c r="IR282" s="309"/>
      <c r="IS282" s="309"/>
      <c r="IT282" s="309"/>
      <c r="IU282" s="309"/>
      <c r="IV282" s="309"/>
      <c r="IW282" s="309"/>
      <c r="IX282" s="309"/>
      <c r="IY282" s="309"/>
      <c r="IZ282" s="309"/>
      <c r="JA282" s="309"/>
      <c r="JB282" s="309"/>
      <c r="JC282" s="309"/>
      <c r="JD282" s="309"/>
      <c r="JE282" s="309"/>
      <c r="JF282" s="309"/>
      <c r="JG282" s="309"/>
      <c r="JH282" s="309"/>
      <c r="JI282" s="309"/>
      <c r="JJ282" s="309"/>
      <c r="JK282" s="309"/>
      <c r="JL282" s="309"/>
      <c r="JM282" s="309"/>
      <c r="JN282" s="309"/>
      <c r="JO282" s="309"/>
      <c r="JP282" s="309"/>
      <c r="JQ282" s="309"/>
      <c r="JR282" s="309"/>
      <c r="JS282" s="309"/>
      <c r="JT282" s="309"/>
      <c r="JU282" s="309"/>
      <c r="JV282" s="309"/>
      <c r="JW282" s="309"/>
      <c r="JX282" s="309"/>
      <c r="JY282" s="309"/>
      <c r="JZ282" s="309"/>
      <c r="KA282" s="309"/>
      <c r="KB282" s="309"/>
      <c r="KC282" s="309"/>
      <c r="KD282" s="309"/>
      <c r="KE282" s="309"/>
      <c r="KF282" s="309"/>
      <c r="KG282" s="309"/>
      <c r="KH282" s="309"/>
      <c r="KI282" s="309"/>
      <c r="KJ282" s="309"/>
      <c r="KK282" s="309"/>
      <c r="KL282" s="309"/>
      <c r="KM282" s="309"/>
      <c r="KN282" s="309"/>
      <c r="KO282" s="309"/>
      <c r="KP282" s="309"/>
      <c r="KQ282" s="309"/>
      <c r="KR282" s="309"/>
      <c r="KS282" s="309"/>
      <c r="KT282" s="309"/>
      <c r="KU282" s="309"/>
      <c r="KV282" s="309"/>
      <c r="KW282" s="309"/>
      <c r="KX282" s="309"/>
      <c r="KY282" s="309"/>
      <c r="KZ282" s="309"/>
      <c r="LA282" s="309"/>
      <c r="LB282" s="309"/>
      <c r="LC282" s="309"/>
      <c r="LD282" s="309"/>
      <c r="LE282" s="309"/>
      <c r="LF282" s="309"/>
      <c r="LG282" s="309"/>
      <c r="LH282" s="309"/>
      <c r="LI282" s="309"/>
      <c r="LJ282" s="309"/>
      <c r="LK282" s="309"/>
      <c r="LL282" s="309"/>
      <c r="LM282" s="309"/>
      <c r="LN282" s="309"/>
      <c r="LO282" s="309"/>
      <c r="LP282" s="309"/>
      <c r="LQ282" s="309"/>
      <c r="LR282" s="309"/>
      <c r="LS282" s="309"/>
      <c r="LT282" s="309"/>
      <c r="LU282" s="309"/>
      <c r="LV282" s="309"/>
      <c r="LW282" s="309"/>
      <c r="LX282" s="309"/>
      <c r="LY282" s="309"/>
      <c r="LZ282" s="309"/>
      <c r="MA282" s="309"/>
      <c r="MB282" s="309"/>
      <c r="MC282" s="309"/>
      <c r="MD282" s="309"/>
      <c r="ME282" s="309"/>
      <c r="MF282" s="309"/>
      <c r="MG282" s="309"/>
      <c r="MH282" s="309"/>
      <c r="MI282" s="309"/>
      <c r="MJ282" s="309"/>
      <c r="MK282" s="309"/>
      <c r="ML282" s="309"/>
      <c r="MM282" s="309"/>
      <c r="MN282" s="309"/>
      <c r="MO282" s="309"/>
      <c r="MP282" s="309"/>
      <c r="MQ282" s="309"/>
      <c r="MR282" s="309"/>
      <c r="MS282" s="309"/>
      <c r="MT282" s="309"/>
      <c r="MU282" s="309"/>
      <c r="MV282" s="309"/>
      <c r="MW282" s="309"/>
      <c r="MX282" s="309"/>
      <c r="MY282" s="309"/>
      <c r="MZ282" s="309"/>
      <c r="NA282" s="309"/>
      <c r="NB282" s="309"/>
      <c r="NC282" s="309"/>
      <c r="ND282" s="309"/>
      <c r="NE282" s="309"/>
      <c r="NF282" s="309"/>
      <c r="NG282" s="309"/>
      <c r="NH282" s="309"/>
      <c r="NI282" s="309"/>
      <c r="NJ282" s="309"/>
      <c r="NK282" s="309"/>
      <c r="NL282" s="309"/>
      <c r="NM282" s="309"/>
      <c r="NN282" s="309"/>
      <c r="NO282" s="309"/>
      <c r="NP282" s="309"/>
      <c r="NQ282" s="309"/>
      <c r="NR282" s="309"/>
      <c r="NS282" s="309"/>
      <c r="NT282" s="309"/>
      <c r="NU282" s="309"/>
      <c r="NV282" s="309"/>
      <c r="NW282" s="309"/>
      <c r="NX282" s="309"/>
      <c r="NY282" s="309"/>
      <c r="NZ282" s="309"/>
      <c r="OA282" s="309"/>
      <c r="OB282" s="309"/>
      <c r="OC282" s="309"/>
      <c r="OD282" s="309"/>
      <c r="OE282" s="309"/>
      <c r="OF282" s="309"/>
      <c r="OG282" s="309"/>
      <c r="OH282" s="309"/>
      <c r="OI282" s="309"/>
      <c r="OJ282" s="309"/>
      <c r="OK282" s="309"/>
      <c r="OL282" s="309"/>
      <c r="OM282" s="309"/>
      <c r="ON282" s="309"/>
      <c r="OO282" s="309"/>
      <c r="OP282" s="309"/>
      <c r="OQ282" s="309"/>
      <c r="OR282" s="309"/>
      <c r="OS282" s="309"/>
      <c r="OT282" s="309"/>
      <c r="OU282" s="309"/>
      <c r="OV282" s="309"/>
      <c r="OW282" s="309"/>
      <c r="OX282" s="309"/>
      <c r="OY282" s="309"/>
      <c r="OZ282" s="309"/>
      <c r="PA282" s="309"/>
      <c r="PB282" s="309"/>
      <c r="PC282" s="309"/>
      <c r="PD282" s="309"/>
      <c r="PE282" s="309"/>
      <c r="PF282" s="309"/>
      <c r="PG282" s="309"/>
      <c r="PH282" s="309"/>
      <c r="PI282" s="309"/>
      <c r="PJ282" s="309"/>
      <c r="PK282" s="309"/>
      <c r="PL282" s="309"/>
      <c r="PM282" s="309"/>
      <c r="PN282" s="309"/>
      <c r="PO282" s="309"/>
      <c r="PP282" s="309"/>
      <c r="PQ282" s="309"/>
      <c r="PR282" s="309"/>
      <c r="PS282" s="309"/>
      <c r="PT282" s="309"/>
      <c r="PU282" s="309"/>
      <c r="PV282" s="309"/>
      <c r="PW282" s="309"/>
      <c r="PX282" s="309"/>
      <c r="PY282" s="309"/>
      <c r="PZ282" s="309"/>
      <c r="QA282" s="309"/>
      <c r="QB282" s="309"/>
      <c r="QC282" s="309"/>
      <c r="QD282" s="309"/>
      <c r="QE282" s="309"/>
      <c r="QF282" s="309"/>
      <c r="QG282" s="309"/>
      <c r="QH282" s="309"/>
      <c r="QI282" s="309"/>
      <c r="QJ282" s="309"/>
      <c r="QK282" s="309"/>
      <c r="QL282" s="309"/>
      <c r="QM282" s="309"/>
      <c r="QN282" s="309"/>
      <c r="QO282" s="309"/>
      <c r="QP282" s="309"/>
      <c r="QQ282" s="309"/>
      <c r="QR282" s="309"/>
      <c r="QS282" s="309"/>
      <c r="QT282" s="309"/>
      <c r="QU282" s="309"/>
      <c r="QV282" s="309"/>
      <c r="QW282" s="309"/>
      <c r="QX282" s="309"/>
      <c r="QY282" s="309"/>
      <c r="QZ282" s="309"/>
      <c r="RA282" s="309"/>
      <c r="RB282" s="309"/>
      <c r="RC282" s="309"/>
      <c r="RD282" s="309"/>
      <c r="RE282" s="309"/>
      <c r="RF282" s="309"/>
      <c r="RG282" s="309"/>
      <c r="RH282" s="309"/>
      <c r="RI282" s="309"/>
      <c r="RJ282" s="309"/>
      <c r="RK282" s="309"/>
      <c r="RL282" s="309"/>
      <c r="RM282" s="309"/>
      <c r="RN282" s="309"/>
      <c r="RO282" s="309"/>
      <c r="RP282" s="309"/>
      <c r="RQ282" s="309"/>
      <c r="RR282" s="309"/>
      <c r="RS282" s="309"/>
      <c r="RT282" s="309"/>
      <c r="RU282" s="309"/>
      <c r="RV282" s="309"/>
      <c r="RW282" s="309"/>
      <c r="RX282" s="309"/>
      <c r="RY282" s="309"/>
      <c r="RZ282" s="309"/>
      <c r="SA282" s="309"/>
      <c r="SB282" s="309"/>
      <c r="SC282" s="309"/>
      <c r="SD282" s="309"/>
      <c r="SE282" s="309"/>
      <c r="SF282" s="309"/>
      <c r="SG282" s="309"/>
      <c r="SH282" s="309"/>
      <c r="SI282" s="309"/>
      <c r="SJ282" s="309"/>
      <c r="SK282" s="309"/>
      <c r="SL282" s="309"/>
      <c r="SM282" s="309"/>
      <c r="SN282" s="309"/>
      <c r="SO282" s="309"/>
      <c r="SP282" s="309"/>
      <c r="SQ282" s="309"/>
      <c r="SR282" s="309"/>
      <c r="SS282" s="309"/>
      <c r="ST282" s="309"/>
      <c r="SU282" s="309"/>
      <c r="SV282" s="309"/>
      <c r="SW282" s="309"/>
      <c r="SX282" s="309"/>
      <c r="SY282" s="309"/>
      <c r="SZ282" s="309"/>
      <c r="TA282" s="309"/>
      <c r="TB282" s="309"/>
      <c r="TC282" s="309"/>
      <c r="TD282" s="309"/>
      <c r="TE282" s="309"/>
      <c r="TF282" s="309"/>
      <c r="TG282" s="309"/>
      <c r="TH282" s="309"/>
      <c r="TI282" s="309"/>
      <c r="TJ282" s="309"/>
      <c r="TK282" s="309"/>
      <c r="TL282" s="309"/>
      <c r="TM282" s="309"/>
      <c r="TN282" s="309"/>
      <c r="TO282" s="309"/>
      <c r="TP282" s="309"/>
      <c r="TQ282" s="309"/>
      <c r="TR282" s="309"/>
      <c r="TS282" s="309"/>
      <c r="TT282" s="309"/>
      <c r="TU282" s="309"/>
      <c r="TV282" s="309"/>
      <c r="TW282" s="309"/>
      <c r="TX282" s="309"/>
      <c r="TY282" s="309"/>
      <c r="TZ282" s="309"/>
      <c r="UA282" s="309"/>
      <c r="UB282" s="309"/>
      <c r="UC282" s="309"/>
      <c r="UD282" s="309"/>
      <c r="UE282" s="309"/>
      <c r="UF282" s="309"/>
      <c r="UG282" s="309"/>
      <c r="UH282" s="309"/>
      <c r="UI282" s="309"/>
      <c r="UJ282" s="309"/>
      <c r="UK282" s="309"/>
      <c r="UL282" s="309"/>
      <c r="UM282" s="309"/>
      <c r="UN282" s="309"/>
      <c r="UO282" s="309"/>
      <c r="UP282" s="309"/>
      <c r="UQ282" s="309"/>
      <c r="UR282" s="309"/>
      <c r="US282" s="309"/>
      <c r="UT282" s="309"/>
      <c r="UU282" s="309"/>
      <c r="UV282" s="309"/>
      <c r="UW282" s="309"/>
      <c r="UX282" s="309"/>
      <c r="UY282" s="309"/>
      <c r="UZ282" s="309"/>
      <c r="VA282" s="309"/>
      <c r="VB282" s="309"/>
      <c r="VC282" s="309"/>
      <c r="VD282" s="309"/>
      <c r="VE282" s="309"/>
      <c r="VF282" s="309"/>
      <c r="VG282" s="309"/>
      <c r="VH282" s="309"/>
      <c r="VI282" s="309"/>
      <c r="VJ282" s="309"/>
      <c r="VK282" s="309"/>
      <c r="VL282" s="309"/>
      <c r="VM282" s="309"/>
      <c r="VN282" s="309"/>
      <c r="VO282" s="309"/>
      <c r="VP282" s="309"/>
      <c r="VQ282" s="309"/>
      <c r="VR282" s="309"/>
      <c r="VS282" s="309"/>
      <c r="VT282" s="309"/>
      <c r="VU282" s="309"/>
      <c r="VV282" s="309"/>
      <c r="VW282" s="309"/>
      <c r="VX282" s="309"/>
      <c r="VY282" s="309"/>
      <c r="VZ282" s="309"/>
      <c r="WA282" s="309"/>
      <c r="WB282" s="309"/>
      <c r="WC282" s="309"/>
      <c r="WD282" s="309"/>
      <c r="WE282" s="309"/>
      <c r="WF282" s="309"/>
      <c r="WG282" s="309"/>
      <c r="WH282" s="309"/>
      <c r="WI282" s="309"/>
      <c r="WJ282" s="309"/>
      <c r="WK282" s="309"/>
      <c r="WL282" s="309"/>
      <c r="WM282" s="309"/>
      <c r="WN282" s="309"/>
      <c r="WO282" s="309"/>
      <c r="WP282" s="309"/>
      <c r="WQ282" s="309"/>
      <c r="WR282" s="309"/>
      <c r="WS282" s="309"/>
      <c r="WT282" s="309"/>
      <c r="WU282" s="309"/>
      <c r="WV282" s="309"/>
      <c r="WW282" s="309"/>
      <c r="WX282" s="309"/>
      <c r="WY282" s="309"/>
      <c r="WZ282" s="309"/>
      <c r="XA282" s="309"/>
      <c r="XB282" s="309"/>
      <c r="XC282" s="309"/>
      <c r="XD282" s="309"/>
      <c r="XE282" s="309"/>
      <c r="XF282" s="309"/>
      <c r="XG282" s="309"/>
      <c r="XH282" s="309"/>
      <c r="XI282" s="309"/>
      <c r="XJ282" s="309"/>
      <c r="XK282" s="309"/>
      <c r="XL282" s="309"/>
      <c r="XM282" s="309"/>
      <c r="XN282" s="309"/>
      <c r="XO282" s="309"/>
      <c r="XP282" s="309"/>
      <c r="XQ282" s="309"/>
      <c r="XR282" s="309"/>
      <c r="XS282" s="309"/>
      <c r="XT282" s="309"/>
      <c r="XU282" s="309"/>
      <c r="XV282" s="309"/>
      <c r="XW282" s="309"/>
      <c r="XX282" s="309"/>
      <c r="XY282" s="309"/>
      <c r="XZ282" s="309"/>
      <c r="YA282" s="309"/>
      <c r="YB282" s="309"/>
      <c r="YC282" s="309"/>
      <c r="YD282" s="309"/>
      <c r="YE282" s="309"/>
      <c r="YF282" s="309"/>
      <c r="YG282" s="309"/>
      <c r="YH282" s="309"/>
      <c r="YI282" s="309"/>
      <c r="YJ282" s="309"/>
      <c r="YK282" s="309"/>
      <c r="YL282" s="309"/>
      <c r="YM282" s="309"/>
      <c r="YN282" s="309"/>
      <c r="YO282" s="309"/>
      <c r="YP282" s="309"/>
      <c r="YQ282" s="309"/>
      <c r="YR282" s="309"/>
      <c r="YS282" s="309"/>
      <c r="YT282" s="309"/>
      <c r="YU282" s="309"/>
      <c r="YV282" s="309"/>
      <c r="YW282" s="309"/>
      <c r="YX282" s="309"/>
      <c r="YY282" s="309"/>
      <c r="YZ282" s="309"/>
      <c r="ZA282" s="309"/>
      <c r="ZB282" s="309"/>
      <c r="ZC282" s="309"/>
      <c r="ZD282" s="309"/>
      <c r="ZE282" s="309"/>
      <c r="ZF282" s="309"/>
      <c r="ZG282" s="309"/>
      <c r="ZH282" s="309"/>
      <c r="ZI282" s="309"/>
      <c r="ZJ282" s="309"/>
      <c r="ZK282" s="309"/>
      <c r="ZL282" s="309"/>
      <c r="ZM282" s="309"/>
      <c r="ZN282" s="309"/>
      <c r="ZO282" s="309"/>
      <c r="ZP282" s="309"/>
      <c r="ZQ282" s="309"/>
      <c r="ZR282" s="309"/>
      <c r="ZS282" s="309"/>
      <c r="ZT282" s="309"/>
      <c r="ZU282" s="309"/>
      <c r="ZV282" s="309"/>
      <c r="ZW282" s="309"/>
      <c r="ZX282" s="309"/>
      <c r="ZY282" s="309"/>
      <c r="ZZ282" s="309"/>
      <c r="AAA282" s="309"/>
      <c r="AAB282" s="309"/>
      <c r="AAC282" s="309"/>
      <c r="AAD282" s="309"/>
      <c r="AAE282" s="309"/>
      <c r="AAF282" s="309"/>
      <c r="AAG282" s="309"/>
      <c r="AAH282" s="309"/>
      <c r="AAI282" s="309"/>
      <c r="AAJ282" s="309"/>
      <c r="AAK282" s="309"/>
      <c r="AAL282" s="309"/>
      <c r="AAM282" s="309"/>
      <c r="AAN282" s="309"/>
      <c r="AAO282" s="309"/>
      <c r="AAP282" s="309"/>
      <c r="AAQ282" s="309"/>
      <c r="AAR282" s="309"/>
      <c r="AAS282" s="309"/>
      <c r="AAT282" s="309"/>
      <c r="AAU282" s="309"/>
      <c r="AAV282" s="309"/>
      <c r="AAW282" s="309"/>
      <c r="AAX282" s="309"/>
      <c r="AAY282" s="309"/>
      <c r="AAZ282" s="309"/>
      <c r="ABA282" s="309"/>
      <c r="ABB282" s="309"/>
      <c r="ABC282" s="309"/>
      <c r="ABD282" s="309"/>
      <c r="ABE282" s="309"/>
      <c r="ABF282" s="309"/>
      <c r="ABG282" s="309"/>
      <c r="ABH282" s="309"/>
      <c r="ABI282" s="309"/>
      <c r="ABJ282" s="309"/>
      <c r="ABK282" s="309"/>
      <c r="ABL282" s="309"/>
      <c r="ABM282" s="309"/>
      <c r="ABN282" s="309"/>
      <c r="ABO282" s="309"/>
      <c r="ABP282" s="309"/>
      <c r="ABQ282" s="309"/>
      <c r="ABR282" s="309"/>
      <c r="ABS282" s="309"/>
      <c r="ABT282" s="309"/>
      <c r="ABU282" s="309"/>
      <c r="ABV282" s="309"/>
      <c r="ABW282" s="309"/>
      <c r="ABX282" s="309"/>
      <c r="ABY282" s="309"/>
      <c r="ABZ282" s="309"/>
      <c r="ACA282" s="309"/>
      <c r="ACB282" s="309"/>
      <c r="ACC282" s="309"/>
      <c r="ACD282" s="309"/>
      <c r="ACE282" s="309"/>
      <c r="ACF282" s="309"/>
      <c r="ACG282" s="309"/>
      <c r="ACH282" s="309"/>
      <c r="ACI282" s="309"/>
      <c r="ACJ282" s="309"/>
      <c r="ACK282" s="309"/>
      <c r="ACL282" s="309"/>
      <c r="ACM282" s="309"/>
      <c r="ACN282" s="309"/>
      <c r="ACO282" s="309"/>
      <c r="ACP282" s="309"/>
      <c r="ACQ282" s="309"/>
      <c r="ACR282" s="309"/>
      <c r="ACS282" s="309"/>
      <c r="ACT282" s="309"/>
      <c r="ACU282" s="309"/>
      <c r="ACV282" s="309"/>
      <c r="ACW282" s="309"/>
      <c r="ACX282" s="309"/>
      <c r="ACY282" s="309"/>
      <c r="ACZ282" s="309"/>
      <c r="ADA282" s="309"/>
      <c r="ADB282" s="309"/>
      <c r="ADC282" s="309"/>
      <c r="ADD282" s="309"/>
      <c r="ADE282" s="309"/>
      <c r="ADF282" s="309"/>
      <c r="ADG282" s="309"/>
      <c r="ADH282" s="309"/>
      <c r="ADI282" s="309"/>
      <c r="ADJ282" s="309"/>
      <c r="ADK282" s="309"/>
      <c r="ADL282" s="309"/>
      <c r="ADM282" s="309"/>
      <c r="ADN282" s="309"/>
      <c r="ADO282" s="309"/>
      <c r="ADP282" s="309"/>
      <c r="ADQ282" s="309"/>
      <c r="ADR282" s="309"/>
      <c r="ADS282" s="309"/>
      <c r="ADT282" s="309"/>
      <c r="ADU282" s="309"/>
      <c r="ADV282" s="309"/>
      <c r="ADW282" s="309"/>
      <c r="ADX282" s="309"/>
      <c r="ADY282" s="309"/>
      <c r="ADZ282" s="309"/>
      <c r="AEA282" s="309"/>
      <c r="AEB282" s="309"/>
      <c r="AEC282" s="309"/>
      <c r="AED282" s="309"/>
      <c r="AEE282" s="309"/>
      <c r="AEF282" s="309"/>
      <c r="AEG282" s="309"/>
      <c r="AEH282" s="309"/>
      <c r="AEI282" s="309"/>
      <c r="AEJ282" s="309"/>
      <c r="AEK282" s="309"/>
      <c r="AEL282" s="309"/>
      <c r="AEM282" s="309"/>
      <c r="AEN282" s="309"/>
      <c r="AEO282" s="309"/>
      <c r="AEP282" s="309"/>
      <c r="AEQ282" s="309"/>
      <c r="AER282" s="309"/>
      <c r="AES282" s="309"/>
      <c r="AET282" s="309"/>
      <c r="AEU282" s="309"/>
      <c r="AEV282" s="309"/>
      <c r="AEW282" s="309"/>
      <c r="AEX282" s="309"/>
      <c r="AEY282" s="309"/>
      <c r="AEZ282" s="309"/>
      <c r="AFA282" s="309"/>
      <c r="AFB282" s="309"/>
      <c r="AFC282" s="309"/>
      <c r="AFD282" s="309"/>
      <c r="AFE282" s="309"/>
      <c r="AFF282" s="309"/>
      <c r="AFG282" s="309"/>
      <c r="AFH282" s="309"/>
      <c r="AFI282" s="309"/>
      <c r="AFJ282" s="309"/>
      <c r="AFK282" s="309"/>
      <c r="AFL282" s="309"/>
      <c r="AFM282" s="309"/>
      <c r="AFN282" s="309"/>
      <c r="AFO282" s="309"/>
      <c r="AFP282" s="309"/>
      <c r="AFQ282" s="309"/>
      <c r="AFR282" s="309"/>
      <c r="AFS282" s="309"/>
      <c r="AFT282" s="309"/>
      <c r="AFU282" s="309"/>
      <c r="AFV282" s="309"/>
      <c r="AFW282" s="309"/>
      <c r="AFX282" s="309"/>
      <c r="AFY282" s="309"/>
      <c r="AFZ282" s="309"/>
      <c r="AGA282" s="309"/>
      <c r="AGB282" s="309"/>
      <c r="AGC282" s="309"/>
      <c r="AGD282" s="309"/>
      <c r="AGE282" s="309"/>
      <c r="AGF282" s="309"/>
      <c r="AGG282" s="309"/>
      <c r="AGH282" s="309"/>
      <c r="AGI282" s="309"/>
      <c r="AGJ282" s="309"/>
      <c r="AGK282" s="309"/>
      <c r="AGL282" s="309"/>
      <c r="AGM282" s="309"/>
      <c r="AGN282" s="309"/>
      <c r="AGO282" s="309"/>
      <c r="AGP282" s="309"/>
      <c r="AGQ282" s="309"/>
      <c r="AGR282" s="309"/>
      <c r="AGS282" s="309"/>
      <c r="AGT282" s="309"/>
      <c r="AGU282" s="309"/>
      <c r="AGV282" s="309"/>
      <c r="AGW282" s="309"/>
      <c r="AGX282" s="309"/>
      <c r="AGY282" s="309"/>
      <c r="AGZ282" s="309"/>
      <c r="AHA282" s="309"/>
      <c r="AHB282" s="309"/>
      <c r="AHC282" s="309"/>
      <c r="AHD282" s="309"/>
      <c r="AHE282" s="309"/>
      <c r="AHF282" s="309"/>
      <c r="AHG282" s="309"/>
      <c r="AHH282" s="309"/>
      <c r="AHI282" s="309"/>
      <c r="AHJ282" s="309"/>
      <c r="AHK282" s="309"/>
      <c r="AHL282" s="309"/>
      <c r="AHM282" s="309"/>
      <c r="AHN282" s="309"/>
      <c r="AHO282" s="309"/>
      <c r="AHP282" s="309"/>
      <c r="AHQ282" s="309"/>
      <c r="AHR282" s="309"/>
      <c r="AHS282" s="309"/>
      <c r="AHT282" s="309"/>
      <c r="AHU282" s="309"/>
      <c r="AHV282" s="309"/>
      <c r="AHW282" s="309"/>
      <c r="AHX282" s="309"/>
      <c r="AHY282" s="309"/>
      <c r="AHZ282" s="309"/>
      <c r="AIA282" s="309"/>
      <c r="AIB282" s="309"/>
      <c r="AIC282" s="309"/>
      <c r="AID282" s="309"/>
      <c r="AIE282" s="309"/>
      <c r="AIF282" s="309"/>
      <c r="AIG282" s="309"/>
      <c r="AIH282" s="309"/>
      <c r="AII282" s="309"/>
      <c r="AIJ282" s="309"/>
      <c r="AIK282" s="309"/>
      <c r="AIL282" s="309"/>
      <c r="AIM282" s="309"/>
      <c r="AIN282" s="309"/>
      <c r="AIO282" s="309"/>
      <c r="AIP282" s="309"/>
      <c r="AIQ282" s="309"/>
      <c r="AIR282" s="309"/>
      <c r="AIS282" s="309"/>
      <c r="AIT282" s="309"/>
      <c r="AIU282" s="309"/>
      <c r="AIV282" s="309"/>
      <c r="AIW282" s="309"/>
      <c r="AIX282" s="309"/>
      <c r="AIY282" s="309"/>
      <c r="AIZ282" s="309"/>
      <c r="AJA282" s="309"/>
      <c r="AJB282" s="309"/>
      <c r="AJC282" s="309"/>
      <c r="AJD282" s="309"/>
      <c r="AJE282" s="309"/>
      <c r="AJF282" s="309"/>
      <c r="AJG282" s="309"/>
      <c r="AJH282" s="309"/>
      <c r="AJI282" s="309"/>
      <c r="AJJ282" s="309"/>
      <c r="AJK282" s="309"/>
      <c r="AJL282" s="309"/>
      <c r="AJM282" s="309"/>
      <c r="AJN282" s="309"/>
      <c r="AJO282" s="309"/>
      <c r="AJP282" s="309"/>
      <c r="AJQ282" s="309"/>
      <c r="AJR282" s="309"/>
      <c r="AJS282" s="309"/>
      <c r="AJT282" s="309"/>
      <c r="AJU282" s="309"/>
      <c r="AJV282" s="309"/>
      <c r="AJW282" s="309"/>
      <c r="AJX282" s="309"/>
      <c r="AJY282" s="309"/>
      <c r="AJZ282" s="309"/>
      <c r="AKA282" s="309"/>
      <c r="AKB282" s="309"/>
      <c r="AKC282" s="309"/>
      <c r="AKD282" s="309"/>
      <c r="AKE282" s="309"/>
      <c r="AKF282" s="309"/>
      <c r="AKG282" s="309"/>
      <c r="AKH282" s="309"/>
      <c r="AKI282" s="309"/>
      <c r="AKJ282" s="309"/>
      <c r="AKK282" s="309"/>
      <c r="AKL282" s="309"/>
      <c r="AKM282" s="309"/>
      <c r="AKN282" s="309"/>
      <c r="AKO282" s="309"/>
      <c r="AKP282" s="309"/>
      <c r="AKQ282" s="309"/>
      <c r="AKR282" s="309"/>
      <c r="AKS282" s="309"/>
      <c r="AKT282" s="309"/>
      <c r="AKU282" s="309"/>
      <c r="AKV282" s="309"/>
      <c r="AKW282" s="309"/>
      <c r="AKX282" s="309"/>
      <c r="AKY282" s="309"/>
      <c r="AKZ282" s="309"/>
      <c r="ALA282" s="309"/>
      <c r="ALB282" s="309"/>
      <c r="ALC282" s="309"/>
      <c r="ALD282" s="309"/>
      <c r="ALE282" s="309"/>
      <c r="ALF282" s="309"/>
      <c r="ALG282" s="309"/>
      <c r="ALH282" s="309"/>
      <c r="ALI282" s="309"/>
      <c r="ALJ282" s="309"/>
      <c r="ALK282" s="309"/>
      <c r="ALL282" s="309"/>
      <c r="ALM282" s="309"/>
      <c r="ALN282" s="309"/>
      <c r="ALO282" s="309"/>
      <c r="ALP282" s="309"/>
      <c r="ALQ282" s="309"/>
      <c r="ALR282" s="309"/>
      <c r="ALS282" s="309"/>
      <c r="ALT282" s="309"/>
      <c r="ALU282" s="309"/>
      <c r="ALV282" s="309"/>
      <c r="ALW282" s="309"/>
      <c r="ALX282" s="309"/>
      <c r="ALY282" s="309"/>
      <c r="ALZ282" s="309"/>
      <c r="AMA282" s="309"/>
      <c r="AMB282" s="309"/>
      <c r="AMC282" s="309"/>
      <c r="AMD282" s="309"/>
      <c r="AME282" s="309"/>
      <c r="AMF282" s="309"/>
      <c r="AMG282" s="309"/>
      <c r="AMH282" s="309"/>
      <c r="AMI282" s="309"/>
      <c r="AMJ282" s="309"/>
      <c r="AMK282" s="309"/>
      <c r="AML282" s="309"/>
      <c r="AMM282" s="309"/>
      <c r="AMN282" s="309"/>
      <c r="AMO282" s="309"/>
      <c r="AMP282" s="309"/>
      <c r="AMQ282" s="309"/>
      <c r="AMR282" s="309"/>
      <c r="AMS282" s="309"/>
      <c r="AMT282" s="309"/>
      <c r="AMU282" s="309"/>
      <c r="AMV282" s="309"/>
      <c r="AMW282" s="309"/>
      <c r="AMX282" s="309"/>
      <c r="AMY282" s="309"/>
      <c r="AMZ282" s="309"/>
      <c r="ANA282" s="309"/>
      <c r="ANB282" s="309"/>
      <c r="ANC282" s="309"/>
      <c r="AND282" s="309"/>
      <c r="ANE282" s="309"/>
      <c r="ANF282" s="309"/>
      <c r="ANG282" s="309"/>
      <c r="ANH282" s="309"/>
      <c r="ANI282" s="309"/>
      <c r="ANJ282" s="309"/>
      <c r="ANK282" s="309"/>
      <c r="ANL282" s="309"/>
      <c r="ANM282" s="309"/>
      <c r="ANN282" s="309"/>
      <c r="ANO282" s="309"/>
      <c r="ANP282" s="309"/>
      <c r="ANQ282" s="309"/>
      <c r="ANR282" s="309"/>
      <c r="ANS282" s="309"/>
      <c r="ANT282" s="309"/>
      <c r="ANU282" s="309"/>
      <c r="ANV282" s="309"/>
      <c r="ANW282" s="309"/>
      <c r="ANX282" s="309"/>
      <c r="ANY282" s="309"/>
      <c r="ANZ282" s="309"/>
      <c r="AOA282" s="309"/>
      <c r="AOB282" s="309"/>
      <c r="AOC282" s="309"/>
      <c r="AOD282" s="309"/>
      <c r="AOE282" s="309"/>
      <c r="AOF282" s="309"/>
      <c r="AOG282" s="309"/>
      <c r="AOH282" s="309"/>
      <c r="AOI282" s="309"/>
      <c r="AOJ282" s="309"/>
      <c r="AOK282" s="309"/>
      <c r="AOL282" s="309"/>
      <c r="AOM282" s="309"/>
      <c r="AON282" s="309"/>
      <c r="AOO282" s="309"/>
      <c r="AOP282" s="309"/>
      <c r="AOQ282" s="309"/>
      <c r="AOR282" s="309"/>
      <c r="AOS282" s="309"/>
      <c r="AOT282" s="309"/>
      <c r="AOU282" s="309"/>
      <c r="AOV282" s="309"/>
      <c r="AOW282" s="309"/>
      <c r="AOX282" s="309"/>
      <c r="AOY282" s="309"/>
      <c r="AOZ282" s="309"/>
      <c r="APA282" s="309"/>
      <c r="APB282" s="309"/>
      <c r="APC282" s="309"/>
      <c r="APD282" s="309"/>
      <c r="APE282" s="309"/>
      <c r="APF282" s="309"/>
      <c r="APG282" s="309"/>
      <c r="APH282" s="309"/>
      <c r="API282" s="309"/>
      <c r="APJ282" s="309"/>
      <c r="APK282" s="309"/>
      <c r="APL282" s="309"/>
      <c r="APM282" s="309"/>
      <c r="APN282" s="309"/>
      <c r="APO282" s="309"/>
      <c r="APP282" s="309"/>
      <c r="APQ282" s="309"/>
      <c r="APR282" s="309"/>
      <c r="APS282" s="309"/>
      <c r="APT282" s="309"/>
      <c r="APU282" s="309"/>
      <c r="APV282" s="309"/>
      <c r="APW282" s="309"/>
      <c r="APX282" s="309"/>
      <c r="APY282" s="309"/>
      <c r="APZ282" s="309"/>
      <c r="AQA282" s="309"/>
      <c r="AQB282" s="309"/>
      <c r="AQC282" s="309"/>
      <c r="AQD282" s="309"/>
      <c r="AQE282" s="309"/>
      <c r="AQF282" s="309"/>
      <c r="AQG282" s="309"/>
      <c r="AQH282" s="309"/>
      <c r="AQI282" s="309"/>
      <c r="AQJ282" s="309"/>
      <c r="AQK282" s="309"/>
      <c r="AQL282" s="309"/>
      <c r="AQM282" s="309"/>
      <c r="AQN282" s="309"/>
      <c r="AQO282" s="309"/>
      <c r="AQP282" s="309"/>
      <c r="AQQ282" s="309"/>
      <c r="AQR282" s="309"/>
      <c r="AQS282" s="309"/>
      <c r="AQT282" s="309"/>
      <c r="AQU282" s="309"/>
      <c r="AQV282" s="309"/>
      <c r="AQW282" s="309"/>
      <c r="AQX282" s="309"/>
      <c r="AQY282" s="309"/>
      <c r="AQZ282" s="309"/>
      <c r="ARA282" s="309"/>
      <c r="ARB282" s="309"/>
      <c r="ARC282" s="309"/>
      <c r="ARD282" s="309"/>
      <c r="ARE282" s="309"/>
      <c r="ARF282" s="309"/>
      <c r="ARG282" s="309"/>
      <c r="ARH282" s="309"/>
      <c r="ARI282" s="309"/>
      <c r="ARJ282" s="309"/>
      <c r="ARK282" s="309"/>
      <c r="ARL282" s="309"/>
      <c r="ARM282" s="309"/>
      <c r="ARN282" s="309"/>
      <c r="ARO282" s="309"/>
      <c r="ARP282" s="309"/>
      <c r="ARQ282" s="309"/>
      <c r="ARR282" s="309"/>
      <c r="ARS282" s="309"/>
      <c r="ART282" s="309"/>
      <c r="ARU282" s="309"/>
      <c r="ARV282" s="309"/>
      <c r="ARW282" s="309"/>
      <c r="ARX282" s="309"/>
      <c r="ARY282" s="309"/>
      <c r="ARZ282" s="309"/>
      <c r="ASA282" s="309"/>
      <c r="ASB282" s="309"/>
      <c r="ASC282" s="309"/>
      <c r="ASD282" s="309"/>
      <c r="ASE282" s="309"/>
      <c r="ASF282" s="309"/>
      <c r="ASG282" s="309"/>
      <c r="ASH282" s="309"/>
      <c r="ASI282" s="309"/>
      <c r="ASJ282" s="309"/>
      <c r="ASK282" s="309"/>
      <c r="ASL282" s="309"/>
      <c r="ASM282" s="309"/>
      <c r="ASN282" s="309"/>
      <c r="ASO282" s="309"/>
      <c r="ASP282" s="309"/>
      <c r="ASQ282" s="309"/>
      <c r="ASR282" s="309"/>
      <c r="ASS282" s="309"/>
      <c r="AST282" s="309"/>
      <c r="ASU282" s="309"/>
      <c r="ASV282" s="309"/>
      <c r="ASW282" s="309"/>
      <c r="ASX282" s="309"/>
      <c r="ASY282" s="309"/>
      <c r="ASZ282" s="309"/>
      <c r="ATA282" s="309"/>
      <c r="ATB282" s="309"/>
      <c r="ATC282" s="309"/>
      <c r="ATD282" s="309"/>
      <c r="ATE282" s="309"/>
      <c r="ATF282" s="309"/>
      <c r="ATG282" s="309"/>
      <c r="ATH282" s="309"/>
      <c r="ATI282" s="309"/>
      <c r="ATJ282" s="309"/>
      <c r="ATK282" s="309"/>
      <c r="ATL282" s="309"/>
      <c r="ATM282" s="309"/>
      <c r="ATN282" s="309"/>
      <c r="ATO282" s="309"/>
      <c r="ATP282" s="309"/>
      <c r="ATQ282" s="309"/>
      <c r="ATR282" s="309"/>
      <c r="ATS282" s="309"/>
      <c r="ATT282" s="309"/>
      <c r="ATU282" s="309"/>
      <c r="ATV282" s="309"/>
      <c r="ATW282" s="309"/>
      <c r="ATX282" s="309"/>
      <c r="ATY282" s="309"/>
      <c r="ATZ282" s="309"/>
      <c r="AUA282" s="309"/>
      <c r="AUB282" s="309"/>
      <c r="AUC282" s="309"/>
      <c r="AUD282" s="309"/>
      <c r="AUE282" s="309"/>
      <c r="AUF282" s="309"/>
      <c r="AUG282" s="309"/>
      <c r="AUH282" s="309"/>
      <c r="AUI282" s="309"/>
      <c r="AUJ282" s="309"/>
      <c r="AUK282" s="309"/>
      <c r="AUL282" s="309"/>
      <c r="AUM282" s="309"/>
      <c r="AUN282" s="309"/>
      <c r="AUO282" s="309"/>
      <c r="AUP282" s="309"/>
      <c r="AUQ282" s="309"/>
      <c r="AUR282" s="309"/>
      <c r="AUS282" s="309"/>
      <c r="AUT282" s="309"/>
      <c r="AUU282" s="309"/>
      <c r="AUV282" s="309"/>
      <c r="AUW282" s="309"/>
      <c r="AUX282" s="309"/>
      <c r="AUY282" s="309"/>
      <c r="AUZ282" s="309"/>
      <c r="AVA282" s="309"/>
      <c r="AVB282" s="309"/>
      <c r="AVC282" s="309"/>
      <c r="AVD282" s="309"/>
      <c r="AVE282" s="309"/>
      <c r="AVF282" s="309"/>
      <c r="AVG282" s="309"/>
      <c r="AVH282" s="309"/>
      <c r="AVI282" s="309"/>
      <c r="AVJ282" s="309"/>
      <c r="AVK282" s="309"/>
      <c r="AVL282" s="309"/>
      <c r="AVM282" s="309"/>
      <c r="AVN282" s="309"/>
      <c r="AVO282" s="309"/>
      <c r="AVP282" s="309"/>
      <c r="AVQ282" s="309"/>
      <c r="AVR282" s="309"/>
      <c r="AVS282" s="309"/>
      <c r="AVT282" s="309"/>
      <c r="AVU282" s="309"/>
      <c r="AVV282" s="309"/>
      <c r="AVW282" s="309"/>
      <c r="AVX282" s="309"/>
      <c r="AVY282" s="309"/>
      <c r="AVZ282" s="309"/>
      <c r="AWA282" s="309"/>
      <c r="AWB282" s="309"/>
      <c r="AWC282" s="309"/>
      <c r="AWD282" s="309"/>
      <c r="AWE282" s="309"/>
      <c r="AWF282" s="309"/>
      <c r="AWG282" s="309"/>
      <c r="AWH282" s="309"/>
      <c r="AWI282" s="309"/>
      <c r="AWJ282" s="309"/>
      <c r="AWK282" s="309"/>
      <c r="AWL282" s="309"/>
      <c r="AWM282" s="309"/>
      <c r="AWN282" s="309"/>
      <c r="AWO282" s="309"/>
      <c r="AWP282" s="309"/>
      <c r="AWQ282" s="309"/>
      <c r="AWR282" s="309"/>
      <c r="AWS282" s="309"/>
      <c r="AWT282" s="309"/>
      <c r="AWU282" s="309"/>
      <c r="AWV282" s="309"/>
      <c r="AWW282" s="309"/>
      <c r="AWX282" s="309"/>
      <c r="AWY282" s="309"/>
      <c r="AWZ282" s="309"/>
      <c r="AXA282" s="309"/>
      <c r="AXB282" s="309"/>
      <c r="AXC282" s="309"/>
      <c r="AXD282" s="309"/>
      <c r="AXE282" s="309"/>
      <c r="AXF282" s="309"/>
      <c r="AXG282" s="309"/>
      <c r="AXH282" s="309"/>
      <c r="AXI282" s="309"/>
      <c r="AXJ282" s="309"/>
      <c r="AXK282" s="309"/>
      <c r="AXL282" s="309"/>
      <c r="AXM282" s="309"/>
      <c r="AXN282" s="309"/>
      <c r="AXO282" s="309"/>
      <c r="AXP282" s="309"/>
      <c r="AXQ282" s="309"/>
      <c r="AXR282" s="309"/>
      <c r="AXS282" s="309"/>
      <c r="AXT282" s="309"/>
      <c r="AXU282" s="309"/>
      <c r="AXV282" s="309"/>
      <c r="AXW282" s="309"/>
      <c r="AXX282" s="309"/>
      <c r="AXY282" s="309"/>
      <c r="AXZ282" s="309"/>
      <c r="AYA282" s="309"/>
      <c r="AYB282" s="309"/>
      <c r="AYC282" s="309"/>
      <c r="AYD282" s="309"/>
      <c r="AYE282" s="309"/>
      <c r="AYF282" s="309"/>
      <c r="AYG282" s="309"/>
      <c r="AYH282" s="309"/>
      <c r="AYI282" s="309"/>
      <c r="AYJ282" s="309"/>
      <c r="AYK282" s="309"/>
      <c r="AYL282" s="309"/>
      <c r="AYM282" s="309"/>
      <c r="AYN282" s="309"/>
      <c r="AYO282" s="309"/>
      <c r="AYP282" s="309"/>
      <c r="AYQ282" s="309"/>
      <c r="AYR282" s="309"/>
      <c r="AYS282" s="309"/>
      <c r="AYT282" s="309"/>
      <c r="AYU282" s="309"/>
      <c r="AYV282" s="309"/>
      <c r="AYW282" s="309"/>
      <c r="AYX282" s="309"/>
      <c r="AYY282" s="309"/>
      <c r="AYZ282" s="309"/>
      <c r="AZA282" s="309"/>
      <c r="AZB282" s="309"/>
      <c r="AZC282" s="309"/>
      <c r="AZD282" s="309"/>
      <c r="AZE282" s="309"/>
      <c r="AZF282" s="309"/>
      <c r="AZG282" s="309"/>
      <c r="AZH282" s="309"/>
      <c r="AZI282" s="309"/>
      <c r="AZJ282" s="309"/>
      <c r="AZK282" s="309"/>
      <c r="AZL282" s="309"/>
      <c r="AZM282" s="309"/>
      <c r="AZN282" s="309"/>
      <c r="AZO282" s="309"/>
      <c r="AZP282" s="309"/>
      <c r="AZQ282" s="309"/>
      <c r="AZR282" s="309"/>
      <c r="AZS282" s="309"/>
      <c r="AZT282" s="309"/>
      <c r="AZU282" s="309"/>
      <c r="AZV282" s="309"/>
      <c r="AZW282" s="309"/>
      <c r="AZX282" s="309"/>
      <c r="AZY282" s="309"/>
      <c r="AZZ282" s="309"/>
      <c r="BAA282" s="309"/>
      <c r="BAB282" s="309"/>
      <c r="BAC282" s="309"/>
      <c r="BAD282" s="309"/>
      <c r="BAE282" s="309"/>
      <c r="BAF282" s="309"/>
      <c r="BAG282" s="309"/>
      <c r="BAH282" s="309"/>
      <c r="BAI282" s="309"/>
      <c r="BAJ282" s="309"/>
      <c r="BAK282" s="309"/>
      <c r="BAL282" s="309"/>
      <c r="BAM282" s="309"/>
      <c r="BAN282" s="309"/>
      <c r="BAO282" s="309"/>
      <c r="BAP282" s="309"/>
      <c r="BAQ282" s="309"/>
      <c r="BAR282" s="309"/>
      <c r="BAS282" s="309"/>
      <c r="BAT282" s="309"/>
      <c r="BAU282" s="309"/>
      <c r="BAV282" s="309"/>
      <c r="BAW282" s="309"/>
      <c r="BAX282" s="309"/>
      <c r="BAY282" s="309"/>
      <c r="BAZ282" s="309"/>
      <c r="BBA282" s="309"/>
      <c r="BBB282" s="309"/>
      <c r="BBC282" s="309"/>
      <c r="BBD282" s="309"/>
      <c r="BBE282" s="309"/>
      <c r="BBF282" s="309"/>
      <c r="BBG282" s="309"/>
      <c r="BBH282" s="309"/>
      <c r="BBI282" s="309"/>
      <c r="BBJ282" s="309"/>
      <c r="BBK282" s="309"/>
      <c r="BBL282" s="309"/>
      <c r="BBM282" s="309"/>
      <c r="BBN282" s="309"/>
      <c r="BBO282" s="309"/>
      <c r="BBP282" s="309"/>
      <c r="BBQ282" s="309"/>
      <c r="BBR282" s="309"/>
      <c r="BBS282" s="309"/>
      <c r="BBT282" s="309"/>
      <c r="BBU282" s="309"/>
      <c r="BBV282" s="309"/>
      <c r="BBW282" s="309"/>
      <c r="BBX282" s="309"/>
      <c r="BBY282" s="309"/>
      <c r="BBZ282" s="309"/>
      <c r="BCA282" s="309"/>
      <c r="BCB282" s="309"/>
      <c r="BCC282" s="309"/>
      <c r="BCD282" s="309"/>
      <c r="BCE282" s="309"/>
      <c r="BCF282" s="309"/>
      <c r="BCG282" s="309"/>
      <c r="BCH282" s="309"/>
      <c r="BCI282" s="309"/>
      <c r="BCJ282" s="309"/>
      <c r="BCK282" s="309"/>
      <c r="BCL282" s="309"/>
      <c r="BCM282" s="309"/>
      <c r="BCN282" s="309"/>
      <c r="BCO282" s="309"/>
      <c r="BCP282" s="309"/>
      <c r="BCQ282" s="309"/>
      <c r="BCR282" s="309"/>
      <c r="BCS282" s="309"/>
      <c r="BCT282" s="309"/>
      <c r="BCU282" s="309"/>
      <c r="BCV282" s="309"/>
      <c r="BCW282" s="309"/>
      <c r="BCX282" s="309"/>
      <c r="BCY282" s="309"/>
      <c r="BCZ282" s="309"/>
      <c r="BDA282" s="309"/>
      <c r="BDB282" s="309"/>
      <c r="BDC282" s="309"/>
      <c r="BDD282" s="309"/>
      <c r="BDE282" s="309"/>
      <c r="BDF282" s="309"/>
      <c r="BDG282" s="309"/>
      <c r="BDH282" s="309"/>
      <c r="BDI282" s="309"/>
      <c r="BDJ282" s="309"/>
      <c r="BDK282" s="309"/>
      <c r="BDL282" s="309"/>
      <c r="BDM282" s="309"/>
      <c r="BDN282" s="309"/>
      <c r="BDO282" s="309"/>
      <c r="BDP282" s="309"/>
      <c r="BDQ282" s="309"/>
      <c r="BDR282" s="309"/>
      <c r="BDS282" s="309"/>
      <c r="BDT282" s="309"/>
      <c r="BDU282" s="309"/>
      <c r="BDV282" s="309"/>
      <c r="BDW282" s="309"/>
      <c r="BDX282" s="309"/>
      <c r="BDY282" s="309"/>
      <c r="BDZ282" s="309"/>
      <c r="BEA282" s="309"/>
      <c r="BEB282" s="309"/>
      <c r="BEC282" s="309"/>
      <c r="BED282" s="309"/>
      <c r="BEE282" s="309"/>
      <c r="BEF282" s="309"/>
      <c r="BEG282" s="309"/>
      <c r="BEH282" s="309"/>
      <c r="BEI282" s="309"/>
      <c r="BEJ282" s="309"/>
      <c r="BEK282" s="309"/>
      <c r="BEL282" s="309"/>
      <c r="BEM282" s="309"/>
      <c r="BEN282" s="309"/>
      <c r="BEO282" s="309"/>
      <c r="BEP282" s="309"/>
      <c r="BEQ282" s="309"/>
      <c r="BER282" s="309"/>
      <c r="BES282" s="309"/>
      <c r="BET282" s="309"/>
      <c r="BEU282" s="309"/>
      <c r="BEV282" s="309"/>
      <c r="BEW282" s="309"/>
      <c r="BEX282" s="309"/>
      <c r="BEY282" s="309"/>
      <c r="BEZ282" s="309"/>
      <c r="BFA282" s="309"/>
      <c r="BFB282" s="309"/>
      <c r="BFC282" s="309"/>
      <c r="BFD282" s="309"/>
      <c r="BFE282" s="309"/>
      <c r="BFF282" s="309"/>
      <c r="BFG282" s="309"/>
      <c r="BFH282" s="309"/>
      <c r="BFI282" s="309"/>
      <c r="BFJ282" s="309"/>
      <c r="BFK282" s="309"/>
      <c r="BFL282" s="309"/>
      <c r="BFM282" s="309"/>
      <c r="BFN282" s="309"/>
      <c r="BFO282" s="309"/>
      <c r="BFP282" s="309"/>
      <c r="BFQ282" s="309"/>
      <c r="BFR282" s="309"/>
      <c r="BFS282" s="309"/>
      <c r="BFT282" s="309"/>
      <c r="BFU282" s="309"/>
      <c r="BFV282" s="309"/>
      <c r="BFW282" s="309"/>
      <c r="BFX282" s="309"/>
      <c r="BFY282" s="309"/>
      <c r="BFZ282" s="309"/>
      <c r="BGA282" s="309"/>
      <c r="BGB282" s="309"/>
      <c r="BGC282" s="309"/>
      <c r="BGD282" s="309"/>
      <c r="BGE282" s="309"/>
      <c r="BGF282" s="309"/>
      <c r="BGG282" s="309"/>
      <c r="BGH282" s="309"/>
    </row>
    <row r="283" spans="6:1542" s="18" customFormat="1" ht="14.45" customHeight="1" x14ac:dyDescent="0.25">
      <c r="F283" s="68"/>
      <c r="R283" s="18">
        <f ca="1">'5 programa pakoreguota'!AC137+'Programa - 05'!R283:R284</f>
        <v>0</v>
      </c>
      <c r="Y283" s="68"/>
      <c r="AC283" s="309"/>
      <c r="AD283" s="309"/>
      <c r="AE283" s="309"/>
      <c r="AF283" s="309"/>
      <c r="AG283" s="309"/>
      <c r="AH283" s="309"/>
      <c r="AI283" s="309"/>
      <c r="AJ283" s="309"/>
      <c r="AK283" s="309"/>
      <c r="AL283" s="309"/>
      <c r="AM283" s="309"/>
      <c r="AN283" s="309"/>
      <c r="AO283" s="309"/>
      <c r="AP283" s="309"/>
      <c r="AQ283" s="309"/>
      <c r="AR283" s="309"/>
      <c r="AS283" s="309"/>
      <c r="AT283" s="309"/>
      <c r="AU283" s="309"/>
      <c r="AV283" s="309"/>
      <c r="AW283" s="309"/>
      <c r="AX283" s="309"/>
      <c r="AY283" s="309"/>
      <c r="AZ283" s="309"/>
      <c r="BA283" s="309"/>
      <c r="BB283" s="309"/>
      <c r="BC283" s="309"/>
      <c r="BD283" s="309"/>
      <c r="BE283" s="309"/>
      <c r="BF283" s="309"/>
      <c r="BG283" s="309"/>
      <c r="BH283" s="309"/>
      <c r="BI283" s="309"/>
      <c r="BJ283" s="309"/>
      <c r="BK283" s="309"/>
      <c r="BL283" s="309"/>
      <c r="BM283" s="309"/>
      <c r="BN283" s="309"/>
      <c r="BO283" s="309"/>
      <c r="BP283" s="309"/>
      <c r="BQ283" s="309"/>
      <c r="BR283" s="309"/>
      <c r="BS283" s="309"/>
      <c r="BT283" s="309"/>
      <c r="BU283" s="309"/>
      <c r="BV283" s="309"/>
      <c r="BW283" s="309"/>
      <c r="BX283" s="309"/>
      <c r="BY283" s="309"/>
      <c r="BZ283" s="309"/>
      <c r="CA283" s="309"/>
      <c r="CB283" s="309"/>
      <c r="CC283" s="309"/>
      <c r="CD283" s="309"/>
      <c r="CE283" s="309"/>
      <c r="CF283" s="309"/>
      <c r="CG283" s="309"/>
      <c r="CH283" s="309"/>
      <c r="CI283" s="309"/>
      <c r="CJ283" s="309"/>
      <c r="CK283" s="309"/>
      <c r="CL283" s="309"/>
      <c r="CM283" s="309"/>
      <c r="CN283" s="309"/>
      <c r="CO283" s="309"/>
      <c r="CP283" s="309"/>
      <c r="CQ283" s="309"/>
      <c r="CR283" s="309"/>
      <c r="CS283" s="309"/>
      <c r="CT283" s="309"/>
      <c r="CU283" s="309"/>
      <c r="CV283" s="309"/>
      <c r="CW283" s="309"/>
      <c r="CX283" s="309"/>
      <c r="CY283" s="309"/>
      <c r="CZ283" s="309"/>
      <c r="DA283" s="309"/>
      <c r="DB283" s="309"/>
      <c r="DC283" s="309"/>
      <c r="DD283" s="309"/>
      <c r="DE283" s="309"/>
      <c r="DF283" s="309"/>
      <c r="DG283" s="309"/>
      <c r="DH283" s="309"/>
      <c r="DI283" s="309"/>
      <c r="DJ283" s="309"/>
      <c r="DK283" s="309"/>
      <c r="DL283" s="309"/>
      <c r="DM283" s="309"/>
      <c r="DN283" s="309"/>
      <c r="DO283" s="309"/>
      <c r="DP283" s="309"/>
      <c r="DQ283" s="309"/>
      <c r="DR283" s="309"/>
      <c r="DS283" s="309"/>
      <c r="DT283" s="309"/>
      <c r="DU283" s="309"/>
      <c r="DV283" s="309"/>
      <c r="DW283" s="309"/>
      <c r="DX283" s="309"/>
      <c r="DY283" s="309"/>
      <c r="DZ283" s="309"/>
      <c r="EA283" s="309"/>
      <c r="EB283" s="309"/>
      <c r="EC283" s="309"/>
      <c r="ED283" s="309"/>
      <c r="EE283" s="309"/>
      <c r="EF283" s="309"/>
      <c r="EG283" s="309"/>
      <c r="EH283" s="309"/>
      <c r="EI283" s="309"/>
      <c r="EJ283" s="309"/>
      <c r="EK283" s="309"/>
      <c r="EL283" s="309"/>
      <c r="EM283" s="309"/>
      <c r="EN283" s="309"/>
      <c r="EO283" s="309"/>
      <c r="EP283" s="309"/>
      <c r="EQ283" s="309"/>
      <c r="ER283" s="309"/>
      <c r="ES283" s="309"/>
      <c r="ET283" s="309"/>
      <c r="EU283" s="309"/>
      <c r="EV283" s="309"/>
      <c r="EW283" s="309"/>
      <c r="EX283" s="309"/>
      <c r="EY283" s="309"/>
      <c r="EZ283" s="309"/>
      <c r="FA283" s="309"/>
      <c r="FB283" s="309"/>
      <c r="FC283" s="309"/>
      <c r="FD283" s="309"/>
      <c r="FE283" s="309"/>
      <c r="FF283" s="309"/>
      <c r="FG283" s="309"/>
      <c r="FH283" s="309"/>
      <c r="FI283" s="309"/>
      <c r="FJ283" s="309"/>
      <c r="FK283" s="309"/>
      <c r="FL283" s="309"/>
      <c r="FM283" s="309"/>
      <c r="FN283" s="309"/>
      <c r="FO283" s="309"/>
      <c r="FP283" s="309"/>
      <c r="FQ283" s="309"/>
      <c r="FR283" s="309"/>
      <c r="FS283" s="309"/>
      <c r="FT283" s="309"/>
      <c r="FU283" s="309"/>
      <c r="FV283" s="309"/>
      <c r="FW283" s="309"/>
      <c r="FX283" s="309"/>
      <c r="FY283" s="309"/>
      <c r="FZ283" s="309"/>
      <c r="GA283" s="309"/>
      <c r="GB283" s="309"/>
      <c r="GC283" s="309"/>
      <c r="GD283" s="309"/>
      <c r="GE283" s="309"/>
      <c r="GF283" s="309"/>
      <c r="GG283" s="309"/>
      <c r="GH283" s="309"/>
      <c r="GI283" s="309"/>
      <c r="GJ283" s="309"/>
      <c r="GK283" s="309"/>
      <c r="GL283" s="309"/>
      <c r="GM283" s="309"/>
      <c r="GN283" s="309"/>
      <c r="GO283" s="309"/>
      <c r="GP283" s="309"/>
      <c r="GQ283" s="309"/>
      <c r="GR283" s="309"/>
      <c r="GS283" s="309"/>
      <c r="GT283" s="309"/>
      <c r="GU283" s="309"/>
      <c r="GV283" s="309"/>
      <c r="GW283" s="309"/>
      <c r="GX283" s="309"/>
      <c r="GY283" s="309"/>
      <c r="GZ283" s="309"/>
      <c r="HA283" s="309"/>
      <c r="HB283" s="309"/>
      <c r="HC283" s="309"/>
      <c r="HD283" s="309"/>
      <c r="HE283" s="309"/>
      <c r="HF283" s="309"/>
      <c r="HG283" s="309"/>
      <c r="HH283" s="309"/>
      <c r="HI283" s="309"/>
      <c r="HJ283" s="309"/>
      <c r="HK283" s="309"/>
      <c r="HL283" s="309"/>
      <c r="HM283" s="309"/>
      <c r="HN283" s="309"/>
      <c r="HO283" s="309"/>
      <c r="HP283" s="309"/>
      <c r="HQ283" s="309"/>
      <c r="HR283" s="309"/>
      <c r="HS283" s="309"/>
      <c r="HT283" s="309"/>
      <c r="HU283" s="309"/>
      <c r="HV283" s="309"/>
      <c r="HW283" s="309"/>
      <c r="HX283" s="309"/>
      <c r="HY283" s="309"/>
      <c r="HZ283" s="309"/>
      <c r="IA283" s="309"/>
      <c r="IB283" s="309"/>
      <c r="IC283" s="309"/>
      <c r="ID283" s="309"/>
      <c r="IE283" s="309"/>
      <c r="IF283" s="309"/>
      <c r="IG283" s="309"/>
      <c r="IH283" s="309"/>
      <c r="II283" s="309"/>
      <c r="IJ283" s="309"/>
      <c r="IK283" s="309"/>
      <c r="IL283" s="309"/>
      <c r="IM283" s="309"/>
      <c r="IN283" s="309"/>
      <c r="IO283" s="309"/>
      <c r="IP283" s="309"/>
      <c r="IQ283" s="309"/>
      <c r="IR283" s="309"/>
      <c r="IS283" s="309"/>
      <c r="IT283" s="309"/>
      <c r="IU283" s="309"/>
      <c r="IV283" s="309"/>
      <c r="IW283" s="309"/>
      <c r="IX283" s="309"/>
      <c r="IY283" s="309"/>
      <c r="IZ283" s="309"/>
      <c r="JA283" s="309"/>
      <c r="JB283" s="309"/>
      <c r="JC283" s="309"/>
      <c r="JD283" s="309"/>
      <c r="JE283" s="309"/>
      <c r="JF283" s="309"/>
      <c r="JG283" s="309"/>
      <c r="JH283" s="309"/>
      <c r="JI283" s="309"/>
      <c r="JJ283" s="309"/>
      <c r="JK283" s="309"/>
      <c r="JL283" s="309"/>
      <c r="JM283" s="309"/>
      <c r="JN283" s="309"/>
      <c r="JO283" s="309"/>
      <c r="JP283" s="309"/>
      <c r="JQ283" s="309"/>
      <c r="JR283" s="309"/>
      <c r="JS283" s="309"/>
      <c r="JT283" s="309"/>
      <c r="JU283" s="309"/>
      <c r="JV283" s="309"/>
      <c r="JW283" s="309"/>
      <c r="JX283" s="309"/>
      <c r="JY283" s="309"/>
      <c r="JZ283" s="309"/>
      <c r="KA283" s="309"/>
      <c r="KB283" s="309"/>
      <c r="KC283" s="309"/>
      <c r="KD283" s="309"/>
      <c r="KE283" s="309"/>
      <c r="KF283" s="309"/>
      <c r="KG283" s="309"/>
      <c r="KH283" s="309"/>
      <c r="KI283" s="309"/>
      <c r="KJ283" s="309"/>
      <c r="KK283" s="309"/>
      <c r="KL283" s="309"/>
      <c r="KM283" s="309"/>
      <c r="KN283" s="309"/>
      <c r="KO283" s="309"/>
      <c r="KP283" s="309"/>
      <c r="KQ283" s="309"/>
      <c r="KR283" s="309"/>
      <c r="KS283" s="309"/>
      <c r="KT283" s="309"/>
      <c r="KU283" s="309"/>
      <c r="KV283" s="309"/>
      <c r="KW283" s="309"/>
      <c r="KX283" s="309"/>
      <c r="KY283" s="309"/>
      <c r="KZ283" s="309"/>
      <c r="LA283" s="309"/>
      <c r="LB283" s="309"/>
      <c r="LC283" s="309"/>
      <c r="LD283" s="309"/>
      <c r="LE283" s="309"/>
      <c r="LF283" s="309"/>
      <c r="LG283" s="309"/>
      <c r="LH283" s="309"/>
      <c r="LI283" s="309"/>
      <c r="LJ283" s="309"/>
      <c r="LK283" s="309"/>
      <c r="LL283" s="309"/>
      <c r="LM283" s="309"/>
      <c r="LN283" s="309"/>
      <c r="LO283" s="309"/>
      <c r="LP283" s="309"/>
      <c r="LQ283" s="309"/>
      <c r="LR283" s="309"/>
      <c r="LS283" s="309"/>
      <c r="LT283" s="309"/>
      <c r="LU283" s="309"/>
      <c r="LV283" s="309"/>
      <c r="LW283" s="309"/>
      <c r="LX283" s="309"/>
      <c r="LY283" s="309"/>
      <c r="LZ283" s="309"/>
      <c r="MA283" s="309"/>
      <c r="MB283" s="309"/>
      <c r="MC283" s="309"/>
      <c r="MD283" s="309"/>
      <c r="ME283" s="309"/>
      <c r="MF283" s="309"/>
      <c r="MG283" s="309"/>
      <c r="MH283" s="309"/>
      <c r="MI283" s="309"/>
      <c r="MJ283" s="309"/>
      <c r="MK283" s="309"/>
      <c r="ML283" s="309"/>
      <c r="MM283" s="309"/>
      <c r="MN283" s="309"/>
      <c r="MO283" s="309"/>
      <c r="MP283" s="309"/>
      <c r="MQ283" s="309"/>
      <c r="MR283" s="309"/>
      <c r="MS283" s="309"/>
      <c r="MT283" s="309"/>
      <c r="MU283" s="309"/>
      <c r="MV283" s="309"/>
      <c r="MW283" s="309"/>
      <c r="MX283" s="309"/>
      <c r="MY283" s="309"/>
      <c r="MZ283" s="309"/>
      <c r="NA283" s="309"/>
      <c r="NB283" s="309"/>
      <c r="NC283" s="309"/>
      <c r="ND283" s="309"/>
      <c r="NE283" s="309"/>
      <c r="NF283" s="309"/>
      <c r="NG283" s="309"/>
      <c r="NH283" s="309"/>
      <c r="NI283" s="309"/>
      <c r="NJ283" s="309"/>
      <c r="NK283" s="309"/>
      <c r="NL283" s="309"/>
      <c r="NM283" s="309"/>
      <c r="NN283" s="309"/>
      <c r="NO283" s="309"/>
      <c r="NP283" s="309"/>
      <c r="NQ283" s="309"/>
      <c r="NR283" s="309"/>
      <c r="NS283" s="309"/>
      <c r="NT283" s="309"/>
      <c r="NU283" s="309"/>
      <c r="NV283" s="309"/>
      <c r="NW283" s="309"/>
      <c r="NX283" s="309"/>
      <c r="NY283" s="309"/>
      <c r="NZ283" s="309"/>
      <c r="OA283" s="309"/>
      <c r="OB283" s="309"/>
      <c r="OC283" s="309"/>
      <c r="OD283" s="309"/>
      <c r="OE283" s="309"/>
      <c r="OF283" s="309"/>
      <c r="OG283" s="309"/>
      <c r="OH283" s="309"/>
      <c r="OI283" s="309"/>
      <c r="OJ283" s="309"/>
      <c r="OK283" s="309"/>
      <c r="OL283" s="309"/>
      <c r="OM283" s="309"/>
      <c r="ON283" s="309"/>
      <c r="OO283" s="309"/>
      <c r="OP283" s="309"/>
      <c r="OQ283" s="309"/>
      <c r="OR283" s="309"/>
      <c r="OS283" s="309"/>
      <c r="OT283" s="309"/>
      <c r="OU283" s="309"/>
      <c r="OV283" s="309"/>
      <c r="OW283" s="309"/>
      <c r="OX283" s="309"/>
      <c r="OY283" s="309"/>
      <c r="OZ283" s="309"/>
      <c r="PA283" s="309"/>
      <c r="PB283" s="309"/>
      <c r="PC283" s="309"/>
      <c r="PD283" s="309"/>
      <c r="PE283" s="309"/>
      <c r="PF283" s="309"/>
      <c r="PG283" s="309"/>
      <c r="PH283" s="309"/>
      <c r="PI283" s="309"/>
      <c r="PJ283" s="309"/>
      <c r="PK283" s="309"/>
      <c r="PL283" s="309"/>
      <c r="PM283" s="309"/>
      <c r="PN283" s="309"/>
      <c r="PO283" s="309"/>
      <c r="PP283" s="309"/>
      <c r="PQ283" s="309"/>
      <c r="PR283" s="309"/>
      <c r="PS283" s="309"/>
      <c r="PT283" s="309"/>
      <c r="PU283" s="309"/>
      <c r="PV283" s="309"/>
      <c r="PW283" s="309"/>
      <c r="PX283" s="309"/>
      <c r="PY283" s="309"/>
      <c r="PZ283" s="309"/>
      <c r="QA283" s="309"/>
      <c r="QB283" s="309"/>
      <c r="QC283" s="309"/>
      <c r="QD283" s="309"/>
      <c r="QE283" s="309"/>
      <c r="QF283" s="309"/>
      <c r="QG283" s="309"/>
      <c r="QH283" s="309"/>
      <c r="QI283" s="309"/>
      <c r="QJ283" s="309"/>
      <c r="QK283" s="309"/>
      <c r="QL283" s="309"/>
      <c r="QM283" s="309"/>
      <c r="QN283" s="309"/>
      <c r="QO283" s="309"/>
      <c r="QP283" s="309"/>
      <c r="QQ283" s="309"/>
      <c r="QR283" s="309"/>
      <c r="QS283" s="309"/>
      <c r="QT283" s="309"/>
      <c r="QU283" s="309"/>
      <c r="QV283" s="309"/>
      <c r="QW283" s="309"/>
      <c r="QX283" s="309"/>
      <c r="QY283" s="309"/>
      <c r="QZ283" s="309"/>
      <c r="RA283" s="309"/>
      <c r="RB283" s="309"/>
      <c r="RC283" s="309"/>
      <c r="RD283" s="309"/>
      <c r="RE283" s="309"/>
      <c r="RF283" s="309"/>
      <c r="RG283" s="309"/>
      <c r="RH283" s="309"/>
      <c r="RI283" s="309"/>
      <c r="RJ283" s="309"/>
      <c r="RK283" s="309"/>
      <c r="RL283" s="309"/>
      <c r="RM283" s="309"/>
      <c r="RN283" s="309"/>
      <c r="RO283" s="309"/>
      <c r="RP283" s="309"/>
      <c r="RQ283" s="309"/>
      <c r="RR283" s="309"/>
      <c r="RS283" s="309"/>
      <c r="RT283" s="309"/>
      <c r="RU283" s="309"/>
      <c r="RV283" s="309"/>
      <c r="RW283" s="309"/>
      <c r="RX283" s="309"/>
      <c r="RY283" s="309"/>
      <c r="RZ283" s="309"/>
      <c r="SA283" s="309"/>
      <c r="SB283" s="309"/>
      <c r="SC283" s="309"/>
      <c r="SD283" s="309"/>
      <c r="SE283" s="309"/>
      <c r="SF283" s="309"/>
      <c r="SG283" s="309"/>
      <c r="SH283" s="309"/>
      <c r="SI283" s="309"/>
      <c r="SJ283" s="309"/>
      <c r="SK283" s="309"/>
      <c r="SL283" s="309"/>
      <c r="SM283" s="309"/>
      <c r="SN283" s="309"/>
      <c r="SO283" s="309"/>
      <c r="SP283" s="309"/>
      <c r="SQ283" s="309"/>
      <c r="SR283" s="309"/>
      <c r="SS283" s="309"/>
      <c r="ST283" s="309"/>
      <c r="SU283" s="309"/>
      <c r="SV283" s="309"/>
      <c r="SW283" s="309"/>
      <c r="SX283" s="309"/>
      <c r="SY283" s="309"/>
      <c r="SZ283" s="309"/>
      <c r="TA283" s="309"/>
      <c r="TB283" s="309"/>
      <c r="TC283" s="309"/>
      <c r="TD283" s="309"/>
      <c r="TE283" s="309"/>
      <c r="TF283" s="309"/>
      <c r="TG283" s="309"/>
      <c r="TH283" s="309"/>
      <c r="TI283" s="309"/>
      <c r="TJ283" s="309"/>
      <c r="TK283" s="309"/>
      <c r="TL283" s="309"/>
      <c r="TM283" s="309"/>
      <c r="TN283" s="309"/>
      <c r="TO283" s="309"/>
      <c r="TP283" s="309"/>
      <c r="TQ283" s="309"/>
      <c r="TR283" s="309"/>
      <c r="TS283" s="309"/>
      <c r="TT283" s="309"/>
      <c r="TU283" s="309"/>
      <c r="TV283" s="309"/>
      <c r="TW283" s="309"/>
      <c r="TX283" s="309"/>
      <c r="TY283" s="309"/>
      <c r="TZ283" s="309"/>
      <c r="UA283" s="309"/>
      <c r="UB283" s="309"/>
      <c r="UC283" s="309"/>
      <c r="UD283" s="309"/>
      <c r="UE283" s="309"/>
      <c r="UF283" s="309"/>
      <c r="UG283" s="309"/>
      <c r="UH283" s="309"/>
      <c r="UI283" s="309"/>
      <c r="UJ283" s="309"/>
      <c r="UK283" s="309"/>
      <c r="UL283" s="309"/>
      <c r="UM283" s="309"/>
      <c r="UN283" s="309"/>
      <c r="UO283" s="309"/>
      <c r="UP283" s="309"/>
      <c r="UQ283" s="309"/>
      <c r="UR283" s="309"/>
      <c r="US283" s="309"/>
      <c r="UT283" s="309"/>
      <c r="UU283" s="309"/>
      <c r="UV283" s="309"/>
      <c r="UW283" s="309"/>
      <c r="UX283" s="309"/>
      <c r="UY283" s="309"/>
      <c r="UZ283" s="309"/>
      <c r="VA283" s="309"/>
      <c r="VB283" s="309"/>
      <c r="VC283" s="309"/>
      <c r="VD283" s="309"/>
      <c r="VE283" s="309"/>
      <c r="VF283" s="309"/>
      <c r="VG283" s="309"/>
      <c r="VH283" s="309"/>
      <c r="VI283" s="309"/>
      <c r="VJ283" s="309"/>
      <c r="VK283" s="309"/>
      <c r="VL283" s="309"/>
      <c r="VM283" s="309"/>
      <c r="VN283" s="309"/>
      <c r="VO283" s="309"/>
      <c r="VP283" s="309"/>
      <c r="VQ283" s="309"/>
      <c r="VR283" s="309"/>
      <c r="VS283" s="309"/>
      <c r="VT283" s="309"/>
      <c r="VU283" s="309"/>
      <c r="VV283" s="309"/>
      <c r="VW283" s="309"/>
      <c r="VX283" s="309"/>
      <c r="VY283" s="309"/>
      <c r="VZ283" s="309"/>
      <c r="WA283" s="309"/>
      <c r="WB283" s="309"/>
      <c r="WC283" s="309"/>
      <c r="WD283" s="309"/>
      <c r="WE283" s="309"/>
      <c r="WF283" s="309"/>
      <c r="WG283" s="309"/>
      <c r="WH283" s="309"/>
      <c r="WI283" s="309"/>
      <c r="WJ283" s="309"/>
      <c r="WK283" s="309"/>
      <c r="WL283" s="309"/>
      <c r="WM283" s="309"/>
      <c r="WN283" s="309"/>
      <c r="WO283" s="309"/>
      <c r="WP283" s="309"/>
      <c r="WQ283" s="309"/>
      <c r="WR283" s="309"/>
      <c r="WS283" s="309"/>
      <c r="WT283" s="309"/>
      <c r="WU283" s="309"/>
      <c r="WV283" s="309"/>
      <c r="WW283" s="309"/>
      <c r="WX283" s="309"/>
      <c r="WY283" s="309"/>
      <c r="WZ283" s="309"/>
      <c r="XA283" s="309"/>
      <c r="XB283" s="309"/>
      <c r="XC283" s="309"/>
      <c r="XD283" s="309"/>
      <c r="XE283" s="309"/>
      <c r="XF283" s="309"/>
      <c r="XG283" s="309"/>
      <c r="XH283" s="309"/>
      <c r="XI283" s="309"/>
      <c r="XJ283" s="309"/>
      <c r="XK283" s="309"/>
      <c r="XL283" s="309"/>
      <c r="XM283" s="309"/>
      <c r="XN283" s="309"/>
      <c r="XO283" s="309"/>
      <c r="XP283" s="309"/>
      <c r="XQ283" s="309"/>
      <c r="XR283" s="309"/>
      <c r="XS283" s="309"/>
      <c r="XT283" s="309"/>
      <c r="XU283" s="309"/>
      <c r="XV283" s="309"/>
      <c r="XW283" s="309"/>
      <c r="XX283" s="309"/>
      <c r="XY283" s="309"/>
      <c r="XZ283" s="309"/>
      <c r="YA283" s="309"/>
      <c r="YB283" s="309"/>
      <c r="YC283" s="309"/>
      <c r="YD283" s="309"/>
      <c r="YE283" s="309"/>
      <c r="YF283" s="309"/>
      <c r="YG283" s="309"/>
      <c r="YH283" s="309"/>
      <c r="YI283" s="309"/>
      <c r="YJ283" s="309"/>
      <c r="YK283" s="309"/>
      <c r="YL283" s="309"/>
      <c r="YM283" s="309"/>
      <c r="YN283" s="309"/>
      <c r="YO283" s="309"/>
      <c r="YP283" s="309"/>
      <c r="YQ283" s="309"/>
      <c r="YR283" s="309"/>
      <c r="YS283" s="309"/>
      <c r="YT283" s="309"/>
      <c r="YU283" s="309"/>
      <c r="YV283" s="309"/>
      <c r="YW283" s="309"/>
      <c r="YX283" s="309"/>
      <c r="YY283" s="309"/>
      <c r="YZ283" s="309"/>
      <c r="ZA283" s="309"/>
      <c r="ZB283" s="309"/>
      <c r="ZC283" s="309"/>
      <c r="ZD283" s="309"/>
      <c r="ZE283" s="309"/>
      <c r="ZF283" s="309"/>
      <c r="ZG283" s="309"/>
      <c r="ZH283" s="309"/>
      <c r="ZI283" s="309"/>
      <c r="ZJ283" s="309"/>
      <c r="ZK283" s="309"/>
      <c r="ZL283" s="309"/>
      <c r="ZM283" s="309"/>
      <c r="ZN283" s="309"/>
      <c r="ZO283" s="309"/>
      <c r="ZP283" s="309"/>
      <c r="ZQ283" s="309"/>
      <c r="ZR283" s="309"/>
      <c r="ZS283" s="309"/>
      <c r="ZT283" s="309"/>
      <c r="ZU283" s="309"/>
      <c r="ZV283" s="309"/>
      <c r="ZW283" s="309"/>
      <c r="ZX283" s="309"/>
      <c r="ZY283" s="309"/>
      <c r="ZZ283" s="309"/>
      <c r="AAA283" s="309"/>
      <c r="AAB283" s="309"/>
      <c r="AAC283" s="309"/>
      <c r="AAD283" s="309"/>
      <c r="AAE283" s="309"/>
      <c r="AAF283" s="309"/>
      <c r="AAG283" s="309"/>
      <c r="AAH283" s="309"/>
      <c r="AAI283" s="309"/>
      <c r="AAJ283" s="309"/>
      <c r="AAK283" s="309"/>
      <c r="AAL283" s="309"/>
      <c r="AAM283" s="309"/>
      <c r="AAN283" s="309"/>
      <c r="AAO283" s="309"/>
      <c r="AAP283" s="309"/>
      <c r="AAQ283" s="309"/>
      <c r="AAR283" s="309"/>
      <c r="AAS283" s="309"/>
      <c r="AAT283" s="309"/>
      <c r="AAU283" s="309"/>
      <c r="AAV283" s="309"/>
      <c r="AAW283" s="309"/>
      <c r="AAX283" s="309"/>
      <c r="AAY283" s="309"/>
      <c r="AAZ283" s="309"/>
      <c r="ABA283" s="309"/>
      <c r="ABB283" s="309"/>
      <c r="ABC283" s="309"/>
      <c r="ABD283" s="309"/>
      <c r="ABE283" s="309"/>
      <c r="ABF283" s="309"/>
      <c r="ABG283" s="309"/>
      <c r="ABH283" s="309"/>
      <c r="ABI283" s="309"/>
      <c r="ABJ283" s="309"/>
      <c r="ABK283" s="309"/>
      <c r="ABL283" s="309"/>
      <c r="ABM283" s="309"/>
      <c r="ABN283" s="309"/>
      <c r="ABO283" s="309"/>
      <c r="ABP283" s="309"/>
      <c r="ABQ283" s="309"/>
      <c r="ABR283" s="309"/>
      <c r="ABS283" s="309"/>
      <c r="ABT283" s="309"/>
      <c r="ABU283" s="309"/>
      <c r="ABV283" s="309"/>
      <c r="ABW283" s="309"/>
      <c r="ABX283" s="309"/>
      <c r="ABY283" s="309"/>
      <c r="ABZ283" s="309"/>
      <c r="ACA283" s="309"/>
      <c r="ACB283" s="309"/>
      <c r="ACC283" s="309"/>
      <c r="ACD283" s="309"/>
      <c r="ACE283" s="309"/>
      <c r="ACF283" s="309"/>
      <c r="ACG283" s="309"/>
      <c r="ACH283" s="309"/>
      <c r="ACI283" s="309"/>
      <c r="ACJ283" s="309"/>
      <c r="ACK283" s="309"/>
      <c r="ACL283" s="309"/>
      <c r="ACM283" s="309"/>
      <c r="ACN283" s="309"/>
      <c r="ACO283" s="309"/>
      <c r="ACP283" s="309"/>
      <c r="ACQ283" s="309"/>
      <c r="ACR283" s="309"/>
      <c r="ACS283" s="309"/>
      <c r="ACT283" s="309"/>
      <c r="ACU283" s="309"/>
      <c r="ACV283" s="309"/>
      <c r="ACW283" s="309"/>
      <c r="ACX283" s="309"/>
      <c r="ACY283" s="309"/>
      <c r="ACZ283" s="309"/>
      <c r="ADA283" s="309"/>
      <c r="ADB283" s="309"/>
      <c r="ADC283" s="309"/>
      <c r="ADD283" s="309"/>
      <c r="ADE283" s="309"/>
      <c r="ADF283" s="309"/>
      <c r="ADG283" s="309"/>
      <c r="ADH283" s="309"/>
      <c r="ADI283" s="309"/>
      <c r="ADJ283" s="309"/>
      <c r="ADK283" s="309"/>
      <c r="ADL283" s="309"/>
      <c r="ADM283" s="309"/>
      <c r="ADN283" s="309"/>
      <c r="ADO283" s="309"/>
      <c r="ADP283" s="309"/>
      <c r="ADQ283" s="309"/>
      <c r="ADR283" s="309"/>
      <c r="ADS283" s="309"/>
      <c r="ADT283" s="309"/>
      <c r="ADU283" s="309"/>
      <c r="ADV283" s="309"/>
      <c r="ADW283" s="309"/>
      <c r="ADX283" s="309"/>
      <c r="ADY283" s="309"/>
      <c r="ADZ283" s="309"/>
      <c r="AEA283" s="309"/>
      <c r="AEB283" s="309"/>
      <c r="AEC283" s="309"/>
      <c r="AED283" s="309"/>
      <c r="AEE283" s="309"/>
      <c r="AEF283" s="309"/>
      <c r="AEG283" s="309"/>
      <c r="AEH283" s="309"/>
      <c r="AEI283" s="309"/>
      <c r="AEJ283" s="309"/>
      <c r="AEK283" s="309"/>
      <c r="AEL283" s="309"/>
      <c r="AEM283" s="309"/>
      <c r="AEN283" s="309"/>
      <c r="AEO283" s="309"/>
      <c r="AEP283" s="309"/>
      <c r="AEQ283" s="309"/>
      <c r="AER283" s="309"/>
      <c r="AES283" s="309"/>
      <c r="AET283" s="309"/>
      <c r="AEU283" s="309"/>
      <c r="AEV283" s="309"/>
      <c r="AEW283" s="309"/>
      <c r="AEX283" s="309"/>
      <c r="AEY283" s="309"/>
      <c r="AEZ283" s="309"/>
      <c r="AFA283" s="309"/>
      <c r="AFB283" s="309"/>
      <c r="AFC283" s="309"/>
      <c r="AFD283" s="309"/>
      <c r="AFE283" s="309"/>
      <c r="AFF283" s="309"/>
      <c r="AFG283" s="309"/>
      <c r="AFH283" s="309"/>
      <c r="AFI283" s="309"/>
      <c r="AFJ283" s="309"/>
      <c r="AFK283" s="309"/>
      <c r="AFL283" s="309"/>
      <c r="AFM283" s="309"/>
      <c r="AFN283" s="309"/>
      <c r="AFO283" s="309"/>
      <c r="AFP283" s="309"/>
      <c r="AFQ283" s="309"/>
      <c r="AFR283" s="309"/>
      <c r="AFS283" s="309"/>
      <c r="AFT283" s="309"/>
      <c r="AFU283" s="309"/>
      <c r="AFV283" s="309"/>
      <c r="AFW283" s="309"/>
      <c r="AFX283" s="309"/>
      <c r="AFY283" s="309"/>
      <c r="AFZ283" s="309"/>
      <c r="AGA283" s="309"/>
      <c r="AGB283" s="309"/>
      <c r="AGC283" s="309"/>
      <c r="AGD283" s="309"/>
      <c r="AGE283" s="309"/>
      <c r="AGF283" s="309"/>
      <c r="AGG283" s="309"/>
      <c r="AGH283" s="309"/>
      <c r="AGI283" s="309"/>
      <c r="AGJ283" s="309"/>
      <c r="AGK283" s="309"/>
      <c r="AGL283" s="309"/>
      <c r="AGM283" s="309"/>
      <c r="AGN283" s="309"/>
      <c r="AGO283" s="309"/>
      <c r="AGP283" s="309"/>
      <c r="AGQ283" s="309"/>
      <c r="AGR283" s="309"/>
      <c r="AGS283" s="309"/>
      <c r="AGT283" s="309"/>
      <c r="AGU283" s="309"/>
      <c r="AGV283" s="309"/>
      <c r="AGW283" s="309"/>
      <c r="AGX283" s="309"/>
      <c r="AGY283" s="309"/>
      <c r="AGZ283" s="309"/>
      <c r="AHA283" s="309"/>
      <c r="AHB283" s="309"/>
      <c r="AHC283" s="309"/>
      <c r="AHD283" s="309"/>
      <c r="AHE283" s="309"/>
      <c r="AHF283" s="309"/>
      <c r="AHG283" s="309"/>
      <c r="AHH283" s="309"/>
      <c r="AHI283" s="309"/>
      <c r="AHJ283" s="309"/>
      <c r="AHK283" s="309"/>
      <c r="AHL283" s="309"/>
      <c r="AHM283" s="309"/>
      <c r="AHN283" s="309"/>
      <c r="AHO283" s="309"/>
      <c r="AHP283" s="309"/>
      <c r="AHQ283" s="309"/>
      <c r="AHR283" s="309"/>
      <c r="AHS283" s="309"/>
      <c r="AHT283" s="309"/>
      <c r="AHU283" s="309"/>
      <c r="AHV283" s="309"/>
      <c r="AHW283" s="309"/>
      <c r="AHX283" s="309"/>
      <c r="AHY283" s="309"/>
      <c r="AHZ283" s="309"/>
      <c r="AIA283" s="309"/>
      <c r="AIB283" s="309"/>
      <c r="AIC283" s="309"/>
      <c r="AID283" s="309"/>
      <c r="AIE283" s="309"/>
      <c r="AIF283" s="309"/>
      <c r="AIG283" s="309"/>
      <c r="AIH283" s="309"/>
      <c r="AII283" s="309"/>
      <c r="AIJ283" s="309"/>
      <c r="AIK283" s="309"/>
      <c r="AIL283" s="309"/>
      <c r="AIM283" s="309"/>
      <c r="AIN283" s="309"/>
      <c r="AIO283" s="309"/>
      <c r="AIP283" s="309"/>
      <c r="AIQ283" s="309"/>
      <c r="AIR283" s="309"/>
      <c r="AIS283" s="309"/>
      <c r="AIT283" s="309"/>
      <c r="AIU283" s="309"/>
      <c r="AIV283" s="309"/>
      <c r="AIW283" s="309"/>
      <c r="AIX283" s="309"/>
      <c r="AIY283" s="309"/>
      <c r="AIZ283" s="309"/>
      <c r="AJA283" s="309"/>
      <c r="AJB283" s="309"/>
      <c r="AJC283" s="309"/>
      <c r="AJD283" s="309"/>
      <c r="AJE283" s="309"/>
      <c r="AJF283" s="309"/>
      <c r="AJG283" s="309"/>
      <c r="AJH283" s="309"/>
      <c r="AJI283" s="309"/>
      <c r="AJJ283" s="309"/>
      <c r="AJK283" s="309"/>
      <c r="AJL283" s="309"/>
      <c r="AJM283" s="309"/>
      <c r="AJN283" s="309"/>
      <c r="AJO283" s="309"/>
      <c r="AJP283" s="309"/>
      <c r="AJQ283" s="309"/>
      <c r="AJR283" s="309"/>
      <c r="AJS283" s="309"/>
      <c r="AJT283" s="309"/>
      <c r="AJU283" s="309"/>
      <c r="AJV283" s="309"/>
      <c r="AJW283" s="309"/>
      <c r="AJX283" s="309"/>
      <c r="AJY283" s="309"/>
      <c r="AJZ283" s="309"/>
      <c r="AKA283" s="309"/>
      <c r="AKB283" s="309"/>
      <c r="AKC283" s="309"/>
      <c r="AKD283" s="309"/>
      <c r="AKE283" s="309"/>
      <c r="AKF283" s="309"/>
      <c r="AKG283" s="309"/>
      <c r="AKH283" s="309"/>
      <c r="AKI283" s="309"/>
      <c r="AKJ283" s="309"/>
      <c r="AKK283" s="309"/>
      <c r="AKL283" s="309"/>
      <c r="AKM283" s="309"/>
      <c r="AKN283" s="309"/>
      <c r="AKO283" s="309"/>
      <c r="AKP283" s="309"/>
      <c r="AKQ283" s="309"/>
      <c r="AKR283" s="309"/>
      <c r="AKS283" s="309"/>
      <c r="AKT283" s="309"/>
      <c r="AKU283" s="309"/>
      <c r="AKV283" s="309"/>
      <c r="AKW283" s="309"/>
      <c r="AKX283" s="309"/>
      <c r="AKY283" s="309"/>
      <c r="AKZ283" s="309"/>
      <c r="ALA283" s="309"/>
      <c r="ALB283" s="309"/>
      <c r="ALC283" s="309"/>
      <c r="ALD283" s="309"/>
      <c r="ALE283" s="309"/>
      <c r="ALF283" s="309"/>
      <c r="ALG283" s="309"/>
      <c r="ALH283" s="309"/>
      <c r="ALI283" s="309"/>
      <c r="ALJ283" s="309"/>
      <c r="ALK283" s="309"/>
      <c r="ALL283" s="309"/>
      <c r="ALM283" s="309"/>
      <c r="ALN283" s="309"/>
      <c r="ALO283" s="309"/>
      <c r="ALP283" s="309"/>
      <c r="ALQ283" s="309"/>
      <c r="ALR283" s="309"/>
      <c r="ALS283" s="309"/>
      <c r="ALT283" s="309"/>
      <c r="ALU283" s="309"/>
      <c r="ALV283" s="309"/>
      <c r="ALW283" s="309"/>
      <c r="ALX283" s="309"/>
      <c r="ALY283" s="309"/>
      <c r="ALZ283" s="309"/>
      <c r="AMA283" s="309"/>
      <c r="AMB283" s="309"/>
      <c r="AMC283" s="309"/>
      <c r="AMD283" s="309"/>
      <c r="AME283" s="309"/>
      <c r="AMF283" s="309"/>
      <c r="AMG283" s="309"/>
      <c r="AMH283" s="309"/>
      <c r="AMI283" s="309"/>
      <c r="AMJ283" s="309"/>
      <c r="AMK283" s="309"/>
      <c r="AML283" s="309"/>
      <c r="AMM283" s="309"/>
      <c r="AMN283" s="309"/>
      <c r="AMO283" s="309"/>
      <c r="AMP283" s="309"/>
      <c r="AMQ283" s="309"/>
      <c r="AMR283" s="309"/>
      <c r="AMS283" s="309"/>
      <c r="AMT283" s="309"/>
      <c r="AMU283" s="309"/>
      <c r="AMV283" s="309"/>
      <c r="AMW283" s="309"/>
      <c r="AMX283" s="309"/>
      <c r="AMY283" s="309"/>
      <c r="AMZ283" s="309"/>
      <c r="ANA283" s="309"/>
      <c r="ANB283" s="309"/>
      <c r="ANC283" s="309"/>
      <c r="AND283" s="309"/>
      <c r="ANE283" s="309"/>
      <c r="ANF283" s="309"/>
      <c r="ANG283" s="309"/>
      <c r="ANH283" s="309"/>
      <c r="ANI283" s="309"/>
      <c r="ANJ283" s="309"/>
      <c r="ANK283" s="309"/>
      <c r="ANL283" s="309"/>
      <c r="ANM283" s="309"/>
      <c r="ANN283" s="309"/>
      <c r="ANO283" s="309"/>
      <c r="ANP283" s="309"/>
      <c r="ANQ283" s="309"/>
      <c r="ANR283" s="309"/>
      <c r="ANS283" s="309"/>
      <c r="ANT283" s="309"/>
      <c r="ANU283" s="309"/>
      <c r="ANV283" s="309"/>
      <c r="ANW283" s="309"/>
      <c r="ANX283" s="309"/>
      <c r="ANY283" s="309"/>
      <c r="ANZ283" s="309"/>
      <c r="AOA283" s="309"/>
      <c r="AOB283" s="309"/>
      <c r="AOC283" s="309"/>
      <c r="AOD283" s="309"/>
      <c r="AOE283" s="309"/>
      <c r="AOF283" s="309"/>
      <c r="AOG283" s="309"/>
      <c r="AOH283" s="309"/>
      <c r="AOI283" s="309"/>
      <c r="AOJ283" s="309"/>
      <c r="AOK283" s="309"/>
      <c r="AOL283" s="309"/>
      <c r="AOM283" s="309"/>
      <c r="AON283" s="309"/>
      <c r="AOO283" s="309"/>
      <c r="AOP283" s="309"/>
      <c r="AOQ283" s="309"/>
      <c r="AOR283" s="309"/>
      <c r="AOS283" s="309"/>
      <c r="AOT283" s="309"/>
      <c r="AOU283" s="309"/>
      <c r="AOV283" s="309"/>
      <c r="AOW283" s="309"/>
      <c r="AOX283" s="309"/>
      <c r="AOY283" s="309"/>
      <c r="AOZ283" s="309"/>
      <c r="APA283" s="309"/>
      <c r="APB283" s="309"/>
      <c r="APC283" s="309"/>
      <c r="APD283" s="309"/>
      <c r="APE283" s="309"/>
      <c r="APF283" s="309"/>
      <c r="APG283" s="309"/>
      <c r="APH283" s="309"/>
      <c r="API283" s="309"/>
      <c r="APJ283" s="309"/>
      <c r="APK283" s="309"/>
      <c r="APL283" s="309"/>
      <c r="APM283" s="309"/>
      <c r="APN283" s="309"/>
      <c r="APO283" s="309"/>
      <c r="APP283" s="309"/>
      <c r="APQ283" s="309"/>
      <c r="APR283" s="309"/>
      <c r="APS283" s="309"/>
      <c r="APT283" s="309"/>
      <c r="APU283" s="309"/>
      <c r="APV283" s="309"/>
      <c r="APW283" s="309"/>
      <c r="APX283" s="309"/>
      <c r="APY283" s="309"/>
      <c r="APZ283" s="309"/>
      <c r="AQA283" s="309"/>
      <c r="AQB283" s="309"/>
      <c r="AQC283" s="309"/>
      <c r="AQD283" s="309"/>
      <c r="AQE283" s="309"/>
      <c r="AQF283" s="309"/>
      <c r="AQG283" s="309"/>
      <c r="AQH283" s="309"/>
      <c r="AQI283" s="309"/>
      <c r="AQJ283" s="309"/>
      <c r="AQK283" s="309"/>
      <c r="AQL283" s="309"/>
      <c r="AQM283" s="309"/>
      <c r="AQN283" s="309"/>
      <c r="AQO283" s="309"/>
      <c r="AQP283" s="309"/>
      <c r="AQQ283" s="309"/>
      <c r="AQR283" s="309"/>
      <c r="AQS283" s="309"/>
      <c r="AQT283" s="309"/>
      <c r="AQU283" s="309"/>
      <c r="AQV283" s="309"/>
      <c r="AQW283" s="309"/>
      <c r="AQX283" s="309"/>
      <c r="AQY283" s="309"/>
      <c r="AQZ283" s="309"/>
      <c r="ARA283" s="309"/>
      <c r="ARB283" s="309"/>
      <c r="ARC283" s="309"/>
      <c r="ARD283" s="309"/>
      <c r="ARE283" s="309"/>
      <c r="ARF283" s="309"/>
      <c r="ARG283" s="309"/>
      <c r="ARH283" s="309"/>
      <c r="ARI283" s="309"/>
      <c r="ARJ283" s="309"/>
      <c r="ARK283" s="309"/>
      <c r="ARL283" s="309"/>
      <c r="ARM283" s="309"/>
      <c r="ARN283" s="309"/>
      <c r="ARO283" s="309"/>
      <c r="ARP283" s="309"/>
      <c r="ARQ283" s="309"/>
      <c r="ARR283" s="309"/>
      <c r="ARS283" s="309"/>
      <c r="ART283" s="309"/>
      <c r="ARU283" s="309"/>
      <c r="ARV283" s="309"/>
      <c r="ARW283" s="309"/>
      <c r="ARX283" s="309"/>
      <c r="ARY283" s="309"/>
      <c r="ARZ283" s="309"/>
      <c r="ASA283" s="309"/>
      <c r="ASB283" s="309"/>
      <c r="ASC283" s="309"/>
      <c r="ASD283" s="309"/>
      <c r="ASE283" s="309"/>
      <c r="ASF283" s="309"/>
      <c r="ASG283" s="309"/>
      <c r="ASH283" s="309"/>
      <c r="ASI283" s="309"/>
      <c r="ASJ283" s="309"/>
      <c r="ASK283" s="309"/>
      <c r="ASL283" s="309"/>
      <c r="ASM283" s="309"/>
      <c r="ASN283" s="309"/>
      <c r="ASO283" s="309"/>
      <c r="ASP283" s="309"/>
      <c r="ASQ283" s="309"/>
      <c r="ASR283" s="309"/>
      <c r="ASS283" s="309"/>
      <c r="AST283" s="309"/>
      <c r="ASU283" s="309"/>
      <c r="ASV283" s="309"/>
      <c r="ASW283" s="309"/>
      <c r="ASX283" s="309"/>
      <c r="ASY283" s="309"/>
      <c r="ASZ283" s="309"/>
      <c r="ATA283" s="309"/>
      <c r="ATB283" s="309"/>
      <c r="ATC283" s="309"/>
      <c r="ATD283" s="309"/>
      <c r="ATE283" s="309"/>
      <c r="ATF283" s="309"/>
      <c r="ATG283" s="309"/>
      <c r="ATH283" s="309"/>
      <c r="ATI283" s="309"/>
      <c r="ATJ283" s="309"/>
      <c r="ATK283" s="309"/>
      <c r="ATL283" s="309"/>
      <c r="ATM283" s="309"/>
      <c r="ATN283" s="309"/>
      <c r="ATO283" s="309"/>
      <c r="ATP283" s="309"/>
      <c r="ATQ283" s="309"/>
      <c r="ATR283" s="309"/>
      <c r="ATS283" s="309"/>
      <c r="ATT283" s="309"/>
      <c r="ATU283" s="309"/>
      <c r="ATV283" s="309"/>
      <c r="ATW283" s="309"/>
      <c r="ATX283" s="309"/>
      <c r="ATY283" s="309"/>
      <c r="ATZ283" s="309"/>
      <c r="AUA283" s="309"/>
      <c r="AUB283" s="309"/>
      <c r="AUC283" s="309"/>
      <c r="AUD283" s="309"/>
      <c r="AUE283" s="309"/>
      <c r="AUF283" s="309"/>
      <c r="AUG283" s="309"/>
      <c r="AUH283" s="309"/>
      <c r="AUI283" s="309"/>
      <c r="AUJ283" s="309"/>
      <c r="AUK283" s="309"/>
      <c r="AUL283" s="309"/>
      <c r="AUM283" s="309"/>
      <c r="AUN283" s="309"/>
      <c r="AUO283" s="309"/>
      <c r="AUP283" s="309"/>
      <c r="AUQ283" s="309"/>
      <c r="AUR283" s="309"/>
      <c r="AUS283" s="309"/>
      <c r="AUT283" s="309"/>
      <c r="AUU283" s="309"/>
      <c r="AUV283" s="309"/>
      <c r="AUW283" s="309"/>
      <c r="AUX283" s="309"/>
      <c r="AUY283" s="309"/>
      <c r="AUZ283" s="309"/>
      <c r="AVA283" s="309"/>
      <c r="AVB283" s="309"/>
      <c r="AVC283" s="309"/>
      <c r="AVD283" s="309"/>
      <c r="AVE283" s="309"/>
      <c r="AVF283" s="309"/>
      <c r="AVG283" s="309"/>
      <c r="AVH283" s="309"/>
      <c r="AVI283" s="309"/>
      <c r="AVJ283" s="309"/>
      <c r="AVK283" s="309"/>
      <c r="AVL283" s="309"/>
      <c r="AVM283" s="309"/>
      <c r="AVN283" s="309"/>
      <c r="AVO283" s="309"/>
      <c r="AVP283" s="309"/>
      <c r="AVQ283" s="309"/>
      <c r="AVR283" s="309"/>
      <c r="AVS283" s="309"/>
      <c r="AVT283" s="309"/>
      <c r="AVU283" s="309"/>
      <c r="AVV283" s="309"/>
      <c r="AVW283" s="309"/>
      <c r="AVX283" s="309"/>
      <c r="AVY283" s="309"/>
      <c r="AVZ283" s="309"/>
      <c r="AWA283" s="309"/>
      <c r="AWB283" s="309"/>
      <c r="AWC283" s="309"/>
      <c r="AWD283" s="309"/>
      <c r="AWE283" s="309"/>
      <c r="AWF283" s="309"/>
      <c r="AWG283" s="309"/>
      <c r="AWH283" s="309"/>
      <c r="AWI283" s="309"/>
      <c r="AWJ283" s="309"/>
      <c r="AWK283" s="309"/>
      <c r="AWL283" s="309"/>
      <c r="AWM283" s="309"/>
      <c r="AWN283" s="309"/>
      <c r="AWO283" s="309"/>
      <c r="AWP283" s="309"/>
      <c r="AWQ283" s="309"/>
      <c r="AWR283" s="309"/>
      <c r="AWS283" s="309"/>
      <c r="AWT283" s="309"/>
      <c r="AWU283" s="309"/>
      <c r="AWV283" s="309"/>
      <c r="AWW283" s="309"/>
      <c r="AWX283" s="309"/>
      <c r="AWY283" s="309"/>
      <c r="AWZ283" s="309"/>
      <c r="AXA283" s="309"/>
      <c r="AXB283" s="309"/>
      <c r="AXC283" s="309"/>
      <c r="AXD283" s="309"/>
      <c r="AXE283" s="309"/>
      <c r="AXF283" s="309"/>
      <c r="AXG283" s="309"/>
      <c r="AXH283" s="309"/>
      <c r="AXI283" s="309"/>
      <c r="AXJ283" s="309"/>
      <c r="AXK283" s="309"/>
      <c r="AXL283" s="309"/>
      <c r="AXM283" s="309"/>
      <c r="AXN283" s="309"/>
      <c r="AXO283" s="309"/>
      <c r="AXP283" s="309"/>
      <c r="AXQ283" s="309"/>
      <c r="AXR283" s="309"/>
      <c r="AXS283" s="309"/>
      <c r="AXT283" s="309"/>
      <c r="AXU283" s="309"/>
      <c r="AXV283" s="309"/>
      <c r="AXW283" s="309"/>
      <c r="AXX283" s="309"/>
      <c r="AXY283" s="309"/>
      <c r="AXZ283" s="309"/>
      <c r="AYA283" s="309"/>
      <c r="AYB283" s="309"/>
      <c r="AYC283" s="309"/>
      <c r="AYD283" s="309"/>
      <c r="AYE283" s="309"/>
      <c r="AYF283" s="309"/>
      <c r="AYG283" s="309"/>
      <c r="AYH283" s="309"/>
      <c r="AYI283" s="309"/>
      <c r="AYJ283" s="309"/>
      <c r="AYK283" s="309"/>
      <c r="AYL283" s="309"/>
      <c r="AYM283" s="309"/>
      <c r="AYN283" s="309"/>
      <c r="AYO283" s="309"/>
      <c r="AYP283" s="309"/>
      <c r="AYQ283" s="309"/>
      <c r="AYR283" s="309"/>
      <c r="AYS283" s="309"/>
      <c r="AYT283" s="309"/>
      <c r="AYU283" s="309"/>
      <c r="AYV283" s="309"/>
      <c r="AYW283" s="309"/>
      <c r="AYX283" s="309"/>
      <c r="AYY283" s="309"/>
      <c r="AYZ283" s="309"/>
      <c r="AZA283" s="309"/>
      <c r="AZB283" s="309"/>
      <c r="AZC283" s="309"/>
      <c r="AZD283" s="309"/>
      <c r="AZE283" s="309"/>
      <c r="AZF283" s="309"/>
      <c r="AZG283" s="309"/>
      <c r="AZH283" s="309"/>
      <c r="AZI283" s="309"/>
      <c r="AZJ283" s="309"/>
      <c r="AZK283" s="309"/>
      <c r="AZL283" s="309"/>
      <c r="AZM283" s="309"/>
      <c r="AZN283" s="309"/>
      <c r="AZO283" s="309"/>
      <c r="AZP283" s="309"/>
      <c r="AZQ283" s="309"/>
      <c r="AZR283" s="309"/>
      <c r="AZS283" s="309"/>
      <c r="AZT283" s="309"/>
      <c r="AZU283" s="309"/>
      <c r="AZV283" s="309"/>
      <c r="AZW283" s="309"/>
      <c r="AZX283" s="309"/>
      <c r="AZY283" s="309"/>
      <c r="AZZ283" s="309"/>
      <c r="BAA283" s="309"/>
      <c r="BAB283" s="309"/>
      <c r="BAC283" s="309"/>
      <c r="BAD283" s="309"/>
      <c r="BAE283" s="309"/>
      <c r="BAF283" s="309"/>
      <c r="BAG283" s="309"/>
      <c r="BAH283" s="309"/>
      <c r="BAI283" s="309"/>
      <c r="BAJ283" s="309"/>
      <c r="BAK283" s="309"/>
      <c r="BAL283" s="309"/>
      <c r="BAM283" s="309"/>
      <c r="BAN283" s="309"/>
      <c r="BAO283" s="309"/>
      <c r="BAP283" s="309"/>
      <c r="BAQ283" s="309"/>
      <c r="BAR283" s="309"/>
      <c r="BAS283" s="309"/>
      <c r="BAT283" s="309"/>
      <c r="BAU283" s="309"/>
      <c r="BAV283" s="309"/>
      <c r="BAW283" s="309"/>
      <c r="BAX283" s="309"/>
      <c r="BAY283" s="309"/>
      <c r="BAZ283" s="309"/>
      <c r="BBA283" s="309"/>
      <c r="BBB283" s="309"/>
      <c r="BBC283" s="309"/>
      <c r="BBD283" s="309"/>
      <c r="BBE283" s="309"/>
      <c r="BBF283" s="309"/>
      <c r="BBG283" s="309"/>
      <c r="BBH283" s="309"/>
      <c r="BBI283" s="309"/>
      <c r="BBJ283" s="309"/>
      <c r="BBK283" s="309"/>
      <c r="BBL283" s="309"/>
      <c r="BBM283" s="309"/>
      <c r="BBN283" s="309"/>
      <c r="BBO283" s="309"/>
      <c r="BBP283" s="309"/>
      <c r="BBQ283" s="309"/>
      <c r="BBR283" s="309"/>
      <c r="BBS283" s="309"/>
      <c r="BBT283" s="309"/>
      <c r="BBU283" s="309"/>
      <c r="BBV283" s="309"/>
      <c r="BBW283" s="309"/>
      <c r="BBX283" s="309"/>
      <c r="BBY283" s="309"/>
      <c r="BBZ283" s="309"/>
      <c r="BCA283" s="309"/>
      <c r="BCB283" s="309"/>
      <c r="BCC283" s="309"/>
      <c r="BCD283" s="309"/>
      <c r="BCE283" s="309"/>
      <c r="BCF283" s="309"/>
      <c r="BCG283" s="309"/>
      <c r="BCH283" s="309"/>
      <c r="BCI283" s="309"/>
      <c r="BCJ283" s="309"/>
      <c r="BCK283" s="309"/>
      <c r="BCL283" s="309"/>
      <c r="BCM283" s="309"/>
      <c r="BCN283" s="309"/>
      <c r="BCO283" s="309"/>
      <c r="BCP283" s="309"/>
      <c r="BCQ283" s="309"/>
      <c r="BCR283" s="309"/>
      <c r="BCS283" s="309"/>
      <c r="BCT283" s="309"/>
      <c r="BCU283" s="309"/>
      <c r="BCV283" s="309"/>
      <c r="BCW283" s="309"/>
      <c r="BCX283" s="309"/>
      <c r="BCY283" s="309"/>
      <c r="BCZ283" s="309"/>
      <c r="BDA283" s="309"/>
      <c r="BDB283" s="309"/>
      <c r="BDC283" s="309"/>
      <c r="BDD283" s="309"/>
      <c r="BDE283" s="309"/>
      <c r="BDF283" s="309"/>
      <c r="BDG283" s="309"/>
      <c r="BDH283" s="309"/>
      <c r="BDI283" s="309"/>
      <c r="BDJ283" s="309"/>
      <c r="BDK283" s="309"/>
      <c r="BDL283" s="309"/>
      <c r="BDM283" s="309"/>
      <c r="BDN283" s="309"/>
      <c r="BDO283" s="309"/>
      <c r="BDP283" s="309"/>
      <c r="BDQ283" s="309"/>
      <c r="BDR283" s="309"/>
      <c r="BDS283" s="309"/>
      <c r="BDT283" s="309"/>
      <c r="BDU283" s="309"/>
      <c r="BDV283" s="309"/>
      <c r="BDW283" s="309"/>
      <c r="BDX283" s="309"/>
      <c r="BDY283" s="309"/>
      <c r="BDZ283" s="309"/>
      <c r="BEA283" s="309"/>
      <c r="BEB283" s="309"/>
      <c r="BEC283" s="309"/>
      <c r="BED283" s="309"/>
      <c r="BEE283" s="309"/>
      <c r="BEF283" s="309"/>
      <c r="BEG283" s="309"/>
      <c r="BEH283" s="309"/>
      <c r="BEI283" s="309"/>
      <c r="BEJ283" s="309"/>
      <c r="BEK283" s="309"/>
      <c r="BEL283" s="309"/>
      <c r="BEM283" s="309"/>
      <c r="BEN283" s="309"/>
      <c r="BEO283" s="309"/>
      <c r="BEP283" s="309"/>
      <c r="BEQ283" s="309"/>
      <c r="BER283" s="309"/>
      <c r="BES283" s="309"/>
      <c r="BET283" s="309"/>
      <c r="BEU283" s="309"/>
      <c r="BEV283" s="309"/>
      <c r="BEW283" s="309"/>
      <c r="BEX283" s="309"/>
      <c r="BEY283" s="309"/>
      <c r="BEZ283" s="309"/>
      <c r="BFA283" s="309"/>
      <c r="BFB283" s="309"/>
      <c r="BFC283" s="309"/>
      <c r="BFD283" s="309"/>
      <c r="BFE283" s="309"/>
      <c r="BFF283" s="309"/>
      <c r="BFG283" s="309"/>
      <c r="BFH283" s="309"/>
      <c r="BFI283" s="309"/>
      <c r="BFJ283" s="309"/>
      <c r="BFK283" s="309"/>
      <c r="BFL283" s="309"/>
      <c r="BFM283" s="309"/>
      <c r="BFN283" s="309"/>
      <c r="BFO283" s="309"/>
      <c r="BFP283" s="309"/>
      <c r="BFQ283" s="309"/>
      <c r="BFR283" s="309"/>
      <c r="BFS283" s="309"/>
      <c r="BFT283" s="309"/>
      <c r="BFU283" s="309"/>
      <c r="BFV283" s="309"/>
      <c r="BFW283" s="309"/>
      <c r="BFX283" s="309"/>
      <c r="BFY283" s="309"/>
      <c r="BFZ283" s="309"/>
      <c r="BGA283" s="309"/>
      <c r="BGB283" s="309"/>
      <c r="BGC283" s="309"/>
      <c r="BGD283" s="309"/>
      <c r="BGE283" s="309"/>
      <c r="BGF283" s="309"/>
      <c r="BGG283" s="309"/>
      <c r="BGH283" s="309"/>
    </row>
    <row r="284" spans="6:1542" s="18" customFormat="1" ht="14.45" customHeight="1" x14ac:dyDescent="0.25">
      <c r="F284" s="68"/>
      <c r="Y284" s="68"/>
      <c r="AC284" s="309"/>
      <c r="AD284" s="309"/>
      <c r="AE284" s="309"/>
      <c r="AF284" s="309"/>
      <c r="AG284" s="309"/>
      <c r="AH284" s="309"/>
      <c r="AI284" s="309"/>
      <c r="AJ284" s="309"/>
      <c r="AK284" s="309"/>
      <c r="AL284" s="309"/>
      <c r="AM284" s="309"/>
      <c r="AN284" s="309"/>
      <c r="AO284" s="309"/>
      <c r="AP284" s="309"/>
      <c r="AQ284" s="309"/>
      <c r="AR284" s="309"/>
      <c r="AS284" s="309"/>
      <c r="AT284" s="309"/>
      <c r="AU284" s="309"/>
      <c r="AV284" s="309"/>
      <c r="AW284" s="309"/>
      <c r="AX284" s="309"/>
      <c r="AY284" s="309"/>
      <c r="AZ284" s="309"/>
      <c r="BA284" s="309"/>
      <c r="BB284" s="309"/>
      <c r="BC284" s="309"/>
      <c r="BD284" s="309"/>
      <c r="BE284" s="309"/>
      <c r="BF284" s="309"/>
      <c r="BG284" s="309"/>
      <c r="BH284" s="309"/>
      <c r="BI284" s="309"/>
      <c r="BJ284" s="309"/>
      <c r="BK284" s="309"/>
      <c r="BL284" s="309"/>
      <c r="BM284" s="309"/>
      <c r="BN284" s="309"/>
      <c r="BO284" s="309"/>
      <c r="BP284" s="309"/>
      <c r="BQ284" s="309"/>
      <c r="BR284" s="309"/>
      <c r="BS284" s="309"/>
      <c r="BT284" s="309"/>
      <c r="BU284" s="309"/>
      <c r="BV284" s="309"/>
      <c r="BW284" s="309"/>
      <c r="BX284" s="309"/>
      <c r="BY284" s="309"/>
      <c r="BZ284" s="309"/>
      <c r="CA284" s="309"/>
      <c r="CB284" s="309"/>
      <c r="CC284" s="309"/>
      <c r="CD284" s="309"/>
      <c r="CE284" s="309"/>
      <c r="CF284" s="309"/>
      <c r="CG284" s="309"/>
      <c r="CH284" s="309"/>
      <c r="CI284" s="309"/>
      <c r="CJ284" s="309"/>
      <c r="CK284" s="309"/>
      <c r="CL284" s="309"/>
      <c r="CM284" s="309"/>
      <c r="CN284" s="309"/>
      <c r="CO284" s="309"/>
      <c r="CP284" s="309"/>
      <c r="CQ284" s="309"/>
      <c r="CR284" s="309"/>
      <c r="CS284" s="309"/>
      <c r="CT284" s="309"/>
      <c r="CU284" s="309"/>
      <c r="CV284" s="309"/>
      <c r="CW284" s="309"/>
      <c r="CX284" s="309"/>
      <c r="CY284" s="309"/>
      <c r="CZ284" s="309"/>
      <c r="DA284" s="309"/>
      <c r="DB284" s="309"/>
      <c r="DC284" s="309"/>
      <c r="DD284" s="309"/>
      <c r="DE284" s="309"/>
      <c r="DF284" s="309"/>
      <c r="DG284" s="309"/>
      <c r="DH284" s="309"/>
      <c r="DI284" s="309"/>
      <c r="DJ284" s="309"/>
      <c r="DK284" s="309"/>
      <c r="DL284" s="309"/>
      <c r="DM284" s="309"/>
      <c r="DN284" s="309"/>
      <c r="DO284" s="309"/>
      <c r="DP284" s="309"/>
      <c r="DQ284" s="309"/>
      <c r="DR284" s="309"/>
      <c r="DS284" s="309"/>
      <c r="DT284" s="309"/>
      <c r="DU284" s="309"/>
      <c r="DV284" s="309"/>
      <c r="DW284" s="309"/>
      <c r="DX284" s="309"/>
      <c r="DY284" s="309"/>
      <c r="DZ284" s="309"/>
      <c r="EA284" s="309"/>
      <c r="EB284" s="309"/>
      <c r="EC284" s="309"/>
      <c r="ED284" s="309"/>
      <c r="EE284" s="309"/>
      <c r="EF284" s="309"/>
      <c r="EG284" s="309"/>
      <c r="EH284" s="309"/>
      <c r="EI284" s="309"/>
      <c r="EJ284" s="309"/>
      <c r="EK284" s="309"/>
      <c r="EL284" s="309"/>
      <c r="EM284" s="309"/>
      <c r="EN284" s="309"/>
      <c r="EO284" s="309"/>
      <c r="EP284" s="309"/>
      <c r="EQ284" s="309"/>
      <c r="ER284" s="309"/>
      <c r="ES284" s="309"/>
      <c r="ET284" s="309"/>
      <c r="EU284" s="309"/>
      <c r="EV284" s="309"/>
      <c r="EW284" s="309"/>
      <c r="EX284" s="309"/>
      <c r="EY284" s="309"/>
      <c r="EZ284" s="309"/>
      <c r="FA284" s="309"/>
      <c r="FB284" s="309"/>
      <c r="FC284" s="309"/>
      <c r="FD284" s="309"/>
      <c r="FE284" s="309"/>
      <c r="FF284" s="309"/>
      <c r="FG284" s="309"/>
      <c r="FH284" s="309"/>
      <c r="FI284" s="309"/>
      <c r="FJ284" s="309"/>
      <c r="FK284" s="309"/>
      <c r="FL284" s="309"/>
      <c r="FM284" s="309"/>
      <c r="FN284" s="309"/>
      <c r="FO284" s="309"/>
      <c r="FP284" s="309"/>
      <c r="FQ284" s="309"/>
      <c r="FR284" s="309"/>
      <c r="FS284" s="309"/>
      <c r="FT284" s="309"/>
      <c r="FU284" s="309"/>
      <c r="FV284" s="309"/>
      <c r="FW284" s="309"/>
      <c r="FX284" s="309"/>
      <c r="FY284" s="309"/>
      <c r="FZ284" s="309"/>
      <c r="GA284" s="309"/>
      <c r="GB284" s="309"/>
      <c r="GC284" s="309"/>
      <c r="GD284" s="309"/>
      <c r="GE284" s="309"/>
      <c r="GF284" s="309"/>
      <c r="GG284" s="309"/>
      <c r="GH284" s="309"/>
      <c r="GI284" s="309"/>
      <c r="GJ284" s="309"/>
      <c r="GK284" s="309"/>
      <c r="GL284" s="309"/>
      <c r="GM284" s="309"/>
      <c r="GN284" s="309"/>
      <c r="GO284" s="309"/>
      <c r="GP284" s="309"/>
      <c r="GQ284" s="309"/>
      <c r="GR284" s="309"/>
      <c r="GS284" s="309"/>
      <c r="GT284" s="309"/>
      <c r="GU284" s="309"/>
      <c r="GV284" s="309"/>
      <c r="GW284" s="309"/>
      <c r="GX284" s="309"/>
      <c r="GY284" s="309"/>
      <c r="GZ284" s="309"/>
      <c r="HA284" s="309"/>
      <c r="HB284" s="309"/>
      <c r="HC284" s="309"/>
      <c r="HD284" s="309"/>
      <c r="HE284" s="309"/>
      <c r="HF284" s="309"/>
      <c r="HG284" s="309"/>
      <c r="HH284" s="309"/>
      <c r="HI284" s="309"/>
      <c r="HJ284" s="309"/>
      <c r="HK284" s="309"/>
      <c r="HL284" s="309"/>
      <c r="HM284" s="309"/>
      <c r="HN284" s="309"/>
      <c r="HO284" s="309"/>
      <c r="HP284" s="309"/>
      <c r="HQ284" s="309"/>
      <c r="HR284" s="309"/>
      <c r="HS284" s="309"/>
      <c r="HT284" s="309"/>
      <c r="HU284" s="309"/>
      <c r="HV284" s="309"/>
      <c r="HW284" s="309"/>
      <c r="HX284" s="309"/>
      <c r="HY284" s="309"/>
      <c r="HZ284" s="309"/>
      <c r="IA284" s="309"/>
      <c r="IB284" s="309"/>
      <c r="IC284" s="309"/>
      <c r="ID284" s="309"/>
      <c r="IE284" s="309"/>
      <c r="IF284" s="309"/>
      <c r="IG284" s="309"/>
      <c r="IH284" s="309"/>
      <c r="II284" s="309"/>
      <c r="IJ284" s="309"/>
      <c r="IK284" s="309"/>
      <c r="IL284" s="309"/>
      <c r="IM284" s="309"/>
      <c r="IN284" s="309"/>
      <c r="IO284" s="309"/>
      <c r="IP284" s="309"/>
      <c r="IQ284" s="309"/>
      <c r="IR284" s="309"/>
      <c r="IS284" s="309"/>
      <c r="IT284" s="309"/>
      <c r="IU284" s="309"/>
      <c r="IV284" s="309"/>
      <c r="IW284" s="309"/>
      <c r="IX284" s="309"/>
      <c r="IY284" s="309"/>
      <c r="IZ284" s="309"/>
      <c r="JA284" s="309"/>
      <c r="JB284" s="309"/>
      <c r="JC284" s="309"/>
      <c r="JD284" s="309"/>
      <c r="JE284" s="309"/>
      <c r="JF284" s="309"/>
      <c r="JG284" s="309"/>
      <c r="JH284" s="309"/>
      <c r="JI284" s="309"/>
      <c r="JJ284" s="309"/>
      <c r="JK284" s="309"/>
      <c r="JL284" s="309"/>
      <c r="JM284" s="309"/>
      <c r="JN284" s="309"/>
      <c r="JO284" s="309"/>
      <c r="JP284" s="309"/>
      <c r="JQ284" s="309"/>
      <c r="JR284" s="309"/>
      <c r="JS284" s="309"/>
      <c r="JT284" s="309"/>
      <c r="JU284" s="309"/>
      <c r="JV284" s="309"/>
      <c r="JW284" s="309"/>
      <c r="JX284" s="309"/>
      <c r="JY284" s="309"/>
      <c r="JZ284" s="309"/>
      <c r="KA284" s="309"/>
      <c r="KB284" s="309"/>
      <c r="KC284" s="309"/>
      <c r="KD284" s="309"/>
      <c r="KE284" s="309"/>
      <c r="KF284" s="309"/>
      <c r="KG284" s="309"/>
      <c r="KH284" s="309"/>
      <c r="KI284" s="309"/>
      <c r="KJ284" s="309"/>
      <c r="KK284" s="309"/>
      <c r="KL284" s="309"/>
      <c r="KM284" s="309"/>
      <c r="KN284" s="309"/>
      <c r="KO284" s="309"/>
      <c r="KP284" s="309"/>
      <c r="KQ284" s="309"/>
      <c r="KR284" s="309"/>
      <c r="KS284" s="309"/>
      <c r="KT284" s="309"/>
      <c r="KU284" s="309"/>
      <c r="KV284" s="309"/>
      <c r="KW284" s="309"/>
      <c r="KX284" s="309"/>
      <c r="KY284" s="309"/>
      <c r="KZ284" s="309"/>
      <c r="LA284" s="309"/>
      <c r="LB284" s="309"/>
      <c r="LC284" s="309"/>
      <c r="LD284" s="309"/>
      <c r="LE284" s="309"/>
      <c r="LF284" s="309"/>
      <c r="LG284" s="309"/>
      <c r="LH284" s="309"/>
      <c r="LI284" s="309"/>
      <c r="LJ284" s="309"/>
      <c r="LK284" s="309"/>
      <c r="LL284" s="309"/>
      <c r="LM284" s="309"/>
      <c r="LN284" s="309"/>
      <c r="LO284" s="309"/>
      <c r="LP284" s="309"/>
      <c r="LQ284" s="309"/>
      <c r="LR284" s="309"/>
      <c r="LS284" s="309"/>
      <c r="LT284" s="309"/>
      <c r="LU284" s="309"/>
      <c r="LV284" s="309"/>
      <c r="LW284" s="309"/>
      <c r="LX284" s="309"/>
      <c r="LY284" s="309"/>
      <c r="LZ284" s="309"/>
      <c r="MA284" s="309"/>
      <c r="MB284" s="309"/>
      <c r="MC284" s="309"/>
      <c r="MD284" s="309"/>
      <c r="ME284" s="309"/>
      <c r="MF284" s="309"/>
      <c r="MG284" s="309"/>
      <c r="MH284" s="309"/>
      <c r="MI284" s="309"/>
      <c r="MJ284" s="309"/>
      <c r="MK284" s="309"/>
      <c r="ML284" s="309"/>
      <c r="MM284" s="309"/>
      <c r="MN284" s="309"/>
      <c r="MO284" s="309"/>
      <c r="MP284" s="309"/>
      <c r="MQ284" s="309"/>
      <c r="MR284" s="309"/>
      <c r="MS284" s="309"/>
      <c r="MT284" s="309"/>
      <c r="MU284" s="309"/>
      <c r="MV284" s="309"/>
      <c r="MW284" s="309"/>
      <c r="MX284" s="309"/>
      <c r="MY284" s="309"/>
      <c r="MZ284" s="309"/>
      <c r="NA284" s="309"/>
      <c r="NB284" s="309"/>
      <c r="NC284" s="309"/>
      <c r="ND284" s="309"/>
      <c r="NE284" s="309"/>
      <c r="NF284" s="309"/>
      <c r="NG284" s="309"/>
      <c r="NH284" s="309"/>
      <c r="NI284" s="309"/>
      <c r="NJ284" s="309"/>
      <c r="NK284" s="309"/>
      <c r="NL284" s="309"/>
      <c r="NM284" s="309"/>
      <c r="NN284" s="309"/>
      <c r="NO284" s="309"/>
      <c r="NP284" s="309"/>
      <c r="NQ284" s="309"/>
      <c r="NR284" s="309"/>
      <c r="NS284" s="309"/>
      <c r="NT284" s="309"/>
      <c r="NU284" s="309"/>
      <c r="NV284" s="309"/>
      <c r="NW284" s="309"/>
      <c r="NX284" s="309"/>
      <c r="NY284" s="309"/>
      <c r="NZ284" s="309"/>
      <c r="OA284" s="309"/>
      <c r="OB284" s="309"/>
      <c r="OC284" s="309"/>
      <c r="OD284" s="309"/>
      <c r="OE284" s="309"/>
      <c r="OF284" s="309"/>
      <c r="OG284" s="309"/>
      <c r="OH284" s="309"/>
      <c r="OI284" s="309"/>
      <c r="OJ284" s="309"/>
      <c r="OK284" s="309"/>
      <c r="OL284" s="309"/>
      <c r="OM284" s="309"/>
      <c r="ON284" s="309"/>
      <c r="OO284" s="309"/>
      <c r="OP284" s="309"/>
      <c r="OQ284" s="309"/>
      <c r="OR284" s="309"/>
      <c r="OS284" s="309"/>
      <c r="OT284" s="309"/>
      <c r="OU284" s="309"/>
      <c r="OV284" s="309"/>
      <c r="OW284" s="309"/>
      <c r="OX284" s="309"/>
      <c r="OY284" s="309"/>
      <c r="OZ284" s="309"/>
      <c r="PA284" s="309"/>
      <c r="PB284" s="309"/>
      <c r="PC284" s="309"/>
      <c r="PD284" s="309"/>
      <c r="PE284" s="309"/>
      <c r="PF284" s="309"/>
      <c r="PG284" s="309"/>
      <c r="PH284" s="309"/>
      <c r="PI284" s="309"/>
      <c r="PJ284" s="309"/>
      <c r="PK284" s="309"/>
      <c r="PL284" s="309"/>
      <c r="PM284" s="309"/>
      <c r="PN284" s="309"/>
      <c r="PO284" s="309"/>
      <c r="PP284" s="309"/>
      <c r="PQ284" s="309"/>
      <c r="PR284" s="309"/>
      <c r="PS284" s="309"/>
      <c r="PT284" s="309"/>
      <c r="PU284" s="309"/>
      <c r="PV284" s="309"/>
      <c r="PW284" s="309"/>
      <c r="PX284" s="309"/>
      <c r="PY284" s="309"/>
      <c r="PZ284" s="309"/>
      <c r="QA284" s="309"/>
      <c r="QB284" s="309"/>
      <c r="QC284" s="309"/>
      <c r="QD284" s="309"/>
      <c r="QE284" s="309"/>
      <c r="QF284" s="309"/>
      <c r="QG284" s="309"/>
      <c r="QH284" s="309"/>
      <c r="QI284" s="309"/>
      <c r="QJ284" s="309"/>
      <c r="QK284" s="309"/>
      <c r="QL284" s="309"/>
      <c r="QM284" s="309"/>
      <c r="QN284" s="309"/>
      <c r="QO284" s="309"/>
      <c r="QP284" s="309"/>
      <c r="QQ284" s="309"/>
      <c r="QR284" s="309"/>
      <c r="QS284" s="309"/>
      <c r="QT284" s="309"/>
      <c r="QU284" s="309"/>
      <c r="QV284" s="309"/>
      <c r="QW284" s="309"/>
      <c r="QX284" s="309"/>
      <c r="QY284" s="309"/>
      <c r="QZ284" s="309"/>
      <c r="RA284" s="309"/>
      <c r="RB284" s="309"/>
      <c r="RC284" s="309"/>
      <c r="RD284" s="309"/>
      <c r="RE284" s="309"/>
      <c r="RF284" s="309"/>
      <c r="RG284" s="309"/>
      <c r="RH284" s="309"/>
      <c r="RI284" s="309"/>
      <c r="RJ284" s="309"/>
      <c r="RK284" s="309"/>
      <c r="RL284" s="309"/>
      <c r="RM284" s="309"/>
      <c r="RN284" s="309"/>
      <c r="RO284" s="309"/>
      <c r="RP284" s="309"/>
      <c r="RQ284" s="309"/>
      <c r="RR284" s="309"/>
      <c r="RS284" s="309"/>
      <c r="RT284" s="309"/>
      <c r="RU284" s="309"/>
      <c r="RV284" s="309"/>
      <c r="RW284" s="309"/>
      <c r="RX284" s="309"/>
      <c r="RY284" s="309"/>
      <c r="RZ284" s="309"/>
      <c r="SA284" s="309"/>
      <c r="SB284" s="309"/>
      <c r="SC284" s="309"/>
      <c r="SD284" s="309"/>
      <c r="SE284" s="309"/>
      <c r="SF284" s="309"/>
      <c r="SG284" s="309"/>
      <c r="SH284" s="309"/>
      <c r="SI284" s="309"/>
      <c r="SJ284" s="309"/>
      <c r="SK284" s="309"/>
      <c r="SL284" s="309"/>
      <c r="SM284" s="309"/>
      <c r="SN284" s="309"/>
      <c r="SO284" s="309"/>
      <c r="SP284" s="309"/>
      <c r="SQ284" s="309"/>
      <c r="SR284" s="309"/>
      <c r="SS284" s="309"/>
      <c r="ST284" s="309"/>
      <c r="SU284" s="309"/>
      <c r="SV284" s="309"/>
      <c r="SW284" s="309"/>
      <c r="SX284" s="309"/>
      <c r="SY284" s="309"/>
      <c r="SZ284" s="309"/>
      <c r="TA284" s="309"/>
      <c r="TB284" s="309"/>
      <c r="TC284" s="309"/>
      <c r="TD284" s="309"/>
      <c r="TE284" s="309"/>
      <c r="TF284" s="309"/>
      <c r="TG284" s="309"/>
      <c r="TH284" s="309"/>
      <c r="TI284" s="309"/>
      <c r="TJ284" s="309"/>
      <c r="TK284" s="309"/>
      <c r="TL284" s="309"/>
      <c r="TM284" s="309"/>
      <c r="TN284" s="309"/>
      <c r="TO284" s="309"/>
      <c r="TP284" s="309"/>
      <c r="TQ284" s="309"/>
      <c r="TR284" s="309"/>
      <c r="TS284" s="309"/>
      <c r="TT284" s="309"/>
      <c r="TU284" s="309"/>
      <c r="TV284" s="309"/>
      <c r="TW284" s="309"/>
      <c r="TX284" s="309"/>
      <c r="TY284" s="309"/>
      <c r="TZ284" s="309"/>
      <c r="UA284" s="309"/>
      <c r="UB284" s="309"/>
      <c r="UC284" s="309"/>
      <c r="UD284" s="309"/>
      <c r="UE284" s="309"/>
      <c r="UF284" s="309"/>
      <c r="UG284" s="309"/>
      <c r="UH284" s="309"/>
      <c r="UI284" s="309"/>
      <c r="UJ284" s="309"/>
      <c r="UK284" s="309"/>
      <c r="UL284" s="309"/>
      <c r="UM284" s="309"/>
      <c r="UN284" s="309"/>
      <c r="UO284" s="309"/>
      <c r="UP284" s="309"/>
      <c r="UQ284" s="309"/>
      <c r="UR284" s="309"/>
      <c r="US284" s="309"/>
      <c r="UT284" s="309"/>
      <c r="UU284" s="309"/>
      <c r="UV284" s="309"/>
      <c r="UW284" s="309"/>
      <c r="UX284" s="309"/>
      <c r="UY284" s="309"/>
      <c r="UZ284" s="309"/>
      <c r="VA284" s="309"/>
      <c r="VB284" s="309"/>
      <c r="VC284" s="309"/>
      <c r="VD284" s="309"/>
      <c r="VE284" s="309"/>
      <c r="VF284" s="309"/>
      <c r="VG284" s="309"/>
      <c r="VH284" s="309"/>
      <c r="VI284" s="309"/>
      <c r="VJ284" s="309"/>
      <c r="VK284" s="309"/>
      <c r="VL284" s="309"/>
      <c r="VM284" s="309"/>
      <c r="VN284" s="309"/>
      <c r="VO284" s="309"/>
      <c r="VP284" s="309"/>
      <c r="VQ284" s="309"/>
      <c r="VR284" s="309"/>
      <c r="VS284" s="309"/>
      <c r="VT284" s="309"/>
      <c r="VU284" s="309"/>
      <c r="VV284" s="309"/>
      <c r="VW284" s="309"/>
      <c r="VX284" s="309"/>
      <c r="VY284" s="309"/>
      <c r="VZ284" s="309"/>
      <c r="WA284" s="309"/>
      <c r="WB284" s="309"/>
      <c r="WC284" s="309"/>
      <c r="WD284" s="309"/>
      <c r="WE284" s="309"/>
      <c r="WF284" s="309"/>
      <c r="WG284" s="309"/>
      <c r="WH284" s="309"/>
      <c r="WI284" s="309"/>
      <c r="WJ284" s="309"/>
      <c r="WK284" s="309"/>
      <c r="WL284" s="309"/>
      <c r="WM284" s="309"/>
      <c r="WN284" s="309"/>
      <c r="WO284" s="309"/>
      <c r="WP284" s="309"/>
      <c r="WQ284" s="309"/>
      <c r="WR284" s="309"/>
      <c r="WS284" s="309"/>
      <c r="WT284" s="309"/>
      <c r="WU284" s="309"/>
      <c r="WV284" s="309"/>
      <c r="WW284" s="309"/>
      <c r="WX284" s="309"/>
      <c r="WY284" s="309"/>
      <c r="WZ284" s="309"/>
      <c r="XA284" s="309"/>
      <c r="XB284" s="309"/>
      <c r="XC284" s="309"/>
      <c r="XD284" s="309"/>
      <c r="XE284" s="309"/>
      <c r="XF284" s="309"/>
      <c r="XG284" s="309"/>
      <c r="XH284" s="309"/>
      <c r="XI284" s="309"/>
      <c r="XJ284" s="309"/>
      <c r="XK284" s="309"/>
      <c r="XL284" s="309"/>
      <c r="XM284" s="309"/>
      <c r="XN284" s="309"/>
      <c r="XO284" s="309"/>
      <c r="XP284" s="309"/>
      <c r="XQ284" s="309"/>
      <c r="XR284" s="309"/>
      <c r="XS284" s="309"/>
      <c r="XT284" s="309"/>
      <c r="XU284" s="309"/>
      <c r="XV284" s="309"/>
      <c r="XW284" s="309"/>
      <c r="XX284" s="309"/>
      <c r="XY284" s="309"/>
      <c r="XZ284" s="309"/>
      <c r="YA284" s="309"/>
      <c r="YB284" s="309"/>
      <c r="YC284" s="309"/>
      <c r="YD284" s="309"/>
      <c r="YE284" s="309"/>
      <c r="YF284" s="309"/>
      <c r="YG284" s="309"/>
      <c r="YH284" s="309"/>
      <c r="YI284" s="309"/>
      <c r="YJ284" s="309"/>
      <c r="YK284" s="309"/>
      <c r="YL284" s="309"/>
      <c r="YM284" s="309"/>
      <c r="YN284" s="309"/>
      <c r="YO284" s="309"/>
      <c r="YP284" s="309"/>
      <c r="YQ284" s="309"/>
      <c r="YR284" s="309"/>
      <c r="YS284" s="309"/>
      <c r="YT284" s="309"/>
      <c r="YU284" s="309"/>
      <c r="YV284" s="309"/>
      <c r="YW284" s="309"/>
      <c r="YX284" s="309"/>
      <c r="YY284" s="309"/>
      <c r="YZ284" s="309"/>
      <c r="ZA284" s="309"/>
      <c r="ZB284" s="309"/>
      <c r="ZC284" s="309"/>
      <c r="ZD284" s="309"/>
      <c r="ZE284" s="309"/>
      <c r="ZF284" s="309"/>
      <c r="ZG284" s="309"/>
      <c r="ZH284" s="309"/>
      <c r="ZI284" s="309"/>
      <c r="ZJ284" s="309"/>
      <c r="ZK284" s="309"/>
      <c r="ZL284" s="309"/>
      <c r="ZM284" s="309"/>
      <c r="ZN284" s="309"/>
      <c r="ZO284" s="309"/>
      <c r="ZP284" s="309"/>
      <c r="ZQ284" s="309"/>
      <c r="ZR284" s="309"/>
      <c r="ZS284" s="309"/>
      <c r="ZT284" s="309"/>
      <c r="ZU284" s="309"/>
      <c r="ZV284" s="309"/>
      <c r="ZW284" s="309"/>
      <c r="ZX284" s="309"/>
      <c r="ZY284" s="309"/>
      <c r="ZZ284" s="309"/>
      <c r="AAA284" s="309"/>
      <c r="AAB284" s="309"/>
      <c r="AAC284" s="309"/>
      <c r="AAD284" s="309"/>
      <c r="AAE284" s="309"/>
      <c r="AAF284" s="309"/>
      <c r="AAG284" s="309"/>
      <c r="AAH284" s="309"/>
      <c r="AAI284" s="309"/>
      <c r="AAJ284" s="309"/>
      <c r="AAK284" s="309"/>
      <c r="AAL284" s="309"/>
      <c r="AAM284" s="309"/>
      <c r="AAN284" s="309"/>
      <c r="AAO284" s="309"/>
      <c r="AAP284" s="309"/>
      <c r="AAQ284" s="309"/>
      <c r="AAR284" s="309"/>
      <c r="AAS284" s="309"/>
      <c r="AAT284" s="309"/>
      <c r="AAU284" s="309"/>
      <c r="AAV284" s="309"/>
      <c r="AAW284" s="309"/>
      <c r="AAX284" s="309"/>
      <c r="AAY284" s="309"/>
      <c r="AAZ284" s="309"/>
      <c r="ABA284" s="309"/>
      <c r="ABB284" s="309"/>
      <c r="ABC284" s="309"/>
      <c r="ABD284" s="309"/>
      <c r="ABE284" s="309"/>
      <c r="ABF284" s="309"/>
      <c r="ABG284" s="309"/>
      <c r="ABH284" s="309"/>
      <c r="ABI284" s="309"/>
      <c r="ABJ284" s="309"/>
      <c r="ABK284" s="309"/>
      <c r="ABL284" s="309"/>
      <c r="ABM284" s="309"/>
      <c r="ABN284" s="309"/>
      <c r="ABO284" s="309"/>
      <c r="ABP284" s="309"/>
      <c r="ABQ284" s="309"/>
      <c r="ABR284" s="309"/>
      <c r="ABS284" s="309"/>
      <c r="ABT284" s="309"/>
      <c r="ABU284" s="309"/>
      <c r="ABV284" s="309"/>
      <c r="ABW284" s="309"/>
      <c r="ABX284" s="309"/>
      <c r="ABY284" s="309"/>
      <c r="ABZ284" s="309"/>
      <c r="ACA284" s="309"/>
      <c r="ACB284" s="309"/>
      <c r="ACC284" s="309"/>
      <c r="ACD284" s="309"/>
      <c r="ACE284" s="309"/>
      <c r="ACF284" s="309"/>
      <c r="ACG284" s="309"/>
      <c r="ACH284" s="309"/>
      <c r="ACI284" s="309"/>
      <c r="ACJ284" s="309"/>
      <c r="ACK284" s="309"/>
      <c r="ACL284" s="309"/>
      <c r="ACM284" s="309"/>
      <c r="ACN284" s="309"/>
      <c r="ACO284" s="309"/>
      <c r="ACP284" s="309"/>
      <c r="ACQ284" s="309"/>
      <c r="ACR284" s="309"/>
      <c r="ACS284" s="309"/>
      <c r="ACT284" s="309"/>
      <c r="ACU284" s="309"/>
      <c r="ACV284" s="309"/>
      <c r="ACW284" s="309"/>
      <c r="ACX284" s="309"/>
      <c r="ACY284" s="309"/>
      <c r="ACZ284" s="309"/>
      <c r="ADA284" s="309"/>
      <c r="ADB284" s="309"/>
      <c r="ADC284" s="309"/>
      <c r="ADD284" s="309"/>
      <c r="ADE284" s="309"/>
      <c r="ADF284" s="309"/>
      <c r="ADG284" s="309"/>
      <c r="ADH284" s="309"/>
      <c r="ADI284" s="309"/>
      <c r="ADJ284" s="309"/>
      <c r="ADK284" s="309"/>
      <c r="ADL284" s="309"/>
      <c r="ADM284" s="309"/>
      <c r="ADN284" s="309"/>
      <c r="ADO284" s="309"/>
      <c r="ADP284" s="309"/>
      <c r="ADQ284" s="309"/>
      <c r="ADR284" s="309"/>
      <c r="ADS284" s="309"/>
      <c r="ADT284" s="309"/>
      <c r="ADU284" s="309"/>
      <c r="ADV284" s="309"/>
      <c r="ADW284" s="309"/>
      <c r="ADX284" s="309"/>
      <c r="ADY284" s="309"/>
      <c r="ADZ284" s="309"/>
      <c r="AEA284" s="309"/>
      <c r="AEB284" s="309"/>
      <c r="AEC284" s="309"/>
      <c r="AED284" s="309"/>
      <c r="AEE284" s="309"/>
      <c r="AEF284" s="309"/>
      <c r="AEG284" s="309"/>
      <c r="AEH284" s="309"/>
      <c r="AEI284" s="309"/>
      <c r="AEJ284" s="309"/>
      <c r="AEK284" s="309"/>
      <c r="AEL284" s="309"/>
      <c r="AEM284" s="309"/>
      <c r="AEN284" s="309"/>
      <c r="AEO284" s="309"/>
      <c r="AEP284" s="309"/>
      <c r="AEQ284" s="309"/>
      <c r="AER284" s="309"/>
      <c r="AES284" s="309"/>
      <c r="AET284" s="309"/>
      <c r="AEU284" s="309"/>
      <c r="AEV284" s="309"/>
      <c r="AEW284" s="309"/>
      <c r="AEX284" s="309"/>
      <c r="AEY284" s="309"/>
      <c r="AEZ284" s="309"/>
      <c r="AFA284" s="309"/>
      <c r="AFB284" s="309"/>
      <c r="AFC284" s="309"/>
      <c r="AFD284" s="309"/>
      <c r="AFE284" s="309"/>
      <c r="AFF284" s="309"/>
      <c r="AFG284" s="309"/>
      <c r="AFH284" s="309"/>
      <c r="AFI284" s="309"/>
      <c r="AFJ284" s="309"/>
      <c r="AFK284" s="309"/>
      <c r="AFL284" s="309"/>
      <c r="AFM284" s="309"/>
      <c r="AFN284" s="309"/>
      <c r="AFO284" s="309"/>
      <c r="AFP284" s="309"/>
      <c r="AFQ284" s="309"/>
      <c r="AFR284" s="309"/>
      <c r="AFS284" s="309"/>
      <c r="AFT284" s="309"/>
      <c r="AFU284" s="309"/>
      <c r="AFV284" s="309"/>
      <c r="AFW284" s="309"/>
      <c r="AFX284" s="309"/>
      <c r="AFY284" s="309"/>
      <c r="AFZ284" s="309"/>
      <c r="AGA284" s="309"/>
      <c r="AGB284" s="309"/>
      <c r="AGC284" s="309"/>
      <c r="AGD284" s="309"/>
      <c r="AGE284" s="309"/>
      <c r="AGF284" s="309"/>
      <c r="AGG284" s="309"/>
      <c r="AGH284" s="309"/>
      <c r="AGI284" s="309"/>
      <c r="AGJ284" s="309"/>
      <c r="AGK284" s="309"/>
      <c r="AGL284" s="309"/>
      <c r="AGM284" s="309"/>
      <c r="AGN284" s="309"/>
      <c r="AGO284" s="309"/>
      <c r="AGP284" s="309"/>
      <c r="AGQ284" s="309"/>
      <c r="AGR284" s="309"/>
      <c r="AGS284" s="309"/>
      <c r="AGT284" s="309"/>
      <c r="AGU284" s="309"/>
      <c r="AGV284" s="309"/>
      <c r="AGW284" s="309"/>
      <c r="AGX284" s="309"/>
      <c r="AGY284" s="309"/>
      <c r="AGZ284" s="309"/>
      <c r="AHA284" s="309"/>
      <c r="AHB284" s="309"/>
      <c r="AHC284" s="309"/>
      <c r="AHD284" s="309"/>
      <c r="AHE284" s="309"/>
      <c r="AHF284" s="309"/>
      <c r="AHG284" s="309"/>
      <c r="AHH284" s="309"/>
      <c r="AHI284" s="309"/>
      <c r="AHJ284" s="309"/>
      <c r="AHK284" s="309"/>
      <c r="AHL284" s="309"/>
      <c r="AHM284" s="309"/>
      <c r="AHN284" s="309"/>
      <c r="AHO284" s="309"/>
      <c r="AHP284" s="309"/>
      <c r="AHQ284" s="309"/>
      <c r="AHR284" s="309"/>
      <c r="AHS284" s="309"/>
      <c r="AHT284" s="309"/>
      <c r="AHU284" s="309"/>
      <c r="AHV284" s="309"/>
      <c r="AHW284" s="309"/>
      <c r="AHX284" s="309"/>
      <c r="AHY284" s="309"/>
      <c r="AHZ284" s="309"/>
      <c r="AIA284" s="309"/>
      <c r="AIB284" s="309"/>
      <c r="AIC284" s="309"/>
      <c r="AID284" s="309"/>
      <c r="AIE284" s="309"/>
      <c r="AIF284" s="309"/>
      <c r="AIG284" s="309"/>
      <c r="AIH284" s="309"/>
      <c r="AII284" s="309"/>
      <c r="AIJ284" s="309"/>
      <c r="AIK284" s="309"/>
      <c r="AIL284" s="309"/>
      <c r="AIM284" s="309"/>
      <c r="AIN284" s="309"/>
      <c r="AIO284" s="309"/>
      <c r="AIP284" s="309"/>
      <c r="AIQ284" s="309"/>
      <c r="AIR284" s="309"/>
      <c r="AIS284" s="309"/>
      <c r="AIT284" s="309"/>
      <c r="AIU284" s="309"/>
      <c r="AIV284" s="309"/>
      <c r="AIW284" s="309"/>
      <c r="AIX284" s="309"/>
      <c r="AIY284" s="309"/>
      <c r="AIZ284" s="309"/>
      <c r="AJA284" s="309"/>
      <c r="AJB284" s="309"/>
      <c r="AJC284" s="309"/>
      <c r="AJD284" s="309"/>
      <c r="AJE284" s="309"/>
      <c r="AJF284" s="309"/>
      <c r="AJG284" s="309"/>
      <c r="AJH284" s="309"/>
      <c r="AJI284" s="309"/>
      <c r="AJJ284" s="309"/>
      <c r="AJK284" s="309"/>
      <c r="AJL284" s="309"/>
      <c r="AJM284" s="309"/>
      <c r="AJN284" s="309"/>
      <c r="AJO284" s="309"/>
      <c r="AJP284" s="309"/>
      <c r="AJQ284" s="309"/>
      <c r="AJR284" s="309"/>
      <c r="AJS284" s="309"/>
      <c r="AJT284" s="309"/>
      <c r="AJU284" s="309"/>
      <c r="AJV284" s="309"/>
      <c r="AJW284" s="309"/>
      <c r="AJX284" s="309"/>
      <c r="AJY284" s="309"/>
      <c r="AJZ284" s="309"/>
      <c r="AKA284" s="309"/>
      <c r="AKB284" s="309"/>
      <c r="AKC284" s="309"/>
      <c r="AKD284" s="309"/>
      <c r="AKE284" s="309"/>
      <c r="AKF284" s="309"/>
      <c r="AKG284" s="309"/>
      <c r="AKH284" s="309"/>
      <c r="AKI284" s="309"/>
      <c r="AKJ284" s="309"/>
      <c r="AKK284" s="309"/>
      <c r="AKL284" s="309"/>
      <c r="AKM284" s="309"/>
      <c r="AKN284" s="309"/>
      <c r="AKO284" s="309"/>
      <c r="AKP284" s="309"/>
      <c r="AKQ284" s="309"/>
      <c r="AKR284" s="309"/>
      <c r="AKS284" s="309"/>
      <c r="AKT284" s="309"/>
      <c r="AKU284" s="309"/>
      <c r="AKV284" s="309"/>
      <c r="AKW284" s="309"/>
      <c r="AKX284" s="309"/>
      <c r="AKY284" s="309"/>
      <c r="AKZ284" s="309"/>
      <c r="ALA284" s="309"/>
      <c r="ALB284" s="309"/>
      <c r="ALC284" s="309"/>
      <c r="ALD284" s="309"/>
      <c r="ALE284" s="309"/>
      <c r="ALF284" s="309"/>
      <c r="ALG284" s="309"/>
      <c r="ALH284" s="309"/>
      <c r="ALI284" s="309"/>
      <c r="ALJ284" s="309"/>
      <c r="ALK284" s="309"/>
      <c r="ALL284" s="309"/>
      <c r="ALM284" s="309"/>
      <c r="ALN284" s="309"/>
      <c r="ALO284" s="309"/>
      <c r="ALP284" s="309"/>
      <c r="ALQ284" s="309"/>
      <c r="ALR284" s="309"/>
      <c r="ALS284" s="309"/>
      <c r="ALT284" s="309"/>
      <c r="ALU284" s="309"/>
      <c r="ALV284" s="309"/>
      <c r="ALW284" s="309"/>
      <c r="ALX284" s="309"/>
      <c r="ALY284" s="309"/>
      <c r="ALZ284" s="309"/>
      <c r="AMA284" s="309"/>
      <c r="AMB284" s="309"/>
      <c r="AMC284" s="309"/>
      <c r="AMD284" s="309"/>
      <c r="AME284" s="309"/>
      <c r="AMF284" s="309"/>
      <c r="AMG284" s="309"/>
      <c r="AMH284" s="309"/>
      <c r="AMI284" s="309"/>
      <c r="AMJ284" s="309"/>
      <c r="AMK284" s="309"/>
      <c r="AML284" s="309"/>
      <c r="AMM284" s="309"/>
      <c r="AMN284" s="309"/>
      <c r="AMO284" s="309"/>
      <c r="AMP284" s="309"/>
      <c r="AMQ284" s="309"/>
      <c r="AMR284" s="309"/>
      <c r="AMS284" s="309"/>
      <c r="AMT284" s="309"/>
      <c r="AMU284" s="309"/>
      <c r="AMV284" s="309"/>
      <c r="AMW284" s="309"/>
      <c r="AMX284" s="309"/>
      <c r="AMY284" s="309"/>
      <c r="AMZ284" s="309"/>
      <c r="ANA284" s="309"/>
      <c r="ANB284" s="309"/>
      <c r="ANC284" s="309"/>
      <c r="AND284" s="309"/>
      <c r="ANE284" s="309"/>
      <c r="ANF284" s="309"/>
      <c r="ANG284" s="309"/>
      <c r="ANH284" s="309"/>
      <c r="ANI284" s="309"/>
      <c r="ANJ284" s="309"/>
      <c r="ANK284" s="309"/>
      <c r="ANL284" s="309"/>
      <c r="ANM284" s="309"/>
      <c r="ANN284" s="309"/>
      <c r="ANO284" s="309"/>
      <c r="ANP284" s="309"/>
      <c r="ANQ284" s="309"/>
      <c r="ANR284" s="309"/>
      <c r="ANS284" s="309"/>
      <c r="ANT284" s="309"/>
      <c r="ANU284" s="309"/>
      <c r="ANV284" s="309"/>
      <c r="ANW284" s="309"/>
      <c r="ANX284" s="309"/>
      <c r="ANY284" s="309"/>
      <c r="ANZ284" s="309"/>
      <c r="AOA284" s="309"/>
      <c r="AOB284" s="309"/>
      <c r="AOC284" s="309"/>
      <c r="AOD284" s="309"/>
      <c r="AOE284" s="309"/>
      <c r="AOF284" s="309"/>
      <c r="AOG284" s="309"/>
      <c r="AOH284" s="309"/>
      <c r="AOI284" s="309"/>
      <c r="AOJ284" s="309"/>
      <c r="AOK284" s="309"/>
      <c r="AOL284" s="309"/>
      <c r="AOM284" s="309"/>
      <c r="AON284" s="309"/>
      <c r="AOO284" s="309"/>
      <c r="AOP284" s="309"/>
      <c r="AOQ284" s="309"/>
      <c r="AOR284" s="309"/>
      <c r="AOS284" s="309"/>
      <c r="AOT284" s="309"/>
      <c r="AOU284" s="309"/>
      <c r="AOV284" s="309"/>
      <c r="AOW284" s="309"/>
      <c r="AOX284" s="309"/>
      <c r="AOY284" s="309"/>
      <c r="AOZ284" s="309"/>
      <c r="APA284" s="309"/>
      <c r="APB284" s="309"/>
      <c r="APC284" s="309"/>
      <c r="APD284" s="309"/>
      <c r="APE284" s="309"/>
      <c r="APF284" s="309"/>
      <c r="APG284" s="309"/>
      <c r="APH284" s="309"/>
      <c r="API284" s="309"/>
      <c r="APJ284" s="309"/>
      <c r="APK284" s="309"/>
      <c r="APL284" s="309"/>
      <c r="APM284" s="309"/>
      <c r="APN284" s="309"/>
      <c r="APO284" s="309"/>
      <c r="APP284" s="309"/>
      <c r="APQ284" s="309"/>
      <c r="APR284" s="309"/>
      <c r="APS284" s="309"/>
      <c r="APT284" s="309"/>
      <c r="APU284" s="309"/>
      <c r="APV284" s="309"/>
      <c r="APW284" s="309"/>
      <c r="APX284" s="309"/>
      <c r="APY284" s="309"/>
      <c r="APZ284" s="309"/>
      <c r="AQA284" s="309"/>
      <c r="AQB284" s="309"/>
      <c r="AQC284" s="309"/>
      <c r="AQD284" s="309"/>
      <c r="AQE284" s="309"/>
      <c r="AQF284" s="309"/>
      <c r="AQG284" s="309"/>
      <c r="AQH284" s="309"/>
      <c r="AQI284" s="309"/>
      <c r="AQJ284" s="309"/>
      <c r="AQK284" s="309"/>
      <c r="AQL284" s="309"/>
      <c r="AQM284" s="309"/>
      <c r="AQN284" s="309"/>
      <c r="AQO284" s="309"/>
      <c r="AQP284" s="309"/>
      <c r="AQQ284" s="309"/>
      <c r="AQR284" s="309"/>
      <c r="AQS284" s="309"/>
      <c r="AQT284" s="309"/>
      <c r="AQU284" s="309"/>
      <c r="AQV284" s="309"/>
      <c r="AQW284" s="309"/>
      <c r="AQX284" s="309"/>
      <c r="AQY284" s="309"/>
      <c r="AQZ284" s="309"/>
      <c r="ARA284" s="309"/>
      <c r="ARB284" s="309"/>
      <c r="ARC284" s="309"/>
      <c r="ARD284" s="309"/>
      <c r="ARE284" s="309"/>
      <c r="ARF284" s="309"/>
      <c r="ARG284" s="309"/>
      <c r="ARH284" s="309"/>
      <c r="ARI284" s="309"/>
      <c r="ARJ284" s="309"/>
      <c r="ARK284" s="309"/>
      <c r="ARL284" s="309"/>
      <c r="ARM284" s="309"/>
      <c r="ARN284" s="309"/>
      <c r="ARO284" s="309"/>
      <c r="ARP284" s="309"/>
      <c r="ARQ284" s="309"/>
      <c r="ARR284" s="309"/>
      <c r="ARS284" s="309"/>
      <c r="ART284" s="309"/>
      <c r="ARU284" s="309"/>
      <c r="ARV284" s="309"/>
      <c r="ARW284" s="309"/>
      <c r="ARX284" s="309"/>
      <c r="ARY284" s="309"/>
      <c r="ARZ284" s="309"/>
      <c r="ASA284" s="309"/>
      <c r="ASB284" s="309"/>
      <c r="ASC284" s="309"/>
      <c r="ASD284" s="309"/>
      <c r="ASE284" s="309"/>
      <c r="ASF284" s="309"/>
      <c r="ASG284" s="309"/>
      <c r="ASH284" s="309"/>
      <c r="ASI284" s="309"/>
      <c r="ASJ284" s="309"/>
      <c r="ASK284" s="309"/>
      <c r="ASL284" s="309"/>
      <c r="ASM284" s="309"/>
      <c r="ASN284" s="309"/>
      <c r="ASO284" s="309"/>
      <c r="ASP284" s="309"/>
      <c r="ASQ284" s="309"/>
      <c r="ASR284" s="309"/>
      <c r="ASS284" s="309"/>
      <c r="AST284" s="309"/>
      <c r="ASU284" s="309"/>
      <c r="ASV284" s="309"/>
      <c r="ASW284" s="309"/>
      <c r="ASX284" s="309"/>
      <c r="ASY284" s="309"/>
      <c r="ASZ284" s="309"/>
      <c r="ATA284" s="309"/>
      <c r="ATB284" s="309"/>
      <c r="ATC284" s="309"/>
      <c r="ATD284" s="309"/>
      <c r="ATE284" s="309"/>
      <c r="ATF284" s="309"/>
      <c r="ATG284" s="309"/>
      <c r="ATH284" s="309"/>
      <c r="ATI284" s="309"/>
      <c r="ATJ284" s="309"/>
      <c r="ATK284" s="309"/>
      <c r="ATL284" s="309"/>
      <c r="ATM284" s="309"/>
      <c r="ATN284" s="309"/>
      <c r="ATO284" s="309"/>
      <c r="ATP284" s="309"/>
      <c r="ATQ284" s="309"/>
      <c r="ATR284" s="309"/>
      <c r="ATS284" s="309"/>
      <c r="ATT284" s="309"/>
      <c r="ATU284" s="309"/>
      <c r="ATV284" s="309"/>
      <c r="ATW284" s="309"/>
      <c r="ATX284" s="309"/>
      <c r="ATY284" s="309"/>
      <c r="ATZ284" s="309"/>
      <c r="AUA284" s="309"/>
      <c r="AUB284" s="309"/>
      <c r="AUC284" s="309"/>
      <c r="AUD284" s="309"/>
      <c r="AUE284" s="309"/>
      <c r="AUF284" s="309"/>
      <c r="AUG284" s="309"/>
      <c r="AUH284" s="309"/>
      <c r="AUI284" s="309"/>
      <c r="AUJ284" s="309"/>
      <c r="AUK284" s="309"/>
      <c r="AUL284" s="309"/>
      <c r="AUM284" s="309"/>
      <c r="AUN284" s="309"/>
      <c r="AUO284" s="309"/>
      <c r="AUP284" s="309"/>
      <c r="AUQ284" s="309"/>
      <c r="AUR284" s="309"/>
      <c r="AUS284" s="309"/>
      <c r="AUT284" s="309"/>
      <c r="AUU284" s="309"/>
      <c r="AUV284" s="309"/>
      <c r="AUW284" s="309"/>
      <c r="AUX284" s="309"/>
      <c r="AUY284" s="309"/>
      <c r="AUZ284" s="309"/>
      <c r="AVA284" s="309"/>
      <c r="AVB284" s="309"/>
      <c r="AVC284" s="309"/>
      <c r="AVD284" s="309"/>
      <c r="AVE284" s="309"/>
      <c r="AVF284" s="309"/>
      <c r="AVG284" s="309"/>
      <c r="AVH284" s="309"/>
      <c r="AVI284" s="309"/>
      <c r="AVJ284" s="309"/>
      <c r="AVK284" s="309"/>
      <c r="AVL284" s="309"/>
      <c r="AVM284" s="309"/>
      <c r="AVN284" s="309"/>
      <c r="AVO284" s="309"/>
      <c r="AVP284" s="309"/>
      <c r="AVQ284" s="309"/>
      <c r="AVR284" s="309"/>
      <c r="AVS284" s="309"/>
      <c r="AVT284" s="309"/>
      <c r="AVU284" s="309"/>
      <c r="AVV284" s="309"/>
      <c r="AVW284" s="309"/>
      <c r="AVX284" s="309"/>
      <c r="AVY284" s="309"/>
      <c r="AVZ284" s="309"/>
      <c r="AWA284" s="309"/>
      <c r="AWB284" s="309"/>
      <c r="AWC284" s="309"/>
      <c r="AWD284" s="309"/>
      <c r="AWE284" s="309"/>
      <c r="AWF284" s="309"/>
      <c r="AWG284" s="309"/>
      <c r="AWH284" s="309"/>
      <c r="AWI284" s="309"/>
      <c r="AWJ284" s="309"/>
      <c r="AWK284" s="309"/>
      <c r="AWL284" s="309"/>
      <c r="AWM284" s="309"/>
      <c r="AWN284" s="309"/>
      <c r="AWO284" s="309"/>
      <c r="AWP284" s="309"/>
      <c r="AWQ284" s="309"/>
      <c r="AWR284" s="309"/>
      <c r="AWS284" s="309"/>
      <c r="AWT284" s="309"/>
      <c r="AWU284" s="309"/>
      <c r="AWV284" s="309"/>
      <c r="AWW284" s="309"/>
      <c r="AWX284" s="309"/>
      <c r="AWY284" s="309"/>
      <c r="AWZ284" s="309"/>
      <c r="AXA284" s="309"/>
      <c r="AXB284" s="309"/>
      <c r="AXC284" s="309"/>
      <c r="AXD284" s="309"/>
      <c r="AXE284" s="309"/>
      <c r="AXF284" s="309"/>
      <c r="AXG284" s="309"/>
      <c r="AXH284" s="309"/>
      <c r="AXI284" s="309"/>
      <c r="AXJ284" s="309"/>
      <c r="AXK284" s="309"/>
      <c r="AXL284" s="309"/>
      <c r="AXM284" s="309"/>
      <c r="AXN284" s="309"/>
      <c r="AXO284" s="309"/>
      <c r="AXP284" s="309"/>
      <c r="AXQ284" s="309"/>
      <c r="AXR284" s="309"/>
      <c r="AXS284" s="309"/>
      <c r="AXT284" s="309"/>
      <c r="AXU284" s="309"/>
      <c r="AXV284" s="309"/>
      <c r="AXW284" s="309"/>
      <c r="AXX284" s="309"/>
      <c r="AXY284" s="309"/>
      <c r="AXZ284" s="309"/>
      <c r="AYA284" s="309"/>
      <c r="AYB284" s="309"/>
      <c r="AYC284" s="309"/>
      <c r="AYD284" s="309"/>
      <c r="AYE284" s="309"/>
      <c r="AYF284" s="309"/>
      <c r="AYG284" s="309"/>
      <c r="AYH284" s="309"/>
      <c r="AYI284" s="309"/>
      <c r="AYJ284" s="309"/>
      <c r="AYK284" s="309"/>
      <c r="AYL284" s="309"/>
      <c r="AYM284" s="309"/>
      <c r="AYN284" s="309"/>
      <c r="AYO284" s="309"/>
      <c r="AYP284" s="309"/>
      <c r="AYQ284" s="309"/>
      <c r="AYR284" s="309"/>
      <c r="AYS284" s="309"/>
      <c r="AYT284" s="309"/>
      <c r="AYU284" s="309"/>
      <c r="AYV284" s="309"/>
      <c r="AYW284" s="309"/>
      <c r="AYX284" s="309"/>
      <c r="AYY284" s="309"/>
      <c r="AYZ284" s="309"/>
      <c r="AZA284" s="309"/>
      <c r="AZB284" s="309"/>
      <c r="AZC284" s="309"/>
      <c r="AZD284" s="309"/>
      <c r="AZE284" s="309"/>
      <c r="AZF284" s="309"/>
      <c r="AZG284" s="309"/>
      <c r="AZH284" s="309"/>
      <c r="AZI284" s="309"/>
      <c r="AZJ284" s="309"/>
      <c r="AZK284" s="309"/>
      <c r="AZL284" s="309"/>
      <c r="AZM284" s="309"/>
      <c r="AZN284" s="309"/>
      <c r="AZO284" s="309"/>
      <c r="AZP284" s="309"/>
      <c r="AZQ284" s="309"/>
      <c r="AZR284" s="309"/>
      <c r="AZS284" s="309"/>
      <c r="AZT284" s="309"/>
      <c r="AZU284" s="309"/>
      <c r="AZV284" s="309"/>
      <c r="AZW284" s="309"/>
      <c r="AZX284" s="309"/>
      <c r="AZY284" s="309"/>
      <c r="AZZ284" s="309"/>
      <c r="BAA284" s="309"/>
      <c r="BAB284" s="309"/>
      <c r="BAC284" s="309"/>
      <c r="BAD284" s="309"/>
      <c r="BAE284" s="309"/>
      <c r="BAF284" s="309"/>
      <c r="BAG284" s="309"/>
      <c r="BAH284" s="309"/>
      <c r="BAI284" s="309"/>
      <c r="BAJ284" s="309"/>
      <c r="BAK284" s="309"/>
      <c r="BAL284" s="309"/>
      <c r="BAM284" s="309"/>
      <c r="BAN284" s="309"/>
      <c r="BAO284" s="309"/>
      <c r="BAP284" s="309"/>
      <c r="BAQ284" s="309"/>
      <c r="BAR284" s="309"/>
      <c r="BAS284" s="309"/>
      <c r="BAT284" s="309"/>
      <c r="BAU284" s="309"/>
      <c r="BAV284" s="309"/>
      <c r="BAW284" s="309"/>
      <c r="BAX284" s="309"/>
      <c r="BAY284" s="309"/>
      <c r="BAZ284" s="309"/>
      <c r="BBA284" s="309"/>
      <c r="BBB284" s="309"/>
      <c r="BBC284" s="309"/>
      <c r="BBD284" s="309"/>
      <c r="BBE284" s="309"/>
      <c r="BBF284" s="309"/>
      <c r="BBG284" s="309"/>
      <c r="BBH284" s="309"/>
      <c r="BBI284" s="309"/>
      <c r="BBJ284" s="309"/>
      <c r="BBK284" s="309"/>
      <c r="BBL284" s="309"/>
      <c r="BBM284" s="309"/>
      <c r="BBN284" s="309"/>
      <c r="BBO284" s="309"/>
      <c r="BBP284" s="309"/>
      <c r="BBQ284" s="309"/>
      <c r="BBR284" s="309"/>
      <c r="BBS284" s="309"/>
      <c r="BBT284" s="309"/>
      <c r="BBU284" s="309"/>
      <c r="BBV284" s="309"/>
      <c r="BBW284" s="309"/>
      <c r="BBX284" s="309"/>
      <c r="BBY284" s="309"/>
      <c r="BBZ284" s="309"/>
      <c r="BCA284" s="309"/>
      <c r="BCB284" s="309"/>
      <c r="BCC284" s="309"/>
      <c r="BCD284" s="309"/>
      <c r="BCE284" s="309"/>
      <c r="BCF284" s="309"/>
      <c r="BCG284" s="309"/>
      <c r="BCH284" s="309"/>
      <c r="BCI284" s="309"/>
      <c r="BCJ284" s="309"/>
      <c r="BCK284" s="309"/>
      <c r="BCL284" s="309"/>
      <c r="BCM284" s="309"/>
      <c r="BCN284" s="309"/>
      <c r="BCO284" s="309"/>
      <c r="BCP284" s="309"/>
      <c r="BCQ284" s="309"/>
      <c r="BCR284" s="309"/>
      <c r="BCS284" s="309"/>
      <c r="BCT284" s="309"/>
      <c r="BCU284" s="309"/>
      <c r="BCV284" s="309"/>
      <c r="BCW284" s="309"/>
      <c r="BCX284" s="309"/>
      <c r="BCY284" s="309"/>
      <c r="BCZ284" s="309"/>
      <c r="BDA284" s="309"/>
      <c r="BDB284" s="309"/>
      <c r="BDC284" s="309"/>
      <c r="BDD284" s="309"/>
      <c r="BDE284" s="309"/>
      <c r="BDF284" s="309"/>
      <c r="BDG284" s="309"/>
      <c r="BDH284" s="309"/>
      <c r="BDI284" s="309"/>
      <c r="BDJ284" s="309"/>
      <c r="BDK284" s="309"/>
      <c r="BDL284" s="309"/>
      <c r="BDM284" s="309"/>
      <c r="BDN284" s="309"/>
      <c r="BDO284" s="309"/>
      <c r="BDP284" s="309"/>
      <c r="BDQ284" s="309"/>
      <c r="BDR284" s="309"/>
      <c r="BDS284" s="309"/>
      <c r="BDT284" s="309"/>
      <c r="BDU284" s="309"/>
      <c r="BDV284" s="309"/>
      <c r="BDW284" s="309"/>
      <c r="BDX284" s="309"/>
      <c r="BDY284" s="309"/>
      <c r="BDZ284" s="309"/>
      <c r="BEA284" s="309"/>
      <c r="BEB284" s="309"/>
      <c r="BEC284" s="309"/>
      <c r="BED284" s="309"/>
      <c r="BEE284" s="309"/>
      <c r="BEF284" s="309"/>
      <c r="BEG284" s="309"/>
      <c r="BEH284" s="309"/>
      <c r="BEI284" s="309"/>
      <c r="BEJ284" s="309"/>
      <c r="BEK284" s="309"/>
      <c r="BEL284" s="309"/>
      <c r="BEM284" s="309"/>
      <c r="BEN284" s="309"/>
      <c r="BEO284" s="309"/>
      <c r="BEP284" s="309"/>
      <c r="BEQ284" s="309"/>
      <c r="BER284" s="309"/>
      <c r="BES284" s="309"/>
      <c r="BET284" s="309"/>
      <c r="BEU284" s="309"/>
      <c r="BEV284" s="309"/>
      <c r="BEW284" s="309"/>
      <c r="BEX284" s="309"/>
      <c r="BEY284" s="309"/>
      <c r="BEZ284" s="309"/>
      <c r="BFA284" s="309"/>
      <c r="BFB284" s="309"/>
      <c r="BFC284" s="309"/>
      <c r="BFD284" s="309"/>
      <c r="BFE284" s="309"/>
      <c r="BFF284" s="309"/>
      <c r="BFG284" s="309"/>
      <c r="BFH284" s="309"/>
      <c r="BFI284" s="309"/>
      <c r="BFJ284" s="309"/>
      <c r="BFK284" s="309"/>
      <c r="BFL284" s="309"/>
      <c r="BFM284" s="309"/>
      <c r="BFN284" s="309"/>
      <c r="BFO284" s="309"/>
      <c r="BFP284" s="309"/>
      <c r="BFQ284" s="309"/>
      <c r="BFR284" s="309"/>
      <c r="BFS284" s="309"/>
      <c r="BFT284" s="309"/>
      <c r="BFU284" s="309"/>
      <c r="BFV284" s="309"/>
      <c r="BFW284" s="309"/>
      <c r="BFX284" s="309"/>
      <c r="BFY284" s="309"/>
      <c r="BFZ284" s="309"/>
      <c r="BGA284" s="309"/>
      <c r="BGB284" s="309"/>
      <c r="BGC284" s="309"/>
      <c r="BGD284" s="309"/>
      <c r="BGE284" s="309"/>
      <c r="BGF284" s="309"/>
      <c r="BGG284" s="309"/>
      <c r="BGH284" s="309"/>
    </row>
    <row r="285" spans="6:1542" s="18" customFormat="1" ht="14.45" customHeight="1" x14ac:dyDescent="0.25">
      <c r="F285" s="68"/>
      <c r="Y285" s="68"/>
      <c r="AC285" s="309"/>
      <c r="AD285" s="309"/>
      <c r="AE285" s="309"/>
      <c r="AF285" s="309"/>
      <c r="AG285" s="309"/>
      <c r="AH285" s="309"/>
      <c r="AI285" s="309"/>
      <c r="AJ285" s="309"/>
      <c r="AK285" s="309"/>
      <c r="AL285" s="309"/>
      <c r="AM285" s="309"/>
      <c r="AN285" s="309"/>
      <c r="AO285" s="309"/>
      <c r="AP285" s="309"/>
      <c r="AQ285" s="309"/>
      <c r="AR285" s="309"/>
      <c r="AS285" s="309"/>
      <c r="AT285" s="309"/>
      <c r="AU285" s="309"/>
      <c r="AV285" s="309"/>
      <c r="AW285" s="309"/>
      <c r="AX285" s="309"/>
      <c r="AY285" s="309"/>
      <c r="AZ285" s="309"/>
      <c r="BA285" s="309"/>
      <c r="BB285" s="309"/>
      <c r="BC285" s="309"/>
      <c r="BD285" s="309"/>
      <c r="BE285" s="309"/>
      <c r="BF285" s="309"/>
      <c r="BG285" s="309"/>
      <c r="BH285" s="309"/>
      <c r="BI285" s="309"/>
      <c r="BJ285" s="309"/>
      <c r="BK285" s="309"/>
      <c r="BL285" s="309"/>
      <c r="BM285" s="309"/>
      <c r="BN285" s="309"/>
      <c r="BO285" s="309"/>
      <c r="BP285" s="309"/>
      <c r="BQ285" s="309"/>
      <c r="BR285" s="309"/>
      <c r="BS285" s="309"/>
      <c r="BT285" s="309"/>
      <c r="BU285" s="309"/>
      <c r="BV285" s="309"/>
      <c r="BW285" s="309"/>
      <c r="BX285" s="309"/>
      <c r="BY285" s="309"/>
      <c r="BZ285" s="309"/>
      <c r="CA285" s="309"/>
      <c r="CB285" s="309"/>
      <c r="CC285" s="309"/>
      <c r="CD285" s="309"/>
      <c r="CE285" s="309"/>
      <c r="CF285" s="309"/>
      <c r="CG285" s="309"/>
      <c r="CH285" s="309"/>
      <c r="CI285" s="309"/>
      <c r="CJ285" s="309"/>
      <c r="CK285" s="309"/>
      <c r="CL285" s="309"/>
      <c r="CM285" s="309"/>
      <c r="CN285" s="309"/>
      <c r="CO285" s="309"/>
      <c r="CP285" s="309"/>
      <c r="CQ285" s="309"/>
      <c r="CR285" s="309"/>
      <c r="CS285" s="309"/>
      <c r="CT285" s="309"/>
      <c r="CU285" s="309"/>
      <c r="CV285" s="309"/>
      <c r="CW285" s="309"/>
      <c r="CX285" s="309"/>
      <c r="CY285" s="309"/>
      <c r="CZ285" s="309"/>
      <c r="DA285" s="309"/>
      <c r="DB285" s="309"/>
      <c r="DC285" s="309"/>
      <c r="DD285" s="309"/>
      <c r="DE285" s="309"/>
      <c r="DF285" s="309"/>
      <c r="DG285" s="309"/>
      <c r="DH285" s="309"/>
      <c r="DI285" s="309"/>
      <c r="DJ285" s="309"/>
      <c r="DK285" s="309"/>
      <c r="DL285" s="309"/>
      <c r="DM285" s="309"/>
      <c r="DN285" s="309"/>
      <c r="DO285" s="309"/>
      <c r="DP285" s="309"/>
      <c r="DQ285" s="309"/>
      <c r="DR285" s="309"/>
      <c r="DS285" s="309"/>
      <c r="DT285" s="309"/>
      <c r="DU285" s="309"/>
      <c r="DV285" s="309"/>
      <c r="DW285" s="309"/>
      <c r="DX285" s="309"/>
      <c r="DY285" s="309"/>
      <c r="DZ285" s="309"/>
      <c r="EA285" s="309"/>
      <c r="EB285" s="309"/>
      <c r="EC285" s="309"/>
      <c r="ED285" s="309"/>
      <c r="EE285" s="309"/>
      <c r="EF285" s="309"/>
      <c r="EG285" s="309"/>
      <c r="EH285" s="309"/>
      <c r="EI285" s="309"/>
      <c r="EJ285" s="309"/>
      <c r="EK285" s="309"/>
      <c r="EL285" s="309"/>
      <c r="EM285" s="309"/>
      <c r="EN285" s="309"/>
      <c r="EO285" s="309"/>
      <c r="EP285" s="309"/>
      <c r="EQ285" s="309"/>
      <c r="ER285" s="309"/>
      <c r="ES285" s="309"/>
      <c r="ET285" s="309"/>
      <c r="EU285" s="309"/>
      <c r="EV285" s="309"/>
      <c r="EW285" s="309"/>
      <c r="EX285" s="309"/>
      <c r="EY285" s="309"/>
      <c r="EZ285" s="309"/>
      <c r="FA285" s="309"/>
      <c r="FB285" s="309"/>
      <c r="FC285" s="309"/>
      <c r="FD285" s="309"/>
      <c r="FE285" s="309"/>
      <c r="FF285" s="309"/>
      <c r="FG285" s="309"/>
      <c r="FH285" s="309"/>
      <c r="FI285" s="309"/>
      <c r="FJ285" s="309"/>
      <c r="FK285" s="309"/>
      <c r="FL285" s="309"/>
      <c r="FM285" s="309"/>
      <c r="FN285" s="309"/>
      <c r="FO285" s="309"/>
      <c r="FP285" s="309"/>
      <c r="FQ285" s="309"/>
      <c r="FR285" s="309"/>
      <c r="FS285" s="309"/>
      <c r="FT285" s="309"/>
      <c r="FU285" s="309"/>
      <c r="FV285" s="309"/>
      <c r="FW285" s="309"/>
      <c r="FX285" s="309"/>
      <c r="FY285" s="309"/>
      <c r="FZ285" s="309"/>
      <c r="GA285" s="309"/>
      <c r="GB285" s="309"/>
      <c r="GC285" s="309"/>
      <c r="GD285" s="309"/>
      <c r="GE285" s="309"/>
      <c r="GF285" s="309"/>
      <c r="GG285" s="309"/>
      <c r="GH285" s="309"/>
      <c r="GI285" s="309"/>
      <c r="GJ285" s="309"/>
      <c r="GK285" s="309"/>
      <c r="GL285" s="309"/>
      <c r="GM285" s="309"/>
      <c r="GN285" s="309"/>
      <c r="GO285" s="309"/>
      <c r="GP285" s="309"/>
      <c r="GQ285" s="309"/>
      <c r="GR285" s="309"/>
      <c r="GS285" s="309"/>
      <c r="GT285" s="309"/>
      <c r="GU285" s="309"/>
      <c r="GV285" s="309"/>
      <c r="GW285" s="309"/>
      <c r="GX285" s="309"/>
      <c r="GY285" s="309"/>
      <c r="GZ285" s="309"/>
      <c r="HA285" s="309"/>
      <c r="HB285" s="309"/>
      <c r="HC285" s="309"/>
      <c r="HD285" s="309"/>
      <c r="HE285" s="309"/>
      <c r="HF285" s="309"/>
      <c r="HG285" s="309"/>
      <c r="HH285" s="309"/>
      <c r="HI285" s="309"/>
      <c r="HJ285" s="309"/>
      <c r="HK285" s="309"/>
      <c r="HL285" s="309"/>
      <c r="HM285" s="309"/>
      <c r="HN285" s="309"/>
      <c r="HO285" s="309"/>
      <c r="HP285" s="309"/>
      <c r="HQ285" s="309"/>
      <c r="HR285" s="309"/>
      <c r="HS285" s="309"/>
      <c r="HT285" s="309"/>
      <c r="HU285" s="309"/>
      <c r="HV285" s="309"/>
      <c r="HW285" s="309"/>
      <c r="HX285" s="309"/>
      <c r="HY285" s="309"/>
      <c r="HZ285" s="309"/>
      <c r="IA285" s="309"/>
      <c r="IB285" s="309"/>
      <c r="IC285" s="309"/>
      <c r="ID285" s="309"/>
      <c r="IE285" s="309"/>
      <c r="IF285" s="309"/>
      <c r="IG285" s="309"/>
      <c r="IH285" s="309"/>
      <c r="II285" s="309"/>
      <c r="IJ285" s="309"/>
      <c r="IK285" s="309"/>
      <c r="IL285" s="309"/>
      <c r="IM285" s="309"/>
      <c r="IN285" s="309"/>
      <c r="IO285" s="309"/>
      <c r="IP285" s="309"/>
      <c r="IQ285" s="309"/>
      <c r="IR285" s="309"/>
      <c r="IS285" s="309"/>
      <c r="IT285" s="309"/>
      <c r="IU285" s="309"/>
      <c r="IV285" s="309"/>
      <c r="IW285" s="309"/>
      <c r="IX285" s="309"/>
      <c r="IY285" s="309"/>
      <c r="IZ285" s="309"/>
      <c r="JA285" s="309"/>
      <c r="JB285" s="309"/>
      <c r="JC285" s="309"/>
      <c r="JD285" s="309"/>
      <c r="JE285" s="309"/>
      <c r="JF285" s="309"/>
      <c r="JG285" s="309"/>
      <c r="JH285" s="309"/>
      <c r="JI285" s="309"/>
      <c r="JJ285" s="309"/>
      <c r="JK285" s="309"/>
      <c r="JL285" s="309"/>
      <c r="JM285" s="309"/>
      <c r="JN285" s="309"/>
      <c r="JO285" s="309"/>
      <c r="JP285" s="309"/>
      <c r="JQ285" s="309"/>
      <c r="JR285" s="309"/>
      <c r="JS285" s="309"/>
      <c r="JT285" s="309"/>
      <c r="JU285" s="309"/>
      <c r="JV285" s="309"/>
      <c r="JW285" s="309"/>
      <c r="JX285" s="309"/>
      <c r="JY285" s="309"/>
      <c r="JZ285" s="309"/>
      <c r="KA285" s="309"/>
      <c r="KB285" s="309"/>
      <c r="KC285" s="309"/>
      <c r="KD285" s="309"/>
      <c r="KE285" s="309"/>
      <c r="KF285" s="309"/>
      <c r="KG285" s="309"/>
      <c r="KH285" s="309"/>
      <c r="KI285" s="309"/>
      <c r="KJ285" s="309"/>
      <c r="KK285" s="309"/>
      <c r="KL285" s="309"/>
      <c r="KM285" s="309"/>
      <c r="KN285" s="309"/>
      <c r="KO285" s="309"/>
      <c r="KP285" s="309"/>
      <c r="KQ285" s="309"/>
      <c r="KR285" s="309"/>
      <c r="KS285" s="309"/>
      <c r="KT285" s="309"/>
      <c r="KU285" s="309"/>
      <c r="KV285" s="309"/>
      <c r="KW285" s="309"/>
      <c r="KX285" s="309"/>
      <c r="KY285" s="309"/>
      <c r="KZ285" s="309"/>
      <c r="LA285" s="309"/>
      <c r="LB285" s="309"/>
      <c r="LC285" s="309"/>
      <c r="LD285" s="309"/>
      <c r="LE285" s="309"/>
      <c r="LF285" s="309"/>
      <c r="LG285" s="309"/>
      <c r="LH285" s="309"/>
      <c r="LI285" s="309"/>
      <c r="LJ285" s="309"/>
      <c r="LK285" s="309"/>
      <c r="LL285" s="309"/>
      <c r="LM285" s="309"/>
      <c r="LN285" s="309"/>
      <c r="LO285" s="309"/>
      <c r="LP285" s="309"/>
      <c r="LQ285" s="309"/>
      <c r="LR285" s="309"/>
      <c r="LS285" s="309"/>
      <c r="LT285" s="309"/>
      <c r="LU285" s="309"/>
      <c r="LV285" s="309"/>
      <c r="LW285" s="309"/>
      <c r="LX285" s="309"/>
      <c r="LY285" s="309"/>
      <c r="LZ285" s="309"/>
      <c r="MA285" s="309"/>
      <c r="MB285" s="309"/>
      <c r="MC285" s="309"/>
      <c r="MD285" s="309"/>
      <c r="ME285" s="309"/>
      <c r="MF285" s="309"/>
      <c r="MG285" s="309"/>
      <c r="MH285" s="309"/>
      <c r="MI285" s="309"/>
      <c r="MJ285" s="309"/>
      <c r="MK285" s="309"/>
      <c r="ML285" s="309"/>
      <c r="MM285" s="309"/>
      <c r="MN285" s="309"/>
      <c r="MO285" s="309"/>
      <c r="MP285" s="309"/>
      <c r="MQ285" s="309"/>
      <c r="MR285" s="309"/>
      <c r="MS285" s="309"/>
      <c r="MT285" s="309"/>
      <c r="MU285" s="309"/>
      <c r="MV285" s="309"/>
      <c r="MW285" s="309"/>
      <c r="MX285" s="309"/>
      <c r="MY285" s="309"/>
      <c r="MZ285" s="309"/>
      <c r="NA285" s="309"/>
      <c r="NB285" s="309"/>
      <c r="NC285" s="309"/>
      <c r="ND285" s="309"/>
      <c r="NE285" s="309"/>
      <c r="NF285" s="309"/>
      <c r="NG285" s="309"/>
      <c r="NH285" s="309"/>
      <c r="NI285" s="309"/>
      <c r="NJ285" s="309"/>
      <c r="NK285" s="309"/>
      <c r="NL285" s="309"/>
      <c r="NM285" s="309"/>
      <c r="NN285" s="309"/>
      <c r="NO285" s="309"/>
      <c r="NP285" s="309"/>
      <c r="NQ285" s="309"/>
      <c r="NR285" s="309"/>
      <c r="NS285" s="309"/>
      <c r="NT285" s="309"/>
      <c r="NU285" s="309"/>
      <c r="NV285" s="309"/>
      <c r="NW285" s="309"/>
      <c r="NX285" s="309"/>
      <c r="NY285" s="309"/>
      <c r="NZ285" s="309"/>
      <c r="OA285" s="309"/>
      <c r="OB285" s="309"/>
      <c r="OC285" s="309"/>
      <c r="OD285" s="309"/>
      <c r="OE285" s="309"/>
      <c r="OF285" s="309"/>
      <c r="OG285" s="309"/>
      <c r="OH285" s="309"/>
      <c r="OI285" s="309"/>
      <c r="OJ285" s="309"/>
      <c r="OK285" s="309"/>
      <c r="OL285" s="309"/>
      <c r="OM285" s="309"/>
      <c r="ON285" s="309"/>
      <c r="OO285" s="309"/>
      <c r="OP285" s="309"/>
      <c r="OQ285" s="309"/>
      <c r="OR285" s="309"/>
      <c r="OS285" s="309"/>
      <c r="OT285" s="309"/>
      <c r="OU285" s="309"/>
      <c r="OV285" s="309"/>
      <c r="OW285" s="309"/>
      <c r="OX285" s="309"/>
      <c r="OY285" s="309"/>
      <c r="OZ285" s="309"/>
      <c r="PA285" s="309"/>
      <c r="PB285" s="309"/>
      <c r="PC285" s="309"/>
      <c r="PD285" s="309"/>
      <c r="PE285" s="309"/>
      <c r="PF285" s="309"/>
      <c r="PG285" s="309"/>
      <c r="PH285" s="309"/>
      <c r="PI285" s="309"/>
      <c r="PJ285" s="309"/>
      <c r="PK285" s="309"/>
      <c r="PL285" s="309"/>
      <c r="PM285" s="309"/>
      <c r="PN285" s="309"/>
      <c r="PO285" s="309"/>
      <c r="PP285" s="309"/>
      <c r="PQ285" s="309"/>
      <c r="PR285" s="309"/>
      <c r="PS285" s="309"/>
      <c r="PT285" s="309"/>
      <c r="PU285" s="309"/>
      <c r="PV285" s="309"/>
      <c r="PW285" s="309"/>
      <c r="PX285" s="309"/>
      <c r="PY285" s="309"/>
      <c r="PZ285" s="309"/>
      <c r="QA285" s="309"/>
      <c r="QB285" s="309"/>
      <c r="QC285" s="309"/>
      <c r="QD285" s="309"/>
      <c r="QE285" s="309"/>
      <c r="QF285" s="309"/>
      <c r="QG285" s="309"/>
      <c r="QH285" s="309"/>
      <c r="QI285" s="309"/>
      <c r="QJ285" s="309"/>
      <c r="QK285" s="309"/>
      <c r="QL285" s="309"/>
      <c r="QM285" s="309"/>
      <c r="QN285" s="309"/>
      <c r="QO285" s="309"/>
      <c r="QP285" s="309"/>
      <c r="QQ285" s="309"/>
      <c r="QR285" s="309"/>
      <c r="QS285" s="309"/>
      <c r="QT285" s="309"/>
      <c r="QU285" s="309"/>
      <c r="QV285" s="309"/>
      <c r="QW285" s="309"/>
      <c r="QX285" s="309"/>
      <c r="QY285" s="309"/>
      <c r="QZ285" s="309"/>
      <c r="RA285" s="309"/>
      <c r="RB285" s="309"/>
      <c r="RC285" s="309"/>
      <c r="RD285" s="309"/>
      <c r="RE285" s="309"/>
      <c r="RF285" s="309"/>
      <c r="RG285" s="309"/>
      <c r="RH285" s="309"/>
      <c r="RI285" s="309"/>
      <c r="RJ285" s="309"/>
      <c r="RK285" s="309"/>
      <c r="RL285" s="309"/>
      <c r="RM285" s="309"/>
      <c r="RN285" s="309"/>
      <c r="RO285" s="309"/>
      <c r="RP285" s="309"/>
      <c r="RQ285" s="309"/>
      <c r="RR285" s="309"/>
      <c r="RS285" s="309"/>
      <c r="RT285" s="309"/>
      <c r="RU285" s="309"/>
      <c r="RV285" s="309"/>
      <c r="RW285" s="309"/>
      <c r="RX285" s="309"/>
      <c r="RY285" s="309"/>
      <c r="RZ285" s="309"/>
      <c r="SA285" s="309"/>
      <c r="SB285" s="309"/>
      <c r="SC285" s="309"/>
      <c r="SD285" s="309"/>
      <c r="SE285" s="309"/>
      <c r="SF285" s="309"/>
      <c r="SG285" s="309"/>
      <c r="SH285" s="309"/>
      <c r="SI285" s="309"/>
      <c r="SJ285" s="309"/>
      <c r="SK285" s="309"/>
      <c r="SL285" s="309"/>
      <c r="SM285" s="309"/>
      <c r="SN285" s="309"/>
      <c r="SO285" s="309"/>
      <c r="SP285" s="309"/>
      <c r="SQ285" s="309"/>
      <c r="SR285" s="309"/>
      <c r="SS285" s="309"/>
      <c r="ST285" s="309"/>
      <c r="SU285" s="309"/>
      <c r="SV285" s="309"/>
      <c r="SW285" s="309"/>
      <c r="SX285" s="309"/>
      <c r="SY285" s="309"/>
      <c r="SZ285" s="309"/>
      <c r="TA285" s="309"/>
      <c r="TB285" s="309"/>
      <c r="TC285" s="309"/>
      <c r="TD285" s="309"/>
      <c r="TE285" s="309"/>
      <c r="TF285" s="309"/>
      <c r="TG285" s="309"/>
      <c r="TH285" s="309"/>
      <c r="TI285" s="309"/>
      <c r="TJ285" s="309"/>
      <c r="TK285" s="309"/>
      <c r="TL285" s="309"/>
      <c r="TM285" s="309"/>
      <c r="TN285" s="309"/>
      <c r="TO285" s="309"/>
      <c r="TP285" s="309"/>
      <c r="TQ285" s="309"/>
      <c r="TR285" s="309"/>
      <c r="TS285" s="309"/>
      <c r="TT285" s="309"/>
      <c r="TU285" s="309"/>
      <c r="TV285" s="309"/>
      <c r="TW285" s="309"/>
      <c r="TX285" s="309"/>
      <c r="TY285" s="309"/>
      <c r="TZ285" s="309"/>
      <c r="UA285" s="309"/>
      <c r="UB285" s="309"/>
      <c r="UC285" s="309"/>
      <c r="UD285" s="309"/>
      <c r="UE285" s="309"/>
      <c r="UF285" s="309"/>
      <c r="UG285" s="309"/>
      <c r="UH285" s="309"/>
      <c r="UI285" s="309"/>
      <c r="UJ285" s="309"/>
      <c r="UK285" s="309"/>
      <c r="UL285" s="309"/>
      <c r="UM285" s="309"/>
      <c r="UN285" s="309"/>
      <c r="UO285" s="309"/>
      <c r="UP285" s="309"/>
      <c r="UQ285" s="309"/>
      <c r="UR285" s="309"/>
      <c r="US285" s="309"/>
      <c r="UT285" s="309"/>
      <c r="UU285" s="309"/>
      <c r="UV285" s="309"/>
      <c r="UW285" s="309"/>
      <c r="UX285" s="309"/>
      <c r="UY285" s="309"/>
      <c r="UZ285" s="309"/>
      <c r="VA285" s="309"/>
      <c r="VB285" s="309"/>
      <c r="VC285" s="309"/>
      <c r="VD285" s="309"/>
      <c r="VE285" s="309"/>
      <c r="VF285" s="309"/>
      <c r="VG285" s="309"/>
      <c r="VH285" s="309"/>
      <c r="VI285" s="309"/>
      <c r="VJ285" s="309"/>
      <c r="VK285" s="309"/>
      <c r="VL285" s="309"/>
      <c r="VM285" s="309"/>
      <c r="VN285" s="309"/>
      <c r="VO285" s="309"/>
      <c r="VP285" s="309"/>
      <c r="VQ285" s="309"/>
      <c r="VR285" s="309"/>
      <c r="VS285" s="309"/>
      <c r="VT285" s="309"/>
      <c r="VU285" s="309"/>
      <c r="VV285" s="309"/>
      <c r="VW285" s="309"/>
      <c r="VX285" s="309"/>
      <c r="VY285" s="309"/>
      <c r="VZ285" s="309"/>
      <c r="WA285" s="309"/>
      <c r="WB285" s="309"/>
      <c r="WC285" s="309"/>
      <c r="WD285" s="309"/>
      <c r="WE285" s="309"/>
      <c r="WF285" s="309"/>
      <c r="WG285" s="309"/>
      <c r="WH285" s="309"/>
      <c r="WI285" s="309"/>
      <c r="WJ285" s="309"/>
      <c r="WK285" s="309"/>
      <c r="WL285" s="309"/>
      <c r="WM285" s="309"/>
      <c r="WN285" s="309"/>
      <c r="WO285" s="309"/>
      <c r="WP285" s="309"/>
      <c r="WQ285" s="309"/>
      <c r="WR285" s="309"/>
      <c r="WS285" s="309"/>
      <c r="WT285" s="309"/>
      <c r="WU285" s="309"/>
      <c r="WV285" s="309"/>
      <c r="WW285" s="309"/>
      <c r="WX285" s="309"/>
      <c r="WY285" s="309"/>
      <c r="WZ285" s="309"/>
      <c r="XA285" s="309"/>
      <c r="XB285" s="309"/>
      <c r="XC285" s="309"/>
      <c r="XD285" s="309"/>
      <c r="XE285" s="309"/>
      <c r="XF285" s="309"/>
      <c r="XG285" s="309"/>
      <c r="XH285" s="309"/>
      <c r="XI285" s="309"/>
      <c r="XJ285" s="309"/>
      <c r="XK285" s="309"/>
      <c r="XL285" s="309"/>
      <c r="XM285" s="309"/>
      <c r="XN285" s="309"/>
      <c r="XO285" s="309"/>
      <c r="XP285" s="309"/>
      <c r="XQ285" s="309"/>
      <c r="XR285" s="309"/>
      <c r="XS285" s="309"/>
      <c r="XT285" s="309"/>
      <c r="XU285" s="309"/>
      <c r="XV285" s="309"/>
      <c r="XW285" s="309"/>
      <c r="XX285" s="309"/>
      <c r="XY285" s="309"/>
      <c r="XZ285" s="309"/>
      <c r="YA285" s="309"/>
      <c r="YB285" s="309"/>
      <c r="YC285" s="309"/>
      <c r="YD285" s="309"/>
      <c r="YE285" s="309"/>
      <c r="YF285" s="309"/>
      <c r="YG285" s="309"/>
      <c r="YH285" s="309"/>
      <c r="YI285" s="309"/>
      <c r="YJ285" s="309"/>
      <c r="YK285" s="309"/>
      <c r="YL285" s="309"/>
      <c r="YM285" s="309"/>
      <c r="YN285" s="309"/>
      <c r="YO285" s="309"/>
      <c r="YP285" s="309"/>
      <c r="YQ285" s="309"/>
      <c r="YR285" s="309"/>
      <c r="YS285" s="309"/>
      <c r="YT285" s="309"/>
      <c r="YU285" s="309"/>
      <c r="YV285" s="309"/>
      <c r="YW285" s="309"/>
      <c r="YX285" s="309"/>
      <c r="YY285" s="309"/>
      <c r="YZ285" s="309"/>
      <c r="ZA285" s="309"/>
      <c r="ZB285" s="309"/>
      <c r="ZC285" s="309"/>
      <c r="ZD285" s="309"/>
      <c r="ZE285" s="309"/>
      <c r="ZF285" s="309"/>
      <c r="ZG285" s="309"/>
      <c r="ZH285" s="309"/>
      <c r="ZI285" s="309"/>
      <c r="ZJ285" s="309"/>
      <c r="ZK285" s="309"/>
      <c r="ZL285" s="309"/>
      <c r="ZM285" s="309"/>
      <c r="ZN285" s="309"/>
      <c r="ZO285" s="309"/>
      <c r="ZP285" s="309"/>
      <c r="ZQ285" s="309"/>
      <c r="ZR285" s="309"/>
      <c r="ZS285" s="309"/>
      <c r="ZT285" s="309"/>
      <c r="ZU285" s="309"/>
      <c r="ZV285" s="309"/>
      <c r="ZW285" s="309"/>
      <c r="ZX285" s="309"/>
      <c r="ZY285" s="309"/>
      <c r="ZZ285" s="309"/>
      <c r="AAA285" s="309"/>
      <c r="AAB285" s="309"/>
      <c r="AAC285" s="309"/>
      <c r="AAD285" s="309"/>
      <c r="AAE285" s="309"/>
      <c r="AAF285" s="309"/>
      <c r="AAG285" s="309"/>
      <c r="AAH285" s="309"/>
      <c r="AAI285" s="309"/>
      <c r="AAJ285" s="309"/>
      <c r="AAK285" s="309"/>
      <c r="AAL285" s="309"/>
      <c r="AAM285" s="309"/>
      <c r="AAN285" s="309"/>
      <c r="AAO285" s="309"/>
      <c r="AAP285" s="309"/>
      <c r="AAQ285" s="309"/>
      <c r="AAR285" s="309"/>
      <c r="AAS285" s="309"/>
      <c r="AAT285" s="309"/>
      <c r="AAU285" s="309"/>
      <c r="AAV285" s="309"/>
      <c r="AAW285" s="309"/>
      <c r="AAX285" s="309"/>
      <c r="AAY285" s="309"/>
      <c r="AAZ285" s="309"/>
      <c r="ABA285" s="309"/>
      <c r="ABB285" s="309"/>
      <c r="ABC285" s="309"/>
      <c r="ABD285" s="309"/>
      <c r="ABE285" s="309"/>
      <c r="ABF285" s="309"/>
      <c r="ABG285" s="309"/>
      <c r="ABH285" s="309"/>
      <c r="ABI285" s="309"/>
      <c r="ABJ285" s="309"/>
      <c r="ABK285" s="309"/>
      <c r="ABL285" s="309"/>
      <c r="ABM285" s="309"/>
      <c r="ABN285" s="309"/>
      <c r="ABO285" s="309"/>
      <c r="ABP285" s="309"/>
      <c r="ABQ285" s="309"/>
      <c r="ABR285" s="309"/>
      <c r="ABS285" s="309"/>
      <c r="ABT285" s="309"/>
      <c r="ABU285" s="309"/>
      <c r="ABV285" s="309"/>
      <c r="ABW285" s="309"/>
      <c r="ABX285" s="309"/>
      <c r="ABY285" s="309"/>
      <c r="ABZ285" s="309"/>
      <c r="ACA285" s="309"/>
      <c r="ACB285" s="309"/>
      <c r="ACC285" s="309"/>
      <c r="ACD285" s="309"/>
      <c r="ACE285" s="309"/>
      <c r="ACF285" s="309"/>
      <c r="ACG285" s="309"/>
      <c r="ACH285" s="309"/>
      <c r="ACI285" s="309"/>
      <c r="ACJ285" s="309"/>
      <c r="ACK285" s="309"/>
      <c r="ACL285" s="309"/>
      <c r="ACM285" s="309"/>
      <c r="ACN285" s="309"/>
      <c r="ACO285" s="309"/>
      <c r="ACP285" s="309"/>
      <c r="ACQ285" s="309"/>
      <c r="ACR285" s="309"/>
      <c r="ACS285" s="309"/>
      <c r="ACT285" s="309"/>
      <c r="ACU285" s="309"/>
      <c r="ACV285" s="309"/>
      <c r="ACW285" s="309"/>
      <c r="ACX285" s="309"/>
      <c r="ACY285" s="309"/>
      <c r="ACZ285" s="309"/>
      <c r="ADA285" s="309"/>
      <c r="ADB285" s="309"/>
      <c r="ADC285" s="309"/>
      <c r="ADD285" s="309"/>
      <c r="ADE285" s="309"/>
      <c r="ADF285" s="309"/>
      <c r="ADG285" s="309"/>
      <c r="ADH285" s="309"/>
      <c r="ADI285" s="309"/>
      <c r="ADJ285" s="309"/>
      <c r="ADK285" s="309"/>
      <c r="ADL285" s="309"/>
      <c r="ADM285" s="309"/>
      <c r="ADN285" s="309"/>
      <c r="ADO285" s="309"/>
      <c r="ADP285" s="309"/>
      <c r="ADQ285" s="309"/>
      <c r="ADR285" s="309"/>
      <c r="ADS285" s="309"/>
      <c r="ADT285" s="309"/>
      <c r="ADU285" s="309"/>
      <c r="ADV285" s="309"/>
      <c r="ADW285" s="309"/>
      <c r="ADX285" s="309"/>
      <c r="ADY285" s="309"/>
      <c r="ADZ285" s="309"/>
      <c r="AEA285" s="309"/>
      <c r="AEB285" s="309"/>
      <c r="AEC285" s="309"/>
      <c r="AED285" s="309"/>
      <c r="AEE285" s="309"/>
      <c r="AEF285" s="309"/>
      <c r="AEG285" s="309"/>
      <c r="AEH285" s="309"/>
      <c r="AEI285" s="309"/>
      <c r="AEJ285" s="309"/>
      <c r="AEK285" s="309"/>
      <c r="AEL285" s="309"/>
      <c r="AEM285" s="309"/>
      <c r="AEN285" s="309"/>
      <c r="AEO285" s="309"/>
      <c r="AEP285" s="309"/>
      <c r="AEQ285" s="309"/>
      <c r="AER285" s="309"/>
      <c r="AES285" s="309"/>
      <c r="AET285" s="309"/>
      <c r="AEU285" s="309"/>
      <c r="AEV285" s="309"/>
      <c r="AEW285" s="309"/>
      <c r="AEX285" s="309"/>
      <c r="AEY285" s="309"/>
      <c r="AEZ285" s="309"/>
      <c r="AFA285" s="309"/>
      <c r="AFB285" s="309"/>
      <c r="AFC285" s="309"/>
      <c r="AFD285" s="309"/>
      <c r="AFE285" s="309"/>
      <c r="AFF285" s="309"/>
      <c r="AFG285" s="309"/>
      <c r="AFH285" s="309"/>
      <c r="AFI285" s="309"/>
      <c r="AFJ285" s="309"/>
      <c r="AFK285" s="309"/>
      <c r="AFL285" s="309"/>
      <c r="AFM285" s="309"/>
      <c r="AFN285" s="309"/>
      <c r="AFO285" s="309"/>
      <c r="AFP285" s="309"/>
      <c r="AFQ285" s="309"/>
      <c r="AFR285" s="309"/>
      <c r="AFS285" s="309"/>
      <c r="AFT285" s="309"/>
      <c r="AFU285" s="309"/>
      <c r="AFV285" s="309"/>
      <c r="AFW285" s="309"/>
      <c r="AFX285" s="309"/>
      <c r="AFY285" s="309"/>
      <c r="AFZ285" s="309"/>
      <c r="AGA285" s="309"/>
      <c r="AGB285" s="309"/>
      <c r="AGC285" s="309"/>
      <c r="AGD285" s="309"/>
      <c r="AGE285" s="309"/>
      <c r="AGF285" s="309"/>
      <c r="AGG285" s="309"/>
      <c r="AGH285" s="309"/>
      <c r="AGI285" s="309"/>
      <c r="AGJ285" s="309"/>
      <c r="AGK285" s="309"/>
      <c r="AGL285" s="309"/>
      <c r="AGM285" s="309"/>
      <c r="AGN285" s="309"/>
      <c r="AGO285" s="309"/>
      <c r="AGP285" s="309"/>
      <c r="AGQ285" s="309"/>
      <c r="AGR285" s="309"/>
      <c r="AGS285" s="309"/>
      <c r="AGT285" s="309"/>
      <c r="AGU285" s="309"/>
      <c r="AGV285" s="309"/>
      <c r="AGW285" s="309"/>
      <c r="AGX285" s="309"/>
      <c r="AGY285" s="309"/>
      <c r="AGZ285" s="309"/>
      <c r="AHA285" s="309"/>
      <c r="AHB285" s="309"/>
      <c r="AHC285" s="309"/>
      <c r="AHD285" s="309"/>
      <c r="AHE285" s="309"/>
      <c r="AHF285" s="309"/>
      <c r="AHG285" s="309"/>
      <c r="AHH285" s="309"/>
      <c r="AHI285" s="309"/>
      <c r="AHJ285" s="309"/>
      <c r="AHK285" s="309"/>
      <c r="AHL285" s="309"/>
      <c r="AHM285" s="309"/>
      <c r="AHN285" s="309"/>
      <c r="AHO285" s="309"/>
      <c r="AHP285" s="309"/>
      <c r="AHQ285" s="309"/>
      <c r="AHR285" s="309"/>
      <c r="AHS285" s="309"/>
      <c r="AHT285" s="309"/>
      <c r="AHU285" s="309"/>
      <c r="AHV285" s="309"/>
      <c r="AHW285" s="309"/>
      <c r="AHX285" s="309"/>
      <c r="AHY285" s="309"/>
      <c r="AHZ285" s="309"/>
      <c r="AIA285" s="309"/>
      <c r="AIB285" s="309"/>
      <c r="AIC285" s="309"/>
      <c r="AID285" s="309"/>
      <c r="AIE285" s="309"/>
      <c r="AIF285" s="309"/>
      <c r="AIG285" s="309"/>
      <c r="AIH285" s="309"/>
      <c r="AII285" s="309"/>
      <c r="AIJ285" s="309"/>
      <c r="AIK285" s="309"/>
      <c r="AIL285" s="309"/>
      <c r="AIM285" s="309"/>
      <c r="AIN285" s="309"/>
      <c r="AIO285" s="309"/>
      <c r="AIP285" s="309"/>
      <c r="AIQ285" s="309"/>
      <c r="AIR285" s="309"/>
      <c r="AIS285" s="309"/>
      <c r="AIT285" s="309"/>
      <c r="AIU285" s="309"/>
      <c r="AIV285" s="309"/>
      <c r="AIW285" s="309"/>
      <c r="AIX285" s="309"/>
      <c r="AIY285" s="309"/>
      <c r="AIZ285" s="309"/>
      <c r="AJA285" s="309"/>
      <c r="AJB285" s="309"/>
      <c r="AJC285" s="309"/>
      <c r="AJD285" s="309"/>
      <c r="AJE285" s="309"/>
      <c r="AJF285" s="309"/>
      <c r="AJG285" s="309"/>
      <c r="AJH285" s="309"/>
      <c r="AJI285" s="309"/>
      <c r="AJJ285" s="309"/>
      <c r="AJK285" s="309"/>
      <c r="AJL285" s="309"/>
      <c r="AJM285" s="309"/>
      <c r="AJN285" s="309"/>
      <c r="AJO285" s="309"/>
      <c r="AJP285" s="309"/>
      <c r="AJQ285" s="309"/>
      <c r="AJR285" s="309"/>
      <c r="AJS285" s="309"/>
      <c r="AJT285" s="309"/>
      <c r="AJU285" s="309"/>
      <c r="AJV285" s="309"/>
      <c r="AJW285" s="309"/>
      <c r="AJX285" s="309"/>
      <c r="AJY285" s="309"/>
      <c r="AJZ285" s="309"/>
      <c r="AKA285" s="309"/>
      <c r="AKB285" s="309"/>
      <c r="AKC285" s="309"/>
      <c r="AKD285" s="309"/>
      <c r="AKE285" s="309"/>
      <c r="AKF285" s="309"/>
      <c r="AKG285" s="309"/>
      <c r="AKH285" s="309"/>
      <c r="AKI285" s="309"/>
      <c r="AKJ285" s="309"/>
      <c r="AKK285" s="309"/>
      <c r="AKL285" s="309"/>
      <c r="AKM285" s="309"/>
      <c r="AKN285" s="309"/>
      <c r="AKO285" s="309"/>
      <c r="AKP285" s="309"/>
      <c r="AKQ285" s="309"/>
      <c r="AKR285" s="309"/>
      <c r="AKS285" s="309"/>
      <c r="AKT285" s="309"/>
      <c r="AKU285" s="309"/>
      <c r="AKV285" s="309"/>
      <c r="AKW285" s="309"/>
      <c r="AKX285" s="309"/>
      <c r="AKY285" s="309"/>
      <c r="AKZ285" s="309"/>
      <c r="ALA285" s="309"/>
      <c r="ALB285" s="309"/>
      <c r="ALC285" s="309"/>
      <c r="ALD285" s="309"/>
      <c r="ALE285" s="309"/>
      <c r="ALF285" s="309"/>
      <c r="ALG285" s="309"/>
      <c r="ALH285" s="309"/>
      <c r="ALI285" s="309"/>
      <c r="ALJ285" s="309"/>
      <c r="ALK285" s="309"/>
      <c r="ALL285" s="309"/>
      <c r="ALM285" s="309"/>
      <c r="ALN285" s="309"/>
      <c r="ALO285" s="309"/>
      <c r="ALP285" s="309"/>
      <c r="ALQ285" s="309"/>
      <c r="ALR285" s="309"/>
      <c r="ALS285" s="309"/>
      <c r="ALT285" s="309"/>
      <c r="ALU285" s="309"/>
      <c r="ALV285" s="309"/>
      <c r="ALW285" s="309"/>
      <c r="ALX285" s="309"/>
      <c r="ALY285" s="309"/>
      <c r="ALZ285" s="309"/>
      <c r="AMA285" s="309"/>
      <c r="AMB285" s="309"/>
      <c r="AMC285" s="309"/>
      <c r="AMD285" s="309"/>
      <c r="AME285" s="309"/>
      <c r="AMF285" s="309"/>
      <c r="AMG285" s="309"/>
      <c r="AMH285" s="309"/>
      <c r="AMI285" s="309"/>
      <c r="AMJ285" s="309"/>
      <c r="AMK285" s="309"/>
      <c r="AML285" s="309"/>
      <c r="AMM285" s="309"/>
      <c r="AMN285" s="309"/>
      <c r="AMO285" s="309"/>
      <c r="AMP285" s="309"/>
      <c r="AMQ285" s="309"/>
      <c r="AMR285" s="309"/>
      <c r="AMS285" s="309"/>
      <c r="AMT285" s="309"/>
      <c r="AMU285" s="309"/>
      <c r="AMV285" s="309"/>
      <c r="AMW285" s="309"/>
      <c r="AMX285" s="309"/>
      <c r="AMY285" s="309"/>
      <c r="AMZ285" s="309"/>
      <c r="ANA285" s="309"/>
      <c r="ANB285" s="309"/>
      <c r="ANC285" s="309"/>
      <c r="AND285" s="309"/>
      <c r="ANE285" s="309"/>
      <c r="ANF285" s="309"/>
      <c r="ANG285" s="309"/>
      <c r="ANH285" s="309"/>
      <c r="ANI285" s="309"/>
      <c r="ANJ285" s="309"/>
      <c r="ANK285" s="309"/>
      <c r="ANL285" s="309"/>
      <c r="ANM285" s="309"/>
      <c r="ANN285" s="309"/>
      <c r="ANO285" s="309"/>
      <c r="ANP285" s="309"/>
      <c r="ANQ285" s="309"/>
      <c r="ANR285" s="309"/>
      <c r="ANS285" s="309"/>
      <c r="ANT285" s="309"/>
      <c r="ANU285" s="309"/>
      <c r="ANV285" s="309"/>
      <c r="ANW285" s="309"/>
      <c r="ANX285" s="309"/>
      <c r="ANY285" s="309"/>
      <c r="ANZ285" s="309"/>
      <c r="AOA285" s="309"/>
      <c r="AOB285" s="309"/>
      <c r="AOC285" s="309"/>
      <c r="AOD285" s="309"/>
      <c r="AOE285" s="309"/>
      <c r="AOF285" s="309"/>
      <c r="AOG285" s="309"/>
      <c r="AOH285" s="309"/>
      <c r="AOI285" s="309"/>
      <c r="AOJ285" s="309"/>
      <c r="AOK285" s="309"/>
      <c r="AOL285" s="309"/>
      <c r="AOM285" s="309"/>
      <c r="AON285" s="309"/>
      <c r="AOO285" s="309"/>
      <c r="AOP285" s="309"/>
      <c r="AOQ285" s="309"/>
      <c r="AOR285" s="309"/>
      <c r="AOS285" s="309"/>
      <c r="AOT285" s="309"/>
      <c r="AOU285" s="309"/>
      <c r="AOV285" s="309"/>
      <c r="AOW285" s="309"/>
      <c r="AOX285" s="309"/>
      <c r="AOY285" s="309"/>
      <c r="AOZ285" s="309"/>
      <c r="APA285" s="309"/>
      <c r="APB285" s="309"/>
      <c r="APC285" s="309"/>
      <c r="APD285" s="309"/>
      <c r="APE285" s="309"/>
      <c r="APF285" s="309"/>
      <c r="APG285" s="309"/>
      <c r="APH285" s="309"/>
      <c r="API285" s="309"/>
      <c r="APJ285" s="309"/>
      <c r="APK285" s="309"/>
      <c r="APL285" s="309"/>
      <c r="APM285" s="309"/>
      <c r="APN285" s="309"/>
      <c r="APO285" s="309"/>
      <c r="APP285" s="309"/>
      <c r="APQ285" s="309"/>
      <c r="APR285" s="309"/>
      <c r="APS285" s="309"/>
      <c r="APT285" s="309"/>
      <c r="APU285" s="309"/>
      <c r="APV285" s="309"/>
      <c r="APW285" s="309"/>
      <c r="APX285" s="309"/>
      <c r="APY285" s="309"/>
      <c r="APZ285" s="309"/>
      <c r="AQA285" s="309"/>
      <c r="AQB285" s="309"/>
      <c r="AQC285" s="309"/>
      <c r="AQD285" s="309"/>
      <c r="AQE285" s="309"/>
      <c r="AQF285" s="309"/>
      <c r="AQG285" s="309"/>
      <c r="AQH285" s="309"/>
      <c r="AQI285" s="309"/>
      <c r="AQJ285" s="309"/>
      <c r="AQK285" s="309"/>
      <c r="AQL285" s="309"/>
      <c r="AQM285" s="309"/>
      <c r="AQN285" s="309"/>
      <c r="AQO285" s="309"/>
      <c r="AQP285" s="309"/>
      <c r="AQQ285" s="309"/>
      <c r="AQR285" s="309"/>
      <c r="AQS285" s="309"/>
      <c r="AQT285" s="309"/>
      <c r="AQU285" s="309"/>
      <c r="AQV285" s="309"/>
      <c r="AQW285" s="309"/>
      <c r="AQX285" s="309"/>
      <c r="AQY285" s="309"/>
      <c r="AQZ285" s="309"/>
      <c r="ARA285" s="309"/>
      <c r="ARB285" s="309"/>
      <c r="ARC285" s="309"/>
      <c r="ARD285" s="309"/>
      <c r="ARE285" s="309"/>
      <c r="ARF285" s="309"/>
      <c r="ARG285" s="309"/>
      <c r="ARH285" s="309"/>
      <c r="ARI285" s="309"/>
      <c r="ARJ285" s="309"/>
      <c r="ARK285" s="309"/>
      <c r="ARL285" s="309"/>
      <c r="ARM285" s="309"/>
      <c r="ARN285" s="309"/>
      <c r="ARO285" s="309"/>
      <c r="ARP285" s="309"/>
      <c r="ARQ285" s="309"/>
      <c r="ARR285" s="309"/>
      <c r="ARS285" s="309"/>
      <c r="ART285" s="309"/>
      <c r="ARU285" s="309"/>
      <c r="ARV285" s="309"/>
      <c r="ARW285" s="309"/>
      <c r="ARX285" s="309"/>
      <c r="ARY285" s="309"/>
      <c r="ARZ285" s="309"/>
      <c r="ASA285" s="309"/>
      <c r="ASB285" s="309"/>
      <c r="ASC285" s="309"/>
      <c r="ASD285" s="309"/>
      <c r="ASE285" s="309"/>
      <c r="ASF285" s="309"/>
      <c r="ASG285" s="309"/>
      <c r="ASH285" s="309"/>
      <c r="ASI285" s="309"/>
      <c r="ASJ285" s="309"/>
      <c r="ASK285" s="309"/>
      <c r="ASL285" s="309"/>
      <c r="ASM285" s="309"/>
      <c r="ASN285" s="309"/>
      <c r="ASO285" s="309"/>
      <c r="ASP285" s="309"/>
      <c r="ASQ285" s="309"/>
      <c r="ASR285" s="309"/>
      <c r="ASS285" s="309"/>
      <c r="AST285" s="309"/>
      <c r="ASU285" s="309"/>
      <c r="ASV285" s="309"/>
      <c r="ASW285" s="309"/>
      <c r="ASX285" s="309"/>
      <c r="ASY285" s="309"/>
      <c r="ASZ285" s="309"/>
      <c r="ATA285" s="309"/>
      <c r="ATB285" s="309"/>
      <c r="ATC285" s="309"/>
      <c r="ATD285" s="309"/>
      <c r="ATE285" s="309"/>
      <c r="ATF285" s="309"/>
      <c r="ATG285" s="309"/>
      <c r="ATH285" s="309"/>
      <c r="ATI285" s="309"/>
      <c r="ATJ285" s="309"/>
      <c r="ATK285" s="309"/>
      <c r="ATL285" s="309"/>
      <c r="ATM285" s="309"/>
      <c r="ATN285" s="309"/>
      <c r="ATO285" s="309"/>
      <c r="ATP285" s="309"/>
      <c r="ATQ285" s="309"/>
      <c r="ATR285" s="309"/>
      <c r="ATS285" s="309"/>
      <c r="ATT285" s="309"/>
      <c r="ATU285" s="309"/>
      <c r="ATV285" s="309"/>
      <c r="ATW285" s="309"/>
      <c r="ATX285" s="309"/>
      <c r="ATY285" s="309"/>
      <c r="ATZ285" s="309"/>
      <c r="AUA285" s="309"/>
      <c r="AUB285" s="309"/>
      <c r="AUC285" s="309"/>
      <c r="AUD285" s="309"/>
      <c r="AUE285" s="309"/>
      <c r="AUF285" s="309"/>
      <c r="AUG285" s="309"/>
      <c r="AUH285" s="309"/>
      <c r="AUI285" s="309"/>
      <c r="AUJ285" s="309"/>
      <c r="AUK285" s="309"/>
      <c r="AUL285" s="309"/>
      <c r="AUM285" s="309"/>
      <c r="AUN285" s="309"/>
      <c r="AUO285" s="309"/>
      <c r="AUP285" s="309"/>
      <c r="AUQ285" s="309"/>
      <c r="AUR285" s="309"/>
      <c r="AUS285" s="309"/>
      <c r="AUT285" s="309"/>
      <c r="AUU285" s="309"/>
      <c r="AUV285" s="309"/>
      <c r="AUW285" s="309"/>
      <c r="AUX285" s="309"/>
      <c r="AUY285" s="309"/>
      <c r="AUZ285" s="309"/>
      <c r="AVA285" s="309"/>
      <c r="AVB285" s="309"/>
      <c r="AVC285" s="309"/>
      <c r="AVD285" s="309"/>
      <c r="AVE285" s="309"/>
      <c r="AVF285" s="309"/>
      <c r="AVG285" s="309"/>
      <c r="AVH285" s="309"/>
      <c r="AVI285" s="309"/>
      <c r="AVJ285" s="309"/>
      <c r="AVK285" s="309"/>
      <c r="AVL285" s="309"/>
      <c r="AVM285" s="309"/>
      <c r="AVN285" s="309"/>
      <c r="AVO285" s="309"/>
      <c r="AVP285" s="309"/>
      <c r="AVQ285" s="309"/>
      <c r="AVR285" s="309"/>
      <c r="AVS285" s="309"/>
      <c r="AVT285" s="309"/>
      <c r="AVU285" s="309"/>
      <c r="AVV285" s="309"/>
      <c r="AVW285" s="309"/>
      <c r="AVX285" s="309"/>
      <c r="AVY285" s="309"/>
      <c r="AVZ285" s="309"/>
      <c r="AWA285" s="309"/>
      <c r="AWB285" s="309"/>
      <c r="AWC285" s="309"/>
      <c r="AWD285" s="309"/>
      <c r="AWE285" s="309"/>
      <c r="AWF285" s="309"/>
      <c r="AWG285" s="309"/>
      <c r="AWH285" s="309"/>
      <c r="AWI285" s="309"/>
      <c r="AWJ285" s="309"/>
      <c r="AWK285" s="309"/>
      <c r="AWL285" s="309"/>
      <c r="AWM285" s="309"/>
      <c r="AWN285" s="309"/>
      <c r="AWO285" s="309"/>
      <c r="AWP285" s="309"/>
      <c r="AWQ285" s="309"/>
      <c r="AWR285" s="309"/>
      <c r="AWS285" s="309"/>
      <c r="AWT285" s="309"/>
      <c r="AWU285" s="309"/>
      <c r="AWV285" s="309"/>
      <c r="AWW285" s="309"/>
      <c r="AWX285" s="309"/>
      <c r="AWY285" s="309"/>
      <c r="AWZ285" s="309"/>
      <c r="AXA285" s="309"/>
      <c r="AXB285" s="309"/>
      <c r="AXC285" s="309"/>
      <c r="AXD285" s="309"/>
      <c r="AXE285" s="309"/>
      <c r="AXF285" s="309"/>
      <c r="AXG285" s="309"/>
      <c r="AXH285" s="309"/>
      <c r="AXI285" s="309"/>
      <c r="AXJ285" s="309"/>
      <c r="AXK285" s="309"/>
      <c r="AXL285" s="309"/>
      <c r="AXM285" s="309"/>
      <c r="AXN285" s="309"/>
      <c r="AXO285" s="309"/>
      <c r="AXP285" s="309"/>
      <c r="AXQ285" s="309"/>
      <c r="AXR285" s="309"/>
      <c r="AXS285" s="309"/>
      <c r="AXT285" s="309"/>
      <c r="AXU285" s="309"/>
      <c r="AXV285" s="309"/>
      <c r="AXW285" s="309"/>
      <c r="AXX285" s="309"/>
      <c r="AXY285" s="309"/>
      <c r="AXZ285" s="309"/>
      <c r="AYA285" s="309"/>
      <c r="AYB285" s="309"/>
      <c r="AYC285" s="309"/>
      <c r="AYD285" s="309"/>
      <c r="AYE285" s="309"/>
      <c r="AYF285" s="309"/>
      <c r="AYG285" s="309"/>
      <c r="AYH285" s="309"/>
      <c r="AYI285" s="309"/>
      <c r="AYJ285" s="309"/>
      <c r="AYK285" s="309"/>
      <c r="AYL285" s="309"/>
      <c r="AYM285" s="309"/>
      <c r="AYN285" s="309"/>
      <c r="AYO285" s="309"/>
      <c r="AYP285" s="309"/>
      <c r="AYQ285" s="309"/>
      <c r="AYR285" s="309"/>
      <c r="AYS285" s="309"/>
      <c r="AYT285" s="309"/>
      <c r="AYU285" s="309"/>
      <c r="AYV285" s="309"/>
      <c r="AYW285" s="309"/>
      <c r="AYX285" s="309"/>
      <c r="AYY285" s="309"/>
      <c r="AYZ285" s="309"/>
      <c r="AZA285" s="309"/>
      <c r="AZB285" s="309"/>
      <c r="AZC285" s="309"/>
      <c r="AZD285" s="309"/>
      <c r="AZE285" s="309"/>
      <c r="AZF285" s="309"/>
      <c r="AZG285" s="309"/>
      <c r="AZH285" s="309"/>
      <c r="AZI285" s="309"/>
      <c r="AZJ285" s="309"/>
      <c r="AZK285" s="309"/>
      <c r="AZL285" s="309"/>
      <c r="AZM285" s="309"/>
      <c r="AZN285" s="309"/>
      <c r="AZO285" s="309"/>
      <c r="AZP285" s="309"/>
      <c r="AZQ285" s="309"/>
      <c r="AZR285" s="309"/>
      <c r="AZS285" s="309"/>
      <c r="AZT285" s="309"/>
      <c r="AZU285" s="309"/>
      <c r="AZV285" s="309"/>
      <c r="AZW285" s="309"/>
      <c r="AZX285" s="309"/>
      <c r="AZY285" s="309"/>
      <c r="AZZ285" s="309"/>
      <c r="BAA285" s="309"/>
      <c r="BAB285" s="309"/>
      <c r="BAC285" s="309"/>
      <c r="BAD285" s="309"/>
      <c r="BAE285" s="309"/>
      <c r="BAF285" s="309"/>
      <c r="BAG285" s="309"/>
      <c r="BAH285" s="309"/>
      <c r="BAI285" s="309"/>
      <c r="BAJ285" s="309"/>
      <c r="BAK285" s="309"/>
      <c r="BAL285" s="309"/>
      <c r="BAM285" s="309"/>
      <c r="BAN285" s="309"/>
      <c r="BAO285" s="309"/>
      <c r="BAP285" s="309"/>
      <c r="BAQ285" s="309"/>
      <c r="BAR285" s="309"/>
      <c r="BAS285" s="309"/>
      <c r="BAT285" s="309"/>
      <c r="BAU285" s="309"/>
      <c r="BAV285" s="309"/>
      <c r="BAW285" s="309"/>
      <c r="BAX285" s="309"/>
      <c r="BAY285" s="309"/>
      <c r="BAZ285" s="309"/>
      <c r="BBA285" s="309"/>
      <c r="BBB285" s="309"/>
      <c r="BBC285" s="309"/>
      <c r="BBD285" s="309"/>
      <c r="BBE285" s="309"/>
      <c r="BBF285" s="309"/>
      <c r="BBG285" s="309"/>
      <c r="BBH285" s="309"/>
      <c r="BBI285" s="309"/>
      <c r="BBJ285" s="309"/>
      <c r="BBK285" s="309"/>
      <c r="BBL285" s="309"/>
      <c r="BBM285" s="309"/>
      <c r="BBN285" s="309"/>
      <c r="BBO285" s="309"/>
      <c r="BBP285" s="309"/>
      <c r="BBQ285" s="309"/>
      <c r="BBR285" s="309"/>
      <c r="BBS285" s="309"/>
      <c r="BBT285" s="309"/>
      <c r="BBU285" s="309"/>
      <c r="BBV285" s="309"/>
      <c r="BBW285" s="309"/>
      <c r="BBX285" s="309"/>
      <c r="BBY285" s="309"/>
      <c r="BBZ285" s="309"/>
      <c r="BCA285" s="309"/>
      <c r="BCB285" s="309"/>
      <c r="BCC285" s="309"/>
      <c r="BCD285" s="309"/>
      <c r="BCE285" s="309"/>
      <c r="BCF285" s="309"/>
      <c r="BCG285" s="309"/>
      <c r="BCH285" s="309"/>
      <c r="BCI285" s="309"/>
      <c r="BCJ285" s="309"/>
      <c r="BCK285" s="309"/>
      <c r="BCL285" s="309"/>
      <c r="BCM285" s="309"/>
      <c r="BCN285" s="309"/>
      <c r="BCO285" s="309"/>
      <c r="BCP285" s="309"/>
      <c r="BCQ285" s="309"/>
      <c r="BCR285" s="309"/>
      <c r="BCS285" s="309"/>
      <c r="BCT285" s="309"/>
      <c r="BCU285" s="309"/>
      <c r="BCV285" s="309"/>
      <c r="BCW285" s="309"/>
      <c r="BCX285" s="309"/>
      <c r="BCY285" s="309"/>
      <c r="BCZ285" s="309"/>
      <c r="BDA285" s="309"/>
      <c r="BDB285" s="309"/>
      <c r="BDC285" s="309"/>
      <c r="BDD285" s="309"/>
      <c r="BDE285" s="309"/>
      <c r="BDF285" s="309"/>
      <c r="BDG285" s="309"/>
      <c r="BDH285" s="309"/>
      <c r="BDI285" s="309"/>
      <c r="BDJ285" s="309"/>
      <c r="BDK285" s="309"/>
      <c r="BDL285" s="309"/>
      <c r="BDM285" s="309"/>
      <c r="BDN285" s="309"/>
      <c r="BDO285" s="309"/>
      <c r="BDP285" s="309"/>
      <c r="BDQ285" s="309"/>
      <c r="BDR285" s="309"/>
      <c r="BDS285" s="309"/>
      <c r="BDT285" s="309"/>
      <c r="BDU285" s="309"/>
      <c r="BDV285" s="309"/>
      <c r="BDW285" s="309"/>
      <c r="BDX285" s="309"/>
      <c r="BDY285" s="309"/>
      <c r="BDZ285" s="309"/>
      <c r="BEA285" s="309"/>
      <c r="BEB285" s="309"/>
      <c r="BEC285" s="309"/>
      <c r="BED285" s="309"/>
      <c r="BEE285" s="309"/>
      <c r="BEF285" s="309"/>
      <c r="BEG285" s="309"/>
      <c r="BEH285" s="309"/>
      <c r="BEI285" s="309"/>
      <c r="BEJ285" s="309"/>
      <c r="BEK285" s="309"/>
      <c r="BEL285" s="309"/>
      <c r="BEM285" s="309"/>
      <c r="BEN285" s="309"/>
      <c r="BEO285" s="309"/>
      <c r="BEP285" s="309"/>
      <c r="BEQ285" s="309"/>
      <c r="BER285" s="309"/>
      <c r="BES285" s="309"/>
      <c r="BET285" s="309"/>
      <c r="BEU285" s="309"/>
      <c r="BEV285" s="309"/>
      <c r="BEW285" s="309"/>
      <c r="BEX285" s="309"/>
      <c r="BEY285" s="309"/>
      <c r="BEZ285" s="309"/>
      <c r="BFA285" s="309"/>
      <c r="BFB285" s="309"/>
      <c r="BFC285" s="309"/>
      <c r="BFD285" s="309"/>
      <c r="BFE285" s="309"/>
      <c r="BFF285" s="309"/>
      <c r="BFG285" s="309"/>
      <c r="BFH285" s="309"/>
      <c r="BFI285" s="309"/>
      <c r="BFJ285" s="309"/>
      <c r="BFK285" s="309"/>
      <c r="BFL285" s="309"/>
      <c r="BFM285" s="309"/>
      <c r="BFN285" s="309"/>
      <c r="BFO285" s="309"/>
      <c r="BFP285" s="309"/>
      <c r="BFQ285" s="309"/>
      <c r="BFR285" s="309"/>
      <c r="BFS285" s="309"/>
      <c r="BFT285" s="309"/>
      <c r="BFU285" s="309"/>
      <c r="BFV285" s="309"/>
      <c r="BFW285" s="309"/>
      <c r="BFX285" s="309"/>
      <c r="BFY285" s="309"/>
      <c r="BFZ285" s="309"/>
      <c r="BGA285" s="309"/>
      <c r="BGB285" s="309"/>
      <c r="BGC285" s="309"/>
      <c r="BGD285" s="309"/>
      <c r="BGE285" s="309"/>
      <c r="BGF285" s="309"/>
      <c r="BGG285" s="309"/>
      <c r="BGH285" s="309"/>
    </row>
    <row r="286" spans="6:1542" s="18" customFormat="1" ht="14.45" customHeight="1" x14ac:dyDescent="0.25">
      <c r="F286" s="68"/>
      <c r="Y286" s="68"/>
      <c r="AC286" s="309"/>
      <c r="AD286" s="309"/>
      <c r="AE286" s="309"/>
      <c r="AF286" s="309"/>
      <c r="AG286" s="309"/>
      <c r="AH286" s="309"/>
      <c r="AI286" s="309"/>
      <c r="AJ286" s="309"/>
      <c r="AK286" s="309"/>
      <c r="AL286" s="309"/>
      <c r="AM286" s="309"/>
      <c r="AN286" s="309"/>
      <c r="AO286" s="309"/>
      <c r="AP286" s="309"/>
      <c r="AQ286" s="309"/>
      <c r="AR286" s="309"/>
      <c r="AS286" s="309"/>
      <c r="AT286" s="309"/>
      <c r="AU286" s="309"/>
      <c r="AV286" s="309"/>
      <c r="AW286" s="309"/>
      <c r="AX286" s="309"/>
      <c r="AY286" s="309"/>
      <c r="AZ286" s="309"/>
      <c r="BA286" s="309"/>
      <c r="BB286" s="309"/>
      <c r="BC286" s="309"/>
      <c r="BD286" s="309"/>
      <c r="BE286" s="309"/>
      <c r="BF286" s="309"/>
      <c r="BG286" s="309"/>
      <c r="BH286" s="309"/>
      <c r="BI286" s="309"/>
      <c r="BJ286" s="309"/>
      <c r="BK286" s="309"/>
      <c r="BL286" s="309"/>
      <c r="BM286" s="309"/>
      <c r="BN286" s="309"/>
      <c r="BO286" s="309"/>
      <c r="BP286" s="309"/>
      <c r="BQ286" s="309"/>
      <c r="BR286" s="309"/>
      <c r="BS286" s="309"/>
      <c r="BT286" s="309"/>
      <c r="BU286" s="309"/>
      <c r="BV286" s="309"/>
      <c r="BW286" s="309"/>
      <c r="BX286" s="309"/>
      <c r="BY286" s="309"/>
      <c r="BZ286" s="309"/>
      <c r="CA286" s="309"/>
      <c r="CB286" s="309"/>
      <c r="CC286" s="309"/>
      <c r="CD286" s="309"/>
      <c r="CE286" s="309"/>
      <c r="CF286" s="309"/>
      <c r="CG286" s="309"/>
      <c r="CH286" s="309"/>
      <c r="CI286" s="309"/>
      <c r="CJ286" s="309"/>
      <c r="CK286" s="309"/>
      <c r="CL286" s="309"/>
      <c r="CM286" s="309"/>
      <c r="CN286" s="309"/>
      <c r="CO286" s="309"/>
      <c r="CP286" s="309"/>
      <c r="CQ286" s="309"/>
      <c r="CR286" s="309"/>
      <c r="CS286" s="309"/>
      <c r="CT286" s="309"/>
      <c r="CU286" s="309"/>
      <c r="CV286" s="309"/>
      <c r="CW286" s="309"/>
      <c r="CX286" s="309"/>
      <c r="CY286" s="309"/>
      <c r="CZ286" s="309"/>
      <c r="DA286" s="309"/>
      <c r="DB286" s="309"/>
      <c r="DC286" s="309"/>
      <c r="DD286" s="309"/>
      <c r="DE286" s="309"/>
      <c r="DF286" s="309"/>
      <c r="DG286" s="309"/>
      <c r="DH286" s="309"/>
      <c r="DI286" s="309"/>
      <c r="DJ286" s="309"/>
      <c r="DK286" s="309"/>
      <c r="DL286" s="309"/>
      <c r="DM286" s="309"/>
      <c r="DN286" s="309"/>
      <c r="DO286" s="309"/>
      <c r="DP286" s="309"/>
      <c r="DQ286" s="309"/>
      <c r="DR286" s="309"/>
      <c r="DS286" s="309"/>
      <c r="DT286" s="309"/>
      <c r="DU286" s="309"/>
      <c r="DV286" s="309"/>
      <c r="DW286" s="309"/>
      <c r="DX286" s="309"/>
      <c r="DY286" s="309"/>
      <c r="DZ286" s="309"/>
      <c r="EA286" s="309"/>
      <c r="EB286" s="309"/>
      <c r="EC286" s="309"/>
      <c r="ED286" s="309"/>
      <c r="EE286" s="309"/>
      <c r="EF286" s="309"/>
      <c r="EG286" s="309"/>
      <c r="EH286" s="309"/>
      <c r="EI286" s="309"/>
      <c r="EJ286" s="309"/>
      <c r="EK286" s="309"/>
      <c r="EL286" s="309"/>
      <c r="EM286" s="309"/>
      <c r="EN286" s="309"/>
      <c r="EO286" s="309"/>
      <c r="EP286" s="309"/>
      <c r="EQ286" s="309"/>
      <c r="ER286" s="309"/>
      <c r="ES286" s="309"/>
      <c r="ET286" s="309"/>
      <c r="EU286" s="309"/>
      <c r="EV286" s="309"/>
      <c r="EW286" s="309"/>
      <c r="EX286" s="309"/>
      <c r="EY286" s="309"/>
      <c r="EZ286" s="309"/>
      <c r="FA286" s="309"/>
      <c r="FB286" s="309"/>
      <c r="FC286" s="309"/>
      <c r="FD286" s="309"/>
      <c r="FE286" s="309"/>
      <c r="FF286" s="309"/>
      <c r="FG286" s="309"/>
      <c r="FH286" s="309"/>
      <c r="FI286" s="309"/>
      <c r="FJ286" s="309"/>
      <c r="FK286" s="309"/>
      <c r="FL286" s="309"/>
      <c r="FM286" s="309"/>
      <c r="FN286" s="309"/>
      <c r="FO286" s="309"/>
      <c r="FP286" s="309"/>
      <c r="FQ286" s="309"/>
      <c r="FR286" s="309"/>
      <c r="FS286" s="309"/>
      <c r="FT286" s="309"/>
      <c r="FU286" s="309"/>
      <c r="FV286" s="309"/>
      <c r="FW286" s="309"/>
      <c r="FX286" s="309"/>
      <c r="FY286" s="309"/>
      <c r="FZ286" s="309"/>
      <c r="GA286" s="309"/>
      <c r="GB286" s="309"/>
      <c r="GC286" s="309"/>
      <c r="GD286" s="309"/>
      <c r="GE286" s="309"/>
      <c r="GF286" s="309"/>
      <c r="GG286" s="309"/>
      <c r="GH286" s="309"/>
      <c r="GI286" s="309"/>
      <c r="GJ286" s="309"/>
      <c r="GK286" s="309"/>
      <c r="GL286" s="309"/>
      <c r="GM286" s="309"/>
      <c r="GN286" s="309"/>
      <c r="GO286" s="309"/>
      <c r="GP286" s="309"/>
      <c r="GQ286" s="309"/>
      <c r="GR286" s="309"/>
      <c r="GS286" s="309"/>
      <c r="GT286" s="309"/>
      <c r="GU286" s="309"/>
      <c r="GV286" s="309"/>
      <c r="GW286" s="309"/>
      <c r="GX286" s="309"/>
      <c r="GY286" s="309"/>
      <c r="GZ286" s="309"/>
      <c r="HA286" s="309"/>
      <c r="HB286" s="309"/>
      <c r="HC286" s="309"/>
      <c r="HD286" s="309"/>
      <c r="HE286" s="309"/>
      <c r="HF286" s="309"/>
      <c r="HG286" s="309"/>
      <c r="HH286" s="309"/>
      <c r="HI286" s="309"/>
      <c r="HJ286" s="309"/>
      <c r="HK286" s="309"/>
      <c r="HL286" s="309"/>
      <c r="HM286" s="309"/>
      <c r="HN286" s="309"/>
      <c r="HO286" s="309"/>
      <c r="HP286" s="309"/>
      <c r="HQ286" s="309"/>
      <c r="HR286" s="309"/>
      <c r="HS286" s="309"/>
      <c r="HT286" s="309"/>
      <c r="HU286" s="309"/>
      <c r="HV286" s="309"/>
      <c r="HW286" s="309"/>
      <c r="HX286" s="309"/>
      <c r="HY286" s="309"/>
      <c r="HZ286" s="309"/>
      <c r="IA286" s="309"/>
      <c r="IB286" s="309"/>
      <c r="IC286" s="309"/>
      <c r="ID286" s="309"/>
      <c r="IE286" s="309"/>
      <c r="IF286" s="309"/>
      <c r="IG286" s="309"/>
      <c r="IH286" s="309"/>
      <c r="II286" s="309"/>
      <c r="IJ286" s="309"/>
      <c r="IK286" s="309"/>
      <c r="IL286" s="309"/>
      <c r="IM286" s="309"/>
      <c r="IN286" s="309"/>
      <c r="IO286" s="309"/>
      <c r="IP286" s="309"/>
      <c r="IQ286" s="309"/>
      <c r="IR286" s="309"/>
      <c r="IS286" s="309"/>
      <c r="IT286" s="309"/>
      <c r="IU286" s="309"/>
      <c r="IV286" s="309"/>
      <c r="IW286" s="309"/>
      <c r="IX286" s="309"/>
      <c r="IY286" s="309"/>
      <c r="IZ286" s="309"/>
      <c r="JA286" s="309"/>
      <c r="JB286" s="309"/>
      <c r="JC286" s="309"/>
      <c r="JD286" s="309"/>
      <c r="JE286" s="309"/>
      <c r="JF286" s="309"/>
      <c r="JG286" s="309"/>
      <c r="JH286" s="309"/>
      <c r="JI286" s="309"/>
      <c r="JJ286" s="309"/>
      <c r="JK286" s="309"/>
      <c r="JL286" s="309"/>
      <c r="JM286" s="309"/>
      <c r="JN286" s="309"/>
      <c r="JO286" s="309"/>
      <c r="JP286" s="309"/>
      <c r="JQ286" s="309"/>
      <c r="JR286" s="309"/>
      <c r="JS286" s="309"/>
      <c r="JT286" s="309"/>
      <c r="JU286" s="309"/>
      <c r="JV286" s="309"/>
      <c r="JW286" s="309"/>
      <c r="JX286" s="309"/>
      <c r="JY286" s="309"/>
      <c r="JZ286" s="309"/>
      <c r="KA286" s="309"/>
      <c r="KB286" s="309"/>
      <c r="KC286" s="309"/>
      <c r="KD286" s="309"/>
      <c r="KE286" s="309"/>
      <c r="KF286" s="309"/>
      <c r="KG286" s="309"/>
      <c r="KH286" s="309"/>
      <c r="KI286" s="309"/>
      <c r="KJ286" s="309"/>
      <c r="KK286" s="309"/>
      <c r="KL286" s="309"/>
      <c r="KM286" s="309"/>
      <c r="KN286" s="309"/>
      <c r="KO286" s="309"/>
      <c r="KP286" s="309"/>
      <c r="KQ286" s="309"/>
      <c r="KR286" s="309"/>
      <c r="KS286" s="309"/>
      <c r="KT286" s="309"/>
      <c r="KU286" s="309"/>
      <c r="KV286" s="309"/>
      <c r="KW286" s="309"/>
      <c r="KX286" s="309"/>
      <c r="KY286" s="309"/>
      <c r="KZ286" s="309"/>
      <c r="LA286" s="309"/>
      <c r="LB286" s="309"/>
      <c r="LC286" s="309"/>
      <c r="LD286" s="309"/>
      <c r="LE286" s="309"/>
      <c r="LF286" s="309"/>
      <c r="LG286" s="309"/>
      <c r="LH286" s="309"/>
      <c r="LI286" s="309"/>
      <c r="LJ286" s="309"/>
      <c r="LK286" s="309"/>
      <c r="LL286" s="309"/>
      <c r="LM286" s="309"/>
      <c r="LN286" s="309"/>
      <c r="LO286" s="309"/>
      <c r="LP286" s="309"/>
      <c r="LQ286" s="309"/>
      <c r="LR286" s="309"/>
      <c r="LS286" s="309"/>
      <c r="LT286" s="309"/>
      <c r="LU286" s="309"/>
      <c r="LV286" s="309"/>
      <c r="LW286" s="309"/>
      <c r="LX286" s="309"/>
      <c r="LY286" s="309"/>
      <c r="LZ286" s="309"/>
      <c r="MA286" s="309"/>
      <c r="MB286" s="309"/>
      <c r="MC286" s="309"/>
      <c r="MD286" s="309"/>
      <c r="ME286" s="309"/>
      <c r="MF286" s="309"/>
      <c r="MG286" s="309"/>
      <c r="MH286" s="309"/>
      <c r="MI286" s="309"/>
      <c r="MJ286" s="309"/>
      <c r="MK286" s="309"/>
      <c r="ML286" s="309"/>
      <c r="MM286" s="309"/>
      <c r="MN286" s="309"/>
      <c r="MO286" s="309"/>
      <c r="MP286" s="309"/>
      <c r="MQ286" s="309"/>
      <c r="MR286" s="309"/>
      <c r="MS286" s="309"/>
      <c r="MT286" s="309"/>
      <c r="MU286" s="309"/>
      <c r="MV286" s="309"/>
      <c r="MW286" s="309"/>
      <c r="MX286" s="309"/>
      <c r="MY286" s="309"/>
      <c r="MZ286" s="309"/>
      <c r="NA286" s="309"/>
      <c r="NB286" s="309"/>
      <c r="NC286" s="309"/>
      <c r="ND286" s="309"/>
      <c r="NE286" s="309"/>
      <c r="NF286" s="309"/>
      <c r="NG286" s="309"/>
      <c r="NH286" s="309"/>
      <c r="NI286" s="309"/>
      <c r="NJ286" s="309"/>
      <c r="NK286" s="309"/>
      <c r="NL286" s="309"/>
      <c r="NM286" s="309"/>
      <c r="NN286" s="309"/>
      <c r="NO286" s="309"/>
      <c r="NP286" s="309"/>
      <c r="NQ286" s="309"/>
      <c r="NR286" s="309"/>
      <c r="NS286" s="309"/>
      <c r="NT286" s="309"/>
      <c r="NU286" s="309"/>
      <c r="NV286" s="309"/>
      <c r="NW286" s="309"/>
      <c r="NX286" s="309"/>
      <c r="NY286" s="309"/>
      <c r="NZ286" s="309"/>
      <c r="OA286" s="309"/>
      <c r="OB286" s="309"/>
      <c r="OC286" s="309"/>
      <c r="OD286" s="309"/>
      <c r="OE286" s="309"/>
      <c r="OF286" s="309"/>
      <c r="OG286" s="309"/>
      <c r="OH286" s="309"/>
      <c r="OI286" s="309"/>
      <c r="OJ286" s="309"/>
      <c r="OK286" s="309"/>
      <c r="OL286" s="309"/>
      <c r="OM286" s="309"/>
      <c r="ON286" s="309"/>
      <c r="OO286" s="309"/>
      <c r="OP286" s="309"/>
      <c r="OQ286" s="309"/>
      <c r="OR286" s="309"/>
      <c r="OS286" s="309"/>
      <c r="OT286" s="309"/>
      <c r="OU286" s="309"/>
      <c r="OV286" s="309"/>
      <c r="OW286" s="309"/>
      <c r="OX286" s="309"/>
      <c r="OY286" s="309"/>
      <c r="OZ286" s="309"/>
      <c r="PA286" s="309"/>
      <c r="PB286" s="309"/>
      <c r="PC286" s="309"/>
      <c r="PD286" s="309"/>
      <c r="PE286" s="309"/>
      <c r="PF286" s="309"/>
      <c r="PG286" s="309"/>
      <c r="PH286" s="309"/>
      <c r="PI286" s="309"/>
      <c r="PJ286" s="309"/>
      <c r="PK286" s="309"/>
      <c r="PL286" s="309"/>
      <c r="PM286" s="309"/>
      <c r="PN286" s="309"/>
      <c r="PO286" s="309"/>
      <c r="PP286" s="309"/>
      <c r="PQ286" s="309"/>
      <c r="PR286" s="309"/>
      <c r="PS286" s="309"/>
      <c r="PT286" s="309"/>
      <c r="PU286" s="309"/>
      <c r="PV286" s="309"/>
      <c r="PW286" s="309"/>
      <c r="PX286" s="309"/>
      <c r="PY286" s="309"/>
      <c r="PZ286" s="309"/>
      <c r="QA286" s="309"/>
      <c r="QB286" s="309"/>
      <c r="QC286" s="309"/>
      <c r="QD286" s="309"/>
      <c r="QE286" s="309"/>
      <c r="QF286" s="309"/>
      <c r="QG286" s="309"/>
      <c r="QH286" s="309"/>
      <c r="QI286" s="309"/>
      <c r="QJ286" s="309"/>
      <c r="QK286" s="309"/>
      <c r="QL286" s="309"/>
      <c r="QM286" s="309"/>
      <c r="QN286" s="309"/>
      <c r="QO286" s="309"/>
      <c r="QP286" s="309"/>
      <c r="QQ286" s="309"/>
      <c r="QR286" s="309"/>
      <c r="QS286" s="309"/>
      <c r="QT286" s="309"/>
      <c r="QU286" s="309"/>
      <c r="QV286" s="309"/>
      <c r="QW286" s="309"/>
      <c r="QX286" s="309"/>
      <c r="QY286" s="309"/>
      <c r="QZ286" s="309"/>
      <c r="RA286" s="309"/>
      <c r="RB286" s="309"/>
      <c r="RC286" s="309"/>
      <c r="RD286" s="309"/>
      <c r="RE286" s="309"/>
      <c r="RF286" s="309"/>
      <c r="RG286" s="309"/>
      <c r="RH286" s="309"/>
      <c r="RI286" s="309"/>
      <c r="RJ286" s="309"/>
      <c r="RK286" s="309"/>
      <c r="RL286" s="309"/>
      <c r="RM286" s="309"/>
      <c r="RN286" s="309"/>
      <c r="RO286" s="309"/>
      <c r="RP286" s="309"/>
      <c r="RQ286" s="309"/>
      <c r="RR286" s="309"/>
      <c r="RS286" s="309"/>
      <c r="RT286" s="309"/>
      <c r="RU286" s="309"/>
      <c r="RV286" s="309"/>
      <c r="RW286" s="309"/>
      <c r="RX286" s="309"/>
      <c r="RY286" s="309"/>
      <c r="RZ286" s="309"/>
      <c r="SA286" s="309"/>
      <c r="SB286" s="309"/>
      <c r="SC286" s="309"/>
      <c r="SD286" s="309"/>
      <c r="SE286" s="309"/>
      <c r="SF286" s="309"/>
      <c r="SG286" s="309"/>
      <c r="SH286" s="309"/>
      <c r="SI286" s="309"/>
      <c r="SJ286" s="309"/>
      <c r="SK286" s="309"/>
      <c r="SL286" s="309"/>
      <c r="SM286" s="309"/>
      <c r="SN286" s="309"/>
      <c r="SO286" s="309"/>
      <c r="SP286" s="309"/>
      <c r="SQ286" s="309"/>
      <c r="SR286" s="309"/>
      <c r="SS286" s="309"/>
      <c r="ST286" s="309"/>
      <c r="SU286" s="309"/>
      <c r="SV286" s="309"/>
      <c r="SW286" s="309"/>
      <c r="SX286" s="309"/>
      <c r="SY286" s="309"/>
      <c r="SZ286" s="309"/>
      <c r="TA286" s="309"/>
      <c r="TB286" s="309"/>
      <c r="TC286" s="309"/>
      <c r="TD286" s="309"/>
      <c r="TE286" s="309"/>
      <c r="TF286" s="309"/>
      <c r="TG286" s="309"/>
      <c r="TH286" s="309"/>
      <c r="TI286" s="309"/>
      <c r="TJ286" s="309"/>
      <c r="TK286" s="309"/>
      <c r="TL286" s="309"/>
      <c r="TM286" s="309"/>
      <c r="TN286" s="309"/>
      <c r="TO286" s="309"/>
      <c r="TP286" s="309"/>
      <c r="TQ286" s="309"/>
      <c r="TR286" s="309"/>
      <c r="TS286" s="309"/>
      <c r="TT286" s="309"/>
      <c r="TU286" s="309"/>
      <c r="TV286" s="309"/>
      <c r="TW286" s="309"/>
      <c r="TX286" s="309"/>
      <c r="TY286" s="309"/>
      <c r="TZ286" s="309"/>
      <c r="UA286" s="309"/>
      <c r="UB286" s="309"/>
      <c r="UC286" s="309"/>
      <c r="UD286" s="309"/>
      <c r="UE286" s="309"/>
      <c r="UF286" s="309"/>
      <c r="UG286" s="309"/>
      <c r="UH286" s="309"/>
      <c r="UI286" s="309"/>
      <c r="UJ286" s="309"/>
      <c r="UK286" s="309"/>
      <c r="UL286" s="309"/>
      <c r="UM286" s="309"/>
      <c r="UN286" s="309"/>
      <c r="UO286" s="309"/>
      <c r="UP286" s="309"/>
      <c r="UQ286" s="309"/>
      <c r="UR286" s="309"/>
      <c r="US286" s="309"/>
      <c r="UT286" s="309"/>
      <c r="UU286" s="309"/>
      <c r="UV286" s="309"/>
      <c r="UW286" s="309"/>
      <c r="UX286" s="309"/>
      <c r="UY286" s="309"/>
      <c r="UZ286" s="309"/>
      <c r="VA286" s="309"/>
      <c r="VB286" s="309"/>
      <c r="VC286" s="309"/>
      <c r="VD286" s="309"/>
      <c r="VE286" s="309"/>
      <c r="VF286" s="309"/>
      <c r="VG286" s="309"/>
      <c r="VH286" s="309"/>
      <c r="VI286" s="309"/>
      <c r="VJ286" s="309"/>
      <c r="VK286" s="309"/>
      <c r="VL286" s="309"/>
      <c r="VM286" s="309"/>
      <c r="VN286" s="309"/>
      <c r="VO286" s="309"/>
      <c r="VP286" s="309"/>
      <c r="VQ286" s="309"/>
      <c r="VR286" s="309"/>
      <c r="VS286" s="309"/>
      <c r="VT286" s="309"/>
      <c r="VU286" s="309"/>
      <c r="VV286" s="309"/>
      <c r="VW286" s="309"/>
      <c r="VX286" s="309"/>
      <c r="VY286" s="309"/>
      <c r="VZ286" s="309"/>
      <c r="WA286" s="309"/>
      <c r="WB286" s="309"/>
      <c r="WC286" s="309"/>
      <c r="WD286" s="309"/>
      <c r="WE286" s="309"/>
      <c r="WF286" s="309"/>
      <c r="WG286" s="309"/>
      <c r="WH286" s="309"/>
      <c r="WI286" s="309"/>
      <c r="WJ286" s="309"/>
      <c r="WK286" s="309"/>
      <c r="WL286" s="309"/>
      <c r="WM286" s="309"/>
      <c r="WN286" s="309"/>
      <c r="WO286" s="309"/>
      <c r="WP286" s="309"/>
      <c r="WQ286" s="309"/>
      <c r="WR286" s="309"/>
      <c r="WS286" s="309"/>
      <c r="WT286" s="309"/>
      <c r="WU286" s="309"/>
      <c r="WV286" s="309"/>
      <c r="WW286" s="309"/>
      <c r="WX286" s="309"/>
      <c r="WY286" s="309"/>
      <c r="WZ286" s="309"/>
      <c r="XA286" s="309"/>
      <c r="XB286" s="309"/>
      <c r="XC286" s="309"/>
      <c r="XD286" s="309"/>
      <c r="XE286" s="309"/>
      <c r="XF286" s="309"/>
      <c r="XG286" s="309"/>
      <c r="XH286" s="309"/>
      <c r="XI286" s="309"/>
      <c r="XJ286" s="309"/>
      <c r="XK286" s="309"/>
      <c r="XL286" s="309"/>
      <c r="XM286" s="309"/>
      <c r="XN286" s="309"/>
      <c r="XO286" s="309"/>
      <c r="XP286" s="309"/>
      <c r="XQ286" s="309"/>
      <c r="XR286" s="309"/>
      <c r="XS286" s="309"/>
      <c r="XT286" s="309"/>
      <c r="XU286" s="309"/>
      <c r="XV286" s="309"/>
      <c r="XW286" s="309"/>
      <c r="XX286" s="309"/>
      <c r="XY286" s="309"/>
      <c r="XZ286" s="309"/>
      <c r="YA286" s="309"/>
      <c r="YB286" s="309"/>
      <c r="YC286" s="309"/>
      <c r="YD286" s="309"/>
      <c r="YE286" s="309"/>
      <c r="YF286" s="309"/>
      <c r="YG286" s="309"/>
      <c r="YH286" s="309"/>
      <c r="YI286" s="309"/>
      <c r="YJ286" s="309"/>
      <c r="YK286" s="309"/>
      <c r="YL286" s="309"/>
      <c r="YM286" s="309"/>
      <c r="YN286" s="309"/>
      <c r="YO286" s="309"/>
      <c r="YP286" s="309"/>
      <c r="YQ286" s="309"/>
      <c r="YR286" s="309"/>
      <c r="YS286" s="309"/>
      <c r="YT286" s="309"/>
      <c r="YU286" s="309"/>
      <c r="YV286" s="309"/>
      <c r="YW286" s="309"/>
      <c r="YX286" s="309"/>
      <c r="YY286" s="309"/>
      <c r="YZ286" s="309"/>
      <c r="ZA286" s="309"/>
      <c r="ZB286" s="309"/>
      <c r="ZC286" s="309"/>
      <c r="ZD286" s="309"/>
      <c r="ZE286" s="309"/>
      <c r="ZF286" s="309"/>
      <c r="ZG286" s="309"/>
      <c r="ZH286" s="309"/>
      <c r="ZI286" s="309"/>
      <c r="ZJ286" s="309"/>
      <c r="ZK286" s="309"/>
      <c r="ZL286" s="309"/>
      <c r="ZM286" s="309"/>
      <c r="ZN286" s="309"/>
      <c r="ZO286" s="309"/>
      <c r="ZP286" s="309"/>
      <c r="ZQ286" s="309"/>
      <c r="ZR286" s="309"/>
      <c r="ZS286" s="309"/>
      <c r="ZT286" s="309"/>
      <c r="ZU286" s="309"/>
      <c r="ZV286" s="309"/>
      <c r="ZW286" s="309"/>
      <c r="ZX286" s="309"/>
      <c r="ZY286" s="309"/>
      <c r="ZZ286" s="309"/>
      <c r="AAA286" s="309"/>
      <c r="AAB286" s="309"/>
      <c r="AAC286" s="309"/>
      <c r="AAD286" s="309"/>
      <c r="AAE286" s="309"/>
      <c r="AAF286" s="309"/>
      <c r="AAG286" s="309"/>
      <c r="AAH286" s="309"/>
      <c r="AAI286" s="309"/>
      <c r="AAJ286" s="309"/>
      <c r="AAK286" s="309"/>
      <c r="AAL286" s="309"/>
      <c r="AAM286" s="309"/>
      <c r="AAN286" s="309"/>
      <c r="AAO286" s="309"/>
      <c r="AAP286" s="309"/>
      <c r="AAQ286" s="309"/>
      <c r="AAR286" s="309"/>
      <c r="AAS286" s="309"/>
      <c r="AAT286" s="309"/>
      <c r="AAU286" s="309"/>
      <c r="AAV286" s="309"/>
      <c r="AAW286" s="309"/>
      <c r="AAX286" s="309"/>
      <c r="AAY286" s="309"/>
      <c r="AAZ286" s="309"/>
      <c r="ABA286" s="309"/>
      <c r="ABB286" s="309"/>
      <c r="ABC286" s="309"/>
      <c r="ABD286" s="309"/>
      <c r="ABE286" s="309"/>
      <c r="ABF286" s="309"/>
      <c r="ABG286" s="309"/>
      <c r="ABH286" s="309"/>
      <c r="ABI286" s="309"/>
      <c r="ABJ286" s="309"/>
      <c r="ABK286" s="309"/>
      <c r="ABL286" s="309"/>
      <c r="ABM286" s="309"/>
      <c r="ABN286" s="309"/>
      <c r="ABO286" s="309"/>
      <c r="ABP286" s="309"/>
      <c r="ABQ286" s="309"/>
      <c r="ABR286" s="309"/>
      <c r="ABS286" s="309"/>
      <c r="ABT286" s="309"/>
      <c r="ABU286" s="309"/>
      <c r="ABV286" s="309"/>
      <c r="ABW286" s="309"/>
      <c r="ABX286" s="309"/>
      <c r="ABY286" s="309"/>
      <c r="ABZ286" s="309"/>
      <c r="ACA286" s="309"/>
      <c r="ACB286" s="309"/>
      <c r="ACC286" s="309"/>
      <c r="ACD286" s="309"/>
      <c r="ACE286" s="309"/>
      <c r="ACF286" s="309"/>
      <c r="ACG286" s="309"/>
      <c r="ACH286" s="309"/>
      <c r="ACI286" s="309"/>
      <c r="ACJ286" s="309"/>
      <c r="ACK286" s="309"/>
      <c r="ACL286" s="309"/>
      <c r="ACM286" s="309"/>
      <c r="ACN286" s="309"/>
      <c r="ACO286" s="309"/>
      <c r="ACP286" s="309"/>
      <c r="ACQ286" s="309"/>
      <c r="ACR286" s="309"/>
      <c r="ACS286" s="309"/>
      <c r="ACT286" s="309"/>
      <c r="ACU286" s="309"/>
      <c r="ACV286" s="309"/>
      <c r="ACW286" s="309"/>
      <c r="ACX286" s="309"/>
      <c r="ACY286" s="309"/>
      <c r="ACZ286" s="309"/>
      <c r="ADA286" s="309"/>
      <c r="ADB286" s="309"/>
      <c r="ADC286" s="309"/>
      <c r="ADD286" s="309"/>
      <c r="ADE286" s="309"/>
      <c r="ADF286" s="309"/>
      <c r="ADG286" s="309"/>
      <c r="ADH286" s="309"/>
      <c r="ADI286" s="309"/>
      <c r="ADJ286" s="309"/>
      <c r="ADK286" s="309"/>
      <c r="ADL286" s="309"/>
      <c r="ADM286" s="309"/>
      <c r="ADN286" s="309"/>
      <c r="ADO286" s="309"/>
      <c r="ADP286" s="309"/>
      <c r="ADQ286" s="309"/>
      <c r="ADR286" s="309"/>
      <c r="ADS286" s="309"/>
      <c r="ADT286" s="309"/>
      <c r="ADU286" s="309"/>
      <c r="ADV286" s="309"/>
      <c r="ADW286" s="309"/>
      <c r="ADX286" s="309"/>
      <c r="ADY286" s="309"/>
      <c r="ADZ286" s="309"/>
      <c r="AEA286" s="309"/>
      <c r="AEB286" s="309"/>
      <c r="AEC286" s="309"/>
      <c r="AED286" s="309"/>
      <c r="AEE286" s="309"/>
      <c r="AEF286" s="309"/>
      <c r="AEG286" s="309"/>
      <c r="AEH286" s="309"/>
      <c r="AEI286" s="309"/>
      <c r="AEJ286" s="309"/>
      <c r="AEK286" s="309"/>
      <c r="AEL286" s="309"/>
      <c r="AEM286" s="309"/>
      <c r="AEN286" s="309"/>
      <c r="AEO286" s="309"/>
      <c r="AEP286" s="309"/>
      <c r="AEQ286" s="309"/>
      <c r="AER286" s="309"/>
      <c r="AES286" s="309"/>
      <c r="AET286" s="309"/>
      <c r="AEU286" s="309"/>
      <c r="AEV286" s="309"/>
      <c r="AEW286" s="309"/>
      <c r="AEX286" s="309"/>
      <c r="AEY286" s="309"/>
      <c r="AEZ286" s="309"/>
      <c r="AFA286" s="309"/>
      <c r="AFB286" s="309"/>
      <c r="AFC286" s="309"/>
      <c r="AFD286" s="309"/>
      <c r="AFE286" s="309"/>
      <c r="AFF286" s="309"/>
      <c r="AFG286" s="309"/>
      <c r="AFH286" s="309"/>
      <c r="AFI286" s="309"/>
      <c r="AFJ286" s="309"/>
      <c r="AFK286" s="309"/>
      <c r="AFL286" s="309"/>
      <c r="AFM286" s="309"/>
      <c r="AFN286" s="309"/>
      <c r="AFO286" s="309"/>
      <c r="AFP286" s="309"/>
      <c r="AFQ286" s="309"/>
      <c r="AFR286" s="309"/>
      <c r="AFS286" s="309"/>
      <c r="AFT286" s="309"/>
      <c r="AFU286" s="309"/>
      <c r="AFV286" s="309"/>
      <c r="AFW286" s="309"/>
      <c r="AFX286" s="309"/>
      <c r="AFY286" s="309"/>
      <c r="AFZ286" s="309"/>
      <c r="AGA286" s="309"/>
      <c r="AGB286" s="309"/>
      <c r="AGC286" s="309"/>
      <c r="AGD286" s="309"/>
      <c r="AGE286" s="309"/>
      <c r="AGF286" s="309"/>
      <c r="AGG286" s="309"/>
      <c r="AGH286" s="309"/>
      <c r="AGI286" s="309"/>
      <c r="AGJ286" s="309"/>
      <c r="AGK286" s="309"/>
      <c r="AGL286" s="309"/>
      <c r="AGM286" s="309"/>
      <c r="AGN286" s="309"/>
      <c r="AGO286" s="309"/>
      <c r="AGP286" s="309"/>
      <c r="AGQ286" s="309"/>
      <c r="AGR286" s="309"/>
      <c r="AGS286" s="309"/>
      <c r="AGT286" s="309"/>
      <c r="AGU286" s="309"/>
      <c r="AGV286" s="309"/>
      <c r="AGW286" s="309"/>
      <c r="AGX286" s="309"/>
      <c r="AGY286" s="309"/>
      <c r="AGZ286" s="309"/>
      <c r="AHA286" s="309"/>
      <c r="AHB286" s="309"/>
      <c r="AHC286" s="309"/>
      <c r="AHD286" s="309"/>
      <c r="AHE286" s="309"/>
      <c r="AHF286" s="309"/>
      <c r="AHG286" s="309"/>
      <c r="AHH286" s="309"/>
      <c r="AHI286" s="309"/>
      <c r="AHJ286" s="309"/>
      <c r="AHK286" s="309"/>
      <c r="AHL286" s="309"/>
      <c r="AHM286" s="309"/>
      <c r="AHN286" s="309"/>
      <c r="AHO286" s="309"/>
      <c r="AHP286" s="309"/>
      <c r="AHQ286" s="309"/>
      <c r="AHR286" s="309"/>
      <c r="AHS286" s="309"/>
      <c r="AHT286" s="309"/>
      <c r="AHU286" s="309"/>
      <c r="AHV286" s="309"/>
      <c r="AHW286" s="309"/>
      <c r="AHX286" s="309"/>
      <c r="AHY286" s="309"/>
      <c r="AHZ286" s="309"/>
      <c r="AIA286" s="309"/>
      <c r="AIB286" s="309"/>
      <c r="AIC286" s="309"/>
      <c r="AID286" s="309"/>
      <c r="AIE286" s="309"/>
      <c r="AIF286" s="309"/>
      <c r="AIG286" s="309"/>
      <c r="AIH286" s="309"/>
      <c r="AII286" s="309"/>
      <c r="AIJ286" s="309"/>
      <c r="AIK286" s="309"/>
      <c r="AIL286" s="309"/>
      <c r="AIM286" s="309"/>
      <c r="AIN286" s="309"/>
      <c r="AIO286" s="309"/>
      <c r="AIP286" s="309"/>
      <c r="AIQ286" s="309"/>
      <c r="AIR286" s="309"/>
      <c r="AIS286" s="309"/>
      <c r="AIT286" s="309"/>
      <c r="AIU286" s="309"/>
      <c r="AIV286" s="309"/>
      <c r="AIW286" s="309"/>
      <c r="AIX286" s="309"/>
      <c r="AIY286" s="309"/>
      <c r="AIZ286" s="309"/>
      <c r="AJA286" s="309"/>
      <c r="AJB286" s="309"/>
      <c r="AJC286" s="309"/>
      <c r="AJD286" s="309"/>
      <c r="AJE286" s="309"/>
      <c r="AJF286" s="309"/>
      <c r="AJG286" s="309"/>
      <c r="AJH286" s="309"/>
      <c r="AJI286" s="309"/>
      <c r="AJJ286" s="309"/>
      <c r="AJK286" s="309"/>
      <c r="AJL286" s="309"/>
      <c r="AJM286" s="309"/>
      <c r="AJN286" s="309"/>
      <c r="AJO286" s="309"/>
      <c r="AJP286" s="309"/>
      <c r="AJQ286" s="309"/>
      <c r="AJR286" s="309"/>
      <c r="AJS286" s="309"/>
      <c r="AJT286" s="309"/>
      <c r="AJU286" s="309"/>
      <c r="AJV286" s="309"/>
      <c r="AJW286" s="309"/>
      <c r="AJX286" s="309"/>
      <c r="AJY286" s="309"/>
      <c r="AJZ286" s="309"/>
      <c r="AKA286" s="309"/>
      <c r="AKB286" s="309"/>
      <c r="AKC286" s="309"/>
      <c r="AKD286" s="309"/>
      <c r="AKE286" s="309"/>
      <c r="AKF286" s="309"/>
      <c r="AKG286" s="309"/>
      <c r="AKH286" s="309"/>
      <c r="AKI286" s="309"/>
      <c r="AKJ286" s="309"/>
      <c r="AKK286" s="309"/>
      <c r="AKL286" s="309"/>
      <c r="AKM286" s="309"/>
      <c r="AKN286" s="309"/>
      <c r="AKO286" s="309"/>
      <c r="AKP286" s="309"/>
      <c r="AKQ286" s="309"/>
      <c r="AKR286" s="309"/>
      <c r="AKS286" s="309"/>
      <c r="AKT286" s="309"/>
      <c r="AKU286" s="309"/>
      <c r="AKV286" s="309"/>
      <c r="AKW286" s="309"/>
      <c r="AKX286" s="309"/>
      <c r="AKY286" s="309"/>
      <c r="AKZ286" s="309"/>
      <c r="ALA286" s="309"/>
      <c r="ALB286" s="309"/>
      <c r="ALC286" s="309"/>
      <c r="ALD286" s="309"/>
      <c r="ALE286" s="309"/>
      <c r="ALF286" s="309"/>
      <c r="ALG286" s="309"/>
      <c r="ALH286" s="309"/>
      <c r="ALI286" s="309"/>
      <c r="ALJ286" s="309"/>
      <c r="ALK286" s="309"/>
      <c r="ALL286" s="309"/>
      <c r="ALM286" s="309"/>
      <c r="ALN286" s="309"/>
      <c r="ALO286" s="309"/>
      <c r="ALP286" s="309"/>
      <c r="ALQ286" s="309"/>
      <c r="ALR286" s="309"/>
      <c r="ALS286" s="309"/>
      <c r="ALT286" s="309"/>
      <c r="ALU286" s="309"/>
      <c r="ALV286" s="309"/>
      <c r="ALW286" s="309"/>
      <c r="ALX286" s="309"/>
      <c r="ALY286" s="309"/>
      <c r="ALZ286" s="309"/>
      <c r="AMA286" s="309"/>
      <c r="AMB286" s="309"/>
      <c r="AMC286" s="309"/>
      <c r="AMD286" s="309"/>
      <c r="AME286" s="309"/>
      <c r="AMF286" s="309"/>
      <c r="AMG286" s="309"/>
      <c r="AMH286" s="309"/>
      <c r="AMI286" s="309"/>
      <c r="AMJ286" s="309"/>
      <c r="AMK286" s="309"/>
      <c r="AML286" s="309"/>
      <c r="AMM286" s="309"/>
      <c r="AMN286" s="309"/>
      <c r="AMO286" s="309"/>
      <c r="AMP286" s="309"/>
      <c r="AMQ286" s="309"/>
      <c r="AMR286" s="309"/>
      <c r="AMS286" s="309"/>
      <c r="AMT286" s="309"/>
      <c r="AMU286" s="309"/>
      <c r="AMV286" s="309"/>
      <c r="AMW286" s="309"/>
      <c r="AMX286" s="309"/>
      <c r="AMY286" s="309"/>
      <c r="AMZ286" s="309"/>
      <c r="ANA286" s="309"/>
      <c r="ANB286" s="309"/>
      <c r="ANC286" s="309"/>
      <c r="AND286" s="309"/>
      <c r="ANE286" s="309"/>
      <c r="ANF286" s="309"/>
      <c r="ANG286" s="309"/>
      <c r="ANH286" s="309"/>
      <c r="ANI286" s="309"/>
      <c r="ANJ286" s="309"/>
      <c r="ANK286" s="309"/>
      <c r="ANL286" s="309"/>
      <c r="ANM286" s="309"/>
      <c r="ANN286" s="309"/>
      <c r="ANO286" s="309"/>
      <c r="ANP286" s="309"/>
      <c r="ANQ286" s="309"/>
      <c r="ANR286" s="309"/>
      <c r="ANS286" s="309"/>
      <c r="ANT286" s="309"/>
      <c r="ANU286" s="309"/>
      <c r="ANV286" s="309"/>
      <c r="ANW286" s="309"/>
      <c r="ANX286" s="309"/>
      <c r="ANY286" s="309"/>
      <c r="ANZ286" s="309"/>
      <c r="AOA286" s="309"/>
      <c r="AOB286" s="309"/>
      <c r="AOC286" s="309"/>
      <c r="AOD286" s="309"/>
      <c r="AOE286" s="309"/>
      <c r="AOF286" s="309"/>
      <c r="AOG286" s="309"/>
      <c r="AOH286" s="309"/>
      <c r="AOI286" s="309"/>
      <c r="AOJ286" s="309"/>
      <c r="AOK286" s="309"/>
      <c r="AOL286" s="309"/>
      <c r="AOM286" s="309"/>
      <c r="AON286" s="309"/>
      <c r="AOO286" s="309"/>
      <c r="AOP286" s="309"/>
      <c r="AOQ286" s="309"/>
      <c r="AOR286" s="309"/>
      <c r="AOS286" s="309"/>
      <c r="AOT286" s="309"/>
      <c r="AOU286" s="309"/>
      <c r="AOV286" s="309"/>
      <c r="AOW286" s="309"/>
      <c r="AOX286" s="309"/>
      <c r="AOY286" s="309"/>
      <c r="AOZ286" s="309"/>
      <c r="APA286" s="309"/>
      <c r="APB286" s="309"/>
      <c r="APC286" s="309"/>
      <c r="APD286" s="309"/>
      <c r="APE286" s="309"/>
      <c r="APF286" s="309"/>
      <c r="APG286" s="309"/>
      <c r="APH286" s="309"/>
      <c r="API286" s="309"/>
      <c r="APJ286" s="309"/>
      <c r="APK286" s="309"/>
      <c r="APL286" s="309"/>
      <c r="APM286" s="309"/>
      <c r="APN286" s="309"/>
      <c r="APO286" s="309"/>
      <c r="APP286" s="309"/>
      <c r="APQ286" s="309"/>
      <c r="APR286" s="309"/>
      <c r="APS286" s="309"/>
      <c r="APT286" s="309"/>
      <c r="APU286" s="309"/>
      <c r="APV286" s="309"/>
      <c r="APW286" s="309"/>
      <c r="APX286" s="309"/>
      <c r="APY286" s="309"/>
      <c r="APZ286" s="309"/>
      <c r="AQA286" s="309"/>
      <c r="AQB286" s="309"/>
      <c r="AQC286" s="309"/>
      <c r="AQD286" s="309"/>
      <c r="AQE286" s="309"/>
      <c r="AQF286" s="309"/>
      <c r="AQG286" s="309"/>
      <c r="AQH286" s="309"/>
      <c r="AQI286" s="309"/>
      <c r="AQJ286" s="309"/>
      <c r="AQK286" s="309"/>
      <c r="AQL286" s="309"/>
      <c r="AQM286" s="309"/>
      <c r="AQN286" s="309"/>
      <c r="AQO286" s="309"/>
      <c r="AQP286" s="309"/>
      <c r="AQQ286" s="309"/>
      <c r="AQR286" s="309"/>
      <c r="AQS286" s="309"/>
      <c r="AQT286" s="309"/>
      <c r="AQU286" s="309"/>
      <c r="AQV286" s="309"/>
      <c r="AQW286" s="309"/>
      <c r="AQX286" s="309"/>
      <c r="AQY286" s="309"/>
      <c r="AQZ286" s="309"/>
      <c r="ARA286" s="309"/>
      <c r="ARB286" s="309"/>
      <c r="ARC286" s="309"/>
      <c r="ARD286" s="309"/>
      <c r="ARE286" s="309"/>
      <c r="ARF286" s="309"/>
      <c r="ARG286" s="309"/>
      <c r="ARH286" s="309"/>
      <c r="ARI286" s="309"/>
      <c r="ARJ286" s="309"/>
      <c r="ARK286" s="309"/>
      <c r="ARL286" s="309"/>
      <c r="ARM286" s="309"/>
      <c r="ARN286" s="309"/>
      <c r="ARO286" s="309"/>
      <c r="ARP286" s="309"/>
      <c r="ARQ286" s="309"/>
      <c r="ARR286" s="309"/>
      <c r="ARS286" s="309"/>
      <c r="ART286" s="309"/>
      <c r="ARU286" s="309"/>
      <c r="ARV286" s="309"/>
      <c r="ARW286" s="309"/>
      <c r="ARX286" s="309"/>
      <c r="ARY286" s="309"/>
      <c r="ARZ286" s="309"/>
      <c r="ASA286" s="309"/>
      <c r="ASB286" s="309"/>
      <c r="ASC286" s="309"/>
      <c r="ASD286" s="309"/>
      <c r="ASE286" s="309"/>
      <c r="ASF286" s="309"/>
      <c r="ASG286" s="309"/>
      <c r="ASH286" s="309"/>
      <c r="ASI286" s="309"/>
      <c r="ASJ286" s="309"/>
      <c r="ASK286" s="309"/>
      <c r="ASL286" s="309"/>
      <c r="ASM286" s="309"/>
      <c r="ASN286" s="309"/>
      <c r="ASO286" s="309"/>
      <c r="ASP286" s="309"/>
      <c r="ASQ286" s="309"/>
      <c r="ASR286" s="309"/>
      <c r="ASS286" s="309"/>
      <c r="AST286" s="309"/>
      <c r="ASU286" s="309"/>
      <c r="ASV286" s="309"/>
      <c r="ASW286" s="309"/>
      <c r="ASX286" s="309"/>
      <c r="ASY286" s="309"/>
      <c r="ASZ286" s="309"/>
      <c r="ATA286" s="309"/>
      <c r="ATB286" s="309"/>
      <c r="ATC286" s="309"/>
      <c r="ATD286" s="309"/>
      <c r="ATE286" s="309"/>
      <c r="ATF286" s="309"/>
      <c r="ATG286" s="309"/>
      <c r="ATH286" s="309"/>
      <c r="ATI286" s="309"/>
      <c r="ATJ286" s="309"/>
      <c r="ATK286" s="309"/>
      <c r="ATL286" s="309"/>
      <c r="ATM286" s="309"/>
      <c r="ATN286" s="309"/>
      <c r="ATO286" s="309"/>
      <c r="ATP286" s="309"/>
      <c r="ATQ286" s="309"/>
      <c r="ATR286" s="309"/>
      <c r="ATS286" s="309"/>
      <c r="ATT286" s="309"/>
      <c r="ATU286" s="309"/>
      <c r="ATV286" s="309"/>
      <c r="ATW286" s="309"/>
      <c r="ATX286" s="309"/>
      <c r="ATY286" s="309"/>
      <c r="ATZ286" s="309"/>
      <c r="AUA286" s="309"/>
      <c r="AUB286" s="309"/>
      <c r="AUC286" s="309"/>
      <c r="AUD286" s="309"/>
      <c r="AUE286" s="309"/>
      <c r="AUF286" s="309"/>
      <c r="AUG286" s="309"/>
      <c r="AUH286" s="309"/>
      <c r="AUI286" s="309"/>
      <c r="AUJ286" s="309"/>
      <c r="AUK286" s="309"/>
      <c r="AUL286" s="309"/>
      <c r="AUM286" s="309"/>
      <c r="AUN286" s="309"/>
      <c r="AUO286" s="309"/>
      <c r="AUP286" s="309"/>
      <c r="AUQ286" s="309"/>
      <c r="AUR286" s="309"/>
      <c r="AUS286" s="309"/>
      <c r="AUT286" s="309"/>
      <c r="AUU286" s="309"/>
      <c r="AUV286" s="309"/>
      <c r="AUW286" s="309"/>
      <c r="AUX286" s="309"/>
      <c r="AUY286" s="309"/>
      <c r="AUZ286" s="309"/>
      <c r="AVA286" s="309"/>
      <c r="AVB286" s="309"/>
      <c r="AVC286" s="309"/>
      <c r="AVD286" s="309"/>
      <c r="AVE286" s="309"/>
      <c r="AVF286" s="309"/>
      <c r="AVG286" s="309"/>
      <c r="AVH286" s="309"/>
      <c r="AVI286" s="309"/>
      <c r="AVJ286" s="309"/>
      <c r="AVK286" s="309"/>
      <c r="AVL286" s="309"/>
      <c r="AVM286" s="309"/>
      <c r="AVN286" s="309"/>
      <c r="AVO286" s="309"/>
      <c r="AVP286" s="309"/>
      <c r="AVQ286" s="309"/>
      <c r="AVR286" s="309"/>
      <c r="AVS286" s="309"/>
      <c r="AVT286" s="309"/>
      <c r="AVU286" s="309"/>
      <c r="AVV286" s="309"/>
      <c r="AVW286" s="309"/>
      <c r="AVX286" s="309"/>
      <c r="AVY286" s="309"/>
      <c r="AVZ286" s="309"/>
      <c r="AWA286" s="309"/>
      <c r="AWB286" s="309"/>
      <c r="AWC286" s="309"/>
      <c r="AWD286" s="309"/>
      <c r="AWE286" s="309"/>
      <c r="AWF286" s="309"/>
      <c r="AWG286" s="309"/>
      <c r="AWH286" s="309"/>
      <c r="AWI286" s="309"/>
      <c r="AWJ286" s="309"/>
      <c r="AWK286" s="309"/>
      <c r="AWL286" s="309"/>
      <c r="AWM286" s="309"/>
      <c r="AWN286" s="309"/>
      <c r="AWO286" s="309"/>
      <c r="AWP286" s="309"/>
      <c r="AWQ286" s="309"/>
      <c r="AWR286" s="309"/>
      <c r="AWS286" s="309"/>
      <c r="AWT286" s="309"/>
      <c r="AWU286" s="309"/>
      <c r="AWV286" s="309"/>
      <c r="AWW286" s="309"/>
      <c r="AWX286" s="309"/>
      <c r="AWY286" s="309"/>
      <c r="AWZ286" s="309"/>
      <c r="AXA286" s="309"/>
      <c r="AXB286" s="309"/>
      <c r="AXC286" s="309"/>
      <c r="AXD286" s="309"/>
      <c r="AXE286" s="309"/>
      <c r="AXF286" s="309"/>
      <c r="AXG286" s="309"/>
      <c r="AXH286" s="309"/>
      <c r="AXI286" s="309"/>
      <c r="AXJ286" s="309"/>
      <c r="AXK286" s="309"/>
      <c r="AXL286" s="309"/>
      <c r="AXM286" s="309"/>
      <c r="AXN286" s="309"/>
      <c r="AXO286" s="309"/>
      <c r="AXP286" s="309"/>
      <c r="AXQ286" s="309"/>
      <c r="AXR286" s="309"/>
      <c r="AXS286" s="309"/>
      <c r="AXT286" s="309"/>
      <c r="AXU286" s="309"/>
      <c r="AXV286" s="309"/>
      <c r="AXW286" s="309"/>
      <c r="AXX286" s="309"/>
      <c r="AXY286" s="309"/>
      <c r="AXZ286" s="309"/>
      <c r="AYA286" s="309"/>
      <c r="AYB286" s="309"/>
      <c r="AYC286" s="309"/>
      <c r="AYD286" s="309"/>
      <c r="AYE286" s="309"/>
      <c r="AYF286" s="309"/>
      <c r="AYG286" s="309"/>
      <c r="AYH286" s="309"/>
      <c r="AYI286" s="309"/>
      <c r="AYJ286" s="309"/>
      <c r="AYK286" s="309"/>
      <c r="AYL286" s="309"/>
      <c r="AYM286" s="309"/>
      <c r="AYN286" s="309"/>
      <c r="AYO286" s="309"/>
      <c r="AYP286" s="309"/>
      <c r="AYQ286" s="309"/>
      <c r="AYR286" s="309"/>
      <c r="AYS286" s="309"/>
      <c r="AYT286" s="309"/>
      <c r="AYU286" s="309"/>
      <c r="AYV286" s="309"/>
      <c r="AYW286" s="309"/>
      <c r="AYX286" s="309"/>
      <c r="AYY286" s="309"/>
      <c r="AYZ286" s="309"/>
      <c r="AZA286" s="309"/>
      <c r="AZB286" s="309"/>
      <c r="AZC286" s="309"/>
      <c r="AZD286" s="309"/>
      <c r="AZE286" s="309"/>
      <c r="AZF286" s="309"/>
      <c r="AZG286" s="309"/>
      <c r="AZH286" s="309"/>
      <c r="AZI286" s="309"/>
      <c r="AZJ286" s="309"/>
      <c r="AZK286" s="309"/>
      <c r="AZL286" s="309"/>
      <c r="AZM286" s="309"/>
      <c r="AZN286" s="309"/>
      <c r="AZO286" s="309"/>
      <c r="AZP286" s="309"/>
      <c r="AZQ286" s="309"/>
      <c r="AZR286" s="309"/>
      <c r="AZS286" s="309"/>
      <c r="AZT286" s="309"/>
      <c r="AZU286" s="309"/>
      <c r="AZV286" s="309"/>
      <c r="AZW286" s="309"/>
      <c r="AZX286" s="309"/>
      <c r="AZY286" s="309"/>
      <c r="AZZ286" s="309"/>
      <c r="BAA286" s="309"/>
      <c r="BAB286" s="309"/>
      <c r="BAC286" s="309"/>
      <c r="BAD286" s="309"/>
      <c r="BAE286" s="309"/>
      <c r="BAF286" s="309"/>
      <c r="BAG286" s="309"/>
      <c r="BAH286" s="309"/>
      <c r="BAI286" s="309"/>
      <c r="BAJ286" s="309"/>
      <c r="BAK286" s="309"/>
      <c r="BAL286" s="309"/>
      <c r="BAM286" s="309"/>
      <c r="BAN286" s="309"/>
      <c r="BAO286" s="309"/>
      <c r="BAP286" s="309"/>
      <c r="BAQ286" s="309"/>
      <c r="BAR286" s="309"/>
      <c r="BAS286" s="309"/>
      <c r="BAT286" s="309"/>
      <c r="BAU286" s="309"/>
      <c r="BAV286" s="309"/>
      <c r="BAW286" s="309"/>
      <c r="BAX286" s="309"/>
      <c r="BAY286" s="309"/>
      <c r="BAZ286" s="309"/>
      <c r="BBA286" s="309"/>
      <c r="BBB286" s="309"/>
      <c r="BBC286" s="309"/>
      <c r="BBD286" s="309"/>
      <c r="BBE286" s="309"/>
      <c r="BBF286" s="309"/>
      <c r="BBG286" s="309"/>
      <c r="BBH286" s="309"/>
      <c r="BBI286" s="309"/>
      <c r="BBJ286" s="309"/>
      <c r="BBK286" s="309"/>
      <c r="BBL286" s="309"/>
      <c r="BBM286" s="309"/>
      <c r="BBN286" s="309"/>
      <c r="BBO286" s="309"/>
      <c r="BBP286" s="309"/>
      <c r="BBQ286" s="309"/>
      <c r="BBR286" s="309"/>
      <c r="BBS286" s="309"/>
      <c r="BBT286" s="309"/>
      <c r="BBU286" s="309"/>
      <c r="BBV286" s="309"/>
      <c r="BBW286" s="309"/>
      <c r="BBX286" s="309"/>
      <c r="BBY286" s="309"/>
      <c r="BBZ286" s="309"/>
      <c r="BCA286" s="309"/>
      <c r="BCB286" s="309"/>
      <c r="BCC286" s="309"/>
      <c r="BCD286" s="309"/>
      <c r="BCE286" s="309"/>
      <c r="BCF286" s="309"/>
      <c r="BCG286" s="309"/>
      <c r="BCH286" s="309"/>
      <c r="BCI286" s="309"/>
      <c r="BCJ286" s="309"/>
      <c r="BCK286" s="309"/>
      <c r="BCL286" s="309"/>
      <c r="BCM286" s="309"/>
      <c r="BCN286" s="309"/>
      <c r="BCO286" s="309"/>
      <c r="BCP286" s="309"/>
      <c r="BCQ286" s="309"/>
      <c r="BCR286" s="309"/>
      <c r="BCS286" s="309"/>
      <c r="BCT286" s="309"/>
      <c r="BCU286" s="309"/>
      <c r="BCV286" s="309"/>
      <c r="BCW286" s="309"/>
      <c r="BCX286" s="309"/>
      <c r="BCY286" s="309"/>
      <c r="BCZ286" s="309"/>
      <c r="BDA286" s="309"/>
      <c r="BDB286" s="309"/>
      <c r="BDC286" s="309"/>
      <c r="BDD286" s="309"/>
      <c r="BDE286" s="309"/>
      <c r="BDF286" s="309"/>
      <c r="BDG286" s="309"/>
      <c r="BDH286" s="309"/>
      <c r="BDI286" s="309"/>
      <c r="BDJ286" s="309"/>
      <c r="BDK286" s="309"/>
      <c r="BDL286" s="309"/>
      <c r="BDM286" s="309"/>
      <c r="BDN286" s="309"/>
      <c r="BDO286" s="309"/>
      <c r="BDP286" s="309"/>
      <c r="BDQ286" s="309"/>
      <c r="BDR286" s="309"/>
      <c r="BDS286" s="309"/>
      <c r="BDT286" s="309"/>
      <c r="BDU286" s="309"/>
      <c r="BDV286" s="309"/>
      <c r="BDW286" s="309"/>
      <c r="BDX286" s="309"/>
      <c r="BDY286" s="309"/>
      <c r="BDZ286" s="309"/>
      <c r="BEA286" s="309"/>
      <c r="BEB286" s="309"/>
      <c r="BEC286" s="309"/>
      <c r="BED286" s="309"/>
      <c r="BEE286" s="309"/>
      <c r="BEF286" s="309"/>
      <c r="BEG286" s="309"/>
      <c r="BEH286" s="309"/>
      <c r="BEI286" s="309"/>
      <c r="BEJ286" s="309"/>
      <c r="BEK286" s="309"/>
      <c r="BEL286" s="309"/>
      <c r="BEM286" s="309"/>
      <c r="BEN286" s="309"/>
      <c r="BEO286" s="309"/>
      <c r="BEP286" s="309"/>
      <c r="BEQ286" s="309"/>
      <c r="BER286" s="309"/>
      <c r="BES286" s="309"/>
      <c r="BET286" s="309"/>
      <c r="BEU286" s="309"/>
      <c r="BEV286" s="309"/>
      <c r="BEW286" s="309"/>
      <c r="BEX286" s="309"/>
      <c r="BEY286" s="309"/>
      <c r="BEZ286" s="309"/>
      <c r="BFA286" s="309"/>
      <c r="BFB286" s="309"/>
      <c r="BFC286" s="309"/>
      <c r="BFD286" s="309"/>
      <c r="BFE286" s="309"/>
      <c r="BFF286" s="309"/>
      <c r="BFG286" s="309"/>
      <c r="BFH286" s="309"/>
      <c r="BFI286" s="309"/>
      <c r="BFJ286" s="309"/>
      <c r="BFK286" s="309"/>
      <c r="BFL286" s="309"/>
      <c r="BFM286" s="309"/>
      <c r="BFN286" s="309"/>
      <c r="BFO286" s="309"/>
      <c r="BFP286" s="309"/>
      <c r="BFQ286" s="309"/>
      <c r="BFR286" s="309"/>
      <c r="BFS286" s="309"/>
      <c r="BFT286" s="309"/>
      <c r="BFU286" s="309"/>
      <c r="BFV286" s="309"/>
      <c r="BFW286" s="309"/>
      <c r="BFX286" s="309"/>
      <c r="BFY286" s="309"/>
      <c r="BFZ286" s="309"/>
      <c r="BGA286" s="309"/>
      <c r="BGB286" s="309"/>
      <c r="BGC286" s="309"/>
      <c r="BGD286" s="309"/>
      <c r="BGE286" s="309"/>
      <c r="BGF286" s="309"/>
      <c r="BGG286" s="309"/>
      <c r="BGH286" s="309"/>
    </row>
    <row r="287" spans="6:1542" s="18" customFormat="1" ht="14.45" customHeight="1" x14ac:dyDescent="0.25">
      <c r="F287" s="68"/>
      <c r="Y287" s="68"/>
      <c r="AC287" s="309"/>
      <c r="AD287" s="309"/>
      <c r="AE287" s="309"/>
      <c r="AF287" s="309"/>
      <c r="AG287" s="309"/>
      <c r="AH287" s="309"/>
      <c r="AI287" s="309"/>
      <c r="AJ287" s="309"/>
      <c r="AK287" s="309"/>
      <c r="AL287" s="309"/>
      <c r="AM287" s="309"/>
      <c r="AN287" s="309"/>
      <c r="AO287" s="309"/>
      <c r="AP287" s="309"/>
      <c r="AQ287" s="309"/>
      <c r="AR287" s="309"/>
      <c r="AS287" s="309"/>
      <c r="AT287" s="309"/>
      <c r="AU287" s="309"/>
      <c r="AV287" s="309"/>
      <c r="AW287" s="309"/>
      <c r="AX287" s="309"/>
      <c r="AY287" s="309"/>
      <c r="AZ287" s="309"/>
      <c r="BA287" s="309"/>
      <c r="BB287" s="309"/>
      <c r="BC287" s="309"/>
      <c r="BD287" s="309"/>
      <c r="BE287" s="309"/>
      <c r="BF287" s="309"/>
      <c r="BG287" s="309"/>
      <c r="BH287" s="309"/>
      <c r="BI287" s="309"/>
      <c r="BJ287" s="309"/>
      <c r="BK287" s="309"/>
      <c r="BL287" s="309"/>
      <c r="BM287" s="309"/>
      <c r="BN287" s="309"/>
      <c r="BO287" s="309"/>
      <c r="BP287" s="309"/>
      <c r="BQ287" s="309"/>
      <c r="BR287" s="309"/>
      <c r="BS287" s="309"/>
      <c r="BT287" s="309"/>
      <c r="BU287" s="309"/>
      <c r="BV287" s="309"/>
      <c r="BW287" s="309"/>
      <c r="BX287" s="309"/>
      <c r="BY287" s="309"/>
      <c r="BZ287" s="309"/>
      <c r="CA287" s="309"/>
      <c r="CB287" s="309"/>
      <c r="CC287" s="309"/>
      <c r="CD287" s="309"/>
      <c r="CE287" s="309"/>
      <c r="CF287" s="309"/>
      <c r="CG287" s="309"/>
      <c r="CH287" s="309"/>
      <c r="CI287" s="309"/>
      <c r="CJ287" s="309"/>
      <c r="CK287" s="309"/>
      <c r="CL287" s="309"/>
      <c r="CM287" s="309"/>
      <c r="CN287" s="309"/>
      <c r="CO287" s="309"/>
      <c r="CP287" s="309"/>
      <c r="CQ287" s="309"/>
      <c r="CR287" s="309"/>
      <c r="CS287" s="309"/>
      <c r="CT287" s="309"/>
      <c r="CU287" s="309"/>
      <c r="CV287" s="309"/>
      <c r="CW287" s="309"/>
      <c r="CX287" s="309"/>
      <c r="CY287" s="309"/>
      <c r="CZ287" s="309"/>
      <c r="DA287" s="309"/>
      <c r="DB287" s="309"/>
      <c r="DC287" s="309"/>
      <c r="DD287" s="309"/>
      <c r="DE287" s="309"/>
      <c r="DF287" s="309"/>
      <c r="DG287" s="309"/>
      <c r="DH287" s="309"/>
      <c r="DI287" s="309"/>
      <c r="DJ287" s="309"/>
      <c r="DK287" s="309"/>
      <c r="DL287" s="309"/>
      <c r="DM287" s="309"/>
      <c r="DN287" s="309"/>
      <c r="DO287" s="309"/>
      <c r="DP287" s="309"/>
      <c r="DQ287" s="309"/>
      <c r="DR287" s="309"/>
      <c r="DS287" s="309"/>
      <c r="DT287" s="309"/>
      <c r="DU287" s="309"/>
      <c r="DV287" s="309"/>
      <c r="DW287" s="309"/>
      <c r="DX287" s="309"/>
      <c r="DY287" s="309"/>
      <c r="DZ287" s="309"/>
      <c r="EA287" s="309"/>
      <c r="EB287" s="309"/>
      <c r="EC287" s="309"/>
      <c r="ED287" s="309"/>
      <c r="EE287" s="309"/>
      <c r="EF287" s="309"/>
      <c r="EG287" s="309"/>
      <c r="EH287" s="309"/>
      <c r="EI287" s="309"/>
      <c r="EJ287" s="309"/>
      <c r="EK287" s="309"/>
      <c r="EL287" s="309"/>
      <c r="EM287" s="309"/>
      <c r="EN287" s="309"/>
      <c r="EO287" s="309"/>
      <c r="EP287" s="309"/>
      <c r="EQ287" s="309"/>
      <c r="ER287" s="309"/>
      <c r="ES287" s="309"/>
      <c r="ET287" s="309"/>
      <c r="EU287" s="309"/>
      <c r="EV287" s="309"/>
      <c r="EW287" s="309"/>
      <c r="EX287" s="309"/>
      <c r="EY287" s="309"/>
      <c r="EZ287" s="309"/>
      <c r="FA287" s="309"/>
      <c r="FB287" s="309"/>
      <c r="FC287" s="309"/>
      <c r="FD287" s="309"/>
      <c r="FE287" s="309"/>
      <c r="FF287" s="309"/>
      <c r="FG287" s="309"/>
      <c r="FH287" s="309"/>
      <c r="FI287" s="309"/>
      <c r="FJ287" s="309"/>
      <c r="FK287" s="309"/>
      <c r="FL287" s="309"/>
      <c r="FM287" s="309"/>
      <c r="FN287" s="309"/>
      <c r="FO287" s="309"/>
      <c r="FP287" s="309"/>
      <c r="FQ287" s="309"/>
      <c r="FR287" s="309"/>
      <c r="FS287" s="309"/>
      <c r="FT287" s="309"/>
      <c r="FU287" s="309"/>
      <c r="FV287" s="309"/>
      <c r="FW287" s="309"/>
      <c r="FX287" s="309"/>
      <c r="FY287" s="309"/>
      <c r="FZ287" s="309"/>
      <c r="GA287" s="309"/>
      <c r="GB287" s="309"/>
      <c r="GC287" s="309"/>
      <c r="GD287" s="309"/>
      <c r="GE287" s="309"/>
      <c r="GF287" s="309"/>
      <c r="GG287" s="309"/>
      <c r="GH287" s="309"/>
      <c r="GI287" s="309"/>
      <c r="GJ287" s="309"/>
      <c r="GK287" s="309"/>
      <c r="GL287" s="309"/>
      <c r="GM287" s="309"/>
      <c r="GN287" s="309"/>
      <c r="GO287" s="309"/>
      <c r="GP287" s="309"/>
      <c r="GQ287" s="309"/>
      <c r="GR287" s="309"/>
      <c r="GS287" s="309"/>
      <c r="GT287" s="309"/>
      <c r="GU287" s="309"/>
      <c r="GV287" s="309"/>
      <c r="GW287" s="309"/>
      <c r="GX287" s="309"/>
      <c r="GY287" s="309"/>
      <c r="GZ287" s="309"/>
      <c r="HA287" s="309"/>
      <c r="HB287" s="309"/>
      <c r="HC287" s="309"/>
      <c r="HD287" s="309"/>
      <c r="HE287" s="309"/>
      <c r="HF287" s="309"/>
      <c r="HG287" s="309"/>
      <c r="HH287" s="309"/>
      <c r="HI287" s="309"/>
      <c r="HJ287" s="309"/>
      <c r="HK287" s="309"/>
      <c r="HL287" s="309"/>
      <c r="HM287" s="309"/>
      <c r="HN287" s="309"/>
      <c r="HO287" s="309"/>
      <c r="HP287" s="309"/>
      <c r="HQ287" s="309"/>
      <c r="HR287" s="309"/>
      <c r="HS287" s="309"/>
      <c r="HT287" s="309"/>
      <c r="HU287" s="309"/>
      <c r="HV287" s="309"/>
      <c r="HW287" s="309"/>
      <c r="HX287" s="309"/>
      <c r="HY287" s="309"/>
      <c r="HZ287" s="309"/>
      <c r="IA287" s="309"/>
      <c r="IB287" s="309"/>
      <c r="IC287" s="309"/>
      <c r="ID287" s="309"/>
      <c r="IE287" s="309"/>
      <c r="IF287" s="309"/>
      <c r="IG287" s="309"/>
      <c r="IH287" s="309"/>
      <c r="II287" s="309"/>
      <c r="IJ287" s="309"/>
      <c r="IK287" s="309"/>
      <c r="IL287" s="309"/>
      <c r="IM287" s="309"/>
      <c r="IN287" s="309"/>
      <c r="IO287" s="309"/>
      <c r="IP287" s="309"/>
      <c r="IQ287" s="309"/>
      <c r="IR287" s="309"/>
      <c r="IS287" s="309"/>
      <c r="IT287" s="309"/>
      <c r="IU287" s="309"/>
      <c r="IV287" s="309"/>
      <c r="IW287" s="309"/>
      <c r="IX287" s="309"/>
      <c r="IY287" s="309"/>
      <c r="IZ287" s="309"/>
      <c r="JA287" s="309"/>
      <c r="JB287" s="309"/>
      <c r="JC287" s="309"/>
      <c r="JD287" s="309"/>
      <c r="JE287" s="309"/>
      <c r="JF287" s="309"/>
      <c r="JG287" s="309"/>
      <c r="JH287" s="309"/>
      <c r="JI287" s="309"/>
      <c r="JJ287" s="309"/>
      <c r="JK287" s="309"/>
      <c r="JL287" s="309"/>
      <c r="JM287" s="309"/>
      <c r="JN287" s="309"/>
      <c r="JO287" s="309"/>
      <c r="JP287" s="309"/>
      <c r="JQ287" s="309"/>
      <c r="JR287" s="309"/>
      <c r="JS287" s="309"/>
      <c r="JT287" s="309"/>
      <c r="JU287" s="309"/>
      <c r="JV287" s="309"/>
      <c r="JW287" s="309"/>
      <c r="JX287" s="309"/>
      <c r="JY287" s="309"/>
      <c r="JZ287" s="309"/>
      <c r="KA287" s="309"/>
      <c r="KB287" s="309"/>
      <c r="KC287" s="309"/>
      <c r="KD287" s="309"/>
      <c r="KE287" s="309"/>
      <c r="KF287" s="309"/>
      <c r="KG287" s="309"/>
      <c r="KH287" s="309"/>
      <c r="KI287" s="309"/>
      <c r="KJ287" s="309"/>
      <c r="KK287" s="309"/>
      <c r="KL287" s="309"/>
      <c r="KM287" s="309"/>
      <c r="KN287" s="309"/>
      <c r="KO287" s="309"/>
      <c r="KP287" s="309"/>
      <c r="KQ287" s="309"/>
      <c r="KR287" s="309"/>
      <c r="KS287" s="309"/>
      <c r="KT287" s="309"/>
      <c r="KU287" s="309"/>
      <c r="KV287" s="309"/>
      <c r="KW287" s="309"/>
      <c r="KX287" s="309"/>
      <c r="KY287" s="309"/>
      <c r="KZ287" s="309"/>
      <c r="LA287" s="309"/>
      <c r="LB287" s="309"/>
      <c r="LC287" s="309"/>
      <c r="LD287" s="309"/>
      <c r="LE287" s="309"/>
      <c r="LF287" s="309"/>
      <c r="LG287" s="309"/>
      <c r="LH287" s="309"/>
      <c r="LI287" s="309"/>
      <c r="LJ287" s="309"/>
      <c r="LK287" s="309"/>
      <c r="LL287" s="309"/>
      <c r="LM287" s="309"/>
      <c r="LN287" s="309"/>
      <c r="LO287" s="309"/>
      <c r="LP287" s="309"/>
      <c r="LQ287" s="309"/>
      <c r="LR287" s="309"/>
      <c r="LS287" s="309"/>
      <c r="LT287" s="309"/>
      <c r="LU287" s="309"/>
      <c r="LV287" s="309"/>
      <c r="LW287" s="309"/>
      <c r="LX287" s="309"/>
      <c r="LY287" s="309"/>
      <c r="LZ287" s="309"/>
      <c r="MA287" s="309"/>
      <c r="MB287" s="309"/>
      <c r="MC287" s="309"/>
      <c r="MD287" s="309"/>
      <c r="ME287" s="309"/>
      <c r="MF287" s="309"/>
      <c r="MG287" s="309"/>
      <c r="MH287" s="309"/>
      <c r="MI287" s="309"/>
      <c r="MJ287" s="309"/>
      <c r="MK287" s="309"/>
      <c r="ML287" s="309"/>
      <c r="MM287" s="309"/>
      <c r="MN287" s="309"/>
      <c r="MO287" s="309"/>
      <c r="MP287" s="309"/>
      <c r="MQ287" s="309"/>
      <c r="MR287" s="309"/>
      <c r="MS287" s="309"/>
      <c r="MT287" s="309"/>
      <c r="MU287" s="309"/>
      <c r="MV287" s="309"/>
      <c r="MW287" s="309"/>
      <c r="MX287" s="309"/>
      <c r="MY287" s="309"/>
      <c r="MZ287" s="309"/>
      <c r="NA287" s="309"/>
      <c r="NB287" s="309"/>
      <c r="NC287" s="309"/>
      <c r="ND287" s="309"/>
      <c r="NE287" s="309"/>
      <c r="NF287" s="309"/>
      <c r="NG287" s="309"/>
      <c r="NH287" s="309"/>
      <c r="NI287" s="309"/>
      <c r="NJ287" s="309"/>
      <c r="NK287" s="309"/>
      <c r="NL287" s="309"/>
      <c r="NM287" s="309"/>
      <c r="NN287" s="309"/>
      <c r="NO287" s="309"/>
      <c r="NP287" s="309"/>
      <c r="NQ287" s="309"/>
      <c r="NR287" s="309"/>
      <c r="NS287" s="309"/>
      <c r="NT287" s="309"/>
      <c r="NU287" s="309"/>
      <c r="NV287" s="309"/>
      <c r="NW287" s="309"/>
      <c r="NX287" s="309"/>
      <c r="NY287" s="309"/>
      <c r="NZ287" s="309"/>
      <c r="OA287" s="309"/>
      <c r="OB287" s="309"/>
      <c r="OC287" s="309"/>
      <c r="OD287" s="309"/>
      <c r="OE287" s="309"/>
      <c r="OF287" s="309"/>
      <c r="OG287" s="309"/>
      <c r="OH287" s="309"/>
      <c r="OI287" s="309"/>
      <c r="OJ287" s="309"/>
      <c r="OK287" s="309"/>
      <c r="OL287" s="309"/>
      <c r="OM287" s="309"/>
      <c r="ON287" s="309"/>
      <c r="OO287" s="309"/>
      <c r="OP287" s="309"/>
      <c r="OQ287" s="309"/>
      <c r="OR287" s="309"/>
      <c r="OS287" s="309"/>
      <c r="OT287" s="309"/>
      <c r="OU287" s="309"/>
      <c r="OV287" s="309"/>
      <c r="OW287" s="309"/>
      <c r="OX287" s="309"/>
      <c r="OY287" s="309"/>
      <c r="OZ287" s="309"/>
      <c r="PA287" s="309"/>
      <c r="PB287" s="309"/>
      <c r="PC287" s="309"/>
      <c r="PD287" s="309"/>
      <c r="PE287" s="309"/>
      <c r="PF287" s="309"/>
      <c r="PG287" s="309"/>
      <c r="PH287" s="309"/>
      <c r="PI287" s="309"/>
      <c r="PJ287" s="309"/>
      <c r="PK287" s="309"/>
      <c r="PL287" s="309"/>
      <c r="PM287" s="309"/>
      <c r="PN287" s="309"/>
      <c r="PO287" s="309"/>
      <c r="PP287" s="309"/>
      <c r="PQ287" s="309"/>
      <c r="PR287" s="309"/>
      <c r="PS287" s="309"/>
      <c r="PT287" s="309"/>
      <c r="PU287" s="309"/>
      <c r="PV287" s="309"/>
      <c r="PW287" s="309"/>
      <c r="PX287" s="309"/>
      <c r="PY287" s="309"/>
      <c r="PZ287" s="309"/>
      <c r="QA287" s="309"/>
      <c r="QB287" s="309"/>
      <c r="QC287" s="309"/>
      <c r="QD287" s="309"/>
      <c r="QE287" s="309"/>
      <c r="QF287" s="309"/>
      <c r="QG287" s="309"/>
      <c r="QH287" s="309"/>
      <c r="QI287" s="309"/>
      <c r="QJ287" s="309"/>
      <c r="QK287" s="309"/>
      <c r="QL287" s="309"/>
      <c r="QM287" s="309"/>
      <c r="QN287" s="309"/>
      <c r="QO287" s="309"/>
      <c r="QP287" s="309"/>
      <c r="QQ287" s="309"/>
      <c r="QR287" s="309"/>
      <c r="QS287" s="309"/>
      <c r="QT287" s="309"/>
      <c r="QU287" s="309"/>
      <c r="QV287" s="309"/>
      <c r="QW287" s="309"/>
      <c r="QX287" s="309"/>
      <c r="QY287" s="309"/>
      <c r="QZ287" s="309"/>
      <c r="RA287" s="309"/>
      <c r="RB287" s="309"/>
      <c r="RC287" s="309"/>
      <c r="RD287" s="309"/>
      <c r="RE287" s="309"/>
      <c r="RF287" s="309"/>
      <c r="RG287" s="309"/>
      <c r="RH287" s="309"/>
      <c r="RI287" s="309"/>
      <c r="RJ287" s="309"/>
      <c r="RK287" s="309"/>
      <c r="RL287" s="309"/>
      <c r="RM287" s="309"/>
      <c r="RN287" s="309"/>
      <c r="RO287" s="309"/>
      <c r="RP287" s="309"/>
      <c r="RQ287" s="309"/>
      <c r="RR287" s="309"/>
      <c r="RS287" s="309"/>
      <c r="RT287" s="309"/>
      <c r="RU287" s="309"/>
      <c r="RV287" s="309"/>
      <c r="RW287" s="309"/>
      <c r="RX287" s="309"/>
      <c r="RY287" s="309"/>
      <c r="RZ287" s="309"/>
      <c r="SA287" s="309"/>
      <c r="SB287" s="309"/>
      <c r="SC287" s="309"/>
      <c r="SD287" s="309"/>
      <c r="SE287" s="309"/>
      <c r="SF287" s="309"/>
      <c r="SG287" s="309"/>
      <c r="SH287" s="309"/>
      <c r="SI287" s="309"/>
      <c r="SJ287" s="309"/>
      <c r="SK287" s="309"/>
      <c r="SL287" s="309"/>
      <c r="SM287" s="309"/>
      <c r="SN287" s="309"/>
      <c r="SO287" s="309"/>
      <c r="SP287" s="309"/>
      <c r="SQ287" s="309"/>
      <c r="SR287" s="309"/>
      <c r="SS287" s="309"/>
      <c r="ST287" s="309"/>
      <c r="SU287" s="309"/>
      <c r="SV287" s="309"/>
      <c r="SW287" s="309"/>
      <c r="SX287" s="309"/>
      <c r="SY287" s="309"/>
      <c r="SZ287" s="309"/>
      <c r="TA287" s="309"/>
      <c r="TB287" s="309"/>
      <c r="TC287" s="309"/>
      <c r="TD287" s="309"/>
      <c r="TE287" s="309"/>
      <c r="TF287" s="309"/>
      <c r="TG287" s="309"/>
      <c r="TH287" s="309"/>
      <c r="TI287" s="309"/>
      <c r="TJ287" s="309"/>
      <c r="TK287" s="309"/>
      <c r="TL287" s="309"/>
      <c r="TM287" s="309"/>
      <c r="TN287" s="309"/>
      <c r="TO287" s="309"/>
      <c r="TP287" s="309"/>
      <c r="TQ287" s="309"/>
      <c r="TR287" s="309"/>
      <c r="TS287" s="309"/>
      <c r="TT287" s="309"/>
      <c r="TU287" s="309"/>
      <c r="TV287" s="309"/>
      <c r="TW287" s="309"/>
      <c r="TX287" s="309"/>
      <c r="TY287" s="309"/>
      <c r="TZ287" s="309"/>
      <c r="UA287" s="309"/>
      <c r="UB287" s="309"/>
      <c r="UC287" s="309"/>
      <c r="UD287" s="309"/>
      <c r="UE287" s="309"/>
      <c r="UF287" s="309"/>
      <c r="UG287" s="309"/>
      <c r="UH287" s="309"/>
      <c r="UI287" s="309"/>
      <c r="UJ287" s="309"/>
      <c r="UK287" s="309"/>
      <c r="UL287" s="309"/>
      <c r="UM287" s="309"/>
      <c r="UN287" s="309"/>
      <c r="UO287" s="309"/>
      <c r="UP287" s="309"/>
      <c r="UQ287" s="309"/>
      <c r="UR287" s="309"/>
      <c r="US287" s="309"/>
      <c r="UT287" s="309"/>
      <c r="UU287" s="309"/>
      <c r="UV287" s="309"/>
      <c r="UW287" s="309"/>
      <c r="UX287" s="309"/>
      <c r="UY287" s="309"/>
      <c r="UZ287" s="309"/>
      <c r="VA287" s="309"/>
      <c r="VB287" s="309"/>
      <c r="VC287" s="309"/>
      <c r="VD287" s="309"/>
      <c r="VE287" s="309"/>
      <c r="VF287" s="309"/>
      <c r="VG287" s="309"/>
      <c r="VH287" s="309"/>
      <c r="VI287" s="309"/>
      <c r="VJ287" s="309"/>
      <c r="VK287" s="309"/>
      <c r="VL287" s="309"/>
      <c r="VM287" s="309"/>
      <c r="VN287" s="309"/>
      <c r="VO287" s="309"/>
      <c r="VP287" s="309"/>
      <c r="VQ287" s="309"/>
      <c r="VR287" s="309"/>
      <c r="VS287" s="309"/>
      <c r="VT287" s="309"/>
      <c r="VU287" s="309"/>
      <c r="VV287" s="309"/>
      <c r="VW287" s="309"/>
      <c r="VX287" s="309"/>
      <c r="VY287" s="309"/>
      <c r="VZ287" s="309"/>
      <c r="WA287" s="309"/>
      <c r="WB287" s="309"/>
      <c r="WC287" s="309"/>
      <c r="WD287" s="309"/>
      <c r="WE287" s="309"/>
      <c r="WF287" s="309"/>
      <c r="WG287" s="309"/>
      <c r="WH287" s="309"/>
      <c r="WI287" s="309"/>
      <c r="WJ287" s="309"/>
      <c r="WK287" s="309"/>
      <c r="WL287" s="309"/>
      <c r="WM287" s="309"/>
      <c r="WN287" s="309"/>
      <c r="WO287" s="309"/>
      <c r="WP287" s="309"/>
      <c r="WQ287" s="309"/>
      <c r="WR287" s="309"/>
      <c r="WS287" s="309"/>
      <c r="WT287" s="309"/>
      <c r="WU287" s="309"/>
      <c r="WV287" s="309"/>
      <c r="WW287" s="309"/>
      <c r="WX287" s="309"/>
      <c r="WY287" s="309"/>
      <c r="WZ287" s="309"/>
      <c r="XA287" s="309"/>
      <c r="XB287" s="309"/>
      <c r="XC287" s="309"/>
      <c r="XD287" s="309"/>
      <c r="XE287" s="309"/>
      <c r="XF287" s="309"/>
      <c r="XG287" s="309"/>
      <c r="XH287" s="309"/>
      <c r="XI287" s="309"/>
      <c r="XJ287" s="309"/>
      <c r="XK287" s="309"/>
      <c r="XL287" s="309"/>
      <c r="XM287" s="309"/>
      <c r="XN287" s="309"/>
      <c r="XO287" s="309"/>
      <c r="XP287" s="309"/>
      <c r="XQ287" s="309"/>
      <c r="XR287" s="309"/>
      <c r="XS287" s="309"/>
      <c r="XT287" s="309"/>
      <c r="XU287" s="309"/>
      <c r="XV287" s="309"/>
      <c r="XW287" s="309"/>
      <c r="XX287" s="309"/>
      <c r="XY287" s="309"/>
      <c r="XZ287" s="309"/>
      <c r="YA287" s="309"/>
      <c r="YB287" s="309"/>
      <c r="YC287" s="309"/>
      <c r="YD287" s="309"/>
      <c r="YE287" s="309"/>
      <c r="YF287" s="309"/>
      <c r="YG287" s="309"/>
      <c r="YH287" s="309"/>
      <c r="YI287" s="309"/>
      <c r="YJ287" s="309"/>
      <c r="YK287" s="309"/>
      <c r="YL287" s="309"/>
      <c r="YM287" s="309"/>
      <c r="YN287" s="309"/>
      <c r="YO287" s="309"/>
      <c r="YP287" s="309"/>
      <c r="YQ287" s="309"/>
      <c r="YR287" s="309"/>
      <c r="YS287" s="309"/>
      <c r="YT287" s="309"/>
      <c r="YU287" s="309"/>
      <c r="YV287" s="309"/>
      <c r="YW287" s="309"/>
      <c r="YX287" s="309"/>
      <c r="YY287" s="309"/>
      <c r="YZ287" s="309"/>
      <c r="ZA287" s="309"/>
      <c r="ZB287" s="309"/>
      <c r="ZC287" s="309"/>
      <c r="ZD287" s="309"/>
      <c r="ZE287" s="309"/>
      <c r="ZF287" s="309"/>
      <c r="ZG287" s="309"/>
      <c r="ZH287" s="309"/>
      <c r="ZI287" s="309"/>
      <c r="ZJ287" s="309"/>
      <c r="ZK287" s="309"/>
      <c r="ZL287" s="309"/>
      <c r="ZM287" s="309"/>
      <c r="ZN287" s="309"/>
      <c r="ZO287" s="309"/>
      <c r="ZP287" s="309"/>
      <c r="ZQ287" s="309"/>
      <c r="ZR287" s="309"/>
      <c r="ZS287" s="309"/>
      <c r="ZT287" s="309"/>
      <c r="ZU287" s="309"/>
      <c r="ZV287" s="309"/>
      <c r="ZW287" s="309"/>
      <c r="ZX287" s="309"/>
      <c r="ZY287" s="309"/>
      <c r="ZZ287" s="309"/>
      <c r="AAA287" s="309"/>
      <c r="AAB287" s="309"/>
      <c r="AAC287" s="309"/>
      <c r="AAD287" s="309"/>
      <c r="AAE287" s="309"/>
      <c r="AAF287" s="309"/>
      <c r="AAG287" s="309"/>
      <c r="AAH287" s="309"/>
      <c r="AAI287" s="309"/>
      <c r="AAJ287" s="309"/>
      <c r="AAK287" s="309"/>
      <c r="AAL287" s="309"/>
      <c r="AAM287" s="309"/>
      <c r="AAN287" s="309"/>
      <c r="AAO287" s="309"/>
      <c r="AAP287" s="309"/>
      <c r="AAQ287" s="309"/>
      <c r="AAR287" s="309"/>
      <c r="AAS287" s="309"/>
      <c r="AAT287" s="309"/>
      <c r="AAU287" s="309"/>
      <c r="AAV287" s="309"/>
      <c r="AAW287" s="309"/>
      <c r="AAX287" s="309"/>
      <c r="AAY287" s="309"/>
      <c r="AAZ287" s="309"/>
      <c r="ABA287" s="309"/>
      <c r="ABB287" s="309"/>
      <c r="ABC287" s="309"/>
      <c r="ABD287" s="309"/>
      <c r="ABE287" s="309"/>
      <c r="ABF287" s="309"/>
      <c r="ABG287" s="309"/>
      <c r="ABH287" s="309"/>
      <c r="ABI287" s="309"/>
      <c r="ABJ287" s="309"/>
      <c r="ABK287" s="309"/>
      <c r="ABL287" s="309"/>
      <c r="ABM287" s="309"/>
      <c r="ABN287" s="309"/>
      <c r="ABO287" s="309"/>
      <c r="ABP287" s="309"/>
      <c r="ABQ287" s="309"/>
      <c r="ABR287" s="309"/>
      <c r="ABS287" s="309"/>
      <c r="ABT287" s="309"/>
      <c r="ABU287" s="309"/>
      <c r="ABV287" s="309"/>
      <c r="ABW287" s="309"/>
      <c r="ABX287" s="309"/>
      <c r="ABY287" s="309"/>
      <c r="ABZ287" s="309"/>
      <c r="ACA287" s="309"/>
      <c r="ACB287" s="309"/>
      <c r="ACC287" s="309"/>
      <c r="ACD287" s="309"/>
      <c r="ACE287" s="309"/>
      <c r="ACF287" s="309"/>
      <c r="ACG287" s="309"/>
      <c r="ACH287" s="309"/>
      <c r="ACI287" s="309"/>
      <c r="ACJ287" s="309"/>
      <c r="ACK287" s="309"/>
      <c r="ACL287" s="309"/>
      <c r="ACM287" s="309"/>
      <c r="ACN287" s="309"/>
      <c r="ACO287" s="309"/>
      <c r="ACP287" s="309"/>
      <c r="ACQ287" s="309"/>
      <c r="ACR287" s="309"/>
      <c r="ACS287" s="309"/>
      <c r="ACT287" s="309"/>
      <c r="ACU287" s="309"/>
      <c r="ACV287" s="309"/>
      <c r="ACW287" s="309"/>
      <c r="ACX287" s="309"/>
      <c r="ACY287" s="309"/>
      <c r="ACZ287" s="309"/>
      <c r="ADA287" s="309"/>
      <c r="ADB287" s="309"/>
      <c r="ADC287" s="309"/>
      <c r="ADD287" s="309"/>
      <c r="ADE287" s="309"/>
      <c r="ADF287" s="309"/>
      <c r="ADG287" s="309"/>
      <c r="ADH287" s="309"/>
      <c r="ADI287" s="309"/>
      <c r="ADJ287" s="309"/>
      <c r="ADK287" s="309"/>
      <c r="ADL287" s="309"/>
      <c r="ADM287" s="309"/>
      <c r="ADN287" s="309"/>
      <c r="ADO287" s="309"/>
      <c r="ADP287" s="309"/>
      <c r="ADQ287" s="309"/>
      <c r="ADR287" s="309"/>
      <c r="ADS287" s="309"/>
      <c r="ADT287" s="309"/>
      <c r="ADU287" s="309"/>
      <c r="ADV287" s="309"/>
      <c r="ADW287" s="309"/>
      <c r="ADX287" s="309"/>
      <c r="ADY287" s="309"/>
      <c r="ADZ287" s="309"/>
      <c r="AEA287" s="309"/>
      <c r="AEB287" s="309"/>
      <c r="AEC287" s="309"/>
      <c r="AED287" s="309"/>
      <c r="AEE287" s="309"/>
      <c r="AEF287" s="309"/>
      <c r="AEG287" s="309"/>
      <c r="AEH287" s="309"/>
      <c r="AEI287" s="309"/>
      <c r="AEJ287" s="309"/>
      <c r="AEK287" s="309"/>
      <c r="AEL287" s="309"/>
      <c r="AEM287" s="309"/>
      <c r="AEN287" s="309"/>
      <c r="AEO287" s="309"/>
      <c r="AEP287" s="309"/>
      <c r="AEQ287" s="309"/>
      <c r="AER287" s="309"/>
      <c r="AES287" s="309"/>
      <c r="AET287" s="309"/>
      <c r="AEU287" s="309"/>
      <c r="AEV287" s="309"/>
      <c r="AEW287" s="309"/>
      <c r="AEX287" s="309"/>
      <c r="AEY287" s="309"/>
      <c r="AEZ287" s="309"/>
      <c r="AFA287" s="309"/>
      <c r="AFB287" s="309"/>
      <c r="AFC287" s="309"/>
      <c r="AFD287" s="309"/>
      <c r="AFE287" s="309"/>
      <c r="AFF287" s="309"/>
      <c r="AFG287" s="309"/>
      <c r="AFH287" s="309"/>
      <c r="AFI287" s="309"/>
      <c r="AFJ287" s="309"/>
      <c r="AFK287" s="309"/>
      <c r="AFL287" s="309"/>
      <c r="AFM287" s="309"/>
      <c r="AFN287" s="309"/>
      <c r="AFO287" s="309"/>
      <c r="AFP287" s="309"/>
      <c r="AFQ287" s="309"/>
      <c r="AFR287" s="309"/>
      <c r="AFS287" s="309"/>
      <c r="AFT287" s="309"/>
      <c r="AFU287" s="309"/>
      <c r="AFV287" s="309"/>
      <c r="AFW287" s="309"/>
      <c r="AFX287" s="309"/>
      <c r="AFY287" s="309"/>
      <c r="AFZ287" s="309"/>
      <c r="AGA287" s="309"/>
      <c r="AGB287" s="309"/>
      <c r="AGC287" s="309"/>
      <c r="AGD287" s="309"/>
      <c r="AGE287" s="309"/>
      <c r="AGF287" s="309"/>
      <c r="AGG287" s="309"/>
      <c r="AGH287" s="309"/>
      <c r="AGI287" s="309"/>
      <c r="AGJ287" s="309"/>
      <c r="AGK287" s="309"/>
      <c r="AGL287" s="309"/>
      <c r="AGM287" s="309"/>
      <c r="AGN287" s="309"/>
      <c r="AGO287" s="309"/>
      <c r="AGP287" s="309"/>
      <c r="AGQ287" s="309"/>
      <c r="AGR287" s="309"/>
      <c r="AGS287" s="309"/>
      <c r="AGT287" s="309"/>
      <c r="AGU287" s="309"/>
      <c r="AGV287" s="309"/>
      <c r="AGW287" s="309"/>
      <c r="AGX287" s="309"/>
      <c r="AGY287" s="309"/>
      <c r="AGZ287" s="309"/>
      <c r="AHA287" s="309"/>
      <c r="AHB287" s="309"/>
      <c r="AHC287" s="309"/>
      <c r="AHD287" s="309"/>
      <c r="AHE287" s="309"/>
      <c r="AHF287" s="309"/>
      <c r="AHG287" s="309"/>
      <c r="AHH287" s="309"/>
      <c r="AHI287" s="309"/>
      <c r="AHJ287" s="309"/>
      <c r="AHK287" s="309"/>
      <c r="AHL287" s="309"/>
      <c r="AHM287" s="309"/>
      <c r="AHN287" s="309"/>
      <c r="AHO287" s="309"/>
      <c r="AHP287" s="309"/>
      <c r="AHQ287" s="309"/>
      <c r="AHR287" s="309"/>
      <c r="AHS287" s="309"/>
      <c r="AHT287" s="309"/>
      <c r="AHU287" s="309"/>
      <c r="AHV287" s="309"/>
      <c r="AHW287" s="309"/>
      <c r="AHX287" s="309"/>
      <c r="AHY287" s="309"/>
      <c r="AHZ287" s="309"/>
      <c r="AIA287" s="309"/>
      <c r="AIB287" s="309"/>
      <c r="AIC287" s="309"/>
      <c r="AID287" s="309"/>
      <c r="AIE287" s="309"/>
      <c r="AIF287" s="309"/>
      <c r="AIG287" s="309"/>
      <c r="AIH287" s="309"/>
      <c r="AII287" s="309"/>
      <c r="AIJ287" s="309"/>
      <c r="AIK287" s="309"/>
      <c r="AIL287" s="309"/>
      <c r="AIM287" s="309"/>
      <c r="AIN287" s="309"/>
      <c r="AIO287" s="309"/>
      <c r="AIP287" s="309"/>
      <c r="AIQ287" s="309"/>
      <c r="AIR287" s="309"/>
      <c r="AIS287" s="309"/>
      <c r="AIT287" s="309"/>
      <c r="AIU287" s="309"/>
      <c r="AIV287" s="309"/>
      <c r="AIW287" s="309"/>
      <c r="AIX287" s="309"/>
      <c r="AIY287" s="309"/>
      <c r="AIZ287" s="309"/>
      <c r="AJA287" s="309"/>
      <c r="AJB287" s="309"/>
      <c r="AJC287" s="309"/>
      <c r="AJD287" s="309"/>
      <c r="AJE287" s="309"/>
      <c r="AJF287" s="309"/>
      <c r="AJG287" s="309"/>
      <c r="AJH287" s="309"/>
      <c r="AJI287" s="309"/>
      <c r="AJJ287" s="309"/>
      <c r="AJK287" s="309"/>
      <c r="AJL287" s="309"/>
      <c r="AJM287" s="309"/>
      <c r="AJN287" s="309"/>
      <c r="AJO287" s="309"/>
      <c r="AJP287" s="309"/>
      <c r="AJQ287" s="309"/>
      <c r="AJR287" s="309"/>
      <c r="AJS287" s="309"/>
      <c r="AJT287" s="309"/>
      <c r="AJU287" s="309"/>
      <c r="AJV287" s="309"/>
      <c r="AJW287" s="309"/>
      <c r="AJX287" s="309"/>
      <c r="AJY287" s="309"/>
      <c r="AJZ287" s="309"/>
      <c r="AKA287" s="309"/>
      <c r="AKB287" s="309"/>
      <c r="AKC287" s="309"/>
      <c r="AKD287" s="309"/>
      <c r="AKE287" s="309"/>
      <c r="AKF287" s="309"/>
      <c r="AKG287" s="309"/>
      <c r="AKH287" s="309"/>
      <c r="AKI287" s="309"/>
      <c r="AKJ287" s="309"/>
      <c r="AKK287" s="309"/>
      <c r="AKL287" s="309"/>
      <c r="AKM287" s="309"/>
      <c r="AKN287" s="309"/>
      <c r="AKO287" s="309"/>
      <c r="AKP287" s="309"/>
      <c r="AKQ287" s="309"/>
      <c r="AKR287" s="309"/>
      <c r="AKS287" s="309"/>
      <c r="AKT287" s="309"/>
      <c r="AKU287" s="309"/>
      <c r="AKV287" s="309"/>
      <c r="AKW287" s="309"/>
      <c r="AKX287" s="309"/>
      <c r="AKY287" s="309"/>
      <c r="AKZ287" s="309"/>
      <c r="ALA287" s="309"/>
      <c r="ALB287" s="309"/>
      <c r="ALC287" s="309"/>
      <c r="ALD287" s="309"/>
      <c r="ALE287" s="309"/>
      <c r="ALF287" s="309"/>
      <c r="ALG287" s="309"/>
      <c r="ALH287" s="309"/>
      <c r="ALI287" s="309"/>
      <c r="ALJ287" s="309"/>
      <c r="ALK287" s="309"/>
      <c r="ALL287" s="309"/>
      <c r="ALM287" s="309"/>
      <c r="ALN287" s="309"/>
      <c r="ALO287" s="309"/>
      <c r="ALP287" s="309"/>
      <c r="ALQ287" s="309"/>
      <c r="ALR287" s="309"/>
      <c r="ALS287" s="309"/>
      <c r="ALT287" s="309"/>
      <c r="ALU287" s="309"/>
      <c r="ALV287" s="309"/>
      <c r="ALW287" s="309"/>
      <c r="ALX287" s="309"/>
      <c r="ALY287" s="309"/>
      <c r="ALZ287" s="309"/>
      <c r="AMA287" s="309"/>
      <c r="AMB287" s="309"/>
      <c r="AMC287" s="309"/>
      <c r="AMD287" s="309"/>
      <c r="AME287" s="309"/>
      <c r="AMF287" s="309"/>
      <c r="AMG287" s="309"/>
      <c r="AMH287" s="309"/>
      <c r="AMI287" s="309"/>
      <c r="AMJ287" s="309"/>
      <c r="AMK287" s="309"/>
      <c r="AML287" s="309"/>
      <c r="AMM287" s="309"/>
      <c r="AMN287" s="309"/>
      <c r="AMO287" s="309"/>
      <c r="AMP287" s="309"/>
      <c r="AMQ287" s="309"/>
      <c r="AMR287" s="309"/>
      <c r="AMS287" s="309"/>
      <c r="AMT287" s="309"/>
      <c r="AMU287" s="309"/>
      <c r="AMV287" s="309"/>
      <c r="AMW287" s="309"/>
      <c r="AMX287" s="309"/>
      <c r="AMY287" s="309"/>
      <c r="AMZ287" s="309"/>
      <c r="ANA287" s="309"/>
      <c r="ANB287" s="309"/>
      <c r="ANC287" s="309"/>
      <c r="AND287" s="309"/>
      <c r="ANE287" s="309"/>
      <c r="ANF287" s="309"/>
      <c r="ANG287" s="309"/>
      <c r="ANH287" s="309"/>
      <c r="ANI287" s="309"/>
      <c r="ANJ287" s="309"/>
      <c r="ANK287" s="309"/>
      <c r="ANL287" s="309"/>
      <c r="ANM287" s="309"/>
      <c r="ANN287" s="309"/>
      <c r="ANO287" s="309"/>
      <c r="ANP287" s="309"/>
      <c r="ANQ287" s="309"/>
      <c r="ANR287" s="309"/>
      <c r="ANS287" s="309"/>
      <c r="ANT287" s="309"/>
      <c r="ANU287" s="309"/>
      <c r="ANV287" s="309"/>
      <c r="ANW287" s="309"/>
      <c r="ANX287" s="309"/>
      <c r="ANY287" s="309"/>
      <c r="ANZ287" s="309"/>
      <c r="AOA287" s="309"/>
      <c r="AOB287" s="309"/>
      <c r="AOC287" s="309"/>
      <c r="AOD287" s="309"/>
      <c r="AOE287" s="309"/>
      <c r="AOF287" s="309"/>
      <c r="AOG287" s="309"/>
      <c r="AOH287" s="309"/>
      <c r="AOI287" s="309"/>
      <c r="AOJ287" s="309"/>
      <c r="AOK287" s="309"/>
      <c r="AOL287" s="309"/>
      <c r="AOM287" s="309"/>
      <c r="AON287" s="309"/>
      <c r="AOO287" s="309"/>
      <c r="AOP287" s="309"/>
      <c r="AOQ287" s="309"/>
      <c r="AOR287" s="309"/>
      <c r="AOS287" s="309"/>
      <c r="AOT287" s="309"/>
      <c r="AOU287" s="309"/>
      <c r="AOV287" s="309"/>
      <c r="AOW287" s="309"/>
      <c r="AOX287" s="309"/>
      <c r="AOY287" s="309"/>
      <c r="AOZ287" s="309"/>
      <c r="APA287" s="309"/>
      <c r="APB287" s="309"/>
      <c r="APC287" s="309"/>
      <c r="APD287" s="309"/>
      <c r="APE287" s="309"/>
      <c r="APF287" s="309"/>
      <c r="APG287" s="309"/>
      <c r="APH287" s="309"/>
      <c r="API287" s="309"/>
      <c r="APJ287" s="309"/>
      <c r="APK287" s="309"/>
      <c r="APL287" s="309"/>
      <c r="APM287" s="309"/>
      <c r="APN287" s="309"/>
      <c r="APO287" s="309"/>
      <c r="APP287" s="309"/>
      <c r="APQ287" s="309"/>
      <c r="APR287" s="309"/>
      <c r="APS287" s="309"/>
      <c r="APT287" s="309"/>
      <c r="APU287" s="309"/>
      <c r="APV287" s="309"/>
      <c r="APW287" s="309"/>
      <c r="APX287" s="309"/>
      <c r="APY287" s="309"/>
      <c r="APZ287" s="309"/>
      <c r="AQA287" s="309"/>
      <c r="AQB287" s="309"/>
      <c r="AQC287" s="309"/>
      <c r="AQD287" s="309"/>
      <c r="AQE287" s="309"/>
      <c r="AQF287" s="309"/>
      <c r="AQG287" s="309"/>
      <c r="AQH287" s="309"/>
      <c r="AQI287" s="309"/>
      <c r="AQJ287" s="309"/>
      <c r="AQK287" s="309"/>
      <c r="AQL287" s="309"/>
      <c r="AQM287" s="309"/>
      <c r="AQN287" s="309"/>
      <c r="AQO287" s="309"/>
      <c r="AQP287" s="309"/>
      <c r="AQQ287" s="309"/>
      <c r="AQR287" s="309"/>
      <c r="AQS287" s="309"/>
      <c r="AQT287" s="309"/>
      <c r="AQU287" s="309"/>
      <c r="AQV287" s="309"/>
      <c r="AQW287" s="309"/>
      <c r="AQX287" s="309"/>
      <c r="AQY287" s="309"/>
      <c r="AQZ287" s="309"/>
      <c r="ARA287" s="309"/>
      <c r="ARB287" s="309"/>
      <c r="ARC287" s="309"/>
      <c r="ARD287" s="309"/>
      <c r="ARE287" s="309"/>
      <c r="ARF287" s="309"/>
      <c r="ARG287" s="309"/>
      <c r="ARH287" s="309"/>
      <c r="ARI287" s="309"/>
      <c r="ARJ287" s="309"/>
      <c r="ARK287" s="309"/>
      <c r="ARL287" s="309"/>
      <c r="ARM287" s="309"/>
      <c r="ARN287" s="309"/>
      <c r="ARO287" s="309"/>
      <c r="ARP287" s="309"/>
      <c r="ARQ287" s="309"/>
      <c r="ARR287" s="309"/>
      <c r="ARS287" s="309"/>
      <c r="ART287" s="309"/>
      <c r="ARU287" s="309"/>
      <c r="ARV287" s="309"/>
      <c r="ARW287" s="309"/>
      <c r="ARX287" s="309"/>
      <c r="ARY287" s="309"/>
      <c r="ARZ287" s="309"/>
      <c r="ASA287" s="309"/>
      <c r="ASB287" s="309"/>
      <c r="ASC287" s="309"/>
      <c r="ASD287" s="309"/>
      <c r="ASE287" s="309"/>
      <c r="ASF287" s="309"/>
      <c r="ASG287" s="309"/>
      <c r="ASH287" s="309"/>
      <c r="ASI287" s="309"/>
      <c r="ASJ287" s="309"/>
      <c r="ASK287" s="309"/>
      <c r="ASL287" s="309"/>
      <c r="ASM287" s="309"/>
      <c r="ASN287" s="309"/>
      <c r="ASO287" s="309"/>
      <c r="ASP287" s="309"/>
      <c r="ASQ287" s="309"/>
      <c r="ASR287" s="309"/>
      <c r="ASS287" s="309"/>
      <c r="AST287" s="309"/>
      <c r="ASU287" s="309"/>
      <c r="ASV287" s="309"/>
      <c r="ASW287" s="309"/>
      <c r="ASX287" s="309"/>
      <c r="ASY287" s="309"/>
      <c r="ASZ287" s="309"/>
      <c r="ATA287" s="309"/>
      <c r="ATB287" s="309"/>
      <c r="ATC287" s="309"/>
      <c r="ATD287" s="309"/>
      <c r="ATE287" s="309"/>
      <c r="ATF287" s="309"/>
      <c r="ATG287" s="309"/>
      <c r="ATH287" s="309"/>
      <c r="ATI287" s="309"/>
      <c r="ATJ287" s="309"/>
      <c r="ATK287" s="309"/>
      <c r="ATL287" s="309"/>
      <c r="ATM287" s="309"/>
      <c r="ATN287" s="309"/>
      <c r="ATO287" s="309"/>
      <c r="ATP287" s="309"/>
      <c r="ATQ287" s="309"/>
      <c r="ATR287" s="309"/>
      <c r="ATS287" s="309"/>
      <c r="ATT287" s="309"/>
      <c r="ATU287" s="309"/>
      <c r="ATV287" s="309"/>
      <c r="ATW287" s="309"/>
      <c r="ATX287" s="309"/>
      <c r="ATY287" s="309"/>
      <c r="ATZ287" s="309"/>
      <c r="AUA287" s="309"/>
      <c r="AUB287" s="309"/>
      <c r="AUC287" s="309"/>
      <c r="AUD287" s="309"/>
      <c r="AUE287" s="309"/>
      <c r="AUF287" s="309"/>
      <c r="AUG287" s="309"/>
      <c r="AUH287" s="309"/>
      <c r="AUI287" s="309"/>
      <c r="AUJ287" s="309"/>
      <c r="AUK287" s="309"/>
      <c r="AUL287" s="309"/>
      <c r="AUM287" s="309"/>
      <c r="AUN287" s="309"/>
      <c r="AUO287" s="309"/>
      <c r="AUP287" s="309"/>
      <c r="AUQ287" s="309"/>
      <c r="AUR287" s="309"/>
      <c r="AUS287" s="309"/>
      <c r="AUT287" s="309"/>
      <c r="AUU287" s="309"/>
      <c r="AUV287" s="309"/>
      <c r="AUW287" s="309"/>
      <c r="AUX287" s="309"/>
      <c r="AUY287" s="309"/>
      <c r="AUZ287" s="309"/>
      <c r="AVA287" s="309"/>
      <c r="AVB287" s="309"/>
      <c r="AVC287" s="309"/>
      <c r="AVD287" s="309"/>
      <c r="AVE287" s="309"/>
      <c r="AVF287" s="309"/>
      <c r="AVG287" s="309"/>
      <c r="AVH287" s="309"/>
      <c r="AVI287" s="309"/>
      <c r="AVJ287" s="309"/>
      <c r="AVK287" s="309"/>
      <c r="AVL287" s="309"/>
      <c r="AVM287" s="309"/>
      <c r="AVN287" s="309"/>
      <c r="AVO287" s="309"/>
      <c r="AVP287" s="309"/>
      <c r="AVQ287" s="309"/>
      <c r="AVR287" s="309"/>
      <c r="AVS287" s="309"/>
      <c r="AVT287" s="309"/>
      <c r="AVU287" s="309"/>
      <c r="AVV287" s="309"/>
      <c r="AVW287" s="309"/>
      <c r="AVX287" s="309"/>
      <c r="AVY287" s="309"/>
      <c r="AVZ287" s="309"/>
      <c r="AWA287" s="309"/>
      <c r="AWB287" s="309"/>
      <c r="AWC287" s="309"/>
      <c r="AWD287" s="309"/>
      <c r="AWE287" s="309"/>
      <c r="AWF287" s="309"/>
      <c r="AWG287" s="309"/>
      <c r="AWH287" s="309"/>
      <c r="AWI287" s="309"/>
      <c r="AWJ287" s="309"/>
      <c r="AWK287" s="309"/>
      <c r="AWL287" s="309"/>
      <c r="AWM287" s="309"/>
      <c r="AWN287" s="309"/>
      <c r="AWO287" s="309"/>
      <c r="AWP287" s="309"/>
      <c r="AWQ287" s="309"/>
      <c r="AWR287" s="309"/>
      <c r="AWS287" s="309"/>
      <c r="AWT287" s="309"/>
      <c r="AWU287" s="309"/>
      <c r="AWV287" s="309"/>
      <c r="AWW287" s="309"/>
      <c r="AWX287" s="309"/>
      <c r="AWY287" s="309"/>
      <c r="AWZ287" s="309"/>
      <c r="AXA287" s="309"/>
      <c r="AXB287" s="309"/>
      <c r="AXC287" s="309"/>
      <c r="AXD287" s="309"/>
      <c r="AXE287" s="309"/>
      <c r="AXF287" s="309"/>
      <c r="AXG287" s="309"/>
      <c r="AXH287" s="309"/>
      <c r="AXI287" s="309"/>
      <c r="AXJ287" s="309"/>
      <c r="AXK287" s="309"/>
      <c r="AXL287" s="309"/>
      <c r="AXM287" s="309"/>
      <c r="AXN287" s="309"/>
      <c r="AXO287" s="309"/>
      <c r="AXP287" s="309"/>
      <c r="AXQ287" s="309"/>
      <c r="AXR287" s="309"/>
      <c r="AXS287" s="309"/>
      <c r="AXT287" s="309"/>
      <c r="AXU287" s="309"/>
      <c r="AXV287" s="309"/>
      <c r="AXW287" s="309"/>
      <c r="AXX287" s="309"/>
      <c r="AXY287" s="309"/>
      <c r="AXZ287" s="309"/>
      <c r="AYA287" s="309"/>
      <c r="AYB287" s="309"/>
      <c r="AYC287" s="309"/>
      <c r="AYD287" s="309"/>
      <c r="AYE287" s="309"/>
      <c r="AYF287" s="309"/>
      <c r="AYG287" s="309"/>
      <c r="AYH287" s="309"/>
      <c r="AYI287" s="309"/>
      <c r="AYJ287" s="309"/>
      <c r="AYK287" s="309"/>
      <c r="AYL287" s="309"/>
      <c r="AYM287" s="309"/>
      <c r="AYN287" s="309"/>
      <c r="AYO287" s="309"/>
      <c r="AYP287" s="309"/>
      <c r="AYQ287" s="309"/>
      <c r="AYR287" s="309"/>
      <c r="AYS287" s="309"/>
      <c r="AYT287" s="309"/>
      <c r="AYU287" s="309"/>
      <c r="AYV287" s="309"/>
      <c r="AYW287" s="309"/>
      <c r="AYX287" s="309"/>
      <c r="AYY287" s="309"/>
      <c r="AYZ287" s="309"/>
      <c r="AZA287" s="309"/>
      <c r="AZB287" s="309"/>
      <c r="AZC287" s="309"/>
      <c r="AZD287" s="309"/>
      <c r="AZE287" s="309"/>
      <c r="AZF287" s="309"/>
      <c r="AZG287" s="309"/>
      <c r="AZH287" s="309"/>
      <c r="AZI287" s="309"/>
      <c r="AZJ287" s="309"/>
      <c r="AZK287" s="309"/>
      <c r="AZL287" s="309"/>
      <c r="AZM287" s="309"/>
      <c r="AZN287" s="309"/>
      <c r="AZO287" s="309"/>
      <c r="AZP287" s="309"/>
      <c r="AZQ287" s="309"/>
      <c r="AZR287" s="309"/>
      <c r="AZS287" s="309"/>
      <c r="AZT287" s="309"/>
      <c r="AZU287" s="309"/>
      <c r="AZV287" s="309"/>
      <c r="AZW287" s="309"/>
      <c r="AZX287" s="309"/>
      <c r="AZY287" s="309"/>
      <c r="AZZ287" s="309"/>
      <c r="BAA287" s="309"/>
      <c r="BAB287" s="309"/>
      <c r="BAC287" s="309"/>
      <c r="BAD287" s="309"/>
      <c r="BAE287" s="309"/>
      <c r="BAF287" s="309"/>
      <c r="BAG287" s="309"/>
      <c r="BAH287" s="309"/>
      <c r="BAI287" s="309"/>
      <c r="BAJ287" s="309"/>
      <c r="BAK287" s="309"/>
      <c r="BAL287" s="309"/>
      <c r="BAM287" s="309"/>
      <c r="BAN287" s="309"/>
      <c r="BAO287" s="309"/>
      <c r="BAP287" s="309"/>
      <c r="BAQ287" s="309"/>
      <c r="BAR287" s="309"/>
      <c r="BAS287" s="309"/>
      <c r="BAT287" s="309"/>
      <c r="BAU287" s="309"/>
      <c r="BAV287" s="309"/>
      <c r="BAW287" s="309"/>
      <c r="BAX287" s="309"/>
      <c r="BAY287" s="309"/>
      <c r="BAZ287" s="309"/>
      <c r="BBA287" s="309"/>
      <c r="BBB287" s="309"/>
      <c r="BBC287" s="309"/>
      <c r="BBD287" s="309"/>
      <c r="BBE287" s="309"/>
      <c r="BBF287" s="309"/>
      <c r="BBG287" s="309"/>
      <c r="BBH287" s="309"/>
      <c r="BBI287" s="309"/>
      <c r="BBJ287" s="309"/>
      <c r="BBK287" s="309"/>
      <c r="BBL287" s="309"/>
      <c r="BBM287" s="309"/>
      <c r="BBN287" s="309"/>
      <c r="BBO287" s="309"/>
      <c r="BBP287" s="309"/>
      <c r="BBQ287" s="309"/>
      <c r="BBR287" s="309"/>
      <c r="BBS287" s="309"/>
      <c r="BBT287" s="309"/>
      <c r="BBU287" s="309"/>
      <c r="BBV287" s="309"/>
      <c r="BBW287" s="309"/>
      <c r="BBX287" s="309"/>
      <c r="BBY287" s="309"/>
      <c r="BBZ287" s="309"/>
      <c r="BCA287" s="309"/>
      <c r="BCB287" s="309"/>
      <c r="BCC287" s="309"/>
      <c r="BCD287" s="309"/>
      <c r="BCE287" s="309"/>
      <c r="BCF287" s="309"/>
      <c r="BCG287" s="309"/>
      <c r="BCH287" s="309"/>
      <c r="BCI287" s="309"/>
      <c r="BCJ287" s="309"/>
      <c r="BCK287" s="309"/>
      <c r="BCL287" s="309"/>
      <c r="BCM287" s="309"/>
      <c r="BCN287" s="309"/>
      <c r="BCO287" s="309"/>
      <c r="BCP287" s="309"/>
      <c r="BCQ287" s="309"/>
      <c r="BCR287" s="309"/>
      <c r="BCS287" s="309"/>
      <c r="BCT287" s="309"/>
      <c r="BCU287" s="309"/>
      <c r="BCV287" s="309"/>
      <c r="BCW287" s="309"/>
      <c r="BCX287" s="309"/>
      <c r="BCY287" s="309"/>
      <c r="BCZ287" s="309"/>
      <c r="BDA287" s="309"/>
      <c r="BDB287" s="309"/>
      <c r="BDC287" s="309"/>
      <c r="BDD287" s="309"/>
      <c r="BDE287" s="309"/>
      <c r="BDF287" s="309"/>
      <c r="BDG287" s="309"/>
      <c r="BDH287" s="309"/>
      <c r="BDI287" s="309"/>
      <c r="BDJ287" s="309"/>
      <c r="BDK287" s="309"/>
      <c r="BDL287" s="309"/>
      <c r="BDM287" s="309"/>
      <c r="BDN287" s="309"/>
      <c r="BDO287" s="309"/>
      <c r="BDP287" s="309"/>
      <c r="BDQ287" s="309"/>
      <c r="BDR287" s="309"/>
      <c r="BDS287" s="309"/>
      <c r="BDT287" s="309"/>
      <c r="BDU287" s="309"/>
      <c r="BDV287" s="309"/>
      <c r="BDW287" s="309"/>
      <c r="BDX287" s="309"/>
      <c r="BDY287" s="309"/>
      <c r="BDZ287" s="309"/>
      <c r="BEA287" s="309"/>
      <c r="BEB287" s="309"/>
      <c r="BEC287" s="309"/>
      <c r="BED287" s="309"/>
      <c r="BEE287" s="309"/>
      <c r="BEF287" s="309"/>
      <c r="BEG287" s="309"/>
      <c r="BEH287" s="309"/>
      <c r="BEI287" s="309"/>
      <c r="BEJ287" s="309"/>
      <c r="BEK287" s="309"/>
      <c r="BEL287" s="309"/>
      <c r="BEM287" s="309"/>
      <c r="BEN287" s="309"/>
      <c r="BEO287" s="309"/>
      <c r="BEP287" s="309"/>
      <c r="BEQ287" s="309"/>
      <c r="BER287" s="309"/>
      <c r="BES287" s="309"/>
      <c r="BET287" s="309"/>
      <c r="BEU287" s="309"/>
      <c r="BEV287" s="309"/>
      <c r="BEW287" s="309"/>
      <c r="BEX287" s="309"/>
      <c r="BEY287" s="309"/>
      <c r="BEZ287" s="309"/>
      <c r="BFA287" s="309"/>
      <c r="BFB287" s="309"/>
      <c r="BFC287" s="309"/>
      <c r="BFD287" s="309"/>
      <c r="BFE287" s="309"/>
      <c r="BFF287" s="309"/>
      <c r="BFG287" s="309"/>
      <c r="BFH287" s="309"/>
      <c r="BFI287" s="309"/>
      <c r="BFJ287" s="309"/>
      <c r="BFK287" s="309"/>
      <c r="BFL287" s="309"/>
      <c r="BFM287" s="309"/>
      <c r="BFN287" s="309"/>
      <c r="BFO287" s="309"/>
      <c r="BFP287" s="309"/>
      <c r="BFQ287" s="309"/>
      <c r="BFR287" s="309"/>
      <c r="BFS287" s="309"/>
      <c r="BFT287" s="309"/>
      <c r="BFU287" s="309"/>
      <c r="BFV287" s="309"/>
      <c r="BFW287" s="309"/>
      <c r="BFX287" s="309"/>
      <c r="BFY287" s="309"/>
      <c r="BFZ287" s="309"/>
      <c r="BGA287" s="309"/>
      <c r="BGB287" s="309"/>
      <c r="BGC287" s="309"/>
      <c r="BGD287" s="309"/>
      <c r="BGE287" s="309"/>
      <c r="BGF287" s="309"/>
      <c r="BGG287" s="309"/>
      <c r="BGH287" s="309"/>
    </row>
    <row r="288" spans="6:1542" s="18" customFormat="1" ht="14.45" customHeight="1" x14ac:dyDescent="0.25">
      <c r="F288" s="68"/>
      <c r="Y288" s="68"/>
      <c r="AC288" s="309"/>
      <c r="AD288" s="309"/>
      <c r="AE288" s="309"/>
      <c r="AF288" s="309"/>
      <c r="AG288" s="309"/>
      <c r="AH288" s="309"/>
      <c r="AI288" s="309"/>
      <c r="AJ288" s="309"/>
      <c r="AK288" s="309"/>
      <c r="AL288" s="309"/>
      <c r="AM288" s="309"/>
      <c r="AN288" s="309"/>
      <c r="AO288" s="309"/>
      <c r="AP288" s="309"/>
      <c r="AQ288" s="309"/>
      <c r="AR288" s="309"/>
      <c r="AS288" s="309"/>
      <c r="AT288" s="309"/>
      <c r="AU288" s="309"/>
      <c r="AV288" s="309"/>
      <c r="AW288" s="309"/>
      <c r="AX288" s="309"/>
      <c r="AY288" s="309"/>
      <c r="AZ288" s="309"/>
      <c r="BA288" s="309"/>
      <c r="BB288" s="309"/>
      <c r="BC288" s="309"/>
      <c r="BD288" s="309"/>
      <c r="BE288" s="309"/>
      <c r="BF288" s="309"/>
      <c r="BG288" s="309"/>
      <c r="BH288" s="309"/>
      <c r="BI288" s="309"/>
      <c r="BJ288" s="309"/>
      <c r="BK288" s="309"/>
      <c r="BL288" s="309"/>
      <c r="BM288" s="309"/>
      <c r="BN288" s="309"/>
      <c r="BO288" s="309"/>
      <c r="BP288" s="309"/>
      <c r="BQ288" s="309"/>
      <c r="BR288" s="309"/>
      <c r="BS288" s="309"/>
      <c r="BT288" s="309"/>
      <c r="BU288" s="309"/>
      <c r="BV288" s="309"/>
      <c r="BW288" s="309"/>
      <c r="BX288" s="309"/>
      <c r="BY288" s="309"/>
      <c r="BZ288" s="309"/>
      <c r="CA288" s="309"/>
      <c r="CB288" s="309"/>
      <c r="CC288" s="309"/>
      <c r="CD288" s="309"/>
      <c r="CE288" s="309"/>
      <c r="CF288" s="309"/>
      <c r="CG288" s="309"/>
      <c r="CH288" s="309"/>
      <c r="CI288" s="309"/>
      <c r="CJ288" s="309"/>
      <c r="CK288" s="309"/>
      <c r="CL288" s="309"/>
      <c r="CM288" s="309"/>
      <c r="CN288" s="309"/>
      <c r="CO288" s="309"/>
      <c r="CP288" s="309"/>
      <c r="CQ288" s="309"/>
      <c r="CR288" s="309"/>
      <c r="CS288" s="309"/>
      <c r="CT288" s="309"/>
      <c r="CU288" s="309"/>
      <c r="CV288" s="309"/>
      <c r="CW288" s="309"/>
      <c r="CX288" s="309"/>
      <c r="CY288" s="309"/>
      <c r="CZ288" s="309"/>
      <c r="DA288" s="309"/>
      <c r="DB288" s="309"/>
      <c r="DC288" s="309"/>
      <c r="DD288" s="309"/>
      <c r="DE288" s="309"/>
      <c r="DF288" s="309"/>
      <c r="DG288" s="309"/>
      <c r="DH288" s="309"/>
      <c r="DI288" s="309"/>
      <c r="DJ288" s="309"/>
      <c r="DK288" s="309"/>
      <c r="DL288" s="309"/>
      <c r="DM288" s="309"/>
      <c r="DN288" s="309"/>
      <c r="DO288" s="309"/>
      <c r="DP288" s="309"/>
      <c r="DQ288" s="309"/>
      <c r="DR288" s="309"/>
      <c r="DS288" s="309"/>
      <c r="DT288" s="309"/>
      <c r="DU288" s="309"/>
      <c r="DV288" s="309"/>
      <c r="DW288" s="309"/>
      <c r="DX288" s="309"/>
      <c r="DY288" s="309"/>
      <c r="DZ288" s="309"/>
      <c r="EA288" s="309"/>
      <c r="EB288" s="309"/>
      <c r="EC288" s="309"/>
      <c r="ED288" s="309"/>
      <c r="EE288" s="309"/>
      <c r="EF288" s="309"/>
      <c r="EG288" s="309"/>
      <c r="EH288" s="309"/>
      <c r="EI288" s="309"/>
      <c r="EJ288" s="309"/>
      <c r="EK288" s="309"/>
      <c r="EL288" s="309"/>
      <c r="EM288" s="309"/>
      <c r="EN288" s="309"/>
      <c r="EO288" s="309"/>
      <c r="EP288" s="309"/>
      <c r="EQ288" s="309"/>
      <c r="ER288" s="309"/>
      <c r="ES288" s="309"/>
      <c r="ET288" s="309"/>
      <c r="EU288" s="309"/>
      <c r="EV288" s="309"/>
      <c r="EW288" s="309"/>
      <c r="EX288" s="309"/>
      <c r="EY288" s="309"/>
      <c r="EZ288" s="309"/>
      <c r="FA288" s="309"/>
      <c r="FB288" s="309"/>
      <c r="FC288" s="309"/>
      <c r="FD288" s="309"/>
      <c r="FE288" s="309"/>
      <c r="FF288" s="309"/>
      <c r="FG288" s="309"/>
      <c r="FH288" s="309"/>
      <c r="FI288" s="309"/>
      <c r="FJ288" s="309"/>
      <c r="FK288" s="309"/>
      <c r="FL288" s="309"/>
      <c r="FM288" s="309"/>
      <c r="FN288" s="309"/>
      <c r="FO288" s="309"/>
      <c r="FP288" s="309"/>
      <c r="FQ288" s="309"/>
      <c r="FR288" s="309"/>
      <c r="FS288" s="309"/>
      <c r="FT288" s="309"/>
      <c r="FU288" s="309"/>
      <c r="FV288" s="309"/>
      <c r="FW288" s="309"/>
      <c r="FX288" s="309"/>
      <c r="FY288" s="309"/>
      <c r="FZ288" s="309"/>
      <c r="GA288" s="309"/>
      <c r="GB288" s="309"/>
      <c r="GC288" s="309"/>
      <c r="GD288" s="309"/>
      <c r="GE288" s="309"/>
      <c r="GF288" s="309"/>
      <c r="GG288" s="309"/>
      <c r="GH288" s="309"/>
      <c r="GI288" s="309"/>
      <c r="GJ288" s="309"/>
      <c r="GK288" s="309"/>
      <c r="GL288" s="309"/>
      <c r="GM288" s="309"/>
      <c r="GN288" s="309"/>
      <c r="GO288" s="309"/>
      <c r="GP288" s="309"/>
      <c r="GQ288" s="309"/>
      <c r="GR288" s="309"/>
      <c r="GS288" s="309"/>
      <c r="GT288" s="309"/>
      <c r="GU288" s="309"/>
      <c r="GV288" s="309"/>
      <c r="GW288" s="309"/>
      <c r="GX288" s="309"/>
      <c r="GY288" s="309"/>
      <c r="GZ288" s="309"/>
      <c r="HA288" s="309"/>
      <c r="HB288" s="309"/>
      <c r="HC288" s="309"/>
      <c r="HD288" s="309"/>
      <c r="HE288" s="309"/>
      <c r="HF288" s="309"/>
      <c r="HG288" s="309"/>
      <c r="HH288" s="309"/>
      <c r="HI288" s="309"/>
      <c r="HJ288" s="309"/>
      <c r="HK288" s="309"/>
      <c r="HL288" s="309"/>
      <c r="HM288" s="309"/>
      <c r="HN288" s="309"/>
      <c r="HO288" s="309"/>
      <c r="HP288" s="309"/>
      <c r="HQ288" s="309"/>
      <c r="HR288" s="309"/>
      <c r="HS288" s="309"/>
      <c r="HT288" s="309"/>
      <c r="HU288" s="309"/>
      <c r="HV288" s="309"/>
      <c r="HW288" s="309"/>
      <c r="HX288" s="309"/>
      <c r="HY288" s="309"/>
      <c r="HZ288" s="309"/>
      <c r="IA288" s="309"/>
      <c r="IB288" s="309"/>
      <c r="IC288" s="309"/>
      <c r="ID288" s="309"/>
      <c r="IE288" s="309"/>
      <c r="IF288" s="309"/>
      <c r="IG288" s="309"/>
      <c r="IH288" s="309"/>
      <c r="II288" s="309"/>
      <c r="IJ288" s="309"/>
      <c r="IK288" s="309"/>
      <c r="IL288" s="309"/>
      <c r="IM288" s="309"/>
      <c r="IN288" s="309"/>
      <c r="IO288" s="309"/>
      <c r="IP288" s="309"/>
      <c r="IQ288" s="309"/>
      <c r="IR288" s="309"/>
      <c r="IS288" s="309"/>
      <c r="IT288" s="309"/>
      <c r="IU288" s="309"/>
      <c r="IV288" s="309"/>
      <c r="IW288" s="309"/>
      <c r="IX288" s="309"/>
      <c r="IY288" s="309"/>
      <c r="IZ288" s="309"/>
      <c r="JA288" s="309"/>
      <c r="JB288" s="309"/>
      <c r="JC288" s="309"/>
      <c r="JD288" s="309"/>
      <c r="JE288" s="309"/>
      <c r="JF288" s="309"/>
      <c r="JG288" s="309"/>
      <c r="JH288" s="309"/>
      <c r="JI288" s="309"/>
      <c r="JJ288" s="309"/>
      <c r="JK288" s="309"/>
      <c r="JL288" s="309"/>
      <c r="JM288" s="309"/>
      <c r="JN288" s="309"/>
      <c r="JO288" s="309"/>
      <c r="JP288" s="309"/>
      <c r="JQ288" s="309"/>
      <c r="JR288" s="309"/>
      <c r="JS288" s="309"/>
      <c r="JT288" s="309"/>
      <c r="JU288" s="309"/>
      <c r="JV288" s="309"/>
      <c r="JW288" s="309"/>
      <c r="JX288" s="309"/>
      <c r="JY288" s="309"/>
      <c r="JZ288" s="309"/>
      <c r="KA288" s="309"/>
      <c r="KB288" s="309"/>
      <c r="KC288" s="309"/>
      <c r="KD288" s="309"/>
      <c r="KE288" s="309"/>
      <c r="KF288" s="309"/>
      <c r="KG288" s="309"/>
      <c r="KH288" s="309"/>
      <c r="KI288" s="309"/>
      <c r="KJ288" s="309"/>
      <c r="KK288" s="309"/>
      <c r="KL288" s="309"/>
      <c r="KM288" s="309"/>
      <c r="KN288" s="309"/>
      <c r="KO288" s="309"/>
      <c r="KP288" s="309"/>
      <c r="KQ288" s="309"/>
      <c r="KR288" s="309"/>
      <c r="KS288" s="309"/>
      <c r="KT288" s="309"/>
      <c r="KU288" s="309"/>
      <c r="KV288" s="309"/>
      <c r="KW288" s="309"/>
      <c r="KX288" s="309"/>
      <c r="KY288" s="309"/>
      <c r="KZ288" s="309"/>
      <c r="LA288" s="309"/>
      <c r="LB288" s="309"/>
      <c r="LC288" s="309"/>
      <c r="LD288" s="309"/>
      <c r="LE288" s="309"/>
      <c r="LF288" s="309"/>
      <c r="LG288" s="309"/>
      <c r="LH288" s="309"/>
      <c r="LI288" s="309"/>
      <c r="LJ288" s="309"/>
      <c r="LK288" s="309"/>
      <c r="LL288" s="309"/>
      <c r="LM288" s="309"/>
      <c r="LN288" s="309"/>
      <c r="LO288" s="309"/>
      <c r="LP288" s="309"/>
      <c r="LQ288" s="309"/>
      <c r="LR288" s="309"/>
      <c r="LS288" s="309"/>
      <c r="LT288" s="309"/>
      <c r="LU288" s="309"/>
      <c r="LV288" s="309"/>
      <c r="LW288" s="309"/>
      <c r="LX288" s="309"/>
      <c r="LY288" s="309"/>
      <c r="LZ288" s="309"/>
      <c r="MA288" s="309"/>
      <c r="MB288" s="309"/>
      <c r="MC288" s="309"/>
      <c r="MD288" s="309"/>
      <c r="ME288" s="309"/>
      <c r="MF288" s="309"/>
      <c r="MG288" s="309"/>
      <c r="MH288" s="309"/>
      <c r="MI288" s="309"/>
      <c r="MJ288" s="309"/>
      <c r="MK288" s="309"/>
      <c r="ML288" s="309"/>
      <c r="MM288" s="309"/>
      <c r="MN288" s="309"/>
      <c r="MO288" s="309"/>
      <c r="MP288" s="309"/>
      <c r="MQ288" s="309"/>
      <c r="MR288" s="309"/>
      <c r="MS288" s="309"/>
      <c r="MT288" s="309"/>
      <c r="MU288" s="309"/>
      <c r="MV288" s="309"/>
      <c r="MW288" s="309"/>
      <c r="MX288" s="309"/>
      <c r="MY288" s="309"/>
      <c r="MZ288" s="309"/>
      <c r="NA288" s="309"/>
      <c r="NB288" s="309"/>
      <c r="NC288" s="309"/>
      <c r="ND288" s="309"/>
      <c r="NE288" s="309"/>
      <c r="NF288" s="309"/>
      <c r="NG288" s="309"/>
      <c r="NH288" s="309"/>
      <c r="NI288" s="309"/>
      <c r="NJ288" s="309"/>
      <c r="NK288" s="309"/>
      <c r="NL288" s="309"/>
      <c r="NM288" s="309"/>
      <c r="NN288" s="309"/>
      <c r="NO288" s="309"/>
      <c r="NP288" s="309"/>
      <c r="NQ288" s="309"/>
      <c r="NR288" s="309"/>
      <c r="NS288" s="309"/>
      <c r="NT288" s="309"/>
      <c r="NU288" s="309"/>
      <c r="NV288" s="309"/>
      <c r="NW288" s="309"/>
      <c r="NX288" s="309"/>
      <c r="NY288" s="309"/>
      <c r="NZ288" s="309"/>
      <c r="OA288" s="309"/>
      <c r="OB288" s="309"/>
      <c r="OC288" s="309"/>
      <c r="OD288" s="309"/>
      <c r="OE288" s="309"/>
      <c r="OF288" s="309"/>
      <c r="OG288" s="309"/>
      <c r="OH288" s="309"/>
      <c r="OI288" s="309"/>
      <c r="OJ288" s="309"/>
      <c r="OK288" s="309"/>
      <c r="OL288" s="309"/>
      <c r="OM288" s="309"/>
      <c r="ON288" s="309"/>
      <c r="OO288" s="309"/>
      <c r="OP288" s="309"/>
      <c r="OQ288" s="309"/>
      <c r="OR288" s="309"/>
      <c r="OS288" s="309"/>
      <c r="OT288" s="309"/>
      <c r="OU288" s="309"/>
      <c r="OV288" s="309"/>
      <c r="OW288" s="309"/>
      <c r="OX288" s="309"/>
      <c r="OY288" s="309"/>
      <c r="OZ288" s="309"/>
      <c r="PA288" s="309"/>
      <c r="PB288" s="309"/>
      <c r="PC288" s="309"/>
      <c r="PD288" s="309"/>
      <c r="PE288" s="309"/>
      <c r="PF288" s="309"/>
      <c r="PG288" s="309"/>
      <c r="PH288" s="309"/>
      <c r="PI288" s="309"/>
      <c r="PJ288" s="309"/>
      <c r="PK288" s="309"/>
      <c r="PL288" s="309"/>
      <c r="PM288" s="309"/>
      <c r="PN288" s="309"/>
      <c r="PO288" s="309"/>
      <c r="PP288" s="309"/>
      <c r="PQ288" s="309"/>
      <c r="PR288" s="309"/>
      <c r="PS288" s="309"/>
      <c r="PT288" s="309"/>
      <c r="PU288" s="309"/>
      <c r="PV288" s="309"/>
      <c r="PW288" s="309"/>
      <c r="PX288" s="309"/>
      <c r="PY288" s="309"/>
      <c r="PZ288" s="309"/>
      <c r="QA288" s="309"/>
      <c r="QB288" s="309"/>
      <c r="QC288" s="309"/>
      <c r="QD288" s="309"/>
      <c r="QE288" s="309"/>
      <c r="QF288" s="309"/>
      <c r="QG288" s="309"/>
      <c r="QH288" s="309"/>
      <c r="QI288" s="309"/>
      <c r="QJ288" s="309"/>
      <c r="QK288" s="309"/>
      <c r="QL288" s="309"/>
      <c r="QM288" s="309"/>
      <c r="QN288" s="309"/>
      <c r="QO288" s="309"/>
      <c r="QP288" s="309"/>
      <c r="QQ288" s="309"/>
      <c r="QR288" s="309"/>
      <c r="QS288" s="309"/>
      <c r="QT288" s="309"/>
      <c r="QU288" s="309"/>
      <c r="QV288" s="309"/>
      <c r="QW288" s="309"/>
      <c r="QX288" s="309"/>
      <c r="QY288" s="309"/>
      <c r="QZ288" s="309"/>
      <c r="RA288" s="309"/>
      <c r="RB288" s="309"/>
      <c r="RC288" s="309"/>
      <c r="RD288" s="309"/>
      <c r="RE288" s="309"/>
      <c r="RF288" s="309"/>
      <c r="RG288" s="309"/>
      <c r="RH288" s="309"/>
      <c r="RI288" s="309"/>
      <c r="RJ288" s="309"/>
      <c r="RK288" s="309"/>
      <c r="RL288" s="309"/>
      <c r="RM288" s="309"/>
      <c r="RN288" s="309"/>
      <c r="RO288" s="309"/>
      <c r="RP288" s="309"/>
      <c r="RQ288" s="309"/>
      <c r="RR288" s="309"/>
      <c r="RS288" s="309"/>
      <c r="RT288" s="309"/>
      <c r="RU288" s="309"/>
      <c r="RV288" s="309"/>
      <c r="RW288" s="309"/>
      <c r="RX288" s="309"/>
      <c r="RY288" s="309"/>
      <c r="RZ288" s="309"/>
      <c r="SA288" s="309"/>
      <c r="SB288" s="309"/>
      <c r="SC288" s="309"/>
      <c r="SD288" s="309"/>
      <c r="SE288" s="309"/>
      <c r="SF288" s="309"/>
      <c r="SG288" s="309"/>
      <c r="SH288" s="309"/>
      <c r="SI288" s="309"/>
      <c r="SJ288" s="309"/>
      <c r="SK288" s="309"/>
      <c r="SL288" s="309"/>
      <c r="SM288" s="309"/>
      <c r="SN288" s="309"/>
      <c r="SO288" s="309"/>
      <c r="SP288" s="309"/>
      <c r="SQ288" s="309"/>
      <c r="SR288" s="309"/>
      <c r="SS288" s="309"/>
      <c r="ST288" s="309"/>
      <c r="SU288" s="309"/>
      <c r="SV288" s="309"/>
      <c r="SW288" s="309"/>
      <c r="SX288" s="309"/>
      <c r="SY288" s="309"/>
      <c r="SZ288" s="309"/>
      <c r="TA288" s="309"/>
      <c r="TB288" s="309"/>
      <c r="TC288" s="309"/>
      <c r="TD288" s="309"/>
      <c r="TE288" s="309"/>
      <c r="TF288" s="309"/>
      <c r="TG288" s="309"/>
      <c r="TH288" s="309"/>
      <c r="TI288" s="309"/>
      <c r="TJ288" s="309"/>
      <c r="TK288" s="309"/>
      <c r="TL288" s="309"/>
      <c r="TM288" s="309"/>
      <c r="TN288" s="309"/>
      <c r="TO288" s="309"/>
      <c r="TP288" s="309"/>
      <c r="TQ288" s="309"/>
      <c r="TR288" s="309"/>
      <c r="TS288" s="309"/>
      <c r="TT288" s="309"/>
      <c r="TU288" s="309"/>
      <c r="TV288" s="309"/>
      <c r="TW288" s="309"/>
      <c r="TX288" s="309"/>
      <c r="TY288" s="309"/>
      <c r="TZ288" s="309"/>
      <c r="UA288" s="309"/>
      <c r="UB288" s="309"/>
      <c r="UC288" s="309"/>
      <c r="UD288" s="309"/>
      <c r="UE288" s="309"/>
      <c r="UF288" s="309"/>
      <c r="UG288" s="309"/>
      <c r="UH288" s="309"/>
      <c r="UI288" s="309"/>
      <c r="UJ288" s="309"/>
      <c r="UK288" s="309"/>
      <c r="UL288" s="309"/>
      <c r="UM288" s="309"/>
      <c r="UN288" s="309"/>
      <c r="UO288" s="309"/>
      <c r="UP288" s="309"/>
      <c r="UQ288" s="309"/>
      <c r="UR288" s="309"/>
      <c r="US288" s="309"/>
      <c r="UT288" s="309"/>
      <c r="UU288" s="309"/>
      <c r="UV288" s="309"/>
      <c r="UW288" s="309"/>
      <c r="UX288" s="309"/>
      <c r="UY288" s="309"/>
      <c r="UZ288" s="309"/>
      <c r="VA288" s="309"/>
      <c r="VB288" s="309"/>
      <c r="VC288" s="309"/>
      <c r="VD288" s="309"/>
      <c r="VE288" s="309"/>
      <c r="VF288" s="309"/>
      <c r="VG288" s="309"/>
      <c r="VH288" s="309"/>
      <c r="VI288" s="309"/>
      <c r="VJ288" s="309"/>
      <c r="VK288" s="309"/>
      <c r="VL288" s="309"/>
      <c r="VM288" s="309"/>
      <c r="VN288" s="309"/>
      <c r="VO288" s="309"/>
      <c r="VP288" s="309"/>
      <c r="VQ288" s="309"/>
      <c r="VR288" s="309"/>
      <c r="VS288" s="309"/>
      <c r="VT288" s="309"/>
      <c r="VU288" s="309"/>
      <c r="VV288" s="309"/>
      <c r="VW288" s="309"/>
      <c r="VX288" s="309"/>
      <c r="VY288" s="309"/>
      <c r="VZ288" s="309"/>
      <c r="WA288" s="309"/>
      <c r="WB288" s="309"/>
      <c r="WC288" s="309"/>
      <c r="WD288" s="309"/>
      <c r="WE288" s="309"/>
      <c r="WF288" s="309"/>
      <c r="WG288" s="309"/>
      <c r="WH288" s="309"/>
      <c r="WI288" s="309"/>
      <c r="WJ288" s="309"/>
      <c r="WK288" s="309"/>
      <c r="WL288" s="309"/>
      <c r="WM288" s="309"/>
      <c r="WN288" s="309"/>
      <c r="WO288" s="309"/>
      <c r="WP288" s="309"/>
      <c r="WQ288" s="309"/>
      <c r="WR288" s="309"/>
      <c r="WS288" s="309"/>
      <c r="WT288" s="309"/>
      <c r="WU288" s="309"/>
      <c r="WV288" s="309"/>
      <c r="WW288" s="309"/>
      <c r="WX288" s="309"/>
      <c r="WY288" s="309"/>
      <c r="WZ288" s="309"/>
      <c r="XA288" s="309"/>
      <c r="XB288" s="309"/>
      <c r="XC288" s="309"/>
      <c r="XD288" s="309"/>
      <c r="XE288" s="309"/>
      <c r="XF288" s="309"/>
      <c r="XG288" s="309"/>
      <c r="XH288" s="309"/>
      <c r="XI288" s="309"/>
      <c r="XJ288" s="309"/>
      <c r="XK288" s="309"/>
      <c r="XL288" s="309"/>
      <c r="XM288" s="309"/>
      <c r="XN288" s="309"/>
      <c r="XO288" s="309"/>
      <c r="XP288" s="309"/>
      <c r="XQ288" s="309"/>
      <c r="XR288" s="309"/>
      <c r="XS288" s="309"/>
      <c r="XT288" s="309"/>
      <c r="XU288" s="309"/>
      <c r="XV288" s="309"/>
      <c r="XW288" s="309"/>
      <c r="XX288" s="309"/>
      <c r="XY288" s="309"/>
      <c r="XZ288" s="309"/>
      <c r="YA288" s="309"/>
      <c r="YB288" s="309"/>
      <c r="YC288" s="309"/>
      <c r="YD288" s="309"/>
      <c r="YE288" s="309"/>
      <c r="YF288" s="309"/>
      <c r="YG288" s="309"/>
      <c r="YH288" s="309"/>
      <c r="YI288" s="309"/>
      <c r="YJ288" s="309"/>
      <c r="YK288" s="309"/>
      <c r="YL288" s="309"/>
      <c r="YM288" s="309"/>
      <c r="YN288" s="309"/>
      <c r="YO288" s="309"/>
      <c r="YP288" s="309"/>
      <c r="YQ288" s="309"/>
      <c r="YR288" s="309"/>
      <c r="YS288" s="309"/>
      <c r="YT288" s="309"/>
      <c r="YU288" s="309"/>
      <c r="YV288" s="309"/>
      <c r="YW288" s="309"/>
      <c r="YX288" s="309"/>
      <c r="YY288" s="309"/>
      <c r="YZ288" s="309"/>
      <c r="ZA288" s="309"/>
      <c r="ZB288" s="309"/>
      <c r="ZC288" s="309"/>
      <c r="ZD288" s="309"/>
      <c r="ZE288" s="309"/>
      <c r="ZF288" s="309"/>
      <c r="ZG288" s="309"/>
      <c r="ZH288" s="309"/>
      <c r="ZI288" s="309"/>
      <c r="ZJ288" s="309"/>
      <c r="ZK288" s="309"/>
      <c r="ZL288" s="309"/>
      <c r="ZM288" s="309"/>
      <c r="ZN288" s="309"/>
      <c r="ZO288" s="309"/>
      <c r="ZP288" s="309"/>
      <c r="ZQ288" s="309"/>
      <c r="ZR288" s="309"/>
      <c r="ZS288" s="309"/>
      <c r="ZT288" s="309"/>
      <c r="ZU288" s="309"/>
      <c r="ZV288" s="309"/>
      <c r="ZW288" s="309"/>
      <c r="ZX288" s="309"/>
      <c r="ZY288" s="309"/>
      <c r="ZZ288" s="309"/>
      <c r="AAA288" s="309"/>
      <c r="AAB288" s="309"/>
      <c r="AAC288" s="309"/>
      <c r="AAD288" s="309"/>
      <c r="AAE288" s="309"/>
      <c r="AAF288" s="309"/>
      <c r="AAG288" s="309"/>
      <c r="AAH288" s="309"/>
      <c r="AAI288" s="309"/>
      <c r="AAJ288" s="309"/>
      <c r="AAK288" s="309"/>
      <c r="AAL288" s="309"/>
      <c r="AAM288" s="309"/>
      <c r="AAN288" s="309"/>
      <c r="AAO288" s="309"/>
      <c r="AAP288" s="309"/>
      <c r="AAQ288" s="309"/>
      <c r="AAR288" s="309"/>
      <c r="AAS288" s="309"/>
      <c r="AAT288" s="309"/>
      <c r="AAU288" s="309"/>
      <c r="AAV288" s="309"/>
      <c r="AAW288" s="309"/>
      <c r="AAX288" s="309"/>
      <c r="AAY288" s="309"/>
      <c r="AAZ288" s="309"/>
      <c r="ABA288" s="309"/>
      <c r="ABB288" s="309"/>
      <c r="ABC288" s="309"/>
      <c r="ABD288" s="309"/>
      <c r="ABE288" s="309"/>
      <c r="ABF288" s="309"/>
      <c r="ABG288" s="309"/>
      <c r="ABH288" s="309"/>
      <c r="ABI288" s="309"/>
      <c r="ABJ288" s="309"/>
      <c r="ABK288" s="309"/>
      <c r="ABL288" s="309"/>
      <c r="ABM288" s="309"/>
      <c r="ABN288" s="309"/>
      <c r="ABO288" s="309"/>
      <c r="ABP288" s="309"/>
      <c r="ABQ288" s="309"/>
      <c r="ABR288" s="309"/>
      <c r="ABS288" s="309"/>
      <c r="ABT288" s="309"/>
      <c r="ABU288" s="309"/>
      <c r="ABV288" s="309"/>
      <c r="ABW288" s="309"/>
      <c r="ABX288" s="309"/>
      <c r="ABY288" s="309"/>
      <c r="ABZ288" s="309"/>
      <c r="ACA288" s="309"/>
      <c r="ACB288" s="309"/>
      <c r="ACC288" s="309"/>
      <c r="ACD288" s="309"/>
      <c r="ACE288" s="309"/>
      <c r="ACF288" s="309"/>
      <c r="ACG288" s="309"/>
      <c r="ACH288" s="309"/>
      <c r="ACI288" s="309"/>
      <c r="ACJ288" s="309"/>
      <c r="ACK288" s="309"/>
      <c r="ACL288" s="309"/>
      <c r="ACM288" s="309"/>
      <c r="ACN288" s="309"/>
      <c r="ACO288" s="309"/>
      <c r="ACP288" s="309"/>
      <c r="ACQ288" s="309"/>
      <c r="ACR288" s="309"/>
      <c r="ACS288" s="309"/>
      <c r="ACT288" s="309"/>
      <c r="ACU288" s="309"/>
      <c r="ACV288" s="309"/>
      <c r="ACW288" s="309"/>
      <c r="ACX288" s="309"/>
      <c r="ACY288" s="309"/>
      <c r="ACZ288" s="309"/>
      <c r="ADA288" s="309"/>
      <c r="ADB288" s="309"/>
      <c r="ADC288" s="309"/>
      <c r="ADD288" s="309"/>
      <c r="ADE288" s="309"/>
      <c r="ADF288" s="309"/>
      <c r="ADG288" s="309"/>
      <c r="ADH288" s="309"/>
      <c r="ADI288" s="309"/>
      <c r="ADJ288" s="309"/>
      <c r="ADK288" s="309"/>
      <c r="ADL288" s="309"/>
      <c r="ADM288" s="309"/>
      <c r="ADN288" s="309"/>
      <c r="ADO288" s="309"/>
      <c r="ADP288" s="309"/>
      <c r="ADQ288" s="309"/>
      <c r="ADR288" s="309"/>
      <c r="ADS288" s="309"/>
      <c r="ADT288" s="309"/>
      <c r="ADU288" s="309"/>
      <c r="ADV288" s="309"/>
      <c r="ADW288" s="309"/>
      <c r="ADX288" s="309"/>
      <c r="ADY288" s="309"/>
      <c r="ADZ288" s="309"/>
      <c r="AEA288" s="309"/>
      <c r="AEB288" s="309"/>
      <c r="AEC288" s="309"/>
      <c r="AED288" s="309"/>
      <c r="AEE288" s="309"/>
      <c r="AEF288" s="309"/>
      <c r="AEG288" s="309"/>
      <c r="AEH288" s="309"/>
      <c r="AEI288" s="309"/>
      <c r="AEJ288" s="309"/>
      <c r="AEK288" s="309"/>
      <c r="AEL288" s="309"/>
      <c r="AEM288" s="309"/>
      <c r="AEN288" s="309"/>
      <c r="AEO288" s="309"/>
      <c r="AEP288" s="309"/>
      <c r="AEQ288" s="309"/>
      <c r="AER288" s="309"/>
      <c r="AES288" s="309"/>
      <c r="AET288" s="309"/>
      <c r="AEU288" s="309"/>
      <c r="AEV288" s="309"/>
      <c r="AEW288" s="309"/>
      <c r="AEX288" s="309"/>
      <c r="AEY288" s="309"/>
      <c r="AEZ288" s="309"/>
      <c r="AFA288" s="309"/>
      <c r="AFB288" s="309"/>
      <c r="AFC288" s="309"/>
      <c r="AFD288" s="309"/>
      <c r="AFE288" s="309"/>
      <c r="AFF288" s="309"/>
      <c r="AFG288" s="309"/>
      <c r="AFH288" s="309"/>
      <c r="AFI288" s="309"/>
      <c r="AFJ288" s="309"/>
      <c r="AFK288" s="309"/>
      <c r="AFL288" s="309"/>
      <c r="AFM288" s="309"/>
      <c r="AFN288" s="309"/>
      <c r="AFO288" s="309"/>
      <c r="AFP288" s="309"/>
      <c r="AFQ288" s="309"/>
      <c r="AFR288" s="309"/>
      <c r="AFS288" s="309"/>
      <c r="AFT288" s="309"/>
      <c r="AFU288" s="309"/>
      <c r="AFV288" s="309"/>
      <c r="AFW288" s="309"/>
      <c r="AFX288" s="309"/>
      <c r="AFY288" s="309"/>
      <c r="AFZ288" s="309"/>
      <c r="AGA288" s="309"/>
      <c r="AGB288" s="309"/>
      <c r="AGC288" s="309"/>
      <c r="AGD288" s="309"/>
      <c r="AGE288" s="309"/>
      <c r="AGF288" s="309"/>
      <c r="AGG288" s="309"/>
      <c r="AGH288" s="309"/>
      <c r="AGI288" s="309"/>
      <c r="AGJ288" s="309"/>
      <c r="AGK288" s="309"/>
      <c r="AGL288" s="309"/>
      <c r="AGM288" s="309"/>
      <c r="AGN288" s="309"/>
      <c r="AGO288" s="309"/>
      <c r="AGP288" s="309"/>
      <c r="AGQ288" s="309"/>
      <c r="AGR288" s="309"/>
      <c r="AGS288" s="309"/>
      <c r="AGT288" s="309"/>
      <c r="AGU288" s="309"/>
      <c r="AGV288" s="309"/>
      <c r="AGW288" s="309"/>
      <c r="AGX288" s="309"/>
      <c r="AGY288" s="309"/>
      <c r="AGZ288" s="309"/>
      <c r="AHA288" s="309"/>
      <c r="AHB288" s="309"/>
      <c r="AHC288" s="309"/>
      <c r="AHD288" s="309"/>
      <c r="AHE288" s="309"/>
      <c r="AHF288" s="309"/>
      <c r="AHG288" s="309"/>
      <c r="AHH288" s="309"/>
      <c r="AHI288" s="309"/>
      <c r="AHJ288" s="309"/>
      <c r="AHK288" s="309"/>
      <c r="AHL288" s="309"/>
      <c r="AHM288" s="309"/>
      <c r="AHN288" s="309"/>
      <c r="AHO288" s="309"/>
      <c r="AHP288" s="309"/>
      <c r="AHQ288" s="309"/>
      <c r="AHR288" s="309"/>
      <c r="AHS288" s="309"/>
      <c r="AHT288" s="309"/>
      <c r="AHU288" s="309"/>
      <c r="AHV288" s="309"/>
      <c r="AHW288" s="309"/>
      <c r="AHX288" s="309"/>
      <c r="AHY288" s="309"/>
      <c r="AHZ288" s="309"/>
      <c r="AIA288" s="309"/>
      <c r="AIB288" s="309"/>
      <c r="AIC288" s="309"/>
      <c r="AID288" s="309"/>
      <c r="AIE288" s="309"/>
      <c r="AIF288" s="309"/>
      <c r="AIG288" s="309"/>
      <c r="AIH288" s="309"/>
      <c r="AII288" s="309"/>
      <c r="AIJ288" s="309"/>
      <c r="AIK288" s="309"/>
      <c r="AIL288" s="309"/>
      <c r="AIM288" s="309"/>
      <c r="AIN288" s="309"/>
      <c r="AIO288" s="309"/>
      <c r="AIP288" s="309"/>
      <c r="AIQ288" s="309"/>
      <c r="AIR288" s="309"/>
      <c r="AIS288" s="309"/>
      <c r="AIT288" s="309"/>
      <c r="AIU288" s="309"/>
      <c r="AIV288" s="309"/>
      <c r="AIW288" s="309"/>
      <c r="AIX288" s="309"/>
      <c r="AIY288" s="309"/>
      <c r="AIZ288" s="309"/>
      <c r="AJA288" s="309"/>
      <c r="AJB288" s="309"/>
      <c r="AJC288" s="309"/>
      <c r="AJD288" s="309"/>
      <c r="AJE288" s="309"/>
      <c r="AJF288" s="309"/>
      <c r="AJG288" s="309"/>
      <c r="AJH288" s="309"/>
      <c r="AJI288" s="309"/>
      <c r="AJJ288" s="309"/>
      <c r="AJK288" s="309"/>
      <c r="AJL288" s="309"/>
      <c r="AJM288" s="309"/>
      <c r="AJN288" s="309"/>
      <c r="AJO288" s="309"/>
      <c r="AJP288" s="309"/>
      <c r="AJQ288" s="309"/>
      <c r="AJR288" s="309"/>
      <c r="AJS288" s="309"/>
      <c r="AJT288" s="309"/>
      <c r="AJU288" s="309"/>
      <c r="AJV288" s="309"/>
      <c r="AJW288" s="309"/>
      <c r="AJX288" s="309"/>
      <c r="AJY288" s="309"/>
      <c r="AJZ288" s="309"/>
      <c r="AKA288" s="309"/>
      <c r="AKB288" s="309"/>
      <c r="AKC288" s="309"/>
      <c r="AKD288" s="309"/>
      <c r="AKE288" s="309"/>
      <c r="AKF288" s="309"/>
      <c r="AKG288" s="309"/>
      <c r="AKH288" s="309"/>
      <c r="AKI288" s="309"/>
      <c r="AKJ288" s="309"/>
      <c r="AKK288" s="309"/>
      <c r="AKL288" s="309"/>
      <c r="AKM288" s="309"/>
      <c r="AKN288" s="309"/>
      <c r="AKO288" s="309"/>
      <c r="AKP288" s="309"/>
      <c r="AKQ288" s="309"/>
      <c r="AKR288" s="309"/>
      <c r="AKS288" s="309"/>
      <c r="AKT288" s="309"/>
      <c r="AKU288" s="309"/>
      <c r="AKV288" s="309"/>
      <c r="AKW288" s="309"/>
      <c r="AKX288" s="309"/>
      <c r="AKY288" s="309"/>
      <c r="AKZ288" s="309"/>
      <c r="ALA288" s="309"/>
      <c r="ALB288" s="309"/>
      <c r="ALC288" s="309"/>
      <c r="ALD288" s="309"/>
      <c r="ALE288" s="309"/>
      <c r="ALF288" s="309"/>
      <c r="ALG288" s="309"/>
      <c r="ALH288" s="309"/>
      <c r="ALI288" s="309"/>
      <c r="ALJ288" s="309"/>
      <c r="ALK288" s="309"/>
      <c r="ALL288" s="309"/>
      <c r="ALM288" s="309"/>
      <c r="ALN288" s="309"/>
      <c r="ALO288" s="309"/>
      <c r="ALP288" s="309"/>
      <c r="ALQ288" s="309"/>
      <c r="ALR288" s="309"/>
      <c r="ALS288" s="309"/>
      <c r="ALT288" s="309"/>
      <c r="ALU288" s="309"/>
      <c r="ALV288" s="309"/>
      <c r="ALW288" s="309"/>
      <c r="ALX288" s="309"/>
      <c r="ALY288" s="309"/>
      <c r="ALZ288" s="309"/>
      <c r="AMA288" s="309"/>
      <c r="AMB288" s="309"/>
      <c r="AMC288" s="309"/>
      <c r="AMD288" s="309"/>
      <c r="AME288" s="309"/>
      <c r="AMF288" s="309"/>
      <c r="AMG288" s="309"/>
      <c r="AMH288" s="309"/>
      <c r="AMI288" s="309"/>
      <c r="AMJ288" s="309"/>
      <c r="AMK288" s="309"/>
      <c r="AML288" s="309"/>
      <c r="AMM288" s="309"/>
      <c r="AMN288" s="309"/>
      <c r="AMO288" s="309"/>
      <c r="AMP288" s="309"/>
      <c r="AMQ288" s="309"/>
      <c r="AMR288" s="309"/>
      <c r="AMS288" s="309"/>
      <c r="AMT288" s="309"/>
      <c r="AMU288" s="309"/>
      <c r="AMV288" s="309"/>
      <c r="AMW288" s="309"/>
      <c r="AMX288" s="309"/>
      <c r="AMY288" s="309"/>
      <c r="AMZ288" s="309"/>
      <c r="ANA288" s="309"/>
      <c r="ANB288" s="309"/>
      <c r="ANC288" s="309"/>
      <c r="AND288" s="309"/>
      <c r="ANE288" s="309"/>
      <c r="ANF288" s="309"/>
      <c r="ANG288" s="309"/>
      <c r="ANH288" s="309"/>
      <c r="ANI288" s="309"/>
      <c r="ANJ288" s="309"/>
      <c r="ANK288" s="309"/>
      <c r="ANL288" s="309"/>
      <c r="ANM288" s="309"/>
      <c r="ANN288" s="309"/>
      <c r="ANO288" s="309"/>
      <c r="ANP288" s="309"/>
      <c r="ANQ288" s="309"/>
      <c r="ANR288" s="309"/>
      <c r="ANS288" s="309"/>
      <c r="ANT288" s="309"/>
      <c r="ANU288" s="309"/>
      <c r="ANV288" s="309"/>
      <c r="ANW288" s="309"/>
      <c r="ANX288" s="309"/>
      <c r="ANY288" s="309"/>
      <c r="ANZ288" s="309"/>
      <c r="AOA288" s="309"/>
      <c r="AOB288" s="309"/>
      <c r="AOC288" s="309"/>
      <c r="AOD288" s="309"/>
      <c r="AOE288" s="309"/>
      <c r="AOF288" s="309"/>
      <c r="AOG288" s="309"/>
      <c r="AOH288" s="309"/>
      <c r="AOI288" s="309"/>
      <c r="AOJ288" s="309"/>
      <c r="AOK288" s="309"/>
      <c r="AOL288" s="309"/>
      <c r="AOM288" s="309"/>
      <c r="AON288" s="309"/>
      <c r="AOO288" s="309"/>
      <c r="AOP288" s="309"/>
      <c r="AOQ288" s="309"/>
      <c r="AOR288" s="309"/>
      <c r="AOS288" s="309"/>
      <c r="AOT288" s="309"/>
      <c r="AOU288" s="309"/>
      <c r="AOV288" s="309"/>
      <c r="AOW288" s="309"/>
      <c r="AOX288" s="309"/>
      <c r="AOY288" s="309"/>
      <c r="AOZ288" s="309"/>
      <c r="APA288" s="309"/>
      <c r="APB288" s="309"/>
      <c r="APC288" s="309"/>
      <c r="APD288" s="309"/>
      <c r="APE288" s="309"/>
      <c r="APF288" s="309"/>
      <c r="APG288" s="309"/>
      <c r="APH288" s="309"/>
      <c r="API288" s="309"/>
      <c r="APJ288" s="309"/>
      <c r="APK288" s="309"/>
      <c r="APL288" s="309"/>
      <c r="APM288" s="309"/>
      <c r="APN288" s="309"/>
      <c r="APO288" s="309"/>
      <c r="APP288" s="309"/>
      <c r="APQ288" s="309"/>
      <c r="APR288" s="309"/>
      <c r="APS288" s="309"/>
      <c r="APT288" s="309"/>
      <c r="APU288" s="309"/>
      <c r="APV288" s="309"/>
      <c r="APW288" s="309"/>
      <c r="APX288" s="309"/>
      <c r="APY288" s="309"/>
      <c r="APZ288" s="309"/>
      <c r="AQA288" s="309"/>
      <c r="AQB288" s="309"/>
      <c r="AQC288" s="309"/>
      <c r="AQD288" s="309"/>
      <c r="AQE288" s="309"/>
      <c r="AQF288" s="309"/>
      <c r="AQG288" s="309"/>
      <c r="AQH288" s="309"/>
      <c r="AQI288" s="309"/>
      <c r="AQJ288" s="309"/>
      <c r="AQK288" s="309"/>
      <c r="AQL288" s="309"/>
      <c r="AQM288" s="309"/>
      <c r="AQN288" s="309"/>
      <c r="AQO288" s="309"/>
      <c r="AQP288" s="309"/>
      <c r="AQQ288" s="309"/>
      <c r="AQR288" s="309"/>
      <c r="AQS288" s="309"/>
      <c r="AQT288" s="309"/>
      <c r="AQU288" s="309"/>
      <c r="AQV288" s="309"/>
      <c r="AQW288" s="309"/>
      <c r="AQX288" s="309"/>
      <c r="AQY288" s="309"/>
      <c r="AQZ288" s="309"/>
      <c r="ARA288" s="309"/>
      <c r="ARB288" s="309"/>
      <c r="ARC288" s="309"/>
      <c r="ARD288" s="309"/>
      <c r="ARE288" s="309"/>
      <c r="ARF288" s="309"/>
      <c r="ARG288" s="309"/>
      <c r="ARH288" s="309"/>
      <c r="ARI288" s="309"/>
      <c r="ARJ288" s="309"/>
      <c r="ARK288" s="309"/>
      <c r="ARL288" s="309"/>
      <c r="ARM288" s="309"/>
      <c r="ARN288" s="309"/>
      <c r="ARO288" s="309"/>
      <c r="ARP288" s="309"/>
      <c r="ARQ288" s="309"/>
      <c r="ARR288" s="309"/>
      <c r="ARS288" s="309"/>
      <c r="ART288" s="309"/>
      <c r="ARU288" s="309"/>
      <c r="ARV288" s="309"/>
      <c r="ARW288" s="309"/>
      <c r="ARX288" s="309"/>
      <c r="ARY288" s="309"/>
      <c r="ARZ288" s="309"/>
      <c r="ASA288" s="309"/>
      <c r="ASB288" s="309"/>
      <c r="ASC288" s="309"/>
      <c r="ASD288" s="309"/>
      <c r="ASE288" s="309"/>
      <c r="ASF288" s="309"/>
      <c r="ASG288" s="309"/>
      <c r="ASH288" s="309"/>
      <c r="ASI288" s="309"/>
      <c r="ASJ288" s="309"/>
      <c r="ASK288" s="309"/>
      <c r="ASL288" s="309"/>
      <c r="ASM288" s="309"/>
      <c r="ASN288" s="309"/>
      <c r="ASO288" s="309"/>
      <c r="ASP288" s="309"/>
      <c r="ASQ288" s="309"/>
      <c r="ASR288" s="309"/>
      <c r="ASS288" s="309"/>
      <c r="AST288" s="309"/>
      <c r="ASU288" s="309"/>
      <c r="ASV288" s="309"/>
      <c r="ASW288" s="309"/>
      <c r="ASX288" s="309"/>
      <c r="ASY288" s="309"/>
      <c r="ASZ288" s="309"/>
      <c r="ATA288" s="309"/>
      <c r="ATB288" s="309"/>
      <c r="ATC288" s="309"/>
      <c r="ATD288" s="309"/>
      <c r="ATE288" s="309"/>
      <c r="ATF288" s="309"/>
      <c r="ATG288" s="309"/>
      <c r="ATH288" s="309"/>
      <c r="ATI288" s="309"/>
      <c r="ATJ288" s="309"/>
      <c r="ATK288" s="309"/>
      <c r="ATL288" s="309"/>
      <c r="ATM288" s="309"/>
      <c r="ATN288" s="309"/>
      <c r="ATO288" s="309"/>
      <c r="ATP288" s="309"/>
      <c r="ATQ288" s="309"/>
      <c r="ATR288" s="309"/>
      <c r="ATS288" s="309"/>
      <c r="ATT288" s="309"/>
      <c r="ATU288" s="309"/>
      <c r="ATV288" s="309"/>
      <c r="ATW288" s="309"/>
      <c r="ATX288" s="309"/>
      <c r="ATY288" s="309"/>
      <c r="ATZ288" s="309"/>
      <c r="AUA288" s="309"/>
      <c r="AUB288" s="309"/>
      <c r="AUC288" s="309"/>
      <c r="AUD288" s="309"/>
      <c r="AUE288" s="309"/>
      <c r="AUF288" s="309"/>
      <c r="AUG288" s="309"/>
      <c r="AUH288" s="309"/>
      <c r="AUI288" s="309"/>
      <c r="AUJ288" s="309"/>
      <c r="AUK288" s="309"/>
      <c r="AUL288" s="309"/>
      <c r="AUM288" s="309"/>
      <c r="AUN288" s="309"/>
      <c r="AUO288" s="309"/>
      <c r="AUP288" s="309"/>
      <c r="AUQ288" s="309"/>
      <c r="AUR288" s="309"/>
      <c r="AUS288" s="309"/>
      <c r="AUT288" s="309"/>
      <c r="AUU288" s="309"/>
      <c r="AUV288" s="309"/>
      <c r="AUW288" s="309"/>
      <c r="AUX288" s="309"/>
      <c r="AUY288" s="309"/>
      <c r="AUZ288" s="309"/>
      <c r="AVA288" s="309"/>
      <c r="AVB288" s="309"/>
      <c r="AVC288" s="309"/>
      <c r="AVD288" s="309"/>
      <c r="AVE288" s="309"/>
      <c r="AVF288" s="309"/>
      <c r="AVG288" s="309"/>
      <c r="AVH288" s="309"/>
      <c r="AVI288" s="309"/>
      <c r="AVJ288" s="309"/>
      <c r="AVK288" s="309"/>
      <c r="AVL288" s="309"/>
      <c r="AVM288" s="309"/>
      <c r="AVN288" s="309"/>
      <c r="AVO288" s="309"/>
      <c r="AVP288" s="309"/>
      <c r="AVQ288" s="309"/>
      <c r="AVR288" s="309"/>
      <c r="AVS288" s="309"/>
      <c r="AVT288" s="309"/>
      <c r="AVU288" s="309"/>
      <c r="AVV288" s="309"/>
      <c r="AVW288" s="309"/>
      <c r="AVX288" s="309"/>
      <c r="AVY288" s="309"/>
      <c r="AVZ288" s="309"/>
      <c r="AWA288" s="309"/>
      <c r="AWB288" s="309"/>
      <c r="AWC288" s="309"/>
      <c r="AWD288" s="309"/>
      <c r="AWE288" s="309"/>
      <c r="AWF288" s="309"/>
      <c r="AWG288" s="309"/>
      <c r="AWH288" s="309"/>
      <c r="AWI288" s="309"/>
      <c r="AWJ288" s="309"/>
      <c r="AWK288" s="309"/>
      <c r="AWL288" s="309"/>
      <c r="AWM288" s="309"/>
      <c r="AWN288" s="309"/>
      <c r="AWO288" s="309"/>
      <c r="AWP288" s="309"/>
      <c r="AWQ288" s="309"/>
      <c r="AWR288" s="309"/>
      <c r="AWS288" s="309"/>
      <c r="AWT288" s="309"/>
      <c r="AWU288" s="309"/>
      <c r="AWV288" s="309"/>
      <c r="AWW288" s="309"/>
      <c r="AWX288" s="309"/>
      <c r="AWY288" s="309"/>
      <c r="AWZ288" s="309"/>
      <c r="AXA288" s="309"/>
      <c r="AXB288" s="309"/>
      <c r="AXC288" s="309"/>
      <c r="AXD288" s="309"/>
      <c r="AXE288" s="309"/>
      <c r="AXF288" s="309"/>
      <c r="AXG288" s="309"/>
      <c r="AXH288" s="309"/>
      <c r="AXI288" s="309"/>
      <c r="AXJ288" s="309"/>
      <c r="AXK288" s="309"/>
      <c r="AXL288" s="309"/>
      <c r="AXM288" s="309"/>
      <c r="AXN288" s="309"/>
      <c r="AXO288" s="309"/>
      <c r="AXP288" s="309"/>
      <c r="AXQ288" s="309"/>
      <c r="AXR288" s="309"/>
      <c r="AXS288" s="309"/>
      <c r="AXT288" s="309"/>
      <c r="AXU288" s="309"/>
      <c r="AXV288" s="309"/>
      <c r="AXW288" s="309"/>
      <c r="AXX288" s="309"/>
      <c r="AXY288" s="309"/>
      <c r="AXZ288" s="309"/>
      <c r="AYA288" s="309"/>
      <c r="AYB288" s="309"/>
      <c r="AYC288" s="309"/>
      <c r="AYD288" s="309"/>
      <c r="AYE288" s="309"/>
      <c r="AYF288" s="309"/>
      <c r="AYG288" s="309"/>
      <c r="AYH288" s="309"/>
      <c r="AYI288" s="309"/>
      <c r="AYJ288" s="309"/>
      <c r="AYK288" s="309"/>
      <c r="AYL288" s="309"/>
      <c r="AYM288" s="309"/>
      <c r="AYN288" s="309"/>
      <c r="AYO288" s="309"/>
      <c r="AYP288" s="309"/>
      <c r="AYQ288" s="309"/>
      <c r="AYR288" s="309"/>
      <c r="AYS288" s="309"/>
      <c r="AYT288" s="309"/>
      <c r="AYU288" s="309"/>
      <c r="AYV288" s="309"/>
      <c r="AYW288" s="309"/>
      <c r="AYX288" s="309"/>
      <c r="AYY288" s="309"/>
      <c r="AYZ288" s="309"/>
      <c r="AZA288" s="309"/>
      <c r="AZB288" s="309"/>
      <c r="AZC288" s="309"/>
      <c r="AZD288" s="309"/>
      <c r="AZE288" s="309"/>
      <c r="AZF288" s="309"/>
      <c r="AZG288" s="309"/>
      <c r="AZH288" s="309"/>
      <c r="AZI288" s="309"/>
      <c r="AZJ288" s="309"/>
      <c r="AZK288" s="309"/>
      <c r="AZL288" s="309"/>
      <c r="AZM288" s="309"/>
      <c r="AZN288" s="309"/>
      <c r="AZO288" s="309"/>
      <c r="AZP288" s="309"/>
      <c r="AZQ288" s="309"/>
      <c r="AZR288" s="309"/>
      <c r="AZS288" s="309"/>
      <c r="AZT288" s="309"/>
      <c r="AZU288" s="309"/>
      <c r="AZV288" s="309"/>
      <c r="AZW288" s="309"/>
      <c r="AZX288" s="309"/>
      <c r="AZY288" s="309"/>
      <c r="AZZ288" s="309"/>
      <c r="BAA288" s="309"/>
      <c r="BAB288" s="309"/>
      <c r="BAC288" s="309"/>
      <c r="BAD288" s="309"/>
      <c r="BAE288" s="309"/>
      <c r="BAF288" s="309"/>
      <c r="BAG288" s="309"/>
      <c r="BAH288" s="309"/>
      <c r="BAI288" s="309"/>
      <c r="BAJ288" s="309"/>
      <c r="BAK288" s="309"/>
      <c r="BAL288" s="309"/>
      <c r="BAM288" s="309"/>
      <c r="BAN288" s="309"/>
      <c r="BAO288" s="309"/>
      <c r="BAP288" s="309"/>
      <c r="BAQ288" s="309"/>
      <c r="BAR288" s="309"/>
      <c r="BAS288" s="309"/>
      <c r="BAT288" s="309"/>
      <c r="BAU288" s="309"/>
      <c r="BAV288" s="309"/>
      <c r="BAW288" s="309"/>
      <c r="BAX288" s="309"/>
      <c r="BAY288" s="309"/>
      <c r="BAZ288" s="309"/>
      <c r="BBA288" s="309"/>
      <c r="BBB288" s="309"/>
      <c r="BBC288" s="309"/>
      <c r="BBD288" s="309"/>
      <c r="BBE288" s="309"/>
      <c r="BBF288" s="309"/>
      <c r="BBG288" s="309"/>
      <c r="BBH288" s="309"/>
      <c r="BBI288" s="309"/>
      <c r="BBJ288" s="309"/>
      <c r="BBK288" s="309"/>
      <c r="BBL288" s="309"/>
      <c r="BBM288" s="309"/>
      <c r="BBN288" s="309"/>
      <c r="BBO288" s="309"/>
      <c r="BBP288" s="309"/>
      <c r="BBQ288" s="309"/>
      <c r="BBR288" s="309"/>
      <c r="BBS288" s="309"/>
      <c r="BBT288" s="309"/>
      <c r="BBU288" s="309"/>
      <c r="BBV288" s="309"/>
      <c r="BBW288" s="309"/>
      <c r="BBX288" s="309"/>
      <c r="BBY288" s="309"/>
      <c r="BBZ288" s="309"/>
      <c r="BCA288" s="309"/>
      <c r="BCB288" s="309"/>
      <c r="BCC288" s="309"/>
      <c r="BCD288" s="309"/>
      <c r="BCE288" s="309"/>
      <c r="BCF288" s="309"/>
      <c r="BCG288" s="309"/>
      <c r="BCH288" s="309"/>
      <c r="BCI288" s="309"/>
      <c r="BCJ288" s="309"/>
      <c r="BCK288" s="309"/>
      <c r="BCL288" s="309"/>
      <c r="BCM288" s="309"/>
      <c r="BCN288" s="309"/>
      <c r="BCO288" s="309"/>
      <c r="BCP288" s="309"/>
      <c r="BCQ288" s="309"/>
      <c r="BCR288" s="309"/>
      <c r="BCS288" s="309"/>
      <c r="BCT288" s="309"/>
      <c r="BCU288" s="309"/>
      <c r="BCV288" s="309"/>
      <c r="BCW288" s="309"/>
      <c r="BCX288" s="309"/>
      <c r="BCY288" s="309"/>
      <c r="BCZ288" s="309"/>
      <c r="BDA288" s="309"/>
      <c r="BDB288" s="309"/>
      <c r="BDC288" s="309"/>
      <c r="BDD288" s="309"/>
      <c r="BDE288" s="309"/>
      <c r="BDF288" s="309"/>
      <c r="BDG288" s="309"/>
      <c r="BDH288" s="309"/>
      <c r="BDI288" s="309"/>
      <c r="BDJ288" s="309"/>
      <c r="BDK288" s="309"/>
      <c r="BDL288" s="309"/>
      <c r="BDM288" s="309"/>
      <c r="BDN288" s="309"/>
      <c r="BDO288" s="309"/>
      <c r="BDP288" s="309"/>
      <c r="BDQ288" s="309"/>
      <c r="BDR288" s="309"/>
      <c r="BDS288" s="309"/>
      <c r="BDT288" s="309"/>
      <c r="BDU288" s="309"/>
      <c r="BDV288" s="309"/>
      <c r="BDW288" s="309"/>
      <c r="BDX288" s="309"/>
      <c r="BDY288" s="309"/>
      <c r="BDZ288" s="309"/>
      <c r="BEA288" s="309"/>
      <c r="BEB288" s="309"/>
      <c r="BEC288" s="309"/>
      <c r="BED288" s="309"/>
      <c r="BEE288" s="309"/>
      <c r="BEF288" s="309"/>
      <c r="BEG288" s="309"/>
      <c r="BEH288" s="309"/>
      <c r="BEI288" s="309"/>
      <c r="BEJ288" s="309"/>
      <c r="BEK288" s="309"/>
      <c r="BEL288" s="309"/>
      <c r="BEM288" s="309"/>
      <c r="BEN288" s="309"/>
      <c r="BEO288" s="309"/>
      <c r="BEP288" s="309"/>
      <c r="BEQ288" s="309"/>
      <c r="BER288" s="309"/>
      <c r="BES288" s="309"/>
      <c r="BET288" s="309"/>
      <c r="BEU288" s="309"/>
      <c r="BEV288" s="309"/>
      <c r="BEW288" s="309"/>
      <c r="BEX288" s="309"/>
      <c r="BEY288" s="309"/>
      <c r="BEZ288" s="309"/>
      <c r="BFA288" s="309"/>
      <c r="BFB288" s="309"/>
      <c r="BFC288" s="309"/>
      <c r="BFD288" s="309"/>
      <c r="BFE288" s="309"/>
      <c r="BFF288" s="309"/>
      <c r="BFG288" s="309"/>
      <c r="BFH288" s="309"/>
      <c r="BFI288" s="309"/>
      <c r="BFJ288" s="309"/>
      <c r="BFK288" s="309"/>
      <c r="BFL288" s="309"/>
      <c r="BFM288" s="309"/>
      <c r="BFN288" s="309"/>
      <c r="BFO288" s="309"/>
      <c r="BFP288" s="309"/>
      <c r="BFQ288" s="309"/>
      <c r="BFR288" s="309"/>
      <c r="BFS288" s="309"/>
      <c r="BFT288" s="309"/>
      <c r="BFU288" s="309"/>
      <c r="BFV288" s="309"/>
      <c r="BFW288" s="309"/>
      <c r="BFX288" s="309"/>
      <c r="BFY288" s="309"/>
      <c r="BFZ288" s="309"/>
      <c r="BGA288" s="309"/>
      <c r="BGB288" s="309"/>
      <c r="BGC288" s="309"/>
      <c r="BGD288" s="309"/>
      <c r="BGE288" s="309"/>
      <c r="BGF288" s="309"/>
      <c r="BGG288" s="309"/>
      <c r="BGH288" s="309"/>
    </row>
    <row r="289" spans="6:1542" s="18" customFormat="1" ht="14.45" customHeight="1" x14ac:dyDescent="0.25">
      <c r="F289" s="68"/>
      <c r="Y289" s="68"/>
      <c r="AC289" s="309"/>
      <c r="AD289" s="309"/>
      <c r="AE289" s="309"/>
      <c r="AF289" s="309"/>
      <c r="AG289" s="309"/>
      <c r="AH289" s="309"/>
      <c r="AI289" s="309"/>
      <c r="AJ289" s="309"/>
      <c r="AK289" s="309"/>
      <c r="AL289" s="309"/>
      <c r="AM289" s="309"/>
      <c r="AN289" s="309"/>
      <c r="AO289" s="309"/>
      <c r="AP289" s="309"/>
      <c r="AQ289" s="309"/>
      <c r="AR289" s="309"/>
      <c r="AS289" s="309"/>
      <c r="AT289" s="309"/>
      <c r="AU289" s="309"/>
      <c r="AV289" s="309"/>
      <c r="AW289" s="309"/>
      <c r="AX289" s="309"/>
      <c r="AY289" s="309"/>
      <c r="AZ289" s="309"/>
      <c r="BA289" s="309"/>
      <c r="BB289" s="309"/>
      <c r="BC289" s="309"/>
      <c r="BD289" s="309"/>
      <c r="BE289" s="309"/>
      <c r="BF289" s="309"/>
      <c r="BG289" s="309"/>
      <c r="BH289" s="309"/>
      <c r="BI289" s="309"/>
      <c r="BJ289" s="309"/>
      <c r="BK289" s="309"/>
      <c r="BL289" s="309"/>
      <c r="BM289" s="309"/>
      <c r="BN289" s="309"/>
      <c r="BO289" s="309"/>
      <c r="BP289" s="309"/>
      <c r="BQ289" s="309"/>
      <c r="BR289" s="309"/>
      <c r="BS289" s="309"/>
      <c r="BT289" s="309"/>
      <c r="BU289" s="309"/>
      <c r="BV289" s="309"/>
      <c r="BW289" s="309"/>
      <c r="BX289" s="309"/>
      <c r="BY289" s="309"/>
      <c r="BZ289" s="309"/>
      <c r="CA289" s="309"/>
      <c r="CB289" s="309"/>
      <c r="CC289" s="309"/>
      <c r="CD289" s="309"/>
      <c r="CE289" s="309"/>
      <c r="CF289" s="309"/>
      <c r="CG289" s="309"/>
      <c r="CH289" s="309"/>
      <c r="CI289" s="309"/>
      <c r="CJ289" s="309"/>
      <c r="CK289" s="309"/>
      <c r="CL289" s="309"/>
      <c r="CM289" s="309"/>
      <c r="CN289" s="309"/>
      <c r="CO289" s="309"/>
      <c r="CP289" s="309"/>
      <c r="CQ289" s="309"/>
      <c r="CR289" s="309"/>
      <c r="CS289" s="309"/>
      <c r="CT289" s="309"/>
      <c r="CU289" s="309"/>
      <c r="CV289" s="309"/>
      <c r="CW289" s="309"/>
      <c r="CX289" s="309"/>
      <c r="CY289" s="309"/>
      <c r="CZ289" s="309"/>
      <c r="DA289" s="309"/>
      <c r="DB289" s="309"/>
      <c r="DC289" s="309"/>
      <c r="DD289" s="309"/>
      <c r="DE289" s="309"/>
      <c r="DF289" s="309"/>
      <c r="DG289" s="309"/>
      <c r="DH289" s="309"/>
      <c r="DI289" s="309"/>
      <c r="DJ289" s="309"/>
      <c r="DK289" s="309"/>
      <c r="DL289" s="309"/>
      <c r="DM289" s="309"/>
      <c r="DN289" s="309"/>
      <c r="DO289" s="309"/>
      <c r="DP289" s="309"/>
      <c r="DQ289" s="309"/>
      <c r="DR289" s="309"/>
      <c r="DS289" s="309"/>
      <c r="DT289" s="309"/>
      <c r="DU289" s="309"/>
      <c r="DV289" s="309"/>
      <c r="DW289" s="309"/>
      <c r="DX289" s="309"/>
      <c r="DY289" s="309"/>
      <c r="DZ289" s="309"/>
      <c r="EA289" s="309"/>
      <c r="EB289" s="309"/>
      <c r="EC289" s="309"/>
      <c r="ED289" s="309"/>
      <c r="EE289" s="309"/>
      <c r="EF289" s="309"/>
      <c r="EG289" s="309"/>
      <c r="EH289" s="309"/>
      <c r="EI289" s="309"/>
      <c r="EJ289" s="309"/>
      <c r="EK289" s="309"/>
      <c r="EL289" s="309"/>
      <c r="EM289" s="309"/>
      <c r="EN289" s="309"/>
      <c r="EO289" s="309"/>
      <c r="EP289" s="309"/>
      <c r="EQ289" s="309"/>
      <c r="ER289" s="309"/>
      <c r="ES289" s="309"/>
      <c r="ET289" s="309"/>
      <c r="EU289" s="309"/>
      <c r="EV289" s="309"/>
      <c r="EW289" s="309"/>
      <c r="EX289" s="309"/>
      <c r="EY289" s="309"/>
      <c r="EZ289" s="309"/>
      <c r="FA289" s="309"/>
      <c r="FB289" s="309"/>
      <c r="FC289" s="309"/>
      <c r="FD289" s="309"/>
      <c r="FE289" s="309"/>
      <c r="FF289" s="309"/>
      <c r="FG289" s="309"/>
      <c r="FH289" s="309"/>
      <c r="FI289" s="309"/>
      <c r="FJ289" s="309"/>
      <c r="FK289" s="309"/>
      <c r="FL289" s="309"/>
      <c r="FM289" s="309"/>
      <c r="FN289" s="309"/>
      <c r="FO289" s="309"/>
      <c r="FP289" s="309"/>
      <c r="FQ289" s="309"/>
      <c r="FR289" s="309"/>
      <c r="FS289" s="309"/>
      <c r="FT289" s="309"/>
      <c r="FU289" s="309"/>
      <c r="FV289" s="309"/>
      <c r="FW289" s="309"/>
      <c r="FX289" s="309"/>
      <c r="FY289" s="309"/>
      <c r="FZ289" s="309"/>
      <c r="GA289" s="309"/>
      <c r="GB289" s="309"/>
      <c r="GC289" s="309"/>
      <c r="GD289" s="309"/>
      <c r="GE289" s="309"/>
      <c r="GF289" s="309"/>
      <c r="GG289" s="309"/>
      <c r="GH289" s="309"/>
      <c r="GI289" s="309"/>
      <c r="GJ289" s="309"/>
      <c r="GK289" s="309"/>
      <c r="GL289" s="309"/>
      <c r="GM289" s="309"/>
      <c r="GN289" s="309"/>
      <c r="GO289" s="309"/>
      <c r="GP289" s="309"/>
      <c r="GQ289" s="309"/>
      <c r="GR289" s="309"/>
      <c r="GS289" s="309"/>
      <c r="GT289" s="309"/>
      <c r="GU289" s="309"/>
      <c r="GV289" s="309"/>
      <c r="GW289" s="309"/>
      <c r="GX289" s="309"/>
      <c r="GY289" s="309"/>
      <c r="GZ289" s="309"/>
      <c r="HA289" s="309"/>
      <c r="HB289" s="309"/>
      <c r="HC289" s="309"/>
      <c r="HD289" s="309"/>
      <c r="HE289" s="309"/>
      <c r="HF289" s="309"/>
      <c r="HG289" s="309"/>
      <c r="HH289" s="309"/>
      <c r="HI289" s="309"/>
      <c r="HJ289" s="309"/>
      <c r="HK289" s="309"/>
      <c r="HL289" s="309"/>
      <c r="HM289" s="309"/>
      <c r="HN289" s="309"/>
      <c r="HO289" s="309"/>
      <c r="HP289" s="309"/>
      <c r="HQ289" s="309"/>
      <c r="HR289" s="309"/>
      <c r="HS289" s="309"/>
      <c r="HT289" s="309"/>
      <c r="HU289" s="309"/>
      <c r="HV289" s="309"/>
      <c r="HW289" s="309"/>
      <c r="HX289" s="309"/>
      <c r="HY289" s="309"/>
      <c r="HZ289" s="309"/>
      <c r="IA289" s="309"/>
      <c r="IB289" s="309"/>
      <c r="IC289" s="309"/>
      <c r="ID289" s="309"/>
      <c r="IE289" s="309"/>
      <c r="IF289" s="309"/>
      <c r="IG289" s="309"/>
      <c r="IH289" s="309"/>
      <c r="II289" s="309"/>
      <c r="IJ289" s="309"/>
      <c r="IK289" s="309"/>
      <c r="IL289" s="309"/>
      <c r="IM289" s="309"/>
      <c r="IN289" s="309"/>
      <c r="IO289" s="309"/>
      <c r="IP289" s="309"/>
      <c r="IQ289" s="309"/>
      <c r="IR289" s="309"/>
      <c r="IS289" s="309"/>
      <c r="IT289" s="309"/>
      <c r="IU289" s="309"/>
      <c r="IV289" s="309"/>
      <c r="IW289" s="309"/>
      <c r="IX289" s="309"/>
      <c r="IY289" s="309"/>
      <c r="IZ289" s="309"/>
      <c r="JA289" s="309"/>
      <c r="JB289" s="309"/>
      <c r="JC289" s="309"/>
      <c r="JD289" s="309"/>
      <c r="JE289" s="309"/>
      <c r="JF289" s="309"/>
      <c r="JG289" s="309"/>
      <c r="JH289" s="309"/>
      <c r="JI289" s="309"/>
      <c r="JJ289" s="309"/>
      <c r="JK289" s="309"/>
      <c r="JL289" s="309"/>
      <c r="JM289" s="309"/>
      <c r="JN289" s="309"/>
      <c r="JO289" s="309"/>
      <c r="JP289" s="309"/>
      <c r="JQ289" s="309"/>
      <c r="JR289" s="309"/>
      <c r="JS289" s="309"/>
      <c r="JT289" s="309"/>
      <c r="JU289" s="309"/>
      <c r="JV289" s="309"/>
      <c r="JW289" s="309"/>
      <c r="JX289" s="309"/>
      <c r="JY289" s="309"/>
      <c r="JZ289" s="309"/>
      <c r="KA289" s="309"/>
      <c r="KB289" s="309"/>
      <c r="KC289" s="309"/>
      <c r="KD289" s="309"/>
      <c r="KE289" s="309"/>
      <c r="KF289" s="309"/>
      <c r="KG289" s="309"/>
      <c r="KH289" s="309"/>
      <c r="KI289" s="309"/>
      <c r="KJ289" s="309"/>
      <c r="KK289" s="309"/>
      <c r="KL289" s="309"/>
      <c r="KM289" s="309"/>
      <c r="KN289" s="309"/>
      <c r="KO289" s="309"/>
      <c r="KP289" s="309"/>
      <c r="KQ289" s="309"/>
      <c r="KR289" s="309"/>
      <c r="KS289" s="309"/>
      <c r="KT289" s="309"/>
      <c r="KU289" s="309"/>
      <c r="KV289" s="309"/>
      <c r="KW289" s="309"/>
      <c r="KX289" s="309"/>
      <c r="KY289" s="309"/>
      <c r="KZ289" s="309"/>
      <c r="LA289" s="309"/>
      <c r="LB289" s="309"/>
      <c r="LC289" s="309"/>
      <c r="LD289" s="309"/>
      <c r="LE289" s="309"/>
      <c r="LF289" s="309"/>
      <c r="LG289" s="309"/>
      <c r="LH289" s="309"/>
      <c r="LI289" s="309"/>
      <c r="LJ289" s="309"/>
      <c r="LK289" s="309"/>
      <c r="LL289" s="309"/>
      <c r="LM289" s="309"/>
      <c r="LN289" s="309"/>
      <c r="LO289" s="309"/>
      <c r="LP289" s="309"/>
      <c r="LQ289" s="309"/>
      <c r="LR289" s="309"/>
      <c r="LS289" s="309"/>
      <c r="LT289" s="309"/>
      <c r="LU289" s="309"/>
      <c r="LV289" s="309"/>
      <c r="LW289" s="309"/>
      <c r="LX289" s="309"/>
      <c r="LY289" s="309"/>
      <c r="LZ289" s="309"/>
      <c r="MA289" s="309"/>
      <c r="MB289" s="309"/>
      <c r="MC289" s="309"/>
      <c r="MD289" s="309"/>
      <c r="ME289" s="309"/>
      <c r="MF289" s="309"/>
      <c r="MG289" s="309"/>
      <c r="MH289" s="309"/>
      <c r="MI289" s="309"/>
      <c r="MJ289" s="309"/>
      <c r="MK289" s="309"/>
      <c r="ML289" s="309"/>
      <c r="MM289" s="309"/>
      <c r="MN289" s="309"/>
      <c r="MO289" s="309"/>
      <c r="MP289" s="309"/>
      <c r="MQ289" s="309"/>
      <c r="MR289" s="309"/>
      <c r="MS289" s="309"/>
      <c r="MT289" s="309"/>
      <c r="MU289" s="309"/>
      <c r="MV289" s="309"/>
      <c r="MW289" s="309"/>
      <c r="MX289" s="309"/>
      <c r="MY289" s="309"/>
      <c r="MZ289" s="309"/>
      <c r="NA289" s="309"/>
      <c r="NB289" s="309"/>
      <c r="NC289" s="309"/>
      <c r="ND289" s="309"/>
      <c r="NE289" s="309"/>
      <c r="NF289" s="309"/>
      <c r="NG289" s="309"/>
      <c r="NH289" s="309"/>
      <c r="NI289" s="309"/>
      <c r="NJ289" s="309"/>
      <c r="NK289" s="309"/>
      <c r="NL289" s="309"/>
      <c r="NM289" s="309"/>
      <c r="NN289" s="309"/>
      <c r="NO289" s="309"/>
      <c r="NP289" s="309"/>
      <c r="NQ289" s="309"/>
      <c r="NR289" s="309"/>
      <c r="NS289" s="309"/>
      <c r="NT289" s="309"/>
      <c r="NU289" s="309"/>
      <c r="NV289" s="309"/>
      <c r="NW289" s="309"/>
      <c r="NX289" s="309"/>
      <c r="NY289" s="309"/>
      <c r="NZ289" s="309"/>
      <c r="OA289" s="309"/>
      <c r="OB289" s="309"/>
      <c r="OC289" s="309"/>
      <c r="OD289" s="309"/>
      <c r="OE289" s="309"/>
      <c r="OF289" s="309"/>
      <c r="OG289" s="309"/>
      <c r="OH289" s="309"/>
      <c r="OI289" s="309"/>
      <c r="OJ289" s="309"/>
      <c r="OK289" s="309"/>
      <c r="OL289" s="309"/>
      <c r="OM289" s="309"/>
      <c r="ON289" s="309"/>
      <c r="OO289" s="309"/>
      <c r="OP289" s="309"/>
      <c r="OQ289" s="309"/>
      <c r="OR289" s="309"/>
      <c r="OS289" s="309"/>
      <c r="OT289" s="309"/>
      <c r="OU289" s="309"/>
      <c r="OV289" s="309"/>
      <c r="OW289" s="309"/>
      <c r="OX289" s="309"/>
      <c r="OY289" s="309"/>
      <c r="OZ289" s="309"/>
      <c r="PA289" s="309"/>
      <c r="PB289" s="309"/>
      <c r="PC289" s="309"/>
      <c r="PD289" s="309"/>
      <c r="PE289" s="309"/>
      <c r="PF289" s="309"/>
      <c r="PG289" s="309"/>
      <c r="PH289" s="309"/>
      <c r="PI289" s="309"/>
      <c r="PJ289" s="309"/>
      <c r="PK289" s="309"/>
      <c r="PL289" s="309"/>
      <c r="PM289" s="309"/>
      <c r="PN289" s="309"/>
      <c r="PO289" s="309"/>
      <c r="PP289" s="309"/>
      <c r="PQ289" s="309"/>
      <c r="PR289" s="309"/>
      <c r="PS289" s="309"/>
      <c r="PT289" s="309"/>
      <c r="PU289" s="309"/>
      <c r="PV289" s="309"/>
      <c r="PW289" s="309"/>
      <c r="PX289" s="309"/>
      <c r="PY289" s="309"/>
      <c r="PZ289" s="309"/>
      <c r="QA289" s="309"/>
      <c r="QB289" s="309"/>
      <c r="QC289" s="309"/>
      <c r="QD289" s="309"/>
      <c r="QE289" s="309"/>
      <c r="QF289" s="309"/>
      <c r="QG289" s="309"/>
      <c r="QH289" s="309"/>
      <c r="QI289" s="309"/>
      <c r="QJ289" s="309"/>
      <c r="QK289" s="309"/>
      <c r="QL289" s="309"/>
      <c r="QM289" s="309"/>
      <c r="QN289" s="309"/>
      <c r="QO289" s="309"/>
      <c r="QP289" s="309"/>
      <c r="QQ289" s="309"/>
      <c r="QR289" s="309"/>
      <c r="QS289" s="309"/>
      <c r="QT289" s="309"/>
      <c r="QU289" s="309"/>
      <c r="QV289" s="309"/>
      <c r="QW289" s="309"/>
      <c r="QX289" s="309"/>
      <c r="QY289" s="309"/>
      <c r="QZ289" s="309"/>
      <c r="RA289" s="309"/>
      <c r="RB289" s="309"/>
      <c r="RC289" s="309"/>
      <c r="RD289" s="309"/>
      <c r="RE289" s="309"/>
      <c r="RF289" s="309"/>
      <c r="RG289" s="309"/>
      <c r="RH289" s="309"/>
      <c r="RI289" s="309"/>
      <c r="RJ289" s="309"/>
      <c r="RK289" s="309"/>
      <c r="RL289" s="309"/>
      <c r="RM289" s="309"/>
      <c r="RN289" s="309"/>
      <c r="RO289" s="309"/>
      <c r="RP289" s="309"/>
      <c r="RQ289" s="309"/>
      <c r="RR289" s="309"/>
      <c r="RS289" s="309"/>
      <c r="RT289" s="309"/>
      <c r="RU289" s="309"/>
      <c r="RV289" s="309"/>
      <c r="RW289" s="309"/>
      <c r="RX289" s="309"/>
      <c r="RY289" s="309"/>
      <c r="RZ289" s="309"/>
      <c r="SA289" s="309"/>
      <c r="SB289" s="309"/>
      <c r="SC289" s="309"/>
      <c r="SD289" s="309"/>
      <c r="SE289" s="309"/>
      <c r="SF289" s="309"/>
      <c r="SG289" s="309"/>
      <c r="SH289" s="309"/>
      <c r="SI289" s="309"/>
      <c r="SJ289" s="309"/>
      <c r="SK289" s="309"/>
      <c r="SL289" s="309"/>
      <c r="SM289" s="309"/>
      <c r="SN289" s="309"/>
      <c r="SO289" s="309"/>
      <c r="SP289" s="309"/>
      <c r="SQ289" s="309"/>
      <c r="SR289" s="309"/>
      <c r="SS289" s="309"/>
      <c r="ST289" s="309"/>
      <c r="SU289" s="309"/>
      <c r="SV289" s="309"/>
      <c r="SW289" s="309"/>
      <c r="SX289" s="309"/>
      <c r="SY289" s="309"/>
      <c r="SZ289" s="309"/>
      <c r="TA289" s="309"/>
      <c r="TB289" s="309"/>
      <c r="TC289" s="309"/>
      <c r="TD289" s="309"/>
      <c r="TE289" s="309"/>
      <c r="TF289" s="309"/>
      <c r="TG289" s="309"/>
      <c r="TH289" s="309"/>
      <c r="TI289" s="309"/>
      <c r="TJ289" s="309"/>
      <c r="TK289" s="309"/>
      <c r="TL289" s="309"/>
      <c r="TM289" s="309"/>
      <c r="TN289" s="309"/>
      <c r="TO289" s="309"/>
      <c r="TP289" s="309"/>
      <c r="TQ289" s="309"/>
      <c r="TR289" s="309"/>
      <c r="TS289" s="309"/>
      <c r="TT289" s="309"/>
      <c r="TU289" s="309"/>
      <c r="TV289" s="309"/>
      <c r="TW289" s="309"/>
      <c r="TX289" s="309"/>
      <c r="TY289" s="309"/>
      <c r="TZ289" s="309"/>
      <c r="UA289" s="309"/>
      <c r="UB289" s="309"/>
      <c r="UC289" s="309"/>
      <c r="UD289" s="309"/>
      <c r="UE289" s="309"/>
      <c r="UF289" s="309"/>
      <c r="UG289" s="309"/>
      <c r="UH289" s="309"/>
      <c r="UI289" s="309"/>
      <c r="UJ289" s="309"/>
      <c r="UK289" s="309"/>
      <c r="UL289" s="309"/>
      <c r="UM289" s="309"/>
      <c r="UN289" s="309"/>
      <c r="UO289" s="309"/>
      <c r="UP289" s="309"/>
      <c r="UQ289" s="309"/>
      <c r="UR289" s="309"/>
      <c r="US289" s="309"/>
      <c r="UT289" s="309"/>
      <c r="UU289" s="309"/>
      <c r="UV289" s="309"/>
      <c r="UW289" s="309"/>
      <c r="UX289" s="309"/>
      <c r="UY289" s="309"/>
      <c r="UZ289" s="309"/>
      <c r="VA289" s="309"/>
      <c r="VB289" s="309"/>
      <c r="VC289" s="309"/>
      <c r="VD289" s="309"/>
      <c r="VE289" s="309"/>
      <c r="VF289" s="309"/>
      <c r="VG289" s="309"/>
      <c r="VH289" s="309"/>
      <c r="VI289" s="309"/>
      <c r="VJ289" s="309"/>
      <c r="VK289" s="309"/>
      <c r="VL289" s="309"/>
      <c r="VM289" s="309"/>
      <c r="VN289" s="309"/>
      <c r="VO289" s="309"/>
      <c r="VP289" s="309"/>
      <c r="VQ289" s="309"/>
      <c r="VR289" s="309"/>
      <c r="VS289" s="309"/>
      <c r="VT289" s="309"/>
      <c r="VU289" s="309"/>
      <c r="VV289" s="309"/>
      <c r="VW289" s="309"/>
      <c r="VX289" s="309"/>
      <c r="VY289" s="309"/>
      <c r="VZ289" s="309"/>
      <c r="WA289" s="309"/>
      <c r="WB289" s="309"/>
      <c r="WC289" s="309"/>
      <c r="WD289" s="309"/>
      <c r="WE289" s="309"/>
      <c r="WF289" s="309"/>
      <c r="WG289" s="309"/>
      <c r="WH289" s="309"/>
      <c r="WI289" s="309"/>
      <c r="WJ289" s="309"/>
      <c r="WK289" s="309"/>
      <c r="WL289" s="309"/>
      <c r="WM289" s="309"/>
      <c r="WN289" s="309"/>
      <c r="WO289" s="309"/>
      <c r="WP289" s="309"/>
      <c r="WQ289" s="309"/>
      <c r="WR289" s="309"/>
      <c r="WS289" s="309"/>
      <c r="WT289" s="309"/>
      <c r="WU289" s="309"/>
      <c r="WV289" s="309"/>
      <c r="WW289" s="309"/>
      <c r="WX289" s="309"/>
      <c r="WY289" s="309"/>
      <c r="WZ289" s="309"/>
      <c r="XA289" s="309"/>
      <c r="XB289" s="309"/>
      <c r="XC289" s="309"/>
      <c r="XD289" s="309"/>
      <c r="XE289" s="309"/>
      <c r="XF289" s="309"/>
      <c r="XG289" s="309"/>
      <c r="XH289" s="309"/>
      <c r="XI289" s="309"/>
      <c r="XJ289" s="309"/>
      <c r="XK289" s="309"/>
      <c r="XL289" s="309"/>
      <c r="XM289" s="309"/>
      <c r="XN289" s="309"/>
      <c r="XO289" s="309"/>
      <c r="XP289" s="309"/>
      <c r="XQ289" s="309"/>
      <c r="XR289" s="309"/>
      <c r="XS289" s="309"/>
      <c r="XT289" s="309"/>
      <c r="XU289" s="309"/>
      <c r="XV289" s="309"/>
      <c r="XW289" s="309"/>
      <c r="XX289" s="309"/>
      <c r="XY289" s="309"/>
      <c r="XZ289" s="309"/>
      <c r="YA289" s="309"/>
      <c r="YB289" s="309"/>
      <c r="YC289" s="309"/>
      <c r="YD289" s="309"/>
      <c r="YE289" s="309"/>
      <c r="YF289" s="309"/>
      <c r="YG289" s="309"/>
      <c r="YH289" s="309"/>
      <c r="YI289" s="309"/>
      <c r="YJ289" s="309"/>
      <c r="YK289" s="309"/>
      <c r="YL289" s="309"/>
      <c r="YM289" s="309"/>
      <c r="YN289" s="309"/>
      <c r="YO289" s="309"/>
      <c r="YP289" s="309"/>
      <c r="YQ289" s="309"/>
      <c r="YR289" s="309"/>
      <c r="YS289" s="309"/>
      <c r="YT289" s="309"/>
      <c r="YU289" s="309"/>
      <c r="YV289" s="309"/>
      <c r="YW289" s="309"/>
      <c r="YX289" s="309"/>
      <c r="YY289" s="309"/>
      <c r="YZ289" s="309"/>
      <c r="ZA289" s="309"/>
      <c r="ZB289" s="309"/>
      <c r="ZC289" s="309"/>
      <c r="ZD289" s="309"/>
      <c r="ZE289" s="309"/>
      <c r="ZF289" s="309"/>
      <c r="ZG289" s="309"/>
      <c r="ZH289" s="309"/>
      <c r="ZI289" s="309"/>
      <c r="ZJ289" s="309"/>
      <c r="ZK289" s="309"/>
      <c r="ZL289" s="309"/>
      <c r="ZM289" s="309"/>
      <c r="ZN289" s="309"/>
      <c r="ZO289" s="309"/>
      <c r="ZP289" s="309"/>
      <c r="ZQ289" s="309"/>
      <c r="ZR289" s="309"/>
      <c r="ZS289" s="309"/>
      <c r="ZT289" s="309"/>
      <c r="ZU289" s="309"/>
      <c r="ZV289" s="309"/>
      <c r="ZW289" s="309"/>
      <c r="ZX289" s="309"/>
      <c r="ZY289" s="309"/>
      <c r="ZZ289" s="309"/>
      <c r="AAA289" s="309"/>
      <c r="AAB289" s="309"/>
      <c r="AAC289" s="309"/>
      <c r="AAD289" s="309"/>
      <c r="AAE289" s="309"/>
      <c r="AAF289" s="309"/>
      <c r="AAG289" s="309"/>
      <c r="AAH289" s="309"/>
      <c r="AAI289" s="309"/>
      <c r="AAJ289" s="309"/>
      <c r="AAK289" s="309"/>
      <c r="AAL289" s="309"/>
      <c r="AAM289" s="309"/>
      <c r="AAN289" s="309"/>
      <c r="AAO289" s="309"/>
      <c r="AAP289" s="309"/>
      <c r="AAQ289" s="309"/>
      <c r="AAR289" s="309"/>
      <c r="AAS289" s="309"/>
      <c r="AAT289" s="309"/>
      <c r="AAU289" s="309"/>
      <c r="AAV289" s="309"/>
      <c r="AAW289" s="309"/>
      <c r="AAX289" s="309"/>
      <c r="AAY289" s="309"/>
      <c r="AAZ289" s="309"/>
      <c r="ABA289" s="309"/>
      <c r="ABB289" s="309"/>
      <c r="ABC289" s="309"/>
      <c r="ABD289" s="309"/>
      <c r="ABE289" s="309"/>
      <c r="ABF289" s="309"/>
      <c r="ABG289" s="309"/>
      <c r="ABH289" s="309"/>
      <c r="ABI289" s="309"/>
      <c r="ABJ289" s="309"/>
      <c r="ABK289" s="309"/>
      <c r="ABL289" s="309"/>
      <c r="ABM289" s="309"/>
      <c r="ABN289" s="309"/>
      <c r="ABO289" s="309"/>
      <c r="ABP289" s="309"/>
      <c r="ABQ289" s="309"/>
      <c r="ABR289" s="309"/>
      <c r="ABS289" s="309"/>
      <c r="ABT289" s="309"/>
      <c r="ABU289" s="309"/>
      <c r="ABV289" s="309"/>
      <c r="ABW289" s="309"/>
      <c r="ABX289" s="309"/>
      <c r="ABY289" s="309"/>
      <c r="ABZ289" s="309"/>
      <c r="ACA289" s="309"/>
      <c r="ACB289" s="309"/>
      <c r="ACC289" s="309"/>
      <c r="ACD289" s="309"/>
      <c r="ACE289" s="309"/>
      <c r="ACF289" s="309"/>
      <c r="ACG289" s="309"/>
      <c r="ACH289" s="309"/>
      <c r="ACI289" s="309"/>
      <c r="ACJ289" s="309"/>
      <c r="ACK289" s="309"/>
      <c r="ACL289" s="309"/>
      <c r="ACM289" s="309"/>
      <c r="ACN289" s="309"/>
      <c r="ACO289" s="309"/>
      <c r="ACP289" s="309"/>
      <c r="ACQ289" s="309"/>
      <c r="ACR289" s="309"/>
      <c r="ACS289" s="309"/>
      <c r="ACT289" s="309"/>
      <c r="ACU289" s="309"/>
      <c r="ACV289" s="309"/>
      <c r="ACW289" s="309"/>
      <c r="ACX289" s="309"/>
      <c r="ACY289" s="309"/>
      <c r="ACZ289" s="309"/>
      <c r="ADA289" s="309"/>
      <c r="ADB289" s="309"/>
      <c r="ADC289" s="309"/>
      <c r="ADD289" s="309"/>
      <c r="ADE289" s="309"/>
      <c r="ADF289" s="309"/>
      <c r="ADG289" s="309"/>
      <c r="ADH289" s="309"/>
      <c r="ADI289" s="309"/>
      <c r="ADJ289" s="309"/>
      <c r="ADK289" s="309"/>
      <c r="ADL289" s="309"/>
      <c r="ADM289" s="309"/>
      <c r="ADN289" s="309"/>
      <c r="ADO289" s="309"/>
      <c r="ADP289" s="309"/>
      <c r="ADQ289" s="309"/>
      <c r="ADR289" s="309"/>
      <c r="ADS289" s="309"/>
      <c r="ADT289" s="309"/>
      <c r="ADU289" s="309"/>
      <c r="ADV289" s="309"/>
      <c r="ADW289" s="309"/>
      <c r="ADX289" s="309"/>
      <c r="ADY289" s="309"/>
      <c r="ADZ289" s="309"/>
      <c r="AEA289" s="309"/>
      <c r="AEB289" s="309"/>
      <c r="AEC289" s="309"/>
      <c r="AED289" s="309"/>
      <c r="AEE289" s="309"/>
      <c r="AEF289" s="309"/>
      <c r="AEG289" s="309"/>
      <c r="AEH289" s="309"/>
      <c r="AEI289" s="309"/>
      <c r="AEJ289" s="309"/>
      <c r="AEK289" s="309"/>
      <c r="AEL289" s="309"/>
      <c r="AEM289" s="309"/>
      <c r="AEN289" s="309"/>
      <c r="AEO289" s="309"/>
      <c r="AEP289" s="309"/>
      <c r="AEQ289" s="309"/>
      <c r="AER289" s="309"/>
      <c r="AES289" s="309"/>
      <c r="AET289" s="309"/>
      <c r="AEU289" s="309"/>
      <c r="AEV289" s="309"/>
      <c r="AEW289" s="309"/>
      <c r="AEX289" s="309"/>
      <c r="AEY289" s="309"/>
      <c r="AEZ289" s="309"/>
      <c r="AFA289" s="309"/>
      <c r="AFB289" s="309"/>
      <c r="AFC289" s="309"/>
      <c r="AFD289" s="309"/>
      <c r="AFE289" s="309"/>
      <c r="AFF289" s="309"/>
      <c r="AFG289" s="309"/>
      <c r="AFH289" s="309"/>
      <c r="AFI289" s="309"/>
      <c r="AFJ289" s="309"/>
      <c r="AFK289" s="309"/>
      <c r="AFL289" s="309"/>
      <c r="AFM289" s="309"/>
      <c r="AFN289" s="309"/>
      <c r="AFO289" s="309"/>
      <c r="AFP289" s="309"/>
      <c r="AFQ289" s="309"/>
      <c r="AFR289" s="309"/>
      <c r="AFS289" s="309"/>
      <c r="AFT289" s="309"/>
      <c r="AFU289" s="309"/>
      <c r="AFV289" s="309"/>
      <c r="AFW289" s="309"/>
      <c r="AFX289" s="309"/>
      <c r="AFY289" s="309"/>
      <c r="AFZ289" s="309"/>
      <c r="AGA289" s="309"/>
      <c r="AGB289" s="309"/>
      <c r="AGC289" s="309"/>
      <c r="AGD289" s="309"/>
      <c r="AGE289" s="309"/>
      <c r="AGF289" s="309"/>
      <c r="AGG289" s="309"/>
      <c r="AGH289" s="309"/>
      <c r="AGI289" s="309"/>
      <c r="AGJ289" s="309"/>
      <c r="AGK289" s="309"/>
      <c r="AGL289" s="309"/>
      <c r="AGM289" s="309"/>
      <c r="AGN289" s="309"/>
      <c r="AGO289" s="309"/>
      <c r="AGP289" s="309"/>
      <c r="AGQ289" s="309"/>
      <c r="AGR289" s="309"/>
      <c r="AGS289" s="309"/>
      <c r="AGT289" s="309"/>
      <c r="AGU289" s="309"/>
      <c r="AGV289" s="309"/>
      <c r="AGW289" s="309"/>
      <c r="AGX289" s="309"/>
      <c r="AGY289" s="309"/>
      <c r="AGZ289" s="309"/>
      <c r="AHA289" s="309"/>
      <c r="AHB289" s="309"/>
      <c r="AHC289" s="309"/>
      <c r="AHD289" s="309"/>
      <c r="AHE289" s="309"/>
      <c r="AHF289" s="309"/>
      <c r="AHG289" s="309"/>
      <c r="AHH289" s="309"/>
      <c r="AHI289" s="309"/>
      <c r="AHJ289" s="309"/>
      <c r="AHK289" s="309"/>
      <c r="AHL289" s="309"/>
      <c r="AHM289" s="309"/>
      <c r="AHN289" s="309"/>
      <c r="AHO289" s="309"/>
      <c r="AHP289" s="309"/>
      <c r="AHQ289" s="309"/>
      <c r="AHR289" s="309"/>
      <c r="AHS289" s="309"/>
      <c r="AHT289" s="309"/>
      <c r="AHU289" s="309"/>
      <c r="AHV289" s="309"/>
      <c r="AHW289" s="309"/>
      <c r="AHX289" s="309"/>
      <c r="AHY289" s="309"/>
      <c r="AHZ289" s="309"/>
      <c r="AIA289" s="309"/>
      <c r="AIB289" s="309"/>
      <c r="AIC289" s="309"/>
      <c r="AID289" s="309"/>
      <c r="AIE289" s="309"/>
      <c r="AIF289" s="309"/>
      <c r="AIG289" s="309"/>
      <c r="AIH289" s="309"/>
      <c r="AII289" s="309"/>
      <c r="AIJ289" s="309"/>
      <c r="AIK289" s="309"/>
      <c r="AIL289" s="309"/>
      <c r="AIM289" s="309"/>
      <c r="AIN289" s="309"/>
      <c r="AIO289" s="309"/>
      <c r="AIP289" s="309"/>
      <c r="AIQ289" s="309"/>
      <c r="AIR289" s="309"/>
      <c r="AIS289" s="309"/>
      <c r="AIT289" s="309"/>
      <c r="AIU289" s="309"/>
      <c r="AIV289" s="309"/>
      <c r="AIW289" s="309"/>
      <c r="AIX289" s="309"/>
      <c r="AIY289" s="309"/>
      <c r="AIZ289" s="309"/>
      <c r="AJA289" s="309"/>
      <c r="AJB289" s="309"/>
      <c r="AJC289" s="309"/>
      <c r="AJD289" s="309"/>
      <c r="AJE289" s="309"/>
      <c r="AJF289" s="309"/>
      <c r="AJG289" s="309"/>
      <c r="AJH289" s="309"/>
      <c r="AJI289" s="309"/>
      <c r="AJJ289" s="309"/>
      <c r="AJK289" s="309"/>
      <c r="AJL289" s="309"/>
      <c r="AJM289" s="309"/>
      <c r="AJN289" s="309"/>
      <c r="AJO289" s="309"/>
      <c r="AJP289" s="309"/>
      <c r="AJQ289" s="309"/>
      <c r="AJR289" s="309"/>
      <c r="AJS289" s="309"/>
      <c r="AJT289" s="309"/>
      <c r="AJU289" s="309"/>
      <c r="AJV289" s="309"/>
      <c r="AJW289" s="309"/>
      <c r="AJX289" s="309"/>
      <c r="AJY289" s="309"/>
      <c r="AJZ289" s="309"/>
      <c r="AKA289" s="309"/>
      <c r="AKB289" s="309"/>
      <c r="AKC289" s="309"/>
      <c r="AKD289" s="309"/>
      <c r="AKE289" s="309"/>
      <c r="AKF289" s="309"/>
      <c r="AKG289" s="309"/>
      <c r="AKH289" s="309"/>
      <c r="AKI289" s="309"/>
      <c r="AKJ289" s="309"/>
      <c r="AKK289" s="309"/>
      <c r="AKL289" s="309"/>
      <c r="AKM289" s="309"/>
      <c r="AKN289" s="309"/>
      <c r="AKO289" s="309"/>
      <c r="AKP289" s="309"/>
      <c r="AKQ289" s="309"/>
      <c r="AKR289" s="309"/>
      <c r="AKS289" s="309"/>
      <c r="AKT289" s="309"/>
      <c r="AKU289" s="309"/>
      <c r="AKV289" s="309"/>
      <c r="AKW289" s="309"/>
      <c r="AKX289" s="309"/>
      <c r="AKY289" s="309"/>
      <c r="AKZ289" s="309"/>
      <c r="ALA289" s="309"/>
      <c r="ALB289" s="309"/>
      <c r="ALC289" s="309"/>
      <c r="ALD289" s="309"/>
      <c r="ALE289" s="309"/>
      <c r="ALF289" s="309"/>
      <c r="ALG289" s="309"/>
      <c r="ALH289" s="309"/>
      <c r="ALI289" s="309"/>
      <c r="ALJ289" s="309"/>
      <c r="ALK289" s="309"/>
      <c r="ALL289" s="309"/>
      <c r="ALM289" s="309"/>
      <c r="ALN289" s="309"/>
      <c r="ALO289" s="309"/>
      <c r="ALP289" s="309"/>
      <c r="ALQ289" s="309"/>
      <c r="ALR289" s="309"/>
      <c r="ALS289" s="309"/>
      <c r="ALT289" s="309"/>
      <c r="ALU289" s="309"/>
      <c r="ALV289" s="309"/>
      <c r="ALW289" s="309"/>
      <c r="ALX289" s="309"/>
      <c r="ALY289" s="309"/>
      <c r="ALZ289" s="309"/>
      <c r="AMA289" s="309"/>
      <c r="AMB289" s="309"/>
      <c r="AMC289" s="309"/>
      <c r="AMD289" s="309"/>
      <c r="AME289" s="309"/>
      <c r="AMF289" s="309"/>
      <c r="AMG289" s="309"/>
      <c r="AMH289" s="309"/>
      <c r="AMI289" s="309"/>
      <c r="AMJ289" s="309"/>
      <c r="AMK289" s="309"/>
      <c r="AML289" s="309"/>
      <c r="AMM289" s="309"/>
      <c r="AMN289" s="309"/>
      <c r="AMO289" s="309"/>
      <c r="AMP289" s="309"/>
      <c r="AMQ289" s="309"/>
      <c r="AMR289" s="309"/>
      <c r="AMS289" s="309"/>
      <c r="AMT289" s="309"/>
      <c r="AMU289" s="309"/>
      <c r="AMV289" s="309"/>
      <c r="AMW289" s="309"/>
      <c r="AMX289" s="309"/>
      <c r="AMY289" s="309"/>
      <c r="AMZ289" s="309"/>
      <c r="ANA289" s="309"/>
      <c r="ANB289" s="309"/>
      <c r="ANC289" s="309"/>
      <c r="AND289" s="309"/>
      <c r="ANE289" s="309"/>
      <c r="ANF289" s="309"/>
      <c r="ANG289" s="309"/>
      <c r="ANH289" s="309"/>
      <c r="ANI289" s="309"/>
      <c r="ANJ289" s="309"/>
      <c r="ANK289" s="309"/>
      <c r="ANL289" s="309"/>
      <c r="ANM289" s="309"/>
      <c r="ANN289" s="309"/>
      <c r="ANO289" s="309"/>
      <c r="ANP289" s="309"/>
      <c r="ANQ289" s="309"/>
      <c r="ANR289" s="309"/>
      <c r="ANS289" s="309"/>
      <c r="ANT289" s="309"/>
      <c r="ANU289" s="309"/>
      <c r="ANV289" s="309"/>
      <c r="ANW289" s="309"/>
      <c r="ANX289" s="309"/>
      <c r="ANY289" s="309"/>
      <c r="ANZ289" s="309"/>
      <c r="AOA289" s="309"/>
      <c r="AOB289" s="309"/>
      <c r="AOC289" s="309"/>
      <c r="AOD289" s="309"/>
      <c r="AOE289" s="309"/>
      <c r="AOF289" s="309"/>
      <c r="AOG289" s="309"/>
      <c r="AOH289" s="309"/>
      <c r="AOI289" s="309"/>
      <c r="AOJ289" s="309"/>
      <c r="AOK289" s="309"/>
      <c r="AOL289" s="309"/>
      <c r="AOM289" s="309"/>
      <c r="AON289" s="309"/>
      <c r="AOO289" s="309"/>
      <c r="AOP289" s="309"/>
      <c r="AOQ289" s="309"/>
      <c r="AOR289" s="309"/>
      <c r="AOS289" s="309"/>
      <c r="AOT289" s="309"/>
      <c r="AOU289" s="309"/>
      <c r="AOV289" s="309"/>
      <c r="AOW289" s="309"/>
      <c r="AOX289" s="309"/>
      <c r="AOY289" s="309"/>
      <c r="AOZ289" s="309"/>
      <c r="APA289" s="309"/>
      <c r="APB289" s="309"/>
      <c r="APC289" s="309"/>
      <c r="APD289" s="309"/>
      <c r="APE289" s="309"/>
      <c r="APF289" s="309"/>
      <c r="APG289" s="309"/>
      <c r="APH289" s="309"/>
      <c r="API289" s="309"/>
      <c r="APJ289" s="309"/>
      <c r="APK289" s="309"/>
      <c r="APL289" s="309"/>
      <c r="APM289" s="309"/>
      <c r="APN289" s="309"/>
      <c r="APO289" s="309"/>
      <c r="APP289" s="309"/>
      <c r="APQ289" s="309"/>
      <c r="APR289" s="309"/>
      <c r="APS289" s="309"/>
      <c r="APT289" s="309"/>
      <c r="APU289" s="309"/>
      <c r="APV289" s="309"/>
      <c r="APW289" s="309"/>
      <c r="APX289" s="309"/>
      <c r="APY289" s="309"/>
      <c r="APZ289" s="309"/>
      <c r="AQA289" s="309"/>
      <c r="AQB289" s="309"/>
      <c r="AQC289" s="309"/>
      <c r="AQD289" s="309"/>
      <c r="AQE289" s="309"/>
      <c r="AQF289" s="309"/>
      <c r="AQG289" s="309"/>
      <c r="AQH289" s="309"/>
      <c r="AQI289" s="309"/>
      <c r="AQJ289" s="309"/>
      <c r="AQK289" s="309"/>
      <c r="AQL289" s="309"/>
      <c r="AQM289" s="309"/>
      <c r="AQN289" s="309"/>
      <c r="AQO289" s="309"/>
      <c r="AQP289" s="309"/>
      <c r="AQQ289" s="309"/>
      <c r="AQR289" s="309"/>
      <c r="AQS289" s="309"/>
      <c r="AQT289" s="309"/>
      <c r="AQU289" s="309"/>
      <c r="AQV289" s="309"/>
      <c r="AQW289" s="309"/>
      <c r="AQX289" s="309"/>
      <c r="AQY289" s="309"/>
      <c r="AQZ289" s="309"/>
      <c r="ARA289" s="309"/>
      <c r="ARB289" s="309"/>
      <c r="ARC289" s="309"/>
      <c r="ARD289" s="309"/>
      <c r="ARE289" s="309"/>
      <c r="ARF289" s="309"/>
      <c r="ARG289" s="309"/>
      <c r="ARH289" s="309"/>
      <c r="ARI289" s="309"/>
      <c r="ARJ289" s="309"/>
      <c r="ARK289" s="309"/>
      <c r="ARL289" s="309"/>
      <c r="ARM289" s="309"/>
      <c r="ARN289" s="309"/>
      <c r="ARO289" s="309"/>
      <c r="ARP289" s="309"/>
      <c r="ARQ289" s="309"/>
      <c r="ARR289" s="309"/>
      <c r="ARS289" s="309"/>
      <c r="ART289" s="309"/>
      <c r="ARU289" s="309"/>
      <c r="ARV289" s="309"/>
      <c r="ARW289" s="309"/>
      <c r="ARX289" s="309"/>
      <c r="ARY289" s="309"/>
      <c r="ARZ289" s="309"/>
      <c r="ASA289" s="309"/>
      <c r="ASB289" s="309"/>
      <c r="ASC289" s="309"/>
      <c r="ASD289" s="309"/>
      <c r="ASE289" s="309"/>
      <c r="ASF289" s="309"/>
      <c r="ASG289" s="309"/>
      <c r="ASH289" s="309"/>
      <c r="ASI289" s="309"/>
      <c r="ASJ289" s="309"/>
      <c r="ASK289" s="309"/>
      <c r="ASL289" s="309"/>
      <c r="ASM289" s="309"/>
      <c r="ASN289" s="309"/>
      <c r="ASO289" s="309"/>
      <c r="ASP289" s="309"/>
      <c r="ASQ289" s="309"/>
      <c r="ASR289" s="309"/>
      <c r="ASS289" s="309"/>
      <c r="AST289" s="309"/>
      <c r="ASU289" s="309"/>
      <c r="ASV289" s="309"/>
      <c r="ASW289" s="309"/>
      <c r="ASX289" s="309"/>
      <c r="ASY289" s="309"/>
      <c r="ASZ289" s="309"/>
      <c r="ATA289" s="309"/>
      <c r="ATB289" s="309"/>
      <c r="ATC289" s="309"/>
      <c r="ATD289" s="309"/>
      <c r="ATE289" s="309"/>
      <c r="ATF289" s="309"/>
      <c r="ATG289" s="309"/>
      <c r="ATH289" s="309"/>
      <c r="ATI289" s="309"/>
      <c r="ATJ289" s="309"/>
      <c r="ATK289" s="309"/>
      <c r="ATL289" s="309"/>
      <c r="ATM289" s="309"/>
      <c r="ATN289" s="309"/>
      <c r="ATO289" s="309"/>
      <c r="ATP289" s="309"/>
      <c r="ATQ289" s="309"/>
      <c r="ATR289" s="309"/>
      <c r="ATS289" s="309"/>
      <c r="ATT289" s="309"/>
      <c r="ATU289" s="309"/>
      <c r="ATV289" s="309"/>
      <c r="ATW289" s="309"/>
      <c r="ATX289" s="309"/>
      <c r="ATY289" s="309"/>
      <c r="ATZ289" s="309"/>
      <c r="AUA289" s="309"/>
      <c r="AUB289" s="309"/>
      <c r="AUC289" s="309"/>
      <c r="AUD289" s="309"/>
      <c r="AUE289" s="309"/>
      <c r="AUF289" s="309"/>
      <c r="AUG289" s="309"/>
      <c r="AUH289" s="309"/>
      <c r="AUI289" s="309"/>
      <c r="AUJ289" s="309"/>
      <c r="AUK289" s="309"/>
      <c r="AUL289" s="309"/>
      <c r="AUM289" s="309"/>
      <c r="AUN289" s="309"/>
      <c r="AUO289" s="309"/>
      <c r="AUP289" s="309"/>
      <c r="AUQ289" s="309"/>
      <c r="AUR289" s="309"/>
      <c r="AUS289" s="309"/>
      <c r="AUT289" s="309"/>
      <c r="AUU289" s="309"/>
      <c r="AUV289" s="309"/>
      <c r="AUW289" s="309"/>
      <c r="AUX289" s="309"/>
      <c r="AUY289" s="309"/>
      <c r="AUZ289" s="309"/>
      <c r="AVA289" s="309"/>
      <c r="AVB289" s="309"/>
      <c r="AVC289" s="309"/>
      <c r="AVD289" s="309"/>
      <c r="AVE289" s="309"/>
      <c r="AVF289" s="309"/>
      <c r="AVG289" s="309"/>
      <c r="AVH289" s="309"/>
      <c r="AVI289" s="309"/>
      <c r="AVJ289" s="309"/>
      <c r="AVK289" s="309"/>
      <c r="AVL289" s="309"/>
      <c r="AVM289" s="309"/>
      <c r="AVN289" s="309"/>
      <c r="AVO289" s="309"/>
      <c r="AVP289" s="309"/>
      <c r="AVQ289" s="309"/>
      <c r="AVR289" s="309"/>
      <c r="AVS289" s="309"/>
      <c r="AVT289" s="309"/>
      <c r="AVU289" s="309"/>
      <c r="AVV289" s="309"/>
      <c r="AVW289" s="309"/>
      <c r="AVX289" s="309"/>
      <c r="AVY289" s="309"/>
      <c r="AVZ289" s="309"/>
      <c r="AWA289" s="309"/>
      <c r="AWB289" s="309"/>
      <c r="AWC289" s="309"/>
      <c r="AWD289" s="309"/>
      <c r="AWE289" s="309"/>
      <c r="AWF289" s="309"/>
      <c r="AWG289" s="309"/>
      <c r="AWH289" s="309"/>
      <c r="AWI289" s="309"/>
      <c r="AWJ289" s="309"/>
      <c r="AWK289" s="309"/>
      <c r="AWL289" s="309"/>
      <c r="AWM289" s="309"/>
      <c r="AWN289" s="309"/>
      <c r="AWO289" s="309"/>
      <c r="AWP289" s="309"/>
      <c r="AWQ289" s="309"/>
      <c r="AWR289" s="309"/>
      <c r="AWS289" s="309"/>
      <c r="AWT289" s="309"/>
      <c r="AWU289" s="309"/>
      <c r="AWV289" s="309"/>
      <c r="AWW289" s="309"/>
      <c r="AWX289" s="309"/>
      <c r="AWY289" s="309"/>
      <c r="AWZ289" s="309"/>
      <c r="AXA289" s="309"/>
      <c r="AXB289" s="309"/>
      <c r="AXC289" s="309"/>
      <c r="AXD289" s="309"/>
      <c r="AXE289" s="309"/>
      <c r="AXF289" s="309"/>
      <c r="AXG289" s="309"/>
      <c r="AXH289" s="309"/>
      <c r="AXI289" s="309"/>
      <c r="AXJ289" s="309"/>
      <c r="AXK289" s="309"/>
      <c r="AXL289" s="309"/>
      <c r="AXM289" s="309"/>
      <c r="AXN289" s="309"/>
      <c r="AXO289" s="309"/>
      <c r="AXP289" s="309"/>
      <c r="AXQ289" s="309"/>
      <c r="AXR289" s="309"/>
      <c r="AXS289" s="309"/>
      <c r="AXT289" s="309"/>
      <c r="AXU289" s="309"/>
      <c r="AXV289" s="309"/>
      <c r="AXW289" s="309"/>
      <c r="AXX289" s="309"/>
      <c r="AXY289" s="309"/>
      <c r="AXZ289" s="309"/>
      <c r="AYA289" s="309"/>
      <c r="AYB289" s="309"/>
      <c r="AYC289" s="309"/>
      <c r="AYD289" s="309"/>
      <c r="AYE289" s="309"/>
      <c r="AYF289" s="309"/>
      <c r="AYG289" s="309"/>
      <c r="AYH289" s="309"/>
      <c r="AYI289" s="309"/>
      <c r="AYJ289" s="309"/>
      <c r="AYK289" s="309"/>
      <c r="AYL289" s="309"/>
      <c r="AYM289" s="309"/>
      <c r="AYN289" s="309"/>
      <c r="AYO289" s="309"/>
      <c r="AYP289" s="309"/>
      <c r="AYQ289" s="309"/>
      <c r="AYR289" s="309"/>
      <c r="AYS289" s="309"/>
      <c r="AYT289" s="309"/>
      <c r="AYU289" s="309"/>
      <c r="AYV289" s="309"/>
      <c r="AYW289" s="309"/>
      <c r="AYX289" s="309"/>
      <c r="AYY289" s="309"/>
      <c r="AYZ289" s="309"/>
      <c r="AZA289" s="309"/>
      <c r="AZB289" s="309"/>
      <c r="AZC289" s="309"/>
      <c r="AZD289" s="309"/>
      <c r="AZE289" s="309"/>
      <c r="AZF289" s="309"/>
      <c r="AZG289" s="309"/>
      <c r="AZH289" s="309"/>
      <c r="AZI289" s="309"/>
      <c r="AZJ289" s="309"/>
      <c r="AZK289" s="309"/>
      <c r="AZL289" s="309"/>
      <c r="AZM289" s="309"/>
      <c r="AZN289" s="309"/>
      <c r="AZO289" s="309"/>
      <c r="AZP289" s="309"/>
      <c r="AZQ289" s="309"/>
      <c r="AZR289" s="309"/>
      <c r="AZS289" s="309"/>
      <c r="AZT289" s="309"/>
      <c r="AZU289" s="309"/>
      <c r="AZV289" s="309"/>
      <c r="AZW289" s="309"/>
      <c r="AZX289" s="309"/>
      <c r="AZY289" s="309"/>
      <c r="AZZ289" s="309"/>
      <c r="BAA289" s="309"/>
      <c r="BAB289" s="309"/>
      <c r="BAC289" s="309"/>
      <c r="BAD289" s="309"/>
      <c r="BAE289" s="309"/>
      <c r="BAF289" s="309"/>
      <c r="BAG289" s="309"/>
      <c r="BAH289" s="309"/>
      <c r="BAI289" s="309"/>
      <c r="BAJ289" s="309"/>
      <c r="BAK289" s="309"/>
      <c r="BAL289" s="309"/>
      <c r="BAM289" s="309"/>
      <c r="BAN289" s="309"/>
      <c r="BAO289" s="309"/>
      <c r="BAP289" s="309"/>
      <c r="BAQ289" s="309"/>
      <c r="BAR289" s="309"/>
      <c r="BAS289" s="309"/>
      <c r="BAT289" s="309"/>
      <c r="BAU289" s="309"/>
      <c r="BAV289" s="309"/>
      <c r="BAW289" s="309"/>
      <c r="BAX289" s="309"/>
      <c r="BAY289" s="309"/>
      <c r="BAZ289" s="309"/>
      <c r="BBA289" s="309"/>
      <c r="BBB289" s="309"/>
      <c r="BBC289" s="309"/>
      <c r="BBD289" s="309"/>
      <c r="BBE289" s="309"/>
      <c r="BBF289" s="309"/>
      <c r="BBG289" s="309"/>
      <c r="BBH289" s="309"/>
      <c r="BBI289" s="309"/>
      <c r="BBJ289" s="309"/>
      <c r="BBK289" s="309"/>
      <c r="BBL289" s="309"/>
      <c r="BBM289" s="309"/>
      <c r="BBN289" s="309"/>
      <c r="BBO289" s="309"/>
      <c r="BBP289" s="309"/>
      <c r="BBQ289" s="309"/>
      <c r="BBR289" s="309"/>
      <c r="BBS289" s="309"/>
      <c r="BBT289" s="309"/>
      <c r="BBU289" s="309"/>
      <c r="BBV289" s="309"/>
      <c r="BBW289" s="309"/>
      <c r="BBX289" s="309"/>
      <c r="BBY289" s="309"/>
      <c r="BBZ289" s="309"/>
      <c r="BCA289" s="309"/>
      <c r="BCB289" s="309"/>
      <c r="BCC289" s="309"/>
      <c r="BCD289" s="309"/>
      <c r="BCE289" s="309"/>
      <c r="BCF289" s="309"/>
      <c r="BCG289" s="309"/>
      <c r="BCH289" s="309"/>
      <c r="BCI289" s="309"/>
      <c r="BCJ289" s="309"/>
      <c r="BCK289" s="309"/>
      <c r="BCL289" s="309"/>
      <c r="BCM289" s="309"/>
      <c r="BCN289" s="309"/>
      <c r="BCO289" s="309"/>
      <c r="BCP289" s="309"/>
      <c r="BCQ289" s="309"/>
      <c r="BCR289" s="309"/>
      <c r="BCS289" s="309"/>
      <c r="BCT289" s="309"/>
      <c r="BCU289" s="309"/>
      <c r="BCV289" s="309"/>
      <c r="BCW289" s="309"/>
      <c r="BCX289" s="309"/>
      <c r="BCY289" s="309"/>
      <c r="BCZ289" s="309"/>
      <c r="BDA289" s="309"/>
      <c r="BDB289" s="309"/>
      <c r="BDC289" s="309"/>
      <c r="BDD289" s="309"/>
      <c r="BDE289" s="309"/>
      <c r="BDF289" s="309"/>
      <c r="BDG289" s="309"/>
      <c r="BDH289" s="309"/>
      <c r="BDI289" s="309"/>
      <c r="BDJ289" s="309"/>
      <c r="BDK289" s="309"/>
      <c r="BDL289" s="309"/>
      <c r="BDM289" s="309"/>
      <c r="BDN289" s="309"/>
      <c r="BDO289" s="309"/>
      <c r="BDP289" s="309"/>
      <c r="BDQ289" s="309"/>
      <c r="BDR289" s="309"/>
      <c r="BDS289" s="309"/>
      <c r="BDT289" s="309"/>
      <c r="BDU289" s="309"/>
      <c r="BDV289" s="309"/>
      <c r="BDW289" s="309"/>
      <c r="BDX289" s="309"/>
      <c r="BDY289" s="309"/>
      <c r="BDZ289" s="309"/>
      <c r="BEA289" s="309"/>
      <c r="BEB289" s="309"/>
      <c r="BEC289" s="309"/>
      <c r="BED289" s="309"/>
      <c r="BEE289" s="309"/>
      <c r="BEF289" s="309"/>
      <c r="BEG289" s="309"/>
      <c r="BEH289" s="309"/>
      <c r="BEI289" s="309"/>
      <c r="BEJ289" s="309"/>
      <c r="BEK289" s="309"/>
      <c r="BEL289" s="309"/>
      <c r="BEM289" s="309"/>
      <c r="BEN289" s="309"/>
      <c r="BEO289" s="309"/>
      <c r="BEP289" s="309"/>
      <c r="BEQ289" s="309"/>
      <c r="BER289" s="309"/>
      <c r="BES289" s="309"/>
      <c r="BET289" s="309"/>
      <c r="BEU289" s="309"/>
      <c r="BEV289" s="309"/>
      <c r="BEW289" s="309"/>
      <c r="BEX289" s="309"/>
      <c r="BEY289" s="309"/>
      <c r="BEZ289" s="309"/>
      <c r="BFA289" s="309"/>
      <c r="BFB289" s="309"/>
      <c r="BFC289" s="309"/>
      <c r="BFD289" s="309"/>
      <c r="BFE289" s="309"/>
      <c r="BFF289" s="309"/>
      <c r="BFG289" s="309"/>
      <c r="BFH289" s="309"/>
      <c r="BFI289" s="309"/>
      <c r="BFJ289" s="309"/>
      <c r="BFK289" s="309"/>
      <c r="BFL289" s="309"/>
      <c r="BFM289" s="309"/>
      <c r="BFN289" s="309"/>
      <c r="BFO289" s="309"/>
      <c r="BFP289" s="309"/>
      <c r="BFQ289" s="309"/>
      <c r="BFR289" s="309"/>
      <c r="BFS289" s="309"/>
      <c r="BFT289" s="309"/>
      <c r="BFU289" s="309"/>
      <c r="BFV289" s="309"/>
      <c r="BFW289" s="309"/>
      <c r="BFX289" s="309"/>
      <c r="BFY289" s="309"/>
      <c r="BFZ289" s="309"/>
      <c r="BGA289" s="309"/>
      <c r="BGB289" s="309"/>
      <c r="BGC289" s="309"/>
      <c r="BGD289" s="309"/>
      <c r="BGE289" s="309"/>
      <c r="BGF289" s="309"/>
      <c r="BGG289" s="309"/>
      <c r="BGH289" s="309"/>
    </row>
    <row r="290" spans="6:1542" s="18" customFormat="1" ht="14.45" customHeight="1" x14ac:dyDescent="0.25">
      <c r="F290" s="68"/>
      <c r="Y290" s="68"/>
      <c r="AC290" s="309"/>
      <c r="AD290" s="309"/>
      <c r="AE290" s="309"/>
      <c r="AF290" s="309"/>
      <c r="AG290" s="309"/>
      <c r="AH290" s="309"/>
      <c r="AI290" s="309"/>
      <c r="AJ290" s="309"/>
      <c r="AK290" s="309"/>
      <c r="AL290" s="309"/>
      <c r="AM290" s="309"/>
      <c r="AN290" s="309"/>
      <c r="AO290" s="309"/>
      <c r="AP290" s="309"/>
      <c r="AQ290" s="309"/>
      <c r="AR290" s="309"/>
      <c r="AS290" s="309"/>
      <c r="AT290" s="309"/>
      <c r="AU290" s="309"/>
      <c r="AV290" s="309"/>
      <c r="AW290" s="309"/>
      <c r="AX290" s="309"/>
      <c r="AY290" s="309"/>
      <c r="AZ290" s="309"/>
      <c r="BA290" s="309"/>
      <c r="BB290" s="309"/>
      <c r="BC290" s="309"/>
      <c r="BD290" s="309"/>
      <c r="BE290" s="309"/>
      <c r="BF290" s="309"/>
      <c r="BG290" s="309"/>
      <c r="BH290" s="309"/>
      <c r="BI290" s="309"/>
      <c r="BJ290" s="309"/>
      <c r="BK290" s="309"/>
      <c r="BL290" s="309"/>
      <c r="BM290" s="309"/>
      <c r="BN290" s="309"/>
      <c r="BO290" s="309"/>
      <c r="BP290" s="309"/>
      <c r="BQ290" s="309"/>
      <c r="BR290" s="309"/>
      <c r="BS290" s="309"/>
      <c r="BT290" s="309"/>
      <c r="BU290" s="309"/>
      <c r="BV290" s="309"/>
      <c r="BW290" s="309"/>
      <c r="BX290" s="309"/>
      <c r="BY290" s="309"/>
      <c r="BZ290" s="309"/>
      <c r="CA290" s="309"/>
      <c r="CB290" s="309"/>
      <c r="CC290" s="309"/>
      <c r="CD290" s="309"/>
      <c r="CE290" s="309"/>
      <c r="CF290" s="309"/>
      <c r="CG290" s="309"/>
      <c r="CH290" s="309"/>
      <c r="CI290" s="309"/>
      <c r="CJ290" s="309"/>
      <c r="CK290" s="309"/>
      <c r="CL290" s="309"/>
      <c r="CM290" s="309"/>
      <c r="CN290" s="309"/>
      <c r="CO290" s="309"/>
      <c r="CP290" s="309"/>
      <c r="CQ290" s="309"/>
      <c r="CR290" s="309"/>
      <c r="CS290" s="309"/>
      <c r="CT290" s="309"/>
      <c r="CU290" s="309"/>
      <c r="CV290" s="309"/>
      <c r="CW290" s="309"/>
      <c r="CX290" s="309"/>
      <c r="CY290" s="309"/>
      <c r="CZ290" s="309"/>
      <c r="DA290" s="309"/>
      <c r="DB290" s="309"/>
      <c r="DC290" s="309"/>
      <c r="DD290" s="309"/>
      <c r="DE290" s="309"/>
      <c r="DF290" s="309"/>
      <c r="DG290" s="309"/>
      <c r="DH290" s="309"/>
      <c r="DI290" s="309"/>
      <c r="DJ290" s="309"/>
      <c r="DK290" s="309"/>
      <c r="DL290" s="309"/>
      <c r="DM290" s="309"/>
      <c r="DN290" s="309"/>
      <c r="DO290" s="309"/>
      <c r="DP290" s="309"/>
      <c r="DQ290" s="309"/>
      <c r="DR290" s="309"/>
      <c r="DS290" s="309"/>
      <c r="DT290" s="309"/>
      <c r="DU290" s="309"/>
      <c r="DV290" s="309"/>
      <c r="DW290" s="309"/>
      <c r="DX290" s="309"/>
      <c r="DY290" s="309"/>
      <c r="DZ290" s="309"/>
      <c r="EA290" s="309"/>
      <c r="EB290" s="309"/>
      <c r="EC290" s="309"/>
      <c r="ED290" s="309"/>
      <c r="EE290" s="309"/>
      <c r="EF290" s="309"/>
      <c r="EG290" s="309"/>
      <c r="EH290" s="309"/>
      <c r="EI290" s="309"/>
      <c r="EJ290" s="309"/>
      <c r="EK290" s="309"/>
      <c r="EL290" s="309"/>
      <c r="EM290" s="309"/>
      <c r="EN290" s="309"/>
      <c r="EO290" s="309"/>
      <c r="EP290" s="309"/>
      <c r="EQ290" s="309"/>
      <c r="ER290" s="309"/>
      <c r="ES290" s="309"/>
      <c r="ET290" s="309"/>
      <c r="EU290" s="309"/>
      <c r="EV290" s="309"/>
      <c r="EW290" s="309"/>
      <c r="EX290" s="309"/>
      <c r="EY290" s="309"/>
      <c r="EZ290" s="309"/>
      <c r="FA290" s="309"/>
      <c r="FB290" s="309"/>
      <c r="FC290" s="309"/>
      <c r="FD290" s="309"/>
      <c r="FE290" s="309"/>
      <c r="FF290" s="309"/>
      <c r="FG290" s="309"/>
      <c r="FH290" s="309"/>
      <c r="FI290" s="309"/>
      <c r="FJ290" s="309"/>
      <c r="FK290" s="309"/>
      <c r="FL290" s="309"/>
      <c r="FM290" s="309"/>
      <c r="FN290" s="309"/>
      <c r="FO290" s="309"/>
      <c r="FP290" s="309"/>
      <c r="FQ290" s="309"/>
      <c r="FR290" s="309"/>
      <c r="FS290" s="309"/>
      <c r="FT290" s="309"/>
      <c r="FU290" s="309"/>
      <c r="FV290" s="309"/>
      <c r="FW290" s="309"/>
      <c r="FX290" s="309"/>
      <c r="FY290" s="309"/>
      <c r="FZ290" s="309"/>
      <c r="GA290" s="309"/>
      <c r="GB290" s="309"/>
      <c r="GC290" s="309"/>
      <c r="GD290" s="309"/>
      <c r="GE290" s="309"/>
      <c r="GF290" s="309"/>
      <c r="GG290" s="309"/>
      <c r="GH290" s="309"/>
      <c r="GI290" s="309"/>
      <c r="GJ290" s="309"/>
      <c r="GK290" s="309"/>
      <c r="GL290" s="309"/>
      <c r="GM290" s="309"/>
      <c r="GN290" s="309"/>
      <c r="GO290" s="309"/>
      <c r="GP290" s="309"/>
      <c r="GQ290" s="309"/>
      <c r="GR290" s="309"/>
      <c r="GS290" s="309"/>
      <c r="GT290" s="309"/>
      <c r="GU290" s="309"/>
      <c r="GV290" s="309"/>
      <c r="GW290" s="309"/>
      <c r="GX290" s="309"/>
      <c r="GY290" s="309"/>
      <c r="GZ290" s="309"/>
      <c r="HA290" s="309"/>
      <c r="HB290" s="309"/>
      <c r="HC290" s="309"/>
      <c r="HD290" s="309"/>
      <c r="HE290" s="309"/>
      <c r="HF290" s="309"/>
      <c r="HG290" s="309"/>
      <c r="HH290" s="309"/>
      <c r="HI290" s="309"/>
      <c r="HJ290" s="309"/>
      <c r="HK290" s="309"/>
      <c r="HL290" s="309"/>
      <c r="HM290" s="309"/>
      <c r="HN290" s="309"/>
      <c r="HO290" s="309"/>
      <c r="HP290" s="309"/>
      <c r="HQ290" s="309"/>
      <c r="HR290" s="309"/>
      <c r="HS290" s="309"/>
      <c r="HT290" s="309"/>
      <c r="HU290" s="309"/>
      <c r="HV290" s="309"/>
      <c r="HW290" s="309"/>
      <c r="HX290" s="309"/>
      <c r="HY290" s="309"/>
      <c r="HZ290" s="309"/>
      <c r="IA290" s="309"/>
      <c r="IB290" s="309"/>
      <c r="IC290" s="309"/>
      <c r="ID290" s="309"/>
      <c r="IE290" s="309"/>
      <c r="IF290" s="309"/>
      <c r="IG290" s="309"/>
      <c r="IH290" s="309"/>
      <c r="II290" s="309"/>
      <c r="IJ290" s="309"/>
      <c r="IK290" s="309"/>
      <c r="IL290" s="309"/>
      <c r="IM290" s="309"/>
      <c r="IN290" s="309"/>
      <c r="IO290" s="309"/>
      <c r="IP290" s="309"/>
      <c r="IQ290" s="309"/>
      <c r="IR290" s="309"/>
      <c r="IS290" s="309"/>
      <c r="IT290" s="309"/>
      <c r="IU290" s="309"/>
      <c r="IV290" s="309"/>
      <c r="IW290" s="309"/>
      <c r="IX290" s="309"/>
      <c r="IY290" s="309"/>
      <c r="IZ290" s="309"/>
      <c r="JA290" s="309"/>
      <c r="JB290" s="309"/>
      <c r="JC290" s="309"/>
      <c r="JD290" s="309"/>
      <c r="JE290" s="309"/>
      <c r="JF290" s="309"/>
      <c r="JG290" s="309"/>
      <c r="JH290" s="309"/>
      <c r="JI290" s="309"/>
      <c r="JJ290" s="309"/>
      <c r="JK290" s="309"/>
      <c r="JL290" s="309"/>
      <c r="JM290" s="309"/>
      <c r="JN290" s="309"/>
      <c r="JO290" s="309"/>
      <c r="JP290" s="309"/>
      <c r="JQ290" s="309"/>
      <c r="JR290" s="309"/>
      <c r="JS290" s="309"/>
      <c r="JT290" s="309"/>
      <c r="JU290" s="309"/>
      <c r="JV290" s="309"/>
      <c r="JW290" s="309"/>
      <c r="JX290" s="309"/>
      <c r="JY290" s="309"/>
      <c r="JZ290" s="309"/>
      <c r="KA290" s="309"/>
      <c r="KB290" s="309"/>
      <c r="KC290" s="309"/>
      <c r="KD290" s="309"/>
      <c r="KE290" s="309"/>
      <c r="KF290" s="309"/>
      <c r="KG290" s="309"/>
      <c r="KH290" s="309"/>
      <c r="KI290" s="309"/>
      <c r="KJ290" s="309"/>
      <c r="KK290" s="309"/>
      <c r="KL290" s="309"/>
      <c r="KM290" s="309"/>
      <c r="KN290" s="309"/>
      <c r="KO290" s="309"/>
      <c r="KP290" s="309"/>
      <c r="KQ290" s="309"/>
      <c r="KR290" s="309"/>
      <c r="KS290" s="309"/>
      <c r="KT290" s="309"/>
      <c r="KU290" s="309"/>
      <c r="KV290" s="309"/>
      <c r="KW290" s="309"/>
      <c r="KX290" s="309"/>
      <c r="KY290" s="309"/>
      <c r="KZ290" s="309"/>
      <c r="LA290" s="309"/>
      <c r="LB290" s="309"/>
      <c r="LC290" s="309"/>
      <c r="LD290" s="309"/>
      <c r="LE290" s="309"/>
      <c r="LF290" s="309"/>
      <c r="LG290" s="309"/>
      <c r="LH290" s="309"/>
      <c r="LI290" s="309"/>
      <c r="LJ290" s="309"/>
      <c r="LK290" s="309"/>
      <c r="LL290" s="309"/>
      <c r="LM290" s="309"/>
      <c r="LN290" s="309"/>
      <c r="LO290" s="309"/>
      <c r="LP290" s="309"/>
      <c r="LQ290" s="309"/>
      <c r="LR290" s="309"/>
      <c r="LS290" s="309"/>
      <c r="LT290" s="309"/>
      <c r="LU290" s="309"/>
      <c r="LV290" s="309"/>
      <c r="LW290" s="309"/>
      <c r="LX290" s="309"/>
      <c r="LY290" s="309"/>
      <c r="LZ290" s="309"/>
      <c r="MA290" s="309"/>
      <c r="MB290" s="309"/>
      <c r="MC290" s="309"/>
      <c r="MD290" s="309"/>
      <c r="ME290" s="309"/>
      <c r="MF290" s="309"/>
      <c r="MG290" s="309"/>
      <c r="MH290" s="309"/>
      <c r="MI290" s="309"/>
      <c r="MJ290" s="309"/>
      <c r="MK290" s="309"/>
      <c r="ML290" s="309"/>
      <c r="MM290" s="309"/>
      <c r="MN290" s="309"/>
      <c r="MO290" s="309"/>
      <c r="MP290" s="309"/>
      <c r="MQ290" s="309"/>
      <c r="MR290" s="309"/>
      <c r="MS290" s="309"/>
      <c r="MT290" s="309"/>
      <c r="MU290" s="309"/>
      <c r="MV290" s="309"/>
      <c r="MW290" s="309"/>
      <c r="MX290" s="309"/>
      <c r="MY290" s="309"/>
      <c r="MZ290" s="309"/>
      <c r="NA290" s="309"/>
      <c r="NB290" s="309"/>
      <c r="NC290" s="309"/>
      <c r="ND290" s="309"/>
      <c r="NE290" s="309"/>
      <c r="NF290" s="309"/>
      <c r="NG290" s="309"/>
      <c r="NH290" s="309"/>
      <c r="NI290" s="309"/>
      <c r="NJ290" s="309"/>
      <c r="NK290" s="309"/>
      <c r="NL290" s="309"/>
      <c r="NM290" s="309"/>
      <c r="NN290" s="309"/>
      <c r="NO290" s="309"/>
      <c r="NP290" s="309"/>
      <c r="NQ290" s="309"/>
      <c r="NR290" s="309"/>
      <c r="NS290" s="309"/>
      <c r="NT290" s="309"/>
      <c r="NU290" s="309"/>
      <c r="NV290" s="309"/>
      <c r="NW290" s="309"/>
      <c r="NX290" s="309"/>
      <c r="NY290" s="309"/>
      <c r="NZ290" s="309"/>
      <c r="OA290" s="309"/>
      <c r="OB290" s="309"/>
      <c r="OC290" s="309"/>
      <c r="OD290" s="309"/>
      <c r="OE290" s="309"/>
      <c r="OF290" s="309"/>
      <c r="OG290" s="309"/>
      <c r="OH290" s="309"/>
      <c r="OI290" s="309"/>
      <c r="OJ290" s="309"/>
      <c r="OK290" s="309"/>
      <c r="OL290" s="309"/>
      <c r="OM290" s="309"/>
      <c r="ON290" s="309"/>
      <c r="OO290" s="309"/>
      <c r="OP290" s="309"/>
      <c r="OQ290" s="309"/>
      <c r="OR290" s="309"/>
      <c r="OS290" s="309"/>
      <c r="OT290" s="309"/>
      <c r="OU290" s="309"/>
      <c r="OV290" s="309"/>
      <c r="OW290" s="309"/>
      <c r="OX290" s="309"/>
      <c r="OY290" s="309"/>
      <c r="OZ290" s="309"/>
      <c r="PA290" s="309"/>
      <c r="PB290" s="309"/>
      <c r="PC290" s="309"/>
      <c r="PD290" s="309"/>
      <c r="PE290" s="309"/>
      <c r="PF290" s="309"/>
      <c r="PG290" s="309"/>
      <c r="PH290" s="309"/>
      <c r="PI290" s="309"/>
      <c r="PJ290" s="309"/>
      <c r="PK290" s="309"/>
      <c r="PL290" s="309"/>
      <c r="PM290" s="309"/>
      <c r="PN290" s="309"/>
      <c r="PO290" s="309"/>
      <c r="PP290" s="309"/>
      <c r="PQ290" s="309"/>
      <c r="PR290" s="309"/>
      <c r="PS290" s="309"/>
      <c r="PT290" s="309"/>
      <c r="PU290" s="309"/>
      <c r="PV290" s="309"/>
      <c r="PW290" s="309"/>
      <c r="PX290" s="309"/>
      <c r="PY290" s="309"/>
      <c r="PZ290" s="309"/>
      <c r="QA290" s="309"/>
      <c r="QB290" s="309"/>
      <c r="QC290" s="309"/>
      <c r="QD290" s="309"/>
      <c r="QE290" s="309"/>
      <c r="QF290" s="309"/>
      <c r="QG290" s="309"/>
      <c r="QH290" s="309"/>
      <c r="QI290" s="309"/>
      <c r="QJ290" s="309"/>
      <c r="QK290" s="309"/>
      <c r="QL290" s="309"/>
      <c r="QM290" s="309"/>
      <c r="QN290" s="309"/>
      <c r="QO290" s="309"/>
      <c r="QP290" s="309"/>
      <c r="QQ290" s="309"/>
      <c r="QR290" s="309"/>
      <c r="QS290" s="309"/>
      <c r="QT290" s="309"/>
      <c r="QU290" s="309"/>
      <c r="QV290" s="309"/>
      <c r="QW290" s="309"/>
      <c r="QX290" s="309"/>
      <c r="QY290" s="309"/>
      <c r="QZ290" s="309"/>
      <c r="RA290" s="309"/>
      <c r="RB290" s="309"/>
      <c r="RC290" s="309"/>
      <c r="RD290" s="309"/>
      <c r="RE290" s="309"/>
      <c r="RF290" s="309"/>
      <c r="RG290" s="309"/>
      <c r="RH290" s="309"/>
      <c r="RI290" s="309"/>
      <c r="RJ290" s="309"/>
      <c r="RK290" s="309"/>
      <c r="RL290" s="309"/>
      <c r="RM290" s="309"/>
      <c r="RN290" s="309"/>
      <c r="RO290" s="309"/>
      <c r="RP290" s="309"/>
      <c r="RQ290" s="309"/>
      <c r="RR290" s="309"/>
      <c r="RS290" s="309"/>
      <c r="RT290" s="309"/>
      <c r="RU290" s="309"/>
      <c r="RV290" s="309"/>
      <c r="RW290" s="309"/>
      <c r="RX290" s="309"/>
      <c r="RY290" s="309"/>
      <c r="RZ290" s="309"/>
      <c r="SA290" s="309"/>
      <c r="SB290" s="309"/>
      <c r="SC290" s="309"/>
      <c r="SD290" s="309"/>
      <c r="SE290" s="309"/>
      <c r="SF290" s="309"/>
      <c r="SG290" s="309"/>
      <c r="SH290" s="309"/>
      <c r="SI290" s="309"/>
      <c r="SJ290" s="309"/>
      <c r="SK290" s="309"/>
      <c r="SL290" s="309"/>
      <c r="SM290" s="309"/>
      <c r="SN290" s="309"/>
      <c r="SO290" s="309"/>
      <c r="SP290" s="309"/>
      <c r="SQ290" s="309"/>
      <c r="SR290" s="309"/>
      <c r="SS290" s="309"/>
      <c r="ST290" s="309"/>
      <c r="SU290" s="309"/>
      <c r="SV290" s="309"/>
      <c r="SW290" s="309"/>
      <c r="SX290" s="309"/>
      <c r="SY290" s="309"/>
      <c r="SZ290" s="309"/>
      <c r="TA290" s="309"/>
      <c r="TB290" s="309"/>
      <c r="TC290" s="309"/>
      <c r="TD290" s="309"/>
      <c r="TE290" s="309"/>
      <c r="TF290" s="309"/>
      <c r="TG290" s="309"/>
      <c r="TH290" s="309"/>
      <c r="TI290" s="309"/>
      <c r="TJ290" s="309"/>
      <c r="TK290" s="309"/>
      <c r="TL290" s="309"/>
      <c r="TM290" s="309"/>
      <c r="TN290" s="309"/>
      <c r="TO290" s="309"/>
      <c r="TP290" s="309"/>
      <c r="TQ290" s="309"/>
      <c r="TR290" s="309"/>
      <c r="TS290" s="309"/>
      <c r="TT290" s="309"/>
      <c r="TU290" s="309"/>
      <c r="TV290" s="309"/>
      <c r="TW290" s="309"/>
      <c r="TX290" s="309"/>
      <c r="TY290" s="309"/>
      <c r="TZ290" s="309"/>
      <c r="UA290" s="309"/>
      <c r="UB290" s="309"/>
      <c r="UC290" s="309"/>
      <c r="UD290" s="309"/>
      <c r="UE290" s="309"/>
      <c r="UF290" s="309"/>
      <c r="UG290" s="309"/>
      <c r="UH290" s="309"/>
      <c r="UI290" s="309"/>
      <c r="UJ290" s="309"/>
      <c r="UK290" s="309"/>
      <c r="UL290" s="309"/>
      <c r="UM290" s="309"/>
      <c r="UN290" s="309"/>
      <c r="UO290" s="309"/>
      <c r="UP290" s="309"/>
      <c r="UQ290" s="309"/>
      <c r="UR290" s="309"/>
      <c r="US290" s="309"/>
      <c r="UT290" s="309"/>
      <c r="UU290" s="309"/>
      <c r="UV290" s="309"/>
      <c r="UW290" s="309"/>
      <c r="UX290" s="309"/>
      <c r="UY290" s="309"/>
      <c r="UZ290" s="309"/>
      <c r="VA290" s="309"/>
      <c r="VB290" s="309"/>
      <c r="VC290" s="309"/>
      <c r="VD290" s="309"/>
      <c r="VE290" s="309"/>
      <c r="VF290" s="309"/>
      <c r="VG290" s="309"/>
      <c r="VH290" s="309"/>
      <c r="VI290" s="309"/>
      <c r="VJ290" s="309"/>
      <c r="VK290" s="309"/>
      <c r="VL290" s="309"/>
      <c r="VM290" s="309"/>
      <c r="VN290" s="309"/>
      <c r="VO290" s="309"/>
      <c r="VP290" s="309"/>
      <c r="VQ290" s="309"/>
      <c r="VR290" s="309"/>
      <c r="VS290" s="309"/>
      <c r="VT290" s="309"/>
      <c r="VU290" s="309"/>
      <c r="VV290" s="309"/>
      <c r="VW290" s="309"/>
      <c r="VX290" s="309"/>
      <c r="VY290" s="309"/>
      <c r="VZ290" s="309"/>
      <c r="WA290" s="309"/>
      <c r="WB290" s="309"/>
      <c r="WC290" s="309"/>
      <c r="WD290" s="309"/>
      <c r="WE290" s="309"/>
      <c r="WF290" s="309"/>
      <c r="WG290" s="309"/>
      <c r="WH290" s="309"/>
      <c r="WI290" s="309"/>
      <c r="WJ290" s="309"/>
      <c r="WK290" s="309"/>
      <c r="WL290" s="309"/>
      <c r="WM290" s="309"/>
      <c r="WN290" s="309"/>
      <c r="WO290" s="309"/>
      <c r="WP290" s="309"/>
      <c r="WQ290" s="309"/>
      <c r="WR290" s="309"/>
      <c r="WS290" s="309"/>
      <c r="WT290" s="309"/>
      <c r="WU290" s="309"/>
      <c r="WV290" s="309"/>
      <c r="WW290" s="309"/>
      <c r="WX290" s="309"/>
      <c r="WY290" s="309"/>
      <c r="WZ290" s="309"/>
      <c r="XA290" s="309"/>
      <c r="XB290" s="309"/>
      <c r="XC290" s="309"/>
      <c r="XD290" s="309"/>
      <c r="XE290" s="309"/>
      <c r="XF290" s="309"/>
      <c r="XG290" s="309"/>
      <c r="XH290" s="309"/>
      <c r="XI290" s="309"/>
      <c r="XJ290" s="309"/>
      <c r="XK290" s="309"/>
      <c r="XL290" s="309"/>
      <c r="XM290" s="309"/>
      <c r="XN290" s="309"/>
      <c r="XO290" s="309"/>
      <c r="XP290" s="309"/>
      <c r="XQ290" s="309"/>
      <c r="XR290" s="309"/>
      <c r="XS290" s="309"/>
      <c r="XT290" s="309"/>
      <c r="XU290" s="309"/>
      <c r="XV290" s="309"/>
      <c r="XW290" s="309"/>
      <c r="XX290" s="309"/>
      <c r="XY290" s="309"/>
      <c r="XZ290" s="309"/>
      <c r="YA290" s="309"/>
      <c r="YB290" s="309"/>
      <c r="YC290" s="309"/>
      <c r="YD290" s="309"/>
      <c r="YE290" s="309"/>
      <c r="YF290" s="309"/>
      <c r="YG290" s="309"/>
      <c r="YH290" s="309"/>
      <c r="YI290" s="309"/>
      <c r="YJ290" s="309"/>
      <c r="YK290" s="309"/>
      <c r="YL290" s="309"/>
      <c r="YM290" s="309"/>
      <c r="YN290" s="309"/>
      <c r="YO290" s="309"/>
      <c r="YP290" s="309"/>
      <c r="YQ290" s="309"/>
      <c r="YR290" s="309"/>
      <c r="YS290" s="309"/>
      <c r="YT290" s="309"/>
      <c r="YU290" s="309"/>
      <c r="YV290" s="309"/>
      <c r="YW290" s="309"/>
      <c r="YX290" s="309"/>
      <c r="YY290" s="309"/>
      <c r="YZ290" s="309"/>
      <c r="ZA290" s="309"/>
      <c r="ZB290" s="309"/>
      <c r="ZC290" s="309"/>
      <c r="ZD290" s="309"/>
      <c r="ZE290" s="309"/>
      <c r="ZF290" s="309"/>
      <c r="ZG290" s="309"/>
      <c r="ZH290" s="309"/>
      <c r="ZI290" s="309"/>
      <c r="ZJ290" s="309"/>
      <c r="ZK290" s="309"/>
      <c r="ZL290" s="309"/>
      <c r="ZM290" s="309"/>
      <c r="ZN290" s="309"/>
      <c r="ZO290" s="309"/>
      <c r="ZP290" s="309"/>
      <c r="ZQ290" s="309"/>
      <c r="ZR290" s="309"/>
      <c r="ZS290" s="309"/>
      <c r="ZT290" s="309"/>
      <c r="ZU290" s="309"/>
      <c r="ZV290" s="309"/>
      <c r="ZW290" s="309"/>
      <c r="ZX290" s="309"/>
      <c r="ZY290" s="309"/>
      <c r="ZZ290" s="309"/>
      <c r="AAA290" s="309"/>
      <c r="AAB290" s="309"/>
      <c r="AAC290" s="309"/>
      <c r="AAD290" s="309"/>
      <c r="AAE290" s="309"/>
      <c r="AAF290" s="309"/>
      <c r="AAG290" s="309"/>
      <c r="AAH290" s="309"/>
      <c r="AAI290" s="309"/>
      <c r="AAJ290" s="309"/>
      <c r="AAK290" s="309"/>
      <c r="AAL290" s="309"/>
      <c r="AAM290" s="309"/>
      <c r="AAN290" s="309"/>
      <c r="AAO290" s="309"/>
      <c r="AAP290" s="309"/>
      <c r="AAQ290" s="309"/>
      <c r="AAR290" s="309"/>
      <c r="AAS290" s="309"/>
      <c r="AAT290" s="309"/>
      <c r="AAU290" s="309"/>
      <c r="AAV290" s="309"/>
      <c r="AAW290" s="309"/>
      <c r="AAX290" s="309"/>
      <c r="AAY290" s="309"/>
      <c r="AAZ290" s="309"/>
      <c r="ABA290" s="309"/>
      <c r="ABB290" s="309"/>
      <c r="ABC290" s="309"/>
      <c r="ABD290" s="309"/>
      <c r="ABE290" s="309"/>
      <c r="ABF290" s="309"/>
      <c r="ABG290" s="309"/>
      <c r="ABH290" s="309"/>
      <c r="ABI290" s="309"/>
      <c r="ABJ290" s="309"/>
      <c r="ABK290" s="309"/>
      <c r="ABL290" s="309"/>
      <c r="ABM290" s="309"/>
      <c r="ABN290" s="309"/>
      <c r="ABO290" s="309"/>
      <c r="ABP290" s="309"/>
      <c r="ABQ290" s="309"/>
      <c r="ABR290" s="309"/>
      <c r="ABS290" s="309"/>
      <c r="ABT290" s="309"/>
      <c r="ABU290" s="309"/>
      <c r="ABV290" s="309"/>
      <c r="ABW290" s="309"/>
      <c r="ABX290" s="309"/>
      <c r="ABY290" s="309"/>
      <c r="ABZ290" s="309"/>
      <c r="ACA290" s="309"/>
      <c r="ACB290" s="309"/>
      <c r="ACC290" s="309"/>
      <c r="ACD290" s="309"/>
      <c r="ACE290" s="309"/>
      <c r="ACF290" s="309"/>
      <c r="ACG290" s="309"/>
      <c r="ACH290" s="309"/>
      <c r="ACI290" s="309"/>
      <c r="ACJ290" s="309"/>
      <c r="ACK290" s="309"/>
      <c r="ACL290" s="309"/>
      <c r="ACM290" s="309"/>
      <c r="ACN290" s="309"/>
      <c r="ACO290" s="309"/>
      <c r="ACP290" s="309"/>
      <c r="ACQ290" s="309"/>
      <c r="ACR290" s="309"/>
      <c r="ACS290" s="309"/>
      <c r="ACT290" s="309"/>
      <c r="ACU290" s="309"/>
      <c r="ACV290" s="309"/>
      <c r="ACW290" s="309"/>
      <c r="ACX290" s="309"/>
      <c r="ACY290" s="309"/>
      <c r="ACZ290" s="309"/>
      <c r="ADA290" s="309"/>
      <c r="ADB290" s="309"/>
      <c r="ADC290" s="309"/>
      <c r="ADD290" s="309"/>
      <c r="ADE290" s="309"/>
      <c r="ADF290" s="309"/>
      <c r="ADG290" s="309"/>
      <c r="ADH290" s="309"/>
      <c r="ADI290" s="309"/>
      <c r="ADJ290" s="309"/>
      <c r="ADK290" s="309"/>
      <c r="ADL290" s="309"/>
      <c r="ADM290" s="309"/>
      <c r="ADN290" s="309"/>
      <c r="ADO290" s="309"/>
      <c r="ADP290" s="309"/>
      <c r="ADQ290" s="309"/>
      <c r="ADR290" s="309"/>
      <c r="ADS290" s="309"/>
      <c r="ADT290" s="309"/>
      <c r="ADU290" s="309"/>
      <c r="ADV290" s="309"/>
      <c r="ADW290" s="309"/>
      <c r="ADX290" s="309"/>
      <c r="ADY290" s="309"/>
      <c r="ADZ290" s="309"/>
      <c r="AEA290" s="309"/>
      <c r="AEB290" s="309"/>
      <c r="AEC290" s="309"/>
      <c r="AED290" s="309"/>
      <c r="AEE290" s="309"/>
      <c r="AEF290" s="309"/>
      <c r="AEG290" s="309"/>
      <c r="AEH290" s="309"/>
      <c r="AEI290" s="309"/>
      <c r="AEJ290" s="309"/>
      <c r="AEK290" s="309"/>
      <c r="AEL290" s="309"/>
      <c r="AEM290" s="309"/>
      <c r="AEN290" s="309"/>
      <c r="AEO290" s="309"/>
      <c r="AEP290" s="309"/>
      <c r="AEQ290" s="309"/>
      <c r="AER290" s="309"/>
      <c r="AES290" s="309"/>
      <c r="AET290" s="309"/>
      <c r="AEU290" s="309"/>
      <c r="AEV290" s="309"/>
      <c r="AEW290" s="309"/>
      <c r="AEX290" s="309"/>
      <c r="AEY290" s="309"/>
      <c r="AEZ290" s="309"/>
      <c r="AFA290" s="309"/>
      <c r="AFB290" s="309"/>
      <c r="AFC290" s="309"/>
      <c r="AFD290" s="309"/>
      <c r="AFE290" s="309"/>
      <c r="AFF290" s="309"/>
      <c r="AFG290" s="309"/>
      <c r="AFH290" s="309"/>
      <c r="AFI290" s="309"/>
      <c r="AFJ290" s="309"/>
      <c r="AFK290" s="309"/>
      <c r="AFL290" s="309"/>
      <c r="AFM290" s="309"/>
      <c r="AFN290" s="309"/>
      <c r="AFO290" s="309"/>
      <c r="AFP290" s="309"/>
      <c r="AFQ290" s="309"/>
      <c r="AFR290" s="309"/>
      <c r="AFS290" s="309"/>
      <c r="AFT290" s="309"/>
      <c r="AFU290" s="309"/>
      <c r="AFV290" s="309"/>
      <c r="AFW290" s="309"/>
      <c r="AFX290" s="309"/>
      <c r="AFY290" s="309"/>
      <c r="AFZ290" s="309"/>
      <c r="AGA290" s="309"/>
      <c r="AGB290" s="309"/>
      <c r="AGC290" s="309"/>
      <c r="AGD290" s="309"/>
      <c r="AGE290" s="309"/>
      <c r="AGF290" s="309"/>
      <c r="AGG290" s="309"/>
      <c r="AGH290" s="309"/>
      <c r="AGI290" s="309"/>
      <c r="AGJ290" s="309"/>
      <c r="AGK290" s="309"/>
      <c r="AGL290" s="309"/>
      <c r="AGM290" s="309"/>
      <c r="AGN290" s="309"/>
      <c r="AGO290" s="309"/>
      <c r="AGP290" s="309"/>
      <c r="AGQ290" s="309"/>
      <c r="AGR290" s="309"/>
      <c r="AGS290" s="309"/>
      <c r="AGT290" s="309"/>
      <c r="AGU290" s="309"/>
      <c r="AGV290" s="309"/>
      <c r="AGW290" s="309"/>
      <c r="AGX290" s="309"/>
      <c r="AGY290" s="309"/>
      <c r="AGZ290" s="309"/>
      <c r="AHA290" s="309"/>
      <c r="AHB290" s="309"/>
      <c r="AHC290" s="309"/>
      <c r="AHD290" s="309"/>
      <c r="AHE290" s="309"/>
      <c r="AHF290" s="309"/>
      <c r="AHG290" s="309"/>
      <c r="AHH290" s="309"/>
      <c r="AHI290" s="309"/>
      <c r="AHJ290" s="309"/>
      <c r="AHK290" s="309"/>
      <c r="AHL290" s="309"/>
      <c r="AHM290" s="309"/>
      <c r="AHN290" s="309"/>
      <c r="AHO290" s="309"/>
      <c r="AHP290" s="309"/>
      <c r="AHQ290" s="309"/>
      <c r="AHR290" s="309"/>
      <c r="AHS290" s="309"/>
      <c r="AHT290" s="309"/>
      <c r="AHU290" s="309"/>
      <c r="AHV290" s="309"/>
      <c r="AHW290" s="309"/>
      <c r="AHX290" s="309"/>
      <c r="AHY290" s="309"/>
      <c r="AHZ290" s="309"/>
      <c r="AIA290" s="309"/>
      <c r="AIB290" s="309"/>
      <c r="AIC290" s="309"/>
      <c r="AID290" s="309"/>
      <c r="AIE290" s="309"/>
      <c r="AIF290" s="309"/>
      <c r="AIG290" s="309"/>
      <c r="AIH290" s="309"/>
      <c r="AII290" s="309"/>
      <c r="AIJ290" s="309"/>
      <c r="AIK290" s="309"/>
      <c r="AIL290" s="309"/>
      <c r="AIM290" s="309"/>
      <c r="AIN290" s="309"/>
      <c r="AIO290" s="309"/>
      <c r="AIP290" s="309"/>
      <c r="AIQ290" s="309"/>
      <c r="AIR290" s="309"/>
      <c r="AIS290" s="309"/>
      <c r="AIT290" s="309"/>
      <c r="AIU290" s="309"/>
      <c r="AIV290" s="309"/>
      <c r="AIW290" s="309"/>
      <c r="AIX290" s="309"/>
      <c r="AIY290" s="309"/>
      <c r="AIZ290" s="309"/>
      <c r="AJA290" s="309"/>
      <c r="AJB290" s="309"/>
      <c r="AJC290" s="309"/>
      <c r="AJD290" s="309"/>
      <c r="AJE290" s="309"/>
      <c r="AJF290" s="309"/>
      <c r="AJG290" s="309"/>
      <c r="AJH290" s="309"/>
      <c r="AJI290" s="309"/>
      <c r="AJJ290" s="309"/>
      <c r="AJK290" s="309"/>
      <c r="AJL290" s="309"/>
      <c r="AJM290" s="309"/>
      <c r="AJN290" s="309"/>
      <c r="AJO290" s="309"/>
      <c r="AJP290" s="309"/>
      <c r="AJQ290" s="309"/>
      <c r="AJR290" s="309"/>
      <c r="AJS290" s="309"/>
      <c r="AJT290" s="309"/>
      <c r="AJU290" s="309"/>
      <c r="AJV290" s="309"/>
      <c r="AJW290" s="309"/>
      <c r="AJX290" s="309"/>
      <c r="AJY290" s="309"/>
      <c r="AJZ290" s="309"/>
      <c r="AKA290" s="309"/>
      <c r="AKB290" s="309"/>
      <c r="AKC290" s="309"/>
      <c r="AKD290" s="309"/>
      <c r="AKE290" s="309"/>
      <c r="AKF290" s="309"/>
      <c r="AKG290" s="309"/>
      <c r="AKH290" s="309"/>
      <c r="AKI290" s="309"/>
      <c r="AKJ290" s="309"/>
      <c r="AKK290" s="309"/>
      <c r="AKL290" s="309"/>
      <c r="AKM290" s="309"/>
      <c r="AKN290" s="309"/>
      <c r="AKO290" s="309"/>
      <c r="AKP290" s="309"/>
      <c r="AKQ290" s="309"/>
      <c r="AKR290" s="309"/>
      <c r="AKS290" s="309"/>
      <c r="AKT290" s="309"/>
      <c r="AKU290" s="309"/>
      <c r="AKV290" s="309"/>
      <c r="AKW290" s="309"/>
      <c r="AKX290" s="309"/>
      <c r="AKY290" s="309"/>
      <c r="AKZ290" s="309"/>
      <c r="ALA290" s="309"/>
      <c r="ALB290" s="309"/>
      <c r="ALC290" s="309"/>
      <c r="ALD290" s="309"/>
      <c r="ALE290" s="309"/>
      <c r="ALF290" s="309"/>
      <c r="ALG290" s="309"/>
      <c r="ALH290" s="309"/>
      <c r="ALI290" s="309"/>
      <c r="ALJ290" s="309"/>
      <c r="ALK290" s="309"/>
      <c r="ALL290" s="309"/>
      <c r="ALM290" s="309"/>
      <c r="ALN290" s="309"/>
      <c r="ALO290" s="309"/>
      <c r="ALP290" s="309"/>
      <c r="ALQ290" s="309"/>
      <c r="ALR290" s="309"/>
      <c r="ALS290" s="309"/>
      <c r="ALT290" s="309"/>
      <c r="ALU290" s="309"/>
      <c r="ALV290" s="309"/>
      <c r="ALW290" s="309"/>
      <c r="ALX290" s="309"/>
      <c r="ALY290" s="309"/>
      <c r="ALZ290" s="309"/>
      <c r="AMA290" s="309"/>
      <c r="AMB290" s="309"/>
      <c r="AMC290" s="309"/>
      <c r="AMD290" s="309"/>
      <c r="AME290" s="309"/>
      <c r="AMF290" s="309"/>
      <c r="AMG290" s="309"/>
      <c r="AMH290" s="309"/>
      <c r="AMI290" s="309"/>
      <c r="AMJ290" s="309"/>
      <c r="AMK290" s="309"/>
      <c r="AML290" s="309"/>
      <c r="AMM290" s="309"/>
      <c r="AMN290" s="309"/>
      <c r="AMO290" s="309"/>
      <c r="AMP290" s="309"/>
      <c r="AMQ290" s="309"/>
      <c r="AMR290" s="309"/>
      <c r="AMS290" s="309"/>
      <c r="AMT290" s="309"/>
      <c r="AMU290" s="309"/>
      <c r="AMV290" s="309"/>
      <c r="AMW290" s="309"/>
      <c r="AMX290" s="309"/>
      <c r="AMY290" s="309"/>
      <c r="AMZ290" s="309"/>
      <c r="ANA290" s="309"/>
      <c r="ANB290" s="309"/>
      <c r="ANC290" s="309"/>
      <c r="AND290" s="309"/>
      <c r="ANE290" s="309"/>
      <c r="ANF290" s="309"/>
      <c r="ANG290" s="309"/>
      <c r="ANH290" s="309"/>
      <c r="ANI290" s="309"/>
      <c r="ANJ290" s="309"/>
      <c r="ANK290" s="309"/>
      <c r="ANL290" s="309"/>
      <c r="ANM290" s="309"/>
      <c r="ANN290" s="309"/>
      <c r="ANO290" s="309"/>
      <c r="ANP290" s="309"/>
      <c r="ANQ290" s="309"/>
      <c r="ANR290" s="309"/>
      <c r="ANS290" s="309"/>
      <c r="ANT290" s="309"/>
      <c r="ANU290" s="309"/>
      <c r="ANV290" s="309"/>
      <c r="ANW290" s="309"/>
      <c r="ANX290" s="309"/>
      <c r="ANY290" s="309"/>
      <c r="ANZ290" s="309"/>
      <c r="AOA290" s="309"/>
      <c r="AOB290" s="309"/>
      <c r="AOC290" s="309"/>
      <c r="AOD290" s="309"/>
      <c r="AOE290" s="309"/>
      <c r="AOF290" s="309"/>
      <c r="AOG290" s="309"/>
      <c r="AOH290" s="309"/>
      <c r="AOI290" s="309"/>
      <c r="AOJ290" s="309"/>
      <c r="AOK290" s="309"/>
      <c r="AOL290" s="309"/>
      <c r="AOM290" s="309"/>
      <c r="AON290" s="309"/>
      <c r="AOO290" s="309"/>
      <c r="AOP290" s="309"/>
      <c r="AOQ290" s="309"/>
      <c r="AOR290" s="309"/>
      <c r="AOS290" s="309"/>
      <c r="AOT290" s="309"/>
      <c r="AOU290" s="309"/>
      <c r="AOV290" s="309"/>
      <c r="AOW290" s="309"/>
      <c r="AOX290" s="309"/>
      <c r="AOY290" s="309"/>
      <c r="AOZ290" s="309"/>
      <c r="APA290" s="309"/>
      <c r="APB290" s="309"/>
      <c r="APC290" s="309"/>
      <c r="APD290" s="309"/>
      <c r="APE290" s="309"/>
      <c r="APF290" s="309"/>
      <c r="APG290" s="309"/>
      <c r="APH290" s="309"/>
      <c r="API290" s="309"/>
      <c r="APJ290" s="309"/>
      <c r="APK290" s="309"/>
      <c r="APL290" s="309"/>
      <c r="APM290" s="309"/>
      <c r="APN290" s="309"/>
      <c r="APO290" s="309"/>
      <c r="APP290" s="309"/>
      <c r="APQ290" s="309"/>
      <c r="APR290" s="309"/>
      <c r="APS290" s="309"/>
      <c r="APT290" s="309"/>
      <c r="APU290" s="309"/>
      <c r="APV290" s="309"/>
      <c r="APW290" s="309"/>
      <c r="APX290" s="309"/>
      <c r="APY290" s="309"/>
      <c r="APZ290" s="309"/>
      <c r="AQA290" s="309"/>
      <c r="AQB290" s="309"/>
      <c r="AQC290" s="309"/>
      <c r="AQD290" s="309"/>
      <c r="AQE290" s="309"/>
      <c r="AQF290" s="309"/>
      <c r="AQG290" s="309"/>
      <c r="AQH290" s="309"/>
      <c r="AQI290" s="309"/>
      <c r="AQJ290" s="309"/>
      <c r="AQK290" s="309"/>
      <c r="AQL290" s="309"/>
      <c r="AQM290" s="309"/>
      <c r="AQN290" s="309"/>
      <c r="AQO290" s="309"/>
      <c r="AQP290" s="309"/>
      <c r="AQQ290" s="309"/>
      <c r="AQR290" s="309"/>
      <c r="AQS290" s="309"/>
      <c r="AQT290" s="309"/>
      <c r="AQU290" s="309"/>
      <c r="AQV290" s="309"/>
      <c r="AQW290" s="309"/>
      <c r="AQX290" s="309"/>
      <c r="AQY290" s="309"/>
      <c r="AQZ290" s="309"/>
      <c r="ARA290" s="309"/>
      <c r="ARB290" s="309"/>
      <c r="ARC290" s="309"/>
      <c r="ARD290" s="309"/>
      <c r="ARE290" s="309"/>
      <c r="ARF290" s="309"/>
      <c r="ARG290" s="309"/>
      <c r="ARH290" s="309"/>
      <c r="ARI290" s="309"/>
      <c r="ARJ290" s="309"/>
      <c r="ARK290" s="309"/>
      <c r="ARL290" s="309"/>
      <c r="ARM290" s="309"/>
      <c r="ARN290" s="309"/>
      <c r="ARO290" s="309"/>
      <c r="ARP290" s="309"/>
      <c r="ARQ290" s="309"/>
      <c r="ARR290" s="309"/>
      <c r="ARS290" s="309"/>
      <c r="ART290" s="309"/>
      <c r="ARU290" s="309"/>
      <c r="ARV290" s="309"/>
      <c r="ARW290" s="309"/>
      <c r="ARX290" s="309"/>
      <c r="ARY290" s="309"/>
      <c r="ARZ290" s="309"/>
      <c r="ASA290" s="309"/>
      <c r="ASB290" s="309"/>
      <c r="ASC290" s="309"/>
      <c r="ASD290" s="309"/>
      <c r="ASE290" s="309"/>
      <c r="ASF290" s="309"/>
      <c r="ASG290" s="309"/>
      <c r="ASH290" s="309"/>
      <c r="ASI290" s="309"/>
      <c r="ASJ290" s="309"/>
      <c r="ASK290" s="309"/>
      <c r="ASL290" s="309"/>
      <c r="ASM290" s="309"/>
      <c r="ASN290" s="309"/>
      <c r="ASO290" s="309"/>
      <c r="ASP290" s="309"/>
      <c r="ASQ290" s="309"/>
      <c r="ASR290" s="309"/>
      <c r="ASS290" s="309"/>
      <c r="AST290" s="309"/>
      <c r="ASU290" s="309"/>
      <c r="ASV290" s="309"/>
      <c r="ASW290" s="309"/>
      <c r="ASX290" s="309"/>
      <c r="ASY290" s="309"/>
      <c r="ASZ290" s="309"/>
      <c r="ATA290" s="309"/>
      <c r="ATB290" s="309"/>
      <c r="ATC290" s="309"/>
      <c r="ATD290" s="309"/>
      <c r="ATE290" s="309"/>
      <c r="ATF290" s="309"/>
      <c r="ATG290" s="309"/>
      <c r="ATH290" s="309"/>
      <c r="ATI290" s="309"/>
      <c r="ATJ290" s="309"/>
      <c r="ATK290" s="309"/>
      <c r="ATL290" s="309"/>
      <c r="ATM290" s="309"/>
      <c r="ATN290" s="309"/>
      <c r="ATO290" s="309"/>
      <c r="ATP290" s="309"/>
      <c r="ATQ290" s="309"/>
      <c r="ATR290" s="309"/>
      <c r="ATS290" s="309"/>
      <c r="ATT290" s="309"/>
      <c r="ATU290" s="309"/>
      <c r="ATV290" s="309"/>
      <c r="ATW290" s="309"/>
      <c r="ATX290" s="309"/>
      <c r="ATY290" s="309"/>
      <c r="ATZ290" s="309"/>
      <c r="AUA290" s="309"/>
      <c r="AUB290" s="309"/>
      <c r="AUC290" s="309"/>
      <c r="AUD290" s="309"/>
      <c r="AUE290" s="309"/>
      <c r="AUF290" s="309"/>
      <c r="AUG290" s="309"/>
      <c r="AUH290" s="309"/>
      <c r="AUI290" s="309"/>
      <c r="AUJ290" s="309"/>
      <c r="AUK290" s="309"/>
      <c r="AUL290" s="309"/>
      <c r="AUM290" s="309"/>
      <c r="AUN290" s="309"/>
      <c r="AUO290" s="309"/>
      <c r="AUP290" s="309"/>
      <c r="AUQ290" s="309"/>
      <c r="AUR290" s="309"/>
      <c r="AUS290" s="309"/>
      <c r="AUT290" s="309"/>
      <c r="AUU290" s="309"/>
      <c r="AUV290" s="309"/>
      <c r="AUW290" s="309"/>
      <c r="AUX290" s="309"/>
      <c r="AUY290" s="309"/>
      <c r="AUZ290" s="309"/>
      <c r="AVA290" s="309"/>
      <c r="AVB290" s="309"/>
      <c r="AVC290" s="309"/>
      <c r="AVD290" s="309"/>
      <c r="AVE290" s="309"/>
      <c r="AVF290" s="309"/>
      <c r="AVG290" s="309"/>
      <c r="AVH290" s="309"/>
      <c r="AVI290" s="309"/>
      <c r="AVJ290" s="309"/>
      <c r="AVK290" s="309"/>
      <c r="AVL290" s="309"/>
      <c r="AVM290" s="309"/>
      <c r="AVN290" s="309"/>
      <c r="AVO290" s="309"/>
      <c r="AVP290" s="309"/>
      <c r="AVQ290" s="309"/>
      <c r="AVR290" s="309"/>
      <c r="AVS290" s="309"/>
      <c r="AVT290" s="309"/>
      <c r="AVU290" s="309"/>
      <c r="AVV290" s="309"/>
      <c r="AVW290" s="309"/>
      <c r="AVX290" s="309"/>
      <c r="AVY290" s="309"/>
      <c r="AVZ290" s="309"/>
      <c r="AWA290" s="309"/>
      <c r="AWB290" s="309"/>
      <c r="AWC290" s="309"/>
      <c r="AWD290" s="309"/>
      <c r="AWE290" s="309"/>
      <c r="AWF290" s="309"/>
      <c r="AWG290" s="309"/>
      <c r="AWH290" s="309"/>
      <c r="AWI290" s="309"/>
      <c r="AWJ290" s="309"/>
      <c r="AWK290" s="309"/>
      <c r="AWL290" s="309"/>
      <c r="AWM290" s="309"/>
      <c r="AWN290" s="309"/>
      <c r="AWO290" s="309"/>
      <c r="AWP290" s="309"/>
      <c r="AWQ290" s="309"/>
      <c r="AWR290" s="309"/>
      <c r="AWS290" s="309"/>
      <c r="AWT290" s="309"/>
      <c r="AWU290" s="309"/>
      <c r="AWV290" s="309"/>
      <c r="AWW290" s="309"/>
      <c r="AWX290" s="309"/>
      <c r="AWY290" s="309"/>
      <c r="AWZ290" s="309"/>
      <c r="AXA290" s="309"/>
      <c r="AXB290" s="309"/>
      <c r="AXC290" s="309"/>
      <c r="AXD290" s="309"/>
      <c r="AXE290" s="309"/>
      <c r="AXF290" s="309"/>
      <c r="AXG290" s="309"/>
      <c r="AXH290" s="309"/>
      <c r="AXI290" s="309"/>
      <c r="AXJ290" s="309"/>
      <c r="AXK290" s="309"/>
      <c r="AXL290" s="309"/>
      <c r="AXM290" s="309"/>
      <c r="AXN290" s="309"/>
      <c r="AXO290" s="309"/>
      <c r="AXP290" s="309"/>
      <c r="AXQ290" s="309"/>
      <c r="AXR290" s="309"/>
      <c r="AXS290" s="309"/>
      <c r="AXT290" s="309"/>
      <c r="AXU290" s="309"/>
      <c r="AXV290" s="309"/>
      <c r="AXW290" s="309"/>
      <c r="AXX290" s="309"/>
      <c r="AXY290" s="309"/>
      <c r="AXZ290" s="309"/>
      <c r="AYA290" s="309"/>
      <c r="AYB290" s="309"/>
      <c r="AYC290" s="309"/>
      <c r="AYD290" s="309"/>
      <c r="AYE290" s="309"/>
      <c r="AYF290" s="309"/>
      <c r="AYG290" s="309"/>
      <c r="AYH290" s="309"/>
      <c r="AYI290" s="309"/>
      <c r="AYJ290" s="309"/>
      <c r="AYK290" s="309"/>
      <c r="AYL290" s="309"/>
      <c r="AYM290" s="309"/>
      <c r="AYN290" s="309"/>
      <c r="AYO290" s="309"/>
      <c r="AYP290" s="309"/>
      <c r="AYQ290" s="309"/>
      <c r="AYR290" s="309"/>
      <c r="AYS290" s="309"/>
      <c r="AYT290" s="309"/>
      <c r="AYU290" s="309"/>
      <c r="AYV290" s="309"/>
      <c r="AYW290" s="309"/>
      <c r="AYX290" s="309"/>
      <c r="AYY290" s="309"/>
      <c r="AYZ290" s="309"/>
      <c r="AZA290" s="309"/>
      <c r="AZB290" s="309"/>
      <c r="AZC290" s="309"/>
      <c r="AZD290" s="309"/>
      <c r="AZE290" s="309"/>
      <c r="AZF290" s="309"/>
      <c r="AZG290" s="309"/>
      <c r="AZH290" s="309"/>
      <c r="AZI290" s="309"/>
      <c r="AZJ290" s="309"/>
      <c r="AZK290" s="309"/>
      <c r="AZL290" s="309"/>
      <c r="AZM290" s="309"/>
      <c r="AZN290" s="309"/>
      <c r="AZO290" s="309"/>
      <c r="AZP290" s="309"/>
      <c r="AZQ290" s="309"/>
      <c r="AZR290" s="309"/>
      <c r="AZS290" s="309"/>
      <c r="AZT290" s="309"/>
      <c r="AZU290" s="309"/>
      <c r="AZV290" s="309"/>
      <c r="AZW290" s="309"/>
      <c r="AZX290" s="309"/>
      <c r="AZY290" s="309"/>
      <c r="AZZ290" s="309"/>
      <c r="BAA290" s="309"/>
      <c r="BAB290" s="309"/>
      <c r="BAC290" s="309"/>
      <c r="BAD290" s="309"/>
      <c r="BAE290" s="309"/>
      <c r="BAF290" s="309"/>
      <c r="BAG290" s="309"/>
      <c r="BAH290" s="309"/>
      <c r="BAI290" s="309"/>
      <c r="BAJ290" s="309"/>
      <c r="BAK290" s="309"/>
      <c r="BAL290" s="309"/>
      <c r="BAM290" s="309"/>
      <c r="BAN290" s="309"/>
      <c r="BAO290" s="309"/>
      <c r="BAP290" s="309"/>
      <c r="BAQ290" s="309"/>
      <c r="BAR290" s="309"/>
      <c r="BAS290" s="309"/>
      <c r="BAT290" s="309"/>
      <c r="BAU290" s="309"/>
      <c r="BAV290" s="309"/>
      <c r="BAW290" s="309"/>
      <c r="BAX290" s="309"/>
      <c r="BAY290" s="309"/>
      <c r="BAZ290" s="309"/>
      <c r="BBA290" s="309"/>
      <c r="BBB290" s="309"/>
      <c r="BBC290" s="309"/>
      <c r="BBD290" s="309"/>
      <c r="BBE290" s="309"/>
      <c r="BBF290" s="309"/>
      <c r="BBG290" s="309"/>
      <c r="BBH290" s="309"/>
      <c r="BBI290" s="309"/>
      <c r="BBJ290" s="309"/>
      <c r="BBK290" s="309"/>
      <c r="BBL290" s="309"/>
      <c r="BBM290" s="309"/>
      <c r="BBN290" s="309"/>
      <c r="BBO290" s="309"/>
      <c r="BBP290" s="309"/>
      <c r="BBQ290" s="309"/>
      <c r="BBR290" s="309"/>
      <c r="BBS290" s="309"/>
      <c r="BBT290" s="309"/>
      <c r="BBU290" s="309"/>
      <c r="BBV290" s="309"/>
      <c r="BBW290" s="309"/>
      <c r="BBX290" s="309"/>
      <c r="BBY290" s="309"/>
      <c r="BBZ290" s="309"/>
      <c r="BCA290" s="309"/>
      <c r="BCB290" s="309"/>
      <c r="BCC290" s="309"/>
      <c r="BCD290" s="309"/>
      <c r="BCE290" s="309"/>
      <c r="BCF290" s="309"/>
      <c r="BCG290" s="309"/>
      <c r="BCH290" s="309"/>
      <c r="BCI290" s="309"/>
      <c r="BCJ290" s="309"/>
      <c r="BCK290" s="309"/>
      <c r="BCL290" s="309"/>
      <c r="BCM290" s="309"/>
      <c r="BCN290" s="309"/>
      <c r="BCO290" s="309"/>
      <c r="BCP290" s="309"/>
      <c r="BCQ290" s="309"/>
      <c r="BCR290" s="309"/>
      <c r="BCS290" s="309"/>
      <c r="BCT290" s="309"/>
      <c r="BCU290" s="309"/>
      <c r="BCV290" s="309"/>
      <c r="BCW290" s="309"/>
      <c r="BCX290" s="309"/>
      <c r="BCY290" s="309"/>
      <c r="BCZ290" s="309"/>
      <c r="BDA290" s="309"/>
      <c r="BDB290" s="309"/>
      <c r="BDC290" s="309"/>
      <c r="BDD290" s="309"/>
      <c r="BDE290" s="309"/>
      <c r="BDF290" s="309"/>
      <c r="BDG290" s="309"/>
      <c r="BDH290" s="309"/>
      <c r="BDI290" s="309"/>
      <c r="BDJ290" s="309"/>
      <c r="BDK290" s="309"/>
      <c r="BDL290" s="309"/>
      <c r="BDM290" s="309"/>
      <c r="BDN290" s="309"/>
      <c r="BDO290" s="309"/>
      <c r="BDP290" s="309"/>
      <c r="BDQ290" s="309"/>
      <c r="BDR290" s="309"/>
      <c r="BDS290" s="309"/>
      <c r="BDT290" s="309"/>
      <c r="BDU290" s="309"/>
      <c r="BDV290" s="309"/>
      <c r="BDW290" s="309"/>
      <c r="BDX290" s="309"/>
      <c r="BDY290" s="309"/>
      <c r="BDZ290" s="309"/>
      <c r="BEA290" s="309"/>
      <c r="BEB290" s="309"/>
      <c r="BEC290" s="309"/>
      <c r="BED290" s="309"/>
      <c r="BEE290" s="309"/>
      <c r="BEF290" s="309"/>
      <c r="BEG290" s="309"/>
      <c r="BEH290" s="309"/>
      <c r="BEI290" s="309"/>
      <c r="BEJ290" s="309"/>
      <c r="BEK290" s="309"/>
      <c r="BEL290" s="309"/>
      <c r="BEM290" s="309"/>
      <c r="BEN290" s="309"/>
      <c r="BEO290" s="309"/>
      <c r="BEP290" s="309"/>
      <c r="BEQ290" s="309"/>
      <c r="BER290" s="309"/>
      <c r="BES290" s="309"/>
      <c r="BET290" s="309"/>
      <c r="BEU290" s="309"/>
      <c r="BEV290" s="309"/>
      <c r="BEW290" s="309"/>
      <c r="BEX290" s="309"/>
      <c r="BEY290" s="309"/>
      <c r="BEZ290" s="309"/>
      <c r="BFA290" s="309"/>
      <c r="BFB290" s="309"/>
      <c r="BFC290" s="309"/>
      <c r="BFD290" s="309"/>
      <c r="BFE290" s="309"/>
      <c r="BFF290" s="309"/>
      <c r="BFG290" s="309"/>
      <c r="BFH290" s="309"/>
      <c r="BFI290" s="309"/>
      <c r="BFJ290" s="309"/>
      <c r="BFK290" s="309"/>
      <c r="BFL290" s="309"/>
      <c r="BFM290" s="309"/>
      <c r="BFN290" s="309"/>
      <c r="BFO290" s="309"/>
      <c r="BFP290" s="309"/>
      <c r="BFQ290" s="309"/>
      <c r="BFR290" s="309"/>
      <c r="BFS290" s="309"/>
      <c r="BFT290" s="309"/>
      <c r="BFU290" s="309"/>
      <c r="BFV290" s="309"/>
      <c r="BFW290" s="309"/>
      <c r="BFX290" s="309"/>
      <c r="BFY290" s="309"/>
      <c r="BFZ290" s="309"/>
      <c r="BGA290" s="309"/>
      <c r="BGB290" s="309"/>
      <c r="BGC290" s="309"/>
      <c r="BGD290" s="309"/>
      <c r="BGE290" s="309"/>
      <c r="BGF290" s="309"/>
      <c r="BGG290" s="309"/>
      <c r="BGH290" s="309"/>
    </row>
    <row r="291" spans="6:1542" s="18" customFormat="1" ht="14.45" customHeight="1" x14ac:dyDescent="0.25">
      <c r="F291" s="68"/>
      <c r="Y291" s="68"/>
      <c r="AC291" s="309"/>
      <c r="AD291" s="309"/>
      <c r="AE291" s="309"/>
      <c r="AF291" s="309"/>
      <c r="AG291" s="309"/>
      <c r="AH291" s="309"/>
      <c r="AI291" s="309"/>
      <c r="AJ291" s="309"/>
      <c r="AK291" s="309"/>
      <c r="AL291" s="309"/>
      <c r="AM291" s="309"/>
      <c r="AN291" s="309"/>
      <c r="AO291" s="309"/>
      <c r="AP291" s="309"/>
      <c r="AQ291" s="309"/>
      <c r="AR291" s="309"/>
      <c r="AS291" s="309"/>
      <c r="AT291" s="309"/>
      <c r="AU291" s="309"/>
      <c r="AV291" s="309"/>
      <c r="AW291" s="309"/>
      <c r="AX291" s="309"/>
      <c r="AY291" s="309"/>
      <c r="AZ291" s="309"/>
      <c r="BA291" s="309"/>
      <c r="BB291" s="309"/>
      <c r="BC291" s="309"/>
      <c r="BD291" s="309"/>
      <c r="BE291" s="309"/>
      <c r="BF291" s="309"/>
      <c r="BG291" s="309"/>
      <c r="BH291" s="309"/>
      <c r="BI291" s="309"/>
      <c r="BJ291" s="309"/>
      <c r="BK291" s="309"/>
      <c r="BL291" s="309"/>
      <c r="BM291" s="309"/>
      <c r="BN291" s="309"/>
      <c r="BO291" s="309"/>
      <c r="BP291" s="309"/>
      <c r="BQ291" s="309"/>
      <c r="BR291" s="309"/>
      <c r="BS291" s="309"/>
      <c r="BT291" s="309"/>
      <c r="BU291" s="309"/>
      <c r="BV291" s="309"/>
      <c r="BW291" s="309"/>
      <c r="BX291" s="309"/>
      <c r="BY291" s="309"/>
      <c r="BZ291" s="309"/>
      <c r="CA291" s="309"/>
      <c r="CB291" s="309"/>
      <c r="CC291" s="309"/>
      <c r="CD291" s="309"/>
      <c r="CE291" s="309"/>
      <c r="CF291" s="309"/>
      <c r="CG291" s="309"/>
      <c r="CH291" s="309"/>
      <c r="CI291" s="309"/>
      <c r="CJ291" s="309"/>
      <c r="CK291" s="309"/>
      <c r="CL291" s="309"/>
      <c r="CM291" s="309"/>
      <c r="CN291" s="309"/>
      <c r="CO291" s="309"/>
      <c r="CP291" s="309"/>
      <c r="CQ291" s="309"/>
      <c r="CR291" s="309"/>
      <c r="CS291" s="309"/>
      <c r="CT291" s="309"/>
      <c r="CU291" s="309"/>
      <c r="CV291" s="309"/>
      <c r="CW291" s="309"/>
      <c r="CX291" s="309"/>
      <c r="CY291" s="309"/>
      <c r="CZ291" s="309"/>
      <c r="DA291" s="309"/>
      <c r="DB291" s="309"/>
      <c r="DC291" s="309"/>
      <c r="DD291" s="309"/>
      <c r="DE291" s="309"/>
      <c r="DF291" s="309"/>
      <c r="DG291" s="309"/>
      <c r="DH291" s="309"/>
      <c r="DI291" s="309"/>
      <c r="DJ291" s="309"/>
      <c r="DK291" s="309"/>
      <c r="DL291" s="309"/>
      <c r="DM291" s="309"/>
      <c r="DN291" s="309"/>
      <c r="DO291" s="309"/>
      <c r="DP291" s="309"/>
      <c r="DQ291" s="309"/>
      <c r="DR291" s="309"/>
      <c r="DS291" s="309"/>
      <c r="DT291" s="309"/>
      <c r="DU291" s="309"/>
      <c r="DV291" s="309"/>
      <c r="DW291" s="309"/>
      <c r="DX291" s="309"/>
      <c r="DY291" s="309"/>
      <c r="DZ291" s="309"/>
      <c r="EA291" s="309"/>
      <c r="EB291" s="309"/>
      <c r="EC291" s="309"/>
      <c r="ED291" s="309"/>
      <c r="EE291" s="309"/>
      <c r="EF291" s="309"/>
      <c r="EG291" s="309"/>
      <c r="EH291" s="309"/>
      <c r="EI291" s="309"/>
      <c r="EJ291" s="309"/>
      <c r="EK291" s="309"/>
      <c r="EL291" s="309"/>
      <c r="EM291" s="309"/>
      <c r="EN291" s="309"/>
      <c r="EO291" s="309"/>
      <c r="EP291" s="309"/>
      <c r="EQ291" s="309"/>
      <c r="ER291" s="309"/>
      <c r="ES291" s="309"/>
      <c r="ET291" s="309"/>
      <c r="EU291" s="309"/>
      <c r="EV291" s="309"/>
      <c r="EW291" s="309"/>
      <c r="EX291" s="309"/>
      <c r="EY291" s="309"/>
      <c r="EZ291" s="309"/>
      <c r="FA291" s="309"/>
      <c r="FB291" s="309"/>
      <c r="FC291" s="309"/>
      <c r="FD291" s="309"/>
      <c r="FE291" s="309"/>
      <c r="FF291" s="309"/>
      <c r="FG291" s="309"/>
      <c r="FH291" s="309"/>
      <c r="FI291" s="309"/>
      <c r="FJ291" s="309"/>
      <c r="FK291" s="309"/>
      <c r="FL291" s="309"/>
      <c r="FM291" s="309"/>
      <c r="FN291" s="309"/>
      <c r="FO291" s="309"/>
      <c r="FP291" s="309"/>
      <c r="FQ291" s="309"/>
      <c r="FR291" s="309"/>
      <c r="FS291" s="309"/>
      <c r="FT291" s="309"/>
      <c r="FU291" s="309"/>
      <c r="FV291" s="309"/>
      <c r="FW291" s="309"/>
      <c r="FX291" s="309"/>
      <c r="FY291" s="309"/>
      <c r="FZ291" s="309"/>
      <c r="GA291" s="309"/>
      <c r="GB291" s="309"/>
      <c r="GC291" s="309"/>
      <c r="GD291" s="309"/>
      <c r="GE291" s="309"/>
      <c r="GF291" s="309"/>
      <c r="GG291" s="309"/>
      <c r="GH291" s="309"/>
      <c r="GI291" s="309"/>
      <c r="GJ291" s="309"/>
      <c r="GK291" s="309"/>
      <c r="GL291" s="309"/>
      <c r="GM291" s="309"/>
      <c r="GN291" s="309"/>
      <c r="GO291" s="309"/>
      <c r="GP291" s="309"/>
      <c r="GQ291" s="309"/>
      <c r="GR291" s="309"/>
      <c r="GS291" s="309"/>
      <c r="GT291" s="309"/>
      <c r="GU291" s="309"/>
      <c r="GV291" s="309"/>
      <c r="GW291" s="309"/>
      <c r="GX291" s="309"/>
      <c r="GY291" s="309"/>
      <c r="GZ291" s="309"/>
      <c r="HA291" s="309"/>
      <c r="HB291" s="309"/>
      <c r="HC291" s="309"/>
      <c r="HD291" s="309"/>
      <c r="HE291" s="309"/>
      <c r="HF291" s="309"/>
      <c r="HG291" s="309"/>
      <c r="HH291" s="309"/>
      <c r="HI291" s="309"/>
      <c r="HJ291" s="309"/>
      <c r="HK291" s="309"/>
      <c r="HL291" s="309"/>
      <c r="HM291" s="309"/>
      <c r="HN291" s="309"/>
      <c r="HO291" s="309"/>
      <c r="HP291" s="309"/>
      <c r="HQ291" s="309"/>
      <c r="HR291" s="309"/>
      <c r="HS291" s="309"/>
      <c r="HT291" s="309"/>
      <c r="HU291" s="309"/>
      <c r="HV291" s="309"/>
      <c r="HW291" s="309"/>
      <c r="HX291" s="309"/>
      <c r="HY291" s="309"/>
      <c r="HZ291" s="309"/>
      <c r="IA291" s="309"/>
      <c r="IB291" s="309"/>
      <c r="IC291" s="309"/>
      <c r="ID291" s="309"/>
      <c r="IE291" s="309"/>
      <c r="IF291" s="309"/>
      <c r="IG291" s="309"/>
      <c r="IH291" s="309"/>
      <c r="II291" s="309"/>
      <c r="IJ291" s="309"/>
      <c r="IK291" s="309"/>
      <c r="IL291" s="309"/>
      <c r="IM291" s="309"/>
      <c r="IN291" s="309"/>
      <c r="IO291" s="309"/>
      <c r="IP291" s="309"/>
      <c r="IQ291" s="309"/>
      <c r="IR291" s="309"/>
      <c r="IS291" s="309"/>
      <c r="IT291" s="309"/>
      <c r="IU291" s="309"/>
      <c r="IV291" s="309"/>
      <c r="IW291" s="309"/>
      <c r="IX291" s="309"/>
      <c r="IY291" s="309"/>
      <c r="IZ291" s="309"/>
      <c r="JA291" s="309"/>
      <c r="JB291" s="309"/>
      <c r="JC291" s="309"/>
      <c r="JD291" s="309"/>
      <c r="JE291" s="309"/>
      <c r="JF291" s="309"/>
      <c r="JG291" s="309"/>
      <c r="JH291" s="309"/>
      <c r="JI291" s="309"/>
      <c r="JJ291" s="309"/>
      <c r="JK291" s="309"/>
      <c r="JL291" s="309"/>
      <c r="JM291" s="309"/>
      <c r="JN291" s="309"/>
      <c r="JO291" s="309"/>
      <c r="JP291" s="309"/>
      <c r="JQ291" s="309"/>
      <c r="JR291" s="309"/>
      <c r="JS291" s="309"/>
      <c r="JT291" s="309"/>
      <c r="JU291" s="309"/>
      <c r="JV291" s="309"/>
      <c r="JW291" s="309"/>
      <c r="JX291" s="309"/>
      <c r="JY291" s="309"/>
      <c r="JZ291" s="309"/>
      <c r="KA291" s="309"/>
      <c r="KB291" s="309"/>
      <c r="KC291" s="309"/>
      <c r="KD291" s="309"/>
      <c r="KE291" s="309"/>
      <c r="KF291" s="309"/>
      <c r="KG291" s="309"/>
      <c r="KH291" s="309"/>
      <c r="KI291" s="309"/>
      <c r="KJ291" s="309"/>
      <c r="KK291" s="309"/>
      <c r="KL291" s="309"/>
      <c r="KM291" s="309"/>
      <c r="KN291" s="309"/>
      <c r="KO291" s="309"/>
      <c r="KP291" s="309"/>
      <c r="KQ291" s="309"/>
      <c r="KR291" s="309"/>
      <c r="KS291" s="309"/>
      <c r="KT291" s="309"/>
      <c r="KU291" s="309"/>
      <c r="KV291" s="309"/>
      <c r="KW291" s="309"/>
      <c r="KX291" s="309"/>
      <c r="KY291" s="309"/>
      <c r="KZ291" s="309"/>
      <c r="LA291" s="309"/>
      <c r="LB291" s="309"/>
      <c r="LC291" s="309"/>
      <c r="LD291" s="309"/>
      <c r="LE291" s="309"/>
      <c r="LF291" s="309"/>
      <c r="LG291" s="309"/>
      <c r="LH291" s="309"/>
      <c r="LI291" s="309"/>
      <c r="LJ291" s="309"/>
      <c r="LK291" s="309"/>
      <c r="LL291" s="309"/>
      <c r="LM291" s="309"/>
      <c r="LN291" s="309"/>
      <c r="LO291" s="309"/>
      <c r="LP291" s="309"/>
      <c r="LQ291" s="309"/>
      <c r="LR291" s="309"/>
      <c r="LS291" s="309"/>
      <c r="LT291" s="309"/>
      <c r="LU291" s="309"/>
      <c r="LV291" s="309"/>
      <c r="LW291" s="309"/>
      <c r="LX291" s="309"/>
      <c r="LY291" s="309"/>
      <c r="LZ291" s="309"/>
      <c r="MA291" s="309"/>
      <c r="MB291" s="309"/>
      <c r="MC291" s="309"/>
      <c r="MD291" s="309"/>
      <c r="ME291" s="309"/>
      <c r="MF291" s="309"/>
      <c r="MG291" s="309"/>
      <c r="MH291" s="309"/>
      <c r="MI291" s="309"/>
      <c r="MJ291" s="309"/>
      <c r="MK291" s="309"/>
      <c r="ML291" s="309"/>
      <c r="MM291" s="309"/>
      <c r="MN291" s="309"/>
      <c r="MO291" s="309"/>
      <c r="MP291" s="309"/>
      <c r="MQ291" s="309"/>
      <c r="MR291" s="309"/>
      <c r="MS291" s="309"/>
      <c r="MT291" s="309"/>
      <c r="MU291" s="309"/>
      <c r="MV291" s="309"/>
      <c r="MW291" s="309"/>
      <c r="MX291" s="309"/>
      <c r="MY291" s="309"/>
      <c r="MZ291" s="309"/>
      <c r="NA291" s="309"/>
      <c r="NB291" s="309"/>
      <c r="NC291" s="309"/>
      <c r="ND291" s="309"/>
      <c r="NE291" s="309"/>
      <c r="NF291" s="309"/>
      <c r="NG291" s="309"/>
      <c r="NH291" s="309"/>
      <c r="NI291" s="309"/>
      <c r="NJ291" s="309"/>
      <c r="NK291" s="309"/>
      <c r="NL291" s="309"/>
      <c r="NM291" s="309"/>
      <c r="NN291" s="309"/>
      <c r="NO291" s="309"/>
      <c r="NP291" s="309"/>
      <c r="NQ291" s="309"/>
      <c r="NR291" s="309"/>
      <c r="NS291" s="309"/>
      <c r="NT291" s="309"/>
      <c r="NU291" s="309"/>
      <c r="NV291" s="309"/>
      <c r="NW291" s="309"/>
      <c r="NX291" s="309"/>
      <c r="NY291" s="309"/>
      <c r="NZ291" s="309"/>
      <c r="OA291" s="309"/>
      <c r="OB291" s="309"/>
      <c r="OC291" s="309"/>
      <c r="OD291" s="309"/>
      <c r="OE291" s="309"/>
      <c r="OF291" s="309"/>
      <c r="OG291" s="309"/>
      <c r="OH291" s="309"/>
      <c r="OI291" s="309"/>
      <c r="OJ291" s="309"/>
      <c r="OK291" s="309"/>
      <c r="OL291" s="309"/>
      <c r="OM291" s="309"/>
      <c r="ON291" s="309"/>
      <c r="OO291" s="309"/>
      <c r="OP291" s="309"/>
      <c r="OQ291" s="309"/>
      <c r="OR291" s="309"/>
      <c r="OS291" s="309"/>
      <c r="OT291" s="309"/>
      <c r="OU291" s="309"/>
      <c r="OV291" s="309"/>
      <c r="OW291" s="309"/>
      <c r="OX291" s="309"/>
      <c r="OY291" s="309"/>
      <c r="OZ291" s="309"/>
      <c r="PA291" s="309"/>
      <c r="PB291" s="309"/>
      <c r="PC291" s="309"/>
      <c r="PD291" s="309"/>
      <c r="PE291" s="309"/>
      <c r="PF291" s="309"/>
      <c r="PG291" s="309"/>
      <c r="PH291" s="309"/>
      <c r="PI291" s="309"/>
      <c r="PJ291" s="309"/>
      <c r="PK291" s="309"/>
      <c r="PL291" s="309"/>
      <c r="PM291" s="309"/>
      <c r="PN291" s="309"/>
      <c r="PO291" s="309"/>
      <c r="PP291" s="309"/>
      <c r="PQ291" s="309"/>
      <c r="PR291" s="309"/>
      <c r="PS291" s="309"/>
      <c r="PT291" s="309"/>
      <c r="PU291" s="309"/>
      <c r="PV291" s="309"/>
      <c r="PW291" s="309"/>
      <c r="PX291" s="309"/>
      <c r="PY291" s="309"/>
      <c r="PZ291" s="309"/>
      <c r="QA291" s="309"/>
      <c r="QB291" s="309"/>
      <c r="QC291" s="309"/>
      <c r="QD291" s="309"/>
      <c r="QE291" s="309"/>
      <c r="QF291" s="309"/>
      <c r="QG291" s="309"/>
      <c r="QH291" s="309"/>
      <c r="QI291" s="309"/>
      <c r="QJ291" s="309"/>
      <c r="QK291" s="309"/>
      <c r="QL291" s="309"/>
      <c r="QM291" s="309"/>
      <c r="QN291" s="309"/>
      <c r="QO291" s="309"/>
      <c r="QP291" s="309"/>
      <c r="QQ291" s="309"/>
      <c r="QR291" s="309"/>
      <c r="QS291" s="309"/>
      <c r="QT291" s="309"/>
      <c r="QU291" s="309"/>
      <c r="QV291" s="309"/>
      <c r="QW291" s="309"/>
      <c r="QX291" s="309"/>
      <c r="QY291" s="309"/>
      <c r="QZ291" s="309"/>
      <c r="RA291" s="309"/>
      <c r="RB291" s="309"/>
      <c r="RC291" s="309"/>
      <c r="RD291" s="309"/>
      <c r="RE291" s="309"/>
      <c r="RF291" s="309"/>
      <c r="RG291" s="309"/>
      <c r="RH291" s="309"/>
      <c r="RI291" s="309"/>
      <c r="RJ291" s="309"/>
      <c r="RK291" s="309"/>
      <c r="RL291" s="309"/>
      <c r="RM291" s="309"/>
      <c r="RN291" s="309"/>
      <c r="RO291" s="309"/>
      <c r="RP291" s="309"/>
      <c r="RQ291" s="309"/>
      <c r="RR291" s="309"/>
      <c r="RS291" s="309"/>
      <c r="RT291" s="309"/>
      <c r="RU291" s="309"/>
      <c r="RV291" s="309"/>
      <c r="RW291" s="309"/>
      <c r="RX291" s="309"/>
      <c r="RY291" s="309"/>
      <c r="RZ291" s="309"/>
      <c r="SA291" s="309"/>
      <c r="SB291" s="309"/>
      <c r="SC291" s="309"/>
      <c r="SD291" s="309"/>
      <c r="SE291" s="309"/>
      <c r="SF291" s="309"/>
      <c r="SG291" s="309"/>
      <c r="SH291" s="309"/>
      <c r="SI291" s="309"/>
      <c r="SJ291" s="309"/>
      <c r="SK291" s="309"/>
      <c r="SL291" s="309"/>
      <c r="SM291" s="309"/>
      <c r="SN291" s="309"/>
      <c r="SO291" s="309"/>
      <c r="SP291" s="309"/>
      <c r="SQ291" s="309"/>
      <c r="SR291" s="309"/>
      <c r="SS291" s="309"/>
      <c r="ST291" s="309"/>
      <c r="SU291" s="309"/>
      <c r="SV291" s="309"/>
      <c r="SW291" s="309"/>
      <c r="SX291" s="309"/>
      <c r="SY291" s="309"/>
      <c r="SZ291" s="309"/>
      <c r="TA291" s="309"/>
      <c r="TB291" s="309"/>
      <c r="TC291" s="309"/>
      <c r="TD291" s="309"/>
      <c r="TE291" s="309"/>
      <c r="TF291" s="309"/>
      <c r="TG291" s="309"/>
      <c r="TH291" s="309"/>
      <c r="TI291" s="309"/>
      <c r="TJ291" s="309"/>
      <c r="TK291" s="309"/>
      <c r="TL291" s="309"/>
      <c r="TM291" s="309"/>
      <c r="TN291" s="309"/>
      <c r="TO291" s="309"/>
      <c r="TP291" s="309"/>
      <c r="TQ291" s="309"/>
      <c r="TR291" s="309"/>
      <c r="TS291" s="309"/>
      <c r="TT291" s="309"/>
      <c r="TU291" s="309"/>
      <c r="TV291" s="309"/>
      <c r="TW291" s="309"/>
      <c r="TX291" s="309"/>
      <c r="TY291" s="309"/>
      <c r="TZ291" s="309"/>
      <c r="UA291" s="309"/>
      <c r="UB291" s="309"/>
      <c r="UC291" s="309"/>
      <c r="UD291" s="309"/>
      <c r="UE291" s="309"/>
      <c r="UF291" s="309"/>
      <c r="UG291" s="309"/>
      <c r="UH291" s="309"/>
      <c r="UI291" s="309"/>
      <c r="UJ291" s="309"/>
      <c r="UK291" s="309"/>
      <c r="UL291" s="309"/>
      <c r="UM291" s="309"/>
      <c r="UN291" s="309"/>
      <c r="UO291" s="309"/>
      <c r="UP291" s="309"/>
      <c r="UQ291" s="309"/>
      <c r="UR291" s="309"/>
      <c r="US291" s="309"/>
      <c r="UT291" s="309"/>
      <c r="UU291" s="309"/>
      <c r="UV291" s="309"/>
      <c r="UW291" s="309"/>
      <c r="UX291" s="309"/>
      <c r="UY291" s="309"/>
      <c r="UZ291" s="309"/>
      <c r="VA291" s="309"/>
      <c r="VB291" s="309"/>
      <c r="VC291" s="309"/>
      <c r="VD291" s="309"/>
      <c r="VE291" s="309"/>
      <c r="VF291" s="309"/>
      <c r="VG291" s="309"/>
      <c r="VH291" s="309"/>
      <c r="VI291" s="309"/>
      <c r="VJ291" s="309"/>
      <c r="VK291" s="309"/>
      <c r="VL291" s="309"/>
      <c r="VM291" s="309"/>
      <c r="VN291" s="309"/>
      <c r="VO291" s="309"/>
      <c r="VP291" s="309"/>
      <c r="VQ291" s="309"/>
      <c r="VR291" s="309"/>
      <c r="VS291" s="309"/>
      <c r="VT291" s="309"/>
      <c r="VU291" s="309"/>
      <c r="VV291" s="309"/>
      <c r="VW291" s="309"/>
      <c r="VX291" s="309"/>
      <c r="VY291" s="309"/>
      <c r="VZ291" s="309"/>
      <c r="WA291" s="309"/>
      <c r="WB291" s="309"/>
      <c r="WC291" s="309"/>
      <c r="WD291" s="309"/>
      <c r="WE291" s="309"/>
      <c r="WF291" s="309"/>
      <c r="WG291" s="309"/>
      <c r="WH291" s="309"/>
      <c r="WI291" s="309"/>
      <c r="WJ291" s="309"/>
      <c r="WK291" s="309"/>
      <c r="WL291" s="309"/>
      <c r="WM291" s="309"/>
      <c r="WN291" s="309"/>
      <c r="WO291" s="309"/>
      <c r="WP291" s="309"/>
      <c r="WQ291" s="309"/>
      <c r="WR291" s="309"/>
      <c r="WS291" s="309"/>
      <c r="WT291" s="309"/>
      <c r="WU291" s="309"/>
      <c r="WV291" s="309"/>
      <c r="WW291" s="309"/>
      <c r="WX291" s="309"/>
      <c r="WY291" s="309"/>
      <c r="WZ291" s="309"/>
      <c r="XA291" s="309"/>
      <c r="XB291" s="309"/>
      <c r="XC291" s="309"/>
      <c r="XD291" s="309"/>
      <c r="XE291" s="309"/>
      <c r="XF291" s="309"/>
      <c r="XG291" s="309"/>
      <c r="XH291" s="309"/>
      <c r="XI291" s="309"/>
      <c r="XJ291" s="309"/>
      <c r="XK291" s="309"/>
      <c r="XL291" s="309"/>
      <c r="XM291" s="309"/>
      <c r="XN291" s="309"/>
      <c r="XO291" s="309"/>
      <c r="XP291" s="309"/>
      <c r="XQ291" s="309"/>
      <c r="XR291" s="309"/>
      <c r="XS291" s="309"/>
      <c r="XT291" s="309"/>
      <c r="XU291" s="309"/>
      <c r="XV291" s="309"/>
      <c r="XW291" s="309"/>
      <c r="XX291" s="309"/>
      <c r="XY291" s="309"/>
      <c r="XZ291" s="309"/>
      <c r="YA291" s="309"/>
      <c r="YB291" s="309"/>
      <c r="YC291" s="309"/>
      <c r="YD291" s="309"/>
      <c r="YE291" s="309"/>
      <c r="YF291" s="309"/>
      <c r="YG291" s="309"/>
      <c r="YH291" s="309"/>
      <c r="YI291" s="309"/>
      <c r="YJ291" s="309"/>
      <c r="YK291" s="309"/>
      <c r="YL291" s="309"/>
      <c r="YM291" s="309"/>
      <c r="YN291" s="309"/>
      <c r="YO291" s="309"/>
      <c r="YP291" s="309"/>
      <c r="YQ291" s="309"/>
      <c r="YR291" s="309"/>
      <c r="YS291" s="309"/>
      <c r="YT291" s="309"/>
      <c r="YU291" s="309"/>
      <c r="YV291" s="309"/>
      <c r="YW291" s="309"/>
      <c r="YX291" s="309"/>
      <c r="YY291" s="309"/>
      <c r="YZ291" s="309"/>
      <c r="ZA291" s="309"/>
      <c r="ZB291" s="309"/>
      <c r="ZC291" s="309"/>
      <c r="ZD291" s="309"/>
      <c r="ZE291" s="309"/>
      <c r="ZF291" s="309"/>
      <c r="ZG291" s="309"/>
      <c r="ZH291" s="309"/>
      <c r="ZI291" s="309"/>
      <c r="ZJ291" s="309"/>
      <c r="ZK291" s="309"/>
      <c r="ZL291" s="309"/>
      <c r="ZM291" s="309"/>
      <c r="ZN291" s="309"/>
      <c r="ZO291" s="309"/>
      <c r="ZP291" s="309"/>
      <c r="ZQ291" s="309"/>
      <c r="ZR291" s="309"/>
      <c r="ZS291" s="309"/>
      <c r="ZT291" s="309"/>
      <c r="ZU291" s="309"/>
      <c r="ZV291" s="309"/>
      <c r="ZW291" s="309"/>
      <c r="ZX291" s="309"/>
      <c r="ZY291" s="309"/>
      <c r="ZZ291" s="309"/>
      <c r="AAA291" s="309"/>
      <c r="AAB291" s="309"/>
      <c r="AAC291" s="309"/>
      <c r="AAD291" s="309"/>
      <c r="AAE291" s="309"/>
      <c r="AAF291" s="309"/>
      <c r="AAG291" s="309"/>
      <c r="AAH291" s="309"/>
      <c r="AAI291" s="309"/>
      <c r="AAJ291" s="309"/>
      <c r="AAK291" s="309"/>
      <c r="AAL291" s="309"/>
      <c r="AAM291" s="309"/>
      <c r="AAN291" s="309"/>
      <c r="AAO291" s="309"/>
      <c r="AAP291" s="309"/>
      <c r="AAQ291" s="309"/>
      <c r="AAR291" s="309"/>
      <c r="AAS291" s="309"/>
      <c r="AAT291" s="309"/>
      <c r="AAU291" s="309"/>
      <c r="AAV291" s="309"/>
      <c r="AAW291" s="309"/>
      <c r="AAX291" s="309"/>
      <c r="AAY291" s="309"/>
      <c r="AAZ291" s="309"/>
      <c r="ABA291" s="309"/>
      <c r="ABB291" s="309"/>
      <c r="ABC291" s="309"/>
      <c r="ABD291" s="309"/>
      <c r="ABE291" s="309"/>
      <c r="ABF291" s="309"/>
      <c r="ABG291" s="309"/>
      <c r="ABH291" s="309"/>
      <c r="ABI291" s="309"/>
      <c r="ABJ291" s="309"/>
      <c r="ABK291" s="309"/>
      <c r="ABL291" s="309"/>
      <c r="ABM291" s="309"/>
      <c r="ABN291" s="309"/>
      <c r="ABO291" s="309"/>
      <c r="ABP291" s="309"/>
      <c r="ABQ291" s="309"/>
      <c r="ABR291" s="309"/>
      <c r="ABS291" s="309"/>
      <c r="ABT291" s="309"/>
      <c r="ABU291" s="309"/>
      <c r="ABV291" s="309"/>
      <c r="ABW291" s="309"/>
      <c r="ABX291" s="309"/>
      <c r="ABY291" s="309"/>
      <c r="ABZ291" s="309"/>
      <c r="ACA291" s="309"/>
      <c r="ACB291" s="309"/>
      <c r="ACC291" s="309"/>
      <c r="ACD291" s="309"/>
      <c r="ACE291" s="309"/>
      <c r="ACF291" s="309"/>
      <c r="ACG291" s="309"/>
      <c r="ACH291" s="309"/>
      <c r="ACI291" s="309"/>
      <c r="ACJ291" s="309"/>
      <c r="ACK291" s="309"/>
      <c r="ACL291" s="309"/>
      <c r="ACM291" s="309"/>
      <c r="ACN291" s="309"/>
      <c r="ACO291" s="309"/>
      <c r="ACP291" s="309"/>
      <c r="ACQ291" s="309"/>
      <c r="ACR291" s="309"/>
      <c r="ACS291" s="309"/>
      <c r="ACT291" s="309"/>
      <c r="ACU291" s="309"/>
      <c r="ACV291" s="309"/>
      <c r="ACW291" s="309"/>
      <c r="ACX291" s="309"/>
      <c r="ACY291" s="309"/>
      <c r="ACZ291" s="309"/>
      <c r="ADA291" s="309"/>
      <c r="ADB291" s="309"/>
      <c r="ADC291" s="309"/>
      <c r="ADD291" s="309"/>
      <c r="ADE291" s="309"/>
      <c r="ADF291" s="309"/>
      <c r="ADG291" s="309"/>
      <c r="ADH291" s="309"/>
      <c r="ADI291" s="309"/>
      <c r="ADJ291" s="309"/>
      <c r="ADK291" s="309"/>
      <c r="ADL291" s="309"/>
      <c r="ADM291" s="309"/>
      <c r="ADN291" s="309"/>
      <c r="ADO291" s="309"/>
      <c r="ADP291" s="309"/>
      <c r="ADQ291" s="309"/>
      <c r="ADR291" s="309"/>
      <c r="ADS291" s="309"/>
      <c r="ADT291" s="309"/>
      <c r="ADU291" s="309"/>
      <c r="ADV291" s="309"/>
      <c r="ADW291" s="309"/>
      <c r="ADX291" s="309"/>
      <c r="ADY291" s="309"/>
      <c r="ADZ291" s="309"/>
      <c r="AEA291" s="309"/>
      <c r="AEB291" s="309"/>
      <c r="AEC291" s="309"/>
      <c r="AED291" s="309"/>
      <c r="AEE291" s="309"/>
      <c r="AEF291" s="309"/>
      <c r="AEG291" s="309"/>
      <c r="AEH291" s="309"/>
      <c r="AEI291" s="309"/>
      <c r="AEJ291" s="309"/>
      <c r="AEK291" s="309"/>
      <c r="AEL291" s="309"/>
      <c r="AEM291" s="309"/>
      <c r="AEN291" s="309"/>
      <c r="AEO291" s="309"/>
      <c r="AEP291" s="309"/>
      <c r="AEQ291" s="309"/>
      <c r="AER291" s="309"/>
      <c r="AES291" s="309"/>
      <c r="AET291" s="309"/>
      <c r="AEU291" s="309"/>
      <c r="AEV291" s="309"/>
      <c r="AEW291" s="309"/>
      <c r="AEX291" s="309"/>
      <c r="AEY291" s="309"/>
      <c r="AEZ291" s="309"/>
      <c r="AFA291" s="309"/>
      <c r="AFB291" s="309"/>
      <c r="AFC291" s="309"/>
      <c r="AFD291" s="309"/>
      <c r="AFE291" s="309"/>
      <c r="AFF291" s="309"/>
      <c r="AFG291" s="309"/>
      <c r="AFH291" s="309"/>
      <c r="AFI291" s="309"/>
      <c r="AFJ291" s="309"/>
      <c r="AFK291" s="309"/>
      <c r="AFL291" s="309"/>
      <c r="AFM291" s="309"/>
      <c r="AFN291" s="309"/>
      <c r="AFO291" s="309"/>
      <c r="AFP291" s="309"/>
      <c r="AFQ291" s="309"/>
      <c r="AFR291" s="309"/>
      <c r="AFS291" s="309"/>
      <c r="AFT291" s="309"/>
      <c r="AFU291" s="309"/>
      <c r="AFV291" s="309"/>
      <c r="AFW291" s="309"/>
      <c r="AFX291" s="309"/>
      <c r="AFY291" s="309"/>
      <c r="AFZ291" s="309"/>
      <c r="AGA291" s="309"/>
      <c r="AGB291" s="309"/>
      <c r="AGC291" s="309"/>
      <c r="AGD291" s="309"/>
      <c r="AGE291" s="309"/>
      <c r="AGF291" s="309"/>
      <c r="AGG291" s="309"/>
      <c r="AGH291" s="309"/>
      <c r="AGI291" s="309"/>
      <c r="AGJ291" s="309"/>
      <c r="AGK291" s="309"/>
      <c r="AGL291" s="309"/>
      <c r="AGM291" s="309"/>
      <c r="AGN291" s="309"/>
      <c r="AGO291" s="309"/>
      <c r="AGP291" s="309"/>
      <c r="AGQ291" s="309"/>
      <c r="AGR291" s="309"/>
      <c r="AGS291" s="309"/>
      <c r="AGT291" s="309"/>
      <c r="AGU291" s="309"/>
      <c r="AGV291" s="309"/>
      <c r="AGW291" s="309"/>
      <c r="AGX291" s="309"/>
      <c r="AGY291" s="309"/>
      <c r="AGZ291" s="309"/>
      <c r="AHA291" s="309"/>
      <c r="AHB291" s="309"/>
      <c r="AHC291" s="309"/>
      <c r="AHD291" s="309"/>
      <c r="AHE291" s="309"/>
      <c r="AHF291" s="309"/>
      <c r="AHG291" s="309"/>
      <c r="AHH291" s="309"/>
      <c r="AHI291" s="309"/>
      <c r="AHJ291" s="309"/>
      <c r="AHK291" s="309"/>
      <c r="AHL291" s="309"/>
      <c r="AHM291" s="309"/>
      <c r="AHN291" s="309"/>
      <c r="AHO291" s="309"/>
      <c r="AHP291" s="309"/>
      <c r="AHQ291" s="309"/>
      <c r="AHR291" s="309"/>
      <c r="AHS291" s="309"/>
      <c r="AHT291" s="309"/>
      <c r="AHU291" s="309"/>
      <c r="AHV291" s="309"/>
      <c r="AHW291" s="309"/>
      <c r="AHX291" s="309"/>
      <c r="AHY291" s="309"/>
      <c r="AHZ291" s="309"/>
      <c r="AIA291" s="309"/>
      <c r="AIB291" s="309"/>
      <c r="AIC291" s="309"/>
      <c r="AID291" s="309"/>
      <c r="AIE291" s="309"/>
      <c r="AIF291" s="309"/>
      <c r="AIG291" s="309"/>
      <c r="AIH291" s="309"/>
      <c r="AII291" s="309"/>
      <c r="AIJ291" s="309"/>
      <c r="AIK291" s="309"/>
      <c r="AIL291" s="309"/>
      <c r="AIM291" s="309"/>
      <c r="AIN291" s="309"/>
      <c r="AIO291" s="309"/>
      <c r="AIP291" s="309"/>
      <c r="AIQ291" s="309"/>
      <c r="AIR291" s="309"/>
      <c r="AIS291" s="309"/>
      <c r="AIT291" s="309"/>
      <c r="AIU291" s="309"/>
      <c r="AIV291" s="309"/>
      <c r="AIW291" s="309"/>
      <c r="AIX291" s="309"/>
      <c r="AIY291" s="309"/>
      <c r="AIZ291" s="309"/>
      <c r="AJA291" s="309"/>
      <c r="AJB291" s="309"/>
      <c r="AJC291" s="309"/>
      <c r="AJD291" s="309"/>
      <c r="AJE291" s="309"/>
      <c r="AJF291" s="309"/>
      <c r="AJG291" s="309"/>
      <c r="AJH291" s="309"/>
      <c r="AJI291" s="309"/>
      <c r="AJJ291" s="309"/>
      <c r="AJK291" s="309"/>
      <c r="AJL291" s="309"/>
      <c r="AJM291" s="309"/>
      <c r="AJN291" s="309"/>
      <c r="AJO291" s="309"/>
      <c r="AJP291" s="309"/>
      <c r="AJQ291" s="309"/>
      <c r="AJR291" s="309"/>
      <c r="AJS291" s="309"/>
      <c r="AJT291" s="309"/>
      <c r="AJU291" s="309"/>
      <c r="AJV291" s="309"/>
      <c r="AJW291" s="309"/>
      <c r="AJX291" s="309"/>
      <c r="AJY291" s="309"/>
      <c r="AJZ291" s="309"/>
      <c r="AKA291" s="309"/>
      <c r="AKB291" s="309"/>
      <c r="AKC291" s="309"/>
      <c r="AKD291" s="309"/>
      <c r="AKE291" s="309"/>
      <c r="AKF291" s="309"/>
      <c r="AKG291" s="309"/>
      <c r="AKH291" s="309"/>
      <c r="AKI291" s="309"/>
      <c r="AKJ291" s="309"/>
      <c r="AKK291" s="309"/>
      <c r="AKL291" s="309"/>
      <c r="AKM291" s="309"/>
      <c r="AKN291" s="309"/>
      <c r="AKO291" s="309"/>
      <c r="AKP291" s="309"/>
      <c r="AKQ291" s="309"/>
      <c r="AKR291" s="309"/>
      <c r="AKS291" s="309"/>
      <c r="AKT291" s="309"/>
      <c r="AKU291" s="309"/>
      <c r="AKV291" s="309"/>
      <c r="AKW291" s="309"/>
      <c r="AKX291" s="309"/>
      <c r="AKY291" s="309"/>
      <c r="AKZ291" s="309"/>
      <c r="ALA291" s="309"/>
      <c r="ALB291" s="309"/>
      <c r="ALC291" s="309"/>
      <c r="ALD291" s="309"/>
      <c r="ALE291" s="309"/>
      <c r="ALF291" s="309"/>
      <c r="ALG291" s="309"/>
      <c r="ALH291" s="309"/>
      <c r="ALI291" s="309"/>
      <c r="ALJ291" s="309"/>
      <c r="ALK291" s="309"/>
      <c r="ALL291" s="309"/>
      <c r="ALM291" s="309"/>
      <c r="ALN291" s="309"/>
      <c r="ALO291" s="309"/>
      <c r="ALP291" s="309"/>
      <c r="ALQ291" s="309"/>
      <c r="ALR291" s="309"/>
      <c r="ALS291" s="309"/>
      <c r="ALT291" s="309"/>
      <c r="ALU291" s="309"/>
      <c r="ALV291" s="309"/>
      <c r="ALW291" s="309"/>
      <c r="ALX291" s="309"/>
      <c r="ALY291" s="309"/>
      <c r="ALZ291" s="309"/>
      <c r="AMA291" s="309"/>
      <c r="AMB291" s="309"/>
      <c r="AMC291" s="309"/>
      <c r="AMD291" s="309"/>
      <c r="AME291" s="309"/>
      <c r="AMF291" s="309"/>
      <c r="AMG291" s="309"/>
      <c r="AMH291" s="309"/>
      <c r="AMI291" s="309"/>
      <c r="AMJ291" s="309"/>
      <c r="AMK291" s="309"/>
      <c r="AML291" s="309"/>
      <c r="AMM291" s="309"/>
      <c r="AMN291" s="309"/>
      <c r="AMO291" s="309"/>
      <c r="AMP291" s="309"/>
      <c r="AMQ291" s="309"/>
      <c r="AMR291" s="309"/>
      <c r="AMS291" s="309"/>
      <c r="AMT291" s="309"/>
      <c r="AMU291" s="309"/>
      <c r="AMV291" s="309"/>
      <c r="AMW291" s="309"/>
      <c r="AMX291" s="309"/>
      <c r="AMY291" s="309"/>
      <c r="AMZ291" s="309"/>
      <c r="ANA291" s="309"/>
      <c r="ANB291" s="309"/>
      <c r="ANC291" s="309"/>
      <c r="AND291" s="309"/>
      <c r="ANE291" s="309"/>
      <c r="ANF291" s="309"/>
      <c r="ANG291" s="309"/>
      <c r="ANH291" s="309"/>
      <c r="ANI291" s="309"/>
      <c r="ANJ291" s="309"/>
      <c r="ANK291" s="309"/>
      <c r="ANL291" s="309"/>
      <c r="ANM291" s="309"/>
      <c r="ANN291" s="309"/>
      <c r="ANO291" s="309"/>
      <c r="ANP291" s="309"/>
      <c r="ANQ291" s="309"/>
      <c r="ANR291" s="309"/>
      <c r="ANS291" s="309"/>
      <c r="ANT291" s="309"/>
      <c r="ANU291" s="309"/>
      <c r="ANV291" s="309"/>
      <c r="ANW291" s="309"/>
      <c r="ANX291" s="309"/>
      <c r="ANY291" s="309"/>
      <c r="ANZ291" s="309"/>
      <c r="AOA291" s="309"/>
      <c r="AOB291" s="309"/>
      <c r="AOC291" s="309"/>
      <c r="AOD291" s="309"/>
      <c r="AOE291" s="309"/>
      <c r="AOF291" s="309"/>
      <c r="AOG291" s="309"/>
      <c r="AOH291" s="309"/>
      <c r="AOI291" s="309"/>
      <c r="AOJ291" s="309"/>
      <c r="AOK291" s="309"/>
      <c r="AOL291" s="309"/>
      <c r="AOM291" s="309"/>
      <c r="AON291" s="309"/>
      <c r="AOO291" s="309"/>
      <c r="AOP291" s="309"/>
      <c r="AOQ291" s="309"/>
      <c r="AOR291" s="309"/>
      <c r="AOS291" s="309"/>
      <c r="AOT291" s="309"/>
      <c r="AOU291" s="309"/>
      <c r="AOV291" s="309"/>
      <c r="AOW291" s="309"/>
      <c r="AOX291" s="309"/>
      <c r="AOY291" s="309"/>
      <c r="AOZ291" s="309"/>
      <c r="APA291" s="309"/>
      <c r="APB291" s="309"/>
      <c r="APC291" s="309"/>
      <c r="APD291" s="309"/>
      <c r="APE291" s="309"/>
      <c r="APF291" s="309"/>
      <c r="APG291" s="309"/>
      <c r="APH291" s="309"/>
      <c r="API291" s="309"/>
      <c r="APJ291" s="309"/>
      <c r="APK291" s="309"/>
      <c r="APL291" s="309"/>
      <c r="APM291" s="309"/>
      <c r="APN291" s="309"/>
      <c r="APO291" s="309"/>
      <c r="APP291" s="309"/>
      <c r="APQ291" s="309"/>
      <c r="APR291" s="309"/>
      <c r="APS291" s="309"/>
      <c r="APT291" s="309"/>
      <c r="APU291" s="309"/>
      <c r="APV291" s="309"/>
      <c r="APW291" s="309"/>
      <c r="APX291" s="309"/>
      <c r="APY291" s="309"/>
      <c r="APZ291" s="309"/>
      <c r="AQA291" s="309"/>
      <c r="AQB291" s="309"/>
      <c r="AQC291" s="309"/>
      <c r="AQD291" s="309"/>
      <c r="AQE291" s="309"/>
      <c r="AQF291" s="309"/>
      <c r="AQG291" s="309"/>
      <c r="AQH291" s="309"/>
      <c r="AQI291" s="309"/>
      <c r="AQJ291" s="309"/>
      <c r="AQK291" s="309"/>
      <c r="AQL291" s="309"/>
      <c r="AQM291" s="309"/>
      <c r="AQN291" s="309"/>
      <c r="AQO291" s="309"/>
      <c r="AQP291" s="309"/>
      <c r="AQQ291" s="309"/>
      <c r="AQR291" s="309"/>
      <c r="AQS291" s="309"/>
      <c r="AQT291" s="309"/>
      <c r="AQU291" s="309"/>
      <c r="AQV291" s="309"/>
      <c r="AQW291" s="309"/>
      <c r="AQX291" s="309"/>
      <c r="AQY291" s="309"/>
      <c r="AQZ291" s="309"/>
      <c r="ARA291" s="309"/>
      <c r="ARB291" s="309"/>
      <c r="ARC291" s="309"/>
      <c r="ARD291" s="309"/>
      <c r="ARE291" s="309"/>
      <c r="ARF291" s="309"/>
      <c r="ARG291" s="309"/>
      <c r="ARH291" s="309"/>
      <c r="ARI291" s="309"/>
      <c r="ARJ291" s="309"/>
      <c r="ARK291" s="309"/>
      <c r="ARL291" s="309"/>
      <c r="ARM291" s="309"/>
      <c r="ARN291" s="309"/>
      <c r="ARO291" s="309"/>
      <c r="ARP291" s="309"/>
      <c r="ARQ291" s="309"/>
      <c r="ARR291" s="309"/>
      <c r="ARS291" s="309"/>
      <c r="ART291" s="309"/>
      <c r="ARU291" s="309"/>
      <c r="ARV291" s="309"/>
      <c r="ARW291" s="309"/>
      <c r="ARX291" s="309"/>
      <c r="ARY291" s="309"/>
      <c r="ARZ291" s="309"/>
      <c r="ASA291" s="309"/>
      <c r="ASB291" s="309"/>
      <c r="ASC291" s="309"/>
      <c r="ASD291" s="309"/>
      <c r="ASE291" s="309"/>
      <c r="ASF291" s="309"/>
      <c r="ASG291" s="309"/>
      <c r="ASH291" s="309"/>
      <c r="ASI291" s="309"/>
      <c r="ASJ291" s="309"/>
      <c r="ASK291" s="309"/>
      <c r="ASL291" s="309"/>
      <c r="ASM291" s="309"/>
      <c r="ASN291" s="309"/>
      <c r="ASO291" s="309"/>
      <c r="ASP291" s="309"/>
      <c r="ASQ291" s="309"/>
      <c r="ASR291" s="309"/>
      <c r="ASS291" s="309"/>
      <c r="AST291" s="309"/>
      <c r="ASU291" s="309"/>
      <c r="ASV291" s="309"/>
      <c r="ASW291" s="309"/>
      <c r="ASX291" s="309"/>
      <c r="ASY291" s="309"/>
      <c r="ASZ291" s="309"/>
      <c r="ATA291" s="309"/>
      <c r="ATB291" s="309"/>
      <c r="ATC291" s="309"/>
      <c r="ATD291" s="309"/>
      <c r="ATE291" s="309"/>
      <c r="ATF291" s="309"/>
      <c r="ATG291" s="309"/>
      <c r="ATH291" s="309"/>
      <c r="ATI291" s="309"/>
      <c r="ATJ291" s="309"/>
      <c r="ATK291" s="309"/>
      <c r="ATL291" s="309"/>
      <c r="ATM291" s="309"/>
      <c r="ATN291" s="309"/>
      <c r="ATO291" s="309"/>
      <c r="ATP291" s="309"/>
      <c r="ATQ291" s="309"/>
      <c r="ATR291" s="309"/>
      <c r="ATS291" s="309"/>
      <c r="ATT291" s="309"/>
      <c r="ATU291" s="309"/>
      <c r="ATV291" s="309"/>
      <c r="ATW291" s="309"/>
      <c r="ATX291" s="309"/>
      <c r="ATY291" s="309"/>
      <c r="ATZ291" s="309"/>
      <c r="AUA291" s="309"/>
      <c r="AUB291" s="309"/>
      <c r="AUC291" s="309"/>
      <c r="AUD291" s="309"/>
      <c r="AUE291" s="309"/>
      <c r="AUF291" s="309"/>
      <c r="AUG291" s="309"/>
      <c r="AUH291" s="309"/>
      <c r="AUI291" s="309"/>
      <c r="AUJ291" s="309"/>
      <c r="AUK291" s="309"/>
      <c r="AUL291" s="309"/>
      <c r="AUM291" s="309"/>
      <c r="AUN291" s="309"/>
      <c r="AUO291" s="309"/>
      <c r="AUP291" s="309"/>
      <c r="AUQ291" s="309"/>
      <c r="AUR291" s="309"/>
      <c r="AUS291" s="309"/>
      <c r="AUT291" s="309"/>
      <c r="AUU291" s="309"/>
      <c r="AUV291" s="309"/>
      <c r="AUW291" s="309"/>
      <c r="AUX291" s="309"/>
      <c r="AUY291" s="309"/>
      <c r="AUZ291" s="309"/>
      <c r="AVA291" s="309"/>
      <c r="AVB291" s="309"/>
      <c r="AVC291" s="309"/>
      <c r="AVD291" s="309"/>
      <c r="AVE291" s="309"/>
      <c r="AVF291" s="309"/>
      <c r="AVG291" s="309"/>
      <c r="AVH291" s="309"/>
      <c r="AVI291" s="309"/>
      <c r="AVJ291" s="309"/>
      <c r="AVK291" s="309"/>
      <c r="AVL291" s="309"/>
      <c r="AVM291" s="309"/>
      <c r="AVN291" s="309"/>
      <c r="AVO291" s="309"/>
      <c r="AVP291" s="309"/>
      <c r="AVQ291" s="309"/>
      <c r="AVR291" s="309"/>
      <c r="AVS291" s="309"/>
      <c r="AVT291" s="309"/>
      <c r="AVU291" s="309"/>
      <c r="AVV291" s="309"/>
      <c r="AVW291" s="309"/>
      <c r="AVX291" s="309"/>
      <c r="AVY291" s="309"/>
      <c r="AVZ291" s="309"/>
      <c r="AWA291" s="309"/>
      <c r="AWB291" s="309"/>
      <c r="AWC291" s="309"/>
      <c r="AWD291" s="309"/>
      <c r="AWE291" s="309"/>
      <c r="AWF291" s="309"/>
      <c r="AWG291" s="309"/>
      <c r="AWH291" s="309"/>
      <c r="AWI291" s="309"/>
      <c r="AWJ291" s="309"/>
      <c r="AWK291" s="309"/>
      <c r="AWL291" s="309"/>
      <c r="AWM291" s="309"/>
      <c r="AWN291" s="309"/>
      <c r="AWO291" s="309"/>
      <c r="AWP291" s="309"/>
      <c r="AWQ291" s="309"/>
      <c r="AWR291" s="309"/>
      <c r="AWS291" s="309"/>
      <c r="AWT291" s="309"/>
      <c r="AWU291" s="309"/>
      <c r="AWV291" s="309"/>
      <c r="AWW291" s="309"/>
      <c r="AWX291" s="309"/>
      <c r="AWY291" s="309"/>
      <c r="AWZ291" s="309"/>
      <c r="AXA291" s="309"/>
      <c r="AXB291" s="309"/>
      <c r="AXC291" s="309"/>
      <c r="AXD291" s="309"/>
      <c r="AXE291" s="309"/>
      <c r="AXF291" s="309"/>
      <c r="AXG291" s="309"/>
      <c r="AXH291" s="309"/>
      <c r="AXI291" s="309"/>
      <c r="AXJ291" s="309"/>
      <c r="AXK291" s="309"/>
      <c r="AXL291" s="309"/>
      <c r="AXM291" s="309"/>
      <c r="AXN291" s="309"/>
      <c r="AXO291" s="309"/>
      <c r="AXP291" s="309"/>
      <c r="AXQ291" s="309"/>
      <c r="AXR291" s="309"/>
      <c r="AXS291" s="309"/>
      <c r="AXT291" s="309"/>
      <c r="AXU291" s="309"/>
      <c r="AXV291" s="309"/>
      <c r="AXW291" s="309"/>
      <c r="AXX291" s="309"/>
      <c r="AXY291" s="309"/>
      <c r="AXZ291" s="309"/>
      <c r="AYA291" s="309"/>
      <c r="AYB291" s="309"/>
      <c r="AYC291" s="309"/>
      <c r="AYD291" s="309"/>
      <c r="AYE291" s="309"/>
      <c r="AYF291" s="309"/>
      <c r="AYG291" s="309"/>
      <c r="AYH291" s="309"/>
      <c r="AYI291" s="309"/>
      <c r="AYJ291" s="309"/>
      <c r="AYK291" s="309"/>
      <c r="AYL291" s="309"/>
      <c r="AYM291" s="309"/>
      <c r="AYN291" s="309"/>
      <c r="AYO291" s="309"/>
      <c r="AYP291" s="309"/>
      <c r="AYQ291" s="309"/>
      <c r="AYR291" s="309"/>
      <c r="AYS291" s="309"/>
      <c r="AYT291" s="309"/>
      <c r="AYU291" s="309"/>
      <c r="AYV291" s="309"/>
      <c r="AYW291" s="309"/>
      <c r="AYX291" s="309"/>
      <c r="AYY291" s="309"/>
      <c r="AYZ291" s="309"/>
      <c r="AZA291" s="309"/>
      <c r="AZB291" s="309"/>
      <c r="AZC291" s="309"/>
      <c r="AZD291" s="309"/>
      <c r="AZE291" s="309"/>
      <c r="AZF291" s="309"/>
      <c r="AZG291" s="309"/>
      <c r="AZH291" s="309"/>
      <c r="AZI291" s="309"/>
      <c r="AZJ291" s="309"/>
      <c r="AZK291" s="309"/>
      <c r="AZL291" s="309"/>
      <c r="AZM291" s="309"/>
      <c r="AZN291" s="309"/>
      <c r="AZO291" s="309"/>
      <c r="AZP291" s="309"/>
      <c r="AZQ291" s="309"/>
      <c r="AZR291" s="309"/>
      <c r="AZS291" s="309"/>
      <c r="AZT291" s="309"/>
      <c r="AZU291" s="309"/>
      <c r="AZV291" s="309"/>
      <c r="AZW291" s="309"/>
      <c r="AZX291" s="309"/>
      <c r="AZY291" s="309"/>
      <c r="AZZ291" s="309"/>
      <c r="BAA291" s="309"/>
      <c r="BAB291" s="309"/>
      <c r="BAC291" s="309"/>
      <c r="BAD291" s="309"/>
      <c r="BAE291" s="309"/>
      <c r="BAF291" s="309"/>
      <c r="BAG291" s="309"/>
      <c r="BAH291" s="309"/>
      <c r="BAI291" s="309"/>
      <c r="BAJ291" s="309"/>
      <c r="BAK291" s="309"/>
      <c r="BAL291" s="309"/>
      <c r="BAM291" s="309"/>
      <c r="BAN291" s="309"/>
      <c r="BAO291" s="309"/>
      <c r="BAP291" s="309"/>
      <c r="BAQ291" s="309"/>
      <c r="BAR291" s="309"/>
      <c r="BAS291" s="309"/>
      <c r="BAT291" s="309"/>
      <c r="BAU291" s="309"/>
      <c r="BAV291" s="309"/>
      <c r="BAW291" s="309"/>
      <c r="BAX291" s="309"/>
      <c r="BAY291" s="309"/>
      <c r="BAZ291" s="309"/>
      <c r="BBA291" s="309"/>
      <c r="BBB291" s="309"/>
      <c r="BBC291" s="309"/>
      <c r="BBD291" s="309"/>
      <c r="BBE291" s="309"/>
      <c r="BBF291" s="309"/>
      <c r="BBG291" s="309"/>
      <c r="BBH291" s="309"/>
      <c r="BBI291" s="309"/>
      <c r="BBJ291" s="309"/>
      <c r="BBK291" s="309"/>
      <c r="BBL291" s="309"/>
      <c r="BBM291" s="309"/>
      <c r="BBN291" s="309"/>
      <c r="BBO291" s="309"/>
      <c r="BBP291" s="309"/>
      <c r="BBQ291" s="309"/>
      <c r="BBR291" s="309"/>
      <c r="BBS291" s="309"/>
      <c r="BBT291" s="309"/>
      <c r="BBU291" s="309"/>
      <c r="BBV291" s="309"/>
      <c r="BBW291" s="309"/>
      <c r="BBX291" s="309"/>
      <c r="BBY291" s="309"/>
      <c r="BBZ291" s="309"/>
      <c r="BCA291" s="309"/>
      <c r="BCB291" s="309"/>
      <c r="BCC291" s="309"/>
      <c r="BCD291" s="309"/>
      <c r="BCE291" s="309"/>
      <c r="BCF291" s="309"/>
      <c r="BCG291" s="309"/>
      <c r="BCH291" s="309"/>
      <c r="BCI291" s="309"/>
      <c r="BCJ291" s="309"/>
      <c r="BCK291" s="309"/>
      <c r="BCL291" s="309"/>
      <c r="BCM291" s="309"/>
      <c r="BCN291" s="309"/>
      <c r="BCO291" s="309"/>
      <c r="BCP291" s="309"/>
      <c r="BCQ291" s="309"/>
      <c r="BCR291" s="309"/>
      <c r="BCS291" s="309"/>
      <c r="BCT291" s="309"/>
      <c r="BCU291" s="309"/>
      <c r="BCV291" s="309"/>
      <c r="BCW291" s="309"/>
      <c r="BCX291" s="309"/>
      <c r="BCY291" s="309"/>
      <c r="BCZ291" s="309"/>
      <c r="BDA291" s="309"/>
      <c r="BDB291" s="309"/>
      <c r="BDC291" s="309"/>
      <c r="BDD291" s="309"/>
      <c r="BDE291" s="309"/>
      <c r="BDF291" s="309"/>
      <c r="BDG291" s="309"/>
      <c r="BDH291" s="309"/>
      <c r="BDI291" s="309"/>
      <c r="BDJ291" s="309"/>
      <c r="BDK291" s="309"/>
      <c r="BDL291" s="309"/>
      <c r="BDM291" s="309"/>
      <c r="BDN291" s="309"/>
      <c r="BDO291" s="309"/>
      <c r="BDP291" s="309"/>
      <c r="BDQ291" s="309"/>
      <c r="BDR291" s="309"/>
      <c r="BDS291" s="309"/>
      <c r="BDT291" s="309"/>
      <c r="BDU291" s="309"/>
      <c r="BDV291" s="309"/>
      <c r="BDW291" s="309"/>
      <c r="BDX291" s="309"/>
      <c r="BDY291" s="309"/>
      <c r="BDZ291" s="309"/>
      <c r="BEA291" s="309"/>
      <c r="BEB291" s="309"/>
      <c r="BEC291" s="309"/>
      <c r="BED291" s="309"/>
      <c r="BEE291" s="309"/>
      <c r="BEF291" s="309"/>
      <c r="BEG291" s="309"/>
      <c r="BEH291" s="309"/>
      <c r="BEI291" s="309"/>
      <c r="BEJ291" s="309"/>
      <c r="BEK291" s="309"/>
      <c r="BEL291" s="309"/>
      <c r="BEM291" s="309"/>
      <c r="BEN291" s="309"/>
      <c r="BEO291" s="309"/>
      <c r="BEP291" s="309"/>
      <c r="BEQ291" s="309"/>
      <c r="BER291" s="309"/>
      <c r="BES291" s="309"/>
      <c r="BET291" s="309"/>
      <c r="BEU291" s="309"/>
      <c r="BEV291" s="309"/>
      <c r="BEW291" s="309"/>
      <c r="BEX291" s="309"/>
      <c r="BEY291" s="309"/>
      <c r="BEZ291" s="309"/>
      <c r="BFA291" s="309"/>
      <c r="BFB291" s="309"/>
      <c r="BFC291" s="309"/>
      <c r="BFD291" s="309"/>
      <c r="BFE291" s="309"/>
      <c r="BFF291" s="309"/>
      <c r="BFG291" s="309"/>
      <c r="BFH291" s="309"/>
      <c r="BFI291" s="309"/>
      <c r="BFJ291" s="309"/>
      <c r="BFK291" s="309"/>
      <c r="BFL291" s="309"/>
      <c r="BFM291" s="309"/>
      <c r="BFN291" s="309"/>
      <c r="BFO291" s="309"/>
      <c r="BFP291" s="309"/>
      <c r="BFQ291" s="309"/>
      <c r="BFR291" s="309"/>
      <c r="BFS291" s="309"/>
      <c r="BFT291" s="309"/>
      <c r="BFU291" s="309"/>
      <c r="BFV291" s="309"/>
      <c r="BFW291" s="309"/>
      <c r="BFX291" s="309"/>
      <c r="BFY291" s="309"/>
      <c r="BFZ291" s="309"/>
      <c r="BGA291" s="309"/>
      <c r="BGB291" s="309"/>
      <c r="BGC291" s="309"/>
      <c r="BGD291" s="309"/>
      <c r="BGE291" s="309"/>
      <c r="BGF291" s="309"/>
      <c r="BGG291" s="309"/>
      <c r="BGH291" s="309"/>
    </row>
    <row r="292" spans="6:1542" s="18" customFormat="1" ht="14.45" customHeight="1" x14ac:dyDescent="0.25">
      <c r="F292" s="68"/>
      <c r="Y292" s="68"/>
      <c r="AC292" s="309"/>
      <c r="AD292" s="309"/>
      <c r="AE292" s="309"/>
      <c r="AF292" s="309"/>
      <c r="AG292" s="309"/>
      <c r="AH292" s="309"/>
      <c r="AI292" s="309"/>
      <c r="AJ292" s="309"/>
      <c r="AK292" s="309"/>
      <c r="AL292" s="309"/>
      <c r="AM292" s="309"/>
      <c r="AN292" s="309"/>
      <c r="AO292" s="309"/>
      <c r="AP292" s="309"/>
      <c r="AQ292" s="309"/>
      <c r="AR292" s="309"/>
      <c r="AS292" s="309"/>
      <c r="AT292" s="309"/>
      <c r="AU292" s="309"/>
      <c r="AV292" s="309"/>
      <c r="AW292" s="309"/>
      <c r="AX292" s="309"/>
      <c r="AY292" s="309"/>
      <c r="AZ292" s="309"/>
      <c r="BA292" s="309"/>
      <c r="BB292" s="309"/>
      <c r="BC292" s="309"/>
      <c r="BD292" s="309"/>
      <c r="BE292" s="309"/>
      <c r="BF292" s="309"/>
      <c r="BG292" s="309"/>
      <c r="BH292" s="309"/>
      <c r="BI292" s="309"/>
      <c r="BJ292" s="309"/>
      <c r="BK292" s="309"/>
      <c r="BL292" s="309"/>
      <c r="BM292" s="309"/>
      <c r="BN292" s="309"/>
      <c r="BO292" s="309"/>
      <c r="BP292" s="309"/>
      <c r="BQ292" s="309"/>
      <c r="BR292" s="309"/>
      <c r="BS292" s="309"/>
      <c r="BT292" s="309"/>
      <c r="BU292" s="309"/>
      <c r="BV292" s="309"/>
      <c r="BW292" s="309"/>
      <c r="BX292" s="309"/>
      <c r="BY292" s="309"/>
      <c r="BZ292" s="309"/>
      <c r="CA292" s="309"/>
      <c r="CB292" s="309"/>
      <c r="CC292" s="309"/>
      <c r="CD292" s="309"/>
      <c r="CE292" s="309"/>
      <c r="CF292" s="309"/>
      <c r="CG292" s="309"/>
      <c r="CH292" s="309"/>
      <c r="CI292" s="309"/>
      <c r="CJ292" s="309"/>
      <c r="CK292" s="309"/>
      <c r="CL292" s="309"/>
      <c r="CM292" s="309"/>
      <c r="CN292" s="309"/>
      <c r="CO292" s="309"/>
      <c r="CP292" s="309"/>
      <c r="CQ292" s="309"/>
      <c r="CR292" s="309"/>
      <c r="CS292" s="309"/>
      <c r="CT292" s="309"/>
      <c r="CU292" s="309"/>
      <c r="CV292" s="309"/>
      <c r="CW292" s="309"/>
      <c r="CX292" s="309"/>
      <c r="CY292" s="309"/>
      <c r="CZ292" s="309"/>
      <c r="DA292" s="309"/>
      <c r="DB292" s="309"/>
      <c r="DC292" s="309"/>
      <c r="DD292" s="309"/>
      <c r="DE292" s="309"/>
      <c r="DF292" s="309"/>
      <c r="DG292" s="309"/>
      <c r="DH292" s="309"/>
      <c r="DI292" s="309"/>
      <c r="DJ292" s="309"/>
      <c r="DK292" s="309"/>
      <c r="DL292" s="309"/>
      <c r="DM292" s="309"/>
      <c r="DN292" s="309"/>
      <c r="DO292" s="309"/>
      <c r="DP292" s="309"/>
      <c r="DQ292" s="309"/>
      <c r="DR292" s="309"/>
      <c r="DS292" s="309"/>
      <c r="DT292" s="309"/>
      <c r="DU292" s="309"/>
      <c r="DV292" s="309"/>
      <c r="DW292" s="309"/>
      <c r="DX292" s="309"/>
      <c r="DY292" s="309"/>
      <c r="DZ292" s="309"/>
      <c r="EA292" s="309"/>
      <c r="EB292" s="309"/>
      <c r="EC292" s="309"/>
      <c r="ED292" s="309"/>
      <c r="EE292" s="309"/>
      <c r="EF292" s="309"/>
      <c r="EG292" s="309"/>
      <c r="EH292" s="309"/>
      <c r="EI292" s="309"/>
      <c r="EJ292" s="309"/>
      <c r="EK292" s="309"/>
      <c r="EL292" s="309"/>
      <c r="EM292" s="309"/>
      <c r="EN292" s="309"/>
      <c r="EO292" s="309"/>
      <c r="EP292" s="309"/>
      <c r="EQ292" s="309"/>
      <c r="ER292" s="309"/>
      <c r="ES292" s="309"/>
      <c r="ET292" s="309"/>
      <c r="EU292" s="309"/>
      <c r="EV292" s="309"/>
      <c r="EW292" s="309"/>
      <c r="EX292" s="309"/>
      <c r="EY292" s="309"/>
      <c r="EZ292" s="309"/>
      <c r="FA292" s="309"/>
      <c r="FB292" s="309"/>
      <c r="FC292" s="309"/>
      <c r="FD292" s="309"/>
      <c r="FE292" s="309"/>
      <c r="FF292" s="309"/>
      <c r="FG292" s="309"/>
      <c r="FH292" s="309"/>
      <c r="FI292" s="309"/>
      <c r="FJ292" s="309"/>
      <c r="FK292" s="309"/>
      <c r="FL292" s="309"/>
      <c r="FM292" s="309"/>
      <c r="FN292" s="309"/>
      <c r="FO292" s="309"/>
      <c r="FP292" s="309"/>
      <c r="FQ292" s="309"/>
      <c r="FR292" s="309"/>
      <c r="FS292" s="309"/>
      <c r="FT292" s="309"/>
      <c r="FU292" s="309"/>
      <c r="FV292" s="309"/>
      <c r="FW292" s="309"/>
      <c r="FX292" s="309"/>
      <c r="FY292" s="309"/>
      <c r="FZ292" s="309"/>
      <c r="GA292" s="309"/>
      <c r="GB292" s="309"/>
      <c r="GC292" s="309"/>
      <c r="GD292" s="309"/>
      <c r="GE292" s="309"/>
      <c r="GF292" s="309"/>
      <c r="GG292" s="309"/>
      <c r="GH292" s="309"/>
      <c r="GI292" s="309"/>
      <c r="GJ292" s="309"/>
      <c r="GK292" s="309"/>
      <c r="GL292" s="309"/>
      <c r="GM292" s="309"/>
      <c r="GN292" s="309"/>
      <c r="GO292" s="309"/>
      <c r="GP292" s="309"/>
      <c r="GQ292" s="309"/>
      <c r="GR292" s="309"/>
      <c r="GS292" s="309"/>
      <c r="GT292" s="309"/>
      <c r="GU292" s="309"/>
      <c r="GV292" s="309"/>
      <c r="GW292" s="309"/>
      <c r="GX292" s="309"/>
      <c r="GY292" s="309"/>
      <c r="GZ292" s="309"/>
      <c r="HA292" s="309"/>
      <c r="HB292" s="309"/>
      <c r="HC292" s="309"/>
      <c r="HD292" s="309"/>
      <c r="HE292" s="309"/>
      <c r="HF292" s="309"/>
      <c r="HG292" s="309"/>
      <c r="HH292" s="309"/>
      <c r="HI292" s="309"/>
      <c r="HJ292" s="309"/>
      <c r="HK292" s="309"/>
      <c r="HL292" s="309"/>
      <c r="HM292" s="309"/>
      <c r="HN292" s="309"/>
      <c r="HO292" s="309"/>
      <c r="HP292" s="309"/>
      <c r="HQ292" s="309"/>
      <c r="HR292" s="309"/>
      <c r="HS292" s="309"/>
      <c r="HT292" s="309"/>
      <c r="HU292" s="309"/>
      <c r="HV292" s="309"/>
      <c r="HW292" s="309"/>
      <c r="HX292" s="309"/>
      <c r="HY292" s="309"/>
      <c r="HZ292" s="309"/>
      <c r="IA292" s="309"/>
      <c r="IB292" s="309"/>
      <c r="IC292" s="309"/>
      <c r="ID292" s="309"/>
      <c r="IE292" s="309"/>
      <c r="IF292" s="309"/>
      <c r="IG292" s="309"/>
      <c r="IH292" s="309"/>
      <c r="II292" s="309"/>
      <c r="IJ292" s="309"/>
      <c r="IK292" s="309"/>
      <c r="IL292" s="309"/>
      <c r="IM292" s="309"/>
      <c r="IN292" s="309"/>
      <c r="IO292" s="309"/>
      <c r="IP292" s="309"/>
      <c r="IQ292" s="309"/>
      <c r="IR292" s="309"/>
      <c r="IS292" s="309"/>
      <c r="IT292" s="309"/>
      <c r="IU292" s="309"/>
      <c r="IV292" s="309"/>
      <c r="IW292" s="309"/>
      <c r="IX292" s="309"/>
      <c r="IY292" s="309"/>
      <c r="IZ292" s="309"/>
      <c r="JA292" s="309"/>
      <c r="JB292" s="309"/>
      <c r="JC292" s="309"/>
      <c r="JD292" s="309"/>
      <c r="JE292" s="309"/>
      <c r="JF292" s="309"/>
      <c r="JG292" s="309"/>
      <c r="JH292" s="309"/>
      <c r="JI292" s="309"/>
      <c r="JJ292" s="309"/>
      <c r="JK292" s="309"/>
      <c r="JL292" s="309"/>
      <c r="JM292" s="309"/>
      <c r="JN292" s="309"/>
      <c r="JO292" s="309"/>
      <c r="JP292" s="309"/>
      <c r="JQ292" s="309"/>
      <c r="JR292" s="309"/>
      <c r="JS292" s="309"/>
      <c r="JT292" s="309"/>
      <c r="JU292" s="309"/>
      <c r="JV292" s="309"/>
      <c r="JW292" s="309"/>
      <c r="JX292" s="309"/>
      <c r="JY292" s="309"/>
      <c r="JZ292" s="309"/>
      <c r="KA292" s="309"/>
      <c r="KB292" s="309"/>
      <c r="KC292" s="309"/>
      <c r="KD292" s="309"/>
      <c r="KE292" s="309"/>
      <c r="KF292" s="309"/>
      <c r="KG292" s="309"/>
      <c r="KH292" s="309"/>
      <c r="KI292" s="309"/>
      <c r="KJ292" s="309"/>
      <c r="KK292" s="309"/>
      <c r="KL292" s="309"/>
      <c r="KM292" s="309"/>
      <c r="KN292" s="309"/>
      <c r="KO292" s="309"/>
      <c r="KP292" s="309"/>
      <c r="KQ292" s="309"/>
      <c r="KR292" s="309"/>
      <c r="KS292" s="309"/>
      <c r="KT292" s="309"/>
      <c r="KU292" s="309"/>
      <c r="KV292" s="309"/>
      <c r="KW292" s="309"/>
      <c r="KX292" s="309"/>
      <c r="KY292" s="309"/>
      <c r="KZ292" s="309"/>
      <c r="LA292" s="309"/>
      <c r="LB292" s="309"/>
      <c r="LC292" s="309"/>
      <c r="LD292" s="309"/>
      <c r="LE292" s="309"/>
      <c r="LF292" s="309"/>
      <c r="LG292" s="309"/>
      <c r="LH292" s="309"/>
      <c r="LI292" s="309"/>
      <c r="LJ292" s="309"/>
      <c r="LK292" s="309"/>
      <c r="LL292" s="309"/>
      <c r="LM292" s="309"/>
      <c r="LN292" s="309"/>
      <c r="LO292" s="309"/>
      <c r="LP292" s="309"/>
      <c r="LQ292" s="309"/>
      <c r="LR292" s="309"/>
      <c r="LS292" s="309"/>
      <c r="LT292" s="309"/>
      <c r="LU292" s="309"/>
      <c r="LV292" s="309"/>
      <c r="LW292" s="309"/>
      <c r="LX292" s="309"/>
      <c r="LY292" s="309"/>
      <c r="LZ292" s="309"/>
      <c r="MA292" s="309"/>
      <c r="MB292" s="309"/>
      <c r="MC292" s="309"/>
      <c r="MD292" s="309"/>
      <c r="ME292" s="309"/>
      <c r="MF292" s="309"/>
      <c r="MG292" s="309"/>
      <c r="MH292" s="309"/>
      <c r="MI292" s="309"/>
      <c r="MJ292" s="309"/>
      <c r="MK292" s="309"/>
      <c r="ML292" s="309"/>
      <c r="MM292" s="309"/>
      <c r="MN292" s="309"/>
      <c r="MO292" s="309"/>
      <c r="MP292" s="309"/>
      <c r="MQ292" s="309"/>
      <c r="MR292" s="309"/>
      <c r="MS292" s="309"/>
      <c r="MT292" s="309"/>
      <c r="MU292" s="309"/>
      <c r="MV292" s="309"/>
      <c r="MW292" s="309"/>
      <c r="MX292" s="309"/>
      <c r="MY292" s="309"/>
      <c r="MZ292" s="309"/>
      <c r="NA292" s="309"/>
      <c r="NB292" s="309"/>
      <c r="NC292" s="309"/>
      <c r="ND292" s="309"/>
      <c r="NE292" s="309"/>
      <c r="NF292" s="309"/>
      <c r="NG292" s="309"/>
      <c r="NH292" s="309"/>
      <c r="NI292" s="309"/>
      <c r="NJ292" s="309"/>
      <c r="NK292" s="309"/>
      <c r="NL292" s="309"/>
      <c r="NM292" s="309"/>
      <c r="NN292" s="309"/>
      <c r="NO292" s="309"/>
      <c r="NP292" s="309"/>
      <c r="NQ292" s="309"/>
      <c r="NR292" s="309"/>
      <c r="NS292" s="309"/>
      <c r="NT292" s="309"/>
      <c r="NU292" s="309"/>
      <c r="NV292" s="309"/>
      <c r="NW292" s="309"/>
      <c r="NX292" s="309"/>
      <c r="NY292" s="309"/>
      <c r="NZ292" s="309"/>
      <c r="OA292" s="309"/>
      <c r="OB292" s="309"/>
      <c r="OC292" s="309"/>
      <c r="OD292" s="309"/>
      <c r="OE292" s="309"/>
      <c r="OF292" s="309"/>
      <c r="OG292" s="309"/>
      <c r="OH292" s="309"/>
      <c r="OI292" s="309"/>
      <c r="OJ292" s="309"/>
      <c r="OK292" s="309"/>
      <c r="OL292" s="309"/>
      <c r="OM292" s="309"/>
      <c r="ON292" s="309"/>
      <c r="OO292" s="309"/>
      <c r="OP292" s="309"/>
      <c r="OQ292" s="309"/>
      <c r="OR292" s="309"/>
      <c r="OS292" s="309"/>
      <c r="OT292" s="309"/>
      <c r="OU292" s="309"/>
      <c r="OV292" s="309"/>
      <c r="OW292" s="309"/>
      <c r="OX292" s="309"/>
      <c r="OY292" s="309"/>
      <c r="OZ292" s="309"/>
      <c r="PA292" s="309"/>
      <c r="PB292" s="309"/>
      <c r="PC292" s="309"/>
      <c r="PD292" s="309"/>
      <c r="PE292" s="309"/>
      <c r="PF292" s="309"/>
      <c r="PG292" s="309"/>
      <c r="PH292" s="309"/>
      <c r="PI292" s="309"/>
      <c r="PJ292" s="309"/>
      <c r="PK292" s="309"/>
      <c r="PL292" s="309"/>
      <c r="PM292" s="309"/>
      <c r="PN292" s="309"/>
      <c r="PO292" s="309"/>
      <c r="PP292" s="309"/>
      <c r="PQ292" s="309"/>
      <c r="PR292" s="309"/>
      <c r="PS292" s="309"/>
      <c r="PT292" s="309"/>
      <c r="PU292" s="309"/>
      <c r="PV292" s="309"/>
      <c r="PW292" s="309"/>
      <c r="PX292" s="309"/>
      <c r="PY292" s="309"/>
      <c r="PZ292" s="309"/>
      <c r="QA292" s="309"/>
      <c r="QB292" s="309"/>
      <c r="QC292" s="309"/>
      <c r="QD292" s="309"/>
      <c r="QE292" s="309"/>
      <c r="QF292" s="309"/>
      <c r="QG292" s="309"/>
      <c r="QH292" s="309"/>
      <c r="QI292" s="309"/>
      <c r="QJ292" s="309"/>
      <c r="QK292" s="309"/>
      <c r="QL292" s="309"/>
      <c r="QM292" s="309"/>
      <c r="QN292" s="309"/>
      <c r="QO292" s="309"/>
      <c r="QP292" s="309"/>
      <c r="QQ292" s="309"/>
      <c r="QR292" s="309"/>
      <c r="QS292" s="309"/>
      <c r="QT292" s="309"/>
      <c r="QU292" s="309"/>
      <c r="QV292" s="309"/>
      <c r="QW292" s="309"/>
      <c r="QX292" s="309"/>
      <c r="QY292" s="309"/>
      <c r="QZ292" s="309"/>
      <c r="RA292" s="309"/>
      <c r="RB292" s="309"/>
      <c r="RC292" s="309"/>
      <c r="RD292" s="309"/>
      <c r="RE292" s="309"/>
      <c r="RF292" s="309"/>
      <c r="RG292" s="309"/>
      <c r="RH292" s="309"/>
      <c r="RI292" s="309"/>
      <c r="RJ292" s="309"/>
      <c r="RK292" s="309"/>
      <c r="RL292" s="309"/>
      <c r="RM292" s="309"/>
      <c r="RN292" s="309"/>
      <c r="RO292" s="309"/>
      <c r="RP292" s="309"/>
      <c r="RQ292" s="309"/>
      <c r="RR292" s="309"/>
      <c r="RS292" s="309"/>
      <c r="RT292" s="309"/>
      <c r="RU292" s="309"/>
      <c r="RV292" s="309"/>
      <c r="RW292" s="309"/>
      <c r="RX292" s="309"/>
      <c r="RY292" s="309"/>
      <c r="RZ292" s="309"/>
      <c r="SA292" s="309"/>
      <c r="SB292" s="309"/>
      <c r="SC292" s="309"/>
      <c r="SD292" s="309"/>
      <c r="SE292" s="309"/>
      <c r="SF292" s="309"/>
      <c r="SG292" s="309"/>
      <c r="SH292" s="309"/>
      <c r="SI292" s="309"/>
      <c r="SJ292" s="309"/>
      <c r="SK292" s="309"/>
      <c r="SL292" s="309"/>
      <c r="SM292" s="309"/>
      <c r="SN292" s="309"/>
      <c r="SO292" s="309"/>
      <c r="SP292" s="309"/>
      <c r="SQ292" s="309"/>
      <c r="SR292" s="309"/>
      <c r="SS292" s="309"/>
      <c r="ST292" s="309"/>
      <c r="SU292" s="309"/>
      <c r="SV292" s="309"/>
      <c r="SW292" s="309"/>
      <c r="SX292" s="309"/>
      <c r="SY292" s="309"/>
      <c r="SZ292" s="309"/>
      <c r="TA292" s="309"/>
      <c r="TB292" s="309"/>
      <c r="TC292" s="309"/>
      <c r="TD292" s="309"/>
      <c r="TE292" s="309"/>
      <c r="TF292" s="309"/>
      <c r="TG292" s="309"/>
      <c r="TH292" s="309"/>
      <c r="TI292" s="309"/>
      <c r="TJ292" s="309"/>
      <c r="TK292" s="309"/>
      <c r="TL292" s="309"/>
      <c r="TM292" s="309"/>
      <c r="TN292" s="309"/>
      <c r="TO292" s="309"/>
      <c r="TP292" s="309"/>
      <c r="TQ292" s="309"/>
      <c r="TR292" s="309"/>
      <c r="TS292" s="309"/>
      <c r="TT292" s="309"/>
      <c r="TU292" s="309"/>
      <c r="TV292" s="309"/>
      <c r="TW292" s="309"/>
      <c r="TX292" s="309"/>
      <c r="TY292" s="309"/>
      <c r="TZ292" s="309"/>
      <c r="UA292" s="309"/>
      <c r="UB292" s="309"/>
      <c r="UC292" s="309"/>
      <c r="UD292" s="309"/>
      <c r="UE292" s="309"/>
      <c r="UF292" s="309"/>
      <c r="UG292" s="309"/>
      <c r="UH292" s="309"/>
      <c r="UI292" s="309"/>
      <c r="UJ292" s="309"/>
      <c r="UK292" s="309"/>
      <c r="UL292" s="309"/>
      <c r="UM292" s="309"/>
      <c r="UN292" s="309"/>
      <c r="UO292" s="309"/>
      <c r="UP292" s="309"/>
      <c r="UQ292" s="309"/>
      <c r="UR292" s="309"/>
      <c r="US292" s="309"/>
      <c r="UT292" s="309"/>
      <c r="UU292" s="309"/>
      <c r="UV292" s="309"/>
      <c r="UW292" s="309"/>
      <c r="UX292" s="309"/>
      <c r="UY292" s="309"/>
      <c r="UZ292" s="309"/>
      <c r="VA292" s="309"/>
      <c r="VB292" s="309"/>
      <c r="VC292" s="309"/>
      <c r="VD292" s="309"/>
      <c r="VE292" s="309"/>
      <c r="VF292" s="309"/>
      <c r="VG292" s="309"/>
      <c r="VH292" s="309"/>
      <c r="VI292" s="309"/>
      <c r="VJ292" s="309"/>
      <c r="VK292" s="309"/>
      <c r="VL292" s="309"/>
      <c r="VM292" s="309"/>
      <c r="VN292" s="309"/>
      <c r="VO292" s="309"/>
      <c r="VP292" s="309"/>
      <c r="VQ292" s="309"/>
      <c r="VR292" s="309"/>
      <c r="VS292" s="309"/>
      <c r="VT292" s="309"/>
      <c r="VU292" s="309"/>
      <c r="VV292" s="309"/>
      <c r="VW292" s="309"/>
      <c r="VX292" s="309"/>
      <c r="VY292" s="309"/>
      <c r="VZ292" s="309"/>
      <c r="WA292" s="309"/>
      <c r="WB292" s="309"/>
      <c r="WC292" s="309"/>
      <c r="WD292" s="309"/>
      <c r="WE292" s="309"/>
      <c r="WF292" s="309"/>
      <c r="WG292" s="309"/>
      <c r="WH292" s="309"/>
      <c r="WI292" s="309"/>
      <c r="WJ292" s="309"/>
      <c r="WK292" s="309"/>
      <c r="WL292" s="309"/>
      <c r="WM292" s="309"/>
      <c r="WN292" s="309"/>
      <c r="WO292" s="309"/>
      <c r="WP292" s="309"/>
      <c r="WQ292" s="309"/>
      <c r="WR292" s="309"/>
      <c r="WS292" s="309"/>
      <c r="WT292" s="309"/>
      <c r="WU292" s="309"/>
      <c r="WV292" s="309"/>
      <c r="WW292" s="309"/>
      <c r="WX292" s="309"/>
      <c r="WY292" s="309"/>
      <c r="WZ292" s="309"/>
      <c r="XA292" s="309"/>
      <c r="XB292" s="309"/>
      <c r="XC292" s="309"/>
      <c r="XD292" s="309"/>
      <c r="XE292" s="309"/>
      <c r="XF292" s="309"/>
      <c r="XG292" s="309"/>
      <c r="XH292" s="309"/>
      <c r="XI292" s="309"/>
      <c r="XJ292" s="309"/>
      <c r="XK292" s="309"/>
      <c r="XL292" s="309"/>
      <c r="XM292" s="309"/>
      <c r="XN292" s="309"/>
      <c r="XO292" s="309"/>
      <c r="XP292" s="309"/>
      <c r="XQ292" s="309"/>
      <c r="XR292" s="309"/>
      <c r="XS292" s="309"/>
      <c r="XT292" s="309"/>
      <c r="XU292" s="309"/>
      <c r="XV292" s="309"/>
      <c r="XW292" s="309"/>
      <c r="XX292" s="309"/>
      <c r="XY292" s="309"/>
      <c r="XZ292" s="309"/>
      <c r="YA292" s="309"/>
      <c r="YB292" s="309"/>
      <c r="YC292" s="309"/>
      <c r="YD292" s="309"/>
      <c r="YE292" s="309"/>
      <c r="YF292" s="309"/>
      <c r="YG292" s="309"/>
      <c r="YH292" s="309"/>
      <c r="YI292" s="309"/>
      <c r="YJ292" s="309"/>
      <c r="YK292" s="309"/>
      <c r="YL292" s="309"/>
      <c r="YM292" s="309"/>
      <c r="YN292" s="309"/>
      <c r="YO292" s="309"/>
      <c r="YP292" s="309"/>
      <c r="YQ292" s="309"/>
      <c r="YR292" s="309"/>
      <c r="YS292" s="309"/>
      <c r="YT292" s="309"/>
      <c r="YU292" s="309"/>
      <c r="YV292" s="309"/>
      <c r="YW292" s="309"/>
      <c r="YX292" s="309"/>
      <c r="YY292" s="309"/>
      <c r="YZ292" s="309"/>
      <c r="ZA292" s="309"/>
      <c r="ZB292" s="309"/>
      <c r="ZC292" s="309"/>
      <c r="ZD292" s="309"/>
      <c r="ZE292" s="309"/>
      <c r="ZF292" s="309"/>
      <c r="ZG292" s="309"/>
      <c r="ZH292" s="309"/>
      <c r="ZI292" s="309"/>
      <c r="ZJ292" s="309"/>
      <c r="ZK292" s="309"/>
      <c r="ZL292" s="309"/>
      <c r="ZM292" s="309"/>
      <c r="ZN292" s="309"/>
      <c r="ZO292" s="309"/>
      <c r="ZP292" s="309"/>
      <c r="ZQ292" s="309"/>
      <c r="ZR292" s="309"/>
      <c r="ZS292" s="309"/>
      <c r="ZT292" s="309"/>
      <c r="ZU292" s="309"/>
      <c r="ZV292" s="309"/>
      <c r="ZW292" s="309"/>
      <c r="ZX292" s="309"/>
      <c r="ZY292" s="309"/>
      <c r="ZZ292" s="309"/>
      <c r="AAA292" s="309"/>
      <c r="AAB292" s="309"/>
      <c r="AAC292" s="309"/>
      <c r="AAD292" s="309"/>
      <c r="AAE292" s="309"/>
      <c r="AAF292" s="309"/>
      <c r="AAG292" s="309"/>
      <c r="AAH292" s="309"/>
      <c r="AAI292" s="309"/>
      <c r="AAJ292" s="309"/>
      <c r="AAK292" s="309"/>
      <c r="AAL292" s="309"/>
      <c r="AAM292" s="309"/>
      <c r="AAN292" s="309"/>
      <c r="AAO292" s="309"/>
      <c r="AAP292" s="309"/>
      <c r="AAQ292" s="309"/>
      <c r="AAR292" s="309"/>
      <c r="AAS292" s="309"/>
      <c r="AAT292" s="309"/>
      <c r="AAU292" s="309"/>
      <c r="AAV292" s="309"/>
      <c r="AAW292" s="309"/>
      <c r="AAX292" s="309"/>
      <c r="AAY292" s="309"/>
      <c r="AAZ292" s="309"/>
      <c r="ABA292" s="309"/>
      <c r="ABB292" s="309"/>
      <c r="ABC292" s="309"/>
      <c r="ABD292" s="309"/>
      <c r="ABE292" s="309"/>
      <c r="ABF292" s="309"/>
      <c r="ABG292" s="309"/>
      <c r="ABH292" s="309"/>
      <c r="ABI292" s="309"/>
      <c r="ABJ292" s="309"/>
      <c r="ABK292" s="309"/>
      <c r="ABL292" s="309"/>
      <c r="ABM292" s="309"/>
      <c r="ABN292" s="309"/>
      <c r="ABO292" s="309"/>
      <c r="ABP292" s="309"/>
      <c r="ABQ292" s="309"/>
      <c r="ABR292" s="309"/>
      <c r="ABS292" s="309"/>
      <c r="ABT292" s="309"/>
      <c r="ABU292" s="309"/>
      <c r="ABV292" s="309"/>
      <c r="ABW292" s="309"/>
      <c r="ABX292" s="309"/>
      <c r="ABY292" s="309"/>
      <c r="ABZ292" s="309"/>
      <c r="ACA292" s="309"/>
      <c r="ACB292" s="309"/>
      <c r="ACC292" s="309"/>
      <c r="ACD292" s="309"/>
      <c r="ACE292" s="309"/>
      <c r="ACF292" s="309"/>
      <c r="ACG292" s="309"/>
      <c r="ACH292" s="309"/>
      <c r="ACI292" s="309"/>
      <c r="ACJ292" s="309"/>
      <c r="ACK292" s="309"/>
      <c r="ACL292" s="309"/>
      <c r="ACM292" s="309"/>
      <c r="ACN292" s="309"/>
      <c r="ACO292" s="309"/>
      <c r="ACP292" s="309"/>
      <c r="ACQ292" s="309"/>
      <c r="ACR292" s="309"/>
      <c r="ACS292" s="309"/>
      <c r="ACT292" s="309"/>
      <c r="ACU292" s="309"/>
      <c r="ACV292" s="309"/>
      <c r="ACW292" s="309"/>
      <c r="ACX292" s="309"/>
      <c r="ACY292" s="309"/>
      <c r="ACZ292" s="309"/>
      <c r="ADA292" s="309"/>
      <c r="ADB292" s="309"/>
      <c r="ADC292" s="309"/>
      <c r="ADD292" s="309"/>
      <c r="ADE292" s="309"/>
      <c r="ADF292" s="309"/>
      <c r="ADG292" s="309"/>
      <c r="ADH292" s="309"/>
      <c r="ADI292" s="309"/>
      <c r="ADJ292" s="309"/>
      <c r="ADK292" s="309"/>
      <c r="ADL292" s="309"/>
      <c r="ADM292" s="309"/>
      <c r="ADN292" s="309"/>
      <c r="ADO292" s="309"/>
      <c r="ADP292" s="309"/>
      <c r="ADQ292" s="309"/>
      <c r="ADR292" s="309"/>
      <c r="ADS292" s="309"/>
      <c r="ADT292" s="309"/>
      <c r="ADU292" s="309"/>
      <c r="ADV292" s="309"/>
      <c r="ADW292" s="309"/>
      <c r="ADX292" s="309"/>
      <c r="ADY292" s="309"/>
      <c r="ADZ292" s="309"/>
      <c r="AEA292" s="309"/>
      <c r="AEB292" s="309"/>
      <c r="AEC292" s="309"/>
      <c r="AED292" s="309"/>
      <c r="AEE292" s="309"/>
      <c r="AEF292" s="309"/>
      <c r="AEG292" s="309"/>
      <c r="AEH292" s="309"/>
      <c r="AEI292" s="309"/>
      <c r="AEJ292" s="309"/>
      <c r="AEK292" s="309"/>
      <c r="AEL292" s="309"/>
      <c r="AEM292" s="309"/>
      <c r="AEN292" s="309"/>
      <c r="AEO292" s="309"/>
      <c r="AEP292" s="309"/>
      <c r="AEQ292" s="309"/>
      <c r="AER292" s="309"/>
      <c r="AES292" s="309"/>
      <c r="AET292" s="309"/>
      <c r="AEU292" s="309"/>
      <c r="AEV292" s="309"/>
      <c r="AEW292" s="309"/>
      <c r="AEX292" s="309"/>
      <c r="AEY292" s="309"/>
      <c r="AEZ292" s="309"/>
      <c r="AFA292" s="309"/>
      <c r="AFB292" s="309"/>
      <c r="AFC292" s="309"/>
      <c r="AFD292" s="309"/>
      <c r="AFE292" s="309"/>
      <c r="AFF292" s="309"/>
      <c r="AFG292" s="309"/>
      <c r="AFH292" s="309"/>
      <c r="AFI292" s="309"/>
      <c r="AFJ292" s="309"/>
      <c r="AFK292" s="309"/>
      <c r="AFL292" s="309"/>
      <c r="AFM292" s="309"/>
      <c r="AFN292" s="309"/>
      <c r="AFO292" s="309"/>
      <c r="AFP292" s="309"/>
      <c r="AFQ292" s="309"/>
      <c r="AFR292" s="309"/>
      <c r="AFS292" s="309"/>
      <c r="AFT292" s="309"/>
      <c r="AFU292" s="309"/>
      <c r="AFV292" s="309"/>
      <c r="AFW292" s="309"/>
      <c r="AFX292" s="309"/>
      <c r="AFY292" s="309"/>
      <c r="AFZ292" s="309"/>
      <c r="AGA292" s="309"/>
      <c r="AGB292" s="309"/>
      <c r="AGC292" s="309"/>
      <c r="AGD292" s="309"/>
      <c r="AGE292" s="309"/>
      <c r="AGF292" s="309"/>
      <c r="AGG292" s="309"/>
      <c r="AGH292" s="309"/>
      <c r="AGI292" s="309"/>
      <c r="AGJ292" s="309"/>
      <c r="AGK292" s="309"/>
      <c r="AGL292" s="309"/>
      <c r="AGM292" s="309"/>
      <c r="AGN292" s="309"/>
      <c r="AGO292" s="309"/>
      <c r="AGP292" s="309"/>
      <c r="AGQ292" s="309"/>
      <c r="AGR292" s="309"/>
      <c r="AGS292" s="309"/>
      <c r="AGT292" s="309"/>
      <c r="AGU292" s="309"/>
      <c r="AGV292" s="309"/>
      <c r="AGW292" s="309"/>
      <c r="AGX292" s="309"/>
      <c r="AGY292" s="309"/>
      <c r="AGZ292" s="309"/>
      <c r="AHA292" s="309"/>
      <c r="AHB292" s="309"/>
      <c r="AHC292" s="309"/>
      <c r="AHD292" s="309"/>
      <c r="AHE292" s="309"/>
      <c r="AHF292" s="309"/>
      <c r="AHG292" s="309"/>
      <c r="AHH292" s="309"/>
      <c r="AHI292" s="309"/>
      <c r="AHJ292" s="309"/>
      <c r="AHK292" s="309"/>
      <c r="AHL292" s="309"/>
      <c r="AHM292" s="309"/>
      <c r="AHN292" s="309"/>
      <c r="AHO292" s="309"/>
      <c r="AHP292" s="309"/>
      <c r="AHQ292" s="309"/>
      <c r="AHR292" s="309"/>
      <c r="AHS292" s="309"/>
      <c r="AHT292" s="309"/>
      <c r="AHU292" s="309"/>
      <c r="AHV292" s="309"/>
      <c r="AHW292" s="309"/>
      <c r="AHX292" s="309"/>
      <c r="AHY292" s="309"/>
      <c r="AHZ292" s="309"/>
      <c r="AIA292" s="309"/>
      <c r="AIB292" s="309"/>
      <c r="AIC292" s="309"/>
      <c r="AID292" s="309"/>
      <c r="AIE292" s="309"/>
      <c r="AIF292" s="309"/>
      <c r="AIG292" s="309"/>
      <c r="AIH292" s="309"/>
      <c r="AII292" s="309"/>
      <c r="AIJ292" s="309"/>
      <c r="AIK292" s="309"/>
      <c r="AIL292" s="309"/>
      <c r="AIM292" s="309"/>
      <c r="AIN292" s="309"/>
      <c r="AIO292" s="309"/>
      <c r="AIP292" s="309"/>
      <c r="AIQ292" s="309"/>
      <c r="AIR292" s="309"/>
      <c r="AIS292" s="309"/>
      <c r="AIT292" s="309"/>
      <c r="AIU292" s="309"/>
      <c r="AIV292" s="309"/>
      <c r="AIW292" s="309"/>
      <c r="AIX292" s="309"/>
      <c r="AIY292" s="309"/>
      <c r="AIZ292" s="309"/>
      <c r="AJA292" s="309"/>
      <c r="AJB292" s="309"/>
      <c r="AJC292" s="309"/>
      <c r="AJD292" s="309"/>
      <c r="AJE292" s="309"/>
      <c r="AJF292" s="309"/>
      <c r="AJG292" s="309"/>
      <c r="AJH292" s="309"/>
      <c r="AJI292" s="309"/>
      <c r="AJJ292" s="309"/>
      <c r="AJK292" s="309"/>
      <c r="AJL292" s="309"/>
      <c r="AJM292" s="309"/>
      <c r="AJN292" s="309"/>
      <c r="AJO292" s="309"/>
      <c r="AJP292" s="309"/>
      <c r="AJQ292" s="309"/>
      <c r="AJR292" s="309"/>
      <c r="AJS292" s="309"/>
      <c r="AJT292" s="309"/>
      <c r="AJU292" s="309"/>
      <c r="AJV292" s="309"/>
      <c r="AJW292" s="309"/>
      <c r="AJX292" s="309"/>
      <c r="AJY292" s="309"/>
      <c r="AJZ292" s="309"/>
      <c r="AKA292" s="309"/>
      <c r="AKB292" s="309"/>
      <c r="AKC292" s="309"/>
      <c r="AKD292" s="309"/>
      <c r="AKE292" s="309"/>
      <c r="AKF292" s="309"/>
      <c r="AKG292" s="309"/>
      <c r="AKH292" s="309"/>
      <c r="AKI292" s="309"/>
      <c r="AKJ292" s="309"/>
      <c r="AKK292" s="309"/>
      <c r="AKL292" s="309"/>
      <c r="AKM292" s="309"/>
      <c r="AKN292" s="309"/>
      <c r="AKO292" s="309"/>
      <c r="AKP292" s="309"/>
      <c r="AKQ292" s="309"/>
      <c r="AKR292" s="309"/>
      <c r="AKS292" s="309"/>
      <c r="AKT292" s="309"/>
      <c r="AKU292" s="309"/>
      <c r="AKV292" s="309"/>
      <c r="AKW292" s="309"/>
      <c r="AKX292" s="309"/>
      <c r="AKY292" s="309"/>
      <c r="AKZ292" s="309"/>
      <c r="ALA292" s="309"/>
      <c r="ALB292" s="309"/>
      <c r="ALC292" s="309"/>
      <c r="ALD292" s="309"/>
      <c r="ALE292" s="309"/>
      <c r="ALF292" s="309"/>
      <c r="ALG292" s="309"/>
      <c r="ALH292" s="309"/>
      <c r="ALI292" s="309"/>
      <c r="ALJ292" s="309"/>
      <c r="ALK292" s="309"/>
      <c r="ALL292" s="309"/>
      <c r="ALM292" s="309"/>
      <c r="ALN292" s="309"/>
      <c r="ALO292" s="309"/>
      <c r="ALP292" s="309"/>
      <c r="ALQ292" s="309"/>
      <c r="ALR292" s="309"/>
      <c r="ALS292" s="309"/>
      <c r="ALT292" s="309"/>
      <c r="ALU292" s="309"/>
      <c r="ALV292" s="309"/>
      <c r="ALW292" s="309"/>
      <c r="ALX292" s="309"/>
      <c r="ALY292" s="309"/>
      <c r="ALZ292" s="309"/>
      <c r="AMA292" s="309"/>
      <c r="AMB292" s="309"/>
      <c r="AMC292" s="309"/>
      <c r="AMD292" s="309"/>
      <c r="AME292" s="309"/>
      <c r="AMF292" s="309"/>
      <c r="AMG292" s="309"/>
      <c r="AMH292" s="309"/>
      <c r="AMI292" s="309"/>
      <c r="AMJ292" s="309"/>
      <c r="AMK292" s="309"/>
      <c r="AML292" s="309"/>
      <c r="AMM292" s="309"/>
      <c r="AMN292" s="309"/>
      <c r="AMO292" s="309"/>
      <c r="AMP292" s="309"/>
      <c r="AMQ292" s="309"/>
      <c r="AMR292" s="309"/>
      <c r="AMS292" s="309"/>
      <c r="AMT292" s="309"/>
      <c r="AMU292" s="309"/>
      <c r="AMV292" s="309"/>
      <c r="AMW292" s="309"/>
      <c r="AMX292" s="309"/>
      <c r="AMY292" s="309"/>
      <c r="AMZ292" s="309"/>
      <c r="ANA292" s="309"/>
      <c r="ANB292" s="309"/>
      <c r="ANC292" s="309"/>
      <c r="AND292" s="309"/>
      <c r="ANE292" s="309"/>
      <c r="ANF292" s="309"/>
      <c r="ANG292" s="309"/>
      <c r="ANH292" s="309"/>
      <c r="ANI292" s="309"/>
      <c r="ANJ292" s="309"/>
      <c r="ANK292" s="309"/>
      <c r="ANL292" s="309"/>
      <c r="ANM292" s="309"/>
      <c r="ANN292" s="309"/>
      <c r="ANO292" s="309"/>
      <c r="ANP292" s="309"/>
      <c r="ANQ292" s="309"/>
      <c r="ANR292" s="309"/>
      <c r="ANS292" s="309"/>
      <c r="ANT292" s="309"/>
      <c r="ANU292" s="309"/>
      <c r="ANV292" s="309"/>
      <c r="ANW292" s="309"/>
      <c r="ANX292" s="309"/>
      <c r="ANY292" s="309"/>
      <c r="ANZ292" s="309"/>
      <c r="AOA292" s="309"/>
      <c r="AOB292" s="309"/>
      <c r="AOC292" s="309"/>
      <c r="AOD292" s="309"/>
      <c r="AOE292" s="309"/>
      <c r="AOF292" s="309"/>
      <c r="AOG292" s="309"/>
      <c r="AOH292" s="309"/>
      <c r="AOI292" s="309"/>
      <c r="AOJ292" s="309"/>
      <c r="AOK292" s="309"/>
      <c r="AOL292" s="309"/>
      <c r="AOM292" s="309"/>
      <c r="AON292" s="309"/>
      <c r="AOO292" s="309"/>
      <c r="AOP292" s="309"/>
      <c r="AOQ292" s="309"/>
      <c r="AOR292" s="309"/>
      <c r="AOS292" s="309"/>
      <c r="AOT292" s="309"/>
      <c r="AOU292" s="309"/>
      <c r="AOV292" s="309"/>
      <c r="AOW292" s="309"/>
      <c r="AOX292" s="309"/>
      <c r="AOY292" s="309"/>
      <c r="AOZ292" s="309"/>
      <c r="APA292" s="309"/>
      <c r="APB292" s="309"/>
      <c r="APC292" s="309"/>
      <c r="APD292" s="309"/>
      <c r="APE292" s="309"/>
      <c r="APF292" s="309"/>
      <c r="APG292" s="309"/>
      <c r="APH292" s="309"/>
      <c r="API292" s="309"/>
      <c r="APJ292" s="309"/>
      <c r="APK292" s="309"/>
      <c r="APL292" s="309"/>
      <c r="APM292" s="309"/>
      <c r="APN292" s="309"/>
      <c r="APO292" s="309"/>
      <c r="APP292" s="309"/>
      <c r="APQ292" s="309"/>
      <c r="APR292" s="309"/>
      <c r="APS292" s="309"/>
      <c r="APT292" s="309"/>
      <c r="APU292" s="309"/>
      <c r="APV292" s="309"/>
      <c r="APW292" s="309"/>
      <c r="APX292" s="309"/>
      <c r="APY292" s="309"/>
      <c r="APZ292" s="309"/>
      <c r="AQA292" s="309"/>
      <c r="AQB292" s="309"/>
      <c r="AQC292" s="309"/>
      <c r="AQD292" s="309"/>
      <c r="AQE292" s="309"/>
      <c r="AQF292" s="309"/>
      <c r="AQG292" s="309"/>
      <c r="AQH292" s="309"/>
      <c r="AQI292" s="309"/>
      <c r="AQJ292" s="309"/>
      <c r="AQK292" s="309"/>
      <c r="AQL292" s="309"/>
      <c r="AQM292" s="309"/>
      <c r="AQN292" s="309"/>
      <c r="AQO292" s="309"/>
      <c r="AQP292" s="309"/>
      <c r="AQQ292" s="309"/>
      <c r="AQR292" s="309"/>
      <c r="AQS292" s="309"/>
      <c r="AQT292" s="309"/>
      <c r="AQU292" s="309"/>
      <c r="AQV292" s="309"/>
      <c r="AQW292" s="309"/>
      <c r="AQX292" s="309"/>
      <c r="AQY292" s="309"/>
      <c r="AQZ292" s="309"/>
      <c r="ARA292" s="309"/>
      <c r="ARB292" s="309"/>
      <c r="ARC292" s="309"/>
      <c r="ARD292" s="309"/>
      <c r="ARE292" s="309"/>
      <c r="ARF292" s="309"/>
      <c r="ARG292" s="309"/>
      <c r="ARH292" s="309"/>
      <c r="ARI292" s="309"/>
      <c r="ARJ292" s="309"/>
      <c r="ARK292" s="309"/>
      <c r="ARL292" s="309"/>
      <c r="ARM292" s="309"/>
      <c r="ARN292" s="309"/>
      <c r="ARO292" s="309"/>
      <c r="ARP292" s="309"/>
      <c r="ARQ292" s="309"/>
      <c r="ARR292" s="309"/>
      <c r="ARS292" s="309"/>
      <c r="ART292" s="309"/>
      <c r="ARU292" s="309"/>
      <c r="ARV292" s="309"/>
      <c r="ARW292" s="309"/>
      <c r="ARX292" s="309"/>
      <c r="ARY292" s="309"/>
      <c r="ARZ292" s="309"/>
      <c r="ASA292" s="309"/>
      <c r="ASB292" s="309"/>
      <c r="ASC292" s="309"/>
      <c r="ASD292" s="309"/>
      <c r="ASE292" s="309"/>
      <c r="ASF292" s="309"/>
      <c r="ASG292" s="309"/>
      <c r="ASH292" s="309"/>
      <c r="ASI292" s="309"/>
      <c r="ASJ292" s="309"/>
      <c r="ASK292" s="309"/>
      <c r="ASL292" s="309"/>
      <c r="ASM292" s="309"/>
      <c r="ASN292" s="309"/>
      <c r="ASO292" s="309"/>
      <c r="ASP292" s="309"/>
      <c r="ASQ292" s="309"/>
      <c r="ASR292" s="309"/>
      <c r="ASS292" s="309"/>
      <c r="AST292" s="309"/>
      <c r="ASU292" s="309"/>
      <c r="ASV292" s="309"/>
      <c r="ASW292" s="309"/>
      <c r="ASX292" s="309"/>
      <c r="ASY292" s="309"/>
      <c r="ASZ292" s="309"/>
      <c r="ATA292" s="309"/>
      <c r="ATB292" s="309"/>
      <c r="ATC292" s="309"/>
      <c r="ATD292" s="309"/>
      <c r="ATE292" s="309"/>
      <c r="ATF292" s="309"/>
      <c r="ATG292" s="309"/>
      <c r="ATH292" s="309"/>
      <c r="ATI292" s="309"/>
      <c r="ATJ292" s="309"/>
      <c r="ATK292" s="309"/>
      <c r="ATL292" s="309"/>
      <c r="ATM292" s="309"/>
      <c r="ATN292" s="309"/>
      <c r="ATO292" s="309"/>
      <c r="ATP292" s="309"/>
      <c r="ATQ292" s="309"/>
      <c r="ATR292" s="309"/>
      <c r="ATS292" s="309"/>
      <c r="ATT292" s="309"/>
      <c r="ATU292" s="309"/>
      <c r="ATV292" s="309"/>
      <c r="ATW292" s="309"/>
      <c r="ATX292" s="309"/>
      <c r="ATY292" s="309"/>
      <c r="ATZ292" s="309"/>
      <c r="AUA292" s="309"/>
      <c r="AUB292" s="309"/>
      <c r="AUC292" s="309"/>
      <c r="AUD292" s="309"/>
      <c r="AUE292" s="309"/>
      <c r="AUF292" s="309"/>
      <c r="AUG292" s="309"/>
      <c r="AUH292" s="309"/>
      <c r="AUI292" s="309"/>
      <c r="AUJ292" s="309"/>
      <c r="AUK292" s="309"/>
      <c r="AUL292" s="309"/>
      <c r="AUM292" s="309"/>
      <c r="AUN292" s="309"/>
      <c r="AUO292" s="309"/>
      <c r="AUP292" s="309"/>
      <c r="AUQ292" s="309"/>
      <c r="AUR292" s="309"/>
      <c r="AUS292" s="309"/>
      <c r="AUT292" s="309"/>
      <c r="AUU292" s="309"/>
      <c r="AUV292" s="309"/>
      <c r="AUW292" s="309"/>
      <c r="AUX292" s="309"/>
      <c r="AUY292" s="309"/>
      <c r="AUZ292" s="309"/>
      <c r="AVA292" s="309"/>
      <c r="AVB292" s="309"/>
      <c r="AVC292" s="309"/>
      <c r="AVD292" s="309"/>
      <c r="AVE292" s="309"/>
      <c r="AVF292" s="309"/>
      <c r="AVG292" s="309"/>
      <c r="AVH292" s="309"/>
      <c r="AVI292" s="309"/>
      <c r="AVJ292" s="309"/>
      <c r="AVK292" s="309"/>
      <c r="AVL292" s="309"/>
      <c r="AVM292" s="309"/>
      <c r="AVN292" s="309"/>
      <c r="AVO292" s="309"/>
      <c r="AVP292" s="309"/>
      <c r="AVQ292" s="309"/>
      <c r="AVR292" s="309"/>
      <c r="AVS292" s="309"/>
      <c r="AVT292" s="309"/>
      <c r="AVU292" s="309"/>
      <c r="AVV292" s="309"/>
      <c r="AVW292" s="309"/>
      <c r="AVX292" s="309"/>
      <c r="AVY292" s="309"/>
      <c r="AVZ292" s="309"/>
      <c r="AWA292" s="309"/>
      <c r="AWB292" s="309"/>
      <c r="AWC292" s="309"/>
      <c r="AWD292" s="309"/>
      <c r="AWE292" s="309"/>
      <c r="AWF292" s="309"/>
      <c r="AWG292" s="309"/>
      <c r="AWH292" s="309"/>
      <c r="AWI292" s="309"/>
      <c r="AWJ292" s="309"/>
      <c r="AWK292" s="309"/>
      <c r="AWL292" s="309"/>
      <c r="AWM292" s="309"/>
      <c r="AWN292" s="309"/>
      <c r="AWO292" s="309"/>
      <c r="AWP292" s="309"/>
      <c r="AWQ292" s="309"/>
      <c r="AWR292" s="309"/>
      <c r="AWS292" s="309"/>
      <c r="AWT292" s="309"/>
      <c r="AWU292" s="309"/>
      <c r="AWV292" s="309"/>
      <c r="AWW292" s="309"/>
      <c r="AWX292" s="309"/>
      <c r="AWY292" s="309"/>
      <c r="AWZ292" s="309"/>
      <c r="AXA292" s="309"/>
      <c r="AXB292" s="309"/>
      <c r="AXC292" s="309"/>
      <c r="AXD292" s="309"/>
      <c r="AXE292" s="309"/>
      <c r="AXF292" s="309"/>
      <c r="AXG292" s="309"/>
      <c r="AXH292" s="309"/>
      <c r="AXI292" s="309"/>
      <c r="AXJ292" s="309"/>
      <c r="AXK292" s="309"/>
      <c r="AXL292" s="309"/>
      <c r="AXM292" s="309"/>
      <c r="AXN292" s="309"/>
      <c r="AXO292" s="309"/>
      <c r="AXP292" s="309"/>
      <c r="AXQ292" s="309"/>
      <c r="AXR292" s="309"/>
      <c r="AXS292" s="309"/>
      <c r="AXT292" s="309"/>
      <c r="AXU292" s="309"/>
      <c r="AXV292" s="309"/>
      <c r="AXW292" s="309"/>
      <c r="AXX292" s="309"/>
      <c r="AXY292" s="309"/>
      <c r="AXZ292" s="309"/>
      <c r="AYA292" s="309"/>
      <c r="AYB292" s="309"/>
      <c r="AYC292" s="309"/>
      <c r="AYD292" s="309"/>
      <c r="AYE292" s="309"/>
      <c r="AYF292" s="309"/>
      <c r="AYG292" s="309"/>
      <c r="AYH292" s="309"/>
      <c r="AYI292" s="309"/>
      <c r="AYJ292" s="309"/>
      <c r="AYK292" s="309"/>
      <c r="AYL292" s="309"/>
      <c r="AYM292" s="309"/>
      <c r="AYN292" s="309"/>
      <c r="AYO292" s="309"/>
      <c r="AYP292" s="309"/>
      <c r="AYQ292" s="309"/>
      <c r="AYR292" s="309"/>
      <c r="AYS292" s="309"/>
      <c r="AYT292" s="309"/>
      <c r="AYU292" s="309"/>
      <c r="AYV292" s="309"/>
      <c r="AYW292" s="309"/>
      <c r="AYX292" s="309"/>
      <c r="AYY292" s="309"/>
      <c r="AYZ292" s="309"/>
      <c r="AZA292" s="309"/>
      <c r="AZB292" s="309"/>
      <c r="AZC292" s="309"/>
      <c r="AZD292" s="309"/>
      <c r="AZE292" s="309"/>
      <c r="AZF292" s="309"/>
      <c r="AZG292" s="309"/>
      <c r="AZH292" s="309"/>
      <c r="AZI292" s="309"/>
      <c r="AZJ292" s="309"/>
      <c r="AZK292" s="309"/>
      <c r="AZL292" s="309"/>
      <c r="AZM292" s="309"/>
      <c r="AZN292" s="309"/>
      <c r="AZO292" s="309"/>
      <c r="AZP292" s="309"/>
      <c r="AZQ292" s="309"/>
      <c r="AZR292" s="309"/>
      <c r="AZS292" s="309"/>
      <c r="AZT292" s="309"/>
      <c r="AZU292" s="309"/>
      <c r="AZV292" s="309"/>
      <c r="AZW292" s="309"/>
      <c r="AZX292" s="309"/>
      <c r="AZY292" s="309"/>
      <c r="AZZ292" s="309"/>
      <c r="BAA292" s="309"/>
      <c r="BAB292" s="309"/>
      <c r="BAC292" s="309"/>
      <c r="BAD292" s="309"/>
      <c r="BAE292" s="309"/>
      <c r="BAF292" s="309"/>
      <c r="BAG292" s="309"/>
      <c r="BAH292" s="309"/>
      <c r="BAI292" s="309"/>
      <c r="BAJ292" s="309"/>
      <c r="BAK292" s="309"/>
      <c r="BAL292" s="309"/>
      <c r="BAM292" s="309"/>
      <c r="BAN292" s="309"/>
      <c r="BAO292" s="309"/>
      <c r="BAP292" s="309"/>
      <c r="BAQ292" s="309"/>
      <c r="BAR292" s="309"/>
      <c r="BAS292" s="309"/>
      <c r="BAT292" s="309"/>
      <c r="BAU292" s="309"/>
      <c r="BAV292" s="309"/>
      <c r="BAW292" s="309"/>
      <c r="BAX292" s="309"/>
      <c r="BAY292" s="309"/>
      <c r="BAZ292" s="309"/>
      <c r="BBA292" s="309"/>
      <c r="BBB292" s="309"/>
      <c r="BBC292" s="309"/>
      <c r="BBD292" s="309"/>
      <c r="BBE292" s="309"/>
      <c r="BBF292" s="309"/>
      <c r="BBG292" s="309"/>
      <c r="BBH292" s="309"/>
      <c r="BBI292" s="309"/>
      <c r="BBJ292" s="309"/>
      <c r="BBK292" s="309"/>
      <c r="BBL292" s="309"/>
      <c r="BBM292" s="309"/>
      <c r="BBN292" s="309"/>
      <c r="BBO292" s="309"/>
      <c r="BBP292" s="309"/>
      <c r="BBQ292" s="309"/>
      <c r="BBR292" s="309"/>
      <c r="BBS292" s="309"/>
      <c r="BBT292" s="309"/>
      <c r="BBU292" s="309"/>
      <c r="BBV292" s="309"/>
      <c r="BBW292" s="309"/>
      <c r="BBX292" s="309"/>
      <c r="BBY292" s="309"/>
      <c r="BBZ292" s="309"/>
      <c r="BCA292" s="309"/>
      <c r="BCB292" s="309"/>
      <c r="BCC292" s="309"/>
      <c r="BCD292" s="309"/>
      <c r="BCE292" s="309"/>
      <c r="BCF292" s="309"/>
      <c r="BCG292" s="309"/>
      <c r="BCH292" s="309"/>
      <c r="BCI292" s="309"/>
      <c r="BCJ292" s="309"/>
      <c r="BCK292" s="309"/>
      <c r="BCL292" s="309"/>
      <c r="BCM292" s="309"/>
      <c r="BCN292" s="309"/>
      <c r="BCO292" s="309"/>
      <c r="BCP292" s="309"/>
      <c r="BCQ292" s="309"/>
      <c r="BCR292" s="309"/>
      <c r="BCS292" s="309"/>
      <c r="BCT292" s="309"/>
      <c r="BCU292" s="309"/>
      <c r="BCV292" s="309"/>
      <c r="BCW292" s="309"/>
      <c r="BCX292" s="309"/>
      <c r="BCY292" s="309"/>
      <c r="BCZ292" s="309"/>
      <c r="BDA292" s="309"/>
      <c r="BDB292" s="309"/>
      <c r="BDC292" s="309"/>
      <c r="BDD292" s="309"/>
      <c r="BDE292" s="309"/>
      <c r="BDF292" s="309"/>
      <c r="BDG292" s="309"/>
      <c r="BDH292" s="309"/>
      <c r="BDI292" s="309"/>
      <c r="BDJ292" s="309"/>
      <c r="BDK292" s="309"/>
      <c r="BDL292" s="309"/>
      <c r="BDM292" s="309"/>
      <c r="BDN292" s="309"/>
      <c r="BDO292" s="309"/>
      <c r="BDP292" s="309"/>
      <c r="BDQ292" s="309"/>
      <c r="BDR292" s="309"/>
      <c r="BDS292" s="309"/>
      <c r="BDT292" s="309"/>
      <c r="BDU292" s="309"/>
      <c r="BDV292" s="309"/>
      <c r="BDW292" s="309"/>
      <c r="BDX292" s="309"/>
      <c r="BDY292" s="309"/>
      <c r="BDZ292" s="309"/>
      <c r="BEA292" s="309"/>
      <c r="BEB292" s="309"/>
      <c r="BEC292" s="309"/>
      <c r="BED292" s="309"/>
      <c r="BEE292" s="309"/>
      <c r="BEF292" s="309"/>
      <c r="BEG292" s="309"/>
      <c r="BEH292" s="309"/>
      <c r="BEI292" s="309"/>
      <c r="BEJ292" s="309"/>
      <c r="BEK292" s="309"/>
      <c r="BEL292" s="309"/>
      <c r="BEM292" s="309"/>
      <c r="BEN292" s="309"/>
      <c r="BEO292" s="309"/>
      <c r="BEP292" s="309"/>
      <c r="BEQ292" s="309"/>
      <c r="BER292" s="309"/>
      <c r="BES292" s="309"/>
      <c r="BET292" s="309"/>
      <c r="BEU292" s="309"/>
      <c r="BEV292" s="309"/>
      <c r="BEW292" s="309"/>
      <c r="BEX292" s="309"/>
      <c r="BEY292" s="309"/>
      <c r="BEZ292" s="309"/>
      <c r="BFA292" s="309"/>
      <c r="BFB292" s="309"/>
      <c r="BFC292" s="309"/>
      <c r="BFD292" s="309"/>
      <c r="BFE292" s="309"/>
      <c r="BFF292" s="309"/>
      <c r="BFG292" s="309"/>
      <c r="BFH292" s="309"/>
      <c r="BFI292" s="309"/>
      <c r="BFJ292" s="309"/>
      <c r="BFK292" s="309"/>
      <c r="BFL292" s="309"/>
      <c r="BFM292" s="309"/>
      <c r="BFN292" s="309"/>
      <c r="BFO292" s="309"/>
      <c r="BFP292" s="309"/>
      <c r="BFQ292" s="309"/>
      <c r="BFR292" s="309"/>
      <c r="BFS292" s="309"/>
      <c r="BFT292" s="309"/>
      <c r="BFU292" s="309"/>
      <c r="BFV292" s="309"/>
      <c r="BFW292" s="309"/>
      <c r="BFX292" s="309"/>
      <c r="BFY292" s="309"/>
      <c r="BFZ292" s="309"/>
      <c r="BGA292" s="309"/>
      <c r="BGB292" s="309"/>
      <c r="BGC292" s="309"/>
      <c r="BGD292" s="309"/>
      <c r="BGE292" s="309"/>
      <c r="BGF292" s="309"/>
      <c r="BGG292" s="309"/>
      <c r="BGH292" s="309"/>
    </row>
    <row r="293" spans="6:1542" s="18" customFormat="1" ht="14.45" customHeight="1" x14ac:dyDescent="0.25">
      <c r="F293" s="68"/>
      <c r="Y293" s="68"/>
      <c r="AC293" s="309"/>
      <c r="AD293" s="309"/>
      <c r="AE293" s="309"/>
      <c r="AF293" s="309"/>
      <c r="AG293" s="309"/>
      <c r="AH293" s="309"/>
      <c r="AI293" s="309"/>
      <c r="AJ293" s="309"/>
      <c r="AK293" s="309"/>
      <c r="AL293" s="309"/>
      <c r="AM293" s="309"/>
      <c r="AN293" s="309"/>
      <c r="AO293" s="309"/>
      <c r="AP293" s="309"/>
      <c r="AQ293" s="309"/>
      <c r="AR293" s="309"/>
      <c r="AS293" s="309"/>
      <c r="AT293" s="309"/>
      <c r="AU293" s="309"/>
      <c r="AV293" s="309"/>
      <c r="AW293" s="309"/>
      <c r="AX293" s="309"/>
      <c r="AY293" s="309"/>
      <c r="AZ293" s="309"/>
      <c r="BA293" s="309"/>
      <c r="BB293" s="309"/>
      <c r="BC293" s="309"/>
      <c r="BD293" s="309"/>
      <c r="BE293" s="309"/>
      <c r="BF293" s="309"/>
      <c r="BG293" s="309"/>
      <c r="BH293" s="309"/>
      <c r="BI293" s="309"/>
      <c r="BJ293" s="309"/>
      <c r="BK293" s="309"/>
      <c r="BL293" s="309"/>
      <c r="BM293" s="309"/>
      <c r="BN293" s="309"/>
      <c r="BO293" s="309"/>
      <c r="BP293" s="309"/>
      <c r="BQ293" s="309"/>
      <c r="BR293" s="309"/>
      <c r="BS293" s="309"/>
      <c r="BT293" s="309"/>
      <c r="BU293" s="309"/>
      <c r="BV293" s="309"/>
      <c r="BW293" s="309"/>
      <c r="BX293" s="309"/>
      <c r="BY293" s="309"/>
      <c r="BZ293" s="309"/>
      <c r="CA293" s="309"/>
      <c r="CB293" s="309"/>
      <c r="CC293" s="309"/>
      <c r="CD293" s="309"/>
      <c r="CE293" s="309"/>
      <c r="CF293" s="309"/>
      <c r="CG293" s="309"/>
      <c r="CH293" s="309"/>
      <c r="CI293" s="309"/>
      <c r="CJ293" s="309"/>
      <c r="CK293" s="309"/>
      <c r="CL293" s="309"/>
      <c r="CM293" s="309"/>
      <c r="CN293" s="309"/>
      <c r="CO293" s="309"/>
      <c r="CP293" s="309"/>
      <c r="CQ293" s="309"/>
      <c r="CR293" s="309"/>
      <c r="CS293" s="309"/>
      <c r="CT293" s="309"/>
      <c r="CU293" s="309"/>
      <c r="CV293" s="309"/>
      <c r="CW293" s="309"/>
      <c r="CX293" s="309"/>
      <c r="CY293" s="309"/>
      <c r="CZ293" s="309"/>
      <c r="DA293" s="309"/>
      <c r="DB293" s="309"/>
      <c r="DC293" s="309"/>
      <c r="DD293" s="309"/>
      <c r="DE293" s="309"/>
      <c r="DF293" s="309"/>
      <c r="DG293" s="309"/>
      <c r="DH293" s="309"/>
      <c r="DI293" s="309"/>
      <c r="DJ293" s="309"/>
      <c r="DK293" s="309"/>
      <c r="DL293" s="309"/>
      <c r="DM293" s="309"/>
      <c r="DN293" s="309"/>
      <c r="DO293" s="309"/>
      <c r="DP293" s="309"/>
      <c r="DQ293" s="309"/>
      <c r="DR293" s="309"/>
      <c r="DS293" s="309"/>
      <c r="DT293" s="309"/>
      <c r="DU293" s="309"/>
      <c r="DV293" s="309"/>
      <c r="DW293" s="309"/>
      <c r="DX293" s="309"/>
      <c r="DY293" s="309"/>
      <c r="DZ293" s="309"/>
      <c r="EA293" s="309"/>
      <c r="EB293" s="309"/>
      <c r="EC293" s="309"/>
      <c r="ED293" s="309"/>
      <c r="EE293" s="309"/>
      <c r="EF293" s="309"/>
      <c r="EG293" s="309"/>
      <c r="EH293" s="309"/>
      <c r="EI293" s="309"/>
      <c r="EJ293" s="309"/>
      <c r="EK293" s="309"/>
      <c r="EL293" s="309"/>
      <c r="EM293" s="309"/>
      <c r="EN293" s="309"/>
      <c r="EO293" s="309"/>
      <c r="EP293" s="309"/>
      <c r="EQ293" s="309"/>
      <c r="ER293" s="309"/>
      <c r="ES293" s="309"/>
      <c r="ET293" s="309"/>
      <c r="EU293" s="309"/>
      <c r="EV293" s="309"/>
      <c r="EW293" s="309"/>
      <c r="EX293" s="309"/>
      <c r="EY293" s="309"/>
      <c r="EZ293" s="309"/>
      <c r="FA293" s="309"/>
      <c r="FB293" s="309"/>
      <c r="FC293" s="309"/>
      <c r="FD293" s="309"/>
      <c r="FE293" s="309"/>
      <c r="FF293" s="309"/>
      <c r="FG293" s="309"/>
      <c r="FH293" s="309"/>
      <c r="FI293" s="309"/>
      <c r="FJ293" s="309"/>
      <c r="FK293" s="309"/>
      <c r="FL293" s="309"/>
      <c r="FM293" s="309"/>
      <c r="FN293" s="309"/>
      <c r="FO293" s="309"/>
      <c r="FP293" s="309"/>
      <c r="FQ293" s="309"/>
      <c r="FR293" s="309"/>
      <c r="FS293" s="309"/>
      <c r="FT293" s="309"/>
      <c r="FU293" s="309"/>
      <c r="FV293" s="309"/>
      <c r="FW293" s="309"/>
      <c r="FX293" s="309"/>
      <c r="FY293" s="309"/>
      <c r="FZ293" s="309"/>
      <c r="GA293" s="309"/>
      <c r="GB293" s="309"/>
      <c r="GC293" s="309"/>
      <c r="GD293" s="309"/>
      <c r="GE293" s="309"/>
      <c r="GF293" s="309"/>
      <c r="GG293" s="309"/>
      <c r="GH293" s="309"/>
      <c r="GI293" s="309"/>
      <c r="GJ293" s="309"/>
      <c r="GK293" s="309"/>
      <c r="GL293" s="309"/>
      <c r="GM293" s="309"/>
      <c r="GN293" s="309"/>
      <c r="GO293" s="309"/>
      <c r="GP293" s="309"/>
      <c r="GQ293" s="309"/>
      <c r="GR293" s="309"/>
      <c r="GS293" s="309"/>
      <c r="GT293" s="309"/>
      <c r="GU293" s="309"/>
      <c r="GV293" s="309"/>
      <c r="GW293" s="309"/>
      <c r="GX293" s="309"/>
      <c r="GY293" s="309"/>
      <c r="GZ293" s="309"/>
      <c r="HA293" s="309"/>
      <c r="HB293" s="309"/>
      <c r="HC293" s="309"/>
      <c r="HD293" s="309"/>
      <c r="HE293" s="309"/>
      <c r="HF293" s="309"/>
      <c r="HG293" s="309"/>
      <c r="HH293" s="309"/>
      <c r="HI293" s="309"/>
      <c r="HJ293" s="309"/>
      <c r="HK293" s="309"/>
      <c r="HL293" s="309"/>
      <c r="HM293" s="309"/>
      <c r="HN293" s="309"/>
      <c r="HO293" s="309"/>
      <c r="HP293" s="309"/>
      <c r="HQ293" s="309"/>
      <c r="HR293" s="309"/>
      <c r="HS293" s="309"/>
      <c r="HT293" s="309"/>
      <c r="HU293" s="309"/>
      <c r="HV293" s="309"/>
      <c r="HW293" s="309"/>
      <c r="HX293" s="309"/>
      <c r="HY293" s="309"/>
      <c r="HZ293" s="309"/>
      <c r="IA293" s="309"/>
      <c r="IB293" s="309"/>
      <c r="IC293" s="309"/>
      <c r="ID293" s="309"/>
      <c r="IE293" s="309"/>
      <c r="IF293" s="309"/>
      <c r="IG293" s="309"/>
      <c r="IH293" s="309"/>
      <c r="II293" s="309"/>
      <c r="IJ293" s="309"/>
      <c r="IK293" s="309"/>
      <c r="IL293" s="309"/>
      <c r="IM293" s="309"/>
      <c r="IN293" s="309"/>
      <c r="IO293" s="309"/>
      <c r="IP293" s="309"/>
      <c r="IQ293" s="309"/>
      <c r="IR293" s="309"/>
      <c r="IS293" s="309"/>
      <c r="IT293" s="309"/>
      <c r="IU293" s="309"/>
      <c r="IV293" s="309"/>
      <c r="IW293" s="309"/>
      <c r="IX293" s="309"/>
      <c r="IY293" s="309"/>
      <c r="IZ293" s="309"/>
      <c r="JA293" s="309"/>
      <c r="JB293" s="309"/>
      <c r="JC293" s="309"/>
      <c r="JD293" s="309"/>
      <c r="JE293" s="309"/>
      <c r="JF293" s="309"/>
      <c r="JG293" s="309"/>
      <c r="JH293" s="309"/>
      <c r="JI293" s="309"/>
      <c r="JJ293" s="309"/>
      <c r="JK293" s="309"/>
      <c r="JL293" s="309"/>
      <c r="JM293" s="309"/>
      <c r="JN293" s="309"/>
      <c r="JO293" s="309"/>
      <c r="JP293" s="309"/>
      <c r="JQ293" s="309"/>
      <c r="JR293" s="309"/>
      <c r="JS293" s="309"/>
      <c r="JT293" s="309"/>
      <c r="JU293" s="309"/>
      <c r="JV293" s="309"/>
      <c r="JW293" s="309"/>
      <c r="JX293" s="309"/>
      <c r="JY293" s="309"/>
      <c r="JZ293" s="309"/>
      <c r="KA293" s="309"/>
      <c r="KB293" s="309"/>
      <c r="KC293" s="309"/>
      <c r="KD293" s="309"/>
      <c r="KE293" s="309"/>
      <c r="KF293" s="309"/>
      <c r="KG293" s="309"/>
      <c r="KH293" s="309"/>
      <c r="KI293" s="309"/>
      <c r="KJ293" s="309"/>
      <c r="KK293" s="309"/>
      <c r="KL293" s="309"/>
      <c r="KM293" s="309"/>
      <c r="KN293" s="309"/>
      <c r="KO293" s="309"/>
      <c r="KP293" s="309"/>
      <c r="KQ293" s="309"/>
      <c r="KR293" s="309"/>
      <c r="KS293" s="309"/>
      <c r="KT293" s="309"/>
      <c r="KU293" s="309"/>
      <c r="KV293" s="309"/>
      <c r="KW293" s="309"/>
      <c r="KX293" s="309"/>
      <c r="KY293" s="309"/>
      <c r="KZ293" s="309"/>
      <c r="LA293" s="309"/>
      <c r="LB293" s="309"/>
      <c r="LC293" s="309"/>
      <c r="LD293" s="309"/>
      <c r="LE293" s="309"/>
      <c r="LF293" s="309"/>
      <c r="LG293" s="309"/>
      <c r="LH293" s="309"/>
      <c r="LI293" s="309"/>
      <c r="LJ293" s="309"/>
      <c r="LK293" s="309"/>
      <c r="LL293" s="309"/>
      <c r="LM293" s="309"/>
      <c r="LN293" s="309"/>
      <c r="LO293" s="309"/>
      <c r="LP293" s="309"/>
      <c r="LQ293" s="309"/>
      <c r="LR293" s="309"/>
      <c r="LS293" s="309"/>
      <c r="LT293" s="309"/>
      <c r="LU293" s="309"/>
      <c r="LV293" s="309"/>
      <c r="LW293" s="309"/>
      <c r="LX293" s="309"/>
      <c r="LY293" s="309"/>
      <c r="LZ293" s="309"/>
      <c r="MA293" s="309"/>
      <c r="MB293" s="309"/>
      <c r="MC293" s="309"/>
      <c r="MD293" s="309"/>
      <c r="ME293" s="309"/>
      <c r="MF293" s="309"/>
      <c r="MG293" s="309"/>
      <c r="MH293" s="309"/>
      <c r="MI293" s="309"/>
      <c r="MJ293" s="309"/>
      <c r="MK293" s="309"/>
      <c r="ML293" s="309"/>
      <c r="MM293" s="309"/>
      <c r="MN293" s="309"/>
      <c r="MO293" s="309"/>
      <c r="MP293" s="309"/>
      <c r="MQ293" s="309"/>
      <c r="MR293" s="309"/>
      <c r="MS293" s="309"/>
      <c r="MT293" s="309"/>
      <c r="MU293" s="309"/>
      <c r="MV293" s="309"/>
      <c r="MW293" s="309"/>
      <c r="MX293" s="309"/>
      <c r="MY293" s="309"/>
      <c r="MZ293" s="309"/>
      <c r="NA293" s="309"/>
      <c r="NB293" s="309"/>
      <c r="NC293" s="309"/>
      <c r="ND293" s="309"/>
      <c r="NE293" s="309"/>
      <c r="NF293" s="309"/>
      <c r="NG293" s="309"/>
      <c r="NH293" s="309"/>
      <c r="NI293" s="309"/>
      <c r="NJ293" s="309"/>
      <c r="NK293" s="309"/>
      <c r="NL293" s="309"/>
      <c r="NM293" s="309"/>
      <c r="NN293" s="309"/>
      <c r="NO293" s="309"/>
      <c r="NP293" s="309"/>
      <c r="NQ293" s="309"/>
      <c r="NR293" s="309"/>
      <c r="NS293" s="309"/>
      <c r="NT293" s="309"/>
      <c r="NU293" s="309"/>
      <c r="NV293" s="309"/>
      <c r="NW293" s="309"/>
      <c r="NX293" s="309"/>
      <c r="NY293" s="309"/>
      <c r="NZ293" s="309"/>
      <c r="OA293" s="309"/>
      <c r="OB293" s="309"/>
      <c r="OC293" s="309"/>
      <c r="OD293" s="309"/>
      <c r="OE293" s="309"/>
      <c r="OF293" s="309"/>
      <c r="OG293" s="309"/>
      <c r="OH293" s="309"/>
      <c r="OI293" s="309"/>
      <c r="OJ293" s="309"/>
      <c r="OK293" s="309"/>
      <c r="OL293" s="309"/>
      <c r="OM293" s="309"/>
      <c r="ON293" s="309"/>
      <c r="OO293" s="309"/>
      <c r="OP293" s="309"/>
      <c r="OQ293" s="309"/>
      <c r="OR293" s="309"/>
      <c r="OS293" s="309"/>
      <c r="OT293" s="309"/>
      <c r="OU293" s="309"/>
      <c r="OV293" s="309"/>
      <c r="OW293" s="309"/>
      <c r="OX293" s="309"/>
      <c r="OY293" s="309"/>
      <c r="OZ293" s="309"/>
      <c r="PA293" s="309"/>
      <c r="PB293" s="309"/>
      <c r="PC293" s="309"/>
      <c r="PD293" s="309"/>
      <c r="PE293" s="309"/>
      <c r="PF293" s="309"/>
      <c r="PG293" s="309"/>
      <c r="PH293" s="309"/>
      <c r="PI293" s="309"/>
      <c r="PJ293" s="309"/>
      <c r="PK293" s="309"/>
      <c r="PL293" s="309"/>
      <c r="PM293" s="309"/>
      <c r="PN293" s="309"/>
      <c r="PO293" s="309"/>
      <c r="PP293" s="309"/>
      <c r="PQ293" s="309"/>
      <c r="PR293" s="309"/>
      <c r="PS293" s="309"/>
      <c r="PT293" s="309"/>
      <c r="PU293" s="309"/>
      <c r="PV293" s="309"/>
      <c r="PW293" s="309"/>
      <c r="PX293" s="309"/>
      <c r="PY293" s="309"/>
      <c r="PZ293" s="309"/>
      <c r="QA293" s="309"/>
      <c r="QB293" s="309"/>
      <c r="QC293" s="309"/>
      <c r="QD293" s="309"/>
      <c r="QE293" s="309"/>
      <c r="QF293" s="309"/>
      <c r="QG293" s="309"/>
      <c r="QH293" s="309"/>
      <c r="QI293" s="309"/>
      <c r="QJ293" s="309"/>
      <c r="QK293" s="309"/>
      <c r="QL293" s="309"/>
      <c r="QM293" s="309"/>
      <c r="QN293" s="309"/>
      <c r="QO293" s="309"/>
      <c r="QP293" s="309"/>
      <c r="QQ293" s="309"/>
      <c r="QR293" s="309"/>
      <c r="QS293" s="309"/>
      <c r="QT293" s="309"/>
      <c r="QU293" s="309"/>
      <c r="QV293" s="309"/>
      <c r="QW293" s="309"/>
      <c r="QX293" s="309"/>
      <c r="QY293" s="309"/>
      <c r="QZ293" s="309"/>
      <c r="RA293" s="309"/>
      <c r="RB293" s="309"/>
      <c r="RC293" s="309"/>
      <c r="RD293" s="309"/>
      <c r="RE293" s="309"/>
      <c r="RF293" s="309"/>
      <c r="RG293" s="309"/>
      <c r="RH293" s="309"/>
      <c r="RI293" s="309"/>
      <c r="RJ293" s="309"/>
      <c r="RK293" s="309"/>
      <c r="RL293" s="309"/>
      <c r="RM293" s="309"/>
      <c r="RN293" s="309"/>
      <c r="RO293" s="309"/>
      <c r="RP293" s="309"/>
      <c r="RQ293" s="309"/>
      <c r="RR293" s="309"/>
      <c r="RS293" s="309"/>
      <c r="RT293" s="309"/>
      <c r="RU293" s="309"/>
      <c r="RV293" s="309"/>
      <c r="RW293" s="309"/>
      <c r="RX293" s="309"/>
      <c r="RY293" s="309"/>
      <c r="RZ293" s="309"/>
      <c r="SA293" s="309"/>
      <c r="SB293" s="309"/>
      <c r="SC293" s="309"/>
      <c r="SD293" s="309"/>
      <c r="SE293" s="309"/>
      <c r="SF293" s="309"/>
      <c r="SG293" s="309"/>
      <c r="SH293" s="309"/>
      <c r="SI293" s="309"/>
      <c r="SJ293" s="309"/>
      <c r="SK293" s="309"/>
      <c r="SL293" s="309"/>
      <c r="SM293" s="309"/>
      <c r="SN293" s="309"/>
      <c r="SO293" s="309"/>
      <c r="SP293" s="309"/>
      <c r="SQ293" s="309"/>
      <c r="SR293" s="309"/>
      <c r="SS293" s="309"/>
      <c r="ST293" s="309"/>
      <c r="SU293" s="309"/>
      <c r="SV293" s="309"/>
      <c r="SW293" s="309"/>
      <c r="SX293" s="309"/>
      <c r="SY293" s="309"/>
      <c r="SZ293" s="309"/>
      <c r="TA293" s="309"/>
      <c r="TB293" s="309"/>
      <c r="TC293" s="309"/>
      <c r="TD293" s="309"/>
      <c r="TE293" s="309"/>
      <c r="TF293" s="309"/>
      <c r="TG293" s="309"/>
      <c r="TH293" s="309"/>
      <c r="TI293" s="309"/>
      <c r="TJ293" s="309"/>
      <c r="TK293" s="309"/>
      <c r="TL293" s="309"/>
      <c r="TM293" s="309"/>
      <c r="TN293" s="309"/>
      <c r="TO293" s="309"/>
      <c r="TP293" s="309"/>
      <c r="TQ293" s="309"/>
      <c r="TR293" s="309"/>
      <c r="TS293" s="309"/>
      <c r="TT293" s="309"/>
      <c r="TU293" s="309"/>
      <c r="TV293" s="309"/>
      <c r="TW293" s="309"/>
      <c r="TX293" s="309"/>
      <c r="TY293" s="309"/>
      <c r="TZ293" s="309"/>
      <c r="UA293" s="309"/>
      <c r="UB293" s="309"/>
      <c r="UC293" s="309"/>
      <c r="UD293" s="309"/>
      <c r="UE293" s="309"/>
      <c r="UF293" s="309"/>
      <c r="UG293" s="309"/>
      <c r="UH293" s="309"/>
      <c r="UI293" s="309"/>
      <c r="UJ293" s="309"/>
      <c r="UK293" s="309"/>
      <c r="UL293" s="309"/>
      <c r="UM293" s="309"/>
      <c r="UN293" s="309"/>
      <c r="UO293" s="309"/>
      <c r="UP293" s="309"/>
      <c r="UQ293" s="309"/>
      <c r="UR293" s="309"/>
      <c r="US293" s="309"/>
      <c r="UT293" s="309"/>
      <c r="UU293" s="309"/>
      <c r="UV293" s="309"/>
      <c r="UW293" s="309"/>
      <c r="UX293" s="309"/>
      <c r="UY293" s="309"/>
      <c r="UZ293" s="309"/>
      <c r="VA293" s="309"/>
      <c r="VB293" s="309"/>
      <c r="VC293" s="309"/>
      <c r="VD293" s="309"/>
      <c r="VE293" s="309"/>
      <c r="VF293" s="309"/>
      <c r="VG293" s="309"/>
      <c r="VH293" s="309"/>
      <c r="VI293" s="309"/>
      <c r="VJ293" s="309"/>
      <c r="VK293" s="309"/>
      <c r="VL293" s="309"/>
      <c r="VM293" s="309"/>
      <c r="VN293" s="309"/>
      <c r="VO293" s="309"/>
      <c r="VP293" s="309"/>
      <c r="VQ293" s="309"/>
      <c r="VR293" s="309"/>
      <c r="VS293" s="309"/>
      <c r="VT293" s="309"/>
      <c r="VU293" s="309"/>
      <c r="VV293" s="309"/>
      <c r="VW293" s="309"/>
      <c r="VX293" s="309"/>
      <c r="VY293" s="309"/>
      <c r="VZ293" s="309"/>
      <c r="WA293" s="309"/>
      <c r="WB293" s="309"/>
      <c r="WC293" s="309"/>
      <c r="WD293" s="309"/>
      <c r="WE293" s="309"/>
      <c r="WF293" s="309"/>
      <c r="WG293" s="309"/>
      <c r="WH293" s="309"/>
      <c r="WI293" s="309"/>
      <c r="WJ293" s="309"/>
      <c r="WK293" s="309"/>
      <c r="WL293" s="309"/>
      <c r="WM293" s="309"/>
      <c r="WN293" s="309"/>
      <c r="WO293" s="309"/>
      <c r="WP293" s="309"/>
      <c r="WQ293" s="309"/>
      <c r="WR293" s="309"/>
      <c r="WS293" s="309"/>
      <c r="WT293" s="309"/>
      <c r="WU293" s="309"/>
      <c r="WV293" s="309"/>
      <c r="WW293" s="309"/>
      <c r="WX293" s="309"/>
      <c r="WY293" s="309"/>
      <c r="WZ293" s="309"/>
      <c r="XA293" s="309"/>
      <c r="XB293" s="309"/>
      <c r="XC293" s="309"/>
      <c r="XD293" s="309"/>
      <c r="XE293" s="309"/>
      <c r="XF293" s="309"/>
      <c r="XG293" s="309"/>
      <c r="XH293" s="309"/>
      <c r="XI293" s="309"/>
      <c r="XJ293" s="309"/>
      <c r="XK293" s="309"/>
      <c r="XL293" s="309"/>
      <c r="XM293" s="309"/>
      <c r="XN293" s="309"/>
      <c r="XO293" s="309"/>
      <c r="XP293" s="309"/>
      <c r="XQ293" s="309"/>
      <c r="XR293" s="309"/>
      <c r="XS293" s="309"/>
      <c r="XT293" s="309"/>
      <c r="XU293" s="309"/>
      <c r="XV293" s="309"/>
      <c r="XW293" s="309"/>
      <c r="XX293" s="309"/>
      <c r="XY293" s="309"/>
      <c r="XZ293" s="309"/>
      <c r="YA293" s="309"/>
      <c r="YB293" s="309"/>
      <c r="YC293" s="309"/>
      <c r="YD293" s="309"/>
      <c r="YE293" s="309"/>
      <c r="YF293" s="309"/>
      <c r="YG293" s="309"/>
      <c r="YH293" s="309"/>
      <c r="YI293" s="309"/>
      <c r="YJ293" s="309"/>
      <c r="YK293" s="309"/>
      <c r="YL293" s="309"/>
      <c r="YM293" s="309"/>
      <c r="YN293" s="309"/>
      <c r="YO293" s="309"/>
      <c r="YP293" s="309"/>
      <c r="YQ293" s="309"/>
      <c r="YR293" s="309"/>
      <c r="YS293" s="309"/>
      <c r="YT293" s="309"/>
      <c r="YU293" s="309"/>
      <c r="YV293" s="309"/>
      <c r="YW293" s="309"/>
      <c r="YX293" s="309"/>
      <c r="YY293" s="309"/>
      <c r="YZ293" s="309"/>
      <c r="ZA293" s="309"/>
      <c r="ZB293" s="309"/>
      <c r="ZC293" s="309"/>
      <c r="ZD293" s="309"/>
      <c r="ZE293" s="309"/>
      <c r="ZF293" s="309"/>
      <c r="ZG293" s="309"/>
      <c r="ZH293" s="309"/>
      <c r="ZI293" s="309"/>
      <c r="ZJ293" s="309"/>
      <c r="ZK293" s="309"/>
      <c r="ZL293" s="309"/>
      <c r="ZM293" s="309"/>
      <c r="ZN293" s="309"/>
      <c r="ZO293" s="309"/>
      <c r="ZP293" s="309"/>
      <c r="ZQ293" s="309"/>
      <c r="ZR293" s="309"/>
      <c r="ZS293" s="309"/>
      <c r="ZT293" s="309"/>
      <c r="ZU293" s="309"/>
      <c r="ZV293" s="309"/>
      <c r="ZW293" s="309"/>
      <c r="ZX293" s="309"/>
      <c r="ZY293" s="309"/>
      <c r="ZZ293" s="309"/>
      <c r="AAA293" s="309"/>
      <c r="AAB293" s="309"/>
      <c r="AAC293" s="309"/>
      <c r="AAD293" s="309"/>
      <c r="AAE293" s="309"/>
      <c r="AAF293" s="309"/>
      <c r="AAG293" s="309"/>
      <c r="AAH293" s="309"/>
      <c r="AAI293" s="309"/>
      <c r="AAJ293" s="309"/>
      <c r="AAK293" s="309"/>
      <c r="AAL293" s="309"/>
      <c r="AAM293" s="309"/>
      <c r="AAN293" s="309"/>
      <c r="AAO293" s="309"/>
      <c r="AAP293" s="309"/>
      <c r="AAQ293" s="309"/>
      <c r="AAR293" s="309"/>
      <c r="AAS293" s="309"/>
      <c r="AAT293" s="309"/>
      <c r="AAU293" s="309"/>
      <c r="AAV293" s="309"/>
      <c r="AAW293" s="309"/>
      <c r="AAX293" s="309"/>
      <c r="AAY293" s="309"/>
      <c r="AAZ293" s="309"/>
      <c r="ABA293" s="309"/>
      <c r="ABB293" s="309"/>
      <c r="ABC293" s="309"/>
      <c r="ABD293" s="309"/>
      <c r="ABE293" s="309"/>
      <c r="ABF293" s="309"/>
      <c r="ABG293" s="309"/>
      <c r="ABH293" s="309"/>
      <c r="ABI293" s="309"/>
      <c r="ABJ293" s="309"/>
      <c r="ABK293" s="309"/>
      <c r="ABL293" s="309"/>
      <c r="ABM293" s="309"/>
      <c r="ABN293" s="309"/>
      <c r="ABO293" s="309"/>
      <c r="ABP293" s="309"/>
      <c r="ABQ293" s="309"/>
      <c r="ABR293" s="309"/>
      <c r="ABS293" s="309"/>
      <c r="ABT293" s="309"/>
      <c r="ABU293" s="309"/>
      <c r="ABV293" s="309"/>
      <c r="ABW293" s="309"/>
      <c r="ABX293" s="309"/>
      <c r="ABY293" s="309"/>
      <c r="ABZ293" s="309"/>
      <c r="ACA293" s="309"/>
      <c r="ACB293" s="309"/>
      <c r="ACC293" s="309"/>
      <c r="ACD293" s="309"/>
      <c r="ACE293" s="309"/>
      <c r="ACF293" s="309"/>
      <c r="ACG293" s="309"/>
      <c r="ACH293" s="309"/>
      <c r="ACI293" s="309"/>
      <c r="ACJ293" s="309"/>
      <c r="ACK293" s="309"/>
      <c r="ACL293" s="309"/>
      <c r="ACM293" s="309"/>
      <c r="ACN293" s="309"/>
      <c r="ACO293" s="309"/>
      <c r="ACP293" s="309"/>
      <c r="ACQ293" s="309"/>
      <c r="ACR293" s="309"/>
      <c r="ACS293" s="309"/>
      <c r="ACT293" s="309"/>
      <c r="ACU293" s="309"/>
      <c r="ACV293" s="309"/>
      <c r="ACW293" s="309"/>
      <c r="ACX293" s="309"/>
      <c r="ACY293" s="309"/>
      <c r="ACZ293" s="309"/>
      <c r="ADA293" s="309"/>
      <c r="ADB293" s="309"/>
      <c r="ADC293" s="309"/>
      <c r="ADD293" s="309"/>
      <c r="ADE293" s="309"/>
      <c r="ADF293" s="309"/>
      <c r="ADG293" s="309"/>
      <c r="ADH293" s="309"/>
      <c r="ADI293" s="309"/>
      <c r="ADJ293" s="309"/>
      <c r="ADK293" s="309"/>
      <c r="ADL293" s="309"/>
      <c r="ADM293" s="309"/>
      <c r="ADN293" s="309"/>
      <c r="ADO293" s="309"/>
      <c r="ADP293" s="309"/>
      <c r="ADQ293" s="309"/>
      <c r="ADR293" s="309"/>
      <c r="ADS293" s="309"/>
      <c r="ADT293" s="309"/>
      <c r="ADU293" s="309"/>
      <c r="ADV293" s="309"/>
      <c r="ADW293" s="309"/>
      <c r="ADX293" s="309"/>
      <c r="ADY293" s="309"/>
      <c r="ADZ293" s="309"/>
      <c r="AEA293" s="309"/>
      <c r="AEB293" s="309"/>
      <c r="AEC293" s="309"/>
      <c r="AED293" s="309"/>
      <c r="AEE293" s="309"/>
      <c r="AEF293" s="309"/>
      <c r="AEG293" s="309"/>
      <c r="AEH293" s="309"/>
      <c r="AEI293" s="309"/>
      <c r="AEJ293" s="309"/>
      <c r="AEK293" s="309"/>
      <c r="AEL293" s="309"/>
      <c r="AEM293" s="309"/>
      <c r="AEN293" s="309"/>
      <c r="AEO293" s="309"/>
      <c r="AEP293" s="309"/>
      <c r="AEQ293" s="309"/>
      <c r="AER293" s="309"/>
      <c r="AES293" s="309"/>
      <c r="AET293" s="309"/>
      <c r="AEU293" s="309"/>
      <c r="AEV293" s="309"/>
      <c r="AEW293" s="309"/>
      <c r="AEX293" s="309"/>
      <c r="AEY293" s="309"/>
      <c r="AEZ293" s="309"/>
      <c r="AFA293" s="309"/>
      <c r="AFB293" s="309"/>
      <c r="AFC293" s="309"/>
      <c r="AFD293" s="309"/>
      <c r="AFE293" s="309"/>
      <c r="AFF293" s="309"/>
      <c r="AFG293" s="309"/>
      <c r="AFH293" s="309"/>
      <c r="AFI293" s="309"/>
      <c r="AFJ293" s="309"/>
      <c r="AFK293" s="309"/>
      <c r="AFL293" s="309"/>
      <c r="AFM293" s="309"/>
      <c r="AFN293" s="309"/>
      <c r="AFO293" s="309"/>
      <c r="AFP293" s="309"/>
      <c r="AFQ293" s="309"/>
      <c r="AFR293" s="309"/>
      <c r="AFS293" s="309"/>
      <c r="AFT293" s="309"/>
      <c r="AFU293" s="309"/>
      <c r="AFV293" s="309"/>
      <c r="AFW293" s="309"/>
      <c r="AFX293" s="309"/>
      <c r="AFY293" s="309"/>
      <c r="AFZ293" s="309"/>
      <c r="AGA293" s="309"/>
      <c r="AGB293" s="309"/>
      <c r="AGC293" s="309"/>
      <c r="AGD293" s="309"/>
      <c r="AGE293" s="309"/>
      <c r="AGF293" s="309"/>
      <c r="AGG293" s="309"/>
      <c r="AGH293" s="309"/>
      <c r="AGI293" s="309"/>
      <c r="AGJ293" s="309"/>
      <c r="AGK293" s="309"/>
      <c r="AGL293" s="309"/>
      <c r="AGM293" s="309"/>
      <c r="AGN293" s="309"/>
      <c r="AGO293" s="309"/>
      <c r="AGP293" s="309"/>
      <c r="AGQ293" s="309"/>
      <c r="AGR293" s="309"/>
      <c r="AGS293" s="309"/>
      <c r="AGT293" s="309"/>
      <c r="AGU293" s="309"/>
      <c r="AGV293" s="309"/>
      <c r="AGW293" s="309"/>
      <c r="AGX293" s="309"/>
      <c r="AGY293" s="309"/>
      <c r="AGZ293" s="309"/>
      <c r="AHA293" s="309"/>
      <c r="AHB293" s="309"/>
      <c r="AHC293" s="309"/>
      <c r="AHD293" s="309"/>
      <c r="AHE293" s="309"/>
      <c r="AHF293" s="309"/>
      <c r="AHG293" s="309"/>
      <c r="AHH293" s="309"/>
      <c r="AHI293" s="309"/>
      <c r="AHJ293" s="309"/>
      <c r="AHK293" s="309"/>
      <c r="AHL293" s="309"/>
      <c r="AHM293" s="309"/>
      <c r="AHN293" s="309"/>
      <c r="AHO293" s="309"/>
      <c r="AHP293" s="309"/>
      <c r="AHQ293" s="309"/>
      <c r="AHR293" s="309"/>
      <c r="AHS293" s="309"/>
      <c r="AHT293" s="309"/>
      <c r="AHU293" s="309"/>
      <c r="AHV293" s="309"/>
      <c r="AHW293" s="309"/>
      <c r="AHX293" s="309"/>
      <c r="AHY293" s="309"/>
      <c r="AHZ293" s="309"/>
      <c r="AIA293" s="309"/>
      <c r="AIB293" s="309"/>
      <c r="AIC293" s="309"/>
      <c r="AID293" s="309"/>
      <c r="AIE293" s="309"/>
      <c r="AIF293" s="309"/>
      <c r="AIG293" s="309"/>
      <c r="AIH293" s="309"/>
      <c r="AII293" s="309"/>
      <c r="AIJ293" s="309"/>
      <c r="AIK293" s="309"/>
      <c r="AIL293" s="309"/>
      <c r="AIM293" s="309"/>
      <c r="AIN293" s="309"/>
      <c r="AIO293" s="309"/>
      <c r="AIP293" s="309"/>
      <c r="AIQ293" s="309"/>
      <c r="AIR293" s="309"/>
      <c r="AIS293" s="309"/>
      <c r="AIT293" s="309"/>
      <c r="AIU293" s="309"/>
      <c r="AIV293" s="309"/>
      <c r="AIW293" s="309"/>
      <c r="AIX293" s="309"/>
      <c r="AIY293" s="309"/>
      <c r="AIZ293" s="309"/>
      <c r="AJA293" s="309"/>
      <c r="AJB293" s="309"/>
      <c r="AJC293" s="309"/>
      <c r="AJD293" s="309"/>
      <c r="AJE293" s="309"/>
      <c r="AJF293" s="309"/>
      <c r="AJG293" s="309"/>
      <c r="AJH293" s="309"/>
      <c r="AJI293" s="309"/>
      <c r="AJJ293" s="309"/>
      <c r="AJK293" s="309"/>
      <c r="AJL293" s="309"/>
      <c r="AJM293" s="309"/>
      <c r="AJN293" s="309"/>
      <c r="AJO293" s="309"/>
      <c r="AJP293" s="309"/>
      <c r="AJQ293" s="309"/>
      <c r="AJR293" s="309"/>
      <c r="AJS293" s="309"/>
      <c r="AJT293" s="309"/>
      <c r="AJU293" s="309"/>
      <c r="AJV293" s="309"/>
      <c r="AJW293" s="309"/>
      <c r="AJX293" s="309"/>
      <c r="AJY293" s="309"/>
      <c r="AJZ293" s="309"/>
      <c r="AKA293" s="309"/>
      <c r="AKB293" s="309"/>
      <c r="AKC293" s="309"/>
      <c r="AKD293" s="309"/>
      <c r="AKE293" s="309"/>
      <c r="AKF293" s="309"/>
      <c r="AKG293" s="309"/>
      <c r="AKH293" s="309"/>
      <c r="AKI293" s="309"/>
      <c r="AKJ293" s="309"/>
      <c r="AKK293" s="309"/>
      <c r="AKL293" s="309"/>
      <c r="AKM293" s="309"/>
      <c r="AKN293" s="309"/>
      <c r="AKO293" s="309"/>
      <c r="AKP293" s="309"/>
      <c r="AKQ293" s="309"/>
      <c r="AKR293" s="309"/>
      <c r="AKS293" s="309"/>
      <c r="AKT293" s="309"/>
      <c r="AKU293" s="309"/>
      <c r="AKV293" s="309"/>
      <c r="AKW293" s="309"/>
      <c r="AKX293" s="309"/>
      <c r="AKY293" s="309"/>
      <c r="AKZ293" s="309"/>
      <c r="ALA293" s="309"/>
      <c r="ALB293" s="309"/>
      <c r="ALC293" s="309"/>
      <c r="ALD293" s="309"/>
      <c r="ALE293" s="309"/>
      <c r="ALF293" s="309"/>
      <c r="ALG293" s="309"/>
      <c r="ALH293" s="309"/>
      <c r="ALI293" s="309"/>
      <c r="ALJ293" s="309"/>
      <c r="ALK293" s="309"/>
      <c r="ALL293" s="309"/>
      <c r="ALM293" s="309"/>
      <c r="ALN293" s="309"/>
      <c r="ALO293" s="309"/>
      <c r="ALP293" s="309"/>
      <c r="ALQ293" s="309"/>
      <c r="ALR293" s="309"/>
      <c r="ALS293" s="309"/>
      <c r="ALT293" s="309"/>
      <c r="ALU293" s="309"/>
      <c r="ALV293" s="309"/>
      <c r="ALW293" s="309"/>
      <c r="ALX293" s="309"/>
      <c r="ALY293" s="309"/>
      <c r="ALZ293" s="309"/>
      <c r="AMA293" s="309"/>
      <c r="AMB293" s="309"/>
      <c r="AMC293" s="309"/>
      <c r="AMD293" s="309"/>
      <c r="AME293" s="309"/>
      <c r="AMF293" s="309"/>
      <c r="AMG293" s="309"/>
      <c r="AMH293" s="309"/>
      <c r="AMI293" s="309"/>
      <c r="AMJ293" s="309"/>
      <c r="AMK293" s="309"/>
      <c r="AML293" s="309"/>
      <c r="AMM293" s="309"/>
      <c r="AMN293" s="309"/>
      <c r="AMO293" s="309"/>
      <c r="AMP293" s="309"/>
      <c r="AMQ293" s="309"/>
      <c r="AMR293" s="309"/>
      <c r="AMS293" s="309"/>
      <c r="AMT293" s="309"/>
      <c r="AMU293" s="309"/>
      <c r="AMV293" s="309"/>
      <c r="AMW293" s="309"/>
      <c r="AMX293" s="309"/>
      <c r="AMY293" s="309"/>
      <c r="AMZ293" s="309"/>
      <c r="ANA293" s="309"/>
      <c r="ANB293" s="309"/>
      <c r="ANC293" s="309"/>
      <c r="AND293" s="309"/>
      <c r="ANE293" s="309"/>
      <c r="ANF293" s="309"/>
      <c r="ANG293" s="309"/>
      <c r="ANH293" s="309"/>
      <c r="ANI293" s="309"/>
      <c r="ANJ293" s="309"/>
      <c r="ANK293" s="309"/>
      <c r="ANL293" s="309"/>
      <c r="ANM293" s="309"/>
      <c r="ANN293" s="309"/>
      <c r="ANO293" s="309"/>
      <c r="ANP293" s="309"/>
      <c r="ANQ293" s="309"/>
      <c r="ANR293" s="309"/>
      <c r="ANS293" s="309"/>
      <c r="ANT293" s="309"/>
      <c r="ANU293" s="309"/>
      <c r="ANV293" s="309"/>
      <c r="ANW293" s="309"/>
      <c r="ANX293" s="309"/>
      <c r="ANY293" s="309"/>
      <c r="ANZ293" s="309"/>
      <c r="AOA293" s="309"/>
      <c r="AOB293" s="309"/>
      <c r="AOC293" s="309"/>
      <c r="AOD293" s="309"/>
      <c r="AOE293" s="309"/>
      <c r="AOF293" s="309"/>
      <c r="AOG293" s="309"/>
      <c r="AOH293" s="309"/>
      <c r="AOI293" s="309"/>
      <c r="AOJ293" s="309"/>
      <c r="AOK293" s="309"/>
      <c r="AOL293" s="309"/>
      <c r="AOM293" s="309"/>
      <c r="AON293" s="309"/>
      <c r="AOO293" s="309"/>
      <c r="AOP293" s="309"/>
      <c r="AOQ293" s="309"/>
      <c r="AOR293" s="309"/>
      <c r="AOS293" s="309"/>
      <c r="AOT293" s="309"/>
      <c r="AOU293" s="309"/>
      <c r="AOV293" s="309"/>
      <c r="AOW293" s="309"/>
      <c r="AOX293" s="309"/>
      <c r="AOY293" s="309"/>
      <c r="AOZ293" s="309"/>
      <c r="APA293" s="309"/>
      <c r="APB293" s="309"/>
      <c r="APC293" s="309"/>
      <c r="APD293" s="309"/>
      <c r="APE293" s="309"/>
      <c r="APF293" s="309"/>
      <c r="APG293" s="309"/>
      <c r="APH293" s="309"/>
      <c r="API293" s="309"/>
      <c r="APJ293" s="309"/>
      <c r="APK293" s="309"/>
      <c r="APL293" s="309"/>
      <c r="APM293" s="309"/>
      <c r="APN293" s="309"/>
      <c r="APO293" s="309"/>
      <c r="APP293" s="309"/>
      <c r="APQ293" s="309"/>
      <c r="APR293" s="309"/>
      <c r="APS293" s="309"/>
      <c r="APT293" s="309"/>
      <c r="APU293" s="309"/>
      <c r="APV293" s="309"/>
      <c r="APW293" s="309"/>
      <c r="APX293" s="309"/>
      <c r="APY293" s="309"/>
      <c r="APZ293" s="309"/>
      <c r="AQA293" s="309"/>
      <c r="AQB293" s="309"/>
      <c r="AQC293" s="309"/>
      <c r="AQD293" s="309"/>
      <c r="AQE293" s="309"/>
      <c r="AQF293" s="309"/>
      <c r="AQG293" s="309"/>
      <c r="AQH293" s="309"/>
      <c r="AQI293" s="309"/>
      <c r="AQJ293" s="309"/>
      <c r="AQK293" s="309"/>
      <c r="AQL293" s="309"/>
      <c r="AQM293" s="309"/>
      <c r="AQN293" s="309"/>
      <c r="AQO293" s="309"/>
      <c r="AQP293" s="309"/>
      <c r="AQQ293" s="309"/>
      <c r="AQR293" s="309"/>
      <c r="AQS293" s="309"/>
      <c r="AQT293" s="309"/>
      <c r="AQU293" s="309"/>
      <c r="AQV293" s="309"/>
      <c r="AQW293" s="309"/>
      <c r="AQX293" s="309"/>
      <c r="AQY293" s="309"/>
      <c r="AQZ293" s="309"/>
      <c r="ARA293" s="309"/>
      <c r="ARB293" s="309"/>
      <c r="ARC293" s="309"/>
      <c r="ARD293" s="309"/>
      <c r="ARE293" s="309"/>
      <c r="ARF293" s="309"/>
      <c r="ARG293" s="309"/>
      <c r="ARH293" s="309"/>
      <c r="ARI293" s="309"/>
      <c r="ARJ293" s="309"/>
      <c r="ARK293" s="309"/>
      <c r="ARL293" s="309"/>
      <c r="ARM293" s="309"/>
      <c r="ARN293" s="309"/>
      <c r="ARO293" s="309"/>
      <c r="ARP293" s="309"/>
      <c r="ARQ293" s="309"/>
      <c r="ARR293" s="309"/>
      <c r="ARS293" s="309"/>
      <c r="ART293" s="309"/>
      <c r="ARU293" s="309"/>
      <c r="ARV293" s="309"/>
      <c r="ARW293" s="309"/>
      <c r="ARX293" s="309"/>
      <c r="ARY293" s="309"/>
      <c r="ARZ293" s="309"/>
      <c r="ASA293" s="309"/>
      <c r="ASB293" s="309"/>
      <c r="ASC293" s="309"/>
      <c r="ASD293" s="309"/>
      <c r="ASE293" s="309"/>
      <c r="ASF293" s="309"/>
      <c r="ASG293" s="309"/>
      <c r="ASH293" s="309"/>
      <c r="ASI293" s="309"/>
      <c r="ASJ293" s="309"/>
      <c r="ASK293" s="309"/>
      <c r="ASL293" s="309"/>
      <c r="ASM293" s="309"/>
      <c r="ASN293" s="309"/>
      <c r="ASO293" s="309"/>
      <c r="ASP293" s="309"/>
      <c r="ASQ293" s="309"/>
      <c r="ASR293" s="309"/>
      <c r="ASS293" s="309"/>
      <c r="AST293" s="309"/>
      <c r="ASU293" s="309"/>
      <c r="ASV293" s="309"/>
      <c r="ASW293" s="309"/>
      <c r="ASX293" s="309"/>
      <c r="ASY293" s="309"/>
      <c r="ASZ293" s="309"/>
      <c r="ATA293" s="309"/>
      <c r="ATB293" s="309"/>
      <c r="ATC293" s="309"/>
      <c r="ATD293" s="309"/>
      <c r="ATE293" s="309"/>
      <c r="ATF293" s="309"/>
      <c r="ATG293" s="309"/>
      <c r="ATH293" s="309"/>
      <c r="ATI293" s="309"/>
      <c r="ATJ293" s="309"/>
      <c r="ATK293" s="309"/>
      <c r="ATL293" s="309"/>
      <c r="ATM293" s="309"/>
      <c r="ATN293" s="309"/>
      <c r="ATO293" s="309"/>
      <c r="ATP293" s="309"/>
      <c r="ATQ293" s="309"/>
      <c r="ATR293" s="309"/>
      <c r="ATS293" s="309"/>
      <c r="ATT293" s="309"/>
      <c r="ATU293" s="309"/>
      <c r="ATV293" s="309"/>
      <c r="ATW293" s="309"/>
      <c r="ATX293" s="309"/>
      <c r="ATY293" s="309"/>
      <c r="ATZ293" s="309"/>
      <c r="AUA293" s="309"/>
      <c r="AUB293" s="309"/>
      <c r="AUC293" s="309"/>
      <c r="AUD293" s="309"/>
      <c r="AUE293" s="309"/>
      <c r="AUF293" s="309"/>
      <c r="AUG293" s="309"/>
      <c r="AUH293" s="309"/>
      <c r="AUI293" s="309"/>
      <c r="AUJ293" s="309"/>
      <c r="AUK293" s="309"/>
      <c r="AUL293" s="309"/>
      <c r="AUM293" s="309"/>
      <c r="AUN293" s="309"/>
      <c r="AUO293" s="309"/>
      <c r="AUP293" s="309"/>
      <c r="AUQ293" s="309"/>
      <c r="AUR293" s="309"/>
      <c r="AUS293" s="309"/>
      <c r="AUT293" s="309"/>
      <c r="AUU293" s="309"/>
      <c r="AUV293" s="309"/>
      <c r="AUW293" s="309"/>
      <c r="AUX293" s="309"/>
      <c r="AUY293" s="309"/>
      <c r="AUZ293" s="309"/>
      <c r="AVA293" s="309"/>
      <c r="AVB293" s="309"/>
      <c r="AVC293" s="309"/>
      <c r="AVD293" s="309"/>
      <c r="AVE293" s="309"/>
      <c r="AVF293" s="309"/>
      <c r="AVG293" s="309"/>
      <c r="AVH293" s="309"/>
      <c r="AVI293" s="309"/>
      <c r="AVJ293" s="309"/>
      <c r="AVK293" s="309"/>
      <c r="AVL293" s="309"/>
      <c r="AVM293" s="309"/>
      <c r="AVN293" s="309"/>
      <c r="AVO293" s="309"/>
      <c r="AVP293" s="309"/>
      <c r="AVQ293" s="309"/>
      <c r="AVR293" s="309"/>
      <c r="AVS293" s="309"/>
      <c r="AVT293" s="309"/>
      <c r="AVU293" s="309"/>
      <c r="AVV293" s="309"/>
      <c r="AVW293" s="309"/>
      <c r="AVX293" s="309"/>
      <c r="AVY293" s="309"/>
      <c r="AVZ293" s="309"/>
      <c r="AWA293" s="309"/>
      <c r="AWB293" s="309"/>
      <c r="AWC293" s="309"/>
      <c r="AWD293" s="309"/>
      <c r="AWE293" s="309"/>
      <c r="AWF293" s="309"/>
      <c r="AWG293" s="309"/>
      <c r="AWH293" s="309"/>
      <c r="AWI293" s="309"/>
      <c r="AWJ293" s="309"/>
      <c r="AWK293" s="309"/>
      <c r="AWL293" s="309"/>
      <c r="AWM293" s="309"/>
      <c r="AWN293" s="309"/>
      <c r="AWO293" s="309"/>
      <c r="AWP293" s="309"/>
      <c r="AWQ293" s="309"/>
      <c r="AWR293" s="309"/>
      <c r="AWS293" s="309"/>
      <c r="AWT293" s="309"/>
      <c r="AWU293" s="309"/>
      <c r="AWV293" s="309"/>
      <c r="AWW293" s="309"/>
      <c r="AWX293" s="309"/>
      <c r="AWY293" s="309"/>
      <c r="AWZ293" s="309"/>
      <c r="AXA293" s="309"/>
      <c r="AXB293" s="309"/>
      <c r="AXC293" s="309"/>
      <c r="AXD293" s="309"/>
      <c r="AXE293" s="309"/>
      <c r="AXF293" s="309"/>
      <c r="AXG293" s="309"/>
      <c r="AXH293" s="309"/>
      <c r="AXI293" s="309"/>
      <c r="AXJ293" s="309"/>
      <c r="AXK293" s="309"/>
      <c r="AXL293" s="309"/>
      <c r="AXM293" s="309"/>
      <c r="AXN293" s="309"/>
      <c r="AXO293" s="309"/>
      <c r="AXP293" s="309"/>
      <c r="AXQ293" s="309"/>
      <c r="AXR293" s="309"/>
      <c r="AXS293" s="309"/>
      <c r="AXT293" s="309"/>
      <c r="AXU293" s="309"/>
      <c r="AXV293" s="309"/>
      <c r="AXW293" s="309"/>
      <c r="AXX293" s="309"/>
      <c r="AXY293" s="309"/>
      <c r="AXZ293" s="309"/>
      <c r="AYA293" s="309"/>
      <c r="AYB293" s="309"/>
      <c r="AYC293" s="309"/>
      <c r="AYD293" s="309"/>
      <c r="AYE293" s="309"/>
      <c r="AYF293" s="309"/>
      <c r="AYG293" s="309"/>
      <c r="AYH293" s="309"/>
      <c r="AYI293" s="309"/>
      <c r="AYJ293" s="309"/>
      <c r="AYK293" s="309"/>
      <c r="AYL293" s="309"/>
      <c r="AYM293" s="309"/>
      <c r="AYN293" s="309"/>
      <c r="AYO293" s="309"/>
      <c r="AYP293" s="309"/>
      <c r="AYQ293" s="309"/>
      <c r="AYR293" s="309"/>
      <c r="AYS293" s="309"/>
      <c r="AYT293" s="309"/>
      <c r="AYU293" s="309"/>
      <c r="AYV293" s="309"/>
      <c r="AYW293" s="309"/>
      <c r="AYX293" s="309"/>
      <c r="AYY293" s="309"/>
      <c r="AYZ293" s="309"/>
      <c r="AZA293" s="309"/>
      <c r="AZB293" s="309"/>
      <c r="AZC293" s="309"/>
      <c r="AZD293" s="309"/>
      <c r="AZE293" s="309"/>
      <c r="AZF293" s="309"/>
      <c r="AZG293" s="309"/>
      <c r="AZH293" s="309"/>
      <c r="AZI293" s="309"/>
      <c r="AZJ293" s="309"/>
      <c r="AZK293" s="309"/>
      <c r="AZL293" s="309"/>
      <c r="AZM293" s="309"/>
      <c r="AZN293" s="309"/>
      <c r="AZO293" s="309"/>
      <c r="AZP293" s="309"/>
      <c r="AZQ293" s="309"/>
      <c r="AZR293" s="309"/>
      <c r="AZS293" s="309"/>
      <c r="AZT293" s="309"/>
      <c r="AZU293" s="309"/>
      <c r="AZV293" s="309"/>
      <c r="AZW293" s="309"/>
      <c r="AZX293" s="309"/>
      <c r="AZY293" s="309"/>
      <c r="AZZ293" s="309"/>
      <c r="BAA293" s="309"/>
      <c r="BAB293" s="309"/>
      <c r="BAC293" s="309"/>
      <c r="BAD293" s="309"/>
      <c r="BAE293" s="309"/>
      <c r="BAF293" s="309"/>
      <c r="BAG293" s="309"/>
      <c r="BAH293" s="309"/>
      <c r="BAI293" s="309"/>
      <c r="BAJ293" s="309"/>
      <c r="BAK293" s="309"/>
      <c r="BAL293" s="309"/>
      <c r="BAM293" s="309"/>
      <c r="BAN293" s="309"/>
      <c r="BAO293" s="309"/>
      <c r="BAP293" s="309"/>
      <c r="BAQ293" s="309"/>
      <c r="BAR293" s="309"/>
      <c r="BAS293" s="309"/>
      <c r="BAT293" s="309"/>
      <c r="BAU293" s="309"/>
      <c r="BAV293" s="309"/>
      <c r="BAW293" s="309"/>
      <c r="BAX293" s="309"/>
      <c r="BAY293" s="309"/>
      <c r="BAZ293" s="309"/>
      <c r="BBA293" s="309"/>
      <c r="BBB293" s="309"/>
      <c r="BBC293" s="309"/>
      <c r="BBD293" s="309"/>
      <c r="BBE293" s="309"/>
      <c r="BBF293" s="309"/>
      <c r="BBG293" s="309"/>
      <c r="BBH293" s="309"/>
      <c r="BBI293" s="309"/>
      <c r="BBJ293" s="309"/>
      <c r="BBK293" s="309"/>
      <c r="BBL293" s="309"/>
      <c r="BBM293" s="309"/>
      <c r="BBN293" s="309"/>
      <c r="BBO293" s="309"/>
      <c r="BBP293" s="309"/>
      <c r="BBQ293" s="309"/>
      <c r="BBR293" s="309"/>
      <c r="BBS293" s="309"/>
      <c r="BBT293" s="309"/>
      <c r="BBU293" s="309"/>
      <c r="BBV293" s="309"/>
      <c r="BBW293" s="309"/>
      <c r="BBX293" s="309"/>
      <c r="BBY293" s="309"/>
      <c r="BBZ293" s="309"/>
      <c r="BCA293" s="309"/>
      <c r="BCB293" s="309"/>
      <c r="BCC293" s="309"/>
      <c r="BCD293" s="309"/>
      <c r="BCE293" s="309"/>
      <c r="BCF293" s="309"/>
      <c r="BCG293" s="309"/>
      <c r="BCH293" s="309"/>
      <c r="BCI293" s="309"/>
      <c r="BCJ293" s="309"/>
      <c r="BCK293" s="309"/>
      <c r="BCL293" s="309"/>
      <c r="BCM293" s="309"/>
      <c r="BCN293" s="309"/>
      <c r="BCO293" s="309"/>
      <c r="BCP293" s="309"/>
      <c r="BCQ293" s="309"/>
      <c r="BCR293" s="309"/>
      <c r="BCS293" s="309"/>
      <c r="BCT293" s="309"/>
      <c r="BCU293" s="309"/>
      <c r="BCV293" s="309"/>
      <c r="BCW293" s="309"/>
      <c r="BCX293" s="309"/>
      <c r="BCY293" s="309"/>
      <c r="BCZ293" s="309"/>
      <c r="BDA293" s="309"/>
      <c r="BDB293" s="309"/>
      <c r="BDC293" s="309"/>
      <c r="BDD293" s="309"/>
      <c r="BDE293" s="309"/>
      <c r="BDF293" s="309"/>
      <c r="BDG293" s="309"/>
      <c r="BDH293" s="309"/>
      <c r="BDI293" s="309"/>
      <c r="BDJ293" s="309"/>
      <c r="BDK293" s="309"/>
      <c r="BDL293" s="309"/>
      <c r="BDM293" s="309"/>
      <c r="BDN293" s="309"/>
      <c r="BDO293" s="309"/>
      <c r="BDP293" s="309"/>
      <c r="BDQ293" s="309"/>
      <c r="BDR293" s="309"/>
      <c r="BDS293" s="309"/>
      <c r="BDT293" s="309"/>
      <c r="BDU293" s="309"/>
      <c r="BDV293" s="309"/>
      <c r="BDW293" s="309"/>
      <c r="BDX293" s="309"/>
      <c r="BDY293" s="309"/>
      <c r="BDZ293" s="309"/>
      <c r="BEA293" s="309"/>
      <c r="BEB293" s="309"/>
      <c r="BEC293" s="309"/>
      <c r="BED293" s="309"/>
      <c r="BEE293" s="309"/>
      <c r="BEF293" s="309"/>
      <c r="BEG293" s="309"/>
      <c r="BEH293" s="309"/>
      <c r="BEI293" s="309"/>
      <c r="BEJ293" s="309"/>
      <c r="BEK293" s="309"/>
      <c r="BEL293" s="309"/>
      <c r="BEM293" s="309"/>
      <c r="BEN293" s="309"/>
      <c r="BEO293" s="309"/>
      <c r="BEP293" s="309"/>
      <c r="BEQ293" s="309"/>
      <c r="BER293" s="309"/>
      <c r="BES293" s="309"/>
      <c r="BET293" s="309"/>
      <c r="BEU293" s="309"/>
      <c r="BEV293" s="309"/>
      <c r="BEW293" s="309"/>
      <c r="BEX293" s="309"/>
      <c r="BEY293" s="309"/>
      <c r="BEZ293" s="309"/>
      <c r="BFA293" s="309"/>
      <c r="BFB293" s="309"/>
      <c r="BFC293" s="309"/>
      <c r="BFD293" s="309"/>
      <c r="BFE293" s="309"/>
      <c r="BFF293" s="309"/>
      <c r="BFG293" s="309"/>
      <c r="BFH293" s="309"/>
      <c r="BFI293" s="309"/>
      <c r="BFJ293" s="309"/>
      <c r="BFK293" s="309"/>
      <c r="BFL293" s="309"/>
      <c r="BFM293" s="309"/>
      <c r="BFN293" s="309"/>
      <c r="BFO293" s="309"/>
      <c r="BFP293" s="309"/>
      <c r="BFQ293" s="309"/>
      <c r="BFR293" s="309"/>
      <c r="BFS293" s="309"/>
      <c r="BFT293" s="309"/>
      <c r="BFU293" s="309"/>
      <c r="BFV293" s="309"/>
      <c r="BFW293" s="309"/>
      <c r="BFX293" s="309"/>
      <c r="BFY293" s="309"/>
      <c r="BFZ293" s="309"/>
      <c r="BGA293" s="309"/>
      <c r="BGB293" s="309"/>
      <c r="BGC293" s="309"/>
      <c r="BGD293" s="309"/>
      <c r="BGE293" s="309"/>
      <c r="BGF293" s="309"/>
      <c r="BGG293" s="309"/>
      <c r="BGH293" s="309"/>
    </row>
    <row r="294" spans="6:1542" s="18" customFormat="1" ht="14.45" customHeight="1" x14ac:dyDescent="0.25">
      <c r="F294" s="68"/>
      <c r="Y294" s="68"/>
      <c r="AC294" s="309"/>
      <c r="AD294" s="309"/>
      <c r="AE294" s="309"/>
      <c r="AF294" s="309"/>
      <c r="AG294" s="309"/>
      <c r="AH294" s="309"/>
      <c r="AI294" s="309"/>
      <c r="AJ294" s="309"/>
      <c r="AK294" s="309"/>
      <c r="AL294" s="309"/>
      <c r="AM294" s="309"/>
      <c r="AN294" s="309"/>
      <c r="AO294" s="309"/>
      <c r="AP294" s="309"/>
      <c r="AQ294" s="309"/>
      <c r="AR294" s="309"/>
      <c r="AS294" s="309"/>
      <c r="AT294" s="309"/>
      <c r="AU294" s="309"/>
      <c r="AV294" s="309"/>
      <c r="AW294" s="309"/>
      <c r="AX294" s="309"/>
      <c r="AY294" s="309"/>
      <c r="AZ294" s="309"/>
      <c r="BA294" s="309"/>
      <c r="BB294" s="309"/>
      <c r="BC294" s="309"/>
      <c r="BD294" s="309"/>
      <c r="BE294" s="309"/>
      <c r="BF294" s="309"/>
      <c r="BG294" s="309"/>
      <c r="BH294" s="309"/>
      <c r="BI294" s="309"/>
      <c r="BJ294" s="309"/>
      <c r="BK294" s="309"/>
      <c r="BL294" s="309"/>
      <c r="BM294" s="309"/>
      <c r="BN294" s="309"/>
      <c r="BO294" s="309"/>
      <c r="BP294" s="309"/>
      <c r="BQ294" s="309"/>
      <c r="BR294" s="309"/>
      <c r="BS294" s="309"/>
      <c r="BT294" s="309"/>
      <c r="BU294" s="309"/>
      <c r="BV294" s="309"/>
      <c r="BW294" s="309"/>
      <c r="BX294" s="309"/>
      <c r="BY294" s="309"/>
      <c r="BZ294" s="309"/>
      <c r="CA294" s="309"/>
      <c r="CB294" s="309"/>
      <c r="CC294" s="309"/>
      <c r="CD294" s="309"/>
      <c r="CE294" s="309"/>
      <c r="CF294" s="309"/>
      <c r="CG294" s="309"/>
      <c r="CH294" s="309"/>
      <c r="CI294" s="309"/>
      <c r="CJ294" s="309"/>
      <c r="CK294" s="309"/>
      <c r="CL294" s="309"/>
      <c r="CM294" s="309"/>
      <c r="CN294" s="309"/>
      <c r="CO294" s="309"/>
      <c r="CP294" s="309"/>
      <c r="CQ294" s="309"/>
      <c r="CR294" s="309"/>
      <c r="CS294" s="309"/>
      <c r="CT294" s="309"/>
      <c r="CU294" s="309"/>
      <c r="CV294" s="309"/>
      <c r="CW294" s="309"/>
      <c r="CX294" s="309"/>
      <c r="CY294" s="309"/>
      <c r="CZ294" s="309"/>
      <c r="DA294" s="309"/>
      <c r="DB294" s="309"/>
      <c r="DC294" s="309"/>
      <c r="DD294" s="309"/>
      <c r="DE294" s="309"/>
      <c r="DF294" s="309"/>
      <c r="DG294" s="309"/>
      <c r="DH294" s="309"/>
      <c r="DI294" s="309"/>
      <c r="DJ294" s="309"/>
      <c r="DK294" s="309"/>
      <c r="DL294" s="309"/>
      <c r="DM294" s="309"/>
      <c r="DN294" s="309"/>
      <c r="DO294" s="309"/>
      <c r="DP294" s="309"/>
      <c r="DQ294" s="309"/>
      <c r="DR294" s="309"/>
      <c r="DS294" s="309"/>
      <c r="DT294" s="309"/>
      <c r="DU294" s="309"/>
      <c r="DV294" s="309"/>
      <c r="DW294" s="309"/>
      <c r="DX294" s="309"/>
      <c r="DY294" s="309"/>
      <c r="DZ294" s="309"/>
      <c r="EA294" s="309"/>
      <c r="EB294" s="309"/>
      <c r="EC294" s="309"/>
      <c r="ED294" s="309"/>
      <c r="EE294" s="309"/>
      <c r="EF294" s="309"/>
      <c r="EG294" s="309"/>
      <c r="EH294" s="309"/>
      <c r="EI294" s="309"/>
      <c r="EJ294" s="309"/>
      <c r="EK294" s="309"/>
      <c r="EL294" s="309"/>
      <c r="EM294" s="309"/>
      <c r="EN294" s="309"/>
      <c r="EO294" s="309"/>
      <c r="EP294" s="309"/>
      <c r="EQ294" s="309"/>
      <c r="ER294" s="309"/>
      <c r="ES294" s="309"/>
      <c r="ET294" s="309"/>
      <c r="EU294" s="309"/>
      <c r="EV294" s="309"/>
      <c r="EW294" s="309"/>
      <c r="EX294" s="309"/>
      <c r="EY294" s="309"/>
      <c r="EZ294" s="309"/>
      <c r="FA294" s="309"/>
      <c r="FB294" s="309"/>
      <c r="FC294" s="309"/>
      <c r="FD294" s="309"/>
      <c r="FE294" s="309"/>
      <c r="FF294" s="309"/>
      <c r="FG294" s="309"/>
      <c r="FH294" s="309"/>
      <c r="FI294" s="309"/>
      <c r="FJ294" s="309"/>
      <c r="FK294" s="309"/>
      <c r="FL294" s="309"/>
      <c r="FM294" s="309"/>
      <c r="FN294" s="309"/>
      <c r="FO294" s="309"/>
      <c r="FP294" s="309"/>
      <c r="FQ294" s="309"/>
      <c r="FR294" s="309"/>
      <c r="FS294" s="309"/>
      <c r="FT294" s="309"/>
      <c r="FU294" s="309"/>
      <c r="FV294" s="309"/>
      <c r="FW294" s="309"/>
      <c r="FX294" s="309"/>
      <c r="FY294" s="309"/>
      <c r="FZ294" s="309"/>
      <c r="GA294" s="309"/>
      <c r="GB294" s="309"/>
      <c r="GC294" s="309"/>
      <c r="GD294" s="309"/>
      <c r="GE294" s="309"/>
      <c r="GF294" s="309"/>
      <c r="GG294" s="309"/>
      <c r="GH294" s="309"/>
      <c r="GI294" s="309"/>
      <c r="GJ294" s="309"/>
      <c r="GK294" s="309"/>
      <c r="GL294" s="309"/>
      <c r="GM294" s="309"/>
      <c r="GN294" s="309"/>
      <c r="GO294" s="309"/>
      <c r="GP294" s="309"/>
      <c r="GQ294" s="309"/>
      <c r="GR294" s="309"/>
      <c r="GS294" s="309"/>
      <c r="GT294" s="309"/>
      <c r="GU294" s="309"/>
      <c r="GV294" s="309"/>
      <c r="GW294" s="309"/>
      <c r="GX294" s="309"/>
      <c r="GY294" s="309"/>
      <c r="GZ294" s="309"/>
      <c r="HA294" s="309"/>
      <c r="HB294" s="309"/>
      <c r="HC294" s="309"/>
      <c r="HD294" s="309"/>
      <c r="HE294" s="309"/>
      <c r="HF294" s="309"/>
      <c r="HG294" s="309"/>
      <c r="HH294" s="309"/>
      <c r="HI294" s="309"/>
      <c r="HJ294" s="309"/>
      <c r="HK294" s="309"/>
      <c r="HL294" s="309"/>
      <c r="HM294" s="309"/>
      <c r="HN294" s="309"/>
      <c r="HO294" s="309"/>
      <c r="HP294" s="309"/>
      <c r="HQ294" s="309"/>
      <c r="HR294" s="309"/>
      <c r="HS294" s="309"/>
      <c r="HT294" s="309"/>
      <c r="HU294" s="309"/>
      <c r="HV294" s="309"/>
      <c r="HW294" s="309"/>
      <c r="HX294" s="309"/>
      <c r="HY294" s="309"/>
      <c r="HZ294" s="309"/>
      <c r="IA294" s="309"/>
      <c r="IB294" s="309"/>
      <c r="IC294" s="309"/>
      <c r="ID294" s="309"/>
      <c r="IE294" s="309"/>
      <c r="IF294" s="309"/>
      <c r="IG294" s="309"/>
      <c r="IH294" s="309"/>
      <c r="II294" s="309"/>
      <c r="IJ294" s="309"/>
      <c r="IK294" s="309"/>
      <c r="IL294" s="309"/>
      <c r="IM294" s="309"/>
      <c r="IN294" s="309"/>
      <c r="IO294" s="309"/>
      <c r="IP294" s="309"/>
      <c r="IQ294" s="309"/>
      <c r="IR294" s="309"/>
      <c r="IS294" s="309"/>
      <c r="IT294" s="309"/>
      <c r="IU294" s="309"/>
      <c r="IV294" s="309"/>
      <c r="IW294" s="309"/>
      <c r="IX294" s="309"/>
      <c r="IY294" s="309"/>
      <c r="IZ294" s="309"/>
      <c r="JA294" s="309"/>
      <c r="JB294" s="309"/>
      <c r="JC294" s="309"/>
      <c r="JD294" s="309"/>
      <c r="JE294" s="309"/>
      <c r="JF294" s="309"/>
      <c r="JG294" s="309"/>
      <c r="JH294" s="309"/>
      <c r="JI294" s="309"/>
      <c r="JJ294" s="309"/>
      <c r="JK294" s="309"/>
      <c r="JL294" s="309"/>
      <c r="JM294" s="309"/>
      <c r="JN294" s="309"/>
      <c r="JO294" s="309"/>
      <c r="JP294" s="309"/>
      <c r="JQ294" s="309"/>
      <c r="JR294" s="309"/>
      <c r="JS294" s="309"/>
      <c r="JT294" s="309"/>
      <c r="JU294" s="309"/>
      <c r="JV294" s="309"/>
      <c r="JW294" s="309"/>
      <c r="JX294" s="309"/>
      <c r="JY294" s="309"/>
      <c r="JZ294" s="309"/>
      <c r="KA294" s="309"/>
      <c r="KB294" s="309"/>
      <c r="KC294" s="309"/>
      <c r="KD294" s="309"/>
      <c r="KE294" s="309"/>
      <c r="KF294" s="309"/>
      <c r="KG294" s="309"/>
      <c r="KH294" s="309"/>
      <c r="KI294" s="309"/>
      <c r="KJ294" s="309"/>
      <c r="KK294" s="309"/>
      <c r="KL294" s="309"/>
      <c r="KM294" s="309"/>
      <c r="KN294" s="309"/>
      <c r="KO294" s="309"/>
      <c r="KP294" s="309"/>
      <c r="KQ294" s="309"/>
      <c r="KR294" s="309"/>
      <c r="KS294" s="309"/>
      <c r="KT294" s="309"/>
      <c r="KU294" s="309"/>
      <c r="KV294" s="309"/>
      <c r="KW294" s="309"/>
      <c r="KX294" s="309"/>
      <c r="KY294" s="309"/>
      <c r="KZ294" s="309"/>
      <c r="LA294" s="309"/>
      <c r="LB294" s="309"/>
      <c r="LC294" s="309"/>
      <c r="LD294" s="309"/>
      <c r="LE294" s="309"/>
      <c r="LF294" s="309"/>
      <c r="LG294" s="309"/>
      <c r="LH294" s="309"/>
      <c r="LI294" s="309"/>
      <c r="LJ294" s="309"/>
      <c r="LK294" s="309"/>
      <c r="LL294" s="309"/>
      <c r="LM294" s="309"/>
      <c r="LN294" s="309"/>
      <c r="LO294" s="309"/>
      <c r="LP294" s="309"/>
      <c r="LQ294" s="309"/>
      <c r="LR294" s="309"/>
      <c r="LS294" s="309"/>
      <c r="LT294" s="309"/>
      <c r="LU294" s="309"/>
      <c r="LV294" s="309"/>
      <c r="LW294" s="309"/>
      <c r="LX294" s="309"/>
      <c r="LY294" s="309"/>
      <c r="LZ294" s="309"/>
      <c r="MA294" s="309"/>
      <c r="MB294" s="309"/>
      <c r="MC294" s="309"/>
      <c r="MD294" s="309"/>
      <c r="ME294" s="309"/>
      <c r="MF294" s="309"/>
      <c r="MG294" s="309"/>
      <c r="MH294" s="309"/>
      <c r="MI294" s="309"/>
      <c r="MJ294" s="309"/>
      <c r="MK294" s="309"/>
      <c r="ML294" s="309"/>
      <c r="MM294" s="309"/>
      <c r="MN294" s="309"/>
      <c r="MO294" s="309"/>
      <c r="MP294" s="309"/>
      <c r="MQ294" s="309"/>
      <c r="MR294" s="309"/>
      <c r="MS294" s="309"/>
      <c r="MT294" s="309"/>
      <c r="MU294" s="309"/>
      <c r="MV294" s="309"/>
      <c r="MW294" s="309"/>
      <c r="MX294" s="309"/>
      <c r="MY294" s="309"/>
      <c r="MZ294" s="309"/>
      <c r="NA294" s="309"/>
      <c r="NB294" s="309"/>
      <c r="NC294" s="309"/>
      <c r="ND294" s="309"/>
      <c r="NE294" s="309"/>
      <c r="NF294" s="309"/>
      <c r="NG294" s="309"/>
      <c r="NH294" s="309"/>
      <c r="NI294" s="309"/>
      <c r="NJ294" s="309"/>
      <c r="NK294" s="309"/>
      <c r="NL294" s="309"/>
      <c r="NM294" s="309"/>
      <c r="NN294" s="309"/>
      <c r="NO294" s="309"/>
      <c r="NP294" s="309"/>
      <c r="NQ294" s="309"/>
      <c r="NR294" s="309"/>
      <c r="NS294" s="309"/>
      <c r="NT294" s="309"/>
      <c r="NU294" s="309"/>
      <c r="NV294" s="309"/>
      <c r="NW294" s="309"/>
      <c r="NX294" s="309"/>
      <c r="NY294" s="309"/>
      <c r="NZ294" s="309"/>
      <c r="OA294" s="309"/>
      <c r="OB294" s="309"/>
      <c r="OC294" s="309"/>
      <c r="OD294" s="309"/>
      <c r="OE294" s="309"/>
      <c r="OF294" s="309"/>
      <c r="OG294" s="309"/>
      <c r="OH294" s="309"/>
      <c r="OI294" s="309"/>
      <c r="OJ294" s="309"/>
      <c r="OK294" s="309"/>
      <c r="OL294" s="309"/>
      <c r="OM294" s="309"/>
      <c r="ON294" s="309"/>
      <c r="OO294" s="309"/>
      <c r="OP294" s="309"/>
      <c r="OQ294" s="309"/>
      <c r="OR294" s="309"/>
      <c r="OS294" s="309"/>
      <c r="OT294" s="309"/>
      <c r="OU294" s="309"/>
      <c r="OV294" s="309"/>
      <c r="OW294" s="309"/>
      <c r="OX294" s="309"/>
      <c r="OY294" s="309"/>
      <c r="OZ294" s="309"/>
      <c r="PA294" s="309"/>
      <c r="PB294" s="309"/>
      <c r="PC294" s="309"/>
      <c r="PD294" s="309"/>
      <c r="PE294" s="309"/>
      <c r="PF294" s="309"/>
      <c r="PG294" s="309"/>
      <c r="PH294" s="309"/>
      <c r="PI294" s="309"/>
      <c r="PJ294" s="309"/>
      <c r="PK294" s="309"/>
      <c r="PL294" s="309"/>
      <c r="PM294" s="309"/>
      <c r="PN294" s="309"/>
      <c r="PO294" s="309"/>
      <c r="PP294" s="309"/>
      <c r="PQ294" s="309"/>
      <c r="PR294" s="309"/>
      <c r="PS294" s="309"/>
      <c r="PT294" s="309"/>
      <c r="PU294" s="309"/>
      <c r="PV294" s="309"/>
      <c r="PW294" s="309"/>
      <c r="PX294" s="309"/>
      <c r="PY294" s="309"/>
      <c r="PZ294" s="309"/>
      <c r="QA294" s="309"/>
      <c r="QB294" s="309"/>
      <c r="QC294" s="309"/>
      <c r="QD294" s="309"/>
      <c r="QE294" s="309"/>
      <c r="QF294" s="309"/>
      <c r="QG294" s="309"/>
      <c r="QH294" s="309"/>
      <c r="QI294" s="309"/>
      <c r="QJ294" s="309"/>
      <c r="QK294" s="309"/>
      <c r="QL294" s="309"/>
      <c r="QM294" s="309"/>
      <c r="QN294" s="309"/>
      <c r="QO294" s="309"/>
      <c r="QP294" s="309"/>
      <c r="QQ294" s="309"/>
      <c r="QR294" s="309"/>
      <c r="QS294" s="309"/>
      <c r="QT294" s="309"/>
      <c r="QU294" s="309"/>
      <c r="QV294" s="309"/>
      <c r="QW294" s="309"/>
      <c r="QX294" s="309"/>
      <c r="QY294" s="309"/>
      <c r="QZ294" s="309"/>
      <c r="RA294" s="309"/>
      <c r="RB294" s="309"/>
      <c r="RC294" s="309"/>
      <c r="RD294" s="309"/>
      <c r="RE294" s="309"/>
      <c r="RF294" s="309"/>
      <c r="RG294" s="309"/>
      <c r="RH294" s="309"/>
      <c r="RI294" s="309"/>
      <c r="RJ294" s="309"/>
      <c r="RK294" s="309"/>
      <c r="RL294" s="309"/>
      <c r="RM294" s="309"/>
      <c r="RN294" s="309"/>
      <c r="RO294" s="309"/>
      <c r="RP294" s="309"/>
      <c r="RQ294" s="309"/>
      <c r="RR294" s="309"/>
      <c r="RS294" s="309"/>
      <c r="RT294" s="309"/>
      <c r="RU294" s="309"/>
      <c r="RV294" s="309"/>
      <c r="RW294" s="309"/>
      <c r="RX294" s="309"/>
      <c r="RY294" s="309"/>
      <c r="RZ294" s="309"/>
      <c r="SA294" s="309"/>
      <c r="SB294" s="309"/>
      <c r="SC294" s="309"/>
      <c r="SD294" s="309"/>
      <c r="SE294" s="309"/>
      <c r="SF294" s="309"/>
      <c r="SG294" s="309"/>
      <c r="SH294" s="309"/>
      <c r="SI294" s="309"/>
      <c r="SJ294" s="309"/>
      <c r="SK294" s="309"/>
      <c r="SL294" s="309"/>
      <c r="SM294" s="309"/>
      <c r="SN294" s="309"/>
      <c r="SO294" s="309"/>
      <c r="SP294" s="309"/>
      <c r="SQ294" s="309"/>
      <c r="SR294" s="309"/>
      <c r="SS294" s="309"/>
      <c r="ST294" s="309"/>
      <c r="SU294" s="309"/>
      <c r="SV294" s="309"/>
      <c r="SW294" s="309"/>
      <c r="SX294" s="309"/>
      <c r="SY294" s="309"/>
      <c r="SZ294" s="309"/>
      <c r="TA294" s="309"/>
      <c r="TB294" s="309"/>
      <c r="TC294" s="309"/>
      <c r="TD294" s="309"/>
      <c r="TE294" s="309"/>
      <c r="TF294" s="309"/>
      <c r="TG294" s="309"/>
      <c r="TH294" s="309"/>
      <c r="TI294" s="309"/>
      <c r="TJ294" s="309"/>
      <c r="TK294" s="309"/>
      <c r="TL294" s="309"/>
      <c r="TM294" s="309"/>
      <c r="TN294" s="309"/>
      <c r="TO294" s="309"/>
      <c r="TP294" s="309"/>
      <c r="TQ294" s="309"/>
      <c r="TR294" s="309"/>
      <c r="TS294" s="309"/>
      <c r="TT294" s="309"/>
      <c r="TU294" s="309"/>
      <c r="TV294" s="309"/>
      <c r="TW294" s="309"/>
      <c r="TX294" s="309"/>
      <c r="TY294" s="309"/>
      <c r="TZ294" s="309"/>
      <c r="UA294" s="309"/>
      <c r="UB294" s="309"/>
      <c r="UC294" s="309"/>
      <c r="UD294" s="309"/>
      <c r="UE294" s="309"/>
      <c r="UF294" s="309"/>
      <c r="UG294" s="309"/>
      <c r="UH294" s="309"/>
      <c r="UI294" s="309"/>
      <c r="UJ294" s="309"/>
      <c r="UK294" s="309"/>
      <c r="UL294" s="309"/>
      <c r="UM294" s="309"/>
      <c r="UN294" s="309"/>
      <c r="UO294" s="309"/>
      <c r="UP294" s="309"/>
      <c r="UQ294" s="309"/>
      <c r="UR294" s="309"/>
      <c r="US294" s="309"/>
      <c r="UT294" s="309"/>
      <c r="UU294" s="309"/>
      <c r="UV294" s="309"/>
      <c r="UW294" s="309"/>
      <c r="UX294" s="309"/>
      <c r="UY294" s="309"/>
      <c r="UZ294" s="309"/>
      <c r="VA294" s="309"/>
      <c r="VB294" s="309"/>
      <c r="VC294" s="309"/>
      <c r="VD294" s="309"/>
      <c r="VE294" s="309"/>
      <c r="VF294" s="309"/>
      <c r="VG294" s="309"/>
      <c r="VH294" s="309"/>
      <c r="VI294" s="309"/>
      <c r="VJ294" s="309"/>
      <c r="VK294" s="309"/>
      <c r="VL294" s="309"/>
      <c r="VM294" s="309"/>
      <c r="VN294" s="309"/>
      <c r="VO294" s="309"/>
      <c r="VP294" s="309"/>
      <c r="VQ294" s="309"/>
      <c r="VR294" s="309"/>
      <c r="VS294" s="309"/>
      <c r="VT294" s="309"/>
      <c r="VU294" s="309"/>
      <c r="VV294" s="309"/>
      <c r="VW294" s="309"/>
      <c r="VX294" s="309"/>
      <c r="VY294" s="309"/>
      <c r="VZ294" s="309"/>
      <c r="WA294" s="309"/>
      <c r="WB294" s="309"/>
      <c r="WC294" s="309"/>
      <c r="WD294" s="309"/>
      <c r="WE294" s="309"/>
      <c r="WF294" s="309"/>
      <c r="WG294" s="309"/>
      <c r="WH294" s="309"/>
      <c r="WI294" s="309"/>
      <c r="WJ294" s="309"/>
      <c r="WK294" s="309"/>
      <c r="WL294" s="309"/>
      <c r="WM294" s="309"/>
      <c r="WN294" s="309"/>
      <c r="WO294" s="309"/>
      <c r="WP294" s="309"/>
      <c r="WQ294" s="309"/>
      <c r="WR294" s="309"/>
      <c r="WS294" s="309"/>
      <c r="WT294" s="309"/>
      <c r="WU294" s="309"/>
      <c r="WV294" s="309"/>
      <c r="WW294" s="309"/>
      <c r="WX294" s="309"/>
      <c r="WY294" s="309"/>
      <c r="WZ294" s="309"/>
      <c r="XA294" s="309"/>
      <c r="XB294" s="309"/>
      <c r="XC294" s="309"/>
      <c r="XD294" s="309"/>
      <c r="XE294" s="309"/>
      <c r="XF294" s="309"/>
      <c r="XG294" s="309"/>
      <c r="XH294" s="309"/>
      <c r="XI294" s="309"/>
      <c r="XJ294" s="309"/>
      <c r="XK294" s="309"/>
      <c r="XL294" s="309"/>
      <c r="XM294" s="309"/>
      <c r="XN294" s="309"/>
      <c r="XO294" s="309"/>
      <c r="XP294" s="309"/>
      <c r="XQ294" s="309"/>
      <c r="XR294" s="309"/>
      <c r="XS294" s="309"/>
      <c r="XT294" s="309"/>
      <c r="XU294" s="309"/>
      <c r="XV294" s="309"/>
      <c r="XW294" s="309"/>
      <c r="XX294" s="309"/>
      <c r="XY294" s="309"/>
      <c r="XZ294" s="309"/>
      <c r="YA294" s="309"/>
      <c r="YB294" s="309"/>
      <c r="YC294" s="309"/>
      <c r="YD294" s="309"/>
      <c r="YE294" s="309"/>
      <c r="YF294" s="309"/>
      <c r="YG294" s="309"/>
      <c r="YH294" s="309"/>
      <c r="YI294" s="309"/>
      <c r="YJ294" s="309"/>
      <c r="YK294" s="309"/>
      <c r="YL294" s="309"/>
      <c r="YM294" s="309"/>
      <c r="YN294" s="309"/>
      <c r="YO294" s="309"/>
      <c r="YP294" s="309"/>
      <c r="YQ294" s="309"/>
      <c r="YR294" s="309"/>
      <c r="YS294" s="309"/>
      <c r="YT294" s="309"/>
      <c r="YU294" s="309"/>
      <c r="YV294" s="309"/>
      <c r="YW294" s="309"/>
      <c r="YX294" s="309"/>
      <c r="YY294" s="309"/>
      <c r="YZ294" s="309"/>
      <c r="ZA294" s="309"/>
      <c r="ZB294" s="309"/>
      <c r="ZC294" s="309"/>
      <c r="ZD294" s="309"/>
      <c r="ZE294" s="309"/>
      <c r="ZF294" s="309"/>
      <c r="ZG294" s="309"/>
      <c r="ZH294" s="309"/>
      <c r="ZI294" s="309"/>
      <c r="ZJ294" s="309"/>
      <c r="ZK294" s="309"/>
      <c r="ZL294" s="309"/>
      <c r="ZM294" s="309"/>
      <c r="ZN294" s="309"/>
      <c r="ZO294" s="309"/>
      <c r="ZP294" s="309"/>
      <c r="ZQ294" s="309"/>
      <c r="ZR294" s="309"/>
      <c r="ZS294" s="309"/>
      <c r="ZT294" s="309"/>
      <c r="ZU294" s="309"/>
      <c r="ZV294" s="309"/>
      <c r="ZW294" s="309"/>
      <c r="ZX294" s="309"/>
      <c r="ZY294" s="309"/>
      <c r="ZZ294" s="309"/>
      <c r="AAA294" s="309"/>
      <c r="AAB294" s="309"/>
      <c r="AAC294" s="309"/>
      <c r="AAD294" s="309"/>
      <c r="AAE294" s="309"/>
      <c r="AAF294" s="309"/>
      <c r="AAG294" s="309"/>
      <c r="AAH294" s="309"/>
      <c r="AAI294" s="309"/>
      <c r="AAJ294" s="309"/>
      <c r="AAK294" s="309"/>
      <c r="AAL294" s="309"/>
      <c r="AAM294" s="309"/>
      <c r="AAN294" s="309"/>
      <c r="AAO294" s="309"/>
      <c r="AAP294" s="309"/>
      <c r="AAQ294" s="309"/>
      <c r="AAR294" s="309"/>
      <c r="AAS294" s="309"/>
      <c r="AAT294" s="309"/>
      <c r="AAU294" s="309"/>
      <c r="AAV294" s="309"/>
      <c r="AAW294" s="309"/>
      <c r="AAX294" s="309"/>
      <c r="AAY294" s="309"/>
      <c r="AAZ294" s="309"/>
      <c r="ABA294" s="309"/>
      <c r="ABB294" s="309"/>
      <c r="ABC294" s="309"/>
      <c r="ABD294" s="309"/>
      <c r="ABE294" s="309"/>
      <c r="ABF294" s="309"/>
      <c r="ABG294" s="309"/>
      <c r="ABH294" s="309"/>
      <c r="ABI294" s="309"/>
      <c r="ABJ294" s="309"/>
      <c r="ABK294" s="309"/>
      <c r="ABL294" s="309"/>
      <c r="ABM294" s="309"/>
      <c r="ABN294" s="309"/>
      <c r="ABO294" s="309"/>
      <c r="ABP294" s="309"/>
      <c r="ABQ294" s="309"/>
      <c r="ABR294" s="309"/>
      <c r="ABS294" s="309"/>
      <c r="ABT294" s="309"/>
      <c r="ABU294" s="309"/>
      <c r="ABV294" s="309"/>
      <c r="ABW294" s="309"/>
      <c r="ABX294" s="309"/>
      <c r="ABY294" s="309"/>
      <c r="ABZ294" s="309"/>
      <c r="ACA294" s="309"/>
      <c r="ACB294" s="309"/>
      <c r="ACC294" s="309"/>
      <c r="ACD294" s="309"/>
      <c r="ACE294" s="309"/>
      <c r="ACF294" s="309"/>
      <c r="ACG294" s="309"/>
      <c r="ACH294" s="309"/>
      <c r="ACI294" s="309"/>
      <c r="ACJ294" s="309"/>
      <c r="ACK294" s="309"/>
      <c r="ACL294" s="309"/>
      <c r="ACM294" s="309"/>
      <c r="ACN294" s="309"/>
      <c r="ACO294" s="309"/>
      <c r="ACP294" s="309"/>
      <c r="ACQ294" s="309"/>
      <c r="ACR294" s="309"/>
      <c r="ACS294" s="309"/>
      <c r="ACT294" s="309"/>
      <c r="ACU294" s="309"/>
      <c r="ACV294" s="309"/>
      <c r="ACW294" s="309"/>
      <c r="ACX294" s="309"/>
      <c r="ACY294" s="309"/>
      <c r="ACZ294" s="309"/>
      <c r="ADA294" s="309"/>
      <c r="ADB294" s="309"/>
      <c r="ADC294" s="309"/>
      <c r="ADD294" s="309"/>
      <c r="ADE294" s="309"/>
      <c r="ADF294" s="309"/>
      <c r="ADG294" s="309"/>
      <c r="ADH294" s="309"/>
      <c r="ADI294" s="309"/>
      <c r="ADJ294" s="309"/>
      <c r="ADK294" s="309"/>
      <c r="ADL294" s="309"/>
      <c r="ADM294" s="309"/>
      <c r="ADN294" s="309"/>
      <c r="ADO294" s="309"/>
      <c r="ADP294" s="309"/>
      <c r="ADQ294" s="309"/>
      <c r="ADR294" s="309"/>
      <c r="ADS294" s="309"/>
      <c r="ADT294" s="309"/>
      <c r="ADU294" s="309"/>
      <c r="ADV294" s="309"/>
      <c r="ADW294" s="309"/>
      <c r="ADX294" s="309"/>
      <c r="ADY294" s="309"/>
      <c r="ADZ294" s="309"/>
      <c r="AEA294" s="309"/>
      <c r="AEB294" s="309"/>
      <c r="AEC294" s="309"/>
      <c r="AED294" s="309"/>
      <c r="AEE294" s="309"/>
      <c r="AEF294" s="309"/>
      <c r="AEG294" s="309"/>
      <c r="AEH294" s="309"/>
      <c r="AEI294" s="309"/>
      <c r="AEJ294" s="309"/>
      <c r="AEK294" s="309"/>
      <c r="AEL294" s="309"/>
      <c r="AEM294" s="309"/>
      <c r="AEN294" s="309"/>
      <c r="AEO294" s="309"/>
      <c r="AEP294" s="309"/>
      <c r="AEQ294" s="309"/>
      <c r="AER294" s="309"/>
      <c r="AES294" s="309"/>
      <c r="AET294" s="309"/>
      <c r="AEU294" s="309"/>
      <c r="AEV294" s="309"/>
      <c r="AEW294" s="309"/>
      <c r="AEX294" s="309"/>
      <c r="AEY294" s="309"/>
      <c r="AEZ294" s="309"/>
      <c r="AFA294" s="309"/>
      <c r="AFB294" s="309"/>
      <c r="AFC294" s="309"/>
      <c r="AFD294" s="309"/>
      <c r="AFE294" s="309"/>
      <c r="AFF294" s="309"/>
      <c r="AFG294" s="309"/>
      <c r="AFH294" s="309"/>
      <c r="AFI294" s="309"/>
      <c r="AFJ294" s="309"/>
      <c r="AFK294" s="309"/>
      <c r="AFL294" s="309"/>
      <c r="AFM294" s="309"/>
      <c r="AFN294" s="309"/>
      <c r="AFO294" s="309"/>
      <c r="AFP294" s="309"/>
      <c r="AFQ294" s="309"/>
      <c r="AFR294" s="309"/>
      <c r="AFS294" s="309"/>
      <c r="AFT294" s="309"/>
      <c r="AFU294" s="309"/>
      <c r="AFV294" s="309"/>
      <c r="AFW294" s="309"/>
      <c r="AFX294" s="309"/>
      <c r="AFY294" s="309"/>
      <c r="AFZ294" s="309"/>
      <c r="AGA294" s="309"/>
      <c r="AGB294" s="309"/>
      <c r="AGC294" s="309"/>
      <c r="AGD294" s="309"/>
      <c r="AGE294" s="309"/>
      <c r="AGF294" s="309"/>
      <c r="AGG294" s="309"/>
      <c r="AGH294" s="309"/>
      <c r="AGI294" s="309"/>
      <c r="AGJ294" s="309"/>
      <c r="AGK294" s="309"/>
      <c r="AGL294" s="309"/>
      <c r="AGM294" s="309"/>
      <c r="AGN294" s="309"/>
      <c r="AGO294" s="309"/>
      <c r="AGP294" s="309"/>
      <c r="AGQ294" s="309"/>
      <c r="AGR294" s="309"/>
      <c r="AGS294" s="309"/>
      <c r="AGT294" s="309"/>
      <c r="AGU294" s="309"/>
      <c r="AGV294" s="309"/>
      <c r="AGW294" s="309"/>
      <c r="AGX294" s="309"/>
      <c r="AGY294" s="309"/>
      <c r="AGZ294" s="309"/>
      <c r="AHA294" s="309"/>
      <c r="AHB294" s="309"/>
      <c r="AHC294" s="309"/>
      <c r="AHD294" s="309"/>
      <c r="AHE294" s="309"/>
      <c r="AHF294" s="309"/>
      <c r="AHG294" s="309"/>
      <c r="AHH294" s="309"/>
      <c r="AHI294" s="309"/>
      <c r="AHJ294" s="309"/>
      <c r="AHK294" s="309"/>
      <c r="AHL294" s="309"/>
      <c r="AHM294" s="309"/>
      <c r="AHN294" s="309"/>
      <c r="AHO294" s="309"/>
      <c r="AHP294" s="309"/>
      <c r="AHQ294" s="309"/>
      <c r="AHR294" s="309"/>
      <c r="AHS294" s="309"/>
      <c r="AHT294" s="309"/>
      <c r="AHU294" s="309"/>
      <c r="AHV294" s="309"/>
      <c r="AHW294" s="309"/>
      <c r="AHX294" s="309"/>
      <c r="AHY294" s="309"/>
      <c r="AHZ294" s="309"/>
      <c r="AIA294" s="309"/>
      <c r="AIB294" s="309"/>
      <c r="AIC294" s="309"/>
      <c r="AID294" s="309"/>
      <c r="AIE294" s="309"/>
      <c r="AIF294" s="309"/>
      <c r="AIG294" s="309"/>
      <c r="AIH294" s="309"/>
      <c r="AII294" s="309"/>
      <c r="AIJ294" s="309"/>
      <c r="AIK294" s="309"/>
      <c r="AIL294" s="309"/>
      <c r="AIM294" s="309"/>
      <c r="AIN294" s="309"/>
      <c r="AIO294" s="309"/>
      <c r="AIP294" s="309"/>
      <c r="AIQ294" s="309"/>
      <c r="AIR294" s="309"/>
      <c r="AIS294" s="309"/>
      <c r="AIT294" s="309"/>
      <c r="AIU294" s="309"/>
      <c r="AIV294" s="309"/>
      <c r="AIW294" s="309"/>
      <c r="AIX294" s="309"/>
      <c r="AIY294" s="309"/>
      <c r="AIZ294" s="309"/>
      <c r="AJA294" s="309"/>
      <c r="AJB294" s="309"/>
      <c r="AJC294" s="309"/>
      <c r="AJD294" s="309"/>
      <c r="AJE294" s="309"/>
      <c r="AJF294" s="309"/>
      <c r="AJG294" s="309"/>
      <c r="AJH294" s="309"/>
      <c r="AJI294" s="309"/>
      <c r="AJJ294" s="309"/>
      <c r="AJK294" s="309"/>
      <c r="AJL294" s="309"/>
      <c r="AJM294" s="309"/>
      <c r="AJN294" s="309"/>
      <c r="AJO294" s="309"/>
      <c r="AJP294" s="309"/>
      <c r="AJQ294" s="309"/>
      <c r="AJR294" s="309"/>
      <c r="AJS294" s="309"/>
      <c r="AJT294" s="309"/>
      <c r="AJU294" s="309"/>
      <c r="AJV294" s="309"/>
      <c r="AJW294" s="309"/>
      <c r="AJX294" s="309"/>
      <c r="AJY294" s="309"/>
      <c r="AJZ294" s="309"/>
      <c r="AKA294" s="309"/>
      <c r="AKB294" s="309"/>
      <c r="AKC294" s="309"/>
      <c r="AKD294" s="309"/>
      <c r="AKE294" s="309"/>
      <c r="AKF294" s="309"/>
      <c r="AKG294" s="309"/>
      <c r="AKH294" s="309"/>
      <c r="AKI294" s="309"/>
      <c r="AKJ294" s="309"/>
      <c r="AKK294" s="309"/>
      <c r="AKL294" s="309"/>
      <c r="AKM294" s="309"/>
      <c r="AKN294" s="309"/>
      <c r="AKO294" s="309"/>
      <c r="AKP294" s="309"/>
      <c r="AKQ294" s="309"/>
      <c r="AKR294" s="309"/>
      <c r="AKS294" s="309"/>
      <c r="AKT294" s="309"/>
      <c r="AKU294" s="309"/>
      <c r="AKV294" s="309"/>
      <c r="AKW294" s="309"/>
      <c r="AKX294" s="309"/>
      <c r="AKY294" s="309"/>
      <c r="AKZ294" s="309"/>
      <c r="ALA294" s="309"/>
      <c r="ALB294" s="309"/>
      <c r="ALC294" s="309"/>
      <c r="ALD294" s="309"/>
      <c r="ALE294" s="309"/>
      <c r="ALF294" s="309"/>
      <c r="ALG294" s="309"/>
      <c r="ALH294" s="309"/>
      <c r="ALI294" s="309"/>
      <c r="ALJ294" s="309"/>
      <c r="ALK294" s="309"/>
      <c r="ALL294" s="309"/>
      <c r="ALM294" s="309"/>
      <c r="ALN294" s="309"/>
      <c r="ALO294" s="309"/>
      <c r="ALP294" s="309"/>
      <c r="ALQ294" s="309"/>
      <c r="ALR294" s="309"/>
      <c r="ALS294" s="309"/>
      <c r="ALT294" s="309"/>
      <c r="ALU294" s="309"/>
      <c r="ALV294" s="309"/>
      <c r="ALW294" s="309"/>
      <c r="ALX294" s="309"/>
      <c r="ALY294" s="309"/>
      <c r="ALZ294" s="309"/>
      <c r="AMA294" s="309"/>
      <c r="AMB294" s="309"/>
      <c r="AMC294" s="309"/>
      <c r="AMD294" s="309"/>
      <c r="AME294" s="309"/>
      <c r="AMF294" s="309"/>
      <c r="AMG294" s="309"/>
      <c r="AMH294" s="309"/>
      <c r="AMI294" s="309"/>
      <c r="AMJ294" s="309"/>
      <c r="AMK294" s="309"/>
      <c r="AML294" s="309"/>
      <c r="AMM294" s="309"/>
      <c r="AMN294" s="309"/>
      <c r="AMO294" s="309"/>
      <c r="AMP294" s="309"/>
      <c r="AMQ294" s="309"/>
      <c r="AMR294" s="309"/>
      <c r="AMS294" s="309"/>
      <c r="AMT294" s="309"/>
      <c r="AMU294" s="309"/>
      <c r="AMV294" s="309"/>
      <c r="AMW294" s="309"/>
      <c r="AMX294" s="309"/>
      <c r="AMY294" s="309"/>
      <c r="AMZ294" s="309"/>
      <c r="ANA294" s="309"/>
      <c r="ANB294" s="309"/>
      <c r="ANC294" s="309"/>
      <c r="AND294" s="309"/>
      <c r="ANE294" s="309"/>
      <c r="ANF294" s="309"/>
      <c r="ANG294" s="309"/>
      <c r="ANH294" s="309"/>
      <c r="ANI294" s="309"/>
      <c r="ANJ294" s="309"/>
      <c r="ANK294" s="309"/>
      <c r="ANL294" s="309"/>
      <c r="ANM294" s="309"/>
      <c r="ANN294" s="309"/>
      <c r="ANO294" s="309"/>
      <c r="ANP294" s="309"/>
      <c r="ANQ294" s="309"/>
      <c r="ANR294" s="309"/>
      <c r="ANS294" s="309"/>
      <c r="ANT294" s="309"/>
      <c r="ANU294" s="309"/>
      <c r="ANV294" s="309"/>
      <c r="ANW294" s="309"/>
      <c r="ANX294" s="309"/>
      <c r="ANY294" s="309"/>
      <c r="ANZ294" s="309"/>
      <c r="AOA294" s="309"/>
      <c r="AOB294" s="309"/>
      <c r="AOC294" s="309"/>
      <c r="AOD294" s="309"/>
      <c r="AOE294" s="309"/>
      <c r="AOF294" s="309"/>
      <c r="AOG294" s="309"/>
      <c r="AOH294" s="309"/>
      <c r="AOI294" s="309"/>
      <c r="AOJ294" s="309"/>
      <c r="AOK294" s="309"/>
      <c r="AOL294" s="309"/>
      <c r="AOM294" s="309"/>
      <c r="AON294" s="309"/>
      <c r="AOO294" s="309"/>
      <c r="AOP294" s="309"/>
      <c r="AOQ294" s="309"/>
      <c r="AOR294" s="309"/>
      <c r="AOS294" s="309"/>
      <c r="AOT294" s="309"/>
      <c r="AOU294" s="309"/>
      <c r="AOV294" s="309"/>
      <c r="AOW294" s="309"/>
      <c r="AOX294" s="309"/>
      <c r="AOY294" s="309"/>
      <c r="AOZ294" s="309"/>
      <c r="APA294" s="309"/>
      <c r="APB294" s="309"/>
      <c r="APC294" s="309"/>
      <c r="APD294" s="309"/>
      <c r="APE294" s="309"/>
      <c r="APF294" s="309"/>
      <c r="APG294" s="309"/>
      <c r="APH294" s="309"/>
      <c r="API294" s="309"/>
      <c r="APJ294" s="309"/>
      <c r="APK294" s="309"/>
      <c r="APL294" s="309"/>
      <c r="APM294" s="309"/>
      <c r="APN294" s="309"/>
      <c r="APO294" s="309"/>
      <c r="APP294" s="309"/>
      <c r="APQ294" s="309"/>
      <c r="APR294" s="309"/>
      <c r="APS294" s="309"/>
      <c r="APT294" s="309"/>
      <c r="APU294" s="309"/>
      <c r="APV294" s="309"/>
      <c r="APW294" s="309"/>
      <c r="APX294" s="309"/>
      <c r="APY294" s="309"/>
      <c r="APZ294" s="309"/>
      <c r="AQA294" s="309"/>
      <c r="AQB294" s="309"/>
      <c r="AQC294" s="309"/>
      <c r="AQD294" s="309"/>
      <c r="AQE294" s="309"/>
      <c r="AQF294" s="309"/>
      <c r="AQG294" s="309"/>
      <c r="AQH294" s="309"/>
      <c r="AQI294" s="309"/>
      <c r="AQJ294" s="309"/>
      <c r="AQK294" s="309"/>
      <c r="AQL294" s="309"/>
      <c r="AQM294" s="309"/>
      <c r="AQN294" s="309"/>
      <c r="AQO294" s="309"/>
      <c r="AQP294" s="309"/>
      <c r="AQQ294" s="309"/>
      <c r="AQR294" s="309"/>
      <c r="AQS294" s="309"/>
      <c r="AQT294" s="309"/>
      <c r="AQU294" s="309"/>
      <c r="AQV294" s="309"/>
      <c r="AQW294" s="309"/>
      <c r="AQX294" s="309"/>
      <c r="AQY294" s="309"/>
      <c r="AQZ294" s="309"/>
      <c r="ARA294" s="309"/>
      <c r="ARB294" s="309"/>
      <c r="ARC294" s="309"/>
      <c r="ARD294" s="309"/>
      <c r="ARE294" s="309"/>
      <c r="ARF294" s="309"/>
      <c r="ARG294" s="309"/>
      <c r="ARH294" s="309"/>
      <c r="ARI294" s="309"/>
      <c r="ARJ294" s="309"/>
      <c r="ARK294" s="309"/>
      <c r="ARL294" s="309"/>
      <c r="ARM294" s="309"/>
      <c r="ARN294" s="309"/>
      <c r="ARO294" s="309"/>
      <c r="ARP294" s="309"/>
      <c r="ARQ294" s="309"/>
      <c r="ARR294" s="309"/>
      <c r="ARS294" s="309"/>
      <c r="ART294" s="309"/>
      <c r="ARU294" s="309"/>
      <c r="ARV294" s="309"/>
      <c r="ARW294" s="309"/>
      <c r="ARX294" s="309"/>
      <c r="ARY294" s="309"/>
      <c r="ARZ294" s="309"/>
      <c r="ASA294" s="309"/>
      <c r="ASB294" s="309"/>
      <c r="ASC294" s="309"/>
      <c r="ASD294" s="309"/>
      <c r="ASE294" s="309"/>
      <c r="ASF294" s="309"/>
      <c r="ASG294" s="309"/>
      <c r="ASH294" s="309"/>
      <c r="ASI294" s="309"/>
      <c r="ASJ294" s="309"/>
      <c r="ASK294" s="309"/>
      <c r="ASL294" s="309"/>
      <c r="ASM294" s="309"/>
      <c r="ASN294" s="309"/>
      <c r="ASO294" s="309"/>
      <c r="ASP294" s="309"/>
      <c r="ASQ294" s="309"/>
      <c r="ASR294" s="309"/>
      <c r="ASS294" s="309"/>
      <c r="AST294" s="309"/>
      <c r="ASU294" s="309"/>
      <c r="ASV294" s="309"/>
      <c r="ASW294" s="309"/>
      <c r="ASX294" s="309"/>
      <c r="ASY294" s="309"/>
      <c r="ASZ294" s="309"/>
      <c r="ATA294" s="309"/>
      <c r="ATB294" s="309"/>
      <c r="ATC294" s="309"/>
      <c r="ATD294" s="309"/>
      <c r="ATE294" s="309"/>
      <c r="ATF294" s="309"/>
      <c r="ATG294" s="309"/>
      <c r="ATH294" s="309"/>
      <c r="ATI294" s="309"/>
      <c r="ATJ294" s="309"/>
      <c r="ATK294" s="309"/>
      <c r="ATL294" s="309"/>
      <c r="ATM294" s="309"/>
      <c r="ATN294" s="309"/>
      <c r="ATO294" s="309"/>
      <c r="ATP294" s="309"/>
      <c r="ATQ294" s="309"/>
      <c r="ATR294" s="309"/>
      <c r="ATS294" s="309"/>
      <c r="ATT294" s="309"/>
      <c r="ATU294" s="309"/>
      <c r="ATV294" s="309"/>
      <c r="ATW294" s="309"/>
      <c r="ATX294" s="309"/>
      <c r="ATY294" s="309"/>
      <c r="ATZ294" s="309"/>
      <c r="AUA294" s="309"/>
      <c r="AUB294" s="309"/>
      <c r="AUC294" s="309"/>
      <c r="AUD294" s="309"/>
      <c r="AUE294" s="309"/>
      <c r="AUF294" s="309"/>
      <c r="AUG294" s="309"/>
      <c r="AUH294" s="309"/>
      <c r="AUI294" s="309"/>
      <c r="AUJ294" s="309"/>
      <c r="AUK294" s="309"/>
      <c r="AUL294" s="309"/>
      <c r="AUM294" s="309"/>
      <c r="AUN294" s="309"/>
      <c r="AUO294" s="309"/>
      <c r="AUP294" s="309"/>
      <c r="AUQ294" s="309"/>
      <c r="AUR294" s="309"/>
      <c r="AUS294" s="309"/>
      <c r="AUT294" s="309"/>
      <c r="AUU294" s="309"/>
      <c r="AUV294" s="309"/>
      <c r="AUW294" s="309"/>
      <c r="AUX294" s="309"/>
      <c r="AUY294" s="309"/>
      <c r="AUZ294" s="309"/>
      <c r="AVA294" s="309"/>
      <c r="AVB294" s="309"/>
      <c r="AVC294" s="309"/>
      <c r="AVD294" s="309"/>
      <c r="AVE294" s="309"/>
      <c r="AVF294" s="309"/>
      <c r="AVG294" s="309"/>
      <c r="AVH294" s="309"/>
      <c r="AVI294" s="309"/>
      <c r="AVJ294" s="309"/>
      <c r="AVK294" s="309"/>
      <c r="AVL294" s="309"/>
      <c r="AVM294" s="309"/>
      <c r="AVN294" s="309"/>
      <c r="AVO294" s="309"/>
      <c r="AVP294" s="309"/>
      <c r="AVQ294" s="309"/>
      <c r="AVR294" s="309"/>
      <c r="AVS294" s="309"/>
      <c r="AVT294" s="309"/>
      <c r="AVU294" s="309"/>
      <c r="AVV294" s="309"/>
      <c r="AVW294" s="309"/>
      <c r="AVX294" s="309"/>
      <c r="AVY294" s="309"/>
      <c r="AVZ294" s="309"/>
      <c r="AWA294" s="309"/>
      <c r="AWB294" s="309"/>
      <c r="AWC294" s="309"/>
      <c r="AWD294" s="309"/>
      <c r="AWE294" s="309"/>
      <c r="AWF294" s="309"/>
      <c r="AWG294" s="309"/>
      <c r="AWH294" s="309"/>
      <c r="AWI294" s="309"/>
      <c r="AWJ294" s="309"/>
      <c r="AWK294" s="309"/>
      <c r="AWL294" s="309"/>
      <c r="AWM294" s="309"/>
      <c r="AWN294" s="309"/>
      <c r="AWO294" s="309"/>
      <c r="AWP294" s="309"/>
      <c r="AWQ294" s="309"/>
      <c r="AWR294" s="309"/>
      <c r="AWS294" s="309"/>
      <c r="AWT294" s="309"/>
      <c r="AWU294" s="309"/>
      <c r="AWV294" s="309"/>
      <c r="AWW294" s="309"/>
      <c r="AWX294" s="309"/>
      <c r="AWY294" s="309"/>
      <c r="AWZ294" s="309"/>
      <c r="AXA294" s="309"/>
      <c r="AXB294" s="309"/>
      <c r="AXC294" s="309"/>
      <c r="AXD294" s="309"/>
      <c r="AXE294" s="309"/>
      <c r="AXF294" s="309"/>
      <c r="AXG294" s="309"/>
      <c r="AXH294" s="309"/>
      <c r="AXI294" s="309"/>
      <c r="AXJ294" s="309"/>
      <c r="AXK294" s="309"/>
      <c r="AXL294" s="309"/>
      <c r="AXM294" s="309"/>
      <c r="AXN294" s="309"/>
      <c r="AXO294" s="309"/>
      <c r="AXP294" s="309"/>
      <c r="AXQ294" s="309"/>
      <c r="AXR294" s="309"/>
      <c r="AXS294" s="309"/>
      <c r="AXT294" s="309"/>
      <c r="AXU294" s="309"/>
      <c r="AXV294" s="309"/>
      <c r="AXW294" s="309"/>
      <c r="AXX294" s="309"/>
      <c r="AXY294" s="309"/>
      <c r="AXZ294" s="309"/>
      <c r="AYA294" s="309"/>
      <c r="AYB294" s="309"/>
      <c r="AYC294" s="309"/>
      <c r="AYD294" s="309"/>
      <c r="AYE294" s="309"/>
      <c r="AYF294" s="309"/>
      <c r="AYG294" s="309"/>
      <c r="AYH294" s="309"/>
      <c r="AYI294" s="309"/>
      <c r="AYJ294" s="309"/>
      <c r="AYK294" s="309"/>
      <c r="AYL294" s="309"/>
      <c r="AYM294" s="309"/>
      <c r="AYN294" s="309"/>
      <c r="AYO294" s="309"/>
      <c r="AYP294" s="309"/>
      <c r="AYQ294" s="309"/>
      <c r="AYR294" s="309"/>
      <c r="AYS294" s="309"/>
      <c r="AYT294" s="309"/>
      <c r="AYU294" s="309"/>
      <c r="AYV294" s="309"/>
      <c r="AYW294" s="309"/>
      <c r="AYX294" s="309"/>
      <c r="AYY294" s="309"/>
      <c r="AYZ294" s="309"/>
      <c r="AZA294" s="309"/>
      <c r="AZB294" s="309"/>
      <c r="AZC294" s="309"/>
      <c r="AZD294" s="309"/>
      <c r="AZE294" s="309"/>
      <c r="AZF294" s="309"/>
      <c r="AZG294" s="309"/>
      <c r="AZH294" s="309"/>
      <c r="AZI294" s="309"/>
      <c r="AZJ294" s="309"/>
      <c r="AZK294" s="309"/>
      <c r="AZL294" s="309"/>
      <c r="AZM294" s="309"/>
      <c r="AZN294" s="309"/>
      <c r="AZO294" s="309"/>
      <c r="AZP294" s="309"/>
      <c r="AZQ294" s="309"/>
      <c r="AZR294" s="309"/>
      <c r="AZS294" s="309"/>
      <c r="AZT294" s="309"/>
      <c r="AZU294" s="309"/>
      <c r="AZV294" s="309"/>
      <c r="AZW294" s="309"/>
      <c r="AZX294" s="309"/>
      <c r="AZY294" s="309"/>
      <c r="AZZ294" s="309"/>
      <c r="BAA294" s="309"/>
      <c r="BAB294" s="309"/>
      <c r="BAC294" s="309"/>
      <c r="BAD294" s="309"/>
      <c r="BAE294" s="309"/>
      <c r="BAF294" s="309"/>
      <c r="BAG294" s="309"/>
      <c r="BAH294" s="309"/>
      <c r="BAI294" s="309"/>
      <c r="BAJ294" s="309"/>
      <c r="BAK294" s="309"/>
      <c r="BAL294" s="309"/>
      <c r="BAM294" s="309"/>
      <c r="BAN294" s="309"/>
      <c r="BAO294" s="309"/>
      <c r="BAP294" s="309"/>
      <c r="BAQ294" s="309"/>
      <c r="BAR294" s="309"/>
      <c r="BAS294" s="309"/>
      <c r="BAT294" s="309"/>
      <c r="BAU294" s="309"/>
      <c r="BAV294" s="309"/>
      <c r="BAW294" s="309"/>
      <c r="BAX294" s="309"/>
      <c r="BAY294" s="309"/>
      <c r="BAZ294" s="309"/>
      <c r="BBA294" s="309"/>
      <c r="BBB294" s="309"/>
      <c r="BBC294" s="309"/>
      <c r="BBD294" s="309"/>
      <c r="BBE294" s="309"/>
      <c r="BBF294" s="309"/>
      <c r="BBG294" s="309"/>
      <c r="BBH294" s="309"/>
      <c r="BBI294" s="309"/>
      <c r="BBJ294" s="309"/>
      <c r="BBK294" s="309"/>
      <c r="BBL294" s="309"/>
      <c r="BBM294" s="309"/>
      <c r="BBN294" s="309"/>
      <c r="BBO294" s="309"/>
      <c r="BBP294" s="309"/>
      <c r="BBQ294" s="309"/>
      <c r="BBR294" s="309"/>
      <c r="BBS294" s="309"/>
      <c r="BBT294" s="309"/>
      <c r="BBU294" s="309"/>
      <c r="BBV294" s="309"/>
      <c r="BBW294" s="309"/>
      <c r="BBX294" s="309"/>
      <c r="BBY294" s="309"/>
      <c r="BBZ294" s="309"/>
      <c r="BCA294" s="309"/>
      <c r="BCB294" s="309"/>
      <c r="BCC294" s="309"/>
      <c r="BCD294" s="309"/>
      <c r="BCE294" s="309"/>
      <c r="BCF294" s="309"/>
      <c r="BCG294" s="309"/>
      <c r="BCH294" s="309"/>
      <c r="BCI294" s="309"/>
      <c r="BCJ294" s="309"/>
      <c r="BCK294" s="309"/>
      <c r="BCL294" s="309"/>
      <c r="BCM294" s="309"/>
      <c r="BCN294" s="309"/>
      <c r="BCO294" s="309"/>
      <c r="BCP294" s="309"/>
      <c r="BCQ294" s="309"/>
      <c r="BCR294" s="309"/>
      <c r="BCS294" s="309"/>
      <c r="BCT294" s="309"/>
      <c r="BCU294" s="309"/>
      <c r="BCV294" s="309"/>
      <c r="BCW294" s="309"/>
      <c r="BCX294" s="309"/>
      <c r="BCY294" s="309"/>
      <c r="BCZ294" s="309"/>
      <c r="BDA294" s="309"/>
      <c r="BDB294" s="309"/>
      <c r="BDC294" s="309"/>
      <c r="BDD294" s="309"/>
      <c r="BDE294" s="309"/>
      <c r="BDF294" s="309"/>
      <c r="BDG294" s="309"/>
      <c r="BDH294" s="309"/>
      <c r="BDI294" s="309"/>
      <c r="BDJ294" s="309"/>
      <c r="BDK294" s="309"/>
      <c r="BDL294" s="309"/>
      <c r="BDM294" s="309"/>
      <c r="BDN294" s="309"/>
      <c r="BDO294" s="309"/>
      <c r="BDP294" s="309"/>
      <c r="BDQ294" s="309"/>
      <c r="BDR294" s="309"/>
      <c r="BDS294" s="309"/>
      <c r="BDT294" s="309"/>
      <c r="BDU294" s="309"/>
      <c r="BDV294" s="309"/>
      <c r="BDW294" s="309"/>
      <c r="BDX294" s="309"/>
      <c r="BDY294" s="309"/>
      <c r="BDZ294" s="309"/>
      <c r="BEA294" s="309"/>
      <c r="BEB294" s="309"/>
      <c r="BEC294" s="309"/>
      <c r="BED294" s="309"/>
      <c r="BEE294" s="309"/>
      <c r="BEF294" s="309"/>
      <c r="BEG294" s="309"/>
      <c r="BEH294" s="309"/>
      <c r="BEI294" s="309"/>
      <c r="BEJ294" s="309"/>
      <c r="BEK294" s="309"/>
      <c r="BEL294" s="309"/>
      <c r="BEM294" s="309"/>
      <c r="BEN294" s="309"/>
      <c r="BEO294" s="309"/>
      <c r="BEP294" s="309"/>
      <c r="BEQ294" s="309"/>
      <c r="BER294" s="309"/>
      <c r="BES294" s="309"/>
      <c r="BET294" s="309"/>
      <c r="BEU294" s="309"/>
      <c r="BEV294" s="309"/>
      <c r="BEW294" s="309"/>
      <c r="BEX294" s="309"/>
      <c r="BEY294" s="309"/>
      <c r="BEZ294" s="309"/>
      <c r="BFA294" s="309"/>
      <c r="BFB294" s="309"/>
      <c r="BFC294" s="309"/>
      <c r="BFD294" s="309"/>
      <c r="BFE294" s="309"/>
      <c r="BFF294" s="309"/>
      <c r="BFG294" s="309"/>
      <c r="BFH294" s="309"/>
      <c r="BFI294" s="309"/>
      <c r="BFJ294" s="309"/>
      <c r="BFK294" s="309"/>
      <c r="BFL294" s="309"/>
      <c r="BFM294" s="309"/>
      <c r="BFN294" s="309"/>
      <c r="BFO294" s="309"/>
      <c r="BFP294" s="309"/>
      <c r="BFQ294" s="309"/>
      <c r="BFR294" s="309"/>
      <c r="BFS294" s="309"/>
      <c r="BFT294" s="309"/>
      <c r="BFU294" s="309"/>
      <c r="BFV294" s="309"/>
      <c r="BFW294" s="309"/>
      <c r="BFX294" s="309"/>
      <c r="BFY294" s="309"/>
      <c r="BFZ294" s="309"/>
      <c r="BGA294" s="309"/>
      <c r="BGB294" s="309"/>
      <c r="BGC294" s="309"/>
      <c r="BGD294" s="309"/>
      <c r="BGE294" s="309"/>
      <c r="BGF294" s="309"/>
      <c r="BGG294" s="309"/>
      <c r="BGH294" s="309"/>
    </row>
    <row r="295" spans="6:1542" s="18" customFormat="1" ht="14.45" customHeight="1" x14ac:dyDescent="0.25">
      <c r="F295" s="68"/>
      <c r="Y295" s="68"/>
      <c r="AC295" s="309"/>
      <c r="AD295" s="309"/>
      <c r="AE295" s="309"/>
      <c r="AF295" s="309"/>
      <c r="AG295" s="309"/>
      <c r="AH295" s="309"/>
      <c r="AI295" s="309"/>
      <c r="AJ295" s="309"/>
      <c r="AK295" s="309"/>
      <c r="AL295" s="309"/>
      <c r="AM295" s="309"/>
      <c r="AN295" s="309"/>
      <c r="AO295" s="309"/>
      <c r="AP295" s="309"/>
      <c r="AQ295" s="309"/>
      <c r="AR295" s="309"/>
      <c r="AS295" s="309"/>
      <c r="AT295" s="309"/>
      <c r="AU295" s="309"/>
      <c r="AV295" s="309"/>
      <c r="AW295" s="309"/>
      <c r="AX295" s="309"/>
      <c r="AY295" s="309"/>
      <c r="AZ295" s="309"/>
      <c r="BA295" s="309"/>
      <c r="BB295" s="309"/>
      <c r="BC295" s="309"/>
      <c r="BD295" s="309"/>
      <c r="BE295" s="309"/>
      <c r="BF295" s="309"/>
      <c r="BG295" s="309"/>
      <c r="BH295" s="309"/>
      <c r="BI295" s="309"/>
      <c r="BJ295" s="309"/>
      <c r="BK295" s="309"/>
      <c r="BL295" s="309"/>
      <c r="BM295" s="309"/>
      <c r="BN295" s="309"/>
      <c r="BO295" s="309"/>
      <c r="BP295" s="309"/>
      <c r="BQ295" s="309"/>
      <c r="BR295" s="309"/>
      <c r="BS295" s="309"/>
      <c r="BT295" s="309"/>
      <c r="BU295" s="309"/>
      <c r="BV295" s="309"/>
      <c r="BW295" s="309"/>
      <c r="BX295" s="309"/>
      <c r="BY295" s="309"/>
      <c r="BZ295" s="309"/>
      <c r="CA295" s="309"/>
      <c r="CB295" s="309"/>
      <c r="CC295" s="309"/>
      <c r="CD295" s="309"/>
      <c r="CE295" s="309"/>
      <c r="CF295" s="309"/>
      <c r="CG295" s="309"/>
      <c r="CH295" s="309"/>
      <c r="CI295" s="309"/>
      <c r="CJ295" s="309"/>
      <c r="CK295" s="309"/>
      <c r="CL295" s="309"/>
      <c r="CM295" s="309"/>
      <c r="CN295" s="309"/>
      <c r="CO295" s="309"/>
      <c r="CP295" s="309"/>
      <c r="CQ295" s="309"/>
      <c r="CR295" s="309"/>
      <c r="CS295" s="309"/>
      <c r="CT295" s="309"/>
      <c r="CU295" s="309"/>
      <c r="CV295" s="309"/>
      <c r="CW295" s="309"/>
      <c r="CX295" s="309"/>
      <c r="CY295" s="309"/>
      <c r="CZ295" s="309"/>
      <c r="DA295" s="309"/>
      <c r="DB295" s="309"/>
      <c r="DC295" s="309"/>
      <c r="DD295" s="309"/>
      <c r="DE295" s="309"/>
      <c r="DF295" s="309"/>
      <c r="DG295" s="309"/>
      <c r="DH295" s="309"/>
      <c r="DI295" s="309"/>
      <c r="DJ295" s="309"/>
      <c r="DK295" s="309"/>
      <c r="DL295" s="309"/>
      <c r="DM295" s="309"/>
      <c r="DN295" s="309"/>
      <c r="DO295" s="309"/>
      <c r="DP295" s="309"/>
      <c r="DQ295" s="309"/>
      <c r="DR295" s="309"/>
      <c r="DS295" s="309"/>
      <c r="DT295" s="309"/>
      <c r="DU295" s="309"/>
      <c r="DV295" s="309"/>
      <c r="DW295" s="309"/>
      <c r="DX295" s="309"/>
      <c r="DY295" s="309"/>
      <c r="DZ295" s="309"/>
      <c r="EA295" s="309"/>
      <c r="EB295" s="309"/>
      <c r="EC295" s="309"/>
      <c r="ED295" s="309"/>
      <c r="EE295" s="309"/>
      <c r="EF295" s="309"/>
      <c r="EG295" s="309"/>
      <c r="EH295" s="309"/>
      <c r="EI295" s="309"/>
      <c r="EJ295" s="309"/>
      <c r="EK295" s="309"/>
      <c r="EL295" s="309"/>
      <c r="EM295" s="309"/>
      <c r="EN295" s="309"/>
      <c r="EO295" s="309"/>
      <c r="EP295" s="309"/>
      <c r="EQ295" s="309"/>
      <c r="ER295" s="309"/>
      <c r="ES295" s="309"/>
      <c r="ET295" s="309"/>
      <c r="EU295" s="309"/>
      <c r="EV295" s="309"/>
      <c r="EW295" s="309"/>
      <c r="EX295" s="309"/>
      <c r="EY295" s="309"/>
      <c r="EZ295" s="309"/>
      <c r="FA295" s="309"/>
      <c r="FB295" s="309"/>
      <c r="FC295" s="309"/>
      <c r="FD295" s="309"/>
      <c r="FE295" s="309"/>
      <c r="FF295" s="309"/>
      <c r="FG295" s="309"/>
      <c r="FH295" s="309"/>
      <c r="FI295" s="309"/>
      <c r="FJ295" s="309"/>
      <c r="FK295" s="309"/>
      <c r="FL295" s="309"/>
      <c r="FM295" s="309"/>
      <c r="FN295" s="309"/>
      <c r="FO295" s="309"/>
      <c r="FP295" s="309"/>
      <c r="FQ295" s="309"/>
      <c r="FR295" s="309"/>
      <c r="FS295" s="309"/>
      <c r="FT295" s="309"/>
      <c r="FU295" s="309"/>
      <c r="FV295" s="309"/>
      <c r="FW295" s="309"/>
      <c r="FX295" s="309"/>
      <c r="FY295" s="309"/>
      <c r="FZ295" s="309"/>
      <c r="GA295" s="309"/>
      <c r="GB295" s="309"/>
      <c r="GC295" s="309"/>
      <c r="GD295" s="309"/>
      <c r="GE295" s="309"/>
      <c r="GF295" s="309"/>
      <c r="GG295" s="309"/>
      <c r="GH295" s="309"/>
      <c r="GI295" s="309"/>
      <c r="GJ295" s="309"/>
      <c r="GK295" s="309"/>
      <c r="GL295" s="309"/>
      <c r="GM295" s="309"/>
      <c r="GN295" s="309"/>
      <c r="GO295" s="309"/>
      <c r="GP295" s="309"/>
      <c r="GQ295" s="309"/>
      <c r="GR295" s="309"/>
      <c r="GS295" s="309"/>
      <c r="GT295" s="309"/>
      <c r="GU295" s="309"/>
      <c r="GV295" s="309"/>
      <c r="GW295" s="309"/>
      <c r="GX295" s="309"/>
      <c r="GY295" s="309"/>
      <c r="GZ295" s="309"/>
      <c r="HA295" s="309"/>
      <c r="HB295" s="309"/>
      <c r="HC295" s="309"/>
      <c r="HD295" s="309"/>
      <c r="HE295" s="309"/>
      <c r="HF295" s="309"/>
      <c r="HG295" s="309"/>
      <c r="HH295" s="309"/>
      <c r="HI295" s="309"/>
      <c r="HJ295" s="309"/>
      <c r="HK295" s="309"/>
      <c r="HL295" s="309"/>
      <c r="HM295" s="309"/>
      <c r="HN295" s="309"/>
      <c r="HO295" s="309"/>
      <c r="HP295" s="309"/>
      <c r="HQ295" s="309"/>
      <c r="HR295" s="309"/>
      <c r="HS295" s="309"/>
      <c r="HT295" s="309"/>
      <c r="HU295" s="309"/>
      <c r="HV295" s="309"/>
      <c r="HW295" s="309"/>
      <c r="HX295" s="309"/>
      <c r="HY295" s="309"/>
      <c r="HZ295" s="309"/>
      <c r="IA295" s="309"/>
      <c r="IB295" s="309"/>
      <c r="IC295" s="309"/>
      <c r="ID295" s="309"/>
      <c r="IE295" s="309"/>
      <c r="IF295" s="309"/>
      <c r="IG295" s="309"/>
      <c r="IH295" s="309"/>
      <c r="II295" s="309"/>
      <c r="IJ295" s="309"/>
      <c r="IK295" s="309"/>
      <c r="IL295" s="309"/>
      <c r="IM295" s="309"/>
      <c r="IN295" s="309"/>
      <c r="IO295" s="309"/>
      <c r="IP295" s="309"/>
      <c r="IQ295" s="309"/>
      <c r="IR295" s="309"/>
      <c r="IS295" s="309"/>
      <c r="IT295" s="309"/>
      <c r="IU295" s="309"/>
      <c r="IV295" s="309"/>
      <c r="IW295" s="309"/>
      <c r="IX295" s="309"/>
      <c r="IY295" s="309"/>
      <c r="IZ295" s="309"/>
      <c r="JA295" s="309"/>
      <c r="JB295" s="309"/>
      <c r="JC295" s="309"/>
      <c r="JD295" s="309"/>
      <c r="JE295" s="309"/>
      <c r="JF295" s="309"/>
      <c r="JG295" s="309"/>
      <c r="JH295" s="309"/>
      <c r="JI295" s="309"/>
      <c r="JJ295" s="309"/>
      <c r="JK295" s="309"/>
      <c r="JL295" s="309"/>
      <c r="JM295" s="309"/>
      <c r="JN295" s="309"/>
      <c r="JO295" s="309"/>
      <c r="JP295" s="309"/>
      <c r="JQ295" s="309"/>
      <c r="JR295" s="309"/>
      <c r="JS295" s="309"/>
      <c r="JT295" s="309"/>
      <c r="JU295" s="309"/>
      <c r="JV295" s="309"/>
      <c r="JW295" s="309"/>
      <c r="JX295" s="309"/>
      <c r="JY295" s="309"/>
      <c r="JZ295" s="309"/>
      <c r="KA295" s="309"/>
      <c r="KB295" s="309"/>
      <c r="KC295" s="309"/>
      <c r="KD295" s="309"/>
      <c r="KE295" s="309"/>
      <c r="KF295" s="309"/>
      <c r="KG295" s="309"/>
      <c r="KH295" s="309"/>
      <c r="KI295" s="309"/>
      <c r="KJ295" s="309"/>
      <c r="KK295" s="309"/>
      <c r="KL295" s="309"/>
      <c r="KM295" s="309"/>
      <c r="KN295" s="309"/>
      <c r="KO295" s="309"/>
      <c r="KP295" s="309"/>
      <c r="KQ295" s="309"/>
      <c r="KR295" s="309"/>
      <c r="KS295" s="309"/>
      <c r="KT295" s="309"/>
      <c r="KU295" s="309"/>
      <c r="KV295" s="309"/>
      <c r="KW295" s="309"/>
      <c r="KX295" s="309"/>
      <c r="KY295" s="309"/>
      <c r="KZ295" s="309"/>
      <c r="LA295" s="309"/>
      <c r="LB295" s="309"/>
      <c r="LC295" s="309"/>
      <c r="LD295" s="309"/>
      <c r="LE295" s="309"/>
      <c r="LF295" s="309"/>
      <c r="LG295" s="309"/>
      <c r="LH295" s="309"/>
      <c r="LI295" s="309"/>
      <c r="LJ295" s="309"/>
      <c r="LK295" s="309"/>
      <c r="LL295" s="309"/>
      <c r="LM295" s="309"/>
      <c r="LN295" s="309"/>
      <c r="LO295" s="309"/>
      <c r="LP295" s="309"/>
      <c r="LQ295" s="309"/>
      <c r="LR295" s="309"/>
      <c r="LS295" s="309"/>
      <c r="LT295" s="309"/>
      <c r="LU295" s="309"/>
      <c r="LV295" s="309"/>
      <c r="LW295" s="309"/>
      <c r="LX295" s="309"/>
      <c r="LY295" s="309"/>
      <c r="LZ295" s="309"/>
      <c r="MA295" s="309"/>
      <c r="MB295" s="309"/>
      <c r="MC295" s="309"/>
      <c r="MD295" s="309"/>
      <c r="ME295" s="309"/>
      <c r="MF295" s="309"/>
      <c r="MG295" s="309"/>
      <c r="MH295" s="309"/>
      <c r="MI295" s="309"/>
      <c r="MJ295" s="309"/>
      <c r="MK295" s="309"/>
      <c r="ML295" s="309"/>
      <c r="MM295" s="309"/>
      <c r="MN295" s="309"/>
      <c r="MO295" s="309"/>
      <c r="MP295" s="309"/>
      <c r="MQ295" s="309"/>
      <c r="MR295" s="309"/>
      <c r="MS295" s="309"/>
      <c r="MT295" s="309"/>
      <c r="MU295" s="309"/>
      <c r="MV295" s="309"/>
      <c r="MW295" s="309"/>
      <c r="MX295" s="309"/>
      <c r="MY295" s="309"/>
      <c r="MZ295" s="309"/>
      <c r="NA295" s="309"/>
      <c r="NB295" s="309"/>
      <c r="NC295" s="309"/>
      <c r="ND295" s="309"/>
      <c r="NE295" s="309"/>
      <c r="NF295" s="309"/>
      <c r="NG295" s="309"/>
      <c r="NH295" s="309"/>
      <c r="NI295" s="309"/>
      <c r="NJ295" s="309"/>
      <c r="NK295" s="309"/>
      <c r="NL295" s="309"/>
      <c r="NM295" s="309"/>
      <c r="NN295" s="309"/>
      <c r="NO295" s="309"/>
      <c r="NP295" s="309"/>
      <c r="NQ295" s="309"/>
      <c r="NR295" s="309"/>
      <c r="NS295" s="309"/>
      <c r="NT295" s="309"/>
      <c r="NU295" s="309"/>
      <c r="NV295" s="309"/>
      <c r="NW295" s="309"/>
      <c r="NX295" s="309"/>
      <c r="NY295" s="309"/>
      <c r="NZ295" s="309"/>
      <c r="OA295" s="309"/>
      <c r="OB295" s="309"/>
      <c r="OC295" s="309"/>
      <c r="OD295" s="309"/>
      <c r="OE295" s="309"/>
      <c r="OF295" s="309"/>
      <c r="OG295" s="309"/>
      <c r="OH295" s="309"/>
      <c r="OI295" s="309"/>
      <c r="OJ295" s="309"/>
      <c r="OK295" s="309"/>
      <c r="OL295" s="309"/>
      <c r="OM295" s="309"/>
      <c r="ON295" s="309"/>
      <c r="OO295" s="309"/>
      <c r="OP295" s="309"/>
      <c r="OQ295" s="309"/>
      <c r="OR295" s="309"/>
      <c r="OS295" s="309"/>
      <c r="OT295" s="309"/>
      <c r="OU295" s="309"/>
      <c r="OV295" s="309"/>
      <c r="OW295" s="309"/>
      <c r="OX295" s="309"/>
      <c r="OY295" s="309"/>
      <c r="OZ295" s="309"/>
      <c r="PA295" s="309"/>
      <c r="PB295" s="309"/>
      <c r="PC295" s="309"/>
      <c r="PD295" s="309"/>
      <c r="PE295" s="309"/>
      <c r="PF295" s="309"/>
      <c r="PG295" s="309"/>
      <c r="PH295" s="309"/>
      <c r="PI295" s="309"/>
      <c r="PJ295" s="309"/>
      <c r="PK295" s="309"/>
      <c r="PL295" s="309"/>
      <c r="PM295" s="309"/>
      <c r="PN295" s="309"/>
      <c r="PO295" s="309"/>
      <c r="PP295" s="309"/>
      <c r="PQ295" s="309"/>
      <c r="PR295" s="309"/>
      <c r="PS295" s="309"/>
      <c r="PT295" s="309"/>
      <c r="PU295" s="309"/>
      <c r="PV295" s="309"/>
      <c r="PW295" s="309"/>
      <c r="PX295" s="309"/>
      <c r="PY295" s="309"/>
      <c r="PZ295" s="309"/>
      <c r="QA295" s="309"/>
      <c r="QB295" s="309"/>
      <c r="QC295" s="309"/>
      <c r="QD295" s="309"/>
      <c r="QE295" s="309"/>
      <c r="QF295" s="309"/>
      <c r="QG295" s="309"/>
      <c r="QH295" s="309"/>
      <c r="QI295" s="309"/>
      <c r="QJ295" s="309"/>
      <c r="QK295" s="309"/>
      <c r="QL295" s="309"/>
      <c r="QM295" s="309"/>
      <c r="QN295" s="309"/>
      <c r="QO295" s="309"/>
      <c r="QP295" s="309"/>
      <c r="QQ295" s="309"/>
      <c r="QR295" s="309"/>
      <c r="QS295" s="309"/>
      <c r="QT295" s="309"/>
      <c r="QU295" s="309"/>
      <c r="QV295" s="309"/>
      <c r="QW295" s="309"/>
      <c r="QX295" s="309"/>
      <c r="QY295" s="309"/>
      <c r="QZ295" s="309"/>
      <c r="RA295" s="309"/>
      <c r="RB295" s="309"/>
      <c r="RC295" s="309"/>
      <c r="RD295" s="309"/>
      <c r="RE295" s="309"/>
      <c r="RF295" s="309"/>
      <c r="RG295" s="309"/>
      <c r="RH295" s="309"/>
      <c r="RI295" s="309"/>
      <c r="RJ295" s="309"/>
      <c r="RK295" s="309"/>
      <c r="RL295" s="309"/>
      <c r="RM295" s="309"/>
      <c r="RN295" s="309"/>
      <c r="RO295" s="309"/>
      <c r="RP295" s="309"/>
      <c r="RQ295" s="309"/>
      <c r="RR295" s="309"/>
      <c r="RS295" s="309"/>
      <c r="RT295" s="309"/>
      <c r="RU295" s="309"/>
      <c r="RV295" s="309"/>
      <c r="RW295" s="309"/>
      <c r="RX295" s="309"/>
      <c r="RY295" s="309"/>
      <c r="RZ295" s="309"/>
      <c r="SA295" s="309"/>
      <c r="SB295" s="309"/>
      <c r="SC295" s="309"/>
      <c r="SD295" s="309"/>
      <c r="SE295" s="309"/>
      <c r="SF295" s="309"/>
      <c r="SG295" s="309"/>
      <c r="SH295" s="309"/>
      <c r="SI295" s="309"/>
      <c r="SJ295" s="309"/>
      <c r="SK295" s="309"/>
      <c r="SL295" s="309"/>
      <c r="SM295" s="309"/>
      <c r="SN295" s="309"/>
      <c r="SO295" s="309"/>
      <c r="SP295" s="309"/>
      <c r="SQ295" s="309"/>
      <c r="SR295" s="309"/>
      <c r="SS295" s="309"/>
      <c r="ST295" s="309"/>
      <c r="SU295" s="309"/>
      <c r="SV295" s="309"/>
      <c r="SW295" s="309"/>
      <c r="SX295" s="309"/>
      <c r="SY295" s="309"/>
      <c r="SZ295" s="309"/>
      <c r="TA295" s="309"/>
      <c r="TB295" s="309"/>
      <c r="TC295" s="309"/>
      <c r="TD295" s="309"/>
      <c r="TE295" s="309"/>
      <c r="TF295" s="309"/>
      <c r="TG295" s="309"/>
      <c r="TH295" s="309"/>
      <c r="TI295" s="309"/>
      <c r="TJ295" s="309"/>
      <c r="TK295" s="309"/>
      <c r="TL295" s="309"/>
      <c r="TM295" s="309"/>
      <c r="TN295" s="309"/>
      <c r="TO295" s="309"/>
      <c r="TP295" s="309"/>
      <c r="TQ295" s="309"/>
      <c r="TR295" s="309"/>
      <c r="TS295" s="309"/>
      <c r="TT295" s="309"/>
      <c r="TU295" s="309"/>
      <c r="TV295" s="309"/>
      <c r="TW295" s="309"/>
      <c r="TX295" s="309"/>
      <c r="TY295" s="309"/>
      <c r="TZ295" s="309"/>
      <c r="UA295" s="309"/>
      <c r="UB295" s="309"/>
      <c r="UC295" s="309"/>
      <c r="UD295" s="309"/>
      <c r="UE295" s="309"/>
      <c r="UF295" s="309"/>
      <c r="UG295" s="309"/>
      <c r="UH295" s="309"/>
      <c r="UI295" s="309"/>
      <c r="UJ295" s="309"/>
      <c r="UK295" s="309"/>
      <c r="UL295" s="309"/>
      <c r="UM295" s="309"/>
      <c r="UN295" s="309"/>
      <c r="UO295" s="309"/>
      <c r="UP295" s="309"/>
      <c r="UQ295" s="309"/>
      <c r="UR295" s="309"/>
      <c r="US295" s="309"/>
      <c r="UT295" s="309"/>
      <c r="UU295" s="309"/>
      <c r="UV295" s="309"/>
      <c r="UW295" s="309"/>
      <c r="UX295" s="309"/>
      <c r="UY295" s="309"/>
      <c r="UZ295" s="309"/>
      <c r="VA295" s="309"/>
      <c r="VB295" s="309"/>
      <c r="VC295" s="309"/>
      <c r="VD295" s="309"/>
      <c r="VE295" s="309"/>
      <c r="VF295" s="309"/>
      <c r="VG295" s="309"/>
      <c r="VH295" s="309"/>
      <c r="VI295" s="309"/>
      <c r="VJ295" s="309"/>
      <c r="VK295" s="309"/>
      <c r="VL295" s="309"/>
      <c r="VM295" s="309"/>
      <c r="VN295" s="309"/>
      <c r="VO295" s="309"/>
      <c r="VP295" s="309"/>
      <c r="VQ295" s="309"/>
      <c r="VR295" s="309"/>
      <c r="VS295" s="309"/>
      <c r="VT295" s="309"/>
      <c r="VU295" s="309"/>
      <c r="VV295" s="309"/>
      <c r="VW295" s="309"/>
      <c r="VX295" s="309"/>
      <c r="VY295" s="309"/>
      <c r="VZ295" s="309"/>
      <c r="WA295" s="309"/>
      <c r="WB295" s="309"/>
      <c r="WC295" s="309"/>
      <c r="WD295" s="309"/>
      <c r="WE295" s="309"/>
      <c r="WF295" s="309"/>
      <c r="WG295" s="309"/>
      <c r="WH295" s="309"/>
      <c r="WI295" s="309"/>
      <c r="WJ295" s="309"/>
      <c r="WK295" s="309"/>
      <c r="WL295" s="309"/>
      <c r="WM295" s="309"/>
      <c r="WN295" s="309"/>
      <c r="WO295" s="309"/>
      <c r="WP295" s="309"/>
      <c r="WQ295" s="309"/>
      <c r="WR295" s="309"/>
      <c r="WS295" s="309"/>
      <c r="WT295" s="309"/>
      <c r="WU295" s="309"/>
      <c r="WV295" s="309"/>
      <c r="WW295" s="309"/>
      <c r="WX295" s="309"/>
      <c r="WY295" s="309"/>
      <c r="WZ295" s="309"/>
      <c r="XA295" s="309"/>
      <c r="XB295" s="309"/>
      <c r="XC295" s="309"/>
      <c r="XD295" s="309"/>
      <c r="XE295" s="309"/>
      <c r="XF295" s="309"/>
      <c r="XG295" s="309"/>
      <c r="XH295" s="309"/>
      <c r="XI295" s="309"/>
      <c r="XJ295" s="309"/>
      <c r="XK295" s="309"/>
      <c r="XL295" s="309"/>
      <c r="XM295" s="309"/>
      <c r="XN295" s="309"/>
      <c r="XO295" s="309"/>
      <c r="XP295" s="309"/>
      <c r="XQ295" s="309"/>
      <c r="XR295" s="309"/>
      <c r="XS295" s="309"/>
      <c r="XT295" s="309"/>
      <c r="XU295" s="309"/>
      <c r="XV295" s="309"/>
      <c r="XW295" s="309"/>
      <c r="XX295" s="309"/>
      <c r="XY295" s="309"/>
      <c r="XZ295" s="309"/>
      <c r="YA295" s="309"/>
      <c r="YB295" s="309"/>
      <c r="YC295" s="309"/>
      <c r="YD295" s="309"/>
      <c r="YE295" s="309"/>
      <c r="YF295" s="309"/>
      <c r="YG295" s="309"/>
      <c r="YH295" s="309"/>
      <c r="YI295" s="309"/>
      <c r="YJ295" s="309"/>
      <c r="YK295" s="309"/>
      <c r="YL295" s="309"/>
      <c r="YM295" s="309"/>
      <c r="YN295" s="309"/>
      <c r="YO295" s="309"/>
      <c r="YP295" s="309"/>
      <c r="YQ295" s="309"/>
      <c r="YR295" s="309"/>
      <c r="YS295" s="309"/>
      <c r="YT295" s="309"/>
      <c r="YU295" s="309"/>
      <c r="YV295" s="309"/>
      <c r="YW295" s="309"/>
      <c r="YX295" s="309"/>
      <c r="YY295" s="309"/>
      <c r="YZ295" s="309"/>
      <c r="ZA295" s="309"/>
      <c r="ZB295" s="309"/>
      <c r="ZC295" s="309"/>
      <c r="ZD295" s="309"/>
      <c r="ZE295" s="309"/>
      <c r="ZF295" s="309"/>
      <c r="ZG295" s="309"/>
      <c r="ZH295" s="309"/>
      <c r="ZI295" s="309"/>
      <c r="ZJ295" s="309"/>
      <c r="ZK295" s="309"/>
      <c r="ZL295" s="309"/>
      <c r="ZM295" s="309"/>
      <c r="ZN295" s="309"/>
      <c r="ZO295" s="309"/>
      <c r="ZP295" s="309"/>
      <c r="ZQ295" s="309"/>
      <c r="ZR295" s="309"/>
      <c r="ZS295" s="309"/>
      <c r="ZT295" s="309"/>
      <c r="ZU295" s="309"/>
      <c r="ZV295" s="309"/>
      <c r="ZW295" s="309"/>
      <c r="ZX295" s="309"/>
      <c r="ZY295" s="309"/>
      <c r="ZZ295" s="309"/>
      <c r="AAA295" s="309"/>
      <c r="AAB295" s="309"/>
      <c r="AAC295" s="309"/>
      <c r="AAD295" s="309"/>
      <c r="AAE295" s="309"/>
      <c r="AAF295" s="309"/>
      <c r="AAG295" s="309"/>
      <c r="AAH295" s="309"/>
      <c r="AAI295" s="309"/>
      <c r="AAJ295" s="309"/>
      <c r="AAK295" s="309"/>
      <c r="AAL295" s="309"/>
      <c r="AAM295" s="309"/>
      <c r="AAN295" s="309"/>
      <c r="AAO295" s="309"/>
      <c r="AAP295" s="309"/>
      <c r="AAQ295" s="309"/>
      <c r="AAR295" s="309"/>
      <c r="AAS295" s="309"/>
      <c r="AAT295" s="309"/>
      <c r="AAU295" s="309"/>
      <c r="AAV295" s="309"/>
      <c r="AAW295" s="309"/>
      <c r="AAX295" s="309"/>
      <c r="AAY295" s="309"/>
      <c r="AAZ295" s="309"/>
      <c r="ABA295" s="309"/>
      <c r="ABB295" s="309"/>
      <c r="ABC295" s="309"/>
      <c r="ABD295" s="309"/>
      <c r="ABE295" s="309"/>
      <c r="ABF295" s="309"/>
      <c r="ABG295" s="309"/>
      <c r="ABH295" s="309"/>
      <c r="ABI295" s="309"/>
      <c r="ABJ295" s="309"/>
      <c r="ABK295" s="309"/>
      <c r="ABL295" s="309"/>
      <c r="ABM295" s="309"/>
      <c r="ABN295" s="309"/>
      <c r="ABO295" s="309"/>
      <c r="ABP295" s="309"/>
      <c r="ABQ295" s="309"/>
      <c r="ABR295" s="309"/>
      <c r="ABS295" s="309"/>
      <c r="ABT295" s="309"/>
      <c r="ABU295" s="309"/>
      <c r="ABV295" s="309"/>
      <c r="ABW295" s="309"/>
      <c r="ABX295" s="309"/>
      <c r="ABY295" s="309"/>
      <c r="ABZ295" s="309"/>
      <c r="ACA295" s="309"/>
      <c r="ACB295" s="309"/>
      <c r="ACC295" s="309"/>
      <c r="ACD295" s="309"/>
      <c r="ACE295" s="309"/>
      <c r="ACF295" s="309"/>
      <c r="ACG295" s="309"/>
      <c r="ACH295" s="309"/>
      <c r="ACI295" s="309"/>
      <c r="ACJ295" s="309"/>
      <c r="ACK295" s="309"/>
      <c r="ACL295" s="309"/>
      <c r="ACM295" s="309"/>
      <c r="ACN295" s="309"/>
      <c r="ACO295" s="309"/>
      <c r="ACP295" s="309"/>
      <c r="ACQ295" s="309"/>
      <c r="ACR295" s="309"/>
      <c r="ACS295" s="309"/>
      <c r="ACT295" s="309"/>
      <c r="ACU295" s="309"/>
      <c r="ACV295" s="309"/>
      <c r="ACW295" s="309"/>
      <c r="ACX295" s="309"/>
      <c r="ACY295" s="309"/>
      <c r="ACZ295" s="309"/>
      <c r="ADA295" s="309"/>
      <c r="ADB295" s="309"/>
      <c r="ADC295" s="309"/>
      <c r="ADD295" s="309"/>
      <c r="ADE295" s="309"/>
      <c r="ADF295" s="309"/>
      <c r="ADG295" s="309"/>
      <c r="ADH295" s="309"/>
      <c r="ADI295" s="309"/>
      <c r="ADJ295" s="309"/>
      <c r="ADK295" s="309"/>
      <c r="ADL295" s="309"/>
      <c r="ADM295" s="309"/>
      <c r="ADN295" s="309"/>
      <c r="ADO295" s="309"/>
      <c r="ADP295" s="309"/>
      <c r="ADQ295" s="309"/>
      <c r="ADR295" s="309"/>
      <c r="ADS295" s="309"/>
      <c r="ADT295" s="309"/>
      <c r="ADU295" s="309"/>
      <c r="ADV295" s="309"/>
      <c r="ADW295" s="309"/>
      <c r="ADX295" s="309"/>
      <c r="ADY295" s="309"/>
      <c r="ADZ295" s="309"/>
      <c r="AEA295" s="309"/>
      <c r="AEB295" s="309"/>
      <c r="AEC295" s="309"/>
      <c r="AED295" s="309"/>
      <c r="AEE295" s="309"/>
      <c r="AEF295" s="309"/>
      <c r="AEG295" s="309"/>
      <c r="AEH295" s="309"/>
      <c r="AEI295" s="309"/>
      <c r="AEJ295" s="309"/>
      <c r="AEK295" s="309"/>
      <c r="AEL295" s="309"/>
      <c r="AEM295" s="309"/>
      <c r="AEN295" s="309"/>
      <c r="AEO295" s="309"/>
      <c r="AEP295" s="309"/>
      <c r="AEQ295" s="309"/>
      <c r="AER295" s="309"/>
      <c r="AES295" s="309"/>
      <c r="AET295" s="309"/>
      <c r="AEU295" s="309"/>
      <c r="AEV295" s="309"/>
      <c r="AEW295" s="309"/>
      <c r="AEX295" s="309"/>
      <c r="AEY295" s="309"/>
      <c r="AEZ295" s="309"/>
      <c r="AFA295" s="309"/>
      <c r="AFB295" s="309"/>
      <c r="AFC295" s="309"/>
      <c r="AFD295" s="309"/>
      <c r="AFE295" s="309"/>
      <c r="AFF295" s="309"/>
      <c r="AFG295" s="309"/>
      <c r="AFH295" s="309"/>
      <c r="AFI295" s="309"/>
      <c r="AFJ295" s="309"/>
      <c r="AFK295" s="309"/>
      <c r="AFL295" s="309"/>
      <c r="AFM295" s="309"/>
      <c r="AFN295" s="309"/>
      <c r="AFO295" s="309"/>
      <c r="AFP295" s="309"/>
      <c r="AFQ295" s="309"/>
      <c r="AFR295" s="309"/>
      <c r="AFS295" s="309"/>
      <c r="AFT295" s="309"/>
      <c r="AFU295" s="309"/>
      <c r="AFV295" s="309"/>
      <c r="AFW295" s="309"/>
      <c r="AFX295" s="309"/>
      <c r="AFY295" s="309"/>
      <c r="AFZ295" s="309"/>
      <c r="AGA295" s="309"/>
      <c r="AGB295" s="309"/>
      <c r="AGC295" s="309"/>
      <c r="AGD295" s="309"/>
      <c r="AGE295" s="309"/>
      <c r="AGF295" s="309"/>
      <c r="AGG295" s="309"/>
      <c r="AGH295" s="309"/>
      <c r="AGI295" s="309"/>
      <c r="AGJ295" s="309"/>
      <c r="AGK295" s="309"/>
      <c r="AGL295" s="309"/>
      <c r="AGM295" s="309"/>
      <c r="AGN295" s="309"/>
      <c r="AGO295" s="309"/>
      <c r="AGP295" s="309"/>
      <c r="AGQ295" s="309"/>
      <c r="AGR295" s="309"/>
      <c r="AGS295" s="309"/>
      <c r="AGT295" s="309"/>
      <c r="AGU295" s="309"/>
      <c r="AGV295" s="309"/>
      <c r="AGW295" s="309"/>
      <c r="AGX295" s="309"/>
      <c r="AGY295" s="309"/>
      <c r="AGZ295" s="309"/>
      <c r="AHA295" s="309"/>
      <c r="AHB295" s="309"/>
      <c r="AHC295" s="309"/>
      <c r="AHD295" s="309"/>
      <c r="AHE295" s="309"/>
      <c r="AHF295" s="309"/>
      <c r="AHG295" s="309"/>
      <c r="AHH295" s="309"/>
      <c r="AHI295" s="309"/>
      <c r="AHJ295" s="309"/>
      <c r="AHK295" s="309"/>
      <c r="AHL295" s="309"/>
      <c r="AHM295" s="309"/>
      <c r="AHN295" s="309"/>
      <c r="AHO295" s="309"/>
      <c r="AHP295" s="309"/>
      <c r="AHQ295" s="309"/>
      <c r="AHR295" s="309"/>
      <c r="AHS295" s="309"/>
      <c r="AHT295" s="309"/>
      <c r="AHU295" s="309"/>
      <c r="AHV295" s="309"/>
      <c r="AHW295" s="309"/>
      <c r="AHX295" s="309"/>
      <c r="AHY295" s="309"/>
      <c r="AHZ295" s="309"/>
      <c r="AIA295" s="309"/>
      <c r="AIB295" s="309"/>
      <c r="AIC295" s="309"/>
      <c r="AID295" s="309"/>
      <c r="AIE295" s="309"/>
      <c r="AIF295" s="309"/>
      <c r="AIG295" s="309"/>
      <c r="AIH295" s="309"/>
      <c r="AII295" s="309"/>
      <c r="AIJ295" s="309"/>
      <c r="AIK295" s="309"/>
      <c r="AIL295" s="309"/>
      <c r="AIM295" s="309"/>
      <c r="AIN295" s="309"/>
      <c r="AIO295" s="309"/>
      <c r="AIP295" s="309"/>
      <c r="AIQ295" s="309"/>
      <c r="AIR295" s="309"/>
      <c r="AIS295" s="309"/>
      <c r="AIT295" s="309"/>
      <c r="AIU295" s="309"/>
      <c r="AIV295" s="309"/>
      <c r="AIW295" s="309"/>
      <c r="AIX295" s="309"/>
      <c r="AIY295" s="309"/>
      <c r="AIZ295" s="309"/>
      <c r="AJA295" s="309"/>
      <c r="AJB295" s="309"/>
      <c r="AJC295" s="309"/>
      <c r="AJD295" s="309"/>
      <c r="AJE295" s="309"/>
      <c r="AJF295" s="309"/>
      <c r="AJG295" s="309"/>
      <c r="AJH295" s="309"/>
      <c r="AJI295" s="309"/>
      <c r="AJJ295" s="309"/>
      <c r="AJK295" s="309"/>
      <c r="AJL295" s="309"/>
      <c r="AJM295" s="309"/>
      <c r="AJN295" s="309"/>
      <c r="AJO295" s="309"/>
      <c r="AJP295" s="309"/>
      <c r="AJQ295" s="309"/>
      <c r="AJR295" s="309"/>
      <c r="AJS295" s="309"/>
      <c r="AJT295" s="309"/>
      <c r="AJU295" s="309"/>
      <c r="AJV295" s="309"/>
      <c r="AJW295" s="309"/>
      <c r="AJX295" s="309"/>
      <c r="AJY295" s="309"/>
      <c r="AJZ295" s="309"/>
      <c r="AKA295" s="309"/>
      <c r="AKB295" s="309"/>
      <c r="AKC295" s="309"/>
      <c r="AKD295" s="309"/>
      <c r="AKE295" s="309"/>
      <c r="AKF295" s="309"/>
      <c r="AKG295" s="309"/>
      <c r="AKH295" s="309"/>
      <c r="AKI295" s="309"/>
      <c r="AKJ295" s="309"/>
      <c r="AKK295" s="309"/>
      <c r="AKL295" s="309"/>
      <c r="AKM295" s="309"/>
      <c r="AKN295" s="309"/>
      <c r="AKO295" s="309"/>
      <c r="AKP295" s="309"/>
      <c r="AKQ295" s="309"/>
      <c r="AKR295" s="309"/>
      <c r="AKS295" s="309"/>
      <c r="AKT295" s="309"/>
      <c r="AKU295" s="309"/>
      <c r="AKV295" s="309"/>
      <c r="AKW295" s="309"/>
      <c r="AKX295" s="309"/>
      <c r="AKY295" s="309"/>
      <c r="AKZ295" s="309"/>
      <c r="ALA295" s="309"/>
      <c r="ALB295" s="309"/>
      <c r="ALC295" s="309"/>
      <c r="ALD295" s="309"/>
      <c r="ALE295" s="309"/>
      <c r="ALF295" s="309"/>
      <c r="ALG295" s="309"/>
      <c r="ALH295" s="309"/>
      <c r="ALI295" s="309"/>
      <c r="ALJ295" s="309"/>
      <c r="ALK295" s="309"/>
      <c r="ALL295" s="309"/>
      <c r="ALM295" s="309"/>
      <c r="ALN295" s="309"/>
      <c r="ALO295" s="309"/>
      <c r="ALP295" s="309"/>
      <c r="ALQ295" s="309"/>
      <c r="ALR295" s="309"/>
      <c r="ALS295" s="309"/>
      <c r="ALT295" s="309"/>
      <c r="ALU295" s="309"/>
      <c r="ALV295" s="309"/>
      <c r="ALW295" s="309"/>
      <c r="ALX295" s="309"/>
      <c r="ALY295" s="309"/>
      <c r="ALZ295" s="309"/>
      <c r="AMA295" s="309"/>
      <c r="AMB295" s="309"/>
      <c r="AMC295" s="309"/>
      <c r="AMD295" s="309"/>
      <c r="AME295" s="309"/>
      <c r="AMF295" s="309"/>
      <c r="AMG295" s="309"/>
      <c r="AMH295" s="309"/>
      <c r="AMI295" s="309"/>
      <c r="AMJ295" s="309"/>
      <c r="AMK295" s="309"/>
      <c r="AML295" s="309"/>
      <c r="AMM295" s="309"/>
      <c r="AMN295" s="309"/>
      <c r="AMO295" s="309"/>
      <c r="AMP295" s="309"/>
      <c r="AMQ295" s="309"/>
      <c r="AMR295" s="309"/>
      <c r="AMS295" s="309"/>
      <c r="AMT295" s="309"/>
      <c r="AMU295" s="309"/>
      <c r="AMV295" s="309"/>
      <c r="AMW295" s="309"/>
      <c r="AMX295" s="309"/>
      <c r="AMY295" s="309"/>
      <c r="AMZ295" s="309"/>
      <c r="ANA295" s="309"/>
      <c r="ANB295" s="309"/>
      <c r="ANC295" s="309"/>
      <c r="AND295" s="309"/>
      <c r="ANE295" s="309"/>
      <c r="ANF295" s="309"/>
      <c r="ANG295" s="309"/>
      <c r="ANH295" s="309"/>
      <c r="ANI295" s="309"/>
      <c r="ANJ295" s="309"/>
      <c r="ANK295" s="309"/>
      <c r="ANL295" s="309"/>
      <c r="ANM295" s="309"/>
      <c r="ANN295" s="309"/>
      <c r="ANO295" s="309"/>
      <c r="ANP295" s="309"/>
      <c r="ANQ295" s="309"/>
      <c r="ANR295" s="309"/>
      <c r="ANS295" s="309"/>
      <c r="ANT295" s="309"/>
      <c r="ANU295" s="309"/>
      <c r="ANV295" s="309"/>
      <c r="ANW295" s="309"/>
      <c r="ANX295" s="309"/>
      <c r="ANY295" s="309"/>
      <c r="ANZ295" s="309"/>
      <c r="AOA295" s="309"/>
      <c r="AOB295" s="309"/>
      <c r="AOC295" s="309"/>
      <c r="AOD295" s="309"/>
      <c r="AOE295" s="309"/>
      <c r="AOF295" s="309"/>
      <c r="AOG295" s="309"/>
      <c r="AOH295" s="309"/>
      <c r="AOI295" s="309"/>
      <c r="AOJ295" s="309"/>
      <c r="AOK295" s="309"/>
      <c r="AOL295" s="309"/>
      <c r="AOM295" s="309"/>
      <c r="AON295" s="309"/>
      <c r="AOO295" s="309"/>
      <c r="AOP295" s="309"/>
      <c r="AOQ295" s="309"/>
      <c r="AOR295" s="309"/>
      <c r="AOS295" s="309"/>
      <c r="AOT295" s="309"/>
      <c r="AOU295" s="309"/>
      <c r="AOV295" s="309"/>
      <c r="AOW295" s="309"/>
      <c r="AOX295" s="309"/>
      <c r="AOY295" s="309"/>
      <c r="AOZ295" s="309"/>
      <c r="APA295" s="309"/>
      <c r="APB295" s="309"/>
      <c r="APC295" s="309"/>
      <c r="APD295" s="309"/>
      <c r="APE295" s="309"/>
      <c r="APF295" s="309"/>
      <c r="APG295" s="309"/>
      <c r="APH295" s="309"/>
      <c r="API295" s="309"/>
      <c r="APJ295" s="309"/>
      <c r="APK295" s="309"/>
      <c r="APL295" s="309"/>
      <c r="APM295" s="309"/>
      <c r="APN295" s="309"/>
      <c r="APO295" s="309"/>
      <c r="APP295" s="309"/>
      <c r="APQ295" s="309"/>
      <c r="APR295" s="309"/>
      <c r="APS295" s="309"/>
      <c r="APT295" s="309"/>
      <c r="APU295" s="309"/>
      <c r="APV295" s="309"/>
      <c r="APW295" s="309"/>
      <c r="APX295" s="309"/>
      <c r="APY295" s="309"/>
      <c r="APZ295" s="309"/>
      <c r="AQA295" s="309"/>
      <c r="AQB295" s="309"/>
      <c r="AQC295" s="309"/>
      <c r="AQD295" s="309"/>
      <c r="AQE295" s="309"/>
      <c r="AQF295" s="309"/>
      <c r="AQG295" s="309"/>
      <c r="AQH295" s="309"/>
      <c r="AQI295" s="309"/>
      <c r="AQJ295" s="309"/>
      <c r="AQK295" s="309"/>
      <c r="AQL295" s="309"/>
      <c r="AQM295" s="309"/>
      <c r="AQN295" s="309"/>
      <c r="AQO295" s="309"/>
      <c r="AQP295" s="309"/>
      <c r="AQQ295" s="309"/>
      <c r="AQR295" s="309"/>
      <c r="AQS295" s="309"/>
      <c r="AQT295" s="309"/>
      <c r="AQU295" s="309"/>
      <c r="AQV295" s="309"/>
      <c r="AQW295" s="309"/>
      <c r="AQX295" s="309"/>
      <c r="AQY295" s="309"/>
      <c r="AQZ295" s="309"/>
      <c r="ARA295" s="309"/>
      <c r="ARB295" s="309"/>
      <c r="ARC295" s="309"/>
      <c r="ARD295" s="309"/>
      <c r="ARE295" s="309"/>
      <c r="ARF295" s="309"/>
      <c r="ARG295" s="309"/>
      <c r="ARH295" s="309"/>
      <c r="ARI295" s="309"/>
      <c r="ARJ295" s="309"/>
      <c r="ARK295" s="309"/>
      <c r="ARL295" s="309"/>
      <c r="ARM295" s="309"/>
      <c r="ARN295" s="309"/>
      <c r="ARO295" s="309"/>
      <c r="ARP295" s="309"/>
      <c r="ARQ295" s="309"/>
      <c r="ARR295" s="309"/>
      <c r="ARS295" s="309"/>
      <c r="ART295" s="309"/>
      <c r="ARU295" s="309"/>
      <c r="ARV295" s="309"/>
      <c r="ARW295" s="309"/>
      <c r="ARX295" s="309"/>
      <c r="ARY295" s="309"/>
      <c r="ARZ295" s="309"/>
      <c r="ASA295" s="309"/>
      <c r="ASB295" s="309"/>
      <c r="ASC295" s="309"/>
      <c r="ASD295" s="309"/>
      <c r="ASE295" s="309"/>
      <c r="ASF295" s="309"/>
      <c r="ASG295" s="309"/>
      <c r="ASH295" s="309"/>
      <c r="ASI295" s="309"/>
      <c r="ASJ295" s="309"/>
      <c r="ASK295" s="309"/>
      <c r="ASL295" s="309"/>
      <c r="ASM295" s="309"/>
      <c r="ASN295" s="309"/>
      <c r="ASO295" s="309"/>
      <c r="ASP295" s="309"/>
      <c r="ASQ295" s="309"/>
      <c r="ASR295" s="309"/>
      <c r="ASS295" s="309"/>
      <c r="AST295" s="309"/>
      <c r="ASU295" s="309"/>
      <c r="ASV295" s="309"/>
      <c r="ASW295" s="309"/>
      <c r="ASX295" s="309"/>
      <c r="ASY295" s="309"/>
      <c r="ASZ295" s="309"/>
      <c r="ATA295" s="309"/>
      <c r="ATB295" s="309"/>
      <c r="ATC295" s="309"/>
      <c r="ATD295" s="309"/>
      <c r="ATE295" s="309"/>
      <c r="ATF295" s="309"/>
      <c r="ATG295" s="309"/>
      <c r="ATH295" s="309"/>
      <c r="ATI295" s="309"/>
      <c r="ATJ295" s="309"/>
      <c r="ATK295" s="309"/>
      <c r="ATL295" s="309"/>
      <c r="ATM295" s="309"/>
      <c r="ATN295" s="309"/>
      <c r="ATO295" s="309"/>
      <c r="ATP295" s="309"/>
      <c r="ATQ295" s="309"/>
      <c r="ATR295" s="309"/>
      <c r="ATS295" s="309"/>
      <c r="ATT295" s="309"/>
      <c r="ATU295" s="309"/>
      <c r="ATV295" s="309"/>
      <c r="ATW295" s="309"/>
      <c r="ATX295" s="309"/>
      <c r="ATY295" s="309"/>
      <c r="ATZ295" s="309"/>
      <c r="AUA295" s="309"/>
      <c r="AUB295" s="309"/>
      <c r="AUC295" s="309"/>
      <c r="AUD295" s="309"/>
      <c r="AUE295" s="309"/>
      <c r="AUF295" s="309"/>
      <c r="AUG295" s="309"/>
      <c r="AUH295" s="309"/>
      <c r="AUI295" s="309"/>
      <c r="AUJ295" s="309"/>
      <c r="AUK295" s="309"/>
      <c r="AUL295" s="309"/>
      <c r="AUM295" s="309"/>
      <c r="AUN295" s="309"/>
      <c r="AUO295" s="309"/>
      <c r="AUP295" s="309"/>
      <c r="AUQ295" s="309"/>
      <c r="AUR295" s="309"/>
      <c r="AUS295" s="309"/>
      <c r="AUT295" s="309"/>
      <c r="AUU295" s="309"/>
      <c r="AUV295" s="309"/>
      <c r="AUW295" s="309"/>
      <c r="AUX295" s="309"/>
      <c r="AUY295" s="309"/>
      <c r="AUZ295" s="309"/>
      <c r="AVA295" s="309"/>
      <c r="AVB295" s="309"/>
      <c r="AVC295" s="309"/>
      <c r="AVD295" s="309"/>
      <c r="AVE295" s="309"/>
      <c r="AVF295" s="309"/>
      <c r="AVG295" s="309"/>
      <c r="AVH295" s="309"/>
      <c r="AVI295" s="309"/>
      <c r="AVJ295" s="309"/>
      <c r="AVK295" s="309"/>
      <c r="AVL295" s="309"/>
      <c r="AVM295" s="309"/>
      <c r="AVN295" s="309"/>
      <c r="AVO295" s="309"/>
      <c r="AVP295" s="309"/>
      <c r="AVQ295" s="309"/>
      <c r="AVR295" s="309"/>
      <c r="AVS295" s="309"/>
      <c r="AVT295" s="309"/>
      <c r="AVU295" s="309"/>
      <c r="AVV295" s="309"/>
      <c r="AVW295" s="309"/>
      <c r="AVX295" s="309"/>
      <c r="AVY295" s="309"/>
      <c r="AVZ295" s="309"/>
      <c r="AWA295" s="309"/>
      <c r="AWB295" s="309"/>
      <c r="AWC295" s="309"/>
      <c r="AWD295" s="309"/>
      <c r="AWE295" s="309"/>
      <c r="AWF295" s="309"/>
      <c r="AWG295" s="309"/>
      <c r="AWH295" s="309"/>
      <c r="AWI295" s="309"/>
      <c r="AWJ295" s="309"/>
      <c r="AWK295" s="309"/>
      <c r="AWL295" s="309"/>
      <c r="AWM295" s="309"/>
      <c r="AWN295" s="309"/>
      <c r="AWO295" s="309"/>
      <c r="AWP295" s="309"/>
      <c r="AWQ295" s="309"/>
      <c r="AWR295" s="309"/>
      <c r="AWS295" s="309"/>
      <c r="AWT295" s="309"/>
      <c r="AWU295" s="309"/>
      <c r="AWV295" s="309"/>
      <c r="AWW295" s="309"/>
      <c r="AWX295" s="309"/>
      <c r="AWY295" s="309"/>
      <c r="AWZ295" s="309"/>
      <c r="AXA295" s="309"/>
      <c r="AXB295" s="309"/>
      <c r="AXC295" s="309"/>
      <c r="AXD295" s="309"/>
      <c r="AXE295" s="309"/>
      <c r="AXF295" s="309"/>
      <c r="AXG295" s="309"/>
      <c r="AXH295" s="309"/>
      <c r="AXI295" s="309"/>
      <c r="AXJ295" s="309"/>
      <c r="AXK295" s="309"/>
      <c r="AXL295" s="309"/>
      <c r="AXM295" s="309"/>
      <c r="AXN295" s="309"/>
      <c r="AXO295" s="309"/>
      <c r="AXP295" s="309"/>
      <c r="AXQ295" s="309"/>
      <c r="AXR295" s="309"/>
      <c r="AXS295" s="309"/>
      <c r="AXT295" s="309"/>
      <c r="AXU295" s="309"/>
      <c r="AXV295" s="309"/>
      <c r="AXW295" s="309"/>
      <c r="AXX295" s="309"/>
      <c r="AXY295" s="309"/>
      <c r="AXZ295" s="309"/>
      <c r="AYA295" s="309"/>
      <c r="AYB295" s="309"/>
      <c r="AYC295" s="309"/>
      <c r="AYD295" s="309"/>
      <c r="AYE295" s="309"/>
      <c r="AYF295" s="309"/>
      <c r="AYG295" s="309"/>
      <c r="AYH295" s="309"/>
      <c r="AYI295" s="309"/>
      <c r="AYJ295" s="309"/>
      <c r="AYK295" s="309"/>
      <c r="AYL295" s="309"/>
      <c r="AYM295" s="309"/>
      <c r="AYN295" s="309"/>
      <c r="AYO295" s="309"/>
      <c r="AYP295" s="309"/>
      <c r="AYQ295" s="309"/>
      <c r="AYR295" s="309"/>
      <c r="AYS295" s="309"/>
      <c r="AYT295" s="309"/>
      <c r="AYU295" s="309"/>
      <c r="AYV295" s="309"/>
      <c r="AYW295" s="309"/>
      <c r="AYX295" s="309"/>
      <c r="AYY295" s="309"/>
      <c r="AYZ295" s="309"/>
      <c r="AZA295" s="309"/>
      <c r="AZB295" s="309"/>
      <c r="AZC295" s="309"/>
      <c r="AZD295" s="309"/>
      <c r="AZE295" s="309"/>
      <c r="AZF295" s="309"/>
      <c r="AZG295" s="309"/>
      <c r="AZH295" s="309"/>
      <c r="AZI295" s="309"/>
      <c r="AZJ295" s="309"/>
      <c r="AZK295" s="309"/>
      <c r="AZL295" s="309"/>
      <c r="AZM295" s="309"/>
      <c r="AZN295" s="309"/>
      <c r="AZO295" s="309"/>
      <c r="AZP295" s="309"/>
      <c r="AZQ295" s="309"/>
      <c r="AZR295" s="309"/>
      <c r="AZS295" s="309"/>
      <c r="AZT295" s="309"/>
      <c r="AZU295" s="309"/>
      <c r="AZV295" s="309"/>
      <c r="AZW295" s="309"/>
      <c r="AZX295" s="309"/>
      <c r="AZY295" s="309"/>
      <c r="AZZ295" s="309"/>
      <c r="BAA295" s="309"/>
      <c r="BAB295" s="309"/>
      <c r="BAC295" s="309"/>
      <c r="BAD295" s="309"/>
      <c r="BAE295" s="309"/>
      <c r="BAF295" s="309"/>
      <c r="BAG295" s="309"/>
      <c r="BAH295" s="309"/>
      <c r="BAI295" s="309"/>
      <c r="BAJ295" s="309"/>
      <c r="BAK295" s="309"/>
      <c r="BAL295" s="309"/>
      <c r="BAM295" s="309"/>
      <c r="BAN295" s="309"/>
      <c r="BAO295" s="309"/>
      <c r="BAP295" s="309"/>
      <c r="BAQ295" s="309"/>
      <c r="BAR295" s="309"/>
      <c r="BAS295" s="309"/>
      <c r="BAT295" s="309"/>
      <c r="BAU295" s="309"/>
      <c r="BAV295" s="309"/>
      <c r="BAW295" s="309"/>
      <c r="BAX295" s="309"/>
      <c r="BAY295" s="309"/>
      <c r="BAZ295" s="309"/>
      <c r="BBA295" s="309"/>
      <c r="BBB295" s="309"/>
      <c r="BBC295" s="309"/>
      <c r="BBD295" s="309"/>
      <c r="BBE295" s="309"/>
      <c r="BBF295" s="309"/>
      <c r="BBG295" s="309"/>
      <c r="BBH295" s="309"/>
      <c r="BBI295" s="309"/>
      <c r="BBJ295" s="309"/>
      <c r="BBK295" s="309"/>
      <c r="BBL295" s="309"/>
      <c r="BBM295" s="309"/>
      <c r="BBN295" s="309"/>
      <c r="BBO295" s="309"/>
      <c r="BBP295" s="309"/>
      <c r="BBQ295" s="309"/>
      <c r="BBR295" s="309"/>
      <c r="BBS295" s="309"/>
      <c r="BBT295" s="309"/>
      <c r="BBU295" s="309"/>
      <c r="BBV295" s="309"/>
      <c r="BBW295" s="309"/>
      <c r="BBX295" s="309"/>
      <c r="BBY295" s="309"/>
      <c r="BBZ295" s="309"/>
      <c r="BCA295" s="309"/>
      <c r="BCB295" s="309"/>
      <c r="BCC295" s="309"/>
      <c r="BCD295" s="309"/>
      <c r="BCE295" s="309"/>
      <c r="BCF295" s="309"/>
      <c r="BCG295" s="309"/>
      <c r="BCH295" s="309"/>
      <c r="BCI295" s="309"/>
      <c r="BCJ295" s="309"/>
      <c r="BCK295" s="309"/>
      <c r="BCL295" s="309"/>
      <c r="BCM295" s="309"/>
      <c r="BCN295" s="309"/>
      <c r="BCO295" s="309"/>
      <c r="BCP295" s="309"/>
      <c r="BCQ295" s="309"/>
      <c r="BCR295" s="309"/>
      <c r="BCS295" s="309"/>
      <c r="BCT295" s="309"/>
      <c r="BCU295" s="309"/>
      <c r="BCV295" s="309"/>
      <c r="BCW295" s="309"/>
      <c r="BCX295" s="309"/>
      <c r="BCY295" s="309"/>
      <c r="BCZ295" s="309"/>
      <c r="BDA295" s="309"/>
      <c r="BDB295" s="309"/>
      <c r="BDC295" s="309"/>
      <c r="BDD295" s="309"/>
      <c r="BDE295" s="309"/>
      <c r="BDF295" s="309"/>
      <c r="BDG295" s="309"/>
      <c r="BDH295" s="309"/>
      <c r="BDI295" s="309"/>
      <c r="BDJ295" s="309"/>
      <c r="BDK295" s="309"/>
      <c r="BDL295" s="309"/>
      <c r="BDM295" s="309"/>
      <c r="BDN295" s="309"/>
      <c r="BDO295" s="309"/>
      <c r="BDP295" s="309"/>
      <c r="BDQ295" s="309"/>
      <c r="BDR295" s="309"/>
      <c r="BDS295" s="309"/>
      <c r="BDT295" s="309"/>
      <c r="BDU295" s="309"/>
      <c r="BDV295" s="309"/>
      <c r="BDW295" s="309"/>
      <c r="BDX295" s="309"/>
      <c r="BDY295" s="309"/>
      <c r="BDZ295" s="309"/>
      <c r="BEA295" s="309"/>
      <c r="BEB295" s="309"/>
      <c r="BEC295" s="309"/>
      <c r="BED295" s="309"/>
      <c r="BEE295" s="309"/>
      <c r="BEF295" s="309"/>
      <c r="BEG295" s="309"/>
      <c r="BEH295" s="309"/>
      <c r="BEI295" s="309"/>
      <c r="BEJ295" s="309"/>
      <c r="BEK295" s="309"/>
      <c r="BEL295" s="309"/>
      <c r="BEM295" s="309"/>
      <c r="BEN295" s="309"/>
      <c r="BEO295" s="309"/>
      <c r="BEP295" s="309"/>
      <c r="BEQ295" s="309"/>
      <c r="BER295" s="309"/>
      <c r="BES295" s="309"/>
      <c r="BET295" s="309"/>
      <c r="BEU295" s="309"/>
      <c r="BEV295" s="309"/>
      <c r="BEW295" s="309"/>
      <c r="BEX295" s="309"/>
      <c r="BEY295" s="309"/>
      <c r="BEZ295" s="309"/>
      <c r="BFA295" s="309"/>
      <c r="BFB295" s="309"/>
      <c r="BFC295" s="309"/>
      <c r="BFD295" s="309"/>
      <c r="BFE295" s="309"/>
      <c r="BFF295" s="309"/>
      <c r="BFG295" s="309"/>
      <c r="BFH295" s="309"/>
      <c r="BFI295" s="309"/>
      <c r="BFJ295" s="309"/>
      <c r="BFK295" s="309"/>
      <c r="BFL295" s="309"/>
      <c r="BFM295" s="309"/>
      <c r="BFN295" s="309"/>
      <c r="BFO295" s="309"/>
      <c r="BFP295" s="309"/>
      <c r="BFQ295" s="309"/>
      <c r="BFR295" s="309"/>
      <c r="BFS295" s="309"/>
      <c r="BFT295" s="309"/>
      <c r="BFU295" s="309"/>
      <c r="BFV295" s="309"/>
      <c r="BFW295" s="309"/>
      <c r="BFX295" s="309"/>
      <c r="BFY295" s="309"/>
      <c r="BFZ295" s="309"/>
      <c r="BGA295" s="309"/>
      <c r="BGB295" s="309"/>
      <c r="BGC295" s="309"/>
      <c r="BGD295" s="309"/>
      <c r="BGE295" s="309"/>
      <c r="BGF295" s="309"/>
      <c r="BGG295" s="309"/>
      <c r="BGH295" s="309"/>
    </row>
    <row r="296" spans="6:1542" s="18" customFormat="1" ht="14.45" customHeight="1" x14ac:dyDescent="0.25">
      <c r="F296" s="68"/>
      <c r="Y296" s="68"/>
      <c r="AC296" s="309"/>
      <c r="AD296" s="309"/>
      <c r="AE296" s="309"/>
      <c r="AF296" s="309"/>
      <c r="AG296" s="309"/>
      <c r="AH296" s="309"/>
      <c r="AI296" s="309"/>
      <c r="AJ296" s="309"/>
      <c r="AK296" s="309"/>
      <c r="AL296" s="309"/>
      <c r="AM296" s="309"/>
      <c r="AN296" s="309"/>
      <c r="AO296" s="309"/>
      <c r="AP296" s="309"/>
      <c r="AQ296" s="309"/>
      <c r="AR296" s="309"/>
      <c r="AS296" s="309"/>
      <c r="AT296" s="309"/>
      <c r="AU296" s="309"/>
      <c r="AV296" s="309"/>
      <c r="AW296" s="309"/>
      <c r="AX296" s="309"/>
      <c r="AY296" s="309"/>
      <c r="AZ296" s="309"/>
      <c r="BA296" s="309"/>
      <c r="BB296" s="309"/>
      <c r="BC296" s="309"/>
      <c r="BD296" s="309"/>
      <c r="BE296" s="309"/>
      <c r="BF296" s="309"/>
      <c r="BG296" s="309"/>
      <c r="BH296" s="309"/>
      <c r="BI296" s="309"/>
      <c r="BJ296" s="309"/>
      <c r="BK296" s="309"/>
      <c r="BL296" s="309"/>
      <c r="BM296" s="309"/>
      <c r="BN296" s="309"/>
      <c r="BO296" s="309"/>
      <c r="BP296" s="309"/>
      <c r="BQ296" s="309"/>
      <c r="BR296" s="309"/>
      <c r="BS296" s="309"/>
      <c r="BT296" s="309"/>
      <c r="BU296" s="309"/>
      <c r="BV296" s="309"/>
      <c r="BW296" s="309"/>
      <c r="BX296" s="309"/>
      <c r="BY296" s="309"/>
      <c r="BZ296" s="309"/>
      <c r="CA296" s="309"/>
      <c r="CB296" s="309"/>
      <c r="CC296" s="309"/>
      <c r="CD296" s="309"/>
      <c r="CE296" s="309"/>
      <c r="CF296" s="309"/>
      <c r="CG296" s="309"/>
      <c r="CH296" s="309"/>
      <c r="CI296" s="309"/>
      <c r="CJ296" s="309"/>
      <c r="CK296" s="309"/>
      <c r="CL296" s="309"/>
      <c r="CM296" s="309"/>
      <c r="CN296" s="309"/>
      <c r="CO296" s="309"/>
      <c r="CP296" s="309"/>
      <c r="CQ296" s="309"/>
      <c r="CR296" s="309"/>
      <c r="CS296" s="309"/>
      <c r="CT296" s="309"/>
      <c r="CU296" s="309"/>
      <c r="CV296" s="309"/>
      <c r="CW296" s="309"/>
      <c r="CX296" s="309"/>
      <c r="CY296" s="309"/>
      <c r="CZ296" s="309"/>
      <c r="DA296" s="309"/>
      <c r="DB296" s="309"/>
      <c r="DC296" s="309"/>
      <c r="DD296" s="309"/>
      <c r="DE296" s="309"/>
      <c r="DF296" s="309"/>
      <c r="DG296" s="309"/>
      <c r="DH296" s="309"/>
      <c r="DI296" s="309"/>
      <c r="DJ296" s="309"/>
      <c r="DK296" s="309"/>
      <c r="DL296" s="309"/>
      <c r="DM296" s="309"/>
      <c r="DN296" s="309"/>
      <c r="DO296" s="309"/>
      <c r="DP296" s="309"/>
      <c r="DQ296" s="309"/>
      <c r="DR296" s="309"/>
      <c r="DS296" s="309"/>
      <c r="DT296" s="309"/>
      <c r="DU296" s="309"/>
      <c r="DV296" s="309"/>
      <c r="DW296" s="309"/>
      <c r="DX296" s="309"/>
      <c r="DY296" s="309"/>
      <c r="DZ296" s="309"/>
      <c r="EA296" s="309"/>
      <c r="EB296" s="309"/>
      <c r="EC296" s="309"/>
      <c r="ED296" s="309"/>
      <c r="EE296" s="309"/>
      <c r="EF296" s="309"/>
      <c r="EG296" s="309"/>
      <c r="EH296" s="309"/>
      <c r="EI296" s="309"/>
      <c r="EJ296" s="309"/>
      <c r="EK296" s="309"/>
      <c r="EL296" s="309"/>
      <c r="EM296" s="309"/>
      <c r="EN296" s="309"/>
      <c r="EO296" s="309"/>
      <c r="EP296" s="309"/>
      <c r="EQ296" s="309"/>
      <c r="ER296" s="309"/>
      <c r="ES296" s="309"/>
      <c r="ET296" s="309"/>
      <c r="EU296" s="309"/>
      <c r="EV296" s="309"/>
      <c r="EW296" s="309"/>
      <c r="EX296" s="309"/>
      <c r="EY296" s="309"/>
      <c r="EZ296" s="309"/>
      <c r="FA296" s="309"/>
      <c r="FB296" s="309"/>
      <c r="FC296" s="309"/>
      <c r="FD296" s="309"/>
      <c r="FE296" s="309"/>
      <c r="FF296" s="309"/>
      <c r="FG296" s="309"/>
      <c r="FH296" s="309"/>
      <c r="FI296" s="309"/>
      <c r="FJ296" s="309"/>
      <c r="FK296" s="309"/>
      <c r="FL296" s="309"/>
      <c r="FM296" s="309"/>
      <c r="FN296" s="309"/>
      <c r="FO296" s="309"/>
      <c r="FP296" s="309"/>
      <c r="FQ296" s="309"/>
      <c r="FR296" s="309"/>
      <c r="FS296" s="309"/>
      <c r="FT296" s="309"/>
      <c r="FU296" s="309"/>
      <c r="FV296" s="309"/>
      <c r="FW296" s="309"/>
      <c r="FX296" s="309"/>
      <c r="FY296" s="309"/>
      <c r="FZ296" s="309"/>
      <c r="GA296" s="309"/>
      <c r="GB296" s="309"/>
      <c r="GC296" s="309"/>
      <c r="GD296" s="309"/>
      <c r="GE296" s="309"/>
      <c r="GF296" s="309"/>
      <c r="GG296" s="309"/>
      <c r="GH296" s="309"/>
      <c r="GI296" s="309"/>
      <c r="GJ296" s="309"/>
      <c r="GK296" s="309"/>
      <c r="GL296" s="309"/>
      <c r="GM296" s="309"/>
      <c r="GN296" s="309"/>
      <c r="GO296" s="309"/>
      <c r="GP296" s="309"/>
      <c r="GQ296" s="309"/>
      <c r="GR296" s="309"/>
      <c r="GS296" s="309"/>
      <c r="GT296" s="309"/>
      <c r="GU296" s="309"/>
      <c r="GV296" s="309"/>
      <c r="GW296" s="309"/>
      <c r="GX296" s="309"/>
      <c r="GY296" s="309"/>
      <c r="GZ296" s="309"/>
      <c r="HA296" s="309"/>
      <c r="HB296" s="309"/>
      <c r="HC296" s="309"/>
      <c r="HD296" s="309"/>
      <c r="HE296" s="309"/>
      <c r="HF296" s="309"/>
      <c r="HG296" s="309"/>
      <c r="HH296" s="309"/>
      <c r="HI296" s="309"/>
      <c r="HJ296" s="309"/>
      <c r="HK296" s="309"/>
      <c r="HL296" s="309"/>
      <c r="HM296" s="309"/>
      <c r="HN296" s="309"/>
      <c r="HO296" s="309"/>
      <c r="HP296" s="309"/>
      <c r="HQ296" s="309"/>
      <c r="HR296" s="309"/>
      <c r="HS296" s="309"/>
      <c r="HT296" s="309"/>
      <c r="HU296" s="309"/>
      <c r="HV296" s="309"/>
      <c r="HW296" s="309"/>
      <c r="HX296" s="309"/>
      <c r="HY296" s="309"/>
      <c r="HZ296" s="309"/>
      <c r="IA296" s="309"/>
      <c r="IB296" s="309"/>
      <c r="IC296" s="309"/>
      <c r="ID296" s="309"/>
      <c r="IE296" s="309"/>
      <c r="IF296" s="309"/>
      <c r="IG296" s="309"/>
      <c r="IH296" s="309"/>
      <c r="II296" s="309"/>
      <c r="IJ296" s="309"/>
      <c r="IK296" s="309"/>
      <c r="IL296" s="309"/>
      <c r="IM296" s="309"/>
      <c r="IN296" s="309"/>
      <c r="IO296" s="309"/>
      <c r="IP296" s="309"/>
      <c r="IQ296" s="309"/>
      <c r="IR296" s="309"/>
      <c r="IS296" s="309"/>
      <c r="IT296" s="309"/>
      <c r="IU296" s="309"/>
      <c r="IV296" s="309"/>
      <c r="IW296" s="309"/>
      <c r="IX296" s="309"/>
      <c r="IY296" s="309"/>
      <c r="IZ296" s="309"/>
      <c r="JA296" s="309"/>
      <c r="JB296" s="309"/>
      <c r="JC296" s="309"/>
      <c r="JD296" s="309"/>
      <c r="JE296" s="309"/>
      <c r="JF296" s="309"/>
      <c r="JG296" s="309"/>
      <c r="JH296" s="309"/>
      <c r="JI296" s="309"/>
      <c r="JJ296" s="309"/>
      <c r="JK296" s="309"/>
      <c r="JL296" s="309"/>
      <c r="JM296" s="309"/>
      <c r="JN296" s="309"/>
      <c r="JO296" s="309"/>
      <c r="JP296" s="309"/>
      <c r="JQ296" s="309"/>
      <c r="JR296" s="309"/>
      <c r="JS296" s="309"/>
      <c r="JT296" s="309"/>
      <c r="JU296" s="309"/>
      <c r="JV296" s="309"/>
      <c r="JW296" s="309"/>
      <c r="JX296" s="309"/>
      <c r="JY296" s="309"/>
      <c r="JZ296" s="309"/>
      <c r="KA296" s="309"/>
      <c r="KB296" s="309"/>
      <c r="KC296" s="309"/>
      <c r="KD296" s="309"/>
      <c r="KE296" s="309"/>
      <c r="KF296" s="309"/>
      <c r="KG296" s="309"/>
      <c r="KH296" s="309"/>
      <c r="KI296" s="309"/>
      <c r="KJ296" s="309"/>
      <c r="KK296" s="309"/>
      <c r="KL296" s="309"/>
      <c r="KM296" s="309"/>
      <c r="KN296" s="309"/>
      <c r="KO296" s="309"/>
      <c r="KP296" s="309"/>
      <c r="KQ296" s="309"/>
      <c r="KR296" s="309"/>
      <c r="KS296" s="309"/>
      <c r="KT296" s="309"/>
      <c r="KU296" s="309"/>
      <c r="KV296" s="309"/>
      <c r="KW296" s="309"/>
      <c r="KX296" s="309"/>
      <c r="KY296" s="309"/>
      <c r="KZ296" s="309"/>
      <c r="LA296" s="309"/>
      <c r="LB296" s="309"/>
      <c r="LC296" s="309"/>
      <c r="LD296" s="309"/>
      <c r="LE296" s="309"/>
      <c r="LF296" s="309"/>
      <c r="LG296" s="309"/>
      <c r="LH296" s="309"/>
      <c r="LI296" s="309"/>
      <c r="LJ296" s="309"/>
      <c r="LK296" s="309"/>
      <c r="LL296" s="309"/>
      <c r="LM296" s="309"/>
      <c r="LN296" s="309"/>
      <c r="LO296" s="309"/>
      <c r="LP296" s="309"/>
      <c r="LQ296" s="309"/>
      <c r="LR296" s="309"/>
      <c r="LS296" s="309"/>
      <c r="LT296" s="309"/>
      <c r="LU296" s="309"/>
      <c r="LV296" s="309"/>
      <c r="LW296" s="309"/>
      <c r="LX296" s="309"/>
      <c r="LY296" s="309"/>
      <c r="LZ296" s="309"/>
      <c r="MA296" s="309"/>
      <c r="MB296" s="309"/>
      <c r="MC296" s="309"/>
      <c r="MD296" s="309"/>
      <c r="ME296" s="309"/>
      <c r="MF296" s="309"/>
      <c r="MG296" s="309"/>
      <c r="MH296" s="309"/>
      <c r="MI296" s="309"/>
      <c r="MJ296" s="309"/>
      <c r="MK296" s="309"/>
      <c r="ML296" s="309"/>
      <c r="MM296" s="309"/>
      <c r="MN296" s="309"/>
      <c r="MO296" s="309"/>
      <c r="MP296" s="309"/>
      <c r="MQ296" s="309"/>
      <c r="MR296" s="309"/>
      <c r="MS296" s="309"/>
      <c r="MT296" s="309"/>
      <c r="MU296" s="309"/>
      <c r="MV296" s="309"/>
      <c r="MW296" s="309"/>
      <c r="MX296" s="309"/>
      <c r="MY296" s="309"/>
      <c r="MZ296" s="309"/>
      <c r="NA296" s="309"/>
      <c r="NB296" s="309"/>
      <c r="NC296" s="309"/>
      <c r="ND296" s="309"/>
      <c r="NE296" s="309"/>
      <c r="NF296" s="309"/>
      <c r="NG296" s="309"/>
      <c r="NH296" s="309"/>
      <c r="NI296" s="309"/>
      <c r="NJ296" s="309"/>
      <c r="NK296" s="309"/>
      <c r="NL296" s="309"/>
      <c r="NM296" s="309"/>
      <c r="NN296" s="309"/>
      <c r="NO296" s="309"/>
      <c r="NP296" s="309"/>
      <c r="NQ296" s="309"/>
      <c r="NR296" s="309"/>
      <c r="NS296" s="309"/>
      <c r="NT296" s="309"/>
      <c r="NU296" s="309"/>
      <c r="NV296" s="309"/>
      <c r="NW296" s="309"/>
      <c r="NX296" s="309"/>
      <c r="NY296" s="309"/>
      <c r="NZ296" s="309"/>
      <c r="OA296" s="309"/>
      <c r="OB296" s="309"/>
      <c r="OC296" s="309"/>
      <c r="OD296" s="309"/>
      <c r="OE296" s="309"/>
      <c r="OF296" s="309"/>
      <c r="OG296" s="309"/>
      <c r="OH296" s="309"/>
      <c r="OI296" s="309"/>
      <c r="OJ296" s="309"/>
      <c r="OK296" s="309"/>
      <c r="OL296" s="309"/>
      <c r="OM296" s="309"/>
      <c r="ON296" s="309"/>
      <c r="OO296" s="309"/>
      <c r="OP296" s="309"/>
      <c r="OQ296" s="309"/>
      <c r="OR296" s="309"/>
      <c r="OS296" s="309"/>
      <c r="OT296" s="309"/>
      <c r="OU296" s="309"/>
      <c r="OV296" s="309"/>
      <c r="OW296" s="309"/>
      <c r="OX296" s="309"/>
      <c r="OY296" s="309"/>
      <c r="OZ296" s="309"/>
      <c r="PA296" s="309"/>
      <c r="PB296" s="309"/>
      <c r="PC296" s="309"/>
      <c r="PD296" s="309"/>
      <c r="PE296" s="309"/>
      <c r="PF296" s="309"/>
      <c r="PG296" s="309"/>
      <c r="PH296" s="309"/>
      <c r="PI296" s="309"/>
      <c r="PJ296" s="309"/>
      <c r="PK296" s="309"/>
      <c r="PL296" s="309"/>
      <c r="PM296" s="309"/>
      <c r="PN296" s="309"/>
      <c r="PO296" s="309"/>
      <c r="PP296" s="309"/>
      <c r="PQ296" s="309"/>
      <c r="PR296" s="309"/>
      <c r="PS296" s="309"/>
      <c r="PT296" s="309"/>
      <c r="PU296" s="309"/>
      <c r="PV296" s="309"/>
      <c r="PW296" s="309"/>
      <c r="PX296" s="309"/>
      <c r="PY296" s="309"/>
      <c r="PZ296" s="309"/>
      <c r="QA296" s="309"/>
      <c r="QB296" s="309"/>
      <c r="QC296" s="309"/>
      <c r="QD296" s="309"/>
      <c r="QE296" s="309"/>
      <c r="QF296" s="309"/>
      <c r="QG296" s="309"/>
      <c r="QH296" s="309"/>
      <c r="QI296" s="309"/>
      <c r="QJ296" s="309"/>
      <c r="QK296" s="309"/>
      <c r="QL296" s="309"/>
      <c r="QM296" s="309"/>
      <c r="QN296" s="309"/>
      <c r="QO296" s="309"/>
      <c r="QP296" s="309"/>
      <c r="QQ296" s="309"/>
      <c r="QR296" s="309"/>
      <c r="QS296" s="309"/>
      <c r="QT296" s="309"/>
      <c r="QU296" s="309"/>
      <c r="QV296" s="309"/>
      <c r="QW296" s="309"/>
      <c r="QX296" s="309"/>
      <c r="QY296" s="309"/>
      <c r="QZ296" s="309"/>
      <c r="RA296" s="309"/>
      <c r="RB296" s="309"/>
      <c r="RC296" s="309"/>
      <c r="RD296" s="309"/>
      <c r="RE296" s="309"/>
      <c r="RF296" s="309"/>
      <c r="RG296" s="309"/>
      <c r="RH296" s="309"/>
      <c r="RI296" s="309"/>
      <c r="RJ296" s="309"/>
      <c r="RK296" s="309"/>
      <c r="RL296" s="309"/>
      <c r="RM296" s="309"/>
      <c r="RN296" s="309"/>
      <c r="RO296" s="309"/>
      <c r="RP296" s="309"/>
      <c r="RQ296" s="309"/>
      <c r="RR296" s="309"/>
      <c r="RS296" s="309"/>
      <c r="RT296" s="309"/>
      <c r="RU296" s="309"/>
      <c r="RV296" s="309"/>
      <c r="RW296" s="309"/>
      <c r="RX296" s="309"/>
      <c r="RY296" s="309"/>
      <c r="RZ296" s="309"/>
      <c r="SA296" s="309"/>
      <c r="SB296" s="309"/>
      <c r="SC296" s="309"/>
      <c r="SD296" s="309"/>
      <c r="SE296" s="309"/>
      <c r="SF296" s="309"/>
      <c r="SG296" s="309"/>
      <c r="SH296" s="309"/>
      <c r="SI296" s="309"/>
      <c r="SJ296" s="309"/>
      <c r="SK296" s="309"/>
      <c r="SL296" s="309"/>
      <c r="SM296" s="309"/>
      <c r="SN296" s="309"/>
      <c r="SO296" s="309"/>
      <c r="SP296" s="309"/>
      <c r="SQ296" s="309"/>
      <c r="SR296" s="309"/>
      <c r="SS296" s="309"/>
      <c r="ST296" s="309"/>
      <c r="SU296" s="309"/>
      <c r="SV296" s="309"/>
      <c r="SW296" s="309"/>
      <c r="SX296" s="309"/>
      <c r="SY296" s="309"/>
      <c r="SZ296" s="309"/>
      <c r="TA296" s="309"/>
      <c r="TB296" s="309"/>
      <c r="TC296" s="309"/>
      <c r="TD296" s="309"/>
      <c r="TE296" s="309"/>
      <c r="TF296" s="309"/>
      <c r="TG296" s="309"/>
      <c r="TH296" s="309"/>
      <c r="TI296" s="309"/>
      <c r="TJ296" s="309"/>
      <c r="TK296" s="309"/>
      <c r="TL296" s="309"/>
      <c r="TM296" s="309"/>
      <c r="TN296" s="309"/>
      <c r="TO296" s="309"/>
      <c r="TP296" s="309"/>
      <c r="TQ296" s="309"/>
      <c r="TR296" s="309"/>
      <c r="TS296" s="309"/>
      <c r="TT296" s="309"/>
      <c r="TU296" s="309"/>
      <c r="TV296" s="309"/>
      <c r="TW296" s="309"/>
      <c r="TX296" s="309"/>
      <c r="TY296" s="309"/>
      <c r="TZ296" s="309"/>
      <c r="UA296" s="309"/>
      <c r="UB296" s="309"/>
      <c r="UC296" s="309"/>
      <c r="UD296" s="309"/>
      <c r="UE296" s="309"/>
      <c r="UF296" s="309"/>
      <c r="UG296" s="309"/>
      <c r="UH296" s="309"/>
      <c r="UI296" s="309"/>
      <c r="UJ296" s="309"/>
      <c r="UK296" s="309"/>
      <c r="UL296" s="309"/>
      <c r="UM296" s="309"/>
      <c r="UN296" s="309"/>
      <c r="UO296" s="309"/>
      <c r="UP296" s="309"/>
      <c r="UQ296" s="309"/>
      <c r="UR296" s="309"/>
      <c r="US296" s="309"/>
      <c r="UT296" s="309"/>
      <c r="UU296" s="309"/>
      <c r="UV296" s="309"/>
      <c r="UW296" s="309"/>
      <c r="UX296" s="309"/>
      <c r="UY296" s="309"/>
      <c r="UZ296" s="309"/>
      <c r="VA296" s="309"/>
      <c r="VB296" s="309"/>
      <c r="VC296" s="309"/>
      <c r="VD296" s="309"/>
      <c r="VE296" s="309"/>
      <c r="VF296" s="309"/>
      <c r="VG296" s="309"/>
      <c r="VH296" s="309"/>
      <c r="VI296" s="309"/>
      <c r="VJ296" s="309"/>
      <c r="VK296" s="309"/>
      <c r="VL296" s="309"/>
      <c r="VM296" s="309"/>
      <c r="VN296" s="309"/>
      <c r="VO296" s="309"/>
      <c r="VP296" s="309"/>
      <c r="VQ296" s="309"/>
      <c r="VR296" s="309"/>
      <c r="VS296" s="309"/>
      <c r="VT296" s="309"/>
      <c r="VU296" s="309"/>
      <c r="VV296" s="309"/>
      <c r="VW296" s="309"/>
      <c r="VX296" s="309"/>
      <c r="VY296" s="309"/>
      <c r="VZ296" s="309"/>
      <c r="WA296" s="309"/>
      <c r="WB296" s="309"/>
      <c r="WC296" s="309"/>
      <c r="WD296" s="309"/>
      <c r="WE296" s="309"/>
      <c r="WF296" s="309"/>
      <c r="WG296" s="309"/>
      <c r="WH296" s="309"/>
      <c r="WI296" s="309"/>
      <c r="WJ296" s="309"/>
      <c r="WK296" s="309"/>
      <c r="WL296" s="309"/>
      <c r="WM296" s="309"/>
      <c r="WN296" s="309"/>
      <c r="WO296" s="309"/>
      <c r="WP296" s="309"/>
      <c r="WQ296" s="309"/>
      <c r="WR296" s="309"/>
      <c r="WS296" s="309"/>
      <c r="WT296" s="309"/>
      <c r="WU296" s="309"/>
      <c r="WV296" s="309"/>
      <c r="WW296" s="309"/>
      <c r="WX296" s="309"/>
      <c r="WY296" s="309"/>
      <c r="WZ296" s="309"/>
      <c r="XA296" s="309"/>
      <c r="XB296" s="309"/>
      <c r="XC296" s="309"/>
      <c r="XD296" s="309"/>
      <c r="XE296" s="309"/>
      <c r="XF296" s="309"/>
      <c r="XG296" s="309"/>
      <c r="XH296" s="309"/>
      <c r="XI296" s="309"/>
      <c r="XJ296" s="309"/>
      <c r="XK296" s="309"/>
      <c r="XL296" s="309"/>
      <c r="XM296" s="309"/>
      <c r="XN296" s="309"/>
      <c r="XO296" s="309"/>
      <c r="XP296" s="309"/>
      <c r="XQ296" s="309"/>
      <c r="XR296" s="309"/>
      <c r="XS296" s="309"/>
      <c r="XT296" s="309"/>
      <c r="XU296" s="309"/>
      <c r="XV296" s="309"/>
      <c r="XW296" s="309"/>
      <c r="XX296" s="309"/>
      <c r="XY296" s="309"/>
      <c r="XZ296" s="309"/>
      <c r="YA296" s="309"/>
      <c r="YB296" s="309"/>
      <c r="YC296" s="309"/>
      <c r="YD296" s="309"/>
      <c r="YE296" s="309"/>
      <c r="YF296" s="309"/>
      <c r="YG296" s="309"/>
      <c r="YH296" s="309"/>
      <c r="YI296" s="309"/>
      <c r="YJ296" s="309"/>
      <c r="YK296" s="309"/>
      <c r="YL296" s="309"/>
      <c r="YM296" s="309"/>
      <c r="YN296" s="309"/>
      <c r="YO296" s="309"/>
      <c r="YP296" s="309"/>
      <c r="YQ296" s="309"/>
      <c r="YR296" s="309"/>
      <c r="YS296" s="309"/>
      <c r="YT296" s="309"/>
      <c r="YU296" s="309"/>
      <c r="YV296" s="309"/>
      <c r="YW296" s="309"/>
      <c r="YX296" s="309"/>
      <c r="YY296" s="309"/>
      <c r="YZ296" s="309"/>
      <c r="ZA296" s="309"/>
      <c r="ZB296" s="309"/>
      <c r="ZC296" s="309"/>
      <c r="ZD296" s="309"/>
      <c r="ZE296" s="309"/>
      <c r="ZF296" s="309"/>
      <c r="ZG296" s="309"/>
      <c r="ZH296" s="309"/>
      <c r="ZI296" s="309"/>
      <c r="ZJ296" s="309"/>
      <c r="ZK296" s="309"/>
      <c r="ZL296" s="309"/>
      <c r="ZM296" s="309"/>
      <c r="ZN296" s="309"/>
      <c r="ZO296" s="309"/>
      <c r="ZP296" s="309"/>
      <c r="ZQ296" s="309"/>
      <c r="ZR296" s="309"/>
      <c r="ZS296" s="309"/>
      <c r="ZT296" s="309"/>
      <c r="ZU296" s="309"/>
      <c r="ZV296" s="309"/>
      <c r="ZW296" s="309"/>
      <c r="ZX296" s="309"/>
      <c r="ZY296" s="309"/>
      <c r="ZZ296" s="309"/>
      <c r="AAA296" s="309"/>
      <c r="AAB296" s="309"/>
      <c r="AAC296" s="309"/>
      <c r="AAD296" s="309"/>
      <c r="AAE296" s="309"/>
      <c r="AAF296" s="309"/>
      <c r="AAG296" s="309"/>
      <c r="AAH296" s="309"/>
      <c r="AAI296" s="309"/>
      <c r="AAJ296" s="309"/>
      <c r="AAK296" s="309"/>
      <c r="AAL296" s="309"/>
      <c r="AAM296" s="309"/>
      <c r="AAN296" s="309"/>
      <c r="AAO296" s="309"/>
      <c r="AAP296" s="309"/>
      <c r="AAQ296" s="309"/>
      <c r="AAR296" s="309"/>
      <c r="AAS296" s="309"/>
      <c r="AAT296" s="309"/>
      <c r="AAU296" s="309"/>
      <c r="AAV296" s="309"/>
      <c r="AAW296" s="309"/>
      <c r="AAX296" s="309"/>
      <c r="AAY296" s="309"/>
      <c r="AAZ296" s="309"/>
      <c r="ABA296" s="309"/>
      <c r="ABB296" s="309"/>
      <c r="ABC296" s="309"/>
      <c r="ABD296" s="309"/>
      <c r="ABE296" s="309"/>
      <c r="ABF296" s="309"/>
      <c r="ABG296" s="309"/>
      <c r="ABH296" s="309"/>
      <c r="ABI296" s="309"/>
      <c r="ABJ296" s="309"/>
      <c r="ABK296" s="309"/>
      <c r="ABL296" s="309"/>
      <c r="ABM296" s="309"/>
      <c r="ABN296" s="309"/>
      <c r="ABO296" s="309"/>
      <c r="ABP296" s="309"/>
      <c r="ABQ296" s="309"/>
      <c r="ABR296" s="309"/>
      <c r="ABS296" s="309"/>
      <c r="ABT296" s="309"/>
      <c r="ABU296" s="309"/>
      <c r="ABV296" s="309"/>
      <c r="ABW296" s="309"/>
      <c r="ABX296" s="309"/>
      <c r="ABY296" s="309"/>
      <c r="ABZ296" s="309"/>
      <c r="ACA296" s="309"/>
      <c r="ACB296" s="309"/>
      <c r="ACC296" s="309"/>
      <c r="ACD296" s="309"/>
      <c r="ACE296" s="309"/>
      <c r="ACF296" s="309"/>
      <c r="ACG296" s="309"/>
      <c r="ACH296" s="309"/>
      <c r="ACI296" s="309"/>
      <c r="ACJ296" s="309"/>
      <c r="ACK296" s="309"/>
      <c r="ACL296" s="309"/>
      <c r="ACM296" s="309"/>
      <c r="ACN296" s="309"/>
      <c r="ACO296" s="309"/>
      <c r="ACP296" s="309"/>
      <c r="ACQ296" s="309"/>
      <c r="ACR296" s="309"/>
      <c r="ACS296" s="309"/>
      <c r="ACT296" s="309"/>
      <c r="ACU296" s="309"/>
      <c r="ACV296" s="309"/>
      <c r="ACW296" s="309"/>
      <c r="ACX296" s="309"/>
      <c r="ACY296" s="309"/>
      <c r="ACZ296" s="309"/>
      <c r="ADA296" s="309"/>
      <c r="ADB296" s="309"/>
      <c r="ADC296" s="309"/>
      <c r="ADD296" s="309"/>
      <c r="ADE296" s="309"/>
      <c r="ADF296" s="309"/>
      <c r="ADG296" s="309"/>
      <c r="ADH296" s="309"/>
      <c r="ADI296" s="309"/>
      <c r="ADJ296" s="309"/>
      <c r="ADK296" s="309"/>
      <c r="ADL296" s="309"/>
      <c r="ADM296" s="309"/>
      <c r="ADN296" s="309"/>
      <c r="ADO296" s="309"/>
      <c r="ADP296" s="309"/>
      <c r="ADQ296" s="309"/>
      <c r="ADR296" s="309"/>
      <c r="ADS296" s="309"/>
      <c r="ADT296" s="309"/>
      <c r="ADU296" s="309"/>
      <c r="ADV296" s="309"/>
      <c r="ADW296" s="309"/>
      <c r="ADX296" s="309"/>
      <c r="ADY296" s="309"/>
      <c r="ADZ296" s="309"/>
      <c r="AEA296" s="309"/>
      <c r="AEB296" s="309"/>
      <c r="AEC296" s="309"/>
      <c r="AED296" s="309"/>
      <c r="AEE296" s="309"/>
      <c r="AEF296" s="309"/>
      <c r="AEG296" s="309"/>
      <c r="AEH296" s="309"/>
      <c r="AEI296" s="309"/>
      <c r="AEJ296" s="309"/>
      <c r="AEK296" s="309"/>
      <c r="AEL296" s="309"/>
      <c r="AEM296" s="309"/>
      <c r="AEN296" s="309"/>
      <c r="AEO296" s="309"/>
      <c r="AEP296" s="309"/>
      <c r="AEQ296" s="309"/>
      <c r="AER296" s="309"/>
      <c r="AES296" s="309"/>
      <c r="AET296" s="309"/>
      <c r="AEU296" s="309"/>
      <c r="AEV296" s="309"/>
      <c r="AEW296" s="309"/>
      <c r="AEX296" s="309"/>
      <c r="AEY296" s="309"/>
      <c r="AEZ296" s="309"/>
      <c r="AFA296" s="309"/>
      <c r="AFB296" s="309"/>
      <c r="AFC296" s="309"/>
      <c r="AFD296" s="309"/>
      <c r="AFE296" s="309"/>
      <c r="AFF296" s="309"/>
      <c r="AFG296" s="309"/>
      <c r="AFH296" s="309"/>
      <c r="AFI296" s="309"/>
      <c r="AFJ296" s="309"/>
      <c r="AFK296" s="309"/>
      <c r="AFL296" s="309"/>
      <c r="AFM296" s="309"/>
      <c r="AFN296" s="309"/>
      <c r="AFO296" s="309"/>
      <c r="AFP296" s="309"/>
      <c r="AFQ296" s="309"/>
      <c r="AFR296" s="309"/>
      <c r="AFS296" s="309"/>
      <c r="AFT296" s="309"/>
      <c r="AFU296" s="309"/>
      <c r="AFV296" s="309"/>
      <c r="AFW296" s="309"/>
      <c r="AFX296" s="309"/>
      <c r="AFY296" s="309"/>
      <c r="AFZ296" s="309"/>
      <c r="AGA296" s="309"/>
      <c r="AGB296" s="309"/>
      <c r="AGC296" s="309"/>
      <c r="AGD296" s="309"/>
      <c r="AGE296" s="309"/>
      <c r="AGF296" s="309"/>
      <c r="AGG296" s="309"/>
      <c r="AGH296" s="309"/>
      <c r="AGI296" s="309"/>
      <c r="AGJ296" s="309"/>
      <c r="AGK296" s="309"/>
      <c r="AGL296" s="309"/>
      <c r="AGM296" s="309"/>
      <c r="AGN296" s="309"/>
      <c r="AGO296" s="309"/>
      <c r="AGP296" s="309"/>
      <c r="AGQ296" s="309"/>
      <c r="AGR296" s="309"/>
      <c r="AGS296" s="309"/>
      <c r="AGT296" s="309"/>
      <c r="AGU296" s="309"/>
      <c r="AGV296" s="309"/>
      <c r="AGW296" s="309"/>
      <c r="AGX296" s="309"/>
      <c r="AGY296" s="309"/>
      <c r="AGZ296" s="309"/>
      <c r="AHA296" s="309"/>
      <c r="AHB296" s="309"/>
      <c r="AHC296" s="309"/>
      <c r="AHD296" s="309"/>
      <c r="AHE296" s="309"/>
      <c r="AHF296" s="309"/>
      <c r="AHG296" s="309"/>
      <c r="AHH296" s="309"/>
      <c r="AHI296" s="309"/>
      <c r="AHJ296" s="309"/>
      <c r="AHK296" s="309"/>
      <c r="AHL296" s="309"/>
      <c r="AHM296" s="309"/>
      <c r="AHN296" s="309"/>
      <c r="AHO296" s="309"/>
      <c r="AHP296" s="309"/>
      <c r="AHQ296" s="309"/>
      <c r="AHR296" s="309"/>
      <c r="AHS296" s="309"/>
      <c r="AHT296" s="309"/>
      <c r="AHU296" s="309"/>
      <c r="AHV296" s="309"/>
      <c r="AHW296" s="309"/>
      <c r="AHX296" s="309"/>
      <c r="AHY296" s="309"/>
      <c r="AHZ296" s="309"/>
      <c r="AIA296" s="309"/>
      <c r="AIB296" s="309"/>
      <c r="AIC296" s="309"/>
      <c r="AID296" s="309"/>
      <c r="AIE296" s="309"/>
      <c r="AIF296" s="309"/>
      <c r="AIG296" s="309"/>
      <c r="AIH296" s="309"/>
      <c r="AII296" s="309"/>
      <c r="AIJ296" s="309"/>
      <c r="AIK296" s="309"/>
      <c r="AIL296" s="309"/>
      <c r="AIM296" s="309"/>
      <c r="AIN296" s="309"/>
      <c r="AIO296" s="309"/>
      <c r="AIP296" s="309"/>
      <c r="AIQ296" s="309"/>
      <c r="AIR296" s="309"/>
      <c r="AIS296" s="309"/>
      <c r="AIT296" s="309"/>
      <c r="AIU296" s="309"/>
      <c r="AIV296" s="309"/>
      <c r="AIW296" s="309"/>
      <c r="AIX296" s="309"/>
      <c r="AIY296" s="309"/>
      <c r="AIZ296" s="309"/>
      <c r="AJA296" s="309"/>
      <c r="AJB296" s="309"/>
      <c r="AJC296" s="309"/>
      <c r="AJD296" s="309"/>
      <c r="AJE296" s="309"/>
      <c r="AJF296" s="309"/>
      <c r="AJG296" s="309"/>
      <c r="AJH296" s="309"/>
      <c r="AJI296" s="309"/>
      <c r="AJJ296" s="309"/>
      <c r="AJK296" s="309"/>
      <c r="AJL296" s="309"/>
      <c r="AJM296" s="309"/>
      <c r="AJN296" s="309"/>
      <c r="AJO296" s="309"/>
      <c r="AJP296" s="309"/>
      <c r="AJQ296" s="309"/>
      <c r="AJR296" s="309"/>
      <c r="AJS296" s="309"/>
      <c r="AJT296" s="309"/>
      <c r="AJU296" s="309"/>
      <c r="AJV296" s="309"/>
      <c r="AJW296" s="309"/>
      <c r="AJX296" s="309"/>
      <c r="AJY296" s="309"/>
      <c r="AJZ296" s="309"/>
      <c r="AKA296" s="309"/>
      <c r="AKB296" s="309"/>
      <c r="AKC296" s="309"/>
      <c r="AKD296" s="309"/>
      <c r="AKE296" s="309"/>
      <c r="AKF296" s="309"/>
      <c r="AKG296" s="309"/>
      <c r="AKH296" s="309"/>
      <c r="AKI296" s="309"/>
      <c r="AKJ296" s="309"/>
      <c r="AKK296" s="309"/>
      <c r="AKL296" s="309"/>
      <c r="AKM296" s="309"/>
      <c r="AKN296" s="309"/>
      <c r="AKO296" s="309"/>
      <c r="AKP296" s="309"/>
      <c r="AKQ296" s="309"/>
      <c r="AKR296" s="309"/>
      <c r="AKS296" s="309"/>
      <c r="AKT296" s="309"/>
      <c r="AKU296" s="309"/>
      <c r="AKV296" s="309"/>
      <c r="AKW296" s="309"/>
      <c r="AKX296" s="309"/>
      <c r="AKY296" s="309"/>
      <c r="AKZ296" s="309"/>
      <c r="ALA296" s="309"/>
      <c r="ALB296" s="309"/>
      <c r="ALC296" s="309"/>
      <c r="ALD296" s="309"/>
      <c r="ALE296" s="309"/>
      <c r="ALF296" s="309"/>
      <c r="ALG296" s="309"/>
      <c r="ALH296" s="309"/>
      <c r="ALI296" s="309"/>
      <c r="ALJ296" s="309"/>
      <c r="ALK296" s="309"/>
      <c r="ALL296" s="309"/>
      <c r="ALM296" s="309"/>
      <c r="ALN296" s="309"/>
      <c r="ALO296" s="309"/>
      <c r="ALP296" s="309"/>
      <c r="ALQ296" s="309"/>
      <c r="ALR296" s="309"/>
      <c r="ALS296" s="309"/>
      <c r="ALT296" s="309"/>
      <c r="ALU296" s="309"/>
      <c r="ALV296" s="309"/>
      <c r="ALW296" s="309"/>
      <c r="ALX296" s="309"/>
      <c r="ALY296" s="309"/>
      <c r="ALZ296" s="309"/>
      <c r="AMA296" s="309"/>
      <c r="AMB296" s="309"/>
      <c r="AMC296" s="309"/>
      <c r="AMD296" s="309"/>
      <c r="AME296" s="309"/>
      <c r="AMF296" s="309"/>
      <c r="AMG296" s="309"/>
      <c r="AMH296" s="309"/>
      <c r="AMI296" s="309"/>
      <c r="AMJ296" s="309"/>
      <c r="AMK296" s="309"/>
      <c r="AML296" s="309"/>
      <c r="AMM296" s="309"/>
      <c r="AMN296" s="309"/>
      <c r="AMO296" s="309"/>
      <c r="AMP296" s="309"/>
      <c r="AMQ296" s="309"/>
      <c r="AMR296" s="309"/>
      <c r="AMS296" s="309"/>
      <c r="AMT296" s="309"/>
      <c r="AMU296" s="309"/>
      <c r="AMV296" s="309"/>
      <c r="AMW296" s="309"/>
      <c r="AMX296" s="309"/>
      <c r="AMY296" s="309"/>
      <c r="AMZ296" s="309"/>
      <c r="ANA296" s="309"/>
      <c r="ANB296" s="309"/>
      <c r="ANC296" s="309"/>
      <c r="AND296" s="309"/>
      <c r="ANE296" s="309"/>
      <c r="ANF296" s="309"/>
      <c r="ANG296" s="309"/>
      <c r="ANH296" s="309"/>
      <c r="ANI296" s="309"/>
      <c r="ANJ296" s="309"/>
      <c r="ANK296" s="309"/>
      <c r="ANL296" s="309"/>
      <c r="ANM296" s="309"/>
      <c r="ANN296" s="309"/>
      <c r="ANO296" s="309"/>
      <c r="ANP296" s="309"/>
      <c r="ANQ296" s="309"/>
      <c r="ANR296" s="309"/>
      <c r="ANS296" s="309"/>
      <c r="ANT296" s="309"/>
      <c r="ANU296" s="309"/>
      <c r="ANV296" s="309"/>
      <c r="ANW296" s="309"/>
      <c r="ANX296" s="309"/>
      <c r="ANY296" s="309"/>
      <c r="ANZ296" s="309"/>
      <c r="AOA296" s="309"/>
      <c r="AOB296" s="309"/>
      <c r="AOC296" s="309"/>
      <c r="AOD296" s="309"/>
      <c r="AOE296" s="309"/>
      <c r="AOF296" s="309"/>
      <c r="AOG296" s="309"/>
      <c r="AOH296" s="309"/>
      <c r="AOI296" s="309"/>
      <c r="AOJ296" s="309"/>
      <c r="AOK296" s="309"/>
      <c r="AOL296" s="309"/>
      <c r="AOM296" s="309"/>
      <c r="AON296" s="309"/>
      <c r="AOO296" s="309"/>
      <c r="AOP296" s="309"/>
      <c r="AOQ296" s="309"/>
      <c r="AOR296" s="309"/>
      <c r="AOS296" s="309"/>
      <c r="AOT296" s="309"/>
      <c r="AOU296" s="309"/>
      <c r="AOV296" s="309"/>
      <c r="AOW296" s="309"/>
      <c r="AOX296" s="309"/>
      <c r="AOY296" s="309"/>
      <c r="AOZ296" s="309"/>
      <c r="APA296" s="309"/>
      <c r="APB296" s="309"/>
      <c r="APC296" s="309"/>
      <c r="APD296" s="309"/>
      <c r="APE296" s="309"/>
      <c r="APF296" s="309"/>
      <c r="APG296" s="309"/>
      <c r="APH296" s="309"/>
      <c r="API296" s="309"/>
      <c r="APJ296" s="309"/>
      <c r="APK296" s="309"/>
      <c r="APL296" s="309"/>
      <c r="APM296" s="309"/>
      <c r="APN296" s="309"/>
      <c r="APO296" s="309"/>
      <c r="APP296" s="309"/>
      <c r="APQ296" s="309"/>
      <c r="APR296" s="309"/>
      <c r="APS296" s="309"/>
      <c r="APT296" s="309"/>
      <c r="APU296" s="309"/>
      <c r="APV296" s="309"/>
      <c r="APW296" s="309"/>
      <c r="APX296" s="309"/>
      <c r="APY296" s="309"/>
      <c r="APZ296" s="309"/>
      <c r="AQA296" s="309"/>
      <c r="AQB296" s="309"/>
      <c r="AQC296" s="309"/>
      <c r="AQD296" s="309"/>
      <c r="AQE296" s="309"/>
      <c r="AQF296" s="309"/>
      <c r="AQG296" s="309"/>
      <c r="AQH296" s="309"/>
      <c r="AQI296" s="309"/>
      <c r="AQJ296" s="309"/>
      <c r="AQK296" s="309"/>
      <c r="AQL296" s="309"/>
      <c r="AQM296" s="309"/>
      <c r="AQN296" s="309"/>
      <c r="AQO296" s="309"/>
      <c r="AQP296" s="309"/>
      <c r="AQQ296" s="309"/>
      <c r="AQR296" s="309"/>
      <c r="AQS296" s="309"/>
      <c r="AQT296" s="309"/>
      <c r="AQU296" s="309"/>
      <c r="AQV296" s="309"/>
      <c r="AQW296" s="309"/>
      <c r="AQX296" s="309"/>
      <c r="AQY296" s="309"/>
      <c r="AQZ296" s="309"/>
      <c r="ARA296" s="309"/>
      <c r="ARB296" s="309"/>
      <c r="ARC296" s="309"/>
      <c r="ARD296" s="309"/>
      <c r="ARE296" s="309"/>
      <c r="ARF296" s="309"/>
      <c r="ARG296" s="309"/>
      <c r="ARH296" s="309"/>
      <c r="ARI296" s="309"/>
      <c r="ARJ296" s="309"/>
      <c r="ARK296" s="309"/>
      <c r="ARL296" s="309"/>
      <c r="ARM296" s="309"/>
      <c r="ARN296" s="309"/>
      <c r="ARO296" s="309"/>
      <c r="ARP296" s="309"/>
      <c r="ARQ296" s="309"/>
      <c r="ARR296" s="309"/>
      <c r="ARS296" s="309"/>
      <c r="ART296" s="309"/>
      <c r="ARU296" s="309"/>
      <c r="ARV296" s="309"/>
      <c r="ARW296" s="309"/>
      <c r="ARX296" s="309"/>
      <c r="ARY296" s="309"/>
      <c r="ARZ296" s="309"/>
      <c r="ASA296" s="309"/>
      <c r="ASB296" s="309"/>
      <c r="ASC296" s="309"/>
      <c r="ASD296" s="309"/>
      <c r="ASE296" s="309"/>
      <c r="ASF296" s="309"/>
      <c r="ASG296" s="309"/>
      <c r="ASH296" s="309"/>
      <c r="ASI296" s="309"/>
      <c r="ASJ296" s="309"/>
      <c r="ASK296" s="309"/>
      <c r="ASL296" s="309"/>
      <c r="ASM296" s="309"/>
      <c r="ASN296" s="309"/>
      <c r="ASO296" s="309"/>
      <c r="ASP296" s="309"/>
      <c r="ASQ296" s="309"/>
      <c r="ASR296" s="309"/>
      <c r="ASS296" s="309"/>
      <c r="AST296" s="309"/>
      <c r="ASU296" s="309"/>
      <c r="ASV296" s="309"/>
      <c r="ASW296" s="309"/>
      <c r="ASX296" s="309"/>
      <c r="ASY296" s="309"/>
      <c r="ASZ296" s="309"/>
      <c r="ATA296" s="309"/>
      <c r="ATB296" s="309"/>
      <c r="ATC296" s="309"/>
      <c r="ATD296" s="309"/>
      <c r="ATE296" s="309"/>
      <c r="ATF296" s="309"/>
      <c r="ATG296" s="309"/>
      <c r="ATH296" s="309"/>
      <c r="ATI296" s="309"/>
      <c r="ATJ296" s="309"/>
      <c r="ATK296" s="309"/>
      <c r="ATL296" s="309"/>
      <c r="ATM296" s="309"/>
      <c r="ATN296" s="309"/>
      <c r="ATO296" s="309"/>
      <c r="ATP296" s="309"/>
      <c r="ATQ296" s="309"/>
      <c r="ATR296" s="309"/>
      <c r="ATS296" s="309"/>
      <c r="ATT296" s="309"/>
      <c r="ATU296" s="309"/>
      <c r="ATV296" s="309"/>
      <c r="ATW296" s="309"/>
      <c r="ATX296" s="309"/>
      <c r="ATY296" s="309"/>
      <c r="ATZ296" s="309"/>
      <c r="AUA296" s="309"/>
      <c r="AUB296" s="309"/>
      <c r="AUC296" s="309"/>
      <c r="AUD296" s="309"/>
      <c r="AUE296" s="309"/>
      <c r="AUF296" s="309"/>
      <c r="AUG296" s="309"/>
      <c r="AUH296" s="309"/>
      <c r="AUI296" s="309"/>
      <c r="AUJ296" s="309"/>
      <c r="AUK296" s="309"/>
      <c r="AUL296" s="309"/>
      <c r="AUM296" s="309"/>
      <c r="AUN296" s="309"/>
      <c r="AUO296" s="309"/>
      <c r="AUP296" s="309"/>
      <c r="AUQ296" s="309"/>
      <c r="AUR296" s="309"/>
      <c r="AUS296" s="309"/>
      <c r="AUT296" s="309"/>
      <c r="AUU296" s="309"/>
      <c r="AUV296" s="309"/>
      <c r="AUW296" s="309"/>
      <c r="AUX296" s="309"/>
      <c r="AUY296" s="309"/>
      <c r="AUZ296" s="309"/>
      <c r="AVA296" s="309"/>
      <c r="AVB296" s="309"/>
      <c r="AVC296" s="309"/>
      <c r="AVD296" s="309"/>
      <c r="AVE296" s="309"/>
      <c r="AVF296" s="309"/>
      <c r="AVG296" s="309"/>
      <c r="AVH296" s="309"/>
      <c r="AVI296" s="309"/>
      <c r="AVJ296" s="309"/>
      <c r="AVK296" s="309"/>
      <c r="AVL296" s="309"/>
      <c r="AVM296" s="309"/>
      <c r="AVN296" s="309"/>
      <c r="AVO296" s="309"/>
      <c r="AVP296" s="309"/>
      <c r="AVQ296" s="309"/>
      <c r="AVR296" s="309"/>
      <c r="AVS296" s="309"/>
      <c r="AVT296" s="309"/>
      <c r="AVU296" s="309"/>
      <c r="AVV296" s="309"/>
      <c r="AVW296" s="309"/>
      <c r="AVX296" s="309"/>
      <c r="AVY296" s="309"/>
      <c r="AVZ296" s="309"/>
      <c r="AWA296" s="309"/>
      <c r="AWB296" s="309"/>
      <c r="AWC296" s="309"/>
      <c r="AWD296" s="309"/>
      <c r="AWE296" s="309"/>
      <c r="AWF296" s="309"/>
      <c r="AWG296" s="309"/>
      <c r="AWH296" s="309"/>
      <c r="AWI296" s="309"/>
      <c r="AWJ296" s="309"/>
      <c r="AWK296" s="309"/>
      <c r="AWL296" s="309"/>
      <c r="AWM296" s="309"/>
      <c r="AWN296" s="309"/>
      <c r="AWO296" s="309"/>
      <c r="AWP296" s="309"/>
      <c r="AWQ296" s="309"/>
      <c r="AWR296" s="309"/>
      <c r="AWS296" s="309"/>
      <c r="AWT296" s="309"/>
      <c r="AWU296" s="309"/>
      <c r="AWV296" s="309"/>
      <c r="AWW296" s="309"/>
      <c r="AWX296" s="309"/>
      <c r="AWY296" s="309"/>
      <c r="AWZ296" s="309"/>
      <c r="AXA296" s="309"/>
      <c r="AXB296" s="309"/>
      <c r="AXC296" s="309"/>
      <c r="AXD296" s="309"/>
      <c r="AXE296" s="309"/>
      <c r="AXF296" s="309"/>
      <c r="AXG296" s="309"/>
      <c r="AXH296" s="309"/>
      <c r="AXI296" s="309"/>
      <c r="AXJ296" s="309"/>
      <c r="AXK296" s="309"/>
      <c r="AXL296" s="309"/>
      <c r="AXM296" s="309"/>
      <c r="AXN296" s="309"/>
      <c r="AXO296" s="309"/>
      <c r="AXP296" s="309"/>
      <c r="AXQ296" s="309"/>
      <c r="AXR296" s="309"/>
      <c r="AXS296" s="309"/>
      <c r="AXT296" s="309"/>
      <c r="AXU296" s="309"/>
      <c r="AXV296" s="309"/>
      <c r="AXW296" s="309"/>
      <c r="AXX296" s="309"/>
      <c r="AXY296" s="309"/>
      <c r="AXZ296" s="309"/>
      <c r="AYA296" s="309"/>
      <c r="AYB296" s="309"/>
      <c r="AYC296" s="309"/>
      <c r="AYD296" s="309"/>
      <c r="AYE296" s="309"/>
      <c r="AYF296" s="309"/>
      <c r="AYG296" s="309"/>
      <c r="AYH296" s="309"/>
      <c r="AYI296" s="309"/>
      <c r="AYJ296" s="309"/>
      <c r="AYK296" s="309"/>
      <c r="AYL296" s="309"/>
      <c r="AYM296" s="309"/>
      <c r="AYN296" s="309"/>
      <c r="AYO296" s="309"/>
      <c r="AYP296" s="309"/>
      <c r="AYQ296" s="309"/>
      <c r="AYR296" s="309"/>
      <c r="AYS296" s="309"/>
      <c r="AYT296" s="309"/>
      <c r="AYU296" s="309"/>
      <c r="AYV296" s="309"/>
      <c r="AYW296" s="309"/>
      <c r="AYX296" s="309"/>
      <c r="AYY296" s="309"/>
      <c r="AYZ296" s="309"/>
      <c r="AZA296" s="309"/>
      <c r="AZB296" s="309"/>
      <c r="AZC296" s="309"/>
      <c r="AZD296" s="309"/>
      <c r="AZE296" s="309"/>
      <c r="AZF296" s="309"/>
      <c r="AZG296" s="309"/>
      <c r="AZH296" s="309"/>
      <c r="AZI296" s="309"/>
      <c r="AZJ296" s="309"/>
      <c r="AZK296" s="309"/>
      <c r="AZL296" s="309"/>
      <c r="AZM296" s="309"/>
      <c r="AZN296" s="309"/>
      <c r="AZO296" s="309"/>
      <c r="AZP296" s="309"/>
      <c r="AZQ296" s="309"/>
      <c r="AZR296" s="309"/>
      <c r="AZS296" s="309"/>
      <c r="AZT296" s="309"/>
      <c r="AZU296" s="309"/>
      <c r="AZV296" s="309"/>
      <c r="AZW296" s="309"/>
      <c r="AZX296" s="309"/>
      <c r="AZY296" s="309"/>
      <c r="AZZ296" s="309"/>
      <c r="BAA296" s="309"/>
      <c r="BAB296" s="309"/>
      <c r="BAC296" s="309"/>
      <c r="BAD296" s="309"/>
      <c r="BAE296" s="309"/>
      <c r="BAF296" s="309"/>
      <c r="BAG296" s="309"/>
      <c r="BAH296" s="309"/>
      <c r="BAI296" s="309"/>
      <c r="BAJ296" s="309"/>
      <c r="BAK296" s="309"/>
      <c r="BAL296" s="309"/>
      <c r="BAM296" s="309"/>
      <c r="BAN296" s="309"/>
      <c r="BAO296" s="309"/>
      <c r="BAP296" s="309"/>
      <c r="BAQ296" s="309"/>
      <c r="BAR296" s="309"/>
      <c r="BAS296" s="309"/>
      <c r="BAT296" s="309"/>
      <c r="BAU296" s="309"/>
      <c r="BAV296" s="309"/>
      <c r="BAW296" s="309"/>
      <c r="BAX296" s="309"/>
      <c r="BAY296" s="309"/>
      <c r="BAZ296" s="309"/>
      <c r="BBA296" s="309"/>
      <c r="BBB296" s="309"/>
      <c r="BBC296" s="309"/>
      <c r="BBD296" s="309"/>
      <c r="BBE296" s="309"/>
      <c r="BBF296" s="309"/>
      <c r="BBG296" s="309"/>
      <c r="BBH296" s="309"/>
      <c r="BBI296" s="309"/>
      <c r="BBJ296" s="309"/>
      <c r="BBK296" s="309"/>
      <c r="BBL296" s="309"/>
      <c r="BBM296" s="309"/>
      <c r="BBN296" s="309"/>
      <c r="BBO296" s="309"/>
      <c r="BBP296" s="309"/>
      <c r="BBQ296" s="309"/>
      <c r="BBR296" s="309"/>
      <c r="BBS296" s="309"/>
      <c r="BBT296" s="309"/>
      <c r="BBU296" s="309"/>
      <c r="BBV296" s="309"/>
      <c r="BBW296" s="309"/>
      <c r="BBX296" s="309"/>
      <c r="BBY296" s="309"/>
      <c r="BBZ296" s="309"/>
      <c r="BCA296" s="309"/>
      <c r="BCB296" s="309"/>
      <c r="BCC296" s="309"/>
      <c r="BCD296" s="309"/>
      <c r="BCE296" s="309"/>
      <c r="BCF296" s="309"/>
      <c r="BCG296" s="309"/>
      <c r="BCH296" s="309"/>
      <c r="BCI296" s="309"/>
      <c r="BCJ296" s="309"/>
      <c r="BCK296" s="309"/>
      <c r="BCL296" s="309"/>
      <c r="BCM296" s="309"/>
      <c r="BCN296" s="309"/>
      <c r="BCO296" s="309"/>
      <c r="BCP296" s="309"/>
      <c r="BCQ296" s="309"/>
      <c r="BCR296" s="309"/>
      <c r="BCS296" s="309"/>
      <c r="BCT296" s="309"/>
      <c r="BCU296" s="309"/>
      <c r="BCV296" s="309"/>
      <c r="BCW296" s="309"/>
      <c r="BCX296" s="309"/>
      <c r="BCY296" s="309"/>
      <c r="BCZ296" s="309"/>
      <c r="BDA296" s="309"/>
      <c r="BDB296" s="309"/>
      <c r="BDC296" s="309"/>
      <c r="BDD296" s="309"/>
      <c r="BDE296" s="309"/>
      <c r="BDF296" s="309"/>
      <c r="BDG296" s="309"/>
      <c r="BDH296" s="309"/>
      <c r="BDI296" s="309"/>
      <c r="BDJ296" s="309"/>
      <c r="BDK296" s="309"/>
      <c r="BDL296" s="309"/>
      <c r="BDM296" s="309"/>
      <c r="BDN296" s="309"/>
      <c r="BDO296" s="309"/>
      <c r="BDP296" s="309"/>
      <c r="BDQ296" s="309"/>
      <c r="BDR296" s="309"/>
      <c r="BDS296" s="309"/>
      <c r="BDT296" s="309"/>
      <c r="BDU296" s="309"/>
      <c r="BDV296" s="309"/>
      <c r="BDW296" s="309"/>
      <c r="BDX296" s="309"/>
      <c r="BDY296" s="309"/>
      <c r="BDZ296" s="309"/>
      <c r="BEA296" s="309"/>
      <c r="BEB296" s="309"/>
      <c r="BEC296" s="309"/>
      <c r="BED296" s="309"/>
      <c r="BEE296" s="309"/>
      <c r="BEF296" s="309"/>
      <c r="BEG296" s="309"/>
      <c r="BEH296" s="309"/>
      <c r="BEI296" s="309"/>
      <c r="BEJ296" s="309"/>
      <c r="BEK296" s="309"/>
      <c r="BEL296" s="309"/>
      <c r="BEM296" s="309"/>
      <c r="BEN296" s="309"/>
      <c r="BEO296" s="309"/>
      <c r="BEP296" s="309"/>
      <c r="BEQ296" s="309"/>
      <c r="BER296" s="309"/>
      <c r="BES296" s="309"/>
      <c r="BET296" s="309"/>
      <c r="BEU296" s="309"/>
      <c r="BEV296" s="309"/>
      <c r="BEW296" s="309"/>
      <c r="BEX296" s="309"/>
      <c r="BEY296" s="309"/>
      <c r="BEZ296" s="309"/>
      <c r="BFA296" s="309"/>
      <c r="BFB296" s="309"/>
      <c r="BFC296" s="309"/>
      <c r="BFD296" s="309"/>
      <c r="BFE296" s="309"/>
      <c r="BFF296" s="309"/>
      <c r="BFG296" s="309"/>
      <c r="BFH296" s="309"/>
      <c r="BFI296" s="309"/>
      <c r="BFJ296" s="309"/>
      <c r="BFK296" s="309"/>
      <c r="BFL296" s="309"/>
      <c r="BFM296" s="309"/>
      <c r="BFN296" s="309"/>
      <c r="BFO296" s="309"/>
      <c r="BFP296" s="309"/>
      <c r="BFQ296" s="309"/>
      <c r="BFR296" s="309"/>
      <c r="BFS296" s="309"/>
      <c r="BFT296" s="309"/>
      <c r="BFU296" s="309"/>
      <c r="BFV296" s="309"/>
      <c r="BFW296" s="309"/>
      <c r="BFX296" s="309"/>
      <c r="BFY296" s="309"/>
      <c r="BFZ296" s="309"/>
      <c r="BGA296" s="309"/>
      <c r="BGB296" s="309"/>
      <c r="BGC296" s="309"/>
      <c r="BGD296" s="309"/>
      <c r="BGE296" s="309"/>
      <c r="BGF296" s="309"/>
      <c r="BGG296" s="309"/>
      <c r="BGH296" s="309"/>
    </row>
    <row r="297" spans="6:1542" s="18" customFormat="1" ht="14.45" customHeight="1" x14ac:dyDescent="0.25">
      <c r="F297" s="68"/>
      <c r="Y297" s="68"/>
      <c r="AC297" s="309"/>
      <c r="AD297" s="309"/>
      <c r="AE297" s="309"/>
      <c r="AF297" s="309"/>
      <c r="AG297" s="309"/>
      <c r="AH297" s="309"/>
      <c r="AI297" s="309"/>
      <c r="AJ297" s="309"/>
      <c r="AK297" s="309"/>
      <c r="AL297" s="309"/>
      <c r="AM297" s="309"/>
      <c r="AN297" s="309"/>
      <c r="AO297" s="309"/>
      <c r="AP297" s="309"/>
      <c r="AQ297" s="309"/>
      <c r="AR297" s="309"/>
      <c r="AS297" s="309"/>
      <c r="AT297" s="309"/>
      <c r="AU297" s="309"/>
      <c r="AV297" s="309"/>
      <c r="AW297" s="309"/>
      <c r="AX297" s="309"/>
      <c r="AY297" s="309"/>
      <c r="AZ297" s="309"/>
      <c r="BA297" s="309"/>
      <c r="BB297" s="309"/>
      <c r="BC297" s="309"/>
      <c r="BD297" s="309"/>
      <c r="BE297" s="309"/>
      <c r="BF297" s="309"/>
      <c r="BG297" s="309"/>
      <c r="BH297" s="309"/>
      <c r="BI297" s="309"/>
      <c r="BJ297" s="309"/>
      <c r="BK297" s="309"/>
      <c r="BL297" s="309"/>
      <c r="BM297" s="309"/>
      <c r="BN297" s="309"/>
      <c r="BO297" s="309"/>
      <c r="BP297" s="309"/>
      <c r="BQ297" s="309"/>
      <c r="BR297" s="309"/>
      <c r="BS297" s="309"/>
      <c r="BT297" s="309"/>
      <c r="BU297" s="309"/>
      <c r="BV297" s="309"/>
      <c r="BW297" s="309"/>
      <c r="BX297" s="309"/>
      <c r="BY297" s="309"/>
      <c r="BZ297" s="309"/>
      <c r="CA297" s="309"/>
      <c r="CB297" s="309"/>
      <c r="CC297" s="309"/>
      <c r="CD297" s="309"/>
      <c r="CE297" s="309"/>
      <c r="CF297" s="309"/>
      <c r="CG297" s="309"/>
      <c r="CH297" s="309"/>
      <c r="CI297" s="309"/>
      <c r="CJ297" s="309"/>
      <c r="CK297" s="309"/>
      <c r="CL297" s="309"/>
      <c r="CM297" s="309"/>
      <c r="CN297" s="309"/>
      <c r="CO297" s="309"/>
      <c r="CP297" s="309"/>
      <c r="CQ297" s="309"/>
      <c r="CR297" s="309"/>
      <c r="CS297" s="309"/>
      <c r="CT297" s="309"/>
      <c r="CU297" s="309"/>
      <c r="CV297" s="309"/>
      <c r="CW297" s="309"/>
      <c r="CX297" s="309"/>
      <c r="CY297" s="309"/>
      <c r="CZ297" s="309"/>
      <c r="DA297" s="309"/>
      <c r="DB297" s="309"/>
      <c r="DC297" s="309"/>
      <c r="DD297" s="309"/>
      <c r="DE297" s="309"/>
      <c r="DF297" s="309"/>
      <c r="DG297" s="309"/>
      <c r="DH297" s="309"/>
      <c r="DI297" s="309"/>
      <c r="DJ297" s="309"/>
      <c r="DK297" s="309"/>
      <c r="DL297" s="309"/>
      <c r="DM297" s="309"/>
      <c r="DN297" s="309"/>
      <c r="DO297" s="309"/>
      <c r="DP297" s="309"/>
      <c r="DQ297" s="309"/>
      <c r="DR297" s="309"/>
      <c r="DS297" s="309"/>
      <c r="DT297" s="309"/>
      <c r="DU297" s="309"/>
      <c r="DV297" s="309"/>
      <c r="DW297" s="309"/>
      <c r="DX297" s="309"/>
      <c r="DY297" s="309"/>
      <c r="DZ297" s="309"/>
      <c r="EA297" s="309"/>
      <c r="EB297" s="309"/>
      <c r="EC297" s="309"/>
      <c r="ED297" s="309"/>
      <c r="EE297" s="309"/>
      <c r="EF297" s="309"/>
      <c r="EG297" s="309"/>
      <c r="EH297" s="309"/>
      <c r="EI297" s="309"/>
      <c r="EJ297" s="309"/>
      <c r="EK297" s="309"/>
      <c r="EL297" s="309"/>
      <c r="EM297" s="309"/>
      <c r="EN297" s="309"/>
      <c r="EO297" s="309"/>
      <c r="EP297" s="309"/>
      <c r="EQ297" s="309"/>
      <c r="ER297" s="309"/>
      <c r="ES297" s="309"/>
      <c r="ET297" s="309"/>
      <c r="EU297" s="309"/>
      <c r="EV297" s="309"/>
      <c r="EW297" s="309"/>
      <c r="EX297" s="309"/>
      <c r="EY297" s="309"/>
      <c r="EZ297" s="309"/>
      <c r="FA297" s="309"/>
      <c r="FB297" s="309"/>
      <c r="FC297" s="309"/>
      <c r="FD297" s="309"/>
      <c r="FE297" s="309"/>
      <c r="FF297" s="309"/>
      <c r="FG297" s="309"/>
      <c r="FH297" s="309"/>
      <c r="FI297" s="309"/>
      <c r="FJ297" s="309"/>
      <c r="FK297" s="309"/>
      <c r="FL297" s="309"/>
      <c r="FM297" s="309"/>
      <c r="FN297" s="309"/>
      <c r="FO297" s="309"/>
      <c r="FP297" s="309"/>
      <c r="FQ297" s="309"/>
      <c r="FR297" s="309"/>
      <c r="FS297" s="309"/>
      <c r="FT297" s="309"/>
      <c r="FU297" s="309"/>
      <c r="FV297" s="309"/>
      <c r="FW297" s="309"/>
      <c r="FX297" s="309"/>
      <c r="FY297" s="309"/>
      <c r="FZ297" s="309"/>
      <c r="GA297" s="309"/>
      <c r="GB297" s="309"/>
      <c r="GC297" s="309"/>
      <c r="GD297" s="309"/>
      <c r="GE297" s="309"/>
      <c r="GF297" s="309"/>
      <c r="GG297" s="309"/>
      <c r="GH297" s="309"/>
      <c r="GI297" s="309"/>
      <c r="GJ297" s="309"/>
      <c r="GK297" s="309"/>
      <c r="GL297" s="309"/>
      <c r="GM297" s="309"/>
      <c r="GN297" s="309"/>
      <c r="GO297" s="309"/>
      <c r="GP297" s="309"/>
      <c r="GQ297" s="309"/>
      <c r="GR297" s="309"/>
      <c r="GS297" s="309"/>
      <c r="GT297" s="309"/>
      <c r="GU297" s="309"/>
      <c r="GV297" s="309"/>
      <c r="GW297" s="309"/>
      <c r="GX297" s="309"/>
      <c r="GY297" s="309"/>
      <c r="GZ297" s="309"/>
      <c r="HA297" s="309"/>
      <c r="HB297" s="309"/>
      <c r="HC297" s="309"/>
      <c r="HD297" s="309"/>
      <c r="HE297" s="309"/>
      <c r="HF297" s="309"/>
      <c r="HG297" s="309"/>
      <c r="HH297" s="309"/>
      <c r="HI297" s="309"/>
      <c r="HJ297" s="309"/>
      <c r="HK297" s="309"/>
      <c r="HL297" s="309"/>
      <c r="HM297" s="309"/>
      <c r="HN297" s="309"/>
      <c r="HO297" s="309"/>
      <c r="HP297" s="309"/>
      <c r="HQ297" s="309"/>
      <c r="HR297" s="309"/>
      <c r="HS297" s="309"/>
      <c r="HT297" s="309"/>
      <c r="HU297" s="309"/>
      <c r="HV297" s="309"/>
      <c r="HW297" s="309"/>
      <c r="HX297" s="309"/>
      <c r="HY297" s="309"/>
      <c r="HZ297" s="309"/>
      <c r="IA297" s="309"/>
      <c r="IB297" s="309"/>
      <c r="IC297" s="309"/>
      <c r="ID297" s="309"/>
      <c r="IE297" s="309"/>
      <c r="IF297" s="309"/>
      <c r="IG297" s="309"/>
      <c r="IH297" s="309"/>
      <c r="II297" s="309"/>
      <c r="IJ297" s="309"/>
      <c r="IK297" s="309"/>
      <c r="IL297" s="309"/>
      <c r="IM297" s="309"/>
      <c r="IN297" s="309"/>
      <c r="IO297" s="309"/>
      <c r="IP297" s="309"/>
      <c r="IQ297" s="309"/>
      <c r="IR297" s="309"/>
      <c r="IS297" s="309"/>
      <c r="IT297" s="309"/>
      <c r="IU297" s="309"/>
      <c r="IV297" s="309"/>
      <c r="IW297" s="309"/>
      <c r="IX297" s="309"/>
      <c r="IY297" s="309"/>
      <c r="IZ297" s="309"/>
      <c r="JA297" s="309"/>
      <c r="JB297" s="309"/>
      <c r="JC297" s="309"/>
      <c r="JD297" s="309"/>
      <c r="JE297" s="309"/>
      <c r="JF297" s="309"/>
      <c r="JG297" s="309"/>
      <c r="JH297" s="309"/>
      <c r="JI297" s="309"/>
      <c r="JJ297" s="309"/>
      <c r="JK297" s="309"/>
      <c r="JL297" s="309"/>
      <c r="JM297" s="309"/>
      <c r="JN297" s="309"/>
      <c r="JO297" s="309"/>
      <c r="JP297" s="309"/>
      <c r="JQ297" s="309"/>
      <c r="JR297" s="309"/>
      <c r="JS297" s="309"/>
      <c r="JT297" s="309"/>
      <c r="JU297" s="309"/>
      <c r="JV297" s="309"/>
      <c r="JW297" s="309"/>
      <c r="JX297" s="309"/>
      <c r="JY297" s="309"/>
      <c r="JZ297" s="309"/>
      <c r="KA297" s="309"/>
      <c r="KB297" s="309"/>
      <c r="KC297" s="309"/>
      <c r="KD297" s="309"/>
      <c r="KE297" s="309"/>
      <c r="KF297" s="309"/>
      <c r="KG297" s="309"/>
      <c r="KH297" s="309"/>
      <c r="KI297" s="309"/>
      <c r="KJ297" s="309"/>
      <c r="KK297" s="309"/>
      <c r="KL297" s="309"/>
      <c r="KM297" s="309"/>
      <c r="KN297" s="309"/>
      <c r="KO297" s="309"/>
      <c r="KP297" s="309"/>
      <c r="KQ297" s="309"/>
      <c r="KR297" s="309"/>
      <c r="KS297" s="309"/>
      <c r="KT297" s="309"/>
      <c r="KU297" s="309"/>
      <c r="KV297" s="309"/>
      <c r="KW297" s="309"/>
      <c r="KX297" s="309"/>
      <c r="KY297" s="309"/>
      <c r="KZ297" s="309"/>
      <c r="LA297" s="309"/>
      <c r="LB297" s="309"/>
      <c r="LC297" s="309"/>
      <c r="LD297" s="309"/>
      <c r="LE297" s="309"/>
      <c r="LF297" s="309"/>
      <c r="LG297" s="309"/>
      <c r="LH297" s="309"/>
      <c r="LI297" s="309"/>
      <c r="LJ297" s="309"/>
      <c r="LK297" s="309"/>
      <c r="LL297" s="309"/>
      <c r="LM297" s="309"/>
      <c r="LN297" s="309"/>
      <c r="LO297" s="309"/>
      <c r="LP297" s="309"/>
      <c r="LQ297" s="309"/>
      <c r="LR297" s="309"/>
      <c r="LS297" s="309"/>
      <c r="LT297" s="309"/>
      <c r="LU297" s="309"/>
      <c r="LV297" s="309"/>
      <c r="LW297" s="309"/>
      <c r="LX297" s="309"/>
      <c r="LY297" s="309"/>
      <c r="LZ297" s="309"/>
      <c r="MA297" s="309"/>
      <c r="MB297" s="309"/>
      <c r="MC297" s="309"/>
      <c r="MD297" s="309"/>
      <c r="ME297" s="309"/>
      <c r="MF297" s="309"/>
      <c r="MG297" s="309"/>
      <c r="MH297" s="309"/>
      <c r="MI297" s="309"/>
      <c r="MJ297" s="309"/>
      <c r="MK297" s="309"/>
      <c r="ML297" s="309"/>
      <c r="MM297" s="309"/>
      <c r="MN297" s="309"/>
      <c r="MO297" s="309"/>
      <c r="MP297" s="309"/>
      <c r="MQ297" s="309"/>
      <c r="MR297" s="309"/>
      <c r="MS297" s="309"/>
      <c r="MT297" s="309"/>
      <c r="MU297" s="309"/>
      <c r="MV297" s="309"/>
      <c r="MW297" s="309"/>
      <c r="MX297" s="309"/>
      <c r="MY297" s="309"/>
      <c r="MZ297" s="309"/>
      <c r="NA297" s="309"/>
      <c r="NB297" s="309"/>
      <c r="NC297" s="309"/>
      <c r="ND297" s="309"/>
      <c r="NE297" s="309"/>
      <c r="NF297" s="309"/>
      <c r="NG297" s="309"/>
      <c r="NH297" s="309"/>
      <c r="NI297" s="309"/>
      <c r="NJ297" s="309"/>
      <c r="NK297" s="309"/>
      <c r="NL297" s="309"/>
      <c r="NM297" s="309"/>
      <c r="NN297" s="309"/>
      <c r="NO297" s="309"/>
      <c r="NP297" s="309"/>
      <c r="NQ297" s="309"/>
      <c r="NR297" s="309"/>
      <c r="NS297" s="309"/>
      <c r="NT297" s="309"/>
      <c r="NU297" s="309"/>
      <c r="NV297" s="309"/>
      <c r="NW297" s="309"/>
      <c r="NX297" s="309"/>
      <c r="NY297" s="309"/>
      <c r="NZ297" s="309"/>
      <c r="OA297" s="309"/>
      <c r="OB297" s="309"/>
      <c r="OC297" s="309"/>
      <c r="OD297" s="309"/>
      <c r="OE297" s="309"/>
      <c r="OF297" s="309"/>
      <c r="OG297" s="309"/>
      <c r="OH297" s="309"/>
      <c r="OI297" s="309"/>
      <c r="OJ297" s="309"/>
      <c r="OK297" s="309"/>
      <c r="OL297" s="309"/>
      <c r="OM297" s="309"/>
      <c r="ON297" s="309"/>
      <c r="OO297" s="309"/>
      <c r="OP297" s="309"/>
      <c r="OQ297" s="309"/>
      <c r="OR297" s="309"/>
      <c r="OS297" s="309"/>
      <c r="OT297" s="309"/>
      <c r="OU297" s="309"/>
      <c r="OV297" s="309"/>
      <c r="OW297" s="309"/>
      <c r="OX297" s="309"/>
      <c r="OY297" s="309"/>
      <c r="OZ297" s="309"/>
      <c r="PA297" s="309"/>
      <c r="PB297" s="309"/>
      <c r="PC297" s="309"/>
      <c r="PD297" s="309"/>
      <c r="PE297" s="309"/>
      <c r="PF297" s="309"/>
      <c r="PG297" s="309"/>
      <c r="PH297" s="309"/>
      <c r="PI297" s="309"/>
      <c r="PJ297" s="309"/>
      <c r="PK297" s="309"/>
      <c r="PL297" s="309"/>
      <c r="PM297" s="309"/>
      <c r="PN297" s="309"/>
      <c r="PO297" s="309"/>
      <c r="PP297" s="309"/>
      <c r="PQ297" s="309"/>
      <c r="PR297" s="309"/>
      <c r="PS297" s="309"/>
      <c r="PT297" s="309"/>
      <c r="PU297" s="309"/>
      <c r="PV297" s="309"/>
      <c r="PW297" s="309"/>
      <c r="PX297" s="309"/>
      <c r="PY297" s="309"/>
      <c r="PZ297" s="309"/>
      <c r="QA297" s="309"/>
      <c r="QB297" s="309"/>
      <c r="QC297" s="309"/>
      <c r="QD297" s="309"/>
      <c r="QE297" s="309"/>
      <c r="QF297" s="309"/>
      <c r="QG297" s="309"/>
      <c r="QH297" s="309"/>
      <c r="QI297" s="309"/>
      <c r="QJ297" s="309"/>
      <c r="QK297" s="309"/>
      <c r="QL297" s="309"/>
      <c r="QM297" s="309"/>
      <c r="QN297" s="309"/>
      <c r="QO297" s="309"/>
      <c r="QP297" s="309"/>
      <c r="QQ297" s="309"/>
      <c r="QR297" s="309"/>
      <c r="QS297" s="309"/>
      <c r="QT297" s="309"/>
      <c r="QU297" s="309"/>
      <c r="QV297" s="309"/>
      <c r="QW297" s="309"/>
      <c r="QX297" s="309"/>
      <c r="QY297" s="309"/>
      <c r="QZ297" s="309"/>
      <c r="RA297" s="309"/>
      <c r="RB297" s="309"/>
      <c r="RC297" s="309"/>
      <c r="RD297" s="309"/>
      <c r="RE297" s="309"/>
      <c r="RF297" s="309"/>
      <c r="RG297" s="309"/>
      <c r="RH297" s="309"/>
      <c r="RI297" s="309"/>
      <c r="RJ297" s="309"/>
      <c r="RK297" s="309"/>
      <c r="RL297" s="309"/>
      <c r="RM297" s="309"/>
      <c r="RN297" s="309"/>
      <c r="RO297" s="309"/>
      <c r="RP297" s="309"/>
      <c r="RQ297" s="309"/>
      <c r="RR297" s="309"/>
      <c r="RS297" s="309"/>
      <c r="RT297" s="309"/>
      <c r="RU297" s="309"/>
      <c r="RV297" s="309"/>
      <c r="RW297" s="309"/>
      <c r="RX297" s="309"/>
      <c r="RY297" s="309"/>
      <c r="RZ297" s="309"/>
      <c r="SA297" s="309"/>
      <c r="SB297" s="309"/>
      <c r="SC297" s="309"/>
      <c r="SD297" s="309"/>
      <c r="SE297" s="309"/>
      <c r="SF297" s="309"/>
      <c r="SG297" s="309"/>
      <c r="SH297" s="309"/>
      <c r="SI297" s="309"/>
      <c r="SJ297" s="309"/>
      <c r="SK297" s="309"/>
      <c r="SL297" s="309"/>
      <c r="SM297" s="309"/>
      <c r="SN297" s="309"/>
      <c r="SO297" s="309"/>
      <c r="SP297" s="309"/>
      <c r="SQ297" s="309"/>
      <c r="SR297" s="309"/>
      <c r="SS297" s="309"/>
      <c r="ST297" s="309"/>
      <c r="SU297" s="309"/>
      <c r="SV297" s="309"/>
      <c r="SW297" s="309"/>
      <c r="SX297" s="309"/>
      <c r="SY297" s="309"/>
      <c r="SZ297" s="309"/>
      <c r="TA297" s="309"/>
      <c r="TB297" s="309"/>
      <c r="TC297" s="309"/>
      <c r="TD297" s="309"/>
      <c r="TE297" s="309"/>
      <c r="TF297" s="309"/>
      <c r="TG297" s="309"/>
      <c r="TH297" s="309"/>
      <c r="TI297" s="309"/>
      <c r="TJ297" s="309"/>
      <c r="TK297" s="309"/>
      <c r="TL297" s="309"/>
      <c r="TM297" s="309"/>
      <c r="TN297" s="309"/>
      <c r="TO297" s="309"/>
      <c r="TP297" s="309"/>
      <c r="TQ297" s="309"/>
      <c r="TR297" s="309"/>
      <c r="TS297" s="309"/>
      <c r="TT297" s="309"/>
      <c r="TU297" s="309"/>
      <c r="TV297" s="309"/>
      <c r="TW297" s="309"/>
      <c r="TX297" s="309"/>
      <c r="TY297" s="309"/>
      <c r="TZ297" s="309"/>
      <c r="UA297" s="309"/>
      <c r="UB297" s="309"/>
      <c r="UC297" s="309"/>
      <c r="UD297" s="309"/>
      <c r="UE297" s="309"/>
      <c r="UF297" s="309"/>
      <c r="UG297" s="309"/>
      <c r="UH297" s="309"/>
      <c r="UI297" s="309"/>
      <c r="UJ297" s="309"/>
      <c r="UK297" s="309"/>
      <c r="UL297" s="309"/>
      <c r="UM297" s="309"/>
      <c r="UN297" s="309"/>
      <c r="UO297" s="309"/>
      <c r="UP297" s="309"/>
      <c r="UQ297" s="309"/>
      <c r="UR297" s="309"/>
      <c r="US297" s="309"/>
      <c r="UT297" s="309"/>
      <c r="UU297" s="309"/>
      <c r="UV297" s="309"/>
      <c r="UW297" s="309"/>
      <c r="UX297" s="309"/>
      <c r="UY297" s="309"/>
      <c r="UZ297" s="309"/>
      <c r="VA297" s="309"/>
      <c r="VB297" s="309"/>
      <c r="VC297" s="309"/>
      <c r="VD297" s="309"/>
      <c r="VE297" s="309"/>
      <c r="VF297" s="309"/>
      <c r="VG297" s="309"/>
      <c r="VH297" s="309"/>
      <c r="VI297" s="309"/>
      <c r="VJ297" s="309"/>
      <c r="VK297" s="309"/>
      <c r="VL297" s="309"/>
      <c r="VM297" s="309"/>
      <c r="VN297" s="309"/>
      <c r="VO297" s="309"/>
      <c r="VP297" s="309"/>
      <c r="VQ297" s="309"/>
      <c r="VR297" s="309"/>
      <c r="VS297" s="309"/>
      <c r="VT297" s="309"/>
      <c r="VU297" s="309"/>
      <c r="VV297" s="309"/>
      <c r="VW297" s="309"/>
      <c r="VX297" s="309"/>
      <c r="VY297" s="309"/>
      <c r="VZ297" s="309"/>
      <c r="WA297" s="309"/>
      <c r="WB297" s="309"/>
      <c r="WC297" s="309"/>
      <c r="WD297" s="309"/>
      <c r="WE297" s="309"/>
      <c r="WF297" s="309"/>
      <c r="WG297" s="309"/>
      <c r="WH297" s="309"/>
      <c r="WI297" s="309"/>
      <c r="WJ297" s="309"/>
      <c r="WK297" s="309"/>
      <c r="WL297" s="309"/>
      <c r="WM297" s="309"/>
      <c r="WN297" s="309"/>
      <c r="WO297" s="309"/>
      <c r="WP297" s="309"/>
      <c r="WQ297" s="309"/>
      <c r="WR297" s="309"/>
      <c r="WS297" s="309"/>
      <c r="WT297" s="309"/>
      <c r="WU297" s="309"/>
      <c r="WV297" s="309"/>
      <c r="WW297" s="309"/>
      <c r="WX297" s="309"/>
      <c r="WY297" s="309"/>
      <c r="WZ297" s="309"/>
      <c r="XA297" s="309"/>
      <c r="XB297" s="309"/>
      <c r="XC297" s="309"/>
      <c r="XD297" s="309"/>
      <c r="XE297" s="309"/>
      <c r="XF297" s="309"/>
      <c r="XG297" s="309"/>
      <c r="XH297" s="309"/>
      <c r="XI297" s="309"/>
      <c r="XJ297" s="309"/>
      <c r="XK297" s="309"/>
      <c r="XL297" s="309"/>
      <c r="XM297" s="309"/>
      <c r="XN297" s="309"/>
      <c r="XO297" s="309"/>
      <c r="XP297" s="309"/>
      <c r="XQ297" s="309"/>
      <c r="XR297" s="309"/>
      <c r="XS297" s="309"/>
      <c r="XT297" s="309"/>
      <c r="XU297" s="309"/>
      <c r="XV297" s="309"/>
      <c r="XW297" s="309"/>
      <c r="XX297" s="309"/>
      <c r="XY297" s="309"/>
      <c r="XZ297" s="309"/>
      <c r="YA297" s="309"/>
      <c r="YB297" s="309"/>
      <c r="YC297" s="309"/>
      <c r="YD297" s="309"/>
      <c r="YE297" s="309"/>
      <c r="YF297" s="309"/>
      <c r="YG297" s="309"/>
      <c r="YH297" s="309"/>
      <c r="YI297" s="309"/>
      <c r="YJ297" s="309"/>
      <c r="YK297" s="309"/>
      <c r="YL297" s="309"/>
      <c r="YM297" s="309"/>
      <c r="YN297" s="309"/>
      <c r="YO297" s="309"/>
      <c r="YP297" s="309"/>
      <c r="YQ297" s="309"/>
      <c r="YR297" s="309"/>
      <c r="YS297" s="309"/>
      <c r="YT297" s="309"/>
      <c r="YU297" s="309"/>
      <c r="YV297" s="309"/>
      <c r="YW297" s="309"/>
      <c r="YX297" s="309"/>
      <c r="YY297" s="309"/>
      <c r="YZ297" s="309"/>
      <c r="ZA297" s="309"/>
      <c r="ZB297" s="309"/>
      <c r="ZC297" s="309"/>
      <c r="ZD297" s="309"/>
      <c r="ZE297" s="309"/>
      <c r="ZF297" s="309"/>
      <c r="ZG297" s="309"/>
      <c r="ZH297" s="309"/>
      <c r="ZI297" s="309"/>
      <c r="ZJ297" s="309"/>
      <c r="ZK297" s="309"/>
      <c r="ZL297" s="309"/>
      <c r="ZM297" s="309"/>
      <c r="ZN297" s="309"/>
      <c r="ZO297" s="309"/>
      <c r="ZP297" s="309"/>
      <c r="ZQ297" s="309"/>
      <c r="ZR297" s="309"/>
      <c r="ZS297" s="309"/>
      <c r="ZT297" s="309"/>
      <c r="ZU297" s="309"/>
      <c r="ZV297" s="309"/>
      <c r="ZW297" s="309"/>
      <c r="ZX297" s="309"/>
      <c r="ZY297" s="309"/>
      <c r="ZZ297" s="309"/>
      <c r="AAA297" s="309"/>
      <c r="AAB297" s="309"/>
      <c r="AAC297" s="309"/>
      <c r="AAD297" s="309"/>
      <c r="AAE297" s="309"/>
      <c r="AAF297" s="309"/>
      <c r="AAG297" s="309"/>
      <c r="AAH297" s="309"/>
      <c r="AAI297" s="309"/>
      <c r="AAJ297" s="309"/>
      <c r="AAK297" s="309"/>
      <c r="AAL297" s="309"/>
      <c r="AAM297" s="309"/>
      <c r="AAN297" s="309"/>
      <c r="AAO297" s="309"/>
      <c r="AAP297" s="309"/>
      <c r="AAQ297" s="309"/>
      <c r="AAR297" s="309"/>
      <c r="AAS297" s="309"/>
      <c r="AAT297" s="309"/>
      <c r="AAU297" s="309"/>
      <c r="AAV297" s="309"/>
      <c r="AAW297" s="309"/>
      <c r="AAX297" s="309"/>
      <c r="AAY297" s="309"/>
      <c r="AAZ297" s="309"/>
      <c r="ABA297" s="309"/>
      <c r="ABB297" s="309"/>
      <c r="ABC297" s="309"/>
      <c r="ABD297" s="309"/>
      <c r="ABE297" s="309"/>
      <c r="ABF297" s="309"/>
      <c r="ABG297" s="309"/>
      <c r="ABH297" s="309"/>
      <c r="ABI297" s="309"/>
      <c r="ABJ297" s="309"/>
      <c r="ABK297" s="309"/>
      <c r="ABL297" s="309"/>
      <c r="ABM297" s="309"/>
      <c r="ABN297" s="309"/>
      <c r="ABO297" s="309"/>
      <c r="ABP297" s="309"/>
      <c r="ABQ297" s="309"/>
      <c r="ABR297" s="309"/>
      <c r="ABS297" s="309"/>
      <c r="ABT297" s="309"/>
      <c r="ABU297" s="309"/>
      <c r="ABV297" s="309"/>
      <c r="ABW297" s="309"/>
      <c r="ABX297" s="309"/>
      <c r="ABY297" s="309"/>
      <c r="ABZ297" s="309"/>
      <c r="ACA297" s="309"/>
      <c r="ACB297" s="309"/>
      <c r="ACC297" s="309"/>
      <c r="ACD297" s="309"/>
      <c r="ACE297" s="309"/>
      <c r="ACF297" s="309"/>
      <c r="ACG297" s="309"/>
      <c r="ACH297" s="309"/>
      <c r="ACI297" s="309"/>
      <c r="ACJ297" s="309"/>
      <c r="ACK297" s="309"/>
      <c r="ACL297" s="309"/>
      <c r="ACM297" s="309"/>
      <c r="ACN297" s="309"/>
      <c r="ACO297" s="309"/>
      <c r="ACP297" s="309"/>
      <c r="ACQ297" s="309"/>
      <c r="ACR297" s="309"/>
      <c r="ACS297" s="309"/>
      <c r="ACT297" s="309"/>
      <c r="ACU297" s="309"/>
      <c r="ACV297" s="309"/>
      <c r="ACW297" s="309"/>
      <c r="ACX297" s="309"/>
      <c r="ACY297" s="309"/>
      <c r="ACZ297" s="309"/>
      <c r="ADA297" s="309"/>
      <c r="ADB297" s="309"/>
      <c r="ADC297" s="309"/>
      <c r="ADD297" s="309"/>
      <c r="ADE297" s="309"/>
      <c r="ADF297" s="309"/>
      <c r="ADG297" s="309"/>
      <c r="ADH297" s="309"/>
      <c r="ADI297" s="309"/>
      <c r="ADJ297" s="309"/>
      <c r="ADK297" s="309"/>
      <c r="ADL297" s="309"/>
      <c r="ADM297" s="309"/>
      <c r="ADN297" s="309"/>
      <c r="ADO297" s="309"/>
      <c r="ADP297" s="309"/>
      <c r="ADQ297" s="309"/>
      <c r="ADR297" s="309"/>
      <c r="ADS297" s="309"/>
      <c r="ADT297" s="309"/>
      <c r="ADU297" s="309"/>
      <c r="ADV297" s="309"/>
      <c r="ADW297" s="309"/>
      <c r="ADX297" s="309"/>
      <c r="ADY297" s="309"/>
      <c r="ADZ297" s="309"/>
      <c r="AEA297" s="309"/>
      <c r="AEB297" s="309"/>
      <c r="AEC297" s="309"/>
      <c r="AED297" s="309"/>
      <c r="AEE297" s="309"/>
      <c r="AEF297" s="309"/>
      <c r="AEG297" s="309"/>
      <c r="AEH297" s="309"/>
      <c r="AEI297" s="309"/>
      <c r="AEJ297" s="309"/>
      <c r="AEK297" s="309"/>
      <c r="AEL297" s="309"/>
      <c r="AEM297" s="309"/>
      <c r="AEN297" s="309"/>
      <c r="AEO297" s="309"/>
      <c r="AEP297" s="309"/>
      <c r="AEQ297" s="309"/>
      <c r="AER297" s="309"/>
      <c r="AES297" s="309"/>
      <c r="AET297" s="309"/>
      <c r="AEU297" s="309"/>
      <c r="AEV297" s="309"/>
      <c r="AEW297" s="309"/>
      <c r="AEX297" s="309"/>
      <c r="AEY297" s="309"/>
      <c r="AEZ297" s="309"/>
      <c r="AFA297" s="309"/>
      <c r="AFB297" s="309"/>
      <c r="AFC297" s="309"/>
      <c r="AFD297" s="309"/>
      <c r="AFE297" s="309"/>
      <c r="AFF297" s="309"/>
      <c r="AFG297" s="309"/>
      <c r="AFH297" s="309"/>
      <c r="AFI297" s="309"/>
      <c r="AFJ297" s="309"/>
      <c r="AFK297" s="309"/>
      <c r="AFL297" s="309"/>
      <c r="AFM297" s="309"/>
      <c r="AFN297" s="309"/>
      <c r="AFO297" s="309"/>
      <c r="AFP297" s="309"/>
      <c r="AFQ297" s="309"/>
      <c r="AFR297" s="309"/>
      <c r="AFS297" s="309"/>
      <c r="AFT297" s="309"/>
      <c r="AFU297" s="309"/>
      <c r="AFV297" s="309"/>
      <c r="AFW297" s="309"/>
      <c r="AFX297" s="309"/>
      <c r="AFY297" s="309"/>
      <c r="AFZ297" s="309"/>
      <c r="AGA297" s="309"/>
      <c r="AGB297" s="309"/>
      <c r="AGC297" s="309"/>
      <c r="AGD297" s="309"/>
      <c r="AGE297" s="309"/>
      <c r="AGF297" s="309"/>
      <c r="AGG297" s="309"/>
      <c r="AGH297" s="309"/>
      <c r="AGI297" s="309"/>
      <c r="AGJ297" s="309"/>
      <c r="AGK297" s="309"/>
      <c r="AGL297" s="309"/>
      <c r="AGM297" s="309"/>
      <c r="AGN297" s="309"/>
      <c r="AGO297" s="309"/>
      <c r="AGP297" s="309"/>
      <c r="AGQ297" s="309"/>
      <c r="AGR297" s="309"/>
      <c r="AGS297" s="309"/>
      <c r="AGT297" s="309"/>
      <c r="AGU297" s="309"/>
      <c r="AGV297" s="309"/>
      <c r="AGW297" s="309"/>
      <c r="AGX297" s="309"/>
      <c r="AGY297" s="309"/>
      <c r="AGZ297" s="309"/>
      <c r="AHA297" s="309"/>
      <c r="AHB297" s="309"/>
      <c r="AHC297" s="309"/>
      <c r="AHD297" s="309"/>
      <c r="AHE297" s="309"/>
      <c r="AHF297" s="309"/>
      <c r="AHG297" s="309"/>
      <c r="AHH297" s="309"/>
      <c r="AHI297" s="309"/>
      <c r="AHJ297" s="309"/>
      <c r="AHK297" s="309"/>
      <c r="AHL297" s="309"/>
      <c r="AHM297" s="309"/>
      <c r="AHN297" s="309"/>
      <c r="AHO297" s="309"/>
      <c r="AHP297" s="309"/>
      <c r="AHQ297" s="309"/>
      <c r="AHR297" s="309"/>
      <c r="AHS297" s="309"/>
      <c r="AHT297" s="309"/>
      <c r="AHU297" s="309"/>
      <c r="AHV297" s="309"/>
      <c r="AHW297" s="309"/>
      <c r="AHX297" s="309"/>
      <c r="AHY297" s="309"/>
      <c r="AHZ297" s="309"/>
      <c r="AIA297" s="309"/>
      <c r="AIB297" s="309"/>
      <c r="AIC297" s="309"/>
      <c r="AID297" s="309"/>
      <c r="AIE297" s="309"/>
      <c r="AIF297" s="309"/>
      <c r="AIG297" s="309"/>
      <c r="AIH297" s="309"/>
      <c r="AII297" s="309"/>
      <c r="AIJ297" s="309"/>
      <c r="AIK297" s="309"/>
      <c r="AIL297" s="309"/>
      <c r="AIM297" s="309"/>
      <c r="AIN297" s="309"/>
      <c r="AIO297" s="309"/>
      <c r="AIP297" s="309"/>
      <c r="AIQ297" s="309"/>
      <c r="AIR297" s="309"/>
      <c r="AIS297" s="309"/>
      <c r="AIT297" s="309"/>
      <c r="AIU297" s="309"/>
      <c r="AIV297" s="309"/>
      <c r="AIW297" s="309"/>
      <c r="AIX297" s="309"/>
      <c r="AIY297" s="309"/>
      <c r="AIZ297" s="309"/>
      <c r="AJA297" s="309"/>
      <c r="AJB297" s="309"/>
      <c r="AJC297" s="309"/>
      <c r="AJD297" s="309"/>
      <c r="AJE297" s="309"/>
      <c r="AJF297" s="309"/>
      <c r="AJG297" s="309"/>
      <c r="AJH297" s="309"/>
      <c r="AJI297" s="309"/>
      <c r="AJJ297" s="309"/>
      <c r="AJK297" s="309"/>
      <c r="AJL297" s="309"/>
      <c r="AJM297" s="309"/>
      <c r="AJN297" s="309"/>
      <c r="AJO297" s="309"/>
      <c r="AJP297" s="309"/>
      <c r="AJQ297" s="309"/>
      <c r="AJR297" s="309"/>
      <c r="AJS297" s="309"/>
      <c r="AJT297" s="309"/>
      <c r="AJU297" s="309"/>
      <c r="AJV297" s="309"/>
      <c r="AJW297" s="309"/>
      <c r="AJX297" s="309"/>
      <c r="AJY297" s="309"/>
      <c r="AJZ297" s="309"/>
      <c r="AKA297" s="309"/>
      <c r="AKB297" s="309"/>
      <c r="AKC297" s="309"/>
      <c r="AKD297" s="309"/>
      <c r="AKE297" s="309"/>
      <c r="AKF297" s="309"/>
      <c r="AKG297" s="309"/>
      <c r="AKH297" s="309"/>
      <c r="AKI297" s="309"/>
      <c r="AKJ297" s="309"/>
      <c r="AKK297" s="309"/>
      <c r="AKL297" s="309"/>
      <c r="AKM297" s="309"/>
      <c r="AKN297" s="309"/>
      <c r="AKO297" s="309"/>
      <c r="AKP297" s="309"/>
      <c r="AKQ297" s="309"/>
      <c r="AKR297" s="309"/>
      <c r="AKS297" s="309"/>
      <c r="AKT297" s="309"/>
      <c r="AKU297" s="309"/>
      <c r="AKV297" s="309"/>
      <c r="AKW297" s="309"/>
      <c r="AKX297" s="309"/>
      <c r="AKY297" s="309"/>
      <c r="AKZ297" s="309"/>
      <c r="ALA297" s="309"/>
      <c r="ALB297" s="309"/>
      <c r="ALC297" s="309"/>
      <c r="ALD297" s="309"/>
      <c r="ALE297" s="309"/>
      <c r="ALF297" s="309"/>
      <c r="ALG297" s="309"/>
      <c r="ALH297" s="309"/>
      <c r="ALI297" s="309"/>
      <c r="ALJ297" s="309"/>
      <c r="ALK297" s="309"/>
      <c r="ALL297" s="309"/>
      <c r="ALM297" s="309"/>
      <c r="ALN297" s="309"/>
      <c r="ALO297" s="309"/>
      <c r="ALP297" s="309"/>
      <c r="ALQ297" s="309"/>
      <c r="ALR297" s="309"/>
      <c r="ALS297" s="309"/>
      <c r="ALT297" s="309"/>
      <c r="ALU297" s="309"/>
      <c r="ALV297" s="309"/>
      <c r="ALW297" s="309"/>
      <c r="ALX297" s="309"/>
      <c r="ALY297" s="309"/>
      <c r="ALZ297" s="309"/>
      <c r="AMA297" s="309"/>
      <c r="AMB297" s="309"/>
      <c r="AMC297" s="309"/>
      <c r="AMD297" s="309"/>
      <c r="AME297" s="309"/>
      <c r="AMF297" s="309"/>
      <c r="AMG297" s="309"/>
      <c r="AMH297" s="309"/>
      <c r="AMI297" s="309"/>
      <c r="AMJ297" s="309"/>
      <c r="AMK297" s="309"/>
      <c r="AML297" s="309"/>
      <c r="AMM297" s="309"/>
      <c r="AMN297" s="309"/>
      <c r="AMO297" s="309"/>
      <c r="AMP297" s="309"/>
      <c r="AMQ297" s="309"/>
      <c r="AMR297" s="309"/>
      <c r="AMS297" s="309"/>
      <c r="AMT297" s="309"/>
      <c r="AMU297" s="309"/>
      <c r="AMV297" s="309"/>
      <c r="AMW297" s="309"/>
      <c r="AMX297" s="309"/>
      <c r="AMY297" s="309"/>
      <c r="AMZ297" s="309"/>
      <c r="ANA297" s="309"/>
      <c r="ANB297" s="309"/>
      <c r="ANC297" s="309"/>
      <c r="AND297" s="309"/>
      <c r="ANE297" s="309"/>
      <c r="ANF297" s="309"/>
      <c r="ANG297" s="309"/>
      <c r="ANH297" s="309"/>
      <c r="ANI297" s="309"/>
      <c r="ANJ297" s="309"/>
      <c r="ANK297" s="309"/>
      <c r="ANL297" s="309"/>
      <c r="ANM297" s="309"/>
      <c r="ANN297" s="309"/>
      <c r="ANO297" s="309"/>
      <c r="ANP297" s="309"/>
      <c r="ANQ297" s="309"/>
      <c r="ANR297" s="309"/>
      <c r="ANS297" s="309"/>
      <c r="ANT297" s="309"/>
      <c r="ANU297" s="309"/>
      <c r="ANV297" s="309"/>
      <c r="ANW297" s="309"/>
      <c r="ANX297" s="309"/>
      <c r="ANY297" s="309"/>
      <c r="ANZ297" s="309"/>
      <c r="AOA297" s="309"/>
      <c r="AOB297" s="309"/>
      <c r="AOC297" s="309"/>
      <c r="AOD297" s="309"/>
      <c r="AOE297" s="309"/>
      <c r="AOF297" s="309"/>
      <c r="AOG297" s="309"/>
      <c r="AOH297" s="309"/>
      <c r="AOI297" s="309"/>
      <c r="AOJ297" s="309"/>
      <c r="AOK297" s="309"/>
      <c r="AOL297" s="309"/>
      <c r="AOM297" s="309"/>
      <c r="AON297" s="309"/>
      <c r="AOO297" s="309"/>
      <c r="AOP297" s="309"/>
      <c r="AOQ297" s="309"/>
      <c r="AOR297" s="309"/>
      <c r="AOS297" s="309"/>
      <c r="AOT297" s="309"/>
      <c r="AOU297" s="309"/>
      <c r="AOV297" s="309"/>
      <c r="AOW297" s="309"/>
      <c r="AOX297" s="309"/>
      <c r="AOY297" s="309"/>
      <c r="AOZ297" s="309"/>
      <c r="APA297" s="309"/>
      <c r="APB297" s="309"/>
      <c r="APC297" s="309"/>
      <c r="APD297" s="309"/>
      <c r="APE297" s="309"/>
      <c r="APF297" s="309"/>
      <c r="APG297" s="309"/>
      <c r="APH297" s="309"/>
      <c r="API297" s="309"/>
      <c r="APJ297" s="309"/>
      <c r="APK297" s="309"/>
      <c r="APL297" s="309"/>
      <c r="APM297" s="309"/>
      <c r="APN297" s="309"/>
      <c r="APO297" s="309"/>
      <c r="APP297" s="309"/>
      <c r="APQ297" s="309"/>
      <c r="APR297" s="309"/>
      <c r="APS297" s="309"/>
      <c r="APT297" s="309"/>
      <c r="APU297" s="309"/>
      <c r="APV297" s="309"/>
      <c r="APW297" s="309"/>
      <c r="APX297" s="309"/>
      <c r="APY297" s="309"/>
      <c r="APZ297" s="309"/>
      <c r="AQA297" s="309"/>
      <c r="AQB297" s="309"/>
      <c r="AQC297" s="309"/>
      <c r="AQD297" s="309"/>
      <c r="AQE297" s="309"/>
      <c r="AQF297" s="309"/>
      <c r="AQG297" s="309"/>
      <c r="AQH297" s="309"/>
      <c r="AQI297" s="309"/>
      <c r="AQJ297" s="309"/>
      <c r="AQK297" s="309"/>
      <c r="AQL297" s="309"/>
      <c r="AQM297" s="309"/>
      <c r="AQN297" s="309"/>
      <c r="AQO297" s="309"/>
      <c r="AQP297" s="309"/>
      <c r="AQQ297" s="309"/>
      <c r="AQR297" s="309"/>
      <c r="AQS297" s="309"/>
      <c r="AQT297" s="309"/>
      <c r="AQU297" s="309"/>
      <c r="AQV297" s="309"/>
      <c r="AQW297" s="309"/>
      <c r="AQX297" s="309"/>
      <c r="AQY297" s="309"/>
      <c r="AQZ297" s="309"/>
      <c r="ARA297" s="309"/>
      <c r="ARB297" s="309"/>
      <c r="ARC297" s="309"/>
      <c r="ARD297" s="309"/>
      <c r="ARE297" s="309"/>
      <c r="ARF297" s="309"/>
      <c r="ARG297" s="309"/>
      <c r="ARH297" s="309"/>
      <c r="ARI297" s="309"/>
      <c r="ARJ297" s="309"/>
      <c r="ARK297" s="309"/>
      <c r="ARL297" s="309"/>
      <c r="ARM297" s="309"/>
      <c r="ARN297" s="309"/>
      <c r="ARO297" s="309"/>
      <c r="ARP297" s="309"/>
      <c r="ARQ297" s="309"/>
      <c r="ARR297" s="309"/>
      <c r="ARS297" s="309"/>
      <c r="ART297" s="309"/>
      <c r="ARU297" s="309"/>
      <c r="ARV297" s="309"/>
      <c r="ARW297" s="309"/>
      <c r="ARX297" s="309"/>
      <c r="ARY297" s="309"/>
      <c r="ARZ297" s="309"/>
      <c r="ASA297" s="309"/>
      <c r="ASB297" s="309"/>
      <c r="ASC297" s="309"/>
      <c r="ASD297" s="309"/>
      <c r="ASE297" s="309"/>
      <c r="ASF297" s="309"/>
      <c r="ASG297" s="309"/>
      <c r="ASH297" s="309"/>
      <c r="ASI297" s="309"/>
      <c r="ASJ297" s="309"/>
      <c r="ASK297" s="309"/>
      <c r="ASL297" s="309"/>
      <c r="ASM297" s="309"/>
      <c r="ASN297" s="309"/>
      <c r="ASO297" s="309"/>
      <c r="ASP297" s="309"/>
      <c r="ASQ297" s="309"/>
      <c r="ASR297" s="309"/>
      <c r="ASS297" s="309"/>
      <c r="AST297" s="309"/>
      <c r="ASU297" s="309"/>
      <c r="ASV297" s="309"/>
      <c r="ASW297" s="309"/>
      <c r="ASX297" s="309"/>
      <c r="ASY297" s="309"/>
      <c r="ASZ297" s="309"/>
      <c r="ATA297" s="309"/>
      <c r="ATB297" s="309"/>
      <c r="ATC297" s="309"/>
      <c r="ATD297" s="309"/>
      <c r="ATE297" s="309"/>
      <c r="ATF297" s="309"/>
      <c r="ATG297" s="309"/>
      <c r="ATH297" s="309"/>
      <c r="ATI297" s="309"/>
      <c r="ATJ297" s="309"/>
      <c r="ATK297" s="309"/>
      <c r="ATL297" s="309"/>
      <c r="ATM297" s="309"/>
      <c r="ATN297" s="309"/>
      <c r="ATO297" s="309"/>
      <c r="ATP297" s="309"/>
      <c r="ATQ297" s="309"/>
      <c r="ATR297" s="309"/>
      <c r="ATS297" s="309"/>
      <c r="ATT297" s="309"/>
      <c r="ATU297" s="309"/>
      <c r="ATV297" s="309"/>
      <c r="ATW297" s="309"/>
      <c r="ATX297" s="309"/>
      <c r="ATY297" s="309"/>
      <c r="ATZ297" s="309"/>
      <c r="AUA297" s="309"/>
      <c r="AUB297" s="309"/>
      <c r="AUC297" s="309"/>
      <c r="AUD297" s="309"/>
      <c r="AUE297" s="309"/>
      <c r="AUF297" s="309"/>
      <c r="AUG297" s="309"/>
      <c r="AUH297" s="309"/>
      <c r="AUI297" s="309"/>
      <c r="AUJ297" s="309"/>
      <c r="AUK297" s="309"/>
      <c r="AUL297" s="309"/>
      <c r="AUM297" s="309"/>
      <c r="AUN297" s="309"/>
      <c r="AUO297" s="309"/>
      <c r="AUP297" s="309"/>
      <c r="AUQ297" s="309"/>
      <c r="AUR297" s="309"/>
      <c r="AUS297" s="309"/>
      <c r="AUT297" s="309"/>
      <c r="AUU297" s="309"/>
      <c r="AUV297" s="309"/>
      <c r="AUW297" s="309"/>
      <c r="AUX297" s="309"/>
      <c r="AUY297" s="309"/>
      <c r="AUZ297" s="309"/>
      <c r="AVA297" s="309"/>
      <c r="AVB297" s="309"/>
      <c r="AVC297" s="309"/>
      <c r="AVD297" s="309"/>
      <c r="AVE297" s="309"/>
      <c r="AVF297" s="309"/>
      <c r="AVG297" s="309"/>
      <c r="AVH297" s="309"/>
      <c r="AVI297" s="309"/>
      <c r="AVJ297" s="309"/>
      <c r="AVK297" s="309"/>
      <c r="AVL297" s="309"/>
      <c r="AVM297" s="309"/>
      <c r="AVN297" s="309"/>
      <c r="AVO297" s="309"/>
      <c r="AVP297" s="309"/>
      <c r="AVQ297" s="309"/>
      <c r="AVR297" s="309"/>
      <c r="AVS297" s="309"/>
      <c r="AVT297" s="309"/>
      <c r="AVU297" s="309"/>
      <c r="AVV297" s="309"/>
      <c r="AVW297" s="309"/>
      <c r="AVX297" s="309"/>
      <c r="AVY297" s="309"/>
      <c r="AVZ297" s="309"/>
      <c r="AWA297" s="309"/>
      <c r="AWB297" s="309"/>
      <c r="AWC297" s="309"/>
      <c r="AWD297" s="309"/>
      <c r="AWE297" s="309"/>
      <c r="AWF297" s="309"/>
      <c r="AWG297" s="309"/>
      <c r="AWH297" s="309"/>
      <c r="AWI297" s="309"/>
      <c r="AWJ297" s="309"/>
      <c r="AWK297" s="309"/>
      <c r="AWL297" s="309"/>
      <c r="AWM297" s="309"/>
      <c r="AWN297" s="309"/>
      <c r="AWO297" s="309"/>
      <c r="AWP297" s="309"/>
      <c r="AWQ297" s="309"/>
      <c r="AWR297" s="309"/>
      <c r="AWS297" s="309"/>
      <c r="AWT297" s="309"/>
      <c r="AWU297" s="309"/>
      <c r="AWV297" s="309"/>
      <c r="AWW297" s="309"/>
      <c r="AWX297" s="309"/>
      <c r="AWY297" s="309"/>
      <c r="AWZ297" s="309"/>
      <c r="AXA297" s="309"/>
      <c r="AXB297" s="309"/>
      <c r="AXC297" s="309"/>
      <c r="AXD297" s="309"/>
      <c r="AXE297" s="309"/>
      <c r="AXF297" s="309"/>
      <c r="AXG297" s="309"/>
      <c r="AXH297" s="309"/>
      <c r="AXI297" s="309"/>
      <c r="AXJ297" s="309"/>
      <c r="AXK297" s="309"/>
      <c r="AXL297" s="309"/>
      <c r="AXM297" s="309"/>
      <c r="AXN297" s="309"/>
      <c r="AXO297" s="309"/>
      <c r="AXP297" s="309"/>
      <c r="AXQ297" s="309"/>
      <c r="AXR297" s="309"/>
      <c r="AXS297" s="309"/>
      <c r="AXT297" s="309"/>
      <c r="AXU297" s="309"/>
      <c r="AXV297" s="309"/>
      <c r="AXW297" s="309"/>
      <c r="AXX297" s="309"/>
      <c r="AXY297" s="309"/>
      <c r="AXZ297" s="309"/>
      <c r="AYA297" s="309"/>
      <c r="AYB297" s="309"/>
      <c r="AYC297" s="309"/>
      <c r="AYD297" s="309"/>
      <c r="AYE297" s="309"/>
      <c r="AYF297" s="309"/>
      <c r="AYG297" s="309"/>
      <c r="AYH297" s="309"/>
      <c r="AYI297" s="309"/>
      <c r="AYJ297" s="309"/>
      <c r="AYK297" s="309"/>
      <c r="AYL297" s="309"/>
      <c r="AYM297" s="309"/>
      <c r="AYN297" s="309"/>
      <c r="AYO297" s="309"/>
      <c r="AYP297" s="309"/>
      <c r="AYQ297" s="309"/>
      <c r="AYR297" s="309"/>
      <c r="AYS297" s="309"/>
      <c r="AYT297" s="309"/>
      <c r="AYU297" s="309"/>
      <c r="AYV297" s="309"/>
      <c r="AYW297" s="309"/>
      <c r="AYX297" s="309"/>
      <c r="AYY297" s="309"/>
      <c r="AYZ297" s="309"/>
      <c r="AZA297" s="309"/>
      <c r="AZB297" s="309"/>
      <c r="AZC297" s="309"/>
      <c r="AZD297" s="309"/>
      <c r="AZE297" s="309"/>
      <c r="AZF297" s="309"/>
      <c r="AZG297" s="309"/>
      <c r="AZH297" s="309"/>
      <c r="AZI297" s="309"/>
      <c r="AZJ297" s="309"/>
      <c r="AZK297" s="309"/>
      <c r="AZL297" s="309"/>
      <c r="AZM297" s="309"/>
      <c r="AZN297" s="309"/>
      <c r="AZO297" s="309"/>
      <c r="AZP297" s="309"/>
      <c r="AZQ297" s="309"/>
      <c r="AZR297" s="309"/>
      <c r="AZS297" s="309"/>
      <c r="AZT297" s="309"/>
      <c r="AZU297" s="309"/>
      <c r="AZV297" s="309"/>
      <c r="AZW297" s="309"/>
      <c r="AZX297" s="309"/>
      <c r="AZY297" s="309"/>
      <c r="AZZ297" s="309"/>
      <c r="BAA297" s="309"/>
      <c r="BAB297" s="309"/>
      <c r="BAC297" s="309"/>
      <c r="BAD297" s="309"/>
      <c r="BAE297" s="309"/>
      <c r="BAF297" s="309"/>
      <c r="BAG297" s="309"/>
      <c r="BAH297" s="309"/>
      <c r="BAI297" s="309"/>
      <c r="BAJ297" s="309"/>
      <c r="BAK297" s="309"/>
      <c r="BAL297" s="309"/>
      <c r="BAM297" s="309"/>
      <c r="BAN297" s="309"/>
      <c r="BAO297" s="309"/>
      <c r="BAP297" s="309"/>
      <c r="BAQ297" s="309"/>
      <c r="BAR297" s="309"/>
      <c r="BAS297" s="309"/>
      <c r="BAT297" s="309"/>
      <c r="BAU297" s="309"/>
      <c r="BAV297" s="309"/>
      <c r="BAW297" s="309"/>
      <c r="BAX297" s="309"/>
      <c r="BAY297" s="309"/>
      <c r="BAZ297" s="309"/>
      <c r="BBA297" s="309"/>
      <c r="BBB297" s="309"/>
      <c r="BBC297" s="309"/>
      <c r="BBD297" s="309"/>
      <c r="BBE297" s="309"/>
      <c r="BBF297" s="309"/>
      <c r="BBG297" s="309"/>
      <c r="BBH297" s="309"/>
      <c r="BBI297" s="309"/>
      <c r="BBJ297" s="309"/>
      <c r="BBK297" s="309"/>
      <c r="BBL297" s="309"/>
      <c r="BBM297" s="309"/>
      <c r="BBN297" s="309"/>
      <c r="BBO297" s="309"/>
      <c r="BBP297" s="309"/>
      <c r="BBQ297" s="309"/>
      <c r="BBR297" s="309"/>
      <c r="BBS297" s="309"/>
      <c r="BBT297" s="309"/>
      <c r="BBU297" s="309"/>
      <c r="BBV297" s="309"/>
      <c r="BBW297" s="309"/>
      <c r="BBX297" s="309"/>
      <c r="BBY297" s="309"/>
      <c r="BBZ297" s="309"/>
      <c r="BCA297" s="309"/>
      <c r="BCB297" s="309"/>
      <c r="BCC297" s="309"/>
      <c r="BCD297" s="309"/>
      <c r="BCE297" s="309"/>
      <c r="BCF297" s="309"/>
      <c r="BCG297" s="309"/>
      <c r="BCH297" s="309"/>
      <c r="BCI297" s="309"/>
      <c r="BCJ297" s="309"/>
      <c r="BCK297" s="309"/>
      <c r="BCL297" s="309"/>
      <c r="BCM297" s="309"/>
      <c r="BCN297" s="309"/>
      <c r="BCO297" s="309"/>
      <c r="BCP297" s="309"/>
      <c r="BCQ297" s="309"/>
      <c r="BCR297" s="309"/>
      <c r="BCS297" s="309"/>
      <c r="BCT297" s="309"/>
      <c r="BCU297" s="309"/>
      <c r="BCV297" s="309"/>
      <c r="BCW297" s="309"/>
      <c r="BCX297" s="309"/>
      <c r="BCY297" s="309"/>
      <c r="BCZ297" s="309"/>
      <c r="BDA297" s="309"/>
      <c r="BDB297" s="309"/>
      <c r="BDC297" s="309"/>
      <c r="BDD297" s="309"/>
      <c r="BDE297" s="309"/>
      <c r="BDF297" s="309"/>
      <c r="BDG297" s="309"/>
      <c r="BDH297" s="309"/>
      <c r="BDI297" s="309"/>
      <c r="BDJ297" s="309"/>
      <c r="BDK297" s="309"/>
      <c r="BDL297" s="309"/>
      <c r="BDM297" s="309"/>
      <c r="BDN297" s="309"/>
      <c r="BDO297" s="309"/>
      <c r="BDP297" s="309"/>
      <c r="BDQ297" s="309"/>
      <c r="BDR297" s="309"/>
      <c r="BDS297" s="309"/>
      <c r="BDT297" s="309"/>
      <c r="BDU297" s="309"/>
      <c r="BDV297" s="309"/>
      <c r="BDW297" s="309"/>
      <c r="BDX297" s="309"/>
      <c r="BDY297" s="309"/>
      <c r="BDZ297" s="309"/>
      <c r="BEA297" s="309"/>
      <c r="BEB297" s="309"/>
      <c r="BEC297" s="309"/>
      <c r="BED297" s="309"/>
      <c r="BEE297" s="309"/>
      <c r="BEF297" s="309"/>
      <c r="BEG297" s="309"/>
      <c r="BEH297" s="309"/>
      <c r="BEI297" s="309"/>
      <c r="BEJ297" s="309"/>
      <c r="BEK297" s="309"/>
      <c r="BEL297" s="309"/>
      <c r="BEM297" s="309"/>
      <c r="BEN297" s="309"/>
      <c r="BEO297" s="309"/>
      <c r="BEP297" s="309"/>
      <c r="BEQ297" s="309"/>
      <c r="BER297" s="309"/>
      <c r="BES297" s="309"/>
      <c r="BET297" s="309"/>
      <c r="BEU297" s="309"/>
      <c r="BEV297" s="309"/>
      <c r="BEW297" s="309"/>
      <c r="BEX297" s="309"/>
      <c r="BEY297" s="309"/>
      <c r="BEZ297" s="309"/>
      <c r="BFA297" s="309"/>
      <c r="BFB297" s="309"/>
      <c r="BFC297" s="309"/>
      <c r="BFD297" s="309"/>
      <c r="BFE297" s="309"/>
      <c r="BFF297" s="309"/>
      <c r="BFG297" s="309"/>
      <c r="BFH297" s="309"/>
      <c r="BFI297" s="309"/>
      <c r="BFJ297" s="309"/>
      <c r="BFK297" s="309"/>
      <c r="BFL297" s="309"/>
      <c r="BFM297" s="309"/>
      <c r="BFN297" s="309"/>
      <c r="BFO297" s="309"/>
      <c r="BFP297" s="309"/>
      <c r="BFQ297" s="309"/>
      <c r="BFR297" s="309"/>
      <c r="BFS297" s="309"/>
      <c r="BFT297" s="309"/>
      <c r="BFU297" s="309"/>
      <c r="BFV297" s="309"/>
      <c r="BFW297" s="309"/>
      <c r="BFX297" s="309"/>
      <c r="BFY297" s="309"/>
      <c r="BFZ297" s="309"/>
      <c r="BGA297" s="309"/>
      <c r="BGB297" s="309"/>
      <c r="BGC297" s="309"/>
      <c r="BGD297" s="309"/>
      <c r="BGE297" s="309"/>
      <c r="BGF297" s="309"/>
      <c r="BGG297" s="309"/>
      <c r="BGH297" s="309"/>
    </row>
    <row r="298" spans="6:1542" s="18" customFormat="1" ht="14.45" customHeight="1" x14ac:dyDescent="0.25">
      <c r="F298" s="68"/>
      <c r="Y298" s="68"/>
      <c r="AC298" s="309"/>
      <c r="AD298" s="309"/>
      <c r="AE298" s="309"/>
      <c r="AF298" s="309"/>
      <c r="AG298" s="309"/>
      <c r="AH298" s="309"/>
      <c r="AI298" s="309"/>
      <c r="AJ298" s="309"/>
      <c r="AK298" s="309"/>
      <c r="AL298" s="309"/>
      <c r="AM298" s="309"/>
      <c r="AN298" s="309"/>
      <c r="AO298" s="309"/>
      <c r="AP298" s="309"/>
      <c r="AQ298" s="309"/>
      <c r="AR298" s="309"/>
      <c r="AS298" s="309"/>
      <c r="AT298" s="309"/>
      <c r="AU298" s="309"/>
      <c r="AV298" s="309"/>
      <c r="AW298" s="309"/>
      <c r="AX298" s="309"/>
      <c r="AY298" s="309"/>
      <c r="AZ298" s="309"/>
      <c r="BA298" s="309"/>
      <c r="BB298" s="309"/>
      <c r="BC298" s="309"/>
      <c r="BD298" s="309"/>
      <c r="BE298" s="309"/>
      <c r="BF298" s="309"/>
      <c r="BG298" s="309"/>
      <c r="BH298" s="309"/>
      <c r="BI298" s="309"/>
      <c r="BJ298" s="309"/>
      <c r="BK298" s="309"/>
      <c r="BL298" s="309"/>
      <c r="BM298" s="309"/>
      <c r="BN298" s="309"/>
      <c r="BO298" s="309"/>
      <c r="BP298" s="309"/>
      <c r="BQ298" s="309"/>
      <c r="BR298" s="309"/>
      <c r="BS298" s="309"/>
      <c r="BT298" s="309"/>
      <c r="BU298" s="309"/>
      <c r="BV298" s="309"/>
      <c r="BW298" s="309"/>
      <c r="BX298" s="309"/>
      <c r="BY298" s="309"/>
      <c r="BZ298" s="309"/>
      <c r="CA298" s="309"/>
      <c r="CB298" s="309"/>
      <c r="CC298" s="309"/>
      <c r="CD298" s="309"/>
      <c r="CE298" s="309"/>
      <c r="CF298" s="309"/>
      <c r="CG298" s="309"/>
      <c r="CH298" s="309"/>
      <c r="CI298" s="309"/>
      <c r="CJ298" s="309"/>
      <c r="CK298" s="309"/>
      <c r="CL298" s="309"/>
      <c r="CM298" s="309"/>
      <c r="CN298" s="309"/>
      <c r="CO298" s="309"/>
      <c r="CP298" s="309"/>
      <c r="CQ298" s="309"/>
      <c r="CR298" s="309"/>
      <c r="CS298" s="309"/>
      <c r="CT298" s="309"/>
      <c r="CU298" s="309"/>
      <c r="CV298" s="309"/>
      <c r="CW298" s="309"/>
      <c r="CX298" s="309"/>
      <c r="CY298" s="309"/>
      <c r="CZ298" s="309"/>
      <c r="DA298" s="309"/>
      <c r="DB298" s="309"/>
      <c r="DC298" s="309"/>
      <c r="DD298" s="309"/>
      <c r="DE298" s="309"/>
      <c r="DF298" s="309"/>
      <c r="DG298" s="309"/>
      <c r="DH298" s="309"/>
      <c r="DI298" s="309"/>
      <c r="DJ298" s="309"/>
      <c r="DK298" s="309"/>
      <c r="DL298" s="309"/>
      <c r="DM298" s="309"/>
      <c r="DN298" s="309"/>
      <c r="DO298" s="309"/>
      <c r="DP298" s="309"/>
      <c r="DQ298" s="309"/>
      <c r="DR298" s="309"/>
      <c r="DS298" s="309"/>
      <c r="DT298" s="309"/>
      <c r="DU298" s="309"/>
      <c r="DV298" s="309"/>
      <c r="DW298" s="309"/>
      <c r="DX298" s="309"/>
      <c r="DY298" s="309"/>
      <c r="DZ298" s="309"/>
      <c r="EA298" s="309"/>
      <c r="EB298" s="309"/>
      <c r="EC298" s="309"/>
      <c r="ED298" s="309"/>
      <c r="EE298" s="309"/>
      <c r="EF298" s="309"/>
      <c r="EG298" s="309"/>
      <c r="EH298" s="309"/>
      <c r="EI298" s="309"/>
      <c r="EJ298" s="309"/>
      <c r="EK298" s="309"/>
      <c r="EL298" s="309"/>
      <c r="EM298" s="309"/>
      <c r="EN298" s="309"/>
      <c r="EO298" s="309"/>
      <c r="EP298" s="309"/>
      <c r="EQ298" s="309"/>
      <c r="ER298" s="309"/>
      <c r="ES298" s="309"/>
      <c r="ET298" s="309"/>
      <c r="EU298" s="309"/>
      <c r="EV298" s="309"/>
      <c r="EW298" s="309"/>
      <c r="EX298" s="309"/>
      <c r="EY298" s="309"/>
      <c r="EZ298" s="309"/>
      <c r="FA298" s="309"/>
      <c r="FB298" s="309"/>
      <c r="FC298" s="309"/>
      <c r="FD298" s="309"/>
      <c r="FE298" s="309"/>
      <c r="FF298" s="309"/>
      <c r="FG298" s="309"/>
      <c r="FH298" s="309"/>
      <c r="FI298" s="309"/>
      <c r="FJ298" s="309"/>
      <c r="FK298" s="309"/>
      <c r="FL298" s="309"/>
      <c r="FM298" s="309"/>
      <c r="FN298" s="309"/>
      <c r="FO298" s="309"/>
      <c r="FP298" s="309"/>
      <c r="FQ298" s="309"/>
      <c r="FR298" s="309"/>
      <c r="FS298" s="309"/>
      <c r="FT298" s="309"/>
      <c r="FU298" s="309"/>
      <c r="FV298" s="309"/>
      <c r="FW298" s="309"/>
      <c r="FX298" s="309"/>
      <c r="FY298" s="309"/>
      <c r="FZ298" s="309"/>
      <c r="GA298" s="309"/>
      <c r="GB298" s="309"/>
      <c r="GC298" s="309"/>
      <c r="GD298" s="309"/>
      <c r="GE298" s="309"/>
      <c r="GF298" s="309"/>
      <c r="GG298" s="309"/>
      <c r="GH298" s="309"/>
      <c r="GI298" s="309"/>
      <c r="GJ298" s="309"/>
      <c r="GK298" s="309"/>
      <c r="GL298" s="309"/>
      <c r="GM298" s="309"/>
      <c r="GN298" s="309"/>
      <c r="GO298" s="309"/>
      <c r="GP298" s="309"/>
      <c r="GQ298" s="309"/>
      <c r="GR298" s="309"/>
      <c r="GS298" s="309"/>
      <c r="GT298" s="309"/>
      <c r="GU298" s="309"/>
      <c r="GV298" s="309"/>
      <c r="GW298" s="309"/>
      <c r="GX298" s="309"/>
      <c r="GY298" s="309"/>
      <c r="GZ298" s="309"/>
      <c r="HA298" s="309"/>
      <c r="HB298" s="309"/>
      <c r="HC298" s="309"/>
      <c r="HD298" s="309"/>
      <c r="HE298" s="309"/>
      <c r="HF298" s="309"/>
      <c r="HG298" s="309"/>
      <c r="HH298" s="309"/>
      <c r="HI298" s="309"/>
      <c r="HJ298" s="309"/>
      <c r="HK298" s="309"/>
      <c r="HL298" s="309"/>
      <c r="HM298" s="309"/>
      <c r="HN298" s="309"/>
      <c r="HO298" s="309"/>
      <c r="HP298" s="309"/>
      <c r="HQ298" s="309"/>
      <c r="HR298" s="309"/>
      <c r="HS298" s="309"/>
      <c r="HT298" s="309"/>
      <c r="HU298" s="309"/>
      <c r="HV298" s="309"/>
      <c r="HW298" s="309"/>
      <c r="HX298" s="309"/>
      <c r="HY298" s="309"/>
      <c r="HZ298" s="309"/>
      <c r="IA298" s="309"/>
      <c r="IB298" s="309"/>
      <c r="IC298" s="309"/>
      <c r="ID298" s="309"/>
      <c r="IE298" s="309"/>
      <c r="IF298" s="309"/>
      <c r="IG298" s="309"/>
      <c r="IH298" s="309"/>
      <c r="II298" s="309"/>
      <c r="IJ298" s="309"/>
      <c r="IK298" s="309"/>
      <c r="IL298" s="309"/>
      <c r="IM298" s="309"/>
      <c r="IN298" s="309"/>
      <c r="IO298" s="309"/>
      <c r="IP298" s="309"/>
      <c r="IQ298" s="309"/>
      <c r="IR298" s="309"/>
      <c r="IS298" s="309"/>
      <c r="IT298" s="309"/>
      <c r="IU298" s="309"/>
      <c r="IV298" s="309"/>
      <c r="IW298" s="309"/>
      <c r="IX298" s="309"/>
      <c r="IY298" s="309"/>
      <c r="IZ298" s="309"/>
      <c r="JA298" s="309"/>
      <c r="JB298" s="309"/>
      <c r="JC298" s="309"/>
      <c r="JD298" s="309"/>
      <c r="JE298" s="309"/>
      <c r="JF298" s="309"/>
      <c r="JG298" s="309"/>
      <c r="JH298" s="309"/>
      <c r="JI298" s="309"/>
      <c r="JJ298" s="309"/>
      <c r="JK298" s="309"/>
      <c r="JL298" s="309"/>
      <c r="JM298" s="309"/>
      <c r="JN298" s="309"/>
      <c r="JO298" s="309"/>
      <c r="JP298" s="309"/>
      <c r="JQ298" s="309"/>
      <c r="JR298" s="309"/>
      <c r="JS298" s="309"/>
      <c r="JT298" s="309"/>
      <c r="JU298" s="309"/>
      <c r="JV298" s="309"/>
      <c r="JW298" s="309"/>
      <c r="JX298" s="309"/>
      <c r="JY298" s="309"/>
      <c r="JZ298" s="309"/>
      <c r="KA298" s="309"/>
      <c r="KB298" s="309"/>
      <c r="KC298" s="309"/>
      <c r="KD298" s="309"/>
      <c r="KE298" s="309"/>
      <c r="KF298" s="309"/>
      <c r="KG298" s="309"/>
      <c r="KH298" s="309"/>
      <c r="KI298" s="309"/>
      <c r="KJ298" s="309"/>
      <c r="KK298" s="309"/>
      <c r="KL298" s="309"/>
      <c r="KM298" s="309"/>
      <c r="KN298" s="309"/>
      <c r="KO298" s="309"/>
      <c r="KP298" s="309"/>
      <c r="KQ298" s="309"/>
      <c r="KR298" s="309"/>
      <c r="KS298" s="309"/>
      <c r="KT298" s="309"/>
      <c r="KU298" s="309"/>
      <c r="KV298" s="309"/>
      <c r="KW298" s="309"/>
      <c r="KX298" s="309"/>
      <c r="KY298" s="309"/>
      <c r="KZ298" s="309"/>
      <c r="LA298" s="309"/>
      <c r="LB298" s="309"/>
      <c r="LC298" s="309"/>
      <c r="LD298" s="309"/>
      <c r="LE298" s="309"/>
      <c r="LF298" s="309"/>
      <c r="LG298" s="309"/>
      <c r="LH298" s="309"/>
      <c r="LI298" s="309"/>
      <c r="LJ298" s="309"/>
      <c r="LK298" s="309"/>
      <c r="LL298" s="309"/>
      <c r="LM298" s="309"/>
      <c r="LN298" s="309"/>
      <c r="LO298" s="309"/>
      <c r="LP298" s="309"/>
      <c r="LQ298" s="309"/>
      <c r="LR298" s="309"/>
      <c r="LS298" s="309"/>
      <c r="LT298" s="309"/>
      <c r="LU298" s="309"/>
      <c r="LV298" s="309"/>
      <c r="LW298" s="309"/>
      <c r="LX298" s="309"/>
      <c r="LY298" s="309"/>
      <c r="LZ298" s="309"/>
      <c r="MA298" s="309"/>
      <c r="MB298" s="309"/>
      <c r="MC298" s="309"/>
      <c r="MD298" s="309"/>
      <c r="ME298" s="309"/>
      <c r="MF298" s="309"/>
      <c r="MG298" s="309"/>
      <c r="MH298" s="309"/>
      <c r="MI298" s="309"/>
      <c r="MJ298" s="309"/>
      <c r="MK298" s="309"/>
      <c r="ML298" s="309"/>
      <c r="MM298" s="309"/>
      <c r="MN298" s="309"/>
      <c r="MO298" s="309"/>
      <c r="MP298" s="309"/>
      <c r="MQ298" s="309"/>
      <c r="MR298" s="309"/>
      <c r="MS298" s="309"/>
      <c r="MT298" s="309"/>
      <c r="MU298" s="309"/>
      <c r="MV298" s="309"/>
      <c r="MW298" s="309"/>
      <c r="MX298" s="309"/>
      <c r="MY298" s="309"/>
      <c r="MZ298" s="309"/>
      <c r="NA298" s="309"/>
      <c r="NB298" s="309"/>
      <c r="NC298" s="309"/>
      <c r="ND298" s="309"/>
      <c r="NE298" s="309"/>
      <c r="NF298" s="309"/>
      <c r="NG298" s="309"/>
      <c r="NH298" s="309"/>
      <c r="NI298" s="309"/>
      <c r="NJ298" s="309"/>
      <c r="NK298" s="309"/>
      <c r="NL298" s="309"/>
      <c r="NM298" s="309"/>
      <c r="NN298" s="309"/>
      <c r="NO298" s="309"/>
      <c r="NP298" s="309"/>
      <c r="NQ298" s="309"/>
      <c r="NR298" s="309"/>
      <c r="NS298" s="309"/>
      <c r="NT298" s="309"/>
      <c r="NU298" s="309"/>
      <c r="NV298" s="309"/>
      <c r="NW298" s="309"/>
      <c r="NX298" s="309"/>
      <c r="NY298" s="309"/>
      <c r="NZ298" s="309"/>
      <c r="OA298" s="309"/>
      <c r="OB298" s="309"/>
      <c r="OC298" s="309"/>
      <c r="OD298" s="309"/>
      <c r="OE298" s="309"/>
      <c r="OF298" s="309"/>
      <c r="OG298" s="309"/>
      <c r="OH298" s="309"/>
      <c r="OI298" s="309"/>
      <c r="OJ298" s="309"/>
      <c r="OK298" s="309"/>
      <c r="OL298" s="309"/>
      <c r="OM298" s="309"/>
      <c r="ON298" s="309"/>
      <c r="OO298" s="309"/>
      <c r="OP298" s="309"/>
      <c r="OQ298" s="309"/>
      <c r="OR298" s="309"/>
      <c r="OS298" s="309"/>
      <c r="OT298" s="309"/>
      <c r="OU298" s="309"/>
      <c r="OV298" s="309"/>
      <c r="OW298" s="309"/>
      <c r="OX298" s="309"/>
      <c r="OY298" s="309"/>
      <c r="OZ298" s="309"/>
      <c r="PA298" s="309"/>
      <c r="PB298" s="309"/>
      <c r="PC298" s="309"/>
      <c r="PD298" s="309"/>
      <c r="PE298" s="309"/>
      <c r="PF298" s="309"/>
      <c r="PG298" s="309"/>
      <c r="PH298" s="309"/>
      <c r="PI298" s="309"/>
      <c r="PJ298" s="309"/>
      <c r="PK298" s="309"/>
      <c r="PL298" s="309"/>
      <c r="PM298" s="309"/>
      <c r="PN298" s="309"/>
      <c r="PO298" s="309"/>
      <c r="PP298" s="309"/>
      <c r="PQ298" s="309"/>
      <c r="PR298" s="309"/>
      <c r="PS298" s="309"/>
      <c r="PT298" s="309"/>
      <c r="PU298" s="309"/>
      <c r="PV298" s="309"/>
      <c r="PW298" s="309"/>
      <c r="PX298" s="309"/>
      <c r="PY298" s="309"/>
      <c r="PZ298" s="309"/>
      <c r="QA298" s="309"/>
      <c r="QB298" s="309"/>
      <c r="QC298" s="309"/>
      <c r="QD298" s="309"/>
      <c r="QE298" s="309"/>
      <c r="QF298" s="309"/>
      <c r="QG298" s="309"/>
      <c r="QH298" s="309"/>
      <c r="QI298" s="309"/>
      <c r="QJ298" s="309"/>
      <c r="QK298" s="309"/>
      <c r="QL298" s="309"/>
      <c r="QM298" s="309"/>
      <c r="QN298" s="309"/>
      <c r="QO298" s="309"/>
      <c r="QP298" s="309"/>
      <c r="QQ298" s="309"/>
      <c r="QR298" s="309"/>
      <c r="QS298" s="309"/>
      <c r="QT298" s="309"/>
      <c r="QU298" s="309"/>
      <c r="QV298" s="309"/>
      <c r="QW298" s="309"/>
      <c r="QX298" s="309"/>
      <c r="QY298" s="309"/>
      <c r="QZ298" s="309"/>
      <c r="RA298" s="309"/>
      <c r="RB298" s="309"/>
      <c r="RC298" s="309"/>
      <c r="RD298" s="309"/>
      <c r="RE298" s="309"/>
      <c r="RF298" s="309"/>
      <c r="RG298" s="309"/>
      <c r="RH298" s="309"/>
      <c r="RI298" s="309"/>
      <c r="RJ298" s="309"/>
      <c r="RK298" s="309"/>
      <c r="RL298" s="309"/>
      <c r="RM298" s="309"/>
      <c r="RN298" s="309"/>
      <c r="RO298" s="309"/>
      <c r="RP298" s="309"/>
      <c r="RQ298" s="309"/>
      <c r="RR298" s="309"/>
      <c r="RS298" s="309"/>
      <c r="RT298" s="309"/>
      <c r="RU298" s="309"/>
      <c r="RV298" s="309"/>
      <c r="RW298" s="309"/>
      <c r="RX298" s="309"/>
      <c r="RY298" s="309"/>
      <c r="RZ298" s="309"/>
      <c r="SA298" s="309"/>
      <c r="SB298" s="309"/>
      <c r="SC298" s="309"/>
      <c r="SD298" s="309"/>
      <c r="SE298" s="309"/>
      <c r="SF298" s="309"/>
      <c r="SG298" s="309"/>
      <c r="SH298" s="309"/>
      <c r="SI298" s="309"/>
      <c r="SJ298" s="309"/>
      <c r="SK298" s="309"/>
      <c r="SL298" s="309"/>
      <c r="SM298" s="309"/>
      <c r="SN298" s="309"/>
      <c r="SO298" s="309"/>
      <c r="SP298" s="309"/>
      <c r="SQ298" s="309"/>
      <c r="SR298" s="309"/>
      <c r="SS298" s="309"/>
      <c r="ST298" s="309"/>
      <c r="SU298" s="309"/>
      <c r="SV298" s="309"/>
      <c r="SW298" s="309"/>
      <c r="SX298" s="309"/>
      <c r="SY298" s="309"/>
      <c r="SZ298" s="309"/>
      <c r="TA298" s="309"/>
      <c r="TB298" s="309"/>
      <c r="TC298" s="309"/>
      <c r="TD298" s="309"/>
      <c r="TE298" s="309"/>
      <c r="TF298" s="309"/>
      <c r="TG298" s="309"/>
      <c r="TH298" s="309"/>
      <c r="TI298" s="309"/>
      <c r="TJ298" s="309"/>
      <c r="TK298" s="309"/>
      <c r="TL298" s="309"/>
      <c r="TM298" s="309"/>
      <c r="TN298" s="309"/>
      <c r="TO298" s="309"/>
      <c r="TP298" s="309"/>
      <c r="TQ298" s="309"/>
      <c r="TR298" s="309"/>
      <c r="TS298" s="309"/>
      <c r="TT298" s="309"/>
      <c r="TU298" s="309"/>
      <c r="TV298" s="309"/>
      <c r="TW298" s="309"/>
      <c r="TX298" s="309"/>
      <c r="TY298" s="309"/>
      <c r="TZ298" s="309"/>
      <c r="UA298" s="309"/>
      <c r="UB298" s="309"/>
      <c r="UC298" s="309"/>
      <c r="UD298" s="309"/>
      <c r="UE298" s="309"/>
      <c r="UF298" s="309"/>
      <c r="UG298" s="309"/>
      <c r="UH298" s="309"/>
      <c r="UI298" s="309"/>
      <c r="UJ298" s="309"/>
      <c r="UK298" s="309"/>
      <c r="UL298" s="309"/>
      <c r="UM298" s="309"/>
      <c r="UN298" s="309"/>
      <c r="UO298" s="309"/>
      <c r="UP298" s="309"/>
      <c r="UQ298" s="309"/>
      <c r="UR298" s="309"/>
      <c r="US298" s="309"/>
      <c r="UT298" s="309"/>
      <c r="UU298" s="309"/>
      <c r="UV298" s="309"/>
      <c r="UW298" s="309"/>
      <c r="UX298" s="309"/>
      <c r="UY298" s="309"/>
      <c r="UZ298" s="309"/>
      <c r="VA298" s="309"/>
      <c r="VB298" s="309"/>
      <c r="VC298" s="309"/>
      <c r="VD298" s="309"/>
      <c r="VE298" s="309"/>
      <c r="VF298" s="309"/>
      <c r="VG298" s="309"/>
      <c r="VH298" s="309"/>
      <c r="VI298" s="309"/>
      <c r="VJ298" s="309"/>
      <c r="VK298" s="309"/>
      <c r="VL298" s="309"/>
      <c r="VM298" s="309"/>
      <c r="VN298" s="309"/>
      <c r="VO298" s="309"/>
      <c r="VP298" s="309"/>
      <c r="VQ298" s="309"/>
      <c r="VR298" s="309"/>
      <c r="VS298" s="309"/>
      <c r="VT298" s="309"/>
      <c r="VU298" s="309"/>
      <c r="VV298" s="309"/>
      <c r="VW298" s="309"/>
      <c r="VX298" s="309"/>
      <c r="VY298" s="309"/>
      <c r="VZ298" s="309"/>
      <c r="WA298" s="309"/>
      <c r="WB298" s="309"/>
      <c r="WC298" s="309"/>
      <c r="WD298" s="309"/>
      <c r="WE298" s="309"/>
      <c r="WF298" s="309"/>
      <c r="WG298" s="309"/>
      <c r="WH298" s="309"/>
      <c r="WI298" s="309"/>
      <c r="WJ298" s="309"/>
      <c r="WK298" s="309"/>
      <c r="WL298" s="309"/>
      <c r="WM298" s="309"/>
      <c r="WN298" s="309"/>
      <c r="WO298" s="309"/>
      <c r="WP298" s="309"/>
      <c r="WQ298" s="309"/>
      <c r="WR298" s="309"/>
      <c r="WS298" s="309"/>
      <c r="WT298" s="309"/>
      <c r="WU298" s="309"/>
      <c r="WV298" s="309"/>
      <c r="WW298" s="309"/>
      <c r="WX298" s="309"/>
      <c r="WY298" s="309"/>
      <c r="WZ298" s="309"/>
      <c r="XA298" s="309"/>
      <c r="XB298" s="309"/>
      <c r="XC298" s="309"/>
      <c r="XD298" s="309"/>
      <c r="XE298" s="309"/>
      <c r="XF298" s="309"/>
      <c r="XG298" s="309"/>
      <c r="XH298" s="309"/>
      <c r="XI298" s="309"/>
      <c r="XJ298" s="309"/>
      <c r="XK298" s="309"/>
      <c r="XL298" s="309"/>
      <c r="XM298" s="309"/>
      <c r="XN298" s="309"/>
      <c r="XO298" s="309"/>
      <c r="XP298" s="309"/>
      <c r="XQ298" s="309"/>
      <c r="XR298" s="309"/>
      <c r="XS298" s="309"/>
      <c r="XT298" s="309"/>
      <c r="XU298" s="309"/>
      <c r="XV298" s="309"/>
      <c r="XW298" s="309"/>
      <c r="XX298" s="309"/>
      <c r="XY298" s="309"/>
      <c r="XZ298" s="309"/>
      <c r="YA298" s="309"/>
      <c r="YB298" s="309"/>
      <c r="YC298" s="309"/>
      <c r="YD298" s="309"/>
      <c r="YE298" s="309"/>
      <c r="YF298" s="309"/>
      <c r="YG298" s="309"/>
      <c r="YH298" s="309"/>
      <c r="YI298" s="309"/>
      <c r="YJ298" s="309"/>
      <c r="YK298" s="309"/>
      <c r="YL298" s="309"/>
      <c r="YM298" s="309"/>
      <c r="YN298" s="309"/>
      <c r="YO298" s="309"/>
      <c r="YP298" s="309"/>
      <c r="YQ298" s="309"/>
      <c r="YR298" s="309"/>
      <c r="YS298" s="309"/>
      <c r="YT298" s="309"/>
      <c r="YU298" s="309"/>
      <c r="YV298" s="309"/>
      <c r="YW298" s="309"/>
      <c r="YX298" s="309"/>
      <c r="YY298" s="309"/>
      <c r="YZ298" s="309"/>
      <c r="ZA298" s="309"/>
      <c r="ZB298" s="309"/>
      <c r="ZC298" s="309"/>
      <c r="ZD298" s="309"/>
      <c r="ZE298" s="309"/>
      <c r="ZF298" s="309"/>
      <c r="ZG298" s="309"/>
      <c r="ZH298" s="309"/>
      <c r="ZI298" s="309"/>
      <c r="ZJ298" s="309"/>
      <c r="ZK298" s="309"/>
      <c r="ZL298" s="309"/>
      <c r="ZM298" s="309"/>
      <c r="ZN298" s="309"/>
      <c r="ZO298" s="309"/>
      <c r="ZP298" s="309"/>
      <c r="ZQ298" s="309"/>
      <c r="ZR298" s="309"/>
      <c r="ZS298" s="309"/>
      <c r="ZT298" s="309"/>
      <c r="ZU298" s="309"/>
      <c r="ZV298" s="309"/>
      <c r="ZW298" s="309"/>
      <c r="ZX298" s="309"/>
      <c r="ZY298" s="309"/>
      <c r="ZZ298" s="309"/>
      <c r="AAA298" s="309"/>
      <c r="AAB298" s="309"/>
      <c r="AAC298" s="309"/>
      <c r="AAD298" s="309"/>
      <c r="AAE298" s="309"/>
      <c r="AAF298" s="309"/>
      <c r="AAG298" s="309"/>
      <c r="AAH298" s="309"/>
      <c r="AAI298" s="309"/>
      <c r="AAJ298" s="309"/>
      <c r="AAK298" s="309"/>
      <c r="AAL298" s="309"/>
      <c r="AAM298" s="309"/>
      <c r="AAN298" s="309"/>
      <c r="AAO298" s="309"/>
      <c r="AAP298" s="309"/>
      <c r="AAQ298" s="309"/>
      <c r="AAR298" s="309"/>
      <c r="AAS298" s="309"/>
      <c r="AAT298" s="309"/>
      <c r="AAU298" s="309"/>
      <c r="AAV298" s="309"/>
      <c r="AAW298" s="309"/>
      <c r="AAX298" s="309"/>
      <c r="AAY298" s="309"/>
      <c r="AAZ298" s="309"/>
      <c r="ABA298" s="309"/>
      <c r="ABB298" s="309"/>
      <c r="ABC298" s="309"/>
      <c r="ABD298" s="309"/>
      <c r="ABE298" s="309"/>
      <c r="ABF298" s="309"/>
      <c r="ABG298" s="309"/>
      <c r="ABH298" s="309"/>
      <c r="ABI298" s="309"/>
      <c r="ABJ298" s="309"/>
      <c r="ABK298" s="309"/>
      <c r="ABL298" s="309"/>
      <c r="ABM298" s="309"/>
      <c r="ABN298" s="309"/>
      <c r="ABO298" s="309"/>
      <c r="ABP298" s="309"/>
      <c r="ABQ298" s="309"/>
      <c r="ABR298" s="309"/>
      <c r="ABS298" s="309"/>
      <c r="ABT298" s="309"/>
      <c r="ABU298" s="309"/>
      <c r="ABV298" s="309"/>
      <c r="ABW298" s="309"/>
      <c r="ABX298" s="309"/>
      <c r="ABY298" s="309"/>
      <c r="ABZ298" s="309"/>
      <c r="ACA298" s="309"/>
      <c r="ACB298" s="309"/>
      <c r="ACC298" s="309"/>
      <c r="ACD298" s="309"/>
      <c r="ACE298" s="309"/>
      <c r="ACF298" s="309"/>
      <c r="ACG298" s="309"/>
      <c r="ACH298" s="309"/>
      <c r="ACI298" s="309"/>
      <c r="ACJ298" s="309"/>
      <c r="ACK298" s="309"/>
      <c r="ACL298" s="309"/>
      <c r="ACM298" s="309"/>
      <c r="ACN298" s="309"/>
      <c r="ACO298" s="309"/>
      <c r="ACP298" s="309"/>
      <c r="ACQ298" s="309"/>
      <c r="ACR298" s="309"/>
      <c r="ACS298" s="309"/>
      <c r="ACT298" s="309"/>
      <c r="ACU298" s="309"/>
      <c r="ACV298" s="309"/>
      <c r="ACW298" s="309"/>
      <c r="ACX298" s="309"/>
      <c r="ACY298" s="309"/>
      <c r="ACZ298" s="309"/>
      <c r="ADA298" s="309"/>
      <c r="ADB298" s="309"/>
      <c r="ADC298" s="309"/>
      <c r="ADD298" s="309"/>
      <c r="ADE298" s="309"/>
      <c r="ADF298" s="309"/>
      <c r="ADG298" s="309"/>
      <c r="ADH298" s="309"/>
      <c r="ADI298" s="309"/>
      <c r="ADJ298" s="309"/>
      <c r="ADK298" s="309"/>
      <c r="ADL298" s="309"/>
      <c r="ADM298" s="309"/>
      <c r="ADN298" s="309"/>
      <c r="ADO298" s="309"/>
      <c r="ADP298" s="309"/>
      <c r="ADQ298" s="309"/>
      <c r="ADR298" s="309"/>
      <c r="ADS298" s="309"/>
      <c r="ADT298" s="309"/>
      <c r="ADU298" s="309"/>
      <c r="ADV298" s="309"/>
      <c r="ADW298" s="309"/>
      <c r="ADX298" s="309"/>
      <c r="ADY298" s="309"/>
      <c r="ADZ298" s="309"/>
      <c r="AEA298" s="309"/>
      <c r="AEB298" s="309"/>
      <c r="AEC298" s="309"/>
      <c r="AED298" s="309"/>
      <c r="AEE298" s="309"/>
      <c r="AEF298" s="309"/>
      <c r="AEG298" s="309"/>
      <c r="AEH298" s="309"/>
      <c r="AEI298" s="309"/>
      <c r="AEJ298" s="309"/>
      <c r="AEK298" s="309"/>
      <c r="AEL298" s="309"/>
      <c r="AEM298" s="309"/>
      <c r="AEN298" s="309"/>
      <c r="AEO298" s="309"/>
      <c r="AEP298" s="309"/>
      <c r="AEQ298" s="309"/>
      <c r="AER298" s="309"/>
      <c r="AES298" s="309"/>
      <c r="AET298" s="309"/>
      <c r="AEU298" s="309"/>
      <c r="AEV298" s="309"/>
      <c r="AEW298" s="309"/>
      <c r="AEX298" s="309"/>
      <c r="AEY298" s="309"/>
      <c r="AEZ298" s="309"/>
      <c r="AFA298" s="309"/>
      <c r="AFB298" s="309"/>
      <c r="AFC298" s="309"/>
      <c r="AFD298" s="309"/>
      <c r="AFE298" s="309"/>
      <c r="AFF298" s="309"/>
      <c r="AFG298" s="309"/>
      <c r="AFH298" s="309"/>
      <c r="AFI298" s="309"/>
      <c r="AFJ298" s="309"/>
      <c r="AFK298" s="309"/>
      <c r="AFL298" s="309"/>
      <c r="AFM298" s="309"/>
      <c r="AFN298" s="309"/>
      <c r="AFO298" s="309"/>
      <c r="AFP298" s="309"/>
      <c r="AFQ298" s="309"/>
      <c r="AFR298" s="309"/>
      <c r="AFS298" s="309"/>
      <c r="AFT298" s="309"/>
      <c r="AFU298" s="309"/>
      <c r="AFV298" s="309"/>
      <c r="AFW298" s="309"/>
      <c r="AFX298" s="309"/>
      <c r="AFY298" s="309"/>
      <c r="AFZ298" s="309"/>
      <c r="AGA298" s="309"/>
      <c r="AGB298" s="309"/>
      <c r="AGC298" s="309"/>
      <c r="AGD298" s="309"/>
      <c r="AGE298" s="309"/>
      <c r="AGF298" s="309"/>
      <c r="AGG298" s="309"/>
      <c r="AGH298" s="309"/>
      <c r="AGI298" s="309"/>
      <c r="AGJ298" s="309"/>
      <c r="AGK298" s="309"/>
      <c r="AGL298" s="309"/>
      <c r="AGM298" s="309"/>
      <c r="AGN298" s="309"/>
      <c r="AGO298" s="309"/>
      <c r="AGP298" s="309"/>
      <c r="AGQ298" s="309"/>
      <c r="AGR298" s="309"/>
      <c r="AGS298" s="309"/>
      <c r="AGT298" s="309"/>
      <c r="AGU298" s="309"/>
      <c r="AGV298" s="309"/>
      <c r="AGW298" s="309"/>
      <c r="AGX298" s="309"/>
      <c r="AGY298" s="309"/>
      <c r="AGZ298" s="309"/>
      <c r="AHA298" s="309"/>
      <c r="AHB298" s="309"/>
      <c r="AHC298" s="309"/>
      <c r="AHD298" s="309"/>
      <c r="AHE298" s="309"/>
      <c r="AHF298" s="309"/>
      <c r="AHG298" s="309"/>
      <c r="AHH298" s="309"/>
      <c r="AHI298" s="309"/>
      <c r="AHJ298" s="309"/>
      <c r="AHK298" s="309"/>
      <c r="AHL298" s="309"/>
      <c r="AHM298" s="309"/>
      <c r="AHN298" s="309"/>
      <c r="AHO298" s="309"/>
      <c r="AHP298" s="309"/>
      <c r="AHQ298" s="309"/>
      <c r="AHR298" s="309"/>
      <c r="AHS298" s="309"/>
      <c r="AHT298" s="309"/>
      <c r="AHU298" s="309"/>
      <c r="AHV298" s="309"/>
      <c r="AHW298" s="309"/>
      <c r="AHX298" s="309"/>
      <c r="AHY298" s="309"/>
      <c r="AHZ298" s="309"/>
      <c r="AIA298" s="309"/>
      <c r="AIB298" s="309"/>
      <c r="AIC298" s="309"/>
      <c r="AID298" s="309"/>
      <c r="AIE298" s="309"/>
      <c r="AIF298" s="309"/>
      <c r="AIG298" s="309"/>
      <c r="AIH298" s="309"/>
      <c r="AII298" s="309"/>
      <c r="AIJ298" s="309"/>
      <c r="AIK298" s="309"/>
      <c r="AIL298" s="309"/>
      <c r="AIM298" s="309"/>
      <c r="AIN298" s="309"/>
      <c r="AIO298" s="309"/>
      <c r="AIP298" s="309"/>
      <c r="AIQ298" s="309"/>
      <c r="AIR298" s="309"/>
      <c r="AIS298" s="309"/>
      <c r="AIT298" s="309"/>
      <c r="AIU298" s="309"/>
      <c r="AIV298" s="309"/>
      <c r="AIW298" s="309"/>
      <c r="AIX298" s="309"/>
      <c r="AIY298" s="309"/>
      <c r="AIZ298" s="309"/>
      <c r="AJA298" s="309"/>
      <c r="AJB298" s="309"/>
      <c r="AJC298" s="309"/>
      <c r="AJD298" s="309"/>
      <c r="AJE298" s="309"/>
      <c r="AJF298" s="309"/>
      <c r="AJG298" s="309"/>
      <c r="AJH298" s="309"/>
      <c r="AJI298" s="309"/>
      <c r="AJJ298" s="309"/>
      <c r="AJK298" s="309"/>
      <c r="AJL298" s="309"/>
      <c r="AJM298" s="309"/>
      <c r="AJN298" s="309"/>
      <c r="AJO298" s="309"/>
      <c r="AJP298" s="309"/>
      <c r="AJQ298" s="309"/>
      <c r="AJR298" s="309"/>
      <c r="AJS298" s="309"/>
      <c r="AJT298" s="309"/>
      <c r="AJU298" s="309"/>
      <c r="AJV298" s="309"/>
      <c r="AJW298" s="309"/>
      <c r="AJX298" s="309"/>
      <c r="AJY298" s="309"/>
      <c r="AJZ298" s="309"/>
      <c r="AKA298" s="309"/>
      <c r="AKB298" s="309"/>
      <c r="AKC298" s="309"/>
      <c r="AKD298" s="309"/>
      <c r="AKE298" s="309"/>
      <c r="AKF298" s="309"/>
      <c r="AKG298" s="309"/>
      <c r="AKH298" s="309"/>
      <c r="AKI298" s="309"/>
      <c r="AKJ298" s="309"/>
      <c r="AKK298" s="309"/>
      <c r="AKL298" s="309"/>
      <c r="AKM298" s="309"/>
      <c r="AKN298" s="309"/>
      <c r="AKO298" s="309"/>
      <c r="AKP298" s="309"/>
      <c r="AKQ298" s="309"/>
      <c r="AKR298" s="309"/>
      <c r="AKS298" s="309"/>
      <c r="AKT298" s="309"/>
      <c r="AKU298" s="309"/>
      <c r="AKV298" s="309"/>
      <c r="AKW298" s="309"/>
      <c r="AKX298" s="309"/>
      <c r="AKY298" s="309"/>
      <c r="AKZ298" s="309"/>
      <c r="ALA298" s="309"/>
      <c r="ALB298" s="309"/>
      <c r="ALC298" s="309"/>
      <c r="ALD298" s="309"/>
      <c r="ALE298" s="309"/>
      <c r="ALF298" s="309"/>
      <c r="ALG298" s="309"/>
      <c r="ALH298" s="309"/>
      <c r="ALI298" s="309"/>
      <c r="ALJ298" s="309"/>
      <c r="ALK298" s="309"/>
      <c r="ALL298" s="309"/>
      <c r="ALM298" s="309"/>
      <c r="ALN298" s="309"/>
      <c r="ALO298" s="309"/>
      <c r="ALP298" s="309"/>
      <c r="ALQ298" s="309"/>
      <c r="ALR298" s="309"/>
      <c r="ALS298" s="309"/>
      <c r="ALT298" s="309"/>
      <c r="ALU298" s="309"/>
      <c r="ALV298" s="309"/>
      <c r="ALW298" s="309"/>
      <c r="ALX298" s="309"/>
      <c r="ALY298" s="309"/>
      <c r="ALZ298" s="309"/>
      <c r="AMA298" s="309"/>
      <c r="AMB298" s="309"/>
      <c r="AMC298" s="309"/>
      <c r="AMD298" s="309"/>
      <c r="AME298" s="309"/>
      <c r="AMF298" s="309"/>
      <c r="AMG298" s="309"/>
      <c r="AMH298" s="309"/>
      <c r="AMI298" s="309"/>
      <c r="AMJ298" s="309"/>
      <c r="AMK298" s="309"/>
      <c r="AML298" s="309"/>
      <c r="AMM298" s="309"/>
      <c r="AMN298" s="309"/>
      <c r="AMO298" s="309"/>
      <c r="AMP298" s="309"/>
      <c r="AMQ298" s="309"/>
      <c r="AMR298" s="309"/>
      <c r="AMS298" s="309"/>
      <c r="AMT298" s="309"/>
      <c r="AMU298" s="309"/>
      <c r="AMV298" s="309"/>
      <c r="AMW298" s="309"/>
      <c r="AMX298" s="309"/>
      <c r="AMY298" s="309"/>
      <c r="AMZ298" s="309"/>
      <c r="ANA298" s="309"/>
      <c r="ANB298" s="309"/>
      <c r="ANC298" s="309"/>
      <c r="AND298" s="309"/>
      <c r="ANE298" s="309"/>
      <c r="ANF298" s="309"/>
      <c r="ANG298" s="309"/>
      <c r="ANH298" s="309"/>
      <c r="ANI298" s="309"/>
      <c r="ANJ298" s="309"/>
      <c r="ANK298" s="309"/>
      <c r="ANL298" s="309"/>
      <c r="ANM298" s="309"/>
      <c r="ANN298" s="309"/>
      <c r="ANO298" s="309"/>
      <c r="ANP298" s="309"/>
      <c r="ANQ298" s="309"/>
      <c r="ANR298" s="309"/>
      <c r="ANS298" s="309"/>
      <c r="ANT298" s="309"/>
      <c r="ANU298" s="309"/>
      <c r="ANV298" s="309"/>
      <c r="ANW298" s="309"/>
      <c r="ANX298" s="309"/>
      <c r="ANY298" s="309"/>
      <c r="ANZ298" s="309"/>
      <c r="AOA298" s="309"/>
      <c r="AOB298" s="309"/>
      <c r="AOC298" s="309"/>
      <c r="AOD298" s="309"/>
      <c r="AOE298" s="309"/>
      <c r="AOF298" s="309"/>
      <c r="AOG298" s="309"/>
      <c r="AOH298" s="309"/>
      <c r="AOI298" s="309"/>
      <c r="AOJ298" s="309"/>
      <c r="AOK298" s="309"/>
      <c r="AOL298" s="309"/>
      <c r="AOM298" s="309"/>
      <c r="AON298" s="309"/>
      <c r="AOO298" s="309"/>
      <c r="AOP298" s="309"/>
      <c r="AOQ298" s="309"/>
      <c r="AOR298" s="309"/>
      <c r="AOS298" s="309"/>
      <c r="AOT298" s="309"/>
      <c r="AOU298" s="309"/>
      <c r="AOV298" s="309"/>
      <c r="AOW298" s="309"/>
      <c r="AOX298" s="309"/>
      <c r="AOY298" s="309"/>
      <c r="AOZ298" s="309"/>
      <c r="APA298" s="309"/>
      <c r="APB298" s="309"/>
      <c r="APC298" s="309"/>
      <c r="APD298" s="309"/>
      <c r="APE298" s="309"/>
      <c r="APF298" s="309"/>
      <c r="APG298" s="309"/>
      <c r="APH298" s="309"/>
      <c r="API298" s="309"/>
      <c r="APJ298" s="309"/>
      <c r="APK298" s="309"/>
      <c r="APL298" s="309"/>
      <c r="APM298" s="309"/>
      <c r="APN298" s="309"/>
      <c r="APO298" s="309"/>
      <c r="APP298" s="309"/>
      <c r="APQ298" s="309"/>
      <c r="APR298" s="309"/>
      <c r="APS298" s="309"/>
      <c r="APT298" s="309"/>
      <c r="APU298" s="309"/>
      <c r="APV298" s="309"/>
      <c r="APW298" s="309"/>
      <c r="APX298" s="309"/>
      <c r="APY298" s="309"/>
      <c r="APZ298" s="309"/>
      <c r="AQA298" s="309"/>
      <c r="AQB298" s="309"/>
      <c r="AQC298" s="309"/>
      <c r="AQD298" s="309"/>
      <c r="AQE298" s="309"/>
      <c r="AQF298" s="309"/>
      <c r="AQG298" s="309"/>
      <c r="AQH298" s="309"/>
      <c r="AQI298" s="309"/>
      <c r="AQJ298" s="309"/>
      <c r="AQK298" s="309"/>
      <c r="AQL298" s="309"/>
      <c r="AQM298" s="309"/>
      <c r="AQN298" s="309"/>
      <c r="AQO298" s="309"/>
      <c r="AQP298" s="309"/>
      <c r="AQQ298" s="309"/>
      <c r="AQR298" s="309"/>
      <c r="AQS298" s="309"/>
      <c r="AQT298" s="309"/>
      <c r="AQU298" s="309"/>
      <c r="AQV298" s="309"/>
      <c r="AQW298" s="309"/>
      <c r="AQX298" s="309"/>
      <c r="AQY298" s="309"/>
      <c r="AQZ298" s="309"/>
      <c r="ARA298" s="309"/>
      <c r="ARB298" s="309"/>
      <c r="ARC298" s="309"/>
      <c r="ARD298" s="309"/>
      <c r="ARE298" s="309"/>
      <c r="ARF298" s="309"/>
      <c r="ARG298" s="309"/>
      <c r="ARH298" s="309"/>
      <c r="ARI298" s="309"/>
      <c r="ARJ298" s="309"/>
      <c r="ARK298" s="309"/>
      <c r="ARL298" s="309"/>
      <c r="ARM298" s="309"/>
      <c r="ARN298" s="309"/>
      <c r="ARO298" s="309"/>
      <c r="ARP298" s="309"/>
      <c r="ARQ298" s="309"/>
      <c r="ARR298" s="309"/>
      <c r="ARS298" s="309"/>
      <c r="ART298" s="309"/>
      <c r="ARU298" s="309"/>
      <c r="ARV298" s="309"/>
      <c r="ARW298" s="309"/>
      <c r="ARX298" s="309"/>
      <c r="ARY298" s="309"/>
      <c r="ARZ298" s="309"/>
      <c r="ASA298" s="309"/>
      <c r="ASB298" s="309"/>
      <c r="ASC298" s="309"/>
      <c r="ASD298" s="309"/>
      <c r="ASE298" s="309"/>
      <c r="ASF298" s="309"/>
      <c r="ASG298" s="309"/>
      <c r="ASH298" s="309"/>
      <c r="ASI298" s="309"/>
      <c r="ASJ298" s="309"/>
      <c r="ASK298" s="309"/>
      <c r="ASL298" s="309"/>
      <c r="ASM298" s="309"/>
      <c r="ASN298" s="309"/>
      <c r="ASO298" s="309"/>
      <c r="ASP298" s="309"/>
      <c r="ASQ298" s="309"/>
      <c r="ASR298" s="309"/>
      <c r="ASS298" s="309"/>
      <c r="AST298" s="309"/>
      <c r="ASU298" s="309"/>
      <c r="ASV298" s="309"/>
      <c r="ASW298" s="309"/>
      <c r="ASX298" s="309"/>
      <c r="ASY298" s="309"/>
      <c r="ASZ298" s="309"/>
      <c r="ATA298" s="309"/>
      <c r="ATB298" s="309"/>
      <c r="ATC298" s="309"/>
      <c r="ATD298" s="309"/>
      <c r="ATE298" s="309"/>
      <c r="ATF298" s="309"/>
      <c r="ATG298" s="309"/>
      <c r="ATH298" s="309"/>
      <c r="ATI298" s="309"/>
      <c r="ATJ298" s="309"/>
      <c r="ATK298" s="309"/>
      <c r="ATL298" s="309"/>
      <c r="ATM298" s="309"/>
      <c r="ATN298" s="309"/>
      <c r="ATO298" s="309"/>
      <c r="ATP298" s="309"/>
      <c r="ATQ298" s="309"/>
      <c r="ATR298" s="309"/>
      <c r="ATS298" s="309"/>
      <c r="ATT298" s="309"/>
      <c r="ATU298" s="309"/>
      <c r="ATV298" s="309"/>
      <c r="ATW298" s="309"/>
      <c r="ATX298" s="309"/>
      <c r="ATY298" s="309"/>
      <c r="ATZ298" s="309"/>
      <c r="AUA298" s="309"/>
      <c r="AUB298" s="309"/>
      <c r="AUC298" s="309"/>
      <c r="AUD298" s="309"/>
      <c r="AUE298" s="309"/>
      <c r="AUF298" s="309"/>
      <c r="AUG298" s="309"/>
      <c r="AUH298" s="309"/>
      <c r="AUI298" s="309"/>
      <c r="AUJ298" s="309"/>
      <c r="AUK298" s="309"/>
      <c r="AUL298" s="309"/>
      <c r="AUM298" s="309"/>
      <c r="AUN298" s="309"/>
      <c r="AUO298" s="309"/>
      <c r="AUP298" s="309"/>
      <c r="AUQ298" s="309"/>
      <c r="AUR298" s="309"/>
      <c r="AUS298" s="309"/>
      <c r="AUT298" s="309"/>
      <c r="AUU298" s="309"/>
      <c r="AUV298" s="309"/>
      <c r="AUW298" s="309"/>
      <c r="AUX298" s="309"/>
      <c r="AUY298" s="309"/>
      <c r="AUZ298" s="309"/>
      <c r="AVA298" s="309"/>
      <c r="AVB298" s="309"/>
      <c r="AVC298" s="309"/>
      <c r="AVD298" s="309"/>
      <c r="AVE298" s="309"/>
      <c r="AVF298" s="309"/>
      <c r="AVG298" s="309"/>
      <c r="AVH298" s="309"/>
      <c r="AVI298" s="309"/>
      <c r="AVJ298" s="309"/>
      <c r="AVK298" s="309"/>
      <c r="AVL298" s="309"/>
      <c r="AVM298" s="309"/>
      <c r="AVN298" s="309"/>
      <c r="AVO298" s="309"/>
      <c r="AVP298" s="309"/>
      <c r="AVQ298" s="309"/>
      <c r="AVR298" s="309"/>
      <c r="AVS298" s="309"/>
      <c r="AVT298" s="309"/>
      <c r="AVU298" s="309"/>
      <c r="AVV298" s="309"/>
      <c r="AVW298" s="309"/>
      <c r="AVX298" s="309"/>
      <c r="AVY298" s="309"/>
      <c r="AVZ298" s="309"/>
      <c r="AWA298" s="309"/>
      <c r="AWB298" s="309"/>
      <c r="AWC298" s="309"/>
      <c r="AWD298" s="309"/>
      <c r="AWE298" s="309"/>
      <c r="AWF298" s="309"/>
      <c r="AWG298" s="309"/>
      <c r="AWH298" s="309"/>
      <c r="AWI298" s="309"/>
      <c r="AWJ298" s="309"/>
      <c r="AWK298" s="309"/>
      <c r="AWL298" s="309"/>
      <c r="AWM298" s="309"/>
      <c r="AWN298" s="309"/>
      <c r="AWO298" s="309"/>
      <c r="AWP298" s="309"/>
      <c r="AWQ298" s="309"/>
      <c r="AWR298" s="309"/>
      <c r="AWS298" s="309"/>
      <c r="AWT298" s="309"/>
      <c r="AWU298" s="309"/>
      <c r="AWV298" s="309"/>
      <c r="AWW298" s="309"/>
      <c r="AWX298" s="309"/>
      <c r="AWY298" s="309"/>
      <c r="AWZ298" s="309"/>
      <c r="AXA298" s="309"/>
      <c r="AXB298" s="309"/>
      <c r="AXC298" s="309"/>
      <c r="AXD298" s="309"/>
      <c r="AXE298" s="309"/>
      <c r="AXF298" s="309"/>
      <c r="AXG298" s="309"/>
      <c r="AXH298" s="309"/>
      <c r="AXI298" s="309"/>
      <c r="AXJ298" s="309"/>
      <c r="AXK298" s="309"/>
      <c r="AXL298" s="309"/>
      <c r="AXM298" s="309"/>
      <c r="AXN298" s="309"/>
      <c r="AXO298" s="309"/>
      <c r="AXP298" s="309"/>
      <c r="AXQ298" s="309"/>
      <c r="AXR298" s="309"/>
      <c r="AXS298" s="309"/>
      <c r="AXT298" s="309"/>
      <c r="AXU298" s="309"/>
      <c r="AXV298" s="309"/>
      <c r="AXW298" s="309"/>
      <c r="AXX298" s="309"/>
      <c r="AXY298" s="309"/>
      <c r="AXZ298" s="309"/>
      <c r="AYA298" s="309"/>
      <c r="AYB298" s="309"/>
      <c r="AYC298" s="309"/>
      <c r="AYD298" s="309"/>
      <c r="AYE298" s="309"/>
      <c r="AYF298" s="309"/>
      <c r="AYG298" s="309"/>
      <c r="AYH298" s="309"/>
      <c r="AYI298" s="309"/>
      <c r="AYJ298" s="309"/>
      <c r="AYK298" s="309"/>
      <c r="AYL298" s="309"/>
      <c r="AYM298" s="309"/>
      <c r="AYN298" s="309"/>
      <c r="AYO298" s="309"/>
      <c r="AYP298" s="309"/>
      <c r="AYQ298" s="309"/>
      <c r="AYR298" s="309"/>
      <c r="AYS298" s="309"/>
      <c r="AYT298" s="309"/>
      <c r="AYU298" s="309"/>
      <c r="AYV298" s="309"/>
      <c r="AYW298" s="309"/>
      <c r="AYX298" s="309"/>
      <c r="AYY298" s="309"/>
      <c r="AYZ298" s="309"/>
      <c r="AZA298" s="309"/>
      <c r="AZB298" s="309"/>
      <c r="AZC298" s="309"/>
      <c r="AZD298" s="309"/>
      <c r="AZE298" s="309"/>
      <c r="AZF298" s="309"/>
      <c r="AZG298" s="309"/>
      <c r="AZH298" s="309"/>
      <c r="AZI298" s="309"/>
      <c r="AZJ298" s="309"/>
      <c r="AZK298" s="309"/>
      <c r="AZL298" s="309"/>
      <c r="AZM298" s="309"/>
      <c r="AZN298" s="309"/>
      <c r="AZO298" s="309"/>
      <c r="AZP298" s="309"/>
      <c r="AZQ298" s="309"/>
      <c r="AZR298" s="309"/>
      <c r="AZS298" s="309"/>
      <c r="AZT298" s="309"/>
      <c r="AZU298" s="309"/>
      <c r="AZV298" s="309"/>
      <c r="AZW298" s="309"/>
      <c r="AZX298" s="309"/>
      <c r="AZY298" s="309"/>
      <c r="AZZ298" s="309"/>
      <c r="BAA298" s="309"/>
      <c r="BAB298" s="309"/>
      <c r="BAC298" s="309"/>
      <c r="BAD298" s="309"/>
      <c r="BAE298" s="309"/>
      <c r="BAF298" s="309"/>
      <c r="BAG298" s="309"/>
      <c r="BAH298" s="309"/>
      <c r="BAI298" s="309"/>
      <c r="BAJ298" s="309"/>
      <c r="BAK298" s="309"/>
      <c r="BAL298" s="309"/>
      <c r="BAM298" s="309"/>
      <c r="BAN298" s="309"/>
      <c r="BAO298" s="309"/>
      <c r="BAP298" s="309"/>
      <c r="BAQ298" s="309"/>
      <c r="BAR298" s="309"/>
      <c r="BAS298" s="309"/>
      <c r="BAT298" s="309"/>
      <c r="BAU298" s="309"/>
      <c r="BAV298" s="309"/>
      <c r="BAW298" s="309"/>
      <c r="BAX298" s="309"/>
      <c r="BAY298" s="309"/>
      <c r="BAZ298" s="309"/>
      <c r="BBA298" s="309"/>
      <c r="BBB298" s="309"/>
      <c r="BBC298" s="309"/>
      <c r="BBD298" s="309"/>
      <c r="BBE298" s="309"/>
      <c r="BBF298" s="309"/>
      <c r="BBG298" s="309"/>
      <c r="BBH298" s="309"/>
      <c r="BBI298" s="309"/>
      <c r="BBJ298" s="309"/>
      <c r="BBK298" s="309"/>
      <c r="BBL298" s="309"/>
      <c r="BBM298" s="309"/>
      <c r="BBN298" s="309"/>
      <c r="BBO298" s="309"/>
      <c r="BBP298" s="309"/>
      <c r="BBQ298" s="309"/>
      <c r="BBR298" s="309"/>
      <c r="BBS298" s="309"/>
      <c r="BBT298" s="309"/>
      <c r="BBU298" s="309"/>
      <c r="BBV298" s="309"/>
      <c r="BBW298" s="309"/>
      <c r="BBX298" s="309"/>
      <c r="BBY298" s="309"/>
      <c r="BBZ298" s="309"/>
      <c r="BCA298" s="309"/>
      <c r="BCB298" s="309"/>
      <c r="BCC298" s="309"/>
      <c r="BCD298" s="309"/>
      <c r="BCE298" s="309"/>
      <c r="BCF298" s="309"/>
      <c r="BCG298" s="309"/>
      <c r="BCH298" s="309"/>
      <c r="BCI298" s="309"/>
      <c r="BCJ298" s="309"/>
      <c r="BCK298" s="309"/>
      <c r="BCL298" s="309"/>
      <c r="BCM298" s="309"/>
      <c r="BCN298" s="309"/>
      <c r="BCO298" s="309"/>
      <c r="BCP298" s="309"/>
      <c r="BCQ298" s="309"/>
      <c r="BCR298" s="309"/>
      <c r="BCS298" s="309"/>
      <c r="BCT298" s="309"/>
      <c r="BCU298" s="309"/>
      <c r="BCV298" s="309"/>
      <c r="BCW298" s="309"/>
      <c r="BCX298" s="309"/>
      <c r="BCY298" s="309"/>
      <c r="BCZ298" s="309"/>
      <c r="BDA298" s="309"/>
      <c r="BDB298" s="309"/>
      <c r="BDC298" s="309"/>
      <c r="BDD298" s="309"/>
      <c r="BDE298" s="309"/>
      <c r="BDF298" s="309"/>
      <c r="BDG298" s="309"/>
      <c r="BDH298" s="309"/>
      <c r="BDI298" s="309"/>
      <c r="BDJ298" s="309"/>
      <c r="BDK298" s="309"/>
      <c r="BDL298" s="309"/>
      <c r="BDM298" s="309"/>
      <c r="BDN298" s="309"/>
      <c r="BDO298" s="309"/>
      <c r="BDP298" s="309"/>
      <c r="BDQ298" s="309"/>
      <c r="BDR298" s="309"/>
      <c r="BDS298" s="309"/>
      <c r="BDT298" s="309"/>
      <c r="BDU298" s="309"/>
      <c r="BDV298" s="309"/>
      <c r="BDW298" s="309"/>
      <c r="BDX298" s="309"/>
      <c r="BDY298" s="309"/>
      <c r="BDZ298" s="309"/>
      <c r="BEA298" s="309"/>
      <c r="BEB298" s="309"/>
      <c r="BEC298" s="309"/>
      <c r="BED298" s="309"/>
      <c r="BEE298" s="309"/>
      <c r="BEF298" s="309"/>
      <c r="BEG298" s="309"/>
      <c r="BEH298" s="309"/>
      <c r="BEI298" s="309"/>
      <c r="BEJ298" s="309"/>
      <c r="BEK298" s="309"/>
      <c r="BEL298" s="309"/>
      <c r="BEM298" s="309"/>
      <c r="BEN298" s="309"/>
      <c r="BEO298" s="309"/>
      <c r="BEP298" s="309"/>
      <c r="BEQ298" s="309"/>
      <c r="BER298" s="309"/>
      <c r="BES298" s="309"/>
      <c r="BET298" s="309"/>
      <c r="BEU298" s="309"/>
      <c r="BEV298" s="309"/>
      <c r="BEW298" s="309"/>
      <c r="BEX298" s="309"/>
      <c r="BEY298" s="309"/>
      <c r="BEZ298" s="309"/>
      <c r="BFA298" s="309"/>
      <c r="BFB298" s="309"/>
      <c r="BFC298" s="309"/>
      <c r="BFD298" s="309"/>
      <c r="BFE298" s="309"/>
      <c r="BFF298" s="309"/>
      <c r="BFG298" s="309"/>
      <c r="BFH298" s="309"/>
      <c r="BFI298" s="309"/>
      <c r="BFJ298" s="309"/>
      <c r="BFK298" s="309"/>
      <c r="BFL298" s="309"/>
      <c r="BFM298" s="309"/>
      <c r="BFN298" s="309"/>
      <c r="BFO298" s="309"/>
      <c r="BFP298" s="309"/>
      <c r="BFQ298" s="309"/>
      <c r="BFR298" s="309"/>
      <c r="BFS298" s="309"/>
      <c r="BFT298" s="309"/>
      <c r="BFU298" s="309"/>
      <c r="BFV298" s="309"/>
      <c r="BFW298" s="309"/>
      <c r="BFX298" s="309"/>
      <c r="BFY298" s="309"/>
      <c r="BFZ298" s="309"/>
      <c r="BGA298" s="309"/>
      <c r="BGB298" s="309"/>
      <c r="BGC298" s="309"/>
      <c r="BGD298" s="309"/>
      <c r="BGE298" s="309"/>
      <c r="BGF298" s="309"/>
      <c r="BGG298" s="309"/>
      <c r="BGH298" s="309"/>
    </row>
    <row r="299" spans="6:1542" s="18" customFormat="1" ht="14.45" customHeight="1" x14ac:dyDescent="0.25">
      <c r="F299" s="68"/>
      <c r="Y299" s="68"/>
      <c r="AC299" s="309"/>
      <c r="AD299" s="309"/>
      <c r="AE299" s="309"/>
      <c r="AF299" s="309"/>
      <c r="AG299" s="309"/>
      <c r="AH299" s="309"/>
      <c r="AI299" s="309"/>
      <c r="AJ299" s="309"/>
      <c r="AK299" s="309"/>
      <c r="AL299" s="309"/>
      <c r="AM299" s="309"/>
      <c r="AN299" s="309"/>
      <c r="AO299" s="309"/>
      <c r="AP299" s="309"/>
      <c r="AQ299" s="309"/>
      <c r="AR299" s="309"/>
      <c r="AS299" s="309"/>
      <c r="AT299" s="309"/>
      <c r="AU299" s="309"/>
      <c r="AV299" s="309"/>
      <c r="AW299" s="309"/>
      <c r="AX299" s="309"/>
      <c r="AY299" s="309"/>
      <c r="AZ299" s="309"/>
      <c r="BA299" s="309"/>
      <c r="BB299" s="309"/>
      <c r="BC299" s="309"/>
      <c r="BD299" s="309"/>
      <c r="BE299" s="309"/>
      <c r="BF299" s="309"/>
      <c r="BG299" s="309"/>
      <c r="BH299" s="309"/>
      <c r="BI299" s="309"/>
      <c r="BJ299" s="309"/>
      <c r="BK299" s="309"/>
      <c r="BL299" s="309"/>
      <c r="BM299" s="309"/>
      <c r="BN299" s="309"/>
      <c r="BO299" s="309"/>
      <c r="BP299" s="309"/>
      <c r="BQ299" s="309"/>
      <c r="BR299" s="309"/>
      <c r="BS299" s="309"/>
      <c r="BT299" s="309"/>
      <c r="BU299" s="309"/>
      <c r="BV299" s="309"/>
      <c r="BW299" s="309"/>
      <c r="BX299" s="309"/>
      <c r="BY299" s="309"/>
      <c r="BZ299" s="309"/>
      <c r="CA299" s="309"/>
      <c r="CB299" s="309"/>
      <c r="CC299" s="309"/>
      <c r="CD299" s="309"/>
      <c r="CE299" s="309"/>
      <c r="CF299" s="309"/>
      <c r="CG299" s="309"/>
      <c r="CH299" s="309"/>
      <c r="CI299" s="309"/>
      <c r="CJ299" s="309"/>
      <c r="CK299" s="309"/>
      <c r="CL299" s="309"/>
      <c r="CM299" s="309"/>
      <c r="CN299" s="309"/>
      <c r="CO299" s="309"/>
      <c r="CP299" s="309"/>
      <c r="CQ299" s="309"/>
      <c r="CR299" s="309"/>
      <c r="CS299" s="309"/>
      <c r="CT299" s="309"/>
      <c r="CU299" s="309"/>
      <c r="CV299" s="309"/>
      <c r="CW299" s="309"/>
      <c r="CX299" s="309"/>
      <c r="CY299" s="309"/>
      <c r="CZ299" s="309"/>
      <c r="DA299" s="309"/>
      <c r="DB299" s="309"/>
      <c r="DC299" s="309"/>
      <c r="DD299" s="309"/>
      <c r="DE299" s="309"/>
      <c r="DF299" s="309"/>
      <c r="DG299" s="309"/>
      <c r="DH299" s="309"/>
      <c r="DI299" s="309"/>
      <c r="DJ299" s="309"/>
      <c r="DK299" s="309"/>
      <c r="DL299" s="309"/>
      <c r="DM299" s="309"/>
      <c r="DN299" s="309"/>
      <c r="DO299" s="309"/>
      <c r="DP299" s="309"/>
      <c r="DQ299" s="309"/>
      <c r="DR299" s="309"/>
      <c r="DS299" s="309"/>
      <c r="DT299" s="309"/>
      <c r="DU299" s="309"/>
      <c r="DV299" s="309"/>
      <c r="DW299" s="309"/>
      <c r="DX299" s="309"/>
      <c r="DY299" s="309"/>
      <c r="DZ299" s="309"/>
      <c r="EA299" s="309"/>
      <c r="EB299" s="309"/>
      <c r="EC299" s="309"/>
      <c r="ED299" s="309"/>
      <c r="EE299" s="309"/>
      <c r="EF299" s="309"/>
      <c r="EG299" s="309"/>
      <c r="EH299" s="309"/>
      <c r="EI299" s="309"/>
      <c r="EJ299" s="309"/>
      <c r="EK299" s="309"/>
      <c r="EL299" s="309"/>
      <c r="EM299" s="309"/>
      <c r="EN299" s="309"/>
      <c r="EO299" s="309"/>
      <c r="EP299" s="309"/>
      <c r="EQ299" s="309"/>
      <c r="ER299" s="309"/>
      <c r="ES299" s="309"/>
      <c r="ET299" s="309"/>
      <c r="EU299" s="309"/>
      <c r="EV299" s="309"/>
      <c r="EW299" s="309"/>
      <c r="EX299" s="309"/>
      <c r="EY299" s="309"/>
      <c r="EZ299" s="309"/>
      <c r="FA299" s="309"/>
      <c r="FB299" s="309"/>
      <c r="FC299" s="309"/>
      <c r="FD299" s="309"/>
      <c r="FE299" s="309"/>
      <c r="FF299" s="309"/>
      <c r="FG299" s="309"/>
      <c r="FH299" s="309"/>
      <c r="FI299" s="309"/>
      <c r="FJ299" s="309"/>
      <c r="FK299" s="309"/>
      <c r="FL299" s="309"/>
      <c r="FM299" s="309"/>
      <c r="FN299" s="309"/>
      <c r="FO299" s="309"/>
      <c r="FP299" s="309"/>
      <c r="FQ299" s="309"/>
      <c r="FR299" s="309"/>
      <c r="FS299" s="309"/>
      <c r="FT299" s="309"/>
      <c r="FU299" s="309"/>
      <c r="FV299" s="309"/>
      <c r="FW299" s="309"/>
      <c r="FX299" s="309"/>
      <c r="FY299" s="309"/>
      <c r="FZ299" s="309"/>
      <c r="GA299" s="309"/>
      <c r="GB299" s="309"/>
      <c r="GC299" s="309"/>
      <c r="GD299" s="309"/>
      <c r="GE299" s="309"/>
      <c r="GF299" s="309"/>
      <c r="GG299" s="309"/>
      <c r="GH299" s="309"/>
      <c r="GI299" s="309"/>
      <c r="GJ299" s="309"/>
      <c r="GK299" s="309"/>
      <c r="GL299" s="309"/>
      <c r="GM299" s="309"/>
      <c r="GN299" s="309"/>
      <c r="GO299" s="309"/>
      <c r="GP299" s="309"/>
      <c r="GQ299" s="309"/>
      <c r="GR299" s="309"/>
      <c r="GS299" s="309"/>
      <c r="GT299" s="309"/>
      <c r="GU299" s="309"/>
      <c r="GV299" s="309"/>
      <c r="GW299" s="309"/>
      <c r="GX299" s="309"/>
      <c r="GY299" s="309"/>
      <c r="GZ299" s="309"/>
      <c r="HA299" s="309"/>
      <c r="HB299" s="309"/>
      <c r="HC299" s="309"/>
      <c r="HD299" s="309"/>
      <c r="HE299" s="309"/>
      <c r="HF299" s="309"/>
      <c r="HG299" s="309"/>
      <c r="HH299" s="309"/>
      <c r="HI299" s="309"/>
      <c r="HJ299" s="309"/>
      <c r="HK299" s="309"/>
      <c r="HL299" s="309"/>
      <c r="HM299" s="309"/>
      <c r="HN299" s="309"/>
      <c r="HO299" s="309"/>
      <c r="HP299" s="309"/>
      <c r="HQ299" s="309"/>
      <c r="HR299" s="309"/>
      <c r="HS299" s="309"/>
      <c r="HT299" s="309"/>
      <c r="HU299" s="309"/>
      <c r="HV299" s="309"/>
      <c r="HW299" s="309"/>
      <c r="HX299" s="309"/>
      <c r="HY299" s="309"/>
      <c r="HZ299" s="309"/>
      <c r="IA299" s="309"/>
      <c r="IB299" s="309"/>
      <c r="IC299" s="309"/>
      <c r="ID299" s="309"/>
      <c r="IE299" s="309"/>
      <c r="IF299" s="309"/>
      <c r="IG299" s="309"/>
      <c r="IH299" s="309"/>
      <c r="II299" s="309"/>
      <c r="IJ299" s="309"/>
      <c r="IK299" s="309"/>
      <c r="IL299" s="309"/>
      <c r="IM299" s="309"/>
      <c r="IN299" s="309"/>
      <c r="IO299" s="309"/>
      <c r="IP299" s="309"/>
      <c r="IQ299" s="309"/>
      <c r="IR299" s="309"/>
      <c r="IS299" s="309"/>
      <c r="IT299" s="309"/>
      <c r="IU299" s="309"/>
      <c r="IV299" s="309"/>
      <c r="IW299" s="309"/>
      <c r="IX299" s="309"/>
      <c r="IY299" s="309"/>
      <c r="IZ299" s="309"/>
      <c r="JA299" s="309"/>
      <c r="JB299" s="309"/>
      <c r="JC299" s="309"/>
      <c r="JD299" s="309"/>
      <c r="JE299" s="309"/>
      <c r="JF299" s="309"/>
      <c r="JG299" s="309"/>
      <c r="JH299" s="309"/>
      <c r="JI299" s="309"/>
      <c r="JJ299" s="309"/>
      <c r="JK299" s="309"/>
      <c r="JL299" s="309"/>
      <c r="JM299" s="309"/>
      <c r="JN299" s="309"/>
      <c r="JO299" s="309"/>
      <c r="JP299" s="309"/>
      <c r="JQ299" s="309"/>
      <c r="JR299" s="309"/>
      <c r="JS299" s="309"/>
      <c r="JT299" s="309"/>
      <c r="JU299" s="309"/>
      <c r="JV299" s="309"/>
      <c r="JW299" s="309"/>
      <c r="JX299" s="309"/>
      <c r="JY299" s="309"/>
      <c r="JZ299" s="309"/>
      <c r="KA299" s="309"/>
      <c r="KB299" s="309"/>
      <c r="KC299" s="309"/>
      <c r="KD299" s="309"/>
      <c r="KE299" s="309"/>
      <c r="KF299" s="309"/>
      <c r="KG299" s="309"/>
      <c r="KH299" s="309"/>
      <c r="KI299" s="309"/>
      <c r="KJ299" s="309"/>
      <c r="KK299" s="309"/>
      <c r="KL299" s="309"/>
      <c r="KM299" s="309"/>
      <c r="KN299" s="309"/>
      <c r="KO299" s="309"/>
      <c r="KP299" s="309"/>
      <c r="KQ299" s="309"/>
      <c r="KR299" s="309"/>
      <c r="KS299" s="309"/>
      <c r="KT299" s="309"/>
      <c r="KU299" s="309"/>
      <c r="KV299" s="309"/>
      <c r="KW299" s="309"/>
      <c r="KX299" s="309"/>
      <c r="KY299" s="309"/>
      <c r="KZ299" s="309"/>
      <c r="LA299" s="309"/>
      <c r="LB299" s="309"/>
      <c r="LC299" s="309"/>
      <c r="LD299" s="309"/>
      <c r="LE299" s="309"/>
      <c r="LF299" s="309"/>
      <c r="LG299" s="309"/>
      <c r="LH299" s="309"/>
      <c r="LI299" s="309"/>
      <c r="LJ299" s="309"/>
      <c r="LK299" s="309"/>
      <c r="LL299" s="309"/>
      <c r="LM299" s="309"/>
      <c r="LN299" s="309"/>
      <c r="LO299" s="309"/>
      <c r="LP299" s="309"/>
      <c r="LQ299" s="309"/>
      <c r="LR299" s="309"/>
      <c r="LS299" s="309"/>
      <c r="LT299" s="309"/>
      <c r="LU299" s="309"/>
      <c r="LV299" s="309"/>
      <c r="LW299" s="309"/>
      <c r="LX299" s="309"/>
      <c r="LY299" s="309"/>
      <c r="LZ299" s="309"/>
      <c r="MA299" s="309"/>
      <c r="MB299" s="309"/>
      <c r="MC299" s="309"/>
      <c r="MD299" s="309"/>
      <c r="ME299" s="309"/>
      <c r="MF299" s="309"/>
      <c r="MG299" s="309"/>
      <c r="MH299" s="309"/>
      <c r="MI299" s="309"/>
      <c r="MJ299" s="309"/>
      <c r="MK299" s="309"/>
      <c r="ML299" s="309"/>
      <c r="MM299" s="309"/>
      <c r="MN299" s="309"/>
      <c r="MO299" s="309"/>
      <c r="MP299" s="309"/>
      <c r="MQ299" s="309"/>
      <c r="MR299" s="309"/>
      <c r="MS299" s="309"/>
      <c r="MT299" s="309"/>
      <c r="MU299" s="309"/>
      <c r="MV299" s="309"/>
      <c r="MW299" s="309"/>
      <c r="MX299" s="309"/>
      <c r="MY299" s="309"/>
      <c r="MZ299" s="309"/>
      <c r="NA299" s="309"/>
      <c r="NB299" s="309"/>
      <c r="NC299" s="309"/>
      <c r="ND299" s="309"/>
      <c r="NE299" s="309"/>
      <c r="NF299" s="309"/>
      <c r="NG299" s="309"/>
      <c r="NH299" s="309"/>
      <c r="NI299" s="309"/>
      <c r="NJ299" s="309"/>
      <c r="NK299" s="309"/>
      <c r="NL299" s="309"/>
      <c r="NM299" s="309"/>
      <c r="NN299" s="309"/>
      <c r="NO299" s="309"/>
      <c r="NP299" s="309"/>
      <c r="NQ299" s="309"/>
      <c r="NR299" s="309"/>
      <c r="NS299" s="309"/>
      <c r="NT299" s="309"/>
      <c r="NU299" s="309"/>
      <c r="NV299" s="309"/>
      <c r="NW299" s="309"/>
      <c r="NX299" s="309"/>
      <c r="NY299" s="309"/>
      <c r="NZ299" s="309"/>
      <c r="OA299" s="309"/>
      <c r="OB299" s="309"/>
      <c r="OC299" s="309"/>
      <c r="OD299" s="309"/>
      <c r="OE299" s="309"/>
      <c r="OF299" s="309"/>
      <c r="OG299" s="309"/>
      <c r="OH299" s="309"/>
      <c r="OI299" s="309"/>
      <c r="OJ299" s="309"/>
      <c r="OK299" s="309"/>
      <c r="OL299" s="309"/>
      <c r="OM299" s="309"/>
      <c r="ON299" s="309"/>
      <c r="OO299" s="309"/>
      <c r="OP299" s="309"/>
      <c r="OQ299" s="309"/>
      <c r="OR299" s="309"/>
      <c r="OS299" s="309"/>
      <c r="OT299" s="309"/>
      <c r="OU299" s="309"/>
      <c r="OV299" s="309"/>
      <c r="OW299" s="309"/>
      <c r="OX299" s="309"/>
      <c r="OY299" s="309"/>
      <c r="OZ299" s="309"/>
      <c r="PA299" s="309"/>
      <c r="PB299" s="309"/>
      <c r="PC299" s="309"/>
      <c r="PD299" s="309"/>
      <c r="PE299" s="309"/>
      <c r="PF299" s="309"/>
      <c r="PG299" s="309"/>
      <c r="PH299" s="309"/>
      <c r="PI299" s="309"/>
      <c r="PJ299" s="309"/>
      <c r="PK299" s="309"/>
      <c r="PL299" s="309"/>
      <c r="PM299" s="309"/>
      <c r="PN299" s="309"/>
      <c r="PO299" s="309"/>
      <c r="PP299" s="309"/>
      <c r="PQ299" s="309"/>
      <c r="PR299" s="309"/>
      <c r="PS299" s="309"/>
      <c r="PT299" s="309"/>
      <c r="PU299" s="309"/>
      <c r="PV299" s="309"/>
      <c r="PW299" s="309"/>
      <c r="PX299" s="309"/>
      <c r="PY299" s="309"/>
      <c r="PZ299" s="309"/>
      <c r="QA299" s="309"/>
      <c r="QB299" s="309"/>
      <c r="QC299" s="309"/>
      <c r="QD299" s="309"/>
      <c r="QE299" s="309"/>
      <c r="QF299" s="309"/>
      <c r="QG299" s="309"/>
      <c r="QH299" s="309"/>
      <c r="QI299" s="309"/>
      <c r="QJ299" s="309"/>
      <c r="QK299" s="309"/>
      <c r="QL299" s="309"/>
      <c r="QM299" s="309"/>
      <c r="QN299" s="309"/>
      <c r="QO299" s="309"/>
      <c r="QP299" s="309"/>
      <c r="QQ299" s="309"/>
      <c r="QR299" s="309"/>
      <c r="QS299" s="309"/>
      <c r="QT299" s="309"/>
      <c r="QU299" s="309"/>
      <c r="QV299" s="309"/>
      <c r="QW299" s="309"/>
      <c r="QX299" s="309"/>
      <c r="QY299" s="309"/>
      <c r="QZ299" s="309"/>
      <c r="RA299" s="309"/>
      <c r="RB299" s="309"/>
      <c r="RC299" s="309"/>
      <c r="RD299" s="309"/>
      <c r="RE299" s="309"/>
      <c r="RF299" s="309"/>
      <c r="RG299" s="309"/>
      <c r="RH299" s="309"/>
      <c r="RI299" s="309"/>
      <c r="RJ299" s="309"/>
      <c r="RK299" s="309"/>
      <c r="RL299" s="309"/>
      <c r="RM299" s="309"/>
      <c r="RN299" s="309"/>
      <c r="RO299" s="309"/>
      <c r="RP299" s="309"/>
      <c r="RQ299" s="309"/>
      <c r="RR299" s="309"/>
      <c r="RS299" s="309"/>
      <c r="RT299" s="309"/>
      <c r="RU299" s="309"/>
      <c r="RV299" s="309"/>
      <c r="RW299" s="309"/>
      <c r="RX299" s="309"/>
      <c r="RY299" s="309"/>
      <c r="RZ299" s="309"/>
      <c r="SA299" s="309"/>
      <c r="SB299" s="309"/>
      <c r="SC299" s="309"/>
      <c r="SD299" s="309"/>
      <c r="SE299" s="309"/>
      <c r="SF299" s="309"/>
      <c r="SG299" s="309"/>
      <c r="SH299" s="309"/>
      <c r="SI299" s="309"/>
      <c r="SJ299" s="309"/>
      <c r="SK299" s="309"/>
      <c r="SL299" s="309"/>
      <c r="SM299" s="309"/>
      <c r="SN299" s="309"/>
      <c r="SO299" s="309"/>
      <c r="SP299" s="309"/>
      <c r="SQ299" s="309"/>
      <c r="SR299" s="309"/>
      <c r="SS299" s="309"/>
      <c r="ST299" s="309"/>
      <c r="SU299" s="309"/>
      <c r="SV299" s="309"/>
      <c r="SW299" s="309"/>
      <c r="SX299" s="309"/>
      <c r="SY299" s="309"/>
      <c r="SZ299" s="309"/>
      <c r="TA299" s="309"/>
      <c r="TB299" s="309"/>
      <c r="TC299" s="309"/>
      <c r="TD299" s="309"/>
      <c r="TE299" s="309"/>
      <c r="TF299" s="309"/>
      <c r="TG299" s="309"/>
      <c r="TH299" s="309"/>
      <c r="TI299" s="309"/>
      <c r="TJ299" s="309"/>
      <c r="TK299" s="309"/>
      <c r="TL299" s="309"/>
      <c r="TM299" s="309"/>
      <c r="TN299" s="309"/>
      <c r="TO299" s="309"/>
      <c r="TP299" s="309"/>
      <c r="TQ299" s="309"/>
      <c r="TR299" s="309"/>
      <c r="TS299" s="309"/>
      <c r="TT299" s="309"/>
      <c r="TU299" s="309"/>
      <c r="TV299" s="309"/>
      <c r="TW299" s="309"/>
      <c r="TX299" s="309"/>
      <c r="TY299" s="309"/>
      <c r="TZ299" s="309"/>
      <c r="UA299" s="309"/>
      <c r="UB299" s="309"/>
      <c r="UC299" s="309"/>
      <c r="UD299" s="309"/>
      <c r="UE299" s="309"/>
      <c r="UF299" s="309"/>
      <c r="UG299" s="309"/>
      <c r="UH299" s="309"/>
      <c r="UI299" s="309"/>
      <c r="UJ299" s="309"/>
      <c r="UK299" s="309"/>
      <c r="UL299" s="309"/>
      <c r="UM299" s="309"/>
      <c r="UN299" s="309"/>
      <c r="UO299" s="309"/>
      <c r="UP299" s="309"/>
      <c r="UQ299" s="309"/>
      <c r="UR299" s="309"/>
      <c r="US299" s="309"/>
      <c r="UT299" s="309"/>
      <c r="UU299" s="309"/>
      <c r="UV299" s="309"/>
      <c r="UW299" s="309"/>
      <c r="UX299" s="309"/>
      <c r="UY299" s="309"/>
      <c r="UZ299" s="309"/>
      <c r="VA299" s="309"/>
      <c r="VB299" s="309"/>
      <c r="VC299" s="309"/>
      <c r="VD299" s="309"/>
      <c r="VE299" s="309"/>
      <c r="VF299" s="309"/>
      <c r="VG299" s="309"/>
      <c r="VH299" s="309"/>
      <c r="VI299" s="309"/>
      <c r="VJ299" s="309"/>
      <c r="VK299" s="309"/>
      <c r="VL299" s="309"/>
      <c r="VM299" s="309"/>
      <c r="VN299" s="309"/>
      <c r="VO299" s="309"/>
      <c r="VP299" s="309"/>
      <c r="VQ299" s="309"/>
      <c r="VR299" s="309"/>
      <c r="VS299" s="309"/>
      <c r="VT299" s="309"/>
      <c r="VU299" s="309"/>
      <c r="VV299" s="309"/>
      <c r="VW299" s="309"/>
      <c r="VX299" s="309"/>
      <c r="VY299" s="309"/>
      <c r="VZ299" s="309"/>
      <c r="WA299" s="309"/>
      <c r="WB299" s="309"/>
      <c r="WC299" s="309"/>
      <c r="WD299" s="309"/>
      <c r="WE299" s="309"/>
      <c r="WF299" s="309"/>
      <c r="WG299" s="309"/>
      <c r="WH299" s="309"/>
      <c r="WI299" s="309"/>
      <c r="WJ299" s="309"/>
      <c r="WK299" s="309"/>
      <c r="WL299" s="309"/>
      <c r="WM299" s="309"/>
      <c r="WN299" s="309"/>
      <c r="WO299" s="309"/>
      <c r="WP299" s="309"/>
      <c r="WQ299" s="309"/>
      <c r="WR299" s="309"/>
      <c r="WS299" s="309"/>
      <c r="WT299" s="309"/>
      <c r="WU299" s="309"/>
      <c r="WV299" s="309"/>
      <c r="WW299" s="309"/>
      <c r="WX299" s="309"/>
      <c r="WY299" s="309"/>
      <c r="WZ299" s="309"/>
      <c r="XA299" s="309"/>
      <c r="XB299" s="309"/>
      <c r="XC299" s="309"/>
      <c r="XD299" s="309"/>
      <c r="XE299" s="309"/>
      <c r="XF299" s="309"/>
      <c r="XG299" s="309"/>
      <c r="XH299" s="309"/>
      <c r="XI299" s="309"/>
      <c r="XJ299" s="309"/>
      <c r="XK299" s="309"/>
      <c r="XL299" s="309"/>
      <c r="XM299" s="309"/>
      <c r="XN299" s="309"/>
      <c r="XO299" s="309"/>
      <c r="XP299" s="309"/>
      <c r="XQ299" s="309"/>
      <c r="XR299" s="309"/>
      <c r="XS299" s="309"/>
      <c r="XT299" s="309"/>
      <c r="XU299" s="309"/>
      <c r="XV299" s="309"/>
      <c r="XW299" s="309"/>
      <c r="XX299" s="309"/>
      <c r="XY299" s="309"/>
      <c r="XZ299" s="309"/>
      <c r="YA299" s="309"/>
      <c r="YB299" s="309"/>
      <c r="YC299" s="309"/>
      <c r="YD299" s="309"/>
      <c r="YE299" s="309"/>
      <c r="YF299" s="309"/>
      <c r="YG299" s="309"/>
      <c r="YH299" s="309"/>
      <c r="YI299" s="309"/>
      <c r="YJ299" s="309"/>
      <c r="YK299" s="309"/>
      <c r="YL299" s="309"/>
      <c r="YM299" s="309"/>
      <c r="YN299" s="309"/>
      <c r="YO299" s="309"/>
      <c r="YP299" s="309"/>
      <c r="YQ299" s="309"/>
      <c r="YR299" s="309"/>
      <c r="YS299" s="309"/>
      <c r="YT299" s="309"/>
      <c r="YU299" s="309"/>
      <c r="YV299" s="309"/>
      <c r="YW299" s="309"/>
      <c r="YX299" s="309"/>
      <c r="YY299" s="309"/>
      <c r="YZ299" s="309"/>
      <c r="ZA299" s="309"/>
      <c r="ZB299" s="309"/>
      <c r="ZC299" s="309"/>
      <c r="ZD299" s="309"/>
      <c r="ZE299" s="309"/>
      <c r="ZF299" s="309"/>
      <c r="ZG299" s="309"/>
      <c r="ZH299" s="309"/>
      <c r="ZI299" s="309"/>
      <c r="ZJ299" s="309"/>
      <c r="ZK299" s="309"/>
      <c r="ZL299" s="309"/>
      <c r="ZM299" s="309"/>
      <c r="ZN299" s="309"/>
      <c r="ZO299" s="309"/>
      <c r="ZP299" s="309"/>
      <c r="ZQ299" s="309"/>
      <c r="ZR299" s="309"/>
      <c r="ZS299" s="309"/>
      <c r="ZT299" s="309"/>
      <c r="ZU299" s="309"/>
      <c r="ZV299" s="309"/>
      <c r="ZW299" s="309"/>
      <c r="ZX299" s="309"/>
      <c r="ZY299" s="309"/>
      <c r="ZZ299" s="309"/>
      <c r="AAA299" s="309"/>
      <c r="AAB299" s="309"/>
      <c r="AAC299" s="309"/>
      <c r="AAD299" s="309"/>
      <c r="AAE299" s="309"/>
      <c r="AAF299" s="309"/>
      <c r="AAG299" s="309"/>
      <c r="AAH299" s="309"/>
      <c r="AAI299" s="309"/>
      <c r="AAJ299" s="309"/>
      <c r="AAK299" s="309"/>
      <c r="AAL299" s="309"/>
      <c r="AAM299" s="309"/>
      <c r="AAN299" s="309"/>
      <c r="AAO299" s="309"/>
      <c r="AAP299" s="309"/>
      <c r="AAQ299" s="309"/>
      <c r="AAR299" s="309"/>
      <c r="AAS299" s="309"/>
      <c r="AAT299" s="309"/>
      <c r="AAU299" s="309"/>
      <c r="AAV299" s="309"/>
      <c r="AAW299" s="309"/>
      <c r="AAX299" s="309"/>
      <c r="AAY299" s="309"/>
      <c r="AAZ299" s="309"/>
      <c r="ABA299" s="309"/>
      <c r="ABB299" s="309"/>
      <c r="ABC299" s="309"/>
      <c r="ABD299" s="309"/>
      <c r="ABE299" s="309"/>
      <c r="ABF299" s="309"/>
      <c r="ABG299" s="309"/>
      <c r="ABH299" s="309"/>
      <c r="ABI299" s="309"/>
      <c r="ABJ299" s="309"/>
      <c r="ABK299" s="309"/>
      <c r="ABL299" s="309"/>
      <c r="ABM299" s="309"/>
      <c r="ABN299" s="309"/>
      <c r="ABO299" s="309"/>
      <c r="ABP299" s="309"/>
      <c r="ABQ299" s="309"/>
      <c r="ABR299" s="309"/>
      <c r="ABS299" s="309"/>
      <c r="ABT299" s="309"/>
      <c r="ABU299" s="309"/>
      <c r="ABV299" s="309"/>
      <c r="ABW299" s="309"/>
      <c r="ABX299" s="309"/>
      <c r="ABY299" s="309"/>
      <c r="ABZ299" s="309"/>
      <c r="ACA299" s="309"/>
      <c r="ACB299" s="309"/>
      <c r="ACC299" s="309"/>
      <c r="ACD299" s="309"/>
      <c r="ACE299" s="309"/>
      <c r="ACF299" s="309"/>
      <c r="ACG299" s="309"/>
      <c r="ACH299" s="309"/>
      <c r="ACI299" s="309"/>
      <c r="ACJ299" s="309"/>
      <c r="ACK299" s="309"/>
      <c r="ACL299" s="309"/>
      <c r="ACM299" s="309"/>
      <c r="ACN299" s="309"/>
      <c r="ACO299" s="309"/>
      <c r="ACP299" s="309"/>
      <c r="ACQ299" s="309"/>
      <c r="ACR299" s="309"/>
      <c r="ACS299" s="309"/>
      <c r="ACT299" s="309"/>
      <c r="ACU299" s="309"/>
      <c r="ACV299" s="309"/>
      <c r="ACW299" s="309"/>
      <c r="ACX299" s="309"/>
      <c r="ACY299" s="309"/>
      <c r="ACZ299" s="309"/>
      <c r="ADA299" s="309"/>
      <c r="ADB299" s="309"/>
      <c r="ADC299" s="309"/>
      <c r="ADD299" s="309"/>
      <c r="ADE299" s="309"/>
      <c r="ADF299" s="309"/>
      <c r="ADG299" s="309"/>
      <c r="ADH299" s="309"/>
      <c r="ADI299" s="309"/>
      <c r="ADJ299" s="309"/>
      <c r="ADK299" s="309"/>
      <c r="ADL299" s="309"/>
      <c r="ADM299" s="309"/>
      <c r="ADN299" s="309"/>
      <c r="ADO299" s="309"/>
      <c r="ADP299" s="309"/>
      <c r="ADQ299" s="309"/>
      <c r="ADR299" s="309"/>
      <c r="ADS299" s="309"/>
      <c r="ADT299" s="309"/>
      <c r="ADU299" s="309"/>
      <c r="ADV299" s="309"/>
      <c r="ADW299" s="309"/>
      <c r="ADX299" s="309"/>
      <c r="ADY299" s="309"/>
      <c r="ADZ299" s="309"/>
      <c r="AEA299" s="309"/>
      <c r="AEB299" s="309"/>
      <c r="AEC299" s="309"/>
      <c r="AED299" s="309"/>
      <c r="AEE299" s="309"/>
      <c r="AEF299" s="309"/>
      <c r="AEG299" s="309"/>
      <c r="AEH299" s="309"/>
      <c r="AEI299" s="309"/>
      <c r="AEJ299" s="309"/>
      <c r="AEK299" s="309"/>
      <c r="AEL299" s="309"/>
      <c r="AEM299" s="309"/>
      <c r="AEN299" s="309"/>
      <c r="AEO299" s="309"/>
      <c r="AEP299" s="309"/>
      <c r="AEQ299" s="309"/>
      <c r="AER299" s="309"/>
      <c r="AES299" s="309"/>
      <c r="AET299" s="309"/>
      <c r="AEU299" s="309"/>
      <c r="AEV299" s="309"/>
      <c r="AEW299" s="309"/>
      <c r="AEX299" s="309"/>
      <c r="AEY299" s="309"/>
      <c r="AEZ299" s="309"/>
      <c r="AFA299" s="309"/>
      <c r="AFB299" s="309"/>
      <c r="AFC299" s="309"/>
      <c r="AFD299" s="309"/>
      <c r="AFE299" s="309"/>
      <c r="AFF299" s="309"/>
      <c r="AFG299" s="309"/>
      <c r="AFH299" s="309"/>
      <c r="AFI299" s="309"/>
      <c r="AFJ299" s="309"/>
      <c r="AFK299" s="309"/>
      <c r="AFL299" s="309"/>
      <c r="AFM299" s="309"/>
      <c r="AFN299" s="309"/>
      <c r="AFO299" s="309"/>
      <c r="AFP299" s="309"/>
      <c r="AFQ299" s="309"/>
      <c r="AFR299" s="309"/>
      <c r="AFS299" s="309"/>
      <c r="AFT299" s="309"/>
      <c r="AFU299" s="309"/>
      <c r="AFV299" s="309"/>
      <c r="AFW299" s="309"/>
      <c r="AFX299" s="309"/>
      <c r="AFY299" s="309"/>
      <c r="AFZ299" s="309"/>
      <c r="AGA299" s="309"/>
      <c r="AGB299" s="309"/>
      <c r="AGC299" s="309"/>
      <c r="AGD299" s="309"/>
      <c r="AGE299" s="309"/>
      <c r="AGF299" s="309"/>
      <c r="AGG299" s="309"/>
      <c r="AGH299" s="309"/>
      <c r="AGI299" s="309"/>
      <c r="AGJ299" s="309"/>
      <c r="AGK299" s="309"/>
      <c r="AGL299" s="309"/>
      <c r="AGM299" s="309"/>
      <c r="AGN299" s="309"/>
      <c r="AGO299" s="309"/>
      <c r="AGP299" s="309"/>
      <c r="AGQ299" s="309"/>
      <c r="AGR299" s="309"/>
      <c r="AGS299" s="309"/>
      <c r="AGT299" s="309"/>
      <c r="AGU299" s="309"/>
      <c r="AGV299" s="309"/>
      <c r="AGW299" s="309"/>
      <c r="AGX299" s="309"/>
      <c r="AGY299" s="309"/>
      <c r="AGZ299" s="309"/>
      <c r="AHA299" s="309"/>
      <c r="AHB299" s="309"/>
      <c r="AHC299" s="309"/>
      <c r="AHD299" s="309"/>
      <c r="AHE299" s="309"/>
      <c r="AHF299" s="309"/>
      <c r="AHG299" s="309"/>
      <c r="AHH299" s="309"/>
      <c r="AHI299" s="309"/>
      <c r="AHJ299" s="309"/>
      <c r="AHK299" s="309"/>
      <c r="AHL299" s="309"/>
      <c r="AHM299" s="309"/>
      <c r="AHN299" s="309"/>
      <c r="AHO299" s="309"/>
      <c r="AHP299" s="309"/>
      <c r="AHQ299" s="309"/>
      <c r="AHR299" s="309"/>
      <c r="AHS299" s="309"/>
      <c r="AHT299" s="309"/>
      <c r="AHU299" s="309"/>
      <c r="AHV299" s="309"/>
      <c r="AHW299" s="309"/>
      <c r="AHX299" s="309"/>
      <c r="AHY299" s="309"/>
      <c r="AHZ299" s="309"/>
      <c r="AIA299" s="309"/>
      <c r="AIB299" s="309"/>
      <c r="AIC299" s="309"/>
      <c r="AID299" s="309"/>
      <c r="AIE299" s="309"/>
      <c r="AIF299" s="309"/>
      <c r="AIG299" s="309"/>
      <c r="AIH299" s="309"/>
      <c r="AII299" s="309"/>
      <c r="AIJ299" s="309"/>
      <c r="AIK299" s="309"/>
      <c r="AIL299" s="309"/>
      <c r="AIM299" s="309"/>
      <c r="AIN299" s="309"/>
      <c r="AIO299" s="309"/>
      <c r="AIP299" s="309"/>
      <c r="AIQ299" s="309"/>
      <c r="AIR299" s="309"/>
      <c r="AIS299" s="309"/>
      <c r="AIT299" s="309"/>
      <c r="AIU299" s="309"/>
      <c r="AIV299" s="309"/>
      <c r="AIW299" s="309"/>
      <c r="AIX299" s="309"/>
      <c r="AIY299" s="309"/>
      <c r="AIZ299" s="309"/>
      <c r="AJA299" s="309"/>
      <c r="AJB299" s="309"/>
      <c r="AJC299" s="309"/>
      <c r="AJD299" s="309"/>
      <c r="AJE299" s="309"/>
      <c r="AJF299" s="309"/>
      <c r="AJG299" s="309"/>
      <c r="AJH299" s="309"/>
      <c r="AJI299" s="309"/>
      <c r="AJJ299" s="309"/>
      <c r="AJK299" s="309"/>
      <c r="AJL299" s="309"/>
      <c r="AJM299" s="309"/>
      <c r="AJN299" s="309"/>
      <c r="AJO299" s="309"/>
      <c r="AJP299" s="309"/>
      <c r="AJQ299" s="309"/>
      <c r="AJR299" s="309"/>
      <c r="AJS299" s="309"/>
      <c r="AJT299" s="309"/>
      <c r="AJU299" s="309"/>
      <c r="AJV299" s="309"/>
      <c r="AJW299" s="309"/>
      <c r="AJX299" s="309"/>
      <c r="AJY299" s="309"/>
      <c r="AJZ299" s="309"/>
      <c r="AKA299" s="309"/>
      <c r="AKB299" s="309"/>
      <c r="AKC299" s="309"/>
      <c r="AKD299" s="309"/>
      <c r="AKE299" s="309"/>
      <c r="AKF299" s="309"/>
      <c r="AKG299" s="309"/>
      <c r="AKH299" s="309"/>
      <c r="AKI299" s="309"/>
      <c r="AKJ299" s="309"/>
      <c r="AKK299" s="309"/>
      <c r="AKL299" s="309"/>
      <c r="AKM299" s="309"/>
      <c r="AKN299" s="309"/>
      <c r="AKO299" s="309"/>
      <c r="AKP299" s="309"/>
      <c r="AKQ299" s="309"/>
      <c r="AKR299" s="309"/>
      <c r="AKS299" s="309"/>
      <c r="AKT299" s="309"/>
      <c r="AKU299" s="309"/>
      <c r="AKV299" s="309"/>
      <c r="AKW299" s="309"/>
      <c r="AKX299" s="309"/>
      <c r="AKY299" s="309"/>
      <c r="AKZ299" s="309"/>
      <c r="ALA299" s="309"/>
      <c r="ALB299" s="309"/>
      <c r="ALC299" s="309"/>
      <c r="ALD299" s="309"/>
      <c r="ALE299" s="309"/>
      <c r="ALF299" s="309"/>
      <c r="ALG299" s="309"/>
      <c r="ALH299" s="309"/>
      <c r="ALI299" s="309"/>
      <c r="ALJ299" s="309"/>
      <c r="ALK299" s="309"/>
      <c r="ALL299" s="309"/>
      <c r="ALM299" s="309"/>
      <c r="ALN299" s="309"/>
      <c r="ALO299" s="309"/>
      <c r="ALP299" s="309"/>
      <c r="ALQ299" s="309"/>
      <c r="ALR299" s="309"/>
      <c r="ALS299" s="309"/>
      <c r="ALT299" s="309"/>
      <c r="ALU299" s="309"/>
      <c r="ALV299" s="309"/>
      <c r="ALW299" s="309"/>
      <c r="ALX299" s="309"/>
      <c r="ALY299" s="309"/>
      <c r="ALZ299" s="309"/>
      <c r="AMA299" s="309"/>
      <c r="AMB299" s="309"/>
      <c r="AMC299" s="309"/>
      <c r="AMD299" s="309"/>
      <c r="AME299" s="309"/>
      <c r="AMF299" s="309"/>
      <c r="AMG299" s="309"/>
      <c r="AMH299" s="309"/>
      <c r="AMI299" s="309"/>
      <c r="AMJ299" s="309"/>
      <c r="AMK299" s="309"/>
      <c r="AML299" s="309"/>
      <c r="AMM299" s="309"/>
      <c r="AMN299" s="309"/>
      <c r="AMO299" s="309"/>
      <c r="AMP299" s="309"/>
      <c r="AMQ299" s="309"/>
      <c r="AMR299" s="309"/>
      <c r="AMS299" s="309"/>
      <c r="AMT299" s="309"/>
      <c r="AMU299" s="309"/>
      <c r="AMV299" s="309"/>
      <c r="AMW299" s="309"/>
      <c r="AMX299" s="309"/>
      <c r="AMY299" s="309"/>
      <c r="AMZ299" s="309"/>
      <c r="ANA299" s="309"/>
      <c r="ANB299" s="309"/>
      <c r="ANC299" s="309"/>
      <c r="AND299" s="309"/>
      <c r="ANE299" s="309"/>
      <c r="ANF299" s="309"/>
      <c r="ANG299" s="309"/>
      <c r="ANH299" s="309"/>
      <c r="ANI299" s="309"/>
      <c r="ANJ299" s="309"/>
      <c r="ANK299" s="309"/>
      <c r="ANL299" s="309"/>
      <c r="ANM299" s="309"/>
      <c r="ANN299" s="309"/>
      <c r="ANO299" s="309"/>
      <c r="ANP299" s="309"/>
      <c r="ANQ299" s="309"/>
      <c r="ANR299" s="309"/>
      <c r="ANS299" s="309"/>
      <c r="ANT299" s="309"/>
      <c r="ANU299" s="309"/>
      <c r="ANV299" s="309"/>
      <c r="ANW299" s="309"/>
      <c r="ANX299" s="309"/>
      <c r="ANY299" s="309"/>
      <c r="ANZ299" s="309"/>
      <c r="AOA299" s="309"/>
      <c r="AOB299" s="309"/>
      <c r="AOC299" s="309"/>
      <c r="AOD299" s="309"/>
      <c r="AOE299" s="309"/>
      <c r="AOF299" s="309"/>
      <c r="AOG299" s="309"/>
      <c r="AOH299" s="309"/>
      <c r="AOI299" s="309"/>
      <c r="AOJ299" s="309"/>
      <c r="AOK299" s="309"/>
      <c r="AOL299" s="309"/>
      <c r="AOM299" s="309"/>
      <c r="AON299" s="309"/>
      <c r="AOO299" s="309"/>
      <c r="AOP299" s="309"/>
      <c r="AOQ299" s="309"/>
      <c r="AOR299" s="309"/>
      <c r="AOS299" s="309"/>
      <c r="AOT299" s="309"/>
      <c r="AOU299" s="309"/>
      <c r="AOV299" s="309"/>
      <c r="AOW299" s="309"/>
      <c r="AOX299" s="309"/>
      <c r="AOY299" s="309"/>
      <c r="AOZ299" s="309"/>
      <c r="APA299" s="309"/>
      <c r="APB299" s="309"/>
      <c r="APC299" s="309"/>
      <c r="APD299" s="309"/>
      <c r="APE299" s="309"/>
      <c r="APF299" s="309"/>
      <c r="APG299" s="309"/>
      <c r="APH299" s="309"/>
      <c r="API299" s="309"/>
      <c r="APJ299" s="309"/>
      <c r="APK299" s="309"/>
      <c r="APL299" s="309"/>
      <c r="APM299" s="309"/>
      <c r="APN299" s="309"/>
      <c r="APO299" s="309"/>
      <c r="APP299" s="309"/>
      <c r="APQ299" s="309"/>
      <c r="APR299" s="309"/>
      <c r="APS299" s="309"/>
      <c r="APT299" s="309"/>
      <c r="APU299" s="309"/>
      <c r="APV299" s="309"/>
      <c r="APW299" s="309"/>
      <c r="APX299" s="309"/>
      <c r="APY299" s="309"/>
      <c r="APZ299" s="309"/>
      <c r="AQA299" s="309"/>
      <c r="AQB299" s="309"/>
      <c r="AQC299" s="309"/>
      <c r="AQD299" s="309"/>
      <c r="AQE299" s="309"/>
      <c r="AQF299" s="309"/>
      <c r="AQG299" s="309"/>
      <c r="AQH299" s="309"/>
      <c r="AQI299" s="309"/>
      <c r="AQJ299" s="309"/>
      <c r="AQK299" s="309"/>
      <c r="AQL299" s="309"/>
      <c r="AQM299" s="309"/>
      <c r="AQN299" s="309"/>
      <c r="AQO299" s="309"/>
      <c r="AQP299" s="309"/>
      <c r="AQQ299" s="309"/>
      <c r="AQR299" s="309"/>
      <c r="AQS299" s="309"/>
      <c r="AQT299" s="309"/>
      <c r="AQU299" s="309"/>
      <c r="AQV299" s="309"/>
      <c r="AQW299" s="309"/>
      <c r="AQX299" s="309"/>
      <c r="AQY299" s="309"/>
      <c r="AQZ299" s="309"/>
      <c r="ARA299" s="309"/>
      <c r="ARB299" s="309"/>
      <c r="ARC299" s="309"/>
      <c r="ARD299" s="309"/>
      <c r="ARE299" s="309"/>
      <c r="ARF299" s="309"/>
      <c r="ARG299" s="309"/>
      <c r="ARH299" s="309"/>
      <c r="ARI299" s="309"/>
      <c r="ARJ299" s="309"/>
      <c r="ARK299" s="309"/>
      <c r="ARL299" s="309"/>
      <c r="ARM299" s="309"/>
      <c r="ARN299" s="309"/>
      <c r="ARO299" s="309"/>
      <c r="ARP299" s="309"/>
      <c r="ARQ299" s="309"/>
      <c r="ARR299" s="309"/>
      <c r="ARS299" s="309"/>
      <c r="ART299" s="309"/>
      <c r="ARU299" s="309"/>
      <c r="ARV299" s="309"/>
      <c r="ARW299" s="309"/>
      <c r="ARX299" s="309"/>
      <c r="ARY299" s="309"/>
      <c r="ARZ299" s="309"/>
      <c r="ASA299" s="309"/>
      <c r="ASB299" s="309"/>
      <c r="ASC299" s="309"/>
      <c r="ASD299" s="309"/>
      <c r="ASE299" s="309"/>
      <c r="ASF299" s="309"/>
      <c r="ASG299" s="309"/>
      <c r="ASH299" s="309"/>
      <c r="ASI299" s="309"/>
      <c r="ASJ299" s="309"/>
      <c r="ASK299" s="309"/>
      <c r="ASL299" s="309"/>
      <c r="ASM299" s="309"/>
      <c r="ASN299" s="309"/>
      <c r="ASO299" s="309"/>
      <c r="ASP299" s="309"/>
      <c r="ASQ299" s="309"/>
      <c r="ASR299" s="309"/>
      <c r="ASS299" s="309"/>
      <c r="AST299" s="309"/>
      <c r="ASU299" s="309"/>
      <c r="ASV299" s="309"/>
      <c r="ASW299" s="309"/>
      <c r="ASX299" s="309"/>
      <c r="ASY299" s="309"/>
      <c r="ASZ299" s="309"/>
      <c r="ATA299" s="309"/>
      <c r="ATB299" s="309"/>
      <c r="ATC299" s="309"/>
      <c r="ATD299" s="309"/>
      <c r="ATE299" s="309"/>
      <c r="ATF299" s="309"/>
      <c r="ATG299" s="309"/>
      <c r="ATH299" s="309"/>
      <c r="ATI299" s="309"/>
      <c r="ATJ299" s="309"/>
      <c r="ATK299" s="309"/>
      <c r="ATL299" s="309"/>
      <c r="ATM299" s="309"/>
      <c r="ATN299" s="309"/>
      <c r="ATO299" s="309"/>
      <c r="ATP299" s="309"/>
      <c r="ATQ299" s="309"/>
      <c r="ATR299" s="309"/>
      <c r="ATS299" s="309"/>
      <c r="ATT299" s="309"/>
      <c r="ATU299" s="309"/>
      <c r="ATV299" s="309"/>
      <c r="ATW299" s="309"/>
      <c r="ATX299" s="309"/>
      <c r="ATY299" s="309"/>
      <c r="ATZ299" s="309"/>
      <c r="AUA299" s="309"/>
      <c r="AUB299" s="309"/>
      <c r="AUC299" s="309"/>
      <c r="AUD299" s="309"/>
      <c r="AUE299" s="309"/>
      <c r="AUF299" s="309"/>
      <c r="AUG299" s="309"/>
      <c r="AUH299" s="309"/>
      <c r="AUI299" s="309"/>
      <c r="AUJ299" s="309"/>
      <c r="AUK299" s="309"/>
      <c r="AUL299" s="309"/>
      <c r="AUM299" s="309"/>
      <c r="AUN299" s="309"/>
      <c r="AUO299" s="309"/>
      <c r="AUP299" s="309"/>
      <c r="AUQ299" s="309"/>
      <c r="AUR299" s="309"/>
      <c r="AUS299" s="309"/>
      <c r="AUT299" s="309"/>
      <c r="AUU299" s="309"/>
      <c r="AUV299" s="309"/>
      <c r="AUW299" s="309"/>
      <c r="AUX299" s="309"/>
      <c r="AUY299" s="309"/>
      <c r="AUZ299" s="309"/>
      <c r="AVA299" s="309"/>
      <c r="AVB299" s="309"/>
      <c r="AVC299" s="309"/>
      <c r="AVD299" s="309"/>
      <c r="AVE299" s="309"/>
      <c r="AVF299" s="309"/>
      <c r="AVG299" s="309"/>
      <c r="AVH299" s="309"/>
      <c r="AVI299" s="309"/>
      <c r="AVJ299" s="309"/>
      <c r="AVK299" s="309"/>
      <c r="AVL299" s="309"/>
      <c r="AVM299" s="309"/>
      <c r="AVN299" s="309"/>
      <c r="AVO299" s="309"/>
      <c r="AVP299" s="309"/>
      <c r="AVQ299" s="309"/>
      <c r="AVR299" s="309"/>
      <c r="AVS299" s="309"/>
      <c r="AVT299" s="309"/>
      <c r="AVU299" s="309"/>
      <c r="AVV299" s="309"/>
      <c r="AVW299" s="309"/>
      <c r="AVX299" s="309"/>
      <c r="AVY299" s="309"/>
      <c r="AVZ299" s="309"/>
      <c r="AWA299" s="309"/>
      <c r="AWB299" s="309"/>
      <c r="AWC299" s="309"/>
      <c r="AWD299" s="309"/>
      <c r="AWE299" s="309"/>
      <c r="AWF299" s="309"/>
      <c r="AWG299" s="309"/>
      <c r="AWH299" s="309"/>
      <c r="AWI299" s="309"/>
      <c r="AWJ299" s="309"/>
      <c r="AWK299" s="309"/>
      <c r="AWL299" s="309"/>
      <c r="AWM299" s="309"/>
      <c r="AWN299" s="309"/>
      <c r="AWO299" s="309"/>
      <c r="AWP299" s="309"/>
      <c r="AWQ299" s="309"/>
      <c r="AWR299" s="309"/>
      <c r="AWS299" s="309"/>
      <c r="AWT299" s="309"/>
      <c r="AWU299" s="309"/>
      <c r="AWV299" s="309"/>
      <c r="AWW299" s="309"/>
      <c r="AWX299" s="309"/>
      <c r="AWY299" s="309"/>
      <c r="AWZ299" s="309"/>
      <c r="AXA299" s="309"/>
      <c r="AXB299" s="309"/>
      <c r="AXC299" s="309"/>
      <c r="AXD299" s="309"/>
      <c r="AXE299" s="309"/>
      <c r="AXF299" s="309"/>
      <c r="AXG299" s="309"/>
      <c r="AXH299" s="309"/>
      <c r="AXI299" s="309"/>
      <c r="AXJ299" s="309"/>
      <c r="AXK299" s="309"/>
      <c r="AXL299" s="309"/>
      <c r="AXM299" s="309"/>
      <c r="AXN299" s="309"/>
      <c r="AXO299" s="309"/>
      <c r="AXP299" s="309"/>
      <c r="AXQ299" s="309"/>
      <c r="AXR299" s="309"/>
      <c r="AXS299" s="309"/>
      <c r="AXT299" s="309"/>
      <c r="AXU299" s="309"/>
      <c r="AXV299" s="309"/>
      <c r="AXW299" s="309"/>
      <c r="AXX299" s="309"/>
      <c r="AXY299" s="309"/>
      <c r="AXZ299" s="309"/>
      <c r="AYA299" s="309"/>
      <c r="AYB299" s="309"/>
      <c r="AYC299" s="309"/>
      <c r="AYD299" s="309"/>
      <c r="AYE299" s="309"/>
      <c r="AYF299" s="309"/>
      <c r="AYG299" s="309"/>
      <c r="AYH299" s="309"/>
      <c r="AYI299" s="309"/>
      <c r="AYJ299" s="309"/>
      <c r="AYK299" s="309"/>
      <c r="AYL299" s="309"/>
      <c r="AYM299" s="309"/>
      <c r="AYN299" s="309"/>
      <c r="AYO299" s="309"/>
      <c r="AYP299" s="309"/>
      <c r="AYQ299" s="309"/>
      <c r="AYR299" s="309"/>
      <c r="AYS299" s="309"/>
      <c r="AYT299" s="309"/>
      <c r="AYU299" s="309"/>
      <c r="AYV299" s="309"/>
      <c r="AYW299" s="309"/>
      <c r="AYX299" s="309"/>
      <c r="AYY299" s="309"/>
      <c r="AYZ299" s="309"/>
      <c r="AZA299" s="309"/>
      <c r="AZB299" s="309"/>
      <c r="AZC299" s="309"/>
      <c r="AZD299" s="309"/>
      <c r="AZE299" s="309"/>
      <c r="AZF299" s="309"/>
      <c r="AZG299" s="309"/>
      <c r="AZH299" s="309"/>
      <c r="AZI299" s="309"/>
      <c r="AZJ299" s="309"/>
      <c r="AZK299" s="309"/>
      <c r="AZL299" s="309"/>
      <c r="AZM299" s="309"/>
      <c r="AZN299" s="309"/>
      <c r="AZO299" s="309"/>
      <c r="AZP299" s="309"/>
      <c r="AZQ299" s="309"/>
      <c r="AZR299" s="309"/>
      <c r="AZS299" s="309"/>
      <c r="AZT299" s="309"/>
      <c r="AZU299" s="309"/>
      <c r="AZV299" s="309"/>
      <c r="AZW299" s="309"/>
      <c r="AZX299" s="309"/>
      <c r="AZY299" s="309"/>
      <c r="AZZ299" s="309"/>
      <c r="BAA299" s="309"/>
      <c r="BAB299" s="309"/>
      <c r="BAC299" s="309"/>
      <c r="BAD299" s="309"/>
      <c r="BAE299" s="309"/>
      <c r="BAF299" s="309"/>
      <c r="BAG299" s="309"/>
      <c r="BAH299" s="309"/>
      <c r="BAI299" s="309"/>
      <c r="BAJ299" s="309"/>
      <c r="BAK299" s="309"/>
      <c r="BAL299" s="309"/>
      <c r="BAM299" s="309"/>
      <c r="BAN299" s="309"/>
      <c r="BAO299" s="309"/>
      <c r="BAP299" s="309"/>
      <c r="BAQ299" s="309"/>
      <c r="BAR299" s="309"/>
      <c r="BAS299" s="309"/>
      <c r="BAT299" s="309"/>
      <c r="BAU299" s="309"/>
      <c r="BAV299" s="309"/>
      <c r="BAW299" s="309"/>
      <c r="BAX299" s="309"/>
      <c r="BAY299" s="309"/>
      <c r="BAZ299" s="309"/>
      <c r="BBA299" s="309"/>
      <c r="BBB299" s="309"/>
      <c r="BBC299" s="309"/>
      <c r="BBD299" s="309"/>
      <c r="BBE299" s="309"/>
      <c r="BBF299" s="309"/>
      <c r="BBG299" s="309"/>
      <c r="BBH299" s="309"/>
      <c r="BBI299" s="309"/>
      <c r="BBJ299" s="309"/>
      <c r="BBK299" s="309"/>
      <c r="BBL299" s="309"/>
      <c r="BBM299" s="309"/>
      <c r="BBN299" s="309"/>
      <c r="BBO299" s="309"/>
      <c r="BBP299" s="309"/>
      <c r="BBQ299" s="309"/>
      <c r="BBR299" s="309"/>
      <c r="BBS299" s="309"/>
      <c r="BBT299" s="309"/>
      <c r="BBU299" s="309"/>
      <c r="BBV299" s="309"/>
      <c r="BBW299" s="309"/>
      <c r="BBX299" s="309"/>
      <c r="BBY299" s="309"/>
      <c r="BBZ299" s="309"/>
      <c r="BCA299" s="309"/>
      <c r="BCB299" s="309"/>
      <c r="BCC299" s="309"/>
      <c r="BCD299" s="309"/>
      <c r="BCE299" s="309"/>
      <c r="BCF299" s="309"/>
      <c r="BCG299" s="309"/>
      <c r="BCH299" s="309"/>
      <c r="BCI299" s="309"/>
      <c r="BCJ299" s="309"/>
      <c r="BCK299" s="309"/>
      <c r="BCL299" s="309"/>
      <c r="BCM299" s="309"/>
      <c r="BCN299" s="309"/>
      <c r="BCO299" s="309"/>
      <c r="BCP299" s="309"/>
      <c r="BCQ299" s="309"/>
      <c r="BCR299" s="309"/>
      <c r="BCS299" s="309"/>
      <c r="BCT299" s="309"/>
      <c r="BCU299" s="309"/>
      <c r="BCV299" s="309"/>
      <c r="BCW299" s="309"/>
      <c r="BCX299" s="309"/>
      <c r="BCY299" s="309"/>
      <c r="BCZ299" s="309"/>
      <c r="BDA299" s="309"/>
      <c r="BDB299" s="309"/>
      <c r="BDC299" s="309"/>
      <c r="BDD299" s="309"/>
      <c r="BDE299" s="309"/>
      <c r="BDF299" s="309"/>
      <c r="BDG299" s="309"/>
      <c r="BDH299" s="309"/>
      <c r="BDI299" s="309"/>
      <c r="BDJ299" s="309"/>
      <c r="BDK299" s="309"/>
      <c r="BDL299" s="309"/>
      <c r="BDM299" s="309"/>
      <c r="BDN299" s="309"/>
      <c r="BDO299" s="309"/>
      <c r="BDP299" s="309"/>
      <c r="BDQ299" s="309"/>
      <c r="BDR299" s="309"/>
      <c r="BDS299" s="309"/>
      <c r="BDT299" s="309"/>
      <c r="BDU299" s="309"/>
      <c r="BDV299" s="309"/>
      <c r="BDW299" s="309"/>
      <c r="BDX299" s="309"/>
      <c r="BDY299" s="309"/>
      <c r="BDZ299" s="309"/>
      <c r="BEA299" s="309"/>
      <c r="BEB299" s="309"/>
      <c r="BEC299" s="309"/>
      <c r="BED299" s="309"/>
      <c r="BEE299" s="309"/>
      <c r="BEF299" s="309"/>
      <c r="BEG299" s="309"/>
      <c r="BEH299" s="309"/>
      <c r="BEI299" s="309"/>
      <c r="BEJ299" s="309"/>
      <c r="BEK299" s="309"/>
      <c r="BEL299" s="309"/>
      <c r="BEM299" s="309"/>
      <c r="BEN299" s="309"/>
      <c r="BEO299" s="309"/>
      <c r="BEP299" s="309"/>
      <c r="BEQ299" s="309"/>
      <c r="BER299" s="309"/>
      <c r="BES299" s="309"/>
      <c r="BET299" s="309"/>
      <c r="BEU299" s="309"/>
      <c r="BEV299" s="309"/>
      <c r="BEW299" s="309"/>
      <c r="BEX299" s="309"/>
      <c r="BEY299" s="309"/>
      <c r="BEZ299" s="309"/>
      <c r="BFA299" s="309"/>
      <c r="BFB299" s="309"/>
      <c r="BFC299" s="309"/>
      <c r="BFD299" s="309"/>
      <c r="BFE299" s="309"/>
      <c r="BFF299" s="309"/>
      <c r="BFG299" s="309"/>
      <c r="BFH299" s="309"/>
      <c r="BFI299" s="309"/>
      <c r="BFJ299" s="309"/>
      <c r="BFK299" s="309"/>
      <c r="BFL299" s="309"/>
      <c r="BFM299" s="309"/>
      <c r="BFN299" s="309"/>
      <c r="BFO299" s="309"/>
      <c r="BFP299" s="309"/>
      <c r="BFQ299" s="309"/>
      <c r="BFR299" s="309"/>
      <c r="BFS299" s="309"/>
      <c r="BFT299" s="309"/>
      <c r="BFU299" s="309"/>
      <c r="BFV299" s="309"/>
      <c r="BFW299" s="309"/>
      <c r="BFX299" s="309"/>
      <c r="BFY299" s="309"/>
      <c r="BFZ299" s="309"/>
      <c r="BGA299" s="309"/>
      <c r="BGB299" s="309"/>
      <c r="BGC299" s="309"/>
      <c r="BGD299" s="309"/>
      <c r="BGE299" s="309"/>
      <c r="BGF299" s="309"/>
      <c r="BGG299" s="309"/>
      <c r="BGH299" s="309"/>
    </row>
    <row r="300" spans="6:1542" s="18" customFormat="1" ht="14.45" customHeight="1" x14ac:dyDescent="0.25">
      <c r="F300" s="68"/>
      <c r="Y300" s="68"/>
      <c r="AC300" s="309"/>
      <c r="AD300" s="309"/>
      <c r="AE300" s="309"/>
      <c r="AF300" s="309"/>
      <c r="AG300" s="309"/>
      <c r="AH300" s="309"/>
      <c r="AI300" s="309"/>
      <c r="AJ300" s="309"/>
      <c r="AK300" s="309"/>
      <c r="AL300" s="309"/>
      <c r="AM300" s="309"/>
      <c r="AN300" s="309"/>
      <c r="AO300" s="309"/>
      <c r="AP300" s="309"/>
      <c r="AQ300" s="309"/>
      <c r="AR300" s="309"/>
      <c r="AS300" s="309"/>
      <c r="AT300" s="309"/>
      <c r="AU300" s="309"/>
      <c r="AV300" s="309"/>
      <c r="AW300" s="309"/>
      <c r="AX300" s="309"/>
      <c r="AY300" s="309"/>
      <c r="AZ300" s="309"/>
      <c r="BA300" s="309"/>
      <c r="BB300" s="309"/>
      <c r="BC300" s="309"/>
      <c r="BD300" s="309"/>
      <c r="BE300" s="309"/>
      <c r="BF300" s="309"/>
      <c r="BG300" s="309"/>
      <c r="BH300" s="309"/>
      <c r="BI300" s="309"/>
      <c r="BJ300" s="309"/>
      <c r="BK300" s="309"/>
      <c r="BL300" s="309"/>
      <c r="BM300" s="309"/>
      <c r="BN300" s="309"/>
      <c r="BO300" s="309"/>
      <c r="BP300" s="309"/>
      <c r="BQ300" s="309"/>
      <c r="BR300" s="309"/>
      <c r="BS300" s="309"/>
      <c r="BT300" s="309"/>
      <c r="BU300" s="309"/>
      <c r="BV300" s="309"/>
      <c r="BW300" s="309"/>
      <c r="BX300" s="309"/>
      <c r="BY300" s="309"/>
      <c r="BZ300" s="309"/>
      <c r="CA300" s="309"/>
      <c r="CB300" s="309"/>
      <c r="CC300" s="309"/>
      <c r="CD300" s="309"/>
      <c r="CE300" s="309"/>
      <c r="CF300" s="309"/>
      <c r="CG300" s="309"/>
      <c r="CH300" s="309"/>
      <c r="CI300" s="309"/>
      <c r="CJ300" s="309"/>
      <c r="CK300" s="309"/>
      <c r="CL300" s="309"/>
      <c r="CM300" s="309"/>
      <c r="CN300" s="309"/>
      <c r="CO300" s="309"/>
      <c r="CP300" s="309"/>
      <c r="CQ300" s="309"/>
      <c r="CR300" s="309"/>
      <c r="CS300" s="309"/>
      <c r="CT300" s="309"/>
      <c r="CU300" s="309"/>
      <c r="CV300" s="309"/>
      <c r="CW300" s="309"/>
      <c r="CX300" s="309"/>
      <c r="CY300" s="309"/>
      <c r="CZ300" s="309"/>
      <c r="DA300" s="309"/>
      <c r="DB300" s="309"/>
      <c r="DC300" s="309"/>
      <c r="DD300" s="309"/>
      <c r="DE300" s="309"/>
      <c r="DF300" s="309"/>
      <c r="DG300" s="309"/>
      <c r="DH300" s="309"/>
      <c r="DI300" s="309"/>
      <c r="DJ300" s="309"/>
      <c r="DK300" s="309"/>
      <c r="DL300" s="309"/>
      <c r="DM300" s="309"/>
      <c r="DN300" s="309"/>
      <c r="DO300" s="309"/>
      <c r="DP300" s="309"/>
      <c r="DQ300" s="309"/>
      <c r="DR300" s="309"/>
      <c r="DS300" s="309"/>
      <c r="DT300" s="309"/>
      <c r="DU300" s="309"/>
      <c r="DV300" s="309"/>
      <c r="DW300" s="309"/>
      <c r="DX300" s="309"/>
      <c r="DY300" s="309"/>
      <c r="DZ300" s="309"/>
      <c r="EA300" s="309"/>
      <c r="EB300" s="309"/>
      <c r="EC300" s="309"/>
      <c r="ED300" s="309"/>
      <c r="EE300" s="309"/>
      <c r="EF300" s="309"/>
      <c r="EG300" s="309"/>
      <c r="EH300" s="309"/>
      <c r="EI300" s="309"/>
      <c r="EJ300" s="309"/>
      <c r="EK300" s="309"/>
      <c r="EL300" s="309"/>
      <c r="EM300" s="309"/>
      <c r="EN300" s="309"/>
      <c r="EO300" s="309"/>
      <c r="EP300" s="309"/>
      <c r="EQ300" s="309"/>
      <c r="ER300" s="309"/>
      <c r="ES300" s="309"/>
      <c r="ET300" s="309"/>
      <c r="EU300" s="309"/>
      <c r="EV300" s="309"/>
      <c r="EW300" s="309"/>
      <c r="EX300" s="309"/>
      <c r="EY300" s="309"/>
      <c r="EZ300" s="309"/>
      <c r="FA300" s="309"/>
      <c r="FB300" s="309"/>
      <c r="FC300" s="309"/>
      <c r="FD300" s="309"/>
      <c r="FE300" s="309"/>
      <c r="FF300" s="309"/>
      <c r="FG300" s="309"/>
      <c r="FH300" s="309"/>
      <c r="FI300" s="309"/>
      <c r="FJ300" s="309"/>
      <c r="FK300" s="309"/>
      <c r="FL300" s="309"/>
      <c r="FM300" s="309"/>
      <c r="FN300" s="309"/>
      <c r="FO300" s="309"/>
      <c r="FP300" s="309"/>
      <c r="FQ300" s="309"/>
      <c r="FR300" s="309"/>
      <c r="FS300" s="309"/>
      <c r="FT300" s="309"/>
      <c r="FU300" s="309"/>
      <c r="FV300" s="309"/>
      <c r="FW300" s="309"/>
      <c r="FX300" s="309"/>
      <c r="FY300" s="309"/>
      <c r="FZ300" s="309"/>
      <c r="GA300" s="309"/>
      <c r="GB300" s="309"/>
      <c r="GC300" s="309"/>
      <c r="GD300" s="309"/>
      <c r="GE300" s="309"/>
      <c r="GF300" s="309"/>
      <c r="GG300" s="309"/>
      <c r="GH300" s="309"/>
      <c r="GI300" s="309"/>
      <c r="GJ300" s="309"/>
      <c r="GK300" s="309"/>
      <c r="GL300" s="309"/>
      <c r="GM300" s="309"/>
      <c r="GN300" s="309"/>
      <c r="GO300" s="309"/>
      <c r="GP300" s="309"/>
      <c r="GQ300" s="309"/>
      <c r="GR300" s="309"/>
      <c r="GS300" s="309"/>
      <c r="GT300" s="309"/>
      <c r="GU300" s="309"/>
      <c r="GV300" s="309"/>
      <c r="GW300" s="309"/>
      <c r="GX300" s="309"/>
      <c r="GY300" s="309"/>
      <c r="GZ300" s="309"/>
      <c r="HA300" s="309"/>
      <c r="HB300" s="309"/>
      <c r="HC300" s="309"/>
      <c r="HD300" s="309"/>
      <c r="HE300" s="309"/>
      <c r="HF300" s="309"/>
      <c r="HG300" s="309"/>
      <c r="HH300" s="309"/>
      <c r="HI300" s="309"/>
      <c r="HJ300" s="309"/>
      <c r="HK300" s="309"/>
      <c r="HL300" s="309"/>
      <c r="HM300" s="309"/>
      <c r="HN300" s="309"/>
      <c r="HO300" s="309"/>
      <c r="HP300" s="309"/>
      <c r="HQ300" s="309"/>
      <c r="HR300" s="309"/>
      <c r="HS300" s="309"/>
      <c r="HT300" s="309"/>
      <c r="HU300" s="309"/>
      <c r="HV300" s="309"/>
      <c r="HW300" s="309"/>
      <c r="HX300" s="309"/>
      <c r="HY300" s="309"/>
      <c r="HZ300" s="309"/>
      <c r="IA300" s="309"/>
      <c r="IB300" s="309"/>
      <c r="IC300" s="309"/>
      <c r="ID300" s="309"/>
      <c r="IE300" s="309"/>
      <c r="IF300" s="309"/>
      <c r="IG300" s="309"/>
      <c r="IH300" s="309"/>
      <c r="II300" s="309"/>
      <c r="IJ300" s="309"/>
      <c r="IK300" s="309"/>
      <c r="IL300" s="309"/>
      <c r="IM300" s="309"/>
      <c r="IN300" s="309"/>
      <c r="IO300" s="309"/>
      <c r="IP300" s="309"/>
      <c r="IQ300" s="309"/>
      <c r="IR300" s="309"/>
      <c r="IS300" s="309"/>
      <c r="IT300" s="309"/>
      <c r="IU300" s="309"/>
      <c r="IV300" s="309"/>
      <c r="IW300" s="309"/>
      <c r="IX300" s="309"/>
      <c r="IY300" s="309"/>
      <c r="IZ300" s="309"/>
      <c r="JA300" s="309"/>
      <c r="JB300" s="309"/>
      <c r="JC300" s="309"/>
      <c r="JD300" s="309"/>
      <c r="JE300" s="309"/>
      <c r="JF300" s="309"/>
      <c r="JG300" s="309"/>
      <c r="JH300" s="309"/>
      <c r="JI300" s="309"/>
      <c r="JJ300" s="309"/>
      <c r="JK300" s="309"/>
      <c r="JL300" s="309"/>
      <c r="JM300" s="309"/>
      <c r="JN300" s="309"/>
      <c r="JO300" s="309"/>
      <c r="JP300" s="309"/>
      <c r="JQ300" s="309"/>
      <c r="JR300" s="309"/>
      <c r="JS300" s="309"/>
      <c r="JT300" s="309"/>
      <c r="JU300" s="309"/>
      <c r="JV300" s="309"/>
      <c r="JW300" s="309"/>
      <c r="JX300" s="309"/>
      <c r="JY300" s="309"/>
      <c r="JZ300" s="309"/>
      <c r="KA300" s="309"/>
      <c r="KB300" s="309"/>
      <c r="KC300" s="309"/>
      <c r="KD300" s="309"/>
      <c r="KE300" s="309"/>
      <c r="KF300" s="309"/>
      <c r="KG300" s="309"/>
      <c r="KH300" s="309"/>
      <c r="KI300" s="309"/>
      <c r="KJ300" s="309"/>
      <c r="KK300" s="309"/>
      <c r="KL300" s="309"/>
      <c r="KM300" s="309"/>
      <c r="KN300" s="309"/>
      <c r="KO300" s="309"/>
      <c r="KP300" s="309"/>
      <c r="KQ300" s="309"/>
      <c r="KR300" s="309"/>
      <c r="KS300" s="309"/>
      <c r="KT300" s="309"/>
      <c r="KU300" s="309"/>
      <c r="KV300" s="309"/>
      <c r="KW300" s="309"/>
      <c r="KX300" s="309"/>
      <c r="KY300" s="309"/>
      <c r="KZ300" s="309"/>
      <c r="LA300" s="309"/>
      <c r="LB300" s="309"/>
      <c r="LC300" s="309"/>
      <c r="LD300" s="309"/>
      <c r="LE300" s="309"/>
      <c r="LF300" s="309"/>
      <c r="LG300" s="309"/>
      <c r="LH300" s="309"/>
      <c r="LI300" s="309"/>
      <c r="LJ300" s="309"/>
      <c r="LK300" s="309"/>
      <c r="LL300" s="309"/>
      <c r="LM300" s="309"/>
      <c r="LN300" s="309"/>
      <c r="LO300" s="309"/>
      <c r="LP300" s="309"/>
      <c r="LQ300" s="309"/>
      <c r="LR300" s="309"/>
      <c r="LS300" s="309"/>
      <c r="LT300" s="309"/>
      <c r="LU300" s="309"/>
      <c r="LV300" s="309"/>
      <c r="LW300" s="309"/>
      <c r="LX300" s="309"/>
      <c r="LY300" s="309"/>
      <c r="LZ300" s="309"/>
      <c r="MA300" s="309"/>
      <c r="MB300" s="309"/>
      <c r="MC300" s="309"/>
      <c r="MD300" s="309"/>
      <c r="ME300" s="309"/>
      <c r="MF300" s="309"/>
      <c r="MG300" s="309"/>
      <c r="MH300" s="309"/>
      <c r="MI300" s="309"/>
      <c r="MJ300" s="309"/>
      <c r="MK300" s="309"/>
      <c r="ML300" s="309"/>
      <c r="MM300" s="309"/>
      <c r="MN300" s="309"/>
      <c r="MO300" s="309"/>
      <c r="MP300" s="309"/>
      <c r="MQ300" s="309"/>
      <c r="MR300" s="309"/>
      <c r="MS300" s="309"/>
      <c r="MT300" s="309"/>
      <c r="MU300" s="309"/>
      <c r="MV300" s="309"/>
      <c r="MW300" s="309"/>
      <c r="MX300" s="309"/>
      <c r="MY300" s="309"/>
      <c r="MZ300" s="309"/>
      <c r="NA300" s="309"/>
      <c r="NB300" s="309"/>
      <c r="NC300" s="309"/>
      <c r="ND300" s="309"/>
      <c r="NE300" s="309"/>
      <c r="NF300" s="309"/>
      <c r="NG300" s="309"/>
      <c r="NH300" s="309"/>
      <c r="NI300" s="309"/>
      <c r="NJ300" s="309"/>
      <c r="NK300" s="309"/>
      <c r="NL300" s="309"/>
      <c r="NM300" s="309"/>
      <c r="NN300" s="309"/>
      <c r="NO300" s="309"/>
      <c r="NP300" s="309"/>
      <c r="NQ300" s="309"/>
      <c r="NR300" s="309"/>
      <c r="NS300" s="309"/>
      <c r="NT300" s="309"/>
      <c r="NU300" s="309"/>
      <c r="NV300" s="309"/>
      <c r="NW300" s="309"/>
      <c r="NX300" s="309"/>
      <c r="NY300" s="309"/>
      <c r="NZ300" s="309"/>
      <c r="OA300" s="309"/>
      <c r="OB300" s="309"/>
      <c r="OC300" s="309"/>
      <c r="OD300" s="309"/>
      <c r="OE300" s="309"/>
      <c r="OF300" s="309"/>
      <c r="OG300" s="309"/>
      <c r="OH300" s="309"/>
      <c r="OI300" s="309"/>
      <c r="OJ300" s="309"/>
      <c r="OK300" s="309"/>
      <c r="OL300" s="309"/>
      <c r="OM300" s="309"/>
      <c r="ON300" s="309"/>
      <c r="OO300" s="309"/>
      <c r="OP300" s="309"/>
      <c r="OQ300" s="309"/>
      <c r="OR300" s="309"/>
      <c r="OS300" s="309"/>
      <c r="OT300" s="309"/>
      <c r="OU300" s="309"/>
      <c r="OV300" s="309"/>
      <c r="OW300" s="309"/>
      <c r="OX300" s="309"/>
      <c r="OY300" s="309"/>
      <c r="OZ300" s="309"/>
      <c r="PA300" s="309"/>
      <c r="PB300" s="309"/>
      <c r="PC300" s="309"/>
      <c r="PD300" s="309"/>
      <c r="PE300" s="309"/>
      <c r="PF300" s="309"/>
      <c r="PG300" s="309"/>
      <c r="PH300" s="309"/>
      <c r="PI300" s="309"/>
      <c r="PJ300" s="309"/>
      <c r="PK300" s="309"/>
      <c r="PL300" s="309"/>
      <c r="PM300" s="309"/>
      <c r="PN300" s="309"/>
      <c r="PO300" s="309"/>
      <c r="PP300" s="309"/>
      <c r="PQ300" s="309"/>
      <c r="PR300" s="309"/>
      <c r="PS300" s="309"/>
      <c r="PT300" s="309"/>
      <c r="PU300" s="309"/>
      <c r="PV300" s="309"/>
      <c r="PW300" s="309"/>
      <c r="PX300" s="309"/>
      <c r="PY300" s="309"/>
      <c r="PZ300" s="309"/>
      <c r="QA300" s="309"/>
      <c r="QB300" s="309"/>
      <c r="QC300" s="309"/>
      <c r="QD300" s="309"/>
      <c r="QE300" s="309"/>
      <c r="QF300" s="309"/>
      <c r="QG300" s="309"/>
      <c r="QH300" s="309"/>
      <c r="QI300" s="309"/>
      <c r="QJ300" s="309"/>
      <c r="QK300" s="309"/>
      <c r="QL300" s="309"/>
      <c r="QM300" s="309"/>
      <c r="QN300" s="309"/>
      <c r="QO300" s="309"/>
      <c r="QP300" s="309"/>
      <c r="QQ300" s="309"/>
      <c r="QR300" s="309"/>
      <c r="QS300" s="309"/>
      <c r="QT300" s="309"/>
      <c r="QU300" s="309"/>
      <c r="QV300" s="309"/>
      <c r="QW300" s="309"/>
      <c r="QX300" s="309"/>
      <c r="QY300" s="309"/>
      <c r="QZ300" s="309"/>
      <c r="RA300" s="309"/>
      <c r="RB300" s="309"/>
      <c r="RC300" s="309"/>
      <c r="RD300" s="309"/>
      <c r="RE300" s="309"/>
      <c r="RF300" s="309"/>
      <c r="RG300" s="309"/>
      <c r="RH300" s="309"/>
      <c r="RI300" s="309"/>
      <c r="RJ300" s="309"/>
      <c r="RK300" s="309"/>
      <c r="RL300" s="309"/>
      <c r="RM300" s="309"/>
      <c r="RN300" s="309"/>
      <c r="RO300" s="309"/>
      <c r="RP300" s="309"/>
      <c r="RQ300" s="309"/>
      <c r="RR300" s="309"/>
      <c r="RS300" s="309"/>
      <c r="RT300" s="309"/>
      <c r="RU300" s="309"/>
      <c r="RV300" s="309"/>
      <c r="RW300" s="309"/>
      <c r="RX300" s="309"/>
      <c r="RY300" s="309"/>
      <c r="RZ300" s="309"/>
      <c r="SA300" s="309"/>
      <c r="SB300" s="309"/>
      <c r="SC300" s="309"/>
      <c r="SD300" s="309"/>
      <c r="SE300" s="309"/>
      <c r="SF300" s="309"/>
      <c r="SG300" s="309"/>
      <c r="SH300" s="309"/>
      <c r="SI300" s="309"/>
      <c r="SJ300" s="309"/>
      <c r="SK300" s="309"/>
      <c r="SL300" s="309"/>
      <c r="SM300" s="309"/>
      <c r="SN300" s="309"/>
      <c r="SO300" s="309"/>
      <c r="SP300" s="309"/>
      <c r="SQ300" s="309"/>
      <c r="SR300" s="309"/>
      <c r="SS300" s="309"/>
      <c r="ST300" s="309"/>
      <c r="SU300" s="309"/>
      <c r="SV300" s="309"/>
      <c r="SW300" s="309"/>
      <c r="SX300" s="309"/>
      <c r="SY300" s="309"/>
      <c r="SZ300" s="309"/>
      <c r="TA300" s="309"/>
      <c r="TB300" s="309"/>
      <c r="TC300" s="309"/>
      <c r="TD300" s="309"/>
      <c r="TE300" s="309"/>
      <c r="TF300" s="309"/>
      <c r="TG300" s="309"/>
      <c r="TH300" s="309"/>
      <c r="TI300" s="309"/>
      <c r="TJ300" s="309"/>
      <c r="TK300" s="309"/>
      <c r="TL300" s="309"/>
      <c r="TM300" s="309"/>
      <c r="TN300" s="309"/>
      <c r="TO300" s="309"/>
      <c r="TP300" s="309"/>
      <c r="TQ300" s="309"/>
      <c r="TR300" s="309"/>
      <c r="TS300" s="309"/>
      <c r="TT300" s="309"/>
      <c r="TU300" s="309"/>
      <c r="TV300" s="309"/>
      <c r="TW300" s="309"/>
      <c r="TX300" s="309"/>
      <c r="TY300" s="309"/>
      <c r="TZ300" s="309"/>
      <c r="UA300" s="309"/>
      <c r="UB300" s="309"/>
      <c r="UC300" s="309"/>
      <c r="UD300" s="309"/>
      <c r="UE300" s="309"/>
      <c r="UF300" s="309"/>
      <c r="UG300" s="309"/>
      <c r="UH300" s="309"/>
      <c r="UI300" s="309"/>
      <c r="UJ300" s="309"/>
      <c r="UK300" s="309"/>
      <c r="UL300" s="309"/>
      <c r="UM300" s="309"/>
      <c r="UN300" s="309"/>
      <c r="UO300" s="309"/>
      <c r="UP300" s="309"/>
      <c r="UQ300" s="309"/>
      <c r="UR300" s="309"/>
      <c r="US300" s="309"/>
      <c r="UT300" s="309"/>
      <c r="UU300" s="309"/>
      <c r="UV300" s="309"/>
      <c r="UW300" s="309"/>
      <c r="UX300" s="309"/>
      <c r="UY300" s="309"/>
      <c r="UZ300" s="309"/>
      <c r="VA300" s="309"/>
      <c r="VB300" s="309"/>
      <c r="VC300" s="309"/>
      <c r="VD300" s="309"/>
      <c r="VE300" s="309"/>
      <c r="VF300" s="309"/>
      <c r="VG300" s="309"/>
      <c r="VH300" s="309"/>
      <c r="VI300" s="309"/>
      <c r="VJ300" s="309"/>
      <c r="VK300" s="309"/>
      <c r="VL300" s="309"/>
      <c r="VM300" s="309"/>
      <c r="VN300" s="309"/>
      <c r="VO300" s="309"/>
      <c r="VP300" s="309"/>
      <c r="VQ300" s="309"/>
      <c r="VR300" s="309"/>
      <c r="VS300" s="309"/>
      <c r="VT300" s="309"/>
      <c r="VU300" s="309"/>
      <c r="VV300" s="309"/>
      <c r="VW300" s="309"/>
      <c r="VX300" s="309"/>
      <c r="VY300" s="309"/>
      <c r="VZ300" s="309"/>
      <c r="WA300" s="309"/>
      <c r="WB300" s="309"/>
      <c r="WC300" s="309"/>
      <c r="WD300" s="309"/>
      <c r="WE300" s="309"/>
      <c r="WF300" s="309"/>
      <c r="WG300" s="309"/>
      <c r="WH300" s="309"/>
      <c r="WI300" s="309"/>
      <c r="WJ300" s="309"/>
      <c r="WK300" s="309"/>
      <c r="WL300" s="309"/>
      <c r="WM300" s="309"/>
      <c r="WN300" s="309"/>
      <c r="WO300" s="309"/>
      <c r="WP300" s="309"/>
      <c r="WQ300" s="309"/>
      <c r="WR300" s="309"/>
      <c r="WS300" s="309"/>
      <c r="WT300" s="309"/>
      <c r="WU300" s="309"/>
      <c r="WV300" s="309"/>
      <c r="WW300" s="309"/>
      <c r="WX300" s="309"/>
      <c r="WY300" s="309"/>
      <c r="WZ300" s="309"/>
      <c r="XA300" s="309"/>
      <c r="XB300" s="309"/>
      <c r="XC300" s="309"/>
      <c r="XD300" s="309"/>
      <c r="XE300" s="309"/>
      <c r="XF300" s="309"/>
      <c r="XG300" s="309"/>
      <c r="XH300" s="309"/>
      <c r="XI300" s="309"/>
      <c r="XJ300" s="309"/>
      <c r="XK300" s="309"/>
      <c r="XL300" s="309"/>
      <c r="XM300" s="309"/>
      <c r="XN300" s="309"/>
      <c r="XO300" s="309"/>
      <c r="XP300" s="309"/>
      <c r="XQ300" s="309"/>
      <c r="XR300" s="309"/>
      <c r="XS300" s="309"/>
      <c r="XT300" s="309"/>
      <c r="XU300" s="309"/>
      <c r="XV300" s="309"/>
      <c r="XW300" s="309"/>
      <c r="XX300" s="309"/>
      <c r="XY300" s="309"/>
      <c r="XZ300" s="309"/>
      <c r="YA300" s="309"/>
      <c r="YB300" s="309"/>
      <c r="YC300" s="309"/>
      <c r="YD300" s="309"/>
      <c r="YE300" s="309"/>
      <c r="YF300" s="309"/>
      <c r="YG300" s="309"/>
      <c r="YH300" s="309"/>
      <c r="YI300" s="309"/>
      <c r="YJ300" s="309"/>
      <c r="YK300" s="309"/>
      <c r="YL300" s="309"/>
      <c r="YM300" s="309"/>
      <c r="YN300" s="309"/>
      <c r="YO300" s="309"/>
      <c r="YP300" s="309"/>
      <c r="YQ300" s="309"/>
      <c r="YR300" s="309"/>
      <c r="YS300" s="309"/>
      <c r="YT300" s="309"/>
      <c r="YU300" s="309"/>
      <c r="YV300" s="309"/>
      <c r="YW300" s="309"/>
      <c r="YX300" s="309"/>
      <c r="YY300" s="309"/>
      <c r="YZ300" s="309"/>
      <c r="ZA300" s="309"/>
      <c r="ZB300" s="309"/>
      <c r="ZC300" s="309"/>
      <c r="ZD300" s="309"/>
      <c r="ZE300" s="309"/>
      <c r="ZF300" s="309"/>
      <c r="ZG300" s="309"/>
      <c r="ZH300" s="309"/>
      <c r="ZI300" s="309"/>
      <c r="ZJ300" s="309"/>
      <c r="ZK300" s="309"/>
      <c r="ZL300" s="309"/>
      <c r="ZM300" s="309"/>
      <c r="ZN300" s="309"/>
      <c r="ZO300" s="309"/>
      <c r="ZP300" s="309"/>
      <c r="ZQ300" s="309"/>
      <c r="ZR300" s="309"/>
      <c r="ZS300" s="309"/>
      <c r="ZT300" s="309"/>
      <c r="ZU300" s="309"/>
      <c r="ZV300" s="309"/>
      <c r="ZW300" s="309"/>
      <c r="ZX300" s="309"/>
      <c r="ZY300" s="309"/>
      <c r="ZZ300" s="309"/>
      <c r="AAA300" s="309"/>
      <c r="AAB300" s="309"/>
      <c r="AAC300" s="309"/>
      <c r="AAD300" s="309"/>
      <c r="AAE300" s="309"/>
      <c r="AAF300" s="309"/>
      <c r="AAG300" s="309"/>
      <c r="AAH300" s="309"/>
      <c r="AAI300" s="309"/>
      <c r="AAJ300" s="309"/>
      <c r="AAK300" s="309"/>
      <c r="AAL300" s="309"/>
      <c r="AAM300" s="309"/>
      <c r="AAN300" s="309"/>
      <c r="AAO300" s="309"/>
      <c r="AAP300" s="309"/>
      <c r="AAQ300" s="309"/>
      <c r="AAR300" s="309"/>
      <c r="AAS300" s="309"/>
      <c r="AAT300" s="309"/>
      <c r="AAU300" s="309"/>
      <c r="AAV300" s="309"/>
      <c r="AAW300" s="309"/>
      <c r="AAX300" s="309"/>
      <c r="AAY300" s="309"/>
      <c r="AAZ300" s="309"/>
      <c r="ABA300" s="309"/>
      <c r="ABB300" s="309"/>
      <c r="ABC300" s="309"/>
      <c r="ABD300" s="309"/>
      <c r="ABE300" s="309"/>
      <c r="ABF300" s="309"/>
      <c r="ABG300" s="309"/>
      <c r="ABH300" s="309"/>
      <c r="ABI300" s="309"/>
      <c r="ABJ300" s="309"/>
      <c r="ABK300" s="309"/>
      <c r="ABL300" s="309"/>
      <c r="ABM300" s="309"/>
      <c r="ABN300" s="309"/>
      <c r="ABO300" s="309"/>
      <c r="ABP300" s="309"/>
      <c r="ABQ300" s="309"/>
      <c r="ABR300" s="309"/>
      <c r="ABS300" s="309"/>
      <c r="ABT300" s="309"/>
      <c r="ABU300" s="309"/>
      <c r="ABV300" s="309"/>
      <c r="ABW300" s="309"/>
      <c r="ABX300" s="309"/>
      <c r="ABY300" s="309"/>
      <c r="ABZ300" s="309"/>
      <c r="ACA300" s="309"/>
      <c r="ACB300" s="309"/>
      <c r="ACC300" s="309"/>
      <c r="ACD300" s="309"/>
      <c r="ACE300" s="309"/>
      <c r="ACF300" s="309"/>
      <c r="ACG300" s="309"/>
      <c r="ACH300" s="309"/>
      <c r="ACI300" s="309"/>
      <c r="ACJ300" s="309"/>
      <c r="ACK300" s="309"/>
      <c r="ACL300" s="309"/>
      <c r="ACM300" s="309"/>
      <c r="ACN300" s="309"/>
      <c r="ACO300" s="309"/>
      <c r="ACP300" s="309"/>
      <c r="ACQ300" s="309"/>
      <c r="ACR300" s="309"/>
      <c r="ACS300" s="309"/>
      <c r="ACT300" s="309"/>
      <c r="ACU300" s="309"/>
      <c r="ACV300" s="309"/>
      <c r="ACW300" s="309"/>
      <c r="ACX300" s="309"/>
      <c r="ACY300" s="309"/>
      <c r="ACZ300" s="309"/>
      <c r="ADA300" s="309"/>
      <c r="ADB300" s="309"/>
      <c r="ADC300" s="309"/>
      <c r="ADD300" s="309"/>
      <c r="ADE300" s="309"/>
      <c r="ADF300" s="309"/>
      <c r="ADG300" s="309"/>
      <c r="ADH300" s="309"/>
      <c r="ADI300" s="309"/>
      <c r="ADJ300" s="309"/>
      <c r="ADK300" s="309"/>
      <c r="ADL300" s="309"/>
      <c r="ADM300" s="309"/>
      <c r="ADN300" s="309"/>
      <c r="ADO300" s="309"/>
      <c r="ADP300" s="309"/>
      <c r="ADQ300" s="309"/>
      <c r="ADR300" s="309"/>
      <c r="ADS300" s="309"/>
      <c r="ADT300" s="309"/>
      <c r="ADU300" s="309"/>
      <c r="ADV300" s="309"/>
      <c r="ADW300" s="309"/>
      <c r="ADX300" s="309"/>
      <c r="ADY300" s="309"/>
      <c r="ADZ300" s="309"/>
      <c r="AEA300" s="309"/>
      <c r="AEB300" s="309"/>
      <c r="AEC300" s="309"/>
      <c r="AED300" s="309"/>
      <c r="AEE300" s="309"/>
      <c r="AEF300" s="309"/>
      <c r="AEG300" s="309"/>
      <c r="AEH300" s="309"/>
      <c r="AEI300" s="309"/>
      <c r="AEJ300" s="309"/>
      <c r="AEK300" s="309"/>
      <c r="AEL300" s="309"/>
      <c r="AEM300" s="309"/>
      <c r="AEN300" s="309"/>
      <c r="AEO300" s="309"/>
      <c r="AEP300" s="309"/>
      <c r="AEQ300" s="309"/>
      <c r="AER300" s="309"/>
      <c r="AES300" s="309"/>
      <c r="AET300" s="309"/>
      <c r="AEU300" s="309"/>
      <c r="AEV300" s="309"/>
      <c r="AEW300" s="309"/>
      <c r="AEX300" s="309"/>
      <c r="AEY300" s="309"/>
      <c r="AEZ300" s="309"/>
      <c r="AFA300" s="309"/>
      <c r="AFB300" s="309"/>
      <c r="AFC300" s="309"/>
      <c r="AFD300" s="309"/>
      <c r="AFE300" s="309"/>
      <c r="AFF300" s="309"/>
      <c r="AFG300" s="309"/>
      <c r="AFH300" s="309"/>
      <c r="AFI300" s="309"/>
      <c r="AFJ300" s="309"/>
      <c r="AFK300" s="309"/>
      <c r="AFL300" s="309"/>
      <c r="AFM300" s="309"/>
      <c r="AFN300" s="309"/>
      <c r="AFO300" s="309"/>
      <c r="AFP300" s="309"/>
      <c r="AFQ300" s="309"/>
      <c r="AFR300" s="309"/>
      <c r="AFS300" s="309"/>
      <c r="AFT300" s="309"/>
      <c r="AFU300" s="309"/>
      <c r="AFV300" s="309"/>
      <c r="AFW300" s="309"/>
      <c r="AFX300" s="309"/>
      <c r="AFY300" s="309"/>
      <c r="AFZ300" s="309"/>
      <c r="AGA300" s="309"/>
      <c r="AGB300" s="309"/>
      <c r="AGC300" s="309"/>
      <c r="AGD300" s="309"/>
      <c r="AGE300" s="309"/>
      <c r="AGF300" s="309"/>
      <c r="AGG300" s="309"/>
      <c r="AGH300" s="309"/>
      <c r="AGI300" s="309"/>
      <c r="AGJ300" s="309"/>
      <c r="AGK300" s="309"/>
      <c r="AGL300" s="309"/>
      <c r="AGM300" s="309"/>
      <c r="AGN300" s="309"/>
      <c r="AGO300" s="309"/>
      <c r="AGP300" s="309"/>
      <c r="AGQ300" s="309"/>
      <c r="AGR300" s="309"/>
      <c r="AGS300" s="309"/>
      <c r="AGT300" s="309"/>
      <c r="AGU300" s="309"/>
      <c r="AGV300" s="309"/>
      <c r="AGW300" s="309"/>
      <c r="AGX300" s="309"/>
      <c r="AGY300" s="309"/>
      <c r="AGZ300" s="309"/>
      <c r="AHA300" s="309"/>
      <c r="AHB300" s="309"/>
      <c r="AHC300" s="309"/>
      <c r="AHD300" s="309"/>
      <c r="AHE300" s="309"/>
      <c r="AHF300" s="309"/>
      <c r="AHG300" s="309"/>
      <c r="AHH300" s="309"/>
      <c r="AHI300" s="309"/>
      <c r="AHJ300" s="309"/>
      <c r="AHK300" s="309"/>
      <c r="AHL300" s="309"/>
      <c r="AHM300" s="309"/>
      <c r="AHN300" s="309"/>
      <c r="AHO300" s="309"/>
      <c r="AHP300" s="309"/>
      <c r="AHQ300" s="309"/>
      <c r="AHR300" s="309"/>
      <c r="AHS300" s="309"/>
      <c r="AHT300" s="309"/>
      <c r="AHU300" s="309"/>
      <c r="AHV300" s="309"/>
      <c r="AHW300" s="309"/>
      <c r="AHX300" s="309"/>
      <c r="AHY300" s="309"/>
      <c r="AHZ300" s="309"/>
      <c r="AIA300" s="309"/>
      <c r="AIB300" s="309"/>
      <c r="AIC300" s="309"/>
      <c r="AID300" s="309"/>
      <c r="AIE300" s="309"/>
      <c r="AIF300" s="309"/>
      <c r="AIG300" s="309"/>
      <c r="AIH300" s="309"/>
      <c r="AII300" s="309"/>
      <c r="AIJ300" s="309"/>
      <c r="AIK300" s="309"/>
      <c r="AIL300" s="309"/>
      <c r="AIM300" s="309"/>
      <c r="AIN300" s="309"/>
      <c r="AIO300" s="309"/>
      <c r="AIP300" s="309"/>
      <c r="AIQ300" s="309"/>
      <c r="AIR300" s="309"/>
      <c r="AIS300" s="309"/>
      <c r="AIT300" s="309"/>
      <c r="AIU300" s="309"/>
      <c r="AIV300" s="309"/>
      <c r="AIW300" s="309"/>
      <c r="AIX300" s="309"/>
      <c r="AIY300" s="309"/>
      <c r="AIZ300" s="309"/>
      <c r="AJA300" s="309"/>
      <c r="AJB300" s="309"/>
      <c r="AJC300" s="309"/>
      <c r="AJD300" s="309"/>
      <c r="AJE300" s="309"/>
      <c r="AJF300" s="309"/>
      <c r="AJG300" s="309"/>
      <c r="AJH300" s="309"/>
      <c r="AJI300" s="309"/>
      <c r="AJJ300" s="309"/>
      <c r="AJK300" s="309"/>
      <c r="AJL300" s="309"/>
      <c r="AJM300" s="309"/>
      <c r="AJN300" s="309"/>
      <c r="AJO300" s="309"/>
      <c r="AJP300" s="309"/>
      <c r="AJQ300" s="309"/>
      <c r="AJR300" s="309"/>
      <c r="AJS300" s="309"/>
      <c r="AJT300" s="309"/>
      <c r="AJU300" s="309"/>
      <c r="AJV300" s="309"/>
      <c r="AJW300" s="309"/>
      <c r="AJX300" s="309"/>
      <c r="AJY300" s="309"/>
      <c r="AJZ300" s="309"/>
      <c r="AKA300" s="309"/>
      <c r="AKB300" s="309"/>
      <c r="AKC300" s="309"/>
      <c r="AKD300" s="309"/>
      <c r="AKE300" s="309"/>
      <c r="AKF300" s="309"/>
      <c r="AKG300" s="309"/>
      <c r="AKH300" s="309"/>
      <c r="AKI300" s="309"/>
      <c r="AKJ300" s="309"/>
      <c r="AKK300" s="309"/>
      <c r="AKL300" s="309"/>
      <c r="AKM300" s="309"/>
      <c r="AKN300" s="309"/>
      <c r="AKO300" s="309"/>
      <c r="AKP300" s="309"/>
      <c r="AKQ300" s="309"/>
      <c r="AKR300" s="309"/>
      <c r="AKS300" s="309"/>
      <c r="AKT300" s="309"/>
      <c r="AKU300" s="309"/>
      <c r="AKV300" s="309"/>
      <c r="AKW300" s="309"/>
      <c r="AKX300" s="309"/>
      <c r="AKY300" s="309"/>
      <c r="AKZ300" s="309"/>
      <c r="ALA300" s="309"/>
      <c r="ALB300" s="309"/>
      <c r="ALC300" s="309"/>
      <c r="ALD300" s="309"/>
      <c r="ALE300" s="309"/>
      <c r="ALF300" s="309"/>
      <c r="ALG300" s="309"/>
      <c r="ALH300" s="309"/>
      <c r="ALI300" s="309"/>
      <c r="ALJ300" s="309"/>
      <c r="ALK300" s="309"/>
      <c r="ALL300" s="309"/>
      <c r="ALM300" s="309"/>
      <c r="ALN300" s="309"/>
      <c r="ALO300" s="309"/>
      <c r="ALP300" s="309"/>
      <c r="ALQ300" s="309"/>
      <c r="ALR300" s="309"/>
      <c r="ALS300" s="309"/>
      <c r="ALT300" s="309"/>
      <c r="ALU300" s="309"/>
      <c r="ALV300" s="309"/>
      <c r="ALW300" s="309"/>
      <c r="ALX300" s="309"/>
      <c r="ALY300" s="309"/>
      <c r="ALZ300" s="309"/>
      <c r="AMA300" s="309"/>
      <c r="AMB300" s="309"/>
      <c r="AMC300" s="309"/>
      <c r="AMD300" s="309"/>
      <c r="AME300" s="309"/>
      <c r="AMF300" s="309"/>
      <c r="AMG300" s="309"/>
      <c r="AMH300" s="309"/>
      <c r="AMI300" s="309"/>
      <c r="AMJ300" s="309"/>
      <c r="AMK300" s="309"/>
      <c r="AML300" s="309"/>
      <c r="AMM300" s="309"/>
      <c r="AMN300" s="309"/>
      <c r="AMO300" s="309"/>
      <c r="AMP300" s="309"/>
      <c r="AMQ300" s="309"/>
      <c r="AMR300" s="309"/>
      <c r="AMS300" s="309"/>
      <c r="AMT300" s="309"/>
      <c r="AMU300" s="309"/>
      <c r="AMV300" s="309"/>
      <c r="AMW300" s="309"/>
      <c r="AMX300" s="309"/>
      <c r="AMY300" s="309"/>
      <c r="AMZ300" s="309"/>
      <c r="ANA300" s="309"/>
      <c r="ANB300" s="309"/>
      <c r="ANC300" s="309"/>
      <c r="AND300" s="309"/>
      <c r="ANE300" s="309"/>
      <c r="ANF300" s="309"/>
      <c r="ANG300" s="309"/>
      <c r="ANH300" s="309"/>
      <c r="ANI300" s="309"/>
      <c r="ANJ300" s="309"/>
      <c r="ANK300" s="309"/>
      <c r="ANL300" s="309"/>
      <c r="ANM300" s="309"/>
      <c r="ANN300" s="309"/>
      <c r="ANO300" s="309"/>
      <c r="ANP300" s="309"/>
      <c r="ANQ300" s="309"/>
      <c r="ANR300" s="309"/>
      <c r="ANS300" s="309"/>
      <c r="ANT300" s="309"/>
      <c r="ANU300" s="309"/>
      <c r="ANV300" s="309"/>
      <c r="ANW300" s="309"/>
      <c r="ANX300" s="309"/>
      <c r="ANY300" s="309"/>
      <c r="ANZ300" s="309"/>
      <c r="AOA300" s="309"/>
      <c r="AOB300" s="309"/>
      <c r="AOC300" s="309"/>
      <c r="AOD300" s="309"/>
      <c r="AOE300" s="309"/>
      <c r="AOF300" s="309"/>
      <c r="AOG300" s="309"/>
      <c r="AOH300" s="309"/>
      <c r="AOI300" s="309"/>
      <c r="AOJ300" s="309"/>
      <c r="AOK300" s="309"/>
      <c r="AOL300" s="309"/>
      <c r="AOM300" s="309"/>
      <c r="AON300" s="309"/>
      <c r="AOO300" s="309"/>
      <c r="AOP300" s="309"/>
      <c r="AOQ300" s="309"/>
      <c r="AOR300" s="309"/>
      <c r="AOS300" s="309"/>
      <c r="AOT300" s="309"/>
      <c r="AOU300" s="309"/>
      <c r="AOV300" s="309"/>
      <c r="AOW300" s="309"/>
      <c r="AOX300" s="309"/>
      <c r="AOY300" s="309"/>
      <c r="AOZ300" s="309"/>
      <c r="APA300" s="309"/>
      <c r="APB300" s="309"/>
      <c r="APC300" s="309"/>
      <c r="APD300" s="309"/>
      <c r="APE300" s="309"/>
      <c r="APF300" s="309"/>
      <c r="APG300" s="309"/>
      <c r="APH300" s="309"/>
      <c r="API300" s="309"/>
      <c r="APJ300" s="309"/>
      <c r="APK300" s="309"/>
      <c r="APL300" s="309"/>
      <c r="APM300" s="309"/>
      <c r="APN300" s="309"/>
      <c r="APO300" s="309"/>
      <c r="APP300" s="309"/>
      <c r="APQ300" s="309"/>
      <c r="APR300" s="309"/>
      <c r="APS300" s="309"/>
      <c r="APT300" s="309"/>
      <c r="APU300" s="309"/>
      <c r="APV300" s="309"/>
      <c r="APW300" s="309"/>
      <c r="APX300" s="309"/>
      <c r="APY300" s="309"/>
      <c r="APZ300" s="309"/>
      <c r="AQA300" s="309"/>
      <c r="AQB300" s="309"/>
      <c r="AQC300" s="309"/>
      <c r="AQD300" s="309"/>
      <c r="AQE300" s="309"/>
      <c r="AQF300" s="309"/>
      <c r="AQG300" s="309"/>
      <c r="AQH300" s="309"/>
      <c r="AQI300" s="309"/>
      <c r="AQJ300" s="309"/>
      <c r="AQK300" s="309"/>
      <c r="AQL300" s="309"/>
      <c r="AQM300" s="309"/>
      <c r="AQN300" s="309"/>
      <c r="AQO300" s="309"/>
      <c r="AQP300" s="309"/>
      <c r="AQQ300" s="309"/>
      <c r="AQR300" s="309"/>
      <c r="AQS300" s="309"/>
      <c r="AQT300" s="309"/>
      <c r="AQU300" s="309"/>
      <c r="AQV300" s="309"/>
      <c r="AQW300" s="309"/>
      <c r="AQX300" s="309"/>
      <c r="AQY300" s="309"/>
      <c r="AQZ300" s="309"/>
      <c r="ARA300" s="309"/>
      <c r="ARB300" s="309"/>
      <c r="ARC300" s="309"/>
      <c r="ARD300" s="309"/>
      <c r="ARE300" s="309"/>
      <c r="ARF300" s="309"/>
      <c r="ARG300" s="309"/>
      <c r="ARH300" s="309"/>
      <c r="ARI300" s="309"/>
      <c r="ARJ300" s="309"/>
      <c r="ARK300" s="309"/>
      <c r="ARL300" s="309"/>
      <c r="ARM300" s="309"/>
      <c r="ARN300" s="309"/>
      <c r="ARO300" s="309"/>
      <c r="ARP300" s="309"/>
      <c r="ARQ300" s="309"/>
      <c r="ARR300" s="309"/>
      <c r="ARS300" s="309"/>
      <c r="ART300" s="309"/>
      <c r="ARU300" s="309"/>
      <c r="ARV300" s="309"/>
      <c r="ARW300" s="309"/>
      <c r="ARX300" s="309"/>
      <c r="ARY300" s="309"/>
      <c r="ARZ300" s="309"/>
      <c r="ASA300" s="309"/>
      <c r="ASB300" s="309"/>
      <c r="ASC300" s="309"/>
      <c r="ASD300" s="309"/>
      <c r="ASE300" s="309"/>
      <c r="ASF300" s="309"/>
      <c r="ASG300" s="309"/>
      <c r="ASH300" s="309"/>
      <c r="ASI300" s="309"/>
      <c r="ASJ300" s="309"/>
      <c r="ASK300" s="309"/>
      <c r="ASL300" s="309"/>
      <c r="ASM300" s="309"/>
      <c r="ASN300" s="309"/>
      <c r="ASO300" s="309"/>
      <c r="ASP300" s="309"/>
      <c r="ASQ300" s="309"/>
      <c r="ASR300" s="309"/>
      <c r="ASS300" s="309"/>
      <c r="AST300" s="309"/>
      <c r="ASU300" s="309"/>
      <c r="ASV300" s="309"/>
      <c r="ASW300" s="309"/>
      <c r="ASX300" s="309"/>
      <c r="ASY300" s="309"/>
      <c r="ASZ300" s="309"/>
      <c r="ATA300" s="309"/>
      <c r="ATB300" s="309"/>
      <c r="ATC300" s="309"/>
      <c r="ATD300" s="309"/>
      <c r="ATE300" s="309"/>
      <c r="ATF300" s="309"/>
      <c r="ATG300" s="309"/>
      <c r="ATH300" s="309"/>
      <c r="ATI300" s="309"/>
      <c r="ATJ300" s="309"/>
      <c r="ATK300" s="309"/>
      <c r="ATL300" s="309"/>
      <c r="ATM300" s="309"/>
      <c r="ATN300" s="309"/>
      <c r="ATO300" s="309"/>
      <c r="ATP300" s="309"/>
      <c r="ATQ300" s="309"/>
      <c r="ATR300" s="309"/>
      <c r="ATS300" s="309"/>
      <c r="ATT300" s="309"/>
      <c r="ATU300" s="309"/>
      <c r="ATV300" s="309"/>
      <c r="ATW300" s="309"/>
      <c r="ATX300" s="309"/>
      <c r="ATY300" s="309"/>
      <c r="ATZ300" s="309"/>
      <c r="AUA300" s="309"/>
      <c r="AUB300" s="309"/>
      <c r="AUC300" s="309"/>
      <c r="AUD300" s="309"/>
      <c r="AUE300" s="309"/>
      <c r="AUF300" s="309"/>
      <c r="AUG300" s="309"/>
      <c r="AUH300" s="309"/>
      <c r="AUI300" s="309"/>
      <c r="AUJ300" s="309"/>
      <c r="AUK300" s="309"/>
      <c r="AUL300" s="309"/>
      <c r="AUM300" s="309"/>
      <c r="AUN300" s="309"/>
      <c r="AUO300" s="309"/>
      <c r="AUP300" s="309"/>
      <c r="AUQ300" s="309"/>
      <c r="AUR300" s="309"/>
      <c r="AUS300" s="309"/>
      <c r="AUT300" s="309"/>
      <c r="AUU300" s="309"/>
      <c r="AUV300" s="309"/>
      <c r="AUW300" s="309"/>
      <c r="AUX300" s="309"/>
      <c r="AUY300" s="309"/>
      <c r="AUZ300" s="309"/>
      <c r="AVA300" s="309"/>
      <c r="AVB300" s="309"/>
      <c r="AVC300" s="309"/>
      <c r="AVD300" s="309"/>
      <c r="AVE300" s="309"/>
      <c r="AVF300" s="309"/>
      <c r="AVG300" s="309"/>
      <c r="AVH300" s="309"/>
      <c r="AVI300" s="309"/>
      <c r="AVJ300" s="309"/>
      <c r="AVK300" s="309"/>
      <c r="AVL300" s="309"/>
      <c r="AVM300" s="309"/>
      <c r="AVN300" s="309"/>
      <c r="AVO300" s="309"/>
      <c r="AVP300" s="309"/>
      <c r="AVQ300" s="309"/>
      <c r="AVR300" s="309"/>
      <c r="AVS300" s="309"/>
      <c r="AVT300" s="309"/>
      <c r="AVU300" s="309"/>
      <c r="AVV300" s="309"/>
      <c r="AVW300" s="309"/>
      <c r="AVX300" s="309"/>
      <c r="AVY300" s="309"/>
      <c r="AVZ300" s="309"/>
      <c r="AWA300" s="309"/>
      <c r="AWB300" s="309"/>
      <c r="AWC300" s="309"/>
      <c r="AWD300" s="309"/>
      <c r="AWE300" s="309"/>
      <c r="AWF300" s="309"/>
      <c r="AWG300" s="309"/>
      <c r="AWH300" s="309"/>
      <c r="AWI300" s="309"/>
      <c r="AWJ300" s="309"/>
      <c r="AWK300" s="309"/>
      <c r="AWL300" s="309"/>
      <c r="AWM300" s="309"/>
      <c r="AWN300" s="309"/>
      <c r="AWO300" s="309"/>
      <c r="AWP300" s="309"/>
      <c r="AWQ300" s="309"/>
      <c r="AWR300" s="309"/>
      <c r="AWS300" s="309"/>
      <c r="AWT300" s="309"/>
      <c r="AWU300" s="309"/>
      <c r="AWV300" s="309"/>
      <c r="AWW300" s="309"/>
      <c r="AWX300" s="309"/>
      <c r="AWY300" s="309"/>
      <c r="AWZ300" s="309"/>
      <c r="AXA300" s="309"/>
      <c r="AXB300" s="309"/>
      <c r="AXC300" s="309"/>
      <c r="AXD300" s="309"/>
      <c r="AXE300" s="309"/>
      <c r="AXF300" s="309"/>
      <c r="AXG300" s="309"/>
      <c r="AXH300" s="309"/>
      <c r="AXI300" s="309"/>
      <c r="AXJ300" s="309"/>
      <c r="AXK300" s="309"/>
      <c r="AXL300" s="309"/>
      <c r="AXM300" s="309"/>
      <c r="AXN300" s="309"/>
      <c r="AXO300" s="309"/>
      <c r="AXP300" s="309"/>
      <c r="AXQ300" s="309"/>
      <c r="AXR300" s="309"/>
      <c r="AXS300" s="309"/>
      <c r="AXT300" s="309"/>
      <c r="AXU300" s="309"/>
      <c r="AXV300" s="309"/>
      <c r="AXW300" s="309"/>
      <c r="AXX300" s="309"/>
      <c r="AXY300" s="309"/>
      <c r="AXZ300" s="309"/>
      <c r="AYA300" s="309"/>
      <c r="AYB300" s="309"/>
      <c r="AYC300" s="309"/>
      <c r="AYD300" s="309"/>
      <c r="AYE300" s="309"/>
      <c r="AYF300" s="309"/>
      <c r="AYG300" s="309"/>
      <c r="AYH300" s="309"/>
      <c r="AYI300" s="309"/>
      <c r="AYJ300" s="309"/>
      <c r="AYK300" s="309"/>
      <c r="AYL300" s="309"/>
      <c r="AYM300" s="309"/>
      <c r="AYN300" s="309"/>
      <c r="AYO300" s="309"/>
      <c r="AYP300" s="309"/>
      <c r="AYQ300" s="309"/>
      <c r="AYR300" s="309"/>
      <c r="AYS300" s="309"/>
      <c r="AYT300" s="309"/>
      <c r="AYU300" s="309"/>
      <c r="AYV300" s="309"/>
      <c r="AYW300" s="309"/>
      <c r="AYX300" s="309"/>
      <c r="AYY300" s="309"/>
      <c r="AYZ300" s="309"/>
      <c r="AZA300" s="309"/>
      <c r="AZB300" s="309"/>
      <c r="AZC300" s="309"/>
      <c r="AZD300" s="309"/>
      <c r="AZE300" s="309"/>
      <c r="AZF300" s="309"/>
      <c r="AZG300" s="309"/>
      <c r="AZH300" s="309"/>
      <c r="AZI300" s="309"/>
      <c r="AZJ300" s="309"/>
      <c r="AZK300" s="309"/>
      <c r="AZL300" s="309"/>
      <c r="AZM300" s="309"/>
      <c r="AZN300" s="309"/>
      <c r="AZO300" s="309"/>
      <c r="AZP300" s="309"/>
      <c r="AZQ300" s="309"/>
      <c r="AZR300" s="309"/>
      <c r="AZS300" s="309"/>
      <c r="AZT300" s="309"/>
      <c r="AZU300" s="309"/>
      <c r="AZV300" s="309"/>
      <c r="AZW300" s="309"/>
      <c r="AZX300" s="309"/>
      <c r="AZY300" s="309"/>
      <c r="AZZ300" s="309"/>
      <c r="BAA300" s="309"/>
      <c r="BAB300" s="309"/>
      <c r="BAC300" s="309"/>
      <c r="BAD300" s="309"/>
      <c r="BAE300" s="309"/>
      <c r="BAF300" s="309"/>
      <c r="BAG300" s="309"/>
      <c r="BAH300" s="309"/>
      <c r="BAI300" s="309"/>
      <c r="BAJ300" s="309"/>
      <c r="BAK300" s="309"/>
      <c r="BAL300" s="309"/>
      <c r="BAM300" s="309"/>
      <c r="BAN300" s="309"/>
      <c r="BAO300" s="309"/>
      <c r="BAP300" s="309"/>
      <c r="BAQ300" s="309"/>
      <c r="BAR300" s="309"/>
      <c r="BAS300" s="309"/>
      <c r="BAT300" s="309"/>
      <c r="BAU300" s="309"/>
      <c r="BAV300" s="309"/>
      <c r="BAW300" s="309"/>
      <c r="BAX300" s="309"/>
      <c r="BAY300" s="309"/>
      <c r="BAZ300" s="309"/>
      <c r="BBA300" s="309"/>
      <c r="BBB300" s="309"/>
      <c r="BBC300" s="309"/>
      <c r="BBD300" s="309"/>
      <c r="BBE300" s="309"/>
      <c r="BBF300" s="309"/>
      <c r="BBG300" s="309"/>
      <c r="BBH300" s="309"/>
      <c r="BBI300" s="309"/>
      <c r="BBJ300" s="309"/>
      <c r="BBK300" s="309"/>
      <c r="BBL300" s="309"/>
      <c r="BBM300" s="309"/>
      <c r="BBN300" s="309"/>
      <c r="BBO300" s="309"/>
      <c r="BBP300" s="309"/>
      <c r="BBQ300" s="309"/>
      <c r="BBR300" s="309"/>
      <c r="BBS300" s="309"/>
      <c r="BBT300" s="309"/>
      <c r="BBU300" s="309"/>
      <c r="BBV300" s="309"/>
      <c r="BBW300" s="309"/>
      <c r="BBX300" s="309"/>
      <c r="BBY300" s="309"/>
      <c r="BBZ300" s="309"/>
      <c r="BCA300" s="309"/>
      <c r="BCB300" s="309"/>
      <c r="BCC300" s="309"/>
      <c r="BCD300" s="309"/>
      <c r="BCE300" s="309"/>
      <c r="BCF300" s="309"/>
      <c r="BCG300" s="309"/>
      <c r="BCH300" s="309"/>
      <c r="BCI300" s="309"/>
      <c r="BCJ300" s="309"/>
      <c r="BCK300" s="309"/>
      <c r="BCL300" s="309"/>
      <c r="BCM300" s="309"/>
      <c r="BCN300" s="309"/>
      <c r="BCO300" s="309"/>
      <c r="BCP300" s="309"/>
      <c r="BCQ300" s="309"/>
      <c r="BCR300" s="309"/>
      <c r="BCS300" s="309"/>
      <c r="BCT300" s="309"/>
      <c r="BCU300" s="309"/>
      <c r="BCV300" s="309"/>
      <c r="BCW300" s="309"/>
      <c r="BCX300" s="309"/>
      <c r="BCY300" s="309"/>
      <c r="BCZ300" s="309"/>
      <c r="BDA300" s="309"/>
      <c r="BDB300" s="309"/>
      <c r="BDC300" s="309"/>
      <c r="BDD300" s="309"/>
      <c r="BDE300" s="309"/>
      <c r="BDF300" s="309"/>
      <c r="BDG300" s="309"/>
      <c r="BDH300" s="309"/>
      <c r="BDI300" s="309"/>
      <c r="BDJ300" s="309"/>
      <c r="BDK300" s="309"/>
      <c r="BDL300" s="309"/>
      <c r="BDM300" s="309"/>
      <c r="BDN300" s="309"/>
      <c r="BDO300" s="309"/>
      <c r="BDP300" s="309"/>
      <c r="BDQ300" s="309"/>
      <c r="BDR300" s="309"/>
      <c r="BDS300" s="309"/>
      <c r="BDT300" s="309"/>
      <c r="BDU300" s="309"/>
      <c r="BDV300" s="309"/>
      <c r="BDW300" s="309"/>
      <c r="BDX300" s="309"/>
      <c r="BDY300" s="309"/>
      <c r="BDZ300" s="309"/>
      <c r="BEA300" s="309"/>
      <c r="BEB300" s="309"/>
      <c r="BEC300" s="309"/>
      <c r="BED300" s="309"/>
      <c r="BEE300" s="309"/>
      <c r="BEF300" s="309"/>
      <c r="BEG300" s="309"/>
      <c r="BEH300" s="309"/>
      <c r="BEI300" s="309"/>
      <c r="BEJ300" s="309"/>
      <c r="BEK300" s="309"/>
      <c r="BEL300" s="309"/>
      <c r="BEM300" s="309"/>
      <c r="BEN300" s="309"/>
      <c r="BEO300" s="309"/>
      <c r="BEP300" s="309"/>
      <c r="BEQ300" s="309"/>
      <c r="BER300" s="309"/>
      <c r="BES300" s="309"/>
      <c r="BET300" s="309"/>
      <c r="BEU300" s="309"/>
      <c r="BEV300" s="309"/>
      <c r="BEW300" s="309"/>
      <c r="BEX300" s="309"/>
      <c r="BEY300" s="309"/>
      <c r="BEZ300" s="309"/>
      <c r="BFA300" s="309"/>
      <c r="BFB300" s="309"/>
      <c r="BFC300" s="309"/>
      <c r="BFD300" s="309"/>
      <c r="BFE300" s="309"/>
      <c r="BFF300" s="309"/>
      <c r="BFG300" s="309"/>
      <c r="BFH300" s="309"/>
      <c r="BFI300" s="309"/>
      <c r="BFJ300" s="309"/>
      <c r="BFK300" s="309"/>
      <c r="BFL300" s="309"/>
      <c r="BFM300" s="309"/>
      <c r="BFN300" s="309"/>
      <c r="BFO300" s="309"/>
      <c r="BFP300" s="309"/>
      <c r="BFQ300" s="309"/>
      <c r="BFR300" s="309"/>
      <c r="BFS300" s="309"/>
      <c r="BFT300" s="309"/>
      <c r="BFU300" s="309"/>
      <c r="BFV300" s="309"/>
      <c r="BFW300" s="309"/>
      <c r="BFX300" s="309"/>
      <c r="BFY300" s="309"/>
      <c r="BFZ300" s="309"/>
      <c r="BGA300" s="309"/>
      <c r="BGB300" s="309"/>
      <c r="BGC300" s="309"/>
      <c r="BGD300" s="309"/>
      <c r="BGE300" s="309"/>
      <c r="BGF300" s="309"/>
      <c r="BGG300" s="309"/>
      <c r="BGH300" s="309"/>
    </row>
    <row r="301" spans="6:1542" s="18" customFormat="1" ht="14.45" customHeight="1" x14ac:dyDescent="0.25">
      <c r="F301" s="68"/>
      <c r="Y301" s="68"/>
      <c r="AC301" s="309"/>
      <c r="AD301" s="309"/>
      <c r="AE301" s="309"/>
      <c r="AF301" s="309"/>
      <c r="AG301" s="309"/>
      <c r="AH301" s="309"/>
      <c r="AI301" s="309"/>
      <c r="AJ301" s="309"/>
      <c r="AK301" s="309"/>
      <c r="AL301" s="309"/>
      <c r="AM301" s="309"/>
      <c r="AN301" s="309"/>
      <c r="AO301" s="309"/>
      <c r="AP301" s="309"/>
      <c r="AQ301" s="309"/>
      <c r="AR301" s="309"/>
      <c r="AS301" s="309"/>
      <c r="AT301" s="309"/>
      <c r="AU301" s="309"/>
      <c r="AV301" s="309"/>
      <c r="AW301" s="309"/>
      <c r="AX301" s="309"/>
      <c r="AY301" s="309"/>
      <c r="AZ301" s="309"/>
      <c r="BA301" s="309"/>
      <c r="BB301" s="309"/>
      <c r="BC301" s="309"/>
      <c r="BD301" s="309"/>
      <c r="BE301" s="309"/>
      <c r="BF301" s="309"/>
      <c r="BG301" s="309"/>
      <c r="BH301" s="309"/>
      <c r="BI301" s="309"/>
      <c r="BJ301" s="309"/>
      <c r="BK301" s="309"/>
      <c r="BL301" s="309"/>
      <c r="BM301" s="309"/>
      <c r="BN301" s="309"/>
      <c r="BO301" s="309"/>
      <c r="BP301" s="309"/>
      <c r="BQ301" s="309"/>
      <c r="BR301" s="309"/>
      <c r="BS301" s="309"/>
      <c r="BT301" s="309"/>
      <c r="BU301" s="309"/>
      <c r="BV301" s="309"/>
      <c r="BW301" s="309"/>
      <c r="BX301" s="309"/>
      <c r="BY301" s="309"/>
      <c r="BZ301" s="309"/>
      <c r="CA301" s="309"/>
      <c r="CB301" s="309"/>
      <c r="CC301" s="309"/>
      <c r="CD301" s="309"/>
      <c r="CE301" s="309"/>
      <c r="CF301" s="309"/>
      <c r="CG301" s="309"/>
      <c r="CH301" s="309"/>
      <c r="CI301" s="309"/>
      <c r="CJ301" s="309"/>
      <c r="CK301" s="309"/>
      <c r="CL301" s="309"/>
      <c r="CM301" s="309"/>
      <c r="CN301" s="309"/>
      <c r="CO301" s="309"/>
      <c r="CP301" s="309"/>
      <c r="CQ301" s="309"/>
      <c r="CR301" s="309"/>
      <c r="CS301" s="309"/>
      <c r="CT301" s="309"/>
      <c r="CU301" s="309"/>
      <c r="CV301" s="309"/>
      <c r="CW301" s="309"/>
      <c r="CX301" s="309"/>
      <c r="CY301" s="309"/>
      <c r="CZ301" s="309"/>
      <c r="DA301" s="309"/>
      <c r="DB301" s="309"/>
      <c r="DC301" s="309"/>
      <c r="DD301" s="309"/>
      <c r="DE301" s="309"/>
      <c r="DF301" s="309"/>
      <c r="DG301" s="309"/>
      <c r="DH301" s="309"/>
      <c r="DI301" s="309"/>
      <c r="DJ301" s="309"/>
      <c r="DK301" s="309"/>
      <c r="DL301" s="309"/>
      <c r="DM301" s="309"/>
      <c r="DN301" s="309"/>
      <c r="DO301" s="309"/>
      <c r="DP301" s="309"/>
      <c r="DQ301" s="309"/>
      <c r="DR301" s="309"/>
      <c r="DS301" s="309"/>
      <c r="DT301" s="309"/>
      <c r="DU301" s="309"/>
      <c r="DV301" s="309"/>
      <c r="DW301" s="309"/>
      <c r="DX301" s="309"/>
      <c r="DY301" s="309"/>
      <c r="DZ301" s="309"/>
      <c r="EA301" s="309"/>
      <c r="EB301" s="309"/>
      <c r="EC301" s="309"/>
      <c r="ED301" s="309"/>
      <c r="EE301" s="309"/>
      <c r="EF301" s="309"/>
      <c r="EG301" s="309"/>
      <c r="EH301" s="309"/>
      <c r="EI301" s="309"/>
      <c r="EJ301" s="309"/>
      <c r="EK301" s="309"/>
      <c r="EL301" s="309"/>
      <c r="EM301" s="309"/>
      <c r="EN301" s="309"/>
      <c r="EO301" s="309"/>
      <c r="EP301" s="309"/>
      <c r="EQ301" s="309"/>
      <c r="ER301" s="309"/>
      <c r="ES301" s="309"/>
      <c r="ET301" s="309"/>
      <c r="EU301" s="309"/>
      <c r="EV301" s="309"/>
      <c r="EW301" s="309"/>
      <c r="EX301" s="309"/>
      <c r="EY301" s="309"/>
      <c r="EZ301" s="309"/>
      <c r="FA301" s="309"/>
      <c r="FB301" s="309"/>
      <c r="FC301" s="309"/>
      <c r="FD301" s="309"/>
      <c r="FE301" s="309"/>
      <c r="FF301" s="309"/>
      <c r="FG301" s="309"/>
      <c r="FH301" s="309"/>
      <c r="FI301" s="309"/>
      <c r="FJ301" s="309"/>
      <c r="FK301" s="309"/>
      <c r="FL301" s="309"/>
      <c r="FM301" s="309"/>
      <c r="FN301" s="309"/>
      <c r="FO301" s="309"/>
      <c r="FP301" s="309"/>
      <c r="FQ301" s="309"/>
      <c r="FR301" s="309"/>
      <c r="FS301" s="309"/>
      <c r="FT301" s="309"/>
      <c r="FU301" s="309"/>
      <c r="FV301" s="309"/>
      <c r="FW301" s="309"/>
      <c r="FX301" s="309"/>
      <c r="FY301" s="309"/>
      <c r="FZ301" s="309"/>
      <c r="GA301" s="309"/>
      <c r="GB301" s="309"/>
      <c r="GC301" s="309"/>
      <c r="GD301" s="309"/>
      <c r="GE301" s="309"/>
      <c r="GF301" s="309"/>
      <c r="GG301" s="309"/>
      <c r="GH301" s="309"/>
      <c r="GI301" s="309"/>
      <c r="GJ301" s="309"/>
      <c r="GK301" s="309"/>
      <c r="GL301" s="309"/>
      <c r="GM301" s="309"/>
      <c r="GN301" s="309"/>
      <c r="GO301" s="309"/>
      <c r="GP301" s="309"/>
      <c r="GQ301" s="309"/>
      <c r="GR301" s="309"/>
      <c r="GS301" s="309"/>
      <c r="GT301" s="309"/>
      <c r="GU301" s="309"/>
      <c r="GV301" s="309"/>
      <c r="GW301" s="309"/>
      <c r="GX301" s="309"/>
      <c r="GY301" s="309"/>
      <c r="GZ301" s="309"/>
      <c r="HA301" s="309"/>
      <c r="HB301" s="309"/>
      <c r="HC301" s="309"/>
      <c r="HD301" s="309"/>
      <c r="HE301" s="309"/>
      <c r="HF301" s="309"/>
      <c r="HG301" s="309"/>
      <c r="HH301" s="309"/>
      <c r="HI301" s="309"/>
      <c r="HJ301" s="309"/>
      <c r="HK301" s="309"/>
      <c r="HL301" s="309"/>
      <c r="HM301" s="309"/>
      <c r="HN301" s="309"/>
      <c r="HO301" s="309"/>
      <c r="HP301" s="309"/>
      <c r="HQ301" s="309"/>
      <c r="HR301" s="309"/>
      <c r="HS301" s="309"/>
      <c r="HT301" s="309"/>
      <c r="HU301" s="309"/>
      <c r="HV301" s="309"/>
      <c r="HW301" s="309"/>
      <c r="HX301" s="309"/>
      <c r="HY301" s="309"/>
      <c r="HZ301" s="309"/>
      <c r="IA301" s="309"/>
      <c r="IB301" s="309"/>
      <c r="IC301" s="309"/>
      <c r="ID301" s="309"/>
      <c r="IE301" s="309"/>
      <c r="IF301" s="309"/>
      <c r="IG301" s="309"/>
      <c r="IH301" s="309"/>
      <c r="II301" s="309"/>
      <c r="IJ301" s="309"/>
      <c r="IK301" s="309"/>
      <c r="IL301" s="309"/>
      <c r="IM301" s="309"/>
      <c r="IN301" s="309"/>
      <c r="IO301" s="309"/>
      <c r="IP301" s="309"/>
      <c r="IQ301" s="309"/>
      <c r="IR301" s="309"/>
      <c r="IS301" s="309"/>
      <c r="IT301" s="309"/>
      <c r="IU301" s="309"/>
      <c r="IV301" s="309"/>
      <c r="IW301" s="309"/>
      <c r="IX301" s="309"/>
      <c r="IY301" s="309"/>
      <c r="IZ301" s="309"/>
      <c r="JA301" s="309"/>
      <c r="JB301" s="309"/>
      <c r="JC301" s="309"/>
      <c r="JD301" s="309"/>
      <c r="JE301" s="309"/>
      <c r="JF301" s="309"/>
      <c r="JG301" s="309"/>
      <c r="JH301" s="309"/>
      <c r="JI301" s="309"/>
      <c r="JJ301" s="309"/>
      <c r="JK301" s="309"/>
      <c r="JL301" s="309"/>
      <c r="JM301" s="309"/>
      <c r="JN301" s="309"/>
      <c r="JO301" s="309"/>
      <c r="JP301" s="309"/>
      <c r="JQ301" s="309"/>
      <c r="JR301" s="309"/>
      <c r="JS301" s="309"/>
      <c r="JT301" s="309"/>
      <c r="JU301" s="309"/>
      <c r="JV301" s="309"/>
      <c r="JW301" s="309"/>
      <c r="JX301" s="309"/>
      <c r="JY301" s="309"/>
      <c r="JZ301" s="309"/>
      <c r="KA301" s="309"/>
      <c r="KB301" s="309"/>
      <c r="KC301" s="309"/>
      <c r="KD301" s="309"/>
      <c r="KE301" s="309"/>
      <c r="KF301" s="309"/>
      <c r="KG301" s="309"/>
      <c r="KH301" s="309"/>
      <c r="KI301" s="309"/>
      <c r="KJ301" s="309"/>
      <c r="KK301" s="309"/>
      <c r="KL301" s="309"/>
      <c r="KM301" s="309"/>
      <c r="KN301" s="309"/>
      <c r="KO301" s="309"/>
      <c r="KP301" s="309"/>
      <c r="KQ301" s="309"/>
      <c r="KR301" s="309"/>
      <c r="KS301" s="309"/>
      <c r="KT301" s="309"/>
      <c r="KU301" s="309"/>
      <c r="KV301" s="309"/>
      <c r="KW301" s="309"/>
      <c r="KX301" s="309"/>
      <c r="KY301" s="309"/>
      <c r="KZ301" s="309"/>
      <c r="LA301" s="309"/>
      <c r="LB301" s="309"/>
      <c r="LC301" s="309"/>
      <c r="LD301" s="309"/>
      <c r="LE301" s="309"/>
      <c r="LF301" s="309"/>
      <c r="LG301" s="309"/>
      <c r="LH301" s="309"/>
      <c r="LI301" s="309"/>
      <c r="LJ301" s="309"/>
      <c r="LK301" s="309"/>
      <c r="LL301" s="309"/>
      <c r="LM301" s="309"/>
      <c r="LN301" s="309"/>
      <c r="LO301" s="309"/>
      <c r="LP301" s="309"/>
      <c r="LQ301" s="309"/>
      <c r="LR301" s="309"/>
      <c r="LS301" s="309"/>
      <c r="LT301" s="309"/>
      <c r="LU301" s="309"/>
      <c r="LV301" s="309"/>
      <c r="LW301" s="309"/>
      <c r="LX301" s="309"/>
      <c r="LY301" s="309"/>
      <c r="LZ301" s="309"/>
      <c r="MA301" s="309"/>
      <c r="MB301" s="309"/>
      <c r="MC301" s="309"/>
      <c r="MD301" s="309"/>
      <c r="ME301" s="309"/>
      <c r="MF301" s="309"/>
      <c r="MG301" s="309"/>
      <c r="MH301" s="309"/>
      <c r="MI301" s="309"/>
      <c r="MJ301" s="309"/>
      <c r="MK301" s="309"/>
      <c r="ML301" s="309"/>
      <c r="MM301" s="309"/>
      <c r="MN301" s="309"/>
      <c r="MO301" s="309"/>
      <c r="MP301" s="309"/>
      <c r="MQ301" s="309"/>
      <c r="MR301" s="309"/>
      <c r="MS301" s="309"/>
      <c r="MT301" s="309"/>
      <c r="MU301" s="309"/>
      <c r="MV301" s="309"/>
      <c r="MW301" s="309"/>
      <c r="MX301" s="309"/>
      <c r="MY301" s="309"/>
      <c r="MZ301" s="309"/>
      <c r="NA301" s="309"/>
      <c r="NB301" s="309"/>
      <c r="NC301" s="309"/>
      <c r="ND301" s="309"/>
      <c r="NE301" s="309"/>
      <c r="NF301" s="309"/>
      <c r="NG301" s="309"/>
      <c r="NH301" s="309"/>
      <c r="NI301" s="309"/>
      <c r="NJ301" s="309"/>
      <c r="NK301" s="309"/>
      <c r="NL301" s="309"/>
      <c r="NM301" s="309"/>
      <c r="NN301" s="309"/>
      <c r="NO301" s="309"/>
      <c r="NP301" s="309"/>
      <c r="NQ301" s="309"/>
      <c r="NR301" s="309"/>
      <c r="NS301" s="309"/>
      <c r="NT301" s="309"/>
      <c r="NU301" s="309"/>
      <c r="NV301" s="309"/>
      <c r="NW301" s="309"/>
      <c r="NX301" s="309"/>
      <c r="NY301" s="309"/>
      <c r="NZ301" s="309"/>
      <c r="OA301" s="309"/>
      <c r="OB301" s="309"/>
      <c r="OC301" s="309"/>
      <c r="OD301" s="309"/>
      <c r="OE301" s="309"/>
      <c r="OF301" s="309"/>
      <c r="OG301" s="309"/>
      <c r="OH301" s="309"/>
      <c r="OI301" s="309"/>
      <c r="OJ301" s="309"/>
      <c r="OK301" s="309"/>
      <c r="OL301" s="309"/>
      <c r="OM301" s="309"/>
      <c r="ON301" s="309"/>
      <c r="OO301" s="309"/>
      <c r="OP301" s="309"/>
      <c r="OQ301" s="309"/>
      <c r="OR301" s="309"/>
      <c r="OS301" s="309"/>
      <c r="OT301" s="309"/>
      <c r="OU301" s="309"/>
      <c r="OV301" s="309"/>
      <c r="OW301" s="309"/>
      <c r="OX301" s="309"/>
      <c r="OY301" s="309"/>
      <c r="OZ301" s="309"/>
      <c r="PA301" s="309"/>
      <c r="PB301" s="309"/>
      <c r="PC301" s="309"/>
      <c r="PD301" s="309"/>
      <c r="PE301" s="309"/>
      <c r="PF301" s="309"/>
      <c r="PG301" s="309"/>
      <c r="PH301" s="309"/>
      <c r="PI301" s="309"/>
      <c r="PJ301" s="309"/>
      <c r="PK301" s="309"/>
      <c r="PL301" s="309"/>
      <c r="PM301" s="309"/>
      <c r="PN301" s="309"/>
      <c r="PO301" s="309"/>
      <c r="PP301" s="309"/>
      <c r="PQ301" s="309"/>
      <c r="PR301" s="309"/>
      <c r="PS301" s="309"/>
      <c r="PT301" s="309"/>
      <c r="PU301" s="309"/>
      <c r="PV301" s="309"/>
      <c r="PW301" s="309"/>
      <c r="PX301" s="309"/>
      <c r="PY301" s="309"/>
      <c r="PZ301" s="309"/>
      <c r="QA301" s="309"/>
      <c r="QB301" s="309"/>
      <c r="QC301" s="309"/>
      <c r="QD301" s="309"/>
      <c r="QE301" s="309"/>
      <c r="QF301" s="309"/>
      <c r="QG301" s="309"/>
      <c r="QH301" s="309"/>
      <c r="QI301" s="309"/>
      <c r="QJ301" s="309"/>
      <c r="QK301" s="309"/>
      <c r="QL301" s="309"/>
      <c r="QM301" s="309"/>
      <c r="QN301" s="309"/>
      <c r="QO301" s="309"/>
      <c r="QP301" s="309"/>
      <c r="QQ301" s="309"/>
      <c r="QR301" s="309"/>
      <c r="QS301" s="309"/>
      <c r="QT301" s="309"/>
      <c r="QU301" s="309"/>
      <c r="QV301" s="309"/>
      <c r="QW301" s="309"/>
      <c r="QX301" s="309"/>
      <c r="QY301" s="309"/>
      <c r="QZ301" s="309"/>
      <c r="RA301" s="309"/>
      <c r="RB301" s="309"/>
      <c r="RC301" s="309"/>
      <c r="RD301" s="309"/>
      <c r="RE301" s="309"/>
      <c r="RF301" s="309"/>
      <c r="RG301" s="309"/>
      <c r="RH301" s="309"/>
      <c r="RI301" s="309"/>
      <c r="RJ301" s="309"/>
      <c r="RK301" s="309"/>
      <c r="RL301" s="309"/>
      <c r="RM301" s="309"/>
      <c r="RN301" s="309"/>
      <c r="RO301" s="309"/>
      <c r="RP301" s="309"/>
      <c r="RQ301" s="309"/>
      <c r="RR301" s="309"/>
      <c r="RS301" s="309"/>
      <c r="RT301" s="309"/>
      <c r="RU301" s="309"/>
      <c r="RV301" s="309"/>
      <c r="RW301" s="309"/>
      <c r="RX301" s="309"/>
      <c r="RY301" s="309"/>
      <c r="RZ301" s="309"/>
      <c r="SA301" s="309"/>
      <c r="SB301" s="309"/>
      <c r="SC301" s="309"/>
      <c r="SD301" s="309"/>
      <c r="SE301" s="309"/>
      <c r="SF301" s="309"/>
      <c r="SG301" s="309"/>
      <c r="SH301" s="309"/>
      <c r="SI301" s="309"/>
      <c r="SJ301" s="309"/>
      <c r="SK301" s="309"/>
      <c r="SL301" s="309"/>
      <c r="SM301" s="309"/>
      <c r="SN301" s="309"/>
      <c r="SO301" s="309"/>
      <c r="SP301" s="309"/>
      <c r="SQ301" s="309"/>
      <c r="SR301" s="309"/>
      <c r="SS301" s="309"/>
      <c r="ST301" s="309"/>
      <c r="SU301" s="309"/>
      <c r="SV301" s="309"/>
      <c r="SW301" s="309"/>
      <c r="SX301" s="309"/>
      <c r="SY301" s="309"/>
      <c r="SZ301" s="309"/>
      <c r="TA301" s="309"/>
      <c r="TB301" s="309"/>
      <c r="TC301" s="309"/>
      <c r="TD301" s="309"/>
      <c r="TE301" s="309"/>
      <c r="TF301" s="309"/>
      <c r="TG301" s="309"/>
      <c r="TH301" s="309"/>
      <c r="TI301" s="309"/>
      <c r="TJ301" s="309"/>
      <c r="TK301" s="309"/>
      <c r="TL301" s="309"/>
      <c r="TM301" s="309"/>
      <c r="TN301" s="309"/>
      <c r="TO301" s="309"/>
      <c r="TP301" s="309"/>
      <c r="TQ301" s="309"/>
      <c r="TR301" s="309"/>
      <c r="TS301" s="309"/>
      <c r="TT301" s="309"/>
      <c r="TU301" s="309"/>
      <c r="TV301" s="309"/>
      <c r="TW301" s="309"/>
      <c r="TX301" s="309"/>
      <c r="TY301" s="309"/>
      <c r="TZ301" s="309"/>
      <c r="UA301" s="309"/>
      <c r="UB301" s="309"/>
      <c r="UC301" s="309"/>
      <c r="UD301" s="309"/>
      <c r="UE301" s="309"/>
      <c r="UF301" s="309"/>
      <c r="UG301" s="309"/>
      <c r="UH301" s="309"/>
      <c r="UI301" s="309"/>
      <c r="UJ301" s="309"/>
      <c r="UK301" s="309"/>
      <c r="UL301" s="309"/>
      <c r="UM301" s="309"/>
      <c r="UN301" s="309"/>
      <c r="UO301" s="309"/>
      <c r="UP301" s="309"/>
      <c r="UQ301" s="309"/>
      <c r="UR301" s="309"/>
      <c r="US301" s="309"/>
      <c r="UT301" s="309"/>
      <c r="UU301" s="309"/>
      <c r="UV301" s="309"/>
      <c r="UW301" s="309"/>
      <c r="UX301" s="309"/>
      <c r="UY301" s="309"/>
      <c r="UZ301" s="309"/>
      <c r="VA301" s="309"/>
      <c r="VB301" s="309"/>
      <c r="VC301" s="309"/>
      <c r="VD301" s="309"/>
      <c r="VE301" s="309"/>
      <c r="VF301" s="309"/>
      <c r="VG301" s="309"/>
      <c r="VH301" s="309"/>
      <c r="VI301" s="309"/>
      <c r="VJ301" s="309"/>
      <c r="VK301" s="309"/>
      <c r="VL301" s="309"/>
      <c r="VM301" s="309"/>
      <c r="VN301" s="309"/>
      <c r="VO301" s="309"/>
      <c r="VP301" s="309"/>
      <c r="VQ301" s="309"/>
      <c r="VR301" s="309"/>
      <c r="VS301" s="309"/>
      <c r="VT301" s="309"/>
      <c r="VU301" s="309"/>
      <c r="VV301" s="309"/>
      <c r="VW301" s="309"/>
      <c r="VX301" s="309"/>
      <c r="VY301" s="309"/>
      <c r="VZ301" s="309"/>
      <c r="WA301" s="309"/>
      <c r="WB301" s="309"/>
      <c r="WC301" s="309"/>
      <c r="WD301" s="309"/>
      <c r="WE301" s="309"/>
      <c r="WF301" s="309"/>
      <c r="WG301" s="309"/>
      <c r="WH301" s="309"/>
      <c r="WI301" s="309"/>
      <c r="WJ301" s="309"/>
      <c r="WK301" s="309"/>
      <c r="WL301" s="309"/>
      <c r="WM301" s="309"/>
      <c r="WN301" s="309"/>
      <c r="WO301" s="309"/>
      <c r="WP301" s="309"/>
      <c r="WQ301" s="309"/>
      <c r="WR301" s="309"/>
      <c r="WS301" s="309"/>
      <c r="WT301" s="309"/>
      <c r="WU301" s="309"/>
      <c r="WV301" s="309"/>
      <c r="WW301" s="309"/>
      <c r="WX301" s="309"/>
      <c r="WY301" s="309"/>
      <c r="WZ301" s="309"/>
      <c r="XA301" s="309"/>
      <c r="XB301" s="309"/>
      <c r="XC301" s="309"/>
      <c r="XD301" s="309"/>
      <c r="XE301" s="309"/>
      <c r="XF301" s="309"/>
      <c r="XG301" s="309"/>
      <c r="XH301" s="309"/>
      <c r="XI301" s="309"/>
      <c r="XJ301" s="309"/>
      <c r="XK301" s="309"/>
      <c r="XL301" s="309"/>
      <c r="XM301" s="309"/>
      <c r="XN301" s="309"/>
      <c r="XO301" s="309"/>
      <c r="XP301" s="309"/>
      <c r="XQ301" s="309"/>
      <c r="XR301" s="309"/>
      <c r="XS301" s="309"/>
      <c r="XT301" s="309"/>
      <c r="XU301" s="309"/>
      <c r="XV301" s="309"/>
      <c r="XW301" s="309"/>
      <c r="XX301" s="309"/>
      <c r="XY301" s="309"/>
      <c r="XZ301" s="309"/>
      <c r="YA301" s="309"/>
      <c r="YB301" s="309"/>
      <c r="YC301" s="309"/>
      <c r="YD301" s="309"/>
      <c r="YE301" s="309"/>
      <c r="YF301" s="309"/>
      <c r="YG301" s="309"/>
      <c r="YH301" s="309"/>
      <c r="YI301" s="309"/>
      <c r="YJ301" s="309"/>
      <c r="YK301" s="309"/>
      <c r="YL301" s="309"/>
      <c r="YM301" s="309"/>
      <c r="YN301" s="309"/>
      <c r="YO301" s="309"/>
      <c r="YP301" s="309"/>
      <c r="YQ301" s="309"/>
      <c r="YR301" s="309"/>
      <c r="YS301" s="309"/>
      <c r="YT301" s="309"/>
      <c r="YU301" s="309"/>
      <c r="YV301" s="309"/>
      <c r="YW301" s="309"/>
      <c r="YX301" s="309"/>
      <c r="YY301" s="309"/>
      <c r="YZ301" s="309"/>
      <c r="ZA301" s="309"/>
      <c r="ZB301" s="309"/>
      <c r="ZC301" s="309"/>
      <c r="ZD301" s="309"/>
      <c r="ZE301" s="309"/>
      <c r="ZF301" s="309"/>
      <c r="ZG301" s="309"/>
      <c r="ZH301" s="309"/>
      <c r="ZI301" s="309"/>
      <c r="ZJ301" s="309"/>
      <c r="ZK301" s="309"/>
      <c r="ZL301" s="309"/>
      <c r="ZM301" s="309"/>
      <c r="ZN301" s="309"/>
      <c r="ZO301" s="309"/>
      <c r="ZP301" s="309"/>
      <c r="ZQ301" s="309"/>
      <c r="ZR301" s="309"/>
      <c r="ZS301" s="309"/>
      <c r="ZT301" s="309"/>
      <c r="ZU301" s="309"/>
      <c r="ZV301" s="309"/>
      <c r="ZW301" s="309"/>
      <c r="ZX301" s="309"/>
      <c r="ZY301" s="309"/>
      <c r="ZZ301" s="309"/>
      <c r="AAA301" s="309"/>
      <c r="AAB301" s="309"/>
      <c r="AAC301" s="309"/>
      <c r="AAD301" s="309"/>
      <c r="AAE301" s="309"/>
      <c r="AAF301" s="309"/>
      <c r="AAG301" s="309"/>
      <c r="AAH301" s="309"/>
      <c r="AAI301" s="309"/>
      <c r="AAJ301" s="309"/>
      <c r="AAK301" s="309"/>
      <c r="AAL301" s="309"/>
      <c r="AAM301" s="309"/>
      <c r="AAN301" s="309"/>
      <c r="AAO301" s="309"/>
      <c r="AAP301" s="309"/>
      <c r="AAQ301" s="309"/>
      <c r="AAR301" s="309"/>
      <c r="AAS301" s="309"/>
      <c r="AAT301" s="309"/>
      <c r="AAU301" s="309"/>
      <c r="AAV301" s="309"/>
      <c r="AAW301" s="309"/>
      <c r="AAX301" s="309"/>
      <c r="AAY301" s="309"/>
      <c r="AAZ301" s="309"/>
      <c r="ABA301" s="309"/>
      <c r="ABB301" s="309"/>
      <c r="ABC301" s="309"/>
      <c r="ABD301" s="309"/>
      <c r="ABE301" s="309"/>
      <c r="ABF301" s="309"/>
      <c r="ABG301" s="309"/>
      <c r="ABH301" s="309"/>
      <c r="ABI301" s="309"/>
      <c r="ABJ301" s="309"/>
      <c r="ABK301" s="309"/>
      <c r="ABL301" s="309"/>
      <c r="ABM301" s="309"/>
      <c r="ABN301" s="309"/>
      <c r="ABO301" s="309"/>
      <c r="ABP301" s="309"/>
      <c r="ABQ301" s="309"/>
      <c r="ABR301" s="309"/>
      <c r="ABS301" s="309"/>
      <c r="ABT301" s="309"/>
      <c r="ABU301" s="309"/>
      <c r="ABV301" s="309"/>
      <c r="ABW301" s="309"/>
      <c r="ABX301" s="309"/>
      <c r="ABY301" s="309"/>
      <c r="ABZ301" s="309"/>
      <c r="ACA301" s="309"/>
      <c r="ACB301" s="309"/>
      <c r="ACC301" s="309"/>
      <c r="ACD301" s="309"/>
      <c r="ACE301" s="309"/>
      <c r="ACF301" s="309"/>
      <c r="ACG301" s="309"/>
      <c r="ACH301" s="309"/>
      <c r="ACI301" s="309"/>
      <c r="ACJ301" s="309"/>
      <c r="ACK301" s="309"/>
      <c r="ACL301" s="309"/>
      <c r="ACM301" s="309"/>
      <c r="ACN301" s="309"/>
      <c r="ACO301" s="309"/>
      <c r="ACP301" s="309"/>
      <c r="ACQ301" s="309"/>
      <c r="ACR301" s="309"/>
      <c r="ACS301" s="309"/>
      <c r="ACT301" s="309"/>
      <c r="ACU301" s="309"/>
      <c r="ACV301" s="309"/>
      <c r="ACW301" s="309"/>
      <c r="ACX301" s="309"/>
      <c r="ACY301" s="309"/>
      <c r="ACZ301" s="309"/>
      <c r="ADA301" s="309"/>
      <c r="ADB301" s="309"/>
      <c r="ADC301" s="309"/>
      <c r="ADD301" s="309"/>
      <c r="ADE301" s="309"/>
      <c r="ADF301" s="309"/>
      <c r="ADG301" s="309"/>
      <c r="ADH301" s="309"/>
      <c r="ADI301" s="309"/>
      <c r="ADJ301" s="309"/>
      <c r="ADK301" s="309"/>
      <c r="ADL301" s="309"/>
      <c r="ADM301" s="309"/>
      <c r="ADN301" s="309"/>
      <c r="ADO301" s="309"/>
      <c r="ADP301" s="309"/>
      <c r="ADQ301" s="309"/>
      <c r="ADR301" s="309"/>
      <c r="ADS301" s="309"/>
      <c r="ADT301" s="309"/>
      <c r="ADU301" s="309"/>
      <c r="ADV301" s="309"/>
      <c r="ADW301" s="309"/>
      <c r="ADX301" s="309"/>
      <c r="ADY301" s="309"/>
      <c r="ADZ301" s="309"/>
      <c r="AEA301" s="309"/>
      <c r="AEB301" s="309"/>
      <c r="AEC301" s="309"/>
      <c r="AED301" s="309"/>
      <c r="AEE301" s="309"/>
      <c r="AEF301" s="309"/>
      <c r="AEG301" s="309"/>
      <c r="AEH301" s="309"/>
      <c r="AEI301" s="309"/>
      <c r="AEJ301" s="309"/>
      <c r="AEK301" s="309"/>
      <c r="AEL301" s="309"/>
      <c r="AEM301" s="309"/>
      <c r="AEN301" s="309"/>
      <c r="AEO301" s="309"/>
      <c r="AEP301" s="309"/>
      <c r="AEQ301" s="309"/>
      <c r="AER301" s="309"/>
      <c r="AES301" s="309"/>
      <c r="AET301" s="309"/>
      <c r="AEU301" s="309"/>
      <c r="AEV301" s="309"/>
      <c r="AEW301" s="309"/>
      <c r="AEX301" s="309"/>
      <c r="AEY301" s="309"/>
      <c r="AEZ301" s="309"/>
      <c r="AFA301" s="309"/>
      <c r="AFB301" s="309"/>
      <c r="AFC301" s="309"/>
      <c r="AFD301" s="309"/>
      <c r="AFE301" s="309"/>
      <c r="AFF301" s="309"/>
      <c r="AFG301" s="309"/>
      <c r="AFH301" s="309"/>
      <c r="AFI301" s="309"/>
      <c r="AFJ301" s="309"/>
      <c r="AFK301" s="309"/>
      <c r="AFL301" s="309"/>
      <c r="AFM301" s="309"/>
      <c r="AFN301" s="309"/>
      <c r="AFO301" s="309"/>
      <c r="AFP301" s="309"/>
      <c r="AFQ301" s="309"/>
      <c r="AFR301" s="309"/>
      <c r="AFS301" s="309"/>
      <c r="AFT301" s="309"/>
      <c r="AFU301" s="309"/>
      <c r="AFV301" s="309"/>
      <c r="AFW301" s="309"/>
      <c r="AFX301" s="309"/>
      <c r="AFY301" s="309"/>
      <c r="AFZ301" s="309"/>
      <c r="AGA301" s="309"/>
      <c r="AGB301" s="309"/>
      <c r="AGC301" s="309"/>
      <c r="AGD301" s="309"/>
      <c r="AGE301" s="309"/>
      <c r="AGF301" s="309"/>
      <c r="AGG301" s="309"/>
      <c r="AGH301" s="309"/>
      <c r="AGI301" s="309"/>
      <c r="AGJ301" s="309"/>
      <c r="AGK301" s="309"/>
      <c r="AGL301" s="309"/>
      <c r="AGM301" s="309"/>
      <c r="AGN301" s="309"/>
      <c r="AGO301" s="309"/>
      <c r="AGP301" s="309"/>
      <c r="AGQ301" s="309"/>
      <c r="AGR301" s="309"/>
      <c r="AGS301" s="309"/>
      <c r="AGT301" s="309"/>
      <c r="AGU301" s="309"/>
      <c r="AGV301" s="309"/>
      <c r="AGW301" s="309"/>
      <c r="AGX301" s="309"/>
      <c r="AGY301" s="309"/>
      <c r="AGZ301" s="309"/>
      <c r="AHA301" s="309"/>
      <c r="AHB301" s="309"/>
      <c r="AHC301" s="309"/>
      <c r="AHD301" s="309"/>
      <c r="AHE301" s="309"/>
      <c r="AHF301" s="309"/>
      <c r="AHG301" s="309"/>
      <c r="AHH301" s="309"/>
      <c r="AHI301" s="309"/>
      <c r="AHJ301" s="309"/>
      <c r="AHK301" s="309"/>
      <c r="AHL301" s="309"/>
      <c r="AHM301" s="309"/>
      <c r="AHN301" s="309"/>
      <c r="AHO301" s="309"/>
      <c r="AHP301" s="309"/>
      <c r="AHQ301" s="309"/>
      <c r="AHR301" s="309"/>
      <c r="AHS301" s="309"/>
      <c r="AHT301" s="309"/>
      <c r="AHU301" s="309"/>
      <c r="AHV301" s="309"/>
      <c r="AHW301" s="309"/>
      <c r="AHX301" s="309"/>
      <c r="AHY301" s="309"/>
      <c r="AHZ301" s="309"/>
      <c r="AIA301" s="309"/>
      <c r="AIB301" s="309"/>
      <c r="AIC301" s="309"/>
      <c r="AID301" s="309"/>
      <c r="AIE301" s="309"/>
      <c r="AIF301" s="309"/>
      <c r="AIG301" s="309"/>
      <c r="AIH301" s="309"/>
      <c r="AII301" s="309"/>
      <c r="AIJ301" s="309"/>
      <c r="AIK301" s="309"/>
      <c r="AIL301" s="309"/>
      <c r="AIM301" s="309"/>
      <c r="AIN301" s="309"/>
      <c r="AIO301" s="309"/>
      <c r="AIP301" s="309"/>
      <c r="AIQ301" s="309"/>
      <c r="AIR301" s="309"/>
      <c r="AIS301" s="309"/>
      <c r="AIT301" s="309"/>
      <c r="AIU301" s="309"/>
      <c r="AIV301" s="309"/>
      <c r="AIW301" s="309"/>
      <c r="AIX301" s="309"/>
      <c r="AIY301" s="309"/>
      <c r="AIZ301" s="309"/>
      <c r="AJA301" s="309"/>
      <c r="AJB301" s="309"/>
      <c r="AJC301" s="309"/>
      <c r="AJD301" s="309"/>
      <c r="AJE301" s="309"/>
      <c r="AJF301" s="309"/>
      <c r="AJG301" s="309"/>
      <c r="AJH301" s="309"/>
      <c r="AJI301" s="309"/>
      <c r="AJJ301" s="309"/>
      <c r="AJK301" s="309"/>
      <c r="AJL301" s="309"/>
      <c r="AJM301" s="309"/>
      <c r="AJN301" s="309"/>
      <c r="AJO301" s="309"/>
      <c r="AJP301" s="309"/>
      <c r="AJQ301" s="309"/>
      <c r="AJR301" s="309"/>
      <c r="AJS301" s="309"/>
      <c r="AJT301" s="309"/>
      <c r="AJU301" s="309"/>
      <c r="AJV301" s="309"/>
      <c r="AJW301" s="309"/>
      <c r="AJX301" s="309"/>
      <c r="AJY301" s="309"/>
      <c r="AJZ301" s="309"/>
      <c r="AKA301" s="309"/>
      <c r="AKB301" s="309"/>
      <c r="AKC301" s="309"/>
      <c r="AKD301" s="309"/>
      <c r="AKE301" s="309"/>
      <c r="AKF301" s="309"/>
      <c r="AKG301" s="309"/>
      <c r="AKH301" s="309"/>
      <c r="AKI301" s="309"/>
      <c r="AKJ301" s="309"/>
      <c r="AKK301" s="309"/>
      <c r="AKL301" s="309"/>
      <c r="AKM301" s="309"/>
      <c r="AKN301" s="309"/>
      <c r="AKO301" s="309"/>
      <c r="AKP301" s="309"/>
      <c r="AKQ301" s="309"/>
      <c r="AKR301" s="309"/>
      <c r="AKS301" s="309"/>
      <c r="AKT301" s="309"/>
      <c r="AKU301" s="309"/>
      <c r="AKV301" s="309"/>
      <c r="AKW301" s="309"/>
      <c r="AKX301" s="309"/>
      <c r="AKY301" s="309"/>
      <c r="AKZ301" s="309"/>
      <c r="ALA301" s="309"/>
      <c r="ALB301" s="309"/>
      <c r="ALC301" s="309"/>
      <c r="ALD301" s="309"/>
      <c r="ALE301" s="309"/>
      <c r="ALF301" s="309"/>
      <c r="ALG301" s="309"/>
      <c r="ALH301" s="309"/>
      <c r="ALI301" s="309"/>
      <c r="ALJ301" s="309"/>
      <c r="ALK301" s="309"/>
      <c r="ALL301" s="309"/>
      <c r="ALM301" s="309"/>
      <c r="ALN301" s="309"/>
      <c r="ALO301" s="309"/>
      <c r="ALP301" s="309"/>
      <c r="ALQ301" s="309"/>
      <c r="ALR301" s="309"/>
      <c r="ALS301" s="309"/>
      <c r="ALT301" s="309"/>
      <c r="ALU301" s="309"/>
      <c r="ALV301" s="309"/>
      <c r="ALW301" s="309"/>
      <c r="ALX301" s="309"/>
      <c r="ALY301" s="309"/>
      <c r="ALZ301" s="309"/>
      <c r="AMA301" s="309"/>
      <c r="AMB301" s="309"/>
      <c r="AMC301" s="309"/>
      <c r="AMD301" s="309"/>
      <c r="AME301" s="309"/>
      <c r="AMF301" s="309"/>
      <c r="AMG301" s="309"/>
      <c r="AMH301" s="309"/>
      <c r="AMI301" s="309"/>
      <c r="AMJ301" s="309"/>
      <c r="AMK301" s="309"/>
      <c r="AML301" s="309"/>
      <c r="AMM301" s="309"/>
      <c r="AMN301" s="309"/>
      <c r="AMO301" s="309"/>
      <c r="AMP301" s="309"/>
      <c r="AMQ301" s="309"/>
      <c r="AMR301" s="309"/>
      <c r="AMS301" s="309"/>
      <c r="AMT301" s="309"/>
      <c r="AMU301" s="309"/>
      <c r="AMV301" s="309"/>
      <c r="AMW301" s="309"/>
      <c r="AMX301" s="309"/>
      <c r="AMY301" s="309"/>
      <c r="AMZ301" s="309"/>
      <c r="ANA301" s="309"/>
      <c r="ANB301" s="309"/>
      <c r="ANC301" s="309"/>
      <c r="AND301" s="309"/>
      <c r="ANE301" s="309"/>
      <c r="ANF301" s="309"/>
      <c r="ANG301" s="309"/>
      <c r="ANH301" s="309"/>
      <c r="ANI301" s="309"/>
      <c r="ANJ301" s="309"/>
      <c r="ANK301" s="309"/>
      <c r="ANL301" s="309"/>
      <c r="ANM301" s="309"/>
      <c r="ANN301" s="309"/>
      <c r="ANO301" s="309"/>
      <c r="ANP301" s="309"/>
      <c r="ANQ301" s="309"/>
      <c r="ANR301" s="309"/>
      <c r="ANS301" s="309"/>
      <c r="ANT301" s="309"/>
      <c r="ANU301" s="309"/>
      <c r="ANV301" s="309"/>
      <c r="ANW301" s="309"/>
      <c r="ANX301" s="309"/>
      <c r="ANY301" s="309"/>
      <c r="ANZ301" s="309"/>
      <c r="AOA301" s="309"/>
      <c r="AOB301" s="309"/>
      <c r="AOC301" s="309"/>
      <c r="AOD301" s="309"/>
      <c r="AOE301" s="309"/>
      <c r="AOF301" s="309"/>
      <c r="AOG301" s="309"/>
      <c r="AOH301" s="309"/>
      <c r="AOI301" s="309"/>
      <c r="AOJ301" s="309"/>
      <c r="AOK301" s="309"/>
      <c r="AOL301" s="309"/>
      <c r="AOM301" s="309"/>
      <c r="AON301" s="309"/>
      <c r="AOO301" s="309"/>
      <c r="AOP301" s="309"/>
      <c r="AOQ301" s="309"/>
      <c r="AOR301" s="309"/>
      <c r="AOS301" s="309"/>
      <c r="AOT301" s="309"/>
      <c r="AOU301" s="309"/>
      <c r="AOV301" s="309"/>
      <c r="AOW301" s="309"/>
      <c r="AOX301" s="309"/>
      <c r="AOY301" s="309"/>
      <c r="AOZ301" s="309"/>
      <c r="APA301" s="309"/>
      <c r="APB301" s="309"/>
      <c r="APC301" s="309"/>
      <c r="APD301" s="309"/>
      <c r="APE301" s="309"/>
      <c r="APF301" s="309"/>
      <c r="APG301" s="309"/>
      <c r="APH301" s="309"/>
      <c r="API301" s="309"/>
      <c r="APJ301" s="309"/>
      <c r="APK301" s="309"/>
      <c r="APL301" s="309"/>
      <c r="APM301" s="309"/>
      <c r="APN301" s="309"/>
      <c r="APO301" s="309"/>
      <c r="APP301" s="309"/>
      <c r="APQ301" s="309"/>
      <c r="APR301" s="309"/>
      <c r="APS301" s="309"/>
      <c r="APT301" s="309"/>
      <c r="APU301" s="309"/>
      <c r="APV301" s="309"/>
      <c r="APW301" s="309"/>
      <c r="APX301" s="309"/>
      <c r="APY301" s="309"/>
      <c r="APZ301" s="309"/>
      <c r="AQA301" s="309"/>
      <c r="AQB301" s="309"/>
      <c r="AQC301" s="309"/>
      <c r="AQD301" s="309"/>
      <c r="AQE301" s="309"/>
      <c r="AQF301" s="309"/>
      <c r="AQG301" s="309"/>
      <c r="AQH301" s="309"/>
      <c r="AQI301" s="309"/>
      <c r="AQJ301" s="309"/>
      <c r="AQK301" s="309"/>
      <c r="AQL301" s="309"/>
      <c r="AQM301" s="309"/>
      <c r="AQN301" s="309"/>
      <c r="AQO301" s="309"/>
      <c r="AQP301" s="309"/>
      <c r="AQQ301" s="309"/>
      <c r="AQR301" s="309"/>
      <c r="AQS301" s="309"/>
      <c r="AQT301" s="309"/>
      <c r="AQU301" s="309"/>
      <c r="AQV301" s="309"/>
      <c r="AQW301" s="309"/>
      <c r="AQX301" s="309"/>
      <c r="AQY301" s="309"/>
      <c r="AQZ301" s="309"/>
      <c r="ARA301" s="309"/>
      <c r="ARB301" s="309"/>
      <c r="ARC301" s="309"/>
      <c r="ARD301" s="309"/>
      <c r="ARE301" s="309"/>
      <c r="ARF301" s="309"/>
      <c r="ARG301" s="309"/>
      <c r="ARH301" s="309"/>
      <c r="ARI301" s="309"/>
      <c r="ARJ301" s="309"/>
      <c r="ARK301" s="309"/>
      <c r="ARL301" s="309"/>
      <c r="ARM301" s="309"/>
      <c r="ARN301" s="309"/>
      <c r="ARO301" s="309"/>
      <c r="ARP301" s="309"/>
      <c r="ARQ301" s="309"/>
      <c r="ARR301" s="309"/>
      <c r="ARS301" s="309"/>
      <c r="ART301" s="309"/>
      <c r="ARU301" s="309"/>
      <c r="ARV301" s="309"/>
      <c r="ARW301" s="309"/>
      <c r="ARX301" s="309"/>
      <c r="ARY301" s="309"/>
      <c r="ARZ301" s="309"/>
      <c r="ASA301" s="309"/>
      <c r="ASB301" s="309"/>
      <c r="ASC301" s="309"/>
      <c r="ASD301" s="309"/>
      <c r="ASE301" s="309"/>
      <c r="ASF301" s="309"/>
      <c r="ASG301" s="309"/>
      <c r="ASH301" s="309"/>
      <c r="ASI301" s="309"/>
      <c r="ASJ301" s="309"/>
      <c r="ASK301" s="309"/>
      <c r="ASL301" s="309"/>
      <c r="ASM301" s="309"/>
      <c r="ASN301" s="309"/>
      <c r="ASO301" s="309"/>
      <c r="ASP301" s="309"/>
      <c r="ASQ301" s="309"/>
      <c r="ASR301" s="309"/>
      <c r="ASS301" s="309"/>
      <c r="AST301" s="309"/>
      <c r="ASU301" s="309"/>
      <c r="ASV301" s="309"/>
      <c r="ASW301" s="309"/>
      <c r="ASX301" s="309"/>
      <c r="ASY301" s="309"/>
      <c r="ASZ301" s="309"/>
      <c r="ATA301" s="309"/>
      <c r="ATB301" s="309"/>
      <c r="ATC301" s="309"/>
      <c r="ATD301" s="309"/>
      <c r="ATE301" s="309"/>
      <c r="ATF301" s="309"/>
      <c r="ATG301" s="309"/>
      <c r="ATH301" s="309"/>
      <c r="ATI301" s="309"/>
      <c r="ATJ301" s="309"/>
      <c r="ATK301" s="309"/>
      <c r="ATL301" s="309"/>
      <c r="ATM301" s="309"/>
      <c r="ATN301" s="309"/>
      <c r="ATO301" s="309"/>
      <c r="ATP301" s="309"/>
      <c r="ATQ301" s="309"/>
      <c r="ATR301" s="309"/>
      <c r="ATS301" s="309"/>
      <c r="ATT301" s="309"/>
      <c r="ATU301" s="309"/>
      <c r="ATV301" s="309"/>
      <c r="ATW301" s="309"/>
      <c r="ATX301" s="309"/>
      <c r="ATY301" s="309"/>
      <c r="ATZ301" s="309"/>
      <c r="AUA301" s="309"/>
      <c r="AUB301" s="309"/>
      <c r="AUC301" s="309"/>
      <c r="AUD301" s="309"/>
      <c r="AUE301" s="309"/>
      <c r="AUF301" s="309"/>
      <c r="AUG301" s="309"/>
      <c r="AUH301" s="309"/>
      <c r="AUI301" s="309"/>
      <c r="AUJ301" s="309"/>
      <c r="AUK301" s="309"/>
      <c r="AUL301" s="309"/>
      <c r="AUM301" s="309"/>
      <c r="AUN301" s="309"/>
      <c r="AUO301" s="309"/>
      <c r="AUP301" s="309"/>
      <c r="AUQ301" s="309"/>
      <c r="AUR301" s="309"/>
      <c r="AUS301" s="309"/>
      <c r="AUT301" s="309"/>
      <c r="AUU301" s="309"/>
      <c r="AUV301" s="309"/>
      <c r="AUW301" s="309"/>
      <c r="AUX301" s="309"/>
      <c r="AUY301" s="309"/>
      <c r="AUZ301" s="309"/>
      <c r="AVA301" s="309"/>
      <c r="AVB301" s="309"/>
      <c r="AVC301" s="309"/>
      <c r="AVD301" s="309"/>
      <c r="AVE301" s="309"/>
      <c r="AVF301" s="309"/>
      <c r="AVG301" s="309"/>
      <c r="AVH301" s="309"/>
      <c r="AVI301" s="309"/>
      <c r="AVJ301" s="309"/>
      <c r="AVK301" s="309"/>
      <c r="AVL301" s="309"/>
      <c r="AVM301" s="309"/>
      <c r="AVN301" s="309"/>
      <c r="AVO301" s="309"/>
      <c r="AVP301" s="309"/>
      <c r="AVQ301" s="309"/>
      <c r="AVR301" s="309"/>
      <c r="AVS301" s="309"/>
      <c r="AVT301" s="309"/>
      <c r="AVU301" s="309"/>
      <c r="AVV301" s="309"/>
      <c r="AVW301" s="309"/>
      <c r="AVX301" s="309"/>
      <c r="AVY301" s="309"/>
      <c r="AVZ301" s="309"/>
      <c r="AWA301" s="309"/>
      <c r="AWB301" s="309"/>
      <c r="AWC301" s="309"/>
      <c r="AWD301" s="309"/>
      <c r="AWE301" s="309"/>
      <c r="AWF301" s="309"/>
      <c r="AWG301" s="309"/>
      <c r="AWH301" s="309"/>
      <c r="AWI301" s="309"/>
      <c r="AWJ301" s="309"/>
      <c r="AWK301" s="309"/>
      <c r="AWL301" s="309"/>
      <c r="AWM301" s="309"/>
      <c r="AWN301" s="309"/>
      <c r="AWO301" s="309"/>
      <c r="AWP301" s="309"/>
      <c r="AWQ301" s="309"/>
      <c r="AWR301" s="309"/>
      <c r="AWS301" s="309"/>
      <c r="AWT301" s="309"/>
      <c r="AWU301" s="309"/>
      <c r="AWV301" s="309"/>
      <c r="AWW301" s="309"/>
      <c r="AWX301" s="309"/>
      <c r="AWY301" s="309"/>
      <c r="AWZ301" s="309"/>
      <c r="AXA301" s="309"/>
      <c r="AXB301" s="309"/>
      <c r="AXC301" s="309"/>
      <c r="AXD301" s="309"/>
      <c r="AXE301" s="309"/>
      <c r="AXF301" s="309"/>
      <c r="AXG301" s="309"/>
      <c r="AXH301" s="309"/>
      <c r="AXI301" s="309"/>
      <c r="AXJ301" s="309"/>
      <c r="AXK301" s="309"/>
      <c r="AXL301" s="309"/>
      <c r="AXM301" s="309"/>
      <c r="AXN301" s="309"/>
      <c r="AXO301" s="309"/>
      <c r="AXP301" s="309"/>
      <c r="AXQ301" s="309"/>
      <c r="AXR301" s="309"/>
      <c r="AXS301" s="309"/>
      <c r="AXT301" s="309"/>
      <c r="AXU301" s="309"/>
      <c r="AXV301" s="309"/>
      <c r="AXW301" s="309"/>
      <c r="AXX301" s="309"/>
      <c r="AXY301" s="309"/>
      <c r="AXZ301" s="309"/>
      <c r="AYA301" s="309"/>
      <c r="AYB301" s="309"/>
      <c r="AYC301" s="309"/>
      <c r="AYD301" s="309"/>
      <c r="AYE301" s="309"/>
      <c r="AYF301" s="309"/>
      <c r="AYG301" s="309"/>
      <c r="AYH301" s="309"/>
      <c r="AYI301" s="309"/>
      <c r="AYJ301" s="309"/>
      <c r="AYK301" s="309"/>
      <c r="AYL301" s="309"/>
      <c r="AYM301" s="309"/>
      <c r="AYN301" s="309"/>
      <c r="AYO301" s="309"/>
      <c r="AYP301" s="309"/>
      <c r="AYQ301" s="309"/>
      <c r="AYR301" s="309"/>
      <c r="AYS301" s="309"/>
      <c r="AYT301" s="309"/>
      <c r="AYU301" s="309"/>
      <c r="AYV301" s="309"/>
      <c r="AYW301" s="309"/>
      <c r="AYX301" s="309"/>
      <c r="AYY301" s="309"/>
      <c r="AYZ301" s="309"/>
      <c r="AZA301" s="309"/>
      <c r="AZB301" s="309"/>
      <c r="AZC301" s="309"/>
      <c r="AZD301" s="309"/>
      <c r="AZE301" s="309"/>
      <c r="AZF301" s="309"/>
      <c r="AZG301" s="309"/>
      <c r="AZH301" s="309"/>
      <c r="AZI301" s="309"/>
      <c r="AZJ301" s="309"/>
      <c r="AZK301" s="309"/>
      <c r="AZL301" s="309"/>
      <c r="AZM301" s="309"/>
      <c r="AZN301" s="309"/>
      <c r="AZO301" s="309"/>
      <c r="AZP301" s="309"/>
      <c r="AZQ301" s="309"/>
      <c r="AZR301" s="309"/>
      <c r="AZS301" s="309"/>
      <c r="AZT301" s="309"/>
      <c r="AZU301" s="309"/>
      <c r="AZV301" s="309"/>
      <c r="AZW301" s="309"/>
      <c r="AZX301" s="309"/>
      <c r="AZY301" s="309"/>
      <c r="AZZ301" s="309"/>
      <c r="BAA301" s="309"/>
      <c r="BAB301" s="309"/>
      <c r="BAC301" s="309"/>
      <c r="BAD301" s="309"/>
      <c r="BAE301" s="309"/>
      <c r="BAF301" s="309"/>
      <c r="BAG301" s="309"/>
      <c r="BAH301" s="309"/>
      <c r="BAI301" s="309"/>
      <c r="BAJ301" s="309"/>
      <c r="BAK301" s="309"/>
      <c r="BAL301" s="309"/>
      <c r="BAM301" s="309"/>
      <c r="BAN301" s="309"/>
      <c r="BAO301" s="309"/>
      <c r="BAP301" s="309"/>
      <c r="BAQ301" s="309"/>
      <c r="BAR301" s="309"/>
      <c r="BAS301" s="309"/>
      <c r="BAT301" s="309"/>
      <c r="BAU301" s="309"/>
      <c r="BAV301" s="309"/>
      <c r="BAW301" s="309"/>
      <c r="BAX301" s="309"/>
      <c r="BAY301" s="309"/>
      <c r="BAZ301" s="309"/>
      <c r="BBA301" s="309"/>
      <c r="BBB301" s="309"/>
      <c r="BBC301" s="309"/>
      <c r="BBD301" s="309"/>
      <c r="BBE301" s="309"/>
      <c r="BBF301" s="309"/>
      <c r="BBG301" s="309"/>
      <c r="BBH301" s="309"/>
      <c r="BBI301" s="309"/>
      <c r="BBJ301" s="309"/>
      <c r="BBK301" s="309"/>
      <c r="BBL301" s="309"/>
      <c r="BBM301" s="309"/>
      <c r="BBN301" s="309"/>
      <c r="BBO301" s="309"/>
      <c r="BBP301" s="309"/>
      <c r="BBQ301" s="309"/>
      <c r="BBR301" s="309"/>
      <c r="BBS301" s="309"/>
      <c r="BBT301" s="309"/>
      <c r="BBU301" s="309"/>
      <c r="BBV301" s="309"/>
      <c r="BBW301" s="309"/>
      <c r="BBX301" s="309"/>
      <c r="BBY301" s="309"/>
      <c r="BBZ301" s="309"/>
      <c r="BCA301" s="309"/>
      <c r="BCB301" s="309"/>
      <c r="BCC301" s="309"/>
      <c r="BCD301" s="309"/>
      <c r="BCE301" s="309"/>
      <c r="BCF301" s="309"/>
      <c r="BCG301" s="309"/>
      <c r="BCH301" s="309"/>
      <c r="BCI301" s="309"/>
      <c r="BCJ301" s="309"/>
      <c r="BCK301" s="309"/>
      <c r="BCL301" s="309"/>
      <c r="BCM301" s="309"/>
      <c r="BCN301" s="309"/>
      <c r="BCO301" s="309"/>
      <c r="BCP301" s="309"/>
      <c r="BCQ301" s="309"/>
      <c r="BCR301" s="309"/>
      <c r="BCS301" s="309"/>
      <c r="BCT301" s="309"/>
      <c r="BCU301" s="309"/>
      <c r="BCV301" s="309"/>
      <c r="BCW301" s="309"/>
      <c r="BCX301" s="309"/>
      <c r="BCY301" s="309"/>
      <c r="BCZ301" s="309"/>
      <c r="BDA301" s="309"/>
      <c r="BDB301" s="309"/>
      <c r="BDC301" s="309"/>
      <c r="BDD301" s="309"/>
      <c r="BDE301" s="309"/>
      <c r="BDF301" s="309"/>
      <c r="BDG301" s="309"/>
      <c r="BDH301" s="309"/>
      <c r="BDI301" s="309"/>
      <c r="BDJ301" s="309"/>
      <c r="BDK301" s="309"/>
      <c r="BDL301" s="309"/>
      <c r="BDM301" s="309"/>
      <c r="BDN301" s="309"/>
      <c r="BDO301" s="309"/>
      <c r="BDP301" s="309"/>
      <c r="BDQ301" s="309"/>
      <c r="BDR301" s="309"/>
      <c r="BDS301" s="309"/>
      <c r="BDT301" s="309"/>
      <c r="BDU301" s="309"/>
      <c r="BDV301" s="309"/>
      <c r="BDW301" s="309"/>
      <c r="BDX301" s="309"/>
      <c r="BDY301" s="309"/>
      <c r="BDZ301" s="309"/>
      <c r="BEA301" s="309"/>
      <c r="BEB301" s="309"/>
      <c r="BEC301" s="309"/>
      <c r="BED301" s="309"/>
      <c r="BEE301" s="309"/>
      <c r="BEF301" s="309"/>
      <c r="BEG301" s="309"/>
      <c r="BEH301" s="309"/>
      <c r="BEI301" s="309"/>
      <c r="BEJ301" s="309"/>
      <c r="BEK301" s="309"/>
      <c r="BEL301" s="309"/>
      <c r="BEM301" s="309"/>
      <c r="BEN301" s="309"/>
      <c r="BEO301" s="309"/>
      <c r="BEP301" s="309"/>
      <c r="BEQ301" s="309"/>
      <c r="BER301" s="309"/>
      <c r="BES301" s="309"/>
      <c r="BET301" s="309"/>
      <c r="BEU301" s="309"/>
      <c r="BEV301" s="309"/>
      <c r="BEW301" s="309"/>
      <c r="BEX301" s="309"/>
      <c r="BEY301" s="309"/>
      <c r="BEZ301" s="309"/>
      <c r="BFA301" s="309"/>
      <c r="BFB301" s="309"/>
      <c r="BFC301" s="309"/>
      <c r="BFD301" s="309"/>
      <c r="BFE301" s="309"/>
      <c r="BFF301" s="309"/>
      <c r="BFG301" s="309"/>
      <c r="BFH301" s="309"/>
      <c r="BFI301" s="309"/>
      <c r="BFJ301" s="309"/>
      <c r="BFK301" s="309"/>
      <c r="BFL301" s="309"/>
      <c r="BFM301" s="309"/>
      <c r="BFN301" s="309"/>
      <c r="BFO301" s="309"/>
      <c r="BFP301" s="309"/>
      <c r="BFQ301" s="309"/>
      <c r="BFR301" s="309"/>
      <c r="BFS301" s="309"/>
      <c r="BFT301" s="309"/>
      <c r="BFU301" s="309"/>
      <c r="BFV301" s="309"/>
      <c r="BFW301" s="309"/>
      <c r="BFX301" s="309"/>
      <c r="BFY301" s="309"/>
      <c r="BFZ301" s="309"/>
      <c r="BGA301" s="309"/>
      <c r="BGB301" s="309"/>
      <c r="BGC301" s="309"/>
      <c r="BGD301" s="309"/>
      <c r="BGE301" s="309"/>
      <c r="BGF301" s="309"/>
      <c r="BGG301" s="309"/>
      <c r="BGH301" s="309"/>
    </row>
    <row r="302" spans="6:1542" s="18" customFormat="1" ht="14.45" customHeight="1" x14ac:dyDescent="0.25">
      <c r="F302" s="68"/>
      <c r="Y302" s="68"/>
      <c r="AC302" s="309"/>
      <c r="AD302" s="309"/>
      <c r="AE302" s="309"/>
      <c r="AF302" s="309"/>
      <c r="AG302" s="309"/>
      <c r="AH302" s="309"/>
      <c r="AI302" s="309"/>
      <c r="AJ302" s="309"/>
      <c r="AK302" s="309"/>
      <c r="AL302" s="309"/>
      <c r="AM302" s="309"/>
      <c r="AN302" s="309"/>
      <c r="AO302" s="309"/>
      <c r="AP302" s="309"/>
      <c r="AQ302" s="309"/>
      <c r="AR302" s="309"/>
      <c r="AS302" s="309"/>
      <c r="AT302" s="309"/>
      <c r="AU302" s="309"/>
      <c r="AV302" s="309"/>
      <c r="AW302" s="309"/>
      <c r="AX302" s="309"/>
      <c r="AY302" s="309"/>
      <c r="AZ302" s="309"/>
      <c r="BA302" s="309"/>
      <c r="BB302" s="309"/>
      <c r="BC302" s="309"/>
      <c r="BD302" s="309"/>
      <c r="BE302" s="309"/>
      <c r="BF302" s="309"/>
      <c r="BG302" s="309"/>
      <c r="BH302" s="309"/>
      <c r="BI302" s="309"/>
      <c r="BJ302" s="309"/>
      <c r="BK302" s="309"/>
      <c r="BL302" s="309"/>
      <c r="BM302" s="309"/>
      <c r="BN302" s="309"/>
      <c r="BO302" s="309"/>
      <c r="BP302" s="309"/>
      <c r="BQ302" s="309"/>
      <c r="BR302" s="309"/>
      <c r="BS302" s="309"/>
      <c r="BT302" s="309"/>
      <c r="BU302" s="309"/>
      <c r="BV302" s="309"/>
      <c r="BW302" s="309"/>
      <c r="BX302" s="309"/>
      <c r="BY302" s="309"/>
      <c r="BZ302" s="309"/>
      <c r="CA302" s="309"/>
      <c r="CB302" s="309"/>
      <c r="CC302" s="309"/>
      <c r="CD302" s="309"/>
      <c r="CE302" s="309"/>
      <c r="CF302" s="309"/>
      <c r="CG302" s="309"/>
      <c r="CH302" s="309"/>
      <c r="CI302" s="309"/>
      <c r="CJ302" s="309"/>
      <c r="CK302" s="309"/>
      <c r="CL302" s="309"/>
      <c r="CM302" s="309"/>
      <c r="CN302" s="309"/>
      <c r="CO302" s="309"/>
      <c r="CP302" s="309"/>
      <c r="CQ302" s="309"/>
      <c r="CR302" s="309"/>
      <c r="CS302" s="309"/>
      <c r="CT302" s="309"/>
      <c r="CU302" s="309"/>
      <c r="CV302" s="309"/>
      <c r="CW302" s="309"/>
      <c r="CX302" s="309"/>
      <c r="CY302" s="309"/>
      <c r="CZ302" s="309"/>
      <c r="DA302" s="309"/>
      <c r="DB302" s="309"/>
      <c r="DC302" s="309"/>
      <c r="DD302" s="309"/>
      <c r="DE302" s="309"/>
      <c r="DF302" s="309"/>
      <c r="DG302" s="309"/>
      <c r="DH302" s="309"/>
      <c r="DI302" s="309"/>
      <c r="DJ302" s="309"/>
      <c r="DK302" s="309"/>
      <c r="DL302" s="309"/>
      <c r="DM302" s="309"/>
      <c r="DN302" s="309"/>
      <c r="DO302" s="309"/>
      <c r="DP302" s="309"/>
      <c r="DQ302" s="309"/>
      <c r="DR302" s="309"/>
      <c r="DS302" s="309"/>
      <c r="DT302" s="309"/>
      <c r="DU302" s="309"/>
      <c r="DV302" s="309"/>
      <c r="DW302" s="309"/>
      <c r="DX302" s="309"/>
      <c r="DY302" s="309"/>
      <c r="DZ302" s="309"/>
      <c r="EA302" s="309"/>
      <c r="EB302" s="309"/>
      <c r="EC302" s="309"/>
      <c r="ED302" s="309"/>
      <c r="EE302" s="309"/>
      <c r="EF302" s="309"/>
      <c r="EG302" s="309"/>
      <c r="EH302" s="309"/>
      <c r="EI302" s="309"/>
      <c r="EJ302" s="309"/>
      <c r="EK302" s="309"/>
      <c r="EL302" s="309"/>
      <c r="EM302" s="309"/>
      <c r="EN302" s="309"/>
      <c r="EO302" s="309"/>
      <c r="EP302" s="309"/>
      <c r="EQ302" s="309"/>
      <c r="ER302" s="309"/>
      <c r="ES302" s="309"/>
      <c r="ET302" s="309"/>
      <c r="EU302" s="309"/>
      <c r="EV302" s="309"/>
      <c r="EW302" s="309"/>
      <c r="EX302" s="309"/>
      <c r="EY302" s="309"/>
      <c r="EZ302" s="309"/>
      <c r="FA302" s="309"/>
      <c r="FB302" s="309"/>
      <c r="FC302" s="309"/>
      <c r="FD302" s="309"/>
      <c r="FE302" s="309"/>
      <c r="FF302" s="309"/>
      <c r="FG302" s="309"/>
      <c r="FH302" s="309"/>
      <c r="FI302" s="309"/>
      <c r="FJ302" s="309"/>
      <c r="FK302" s="309"/>
      <c r="FL302" s="309"/>
      <c r="FM302" s="309"/>
      <c r="FN302" s="309"/>
      <c r="FO302" s="309"/>
      <c r="FP302" s="309"/>
      <c r="FQ302" s="309"/>
      <c r="FR302" s="309"/>
      <c r="FS302" s="309"/>
      <c r="FT302" s="309"/>
      <c r="FU302" s="309"/>
      <c r="FV302" s="309"/>
      <c r="FW302" s="309"/>
      <c r="FX302" s="309"/>
      <c r="FY302" s="309"/>
      <c r="FZ302" s="309"/>
      <c r="GA302" s="309"/>
      <c r="GB302" s="309"/>
      <c r="GC302" s="309"/>
      <c r="GD302" s="309"/>
      <c r="GE302" s="309"/>
      <c r="GF302" s="309"/>
      <c r="GG302" s="309"/>
      <c r="GH302" s="309"/>
      <c r="GI302" s="309"/>
      <c r="GJ302" s="309"/>
      <c r="GK302" s="309"/>
      <c r="GL302" s="309"/>
      <c r="GM302" s="309"/>
      <c r="GN302" s="309"/>
      <c r="GO302" s="309"/>
      <c r="GP302" s="309"/>
      <c r="GQ302" s="309"/>
      <c r="GR302" s="309"/>
      <c r="GS302" s="309"/>
      <c r="GT302" s="309"/>
      <c r="GU302" s="309"/>
      <c r="GV302" s="309"/>
      <c r="GW302" s="309"/>
      <c r="GX302" s="309"/>
      <c r="GY302" s="309"/>
      <c r="GZ302" s="309"/>
      <c r="HA302" s="309"/>
      <c r="HB302" s="309"/>
      <c r="HC302" s="309"/>
      <c r="HD302" s="309"/>
      <c r="HE302" s="309"/>
      <c r="HF302" s="309"/>
      <c r="HG302" s="309"/>
      <c r="HH302" s="309"/>
      <c r="HI302" s="309"/>
      <c r="HJ302" s="309"/>
      <c r="HK302" s="309"/>
      <c r="HL302" s="309"/>
      <c r="HM302" s="309"/>
      <c r="HN302" s="309"/>
      <c r="HO302" s="309"/>
      <c r="HP302" s="309"/>
      <c r="HQ302" s="309"/>
      <c r="HR302" s="309"/>
      <c r="HS302" s="309"/>
      <c r="HT302" s="309"/>
      <c r="HU302" s="309"/>
      <c r="HV302" s="309"/>
      <c r="HW302" s="309"/>
      <c r="HX302" s="309"/>
      <c r="HY302" s="309"/>
      <c r="HZ302" s="309"/>
      <c r="IA302" s="309"/>
      <c r="IB302" s="309"/>
      <c r="IC302" s="309"/>
      <c r="ID302" s="309"/>
      <c r="IE302" s="309"/>
      <c r="IF302" s="309"/>
      <c r="IG302" s="309"/>
      <c r="IH302" s="309"/>
      <c r="II302" s="309"/>
      <c r="IJ302" s="309"/>
      <c r="IK302" s="309"/>
      <c r="IL302" s="309"/>
      <c r="IM302" s="309"/>
      <c r="IN302" s="309"/>
      <c r="IO302" s="309"/>
      <c r="IP302" s="309"/>
      <c r="IQ302" s="309"/>
      <c r="IR302" s="309"/>
      <c r="IS302" s="309"/>
      <c r="IT302" s="309"/>
      <c r="IU302" s="309"/>
      <c r="IV302" s="309"/>
      <c r="IW302" s="309"/>
      <c r="IX302" s="309"/>
      <c r="IY302" s="309"/>
      <c r="IZ302" s="309"/>
      <c r="JA302" s="309"/>
      <c r="JB302" s="309"/>
      <c r="JC302" s="309"/>
      <c r="JD302" s="309"/>
      <c r="JE302" s="309"/>
      <c r="JF302" s="309"/>
      <c r="JG302" s="309"/>
      <c r="JH302" s="309"/>
      <c r="JI302" s="309"/>
      <c r="JJ302" s="309"/>
      <c r="JK302" s="309"/>
      <c r="JL302" s="309"/>
      <c r="JM302" s="309"/>
      <c r="JN302" s="309"/>
      <c r="JO302" s="309"/>
      <c r="JP302" s="309"/>
      <c r="JQ302" s="309"/>
      <c r="JR302" s="309"/>
      <c r="JS302" s="309"/>
      <c r="JT302" s="309"/>
      <c r="JU302" s="309"/>
      <c r="JV302" s="309"/>
      <c r="JW302" s="309"/>
      <c r="JX302" s="309"/>
      <c r="JY302" s="309"/>
      <c r="JZ302" s="309"/>
      <c r="KA302" s="309"/>
      <c r="KB302" s="309"/>
      <c r="KC302" s="309"/>
      <c r="KD302" s="309"/>
      <c r="KE302" s="309"/>
      <c r="KF302" s="309"/>
      <c r="KG302" s="309"/>
      <c r="KH302" s="309"/>
      <c r="KI302" s="309"/>
      <c r="KJ302" s="309"/>
      <c r="KK302" s="309"/>
      <c r="KL302" s="309"/>
      <c r="KM302" s="309"/>
      <c r="KN302" s="309"/>
      <c r="KO302" s="309"/>
      <c r="KP302" s="309"/>
      <c r="KQ302" s="309"/>
      <c r="KR302" s="309"/>
      <c r="KS302" s="309"/>
      <c r="KT302" s="309"/>
      <c r="KU302" s="309"/>
      <c r="KV302" s="309"/>
      <c r="KW302" s="309"/>
      <c r="KX302" s="309"/>
      <c r="KY302" s="309"/>
      <c r="KZ302" s="309"/>
      <c r="LA302" s="309"/>
      <c r="LB302" s="309"/>
      <c r="LC302" s="309"/>
      <c r="LD302" s="309"/>
      <c r="LE302" s="309"/>
      <c r="LF302" s="309"/>
      <c r="LG302" s="309"/>
      <c r="LH302" s="309"/>
      <c r="LI302" s="309"/>
      <c r="LJ302" s="309"/>
      <c r="LK302" s="309"/>
      <c r="LL302" s="309"/>
      <c r="LM302" s="309"/>
      <c r="LN302" s="309"/>
      <c r="LO302" s="309"/>
      <c r="LP302" s="309"/>
      <c r="LQ302" s="309"/>
      <c r="LR302" s="309"/>
      <c r="LS302" s="309"/>
      <c r="LT302" s="309"/>
      <c r="LU302" s="309"/>
      <c r="LV302" s="309"/>
      <c r="LW302" s="309"/>
      <c r="LX302" s="309"/>
      <c r="LY302" s="309"/>
      <c r="LZ302" s="309"/>
      <c r="MA302" s="309"/>
      <c r="MB302" s="309"/>
      <c r="MC302" s="309"/>
      <c r="MD302" s="309"/>
      <c r="ME302" s="309"/>
      <c r="MF302" s="309"/>
      <c r="MG302" s="309"/>
      <c r="MH302" s="309"/>
      <c r="MI302" s="309"/>
      <c r="MJ302" s="309"/>
      <c r="MK302" s="309"/>
      <c r="ML302" s="309"/>
      <c r="MM302" s="309"/>
      <c r="MN302" s="309"/>
      <c r="MO302" s="309"/>
      <c r="MP302" s="309"/>
      <c r="MQ302" s="309"/>
      <c r="MR302" s="309"/>
      <c r="MS302" s="309"/>
      <c r="MT302" s="309"/>
      <c r="MU302" s="309"/>
      <c r="MV302" s="309"/>
      <c r="MW302" s="309"/>
      <c r="MX302" s="309"/>
      <c r="MY302" s="309"/>
      <c r="MZ302" s="309"/>
      <c r="NA302" s="309"/>
      <c r="NB302" s="309"/>
      <c r="NC302" s="309"/>
      <c r="ND302" s="309"/>
      <c r="NE302" s="309"/>
      <c r="NF302" s="309"/>
      <c r="NG302" s="309"/>
      <c r="NH302" s="309"/>
      <c r="NI302" s="309"/>
      <c r="NJ302" s="309"/>
      <c r="NK302" s="309"/>
      <c r="NL302" s="309"/>
      <c r="NM302" s="309"/>
      <c r="NN302" s="309"/>
      <c r="NO302" s="309"/>
      <c r="NP302" s="309"/>
      <c r="NQ302" s="309"/>
      <c r="NR302" s="309"/>
      <c r="NS302" s="309"/>
      <c r="NT302" s="309"/>
      <c r="NU302" s="309"/>
      <c r="NV302" s="309"/>
      <c r="NW302" s="309"/>
      <c r="NX302" s="309"/>
      <c r="NY302" s="309"/>
      <c r="NZ302" s="309"/>
      <c r="OA302" s="309"/>
      <c r="OB302" s="309"/>
      <c r="OC302" s="309"/>
      <c r="OD302" s="309"/>
      <c r="OE302" s="309"/>
      <c r="OF302" s="309"/>
      <c r="OG302" s="309"/>
      <c r="OH302" s="309"/>
      <c r="OI302" s="309"/>
      <c r="OJ302" s="309"/>
      <c r="OK302" s="309"/>
      <c r="OL302" s="309"/>
      <c r="OM302" s="309"/>
      <c r="ON302" s="309"/>
      <c r="OO302" s="309"/>
      <c r="OP302" s="309"/>
      <c r="OQ302" s="309"/>
      <c r="OR302" s="309"/>
      <c r="OS302" s="309"/>
      <c r="OT302" s="309"/>
      <c r="OU302" s="309"/>
      <c r="OV302" s="309"/>
      <c r="OW302" s="309"/>
      <c r="OX302" s="309"/>
      <c r="OY302" s="309"/>
      <c r="OZ302" s="309"/>
      <c r="PA302" s="309"/>
      <c r="PB302" s="309"/>
      <c r="PC302" s="309"/>
      <c r="PD302" s="309"/>
      <c r="PE302" s="309"/>
      <c r="PF302" s="309"/>
      <c r="PG302" s="309"/>
      <c r="PH302" s="309"/>
      <c r="PI302" s="309"/>
      <c r="PJ302" s="309"/>
      <c r="PK302" s="309"/>
      <c r="PL302" s="309"/>
      <c r="PM302" s="309"/>
      <c r="PN302" s="309"/>
      <c r="PO302" s="309"/>
      <c r="PP302" s="309"/>
      <c r="PQ302" s="309"/>
      <c r="PR302" s="309"/>
      <c r="PS302" s="309"/>
      <c r="PT302" s="309"/>
      <c r="PU302" s="309"/>
      <c r="PV302" s="309"/>
      <c r="PW302" s="309"/>
      <c r="PX302" s="309"/>
      <c r="PY302" s="309"/>
      <c r="PZ302" s="309"/>
      <c r="QA302" s="309"/>
      <c r="QB302" s="309"/>
      <c r="QC302" s="309"/>
      <c r="QD302" s="309"/>
      <c r="QE302" s="309"/>
      <c r="QF302" s="309"/>
      <c r="QG302" s="309"/>
      <c r="QH302" s="309"/>
      <c r="QI302" s="309"/>
      <c r="QJ302" s="309"/>
      <c r="QK302" s="309"/>
      <c r="QL302" s="309"/>
      <c r="QM302" s="309"/>
      <c r="QN302" s="309"/>
      <c r="QO302" s="309"/>
      <c r="QP302" s="309"/>
      <c r="QQ302" s="309"/>
      <c r="QR302" s="309"/>
      <c r="QS302" s="309"/>
      <c r="QT302" s="309"/>
      <c r="QU302" s="309"/>
      <c r="QV302" s="309"/>
      <c r="QW302" s="309"/>
      <c r="QX302" s="309"/>
      <c r="QY302" s="309"/>
      <c r="QZ302" s="309"/>
      <c r="RA302" s="309"/>
      <c r="RB302" s="309"/>
      <c r="RC302" s="309"/>
      <c r="RD302" s="309"/>
      <c r="RE302" s="309"/>
      <c r="RF302" s="309"/>
      <c r="RG302" s="309"/>
      <c r="RH302" s="309"/>
      <c r="RI302" s="309"/>
      <c r="RJ302" s="309"/>
      <c r="RK302" s="309"/>
      <c r="RL302" s="309"/>
      <c r="RM302" s="309"/>
      <c r="RN302" s="309"/>
      <c r="RO302" s="309"/>
      <c r="RP302" s="309"/>
      <c r="RQ302" s="309"/>
      <c r="RR302" s="309"/>
      <c r="RS302" s="309"/>
      <c r="RT302" s="309"/>
      <c r="RU302" s="309"/>
      <c r="RV302" s="309"/>
      <c r="RW302" s="309"/>
      <c r="RX302" s="309"/>
      <c r="RY302" s="309"/>
      <c r="RZ302" s="309"/>
      <c r="SA302" s="309"/>
      <c r="SB302" s="309"/>
      <c r="SC302" s="309"/>
      <c r="SD302" s="309"/>
      <c r="SE302" s="309"/>
      <c r="SF302" s="309"/>
      <c r="SG302" s="309"/>
      <c r="SH302" s="309"/>
      <c r="SI302" s="309"/>
      <c r="SJ302" s="309"/>
      <c r="SK302" s="309"/>
      <c r="SL302" s="309"/>
      <c r="SM302" s="309"/>
      <c r="SN302" s="309"/>
      <c r="SO302" s="309"/>
      <c r="SP302" s="309"/>
      <c r="SQ302" s="309"/>
      <c r="SR302" s="309"/>
      <c r="SS302" s="309"/>
      <c r="ST302" s="309"/>
      <c r="SU302" s="309"/>
      <c r="SV302" s="309"/>
      <c r="SW302" s="309"/>
      <c r="SX302" s="309"/>
      <c r="SY302" s="309"/>
      <c r="SZ302" s="309"/>
      <c r="TA302" s="309"/>
      <c r="TB302" s="309"/>
      <c r="TC302" s="309"/>
      <c r="TD302" s="309"/>
      <c r="TE302" s="309"/>
      <c r="TF302" s="309"/>
      <c r="TG302" s="309"/>
      <c r="TH302" s="309"/>
      <c r="TI302" s="309"/>
      <c r="TJ302" s="309"/>
      <c r="TK302" s="309"/>
      <c r="TL302" s="309"/>
      <c r="TM302" s="309"/>
      <c r="TN302" s="309"/>
      <c r="TO302" s="309"/>
      <c r="TP302" s="309"/>
      <c r="TQ302" s="309"/>
      <c r="TR302" s="309"/>
      <c r="TS302" s="309"/>
      <c r="TT302" s="309"/>
      <c r="TU302" s="309"/>
      <c r="TV302" s="309"/>
      <c r="TW302" s="309"/>
      <c r="TX302" s="309"/>
      <c r="TY302" s="309"/>
      <c r="TZ302" s="309"/>
      <c r="UA302" s="309"/>
      <c r="UB302" s="309"/>
      <c r="UC302" s="309"/>
      <c r="UD302" s="309"/>
      <c r="UE302" s="309"/>
      <c r="UF302" s="309"/>
      <c r="UG302" s="309"/>
      <c r="UH302" s="309"/>
      <c r="UI302" s="309"/>
      <c r="UJ302" s="309"/>
      <c r="UK302" s="309"/>
      <c r="UL302" s="309"/>
      <c r="UM302" s="309"/>
      <c r="UN302" s="309"/>
      <c r="UO302" s="309"/>
      <c r="UP302" s="309"/>
      <c r="UQ302" s="309"/>
      <c r="UR302" s="309"/>
      <c r="US302" s="309"/>
      <c r="UT302" s="309"/>
      <c r="UU302" s="309"/>
      <c r="UV302" s="309"/>
      <c r="UW302" s="309"/>
      <c r="UX302" s="309"/>
      <c r="UY302" s="309"/>
      <c r="UZ302" s="309"/>
      <c r="VA302" s="309"/>
      <c r="VB302" s="309"/>
      <c r="VC302" s="309"/>
      <c r="VD302" s="309"/>
      <c r="VE302" s="309"/>
      <c r="VF302" s="309"/>
      <c r="VG302" s="309"/>
      <c r="VH302" s="309"/>
      <c r="VI302" s="309"/>
      <c r="VJ302" s="309"/>
      <c r="VK302" s="309"/>
      <c r="VL302" s="309"/>
      <c r="VM302" s="309"/>
      <c r="VN302" s="309"/>
      <c r="VO302" s="309"/>
      <c r="VP302" s="309"/>
      <c r="VQ302" s="309"/>
      <c r="VR302" s="309"/>
      <c r="VS302" s="309"/>
      <c r="VT302" s="309"/>
      <c r="VU302" s="309"/>
      <c r="VV302" s="309"/>
      <c r="VW302" s="309"/>
      <c r="VX302" s="309"/>
      <c r="VY302" s="309"/>
      <c r="VZ302" s="309"/>
      <c r="WA302" s="309"/>
      <c r="WB302" s="309"/>
      <c r="WC302" s="309"/>
      <c r="WD302" s="309"/>
      <c r="WE302" s="309"/>
      <c r="WF302" s="309"/>
      <c r="WG302" s="309"/>
      <c r="WH302" s="309"/>
      <c r="WI302" s="309"/>
      <c r="WJ302" s="309"/>
      <c r="WK302" s="309"/>
      <c r="WL302" s="309"/>
      <c r="WM302" s="309"/>
      <c r="WN302" s="309"/>
      <c r="WO302" s="309"/>
      <c r="WP302" s="309"/>
      <c r="WQ302" s="309"/>
      <c r="WR302" s="309"/>
      <c r="WS302" s="309"/>
      <c r="WT302" s="309"/>
      <c r="WU302" s="309"/>
      <c r="WV302" s="309"/>
      <c r="WW302" s="309"/>
      <c r="WX302" s="309"/>
      <c r="WY302" s="309"/>
      <c r="WZ302" s="309"/>
      <c r="XA302" s="309"/>
      <c r="XB302" s="309"/>
      <c r="XC302" s="309"/>
      <c r="XD302" s="309"/>
      <c r="XE302" s="309"/>
      <c r="XF302" s="309"/>
      <c r="XG302" s="309"/>
      <c r="XH302" s="309"/>
      <c r="XI302" s="309"/>
      <c r="XJ302" s="309"/>
      <c r="XK302" s="309"/>
      <c r="XL302" s="309"/>
      <c r="XM302" s="309"/>
      <c r="XN302" s="309"/>
      <c r="XO302" s="309"/>
      <c r="XP302" s="309"/>
      <c r="XQ302" s="309"/>
      <c r="XR302" s="309"/>
      <c r="XS302" s="309"/>
      <c r="XT302" s="309"/>
      <c r="XU302" s="309"/>
      <c r="XV302" s="309"/>
      <c r="XW302" s="309"/>
      <c r="XX302" s="309"/>
      <c r="XY302" s="309"/>
      <c r="XZ302" s="309"/>
      <c r="YA302" s="309"/>
      <c r="YB302" s="309"/>
      <c r="YC302" s="309"/>
      <c r="YD302" s="309"/>
      <c r="YE302" s="309"/>
      <c r="YF302" s="309"/>
      <c r="YG302" s="309"/>
      <c r="YH302" s="309"/>
      <c r="YI302" s="309"/>
      <c r="YJ302" s="309"/>
      <c r="YK302" s="309"/>
      <c r="YL302" s="309"/>
      <c r="YM302" s="309"/>
      <c r="YN302" s="309"/>
      <c r="YO302" s="309"/>
      <c r="YP302" s="309"/>
      <c r="YQ302" s="309"/>
      <c r="YR302" s="309"/>
      <c r="YS302" s="309"/>
      <c r="YT302" s="309"/>
      <c r="YU302" s="309"/>
      <c r="YV302" s="309"/>
      <c r="YW302" s="309"/>
      <c r="YX302" s="309"/>
      <c r="YY302" s="309"/>
      <c r="YZ302" s="309"/>
      <c r="ZA302" s="309"/>
      <c r="ZB302" s="309"/>
      <c r="ZC302" s="309"/>
      <c r="ZD302" s="309"/>
      <c r="ZE302" s="309"/>
      <c r="ZF302" s="309"/>
      <c r="ZG302" s="309"/>
      <c r="ZH302" s="309"/>
      <c r="ZI302" s="309"/>
      <c r="ZJ302" s="309"/>
      <c r="ZK302" s="309"/>
      <c r="ZL302" s="309"/>
      <c r="ZM302" s="309"/>
      <c r="ZN302" s="309"/>
      <c r="ZO302" s="309"/>
      <c r="ZP302" s="309"/>
      <c r="ZQ302" s="309"/>
      <c r="ZR302" s="309"/>
      <c r="ZS302" s="309"/>
      <c r="ZT302" s="309"/>
      <c r="ZU302" s="309"/>
      <c r="ZV302" s="309"/>
      <c r="ZW302" s="309"/>
      <c r="ZX302" s="309"/>
      <c r="ZY302" s="309"/>
      <c r="ZZ302" s="309"/>
      <c r="AAA302" s="309"/>
      <c r="AAB302" s="309"/>
      <c r="AAC302" s="309"/>
      <c r="AAD302" s="309"/>
      <c r="AAE302" s="309"/>
      <c r="AAF302" s="309"/>
      <c r="AAG302" s="309"/>
      <c r="AAH302" s="309"/>
      <c r="AAI302" s="309"/>
      <c r="AAJ302" s="309"/>
      <c r="AAK302" s="309"/>
      <c r="AAL302" s="309"/>
      <c r="AAM302" s="309"/>
      <c r="AAN302" s="309"/>
      <c r="AAO302" s="309"/>
      <c r="AAP302" s="309"/>
      <c r="AAQ302" s="309"/>
      <c r="AAR302" s="309"/>
      <c r="AAS302" s="309"/>
      <c r="AAT302" s="309"/>
      <c r="AAU302" s="309"/>
      <c r="AAV302" s="309"/>
      <c r="AAW302" s="309"/>
      <c r="AAX302" s="309"/>
      <c r="AAY302" s="309"/>
      <c r="AAZ302" s="309"/>
      <c r="ABA302" s="309"/>
      <c r="ABB302" s="309"/>
      <c r="ABC302" s="309"/>
      <c r="ABD302" s="309"/>
      <c r="ABE302" s="309"/>
      <c r="ABF302" s="309"/>
      <c r="ABG302" s="309"/>
      <c r="ABH302" s="309"/>
      <c r="ABI302" s="309"/>
      <c r="ABJ302" s="309"/>
      <c r="ABK302" s="309"/>
      <c r="ABL302" s="309"/>
      <c r="ABM302" s="309"/>
      <c r="ABN302" s="309"/>
      <c r="ABO302" s="309"/>
      <c r="ABP302" s="309"/>
      <c r="ABQ302" s="309"/>
      <c r="ABR302" s="309"/>
      <c r="ABS302" s="309"/>
      <c r="ABT302" s="309"/>
      <c r="ABU302" s="309"/>
      <c r="ABV302" s="309"/>
      <c r="ABW302" s="309"/>
      <c r="ABX302" s="309"/>
      <c r="ABY302" s="309"/>
      <c r="ABZ302" s="309"/>
      <c r="ACA302" s="309"/>
      <c r="ACB302" s="309"/>
      <c r="ACC302" s="309"/>
      <c r="ACD302" s="309"/>
      <c r="ACE302" s="309"/>
      <c r="ACF302" s="309"/>
      <c r="ACG302" s="309"/>
      <c r="ACH302" s="309"/>
      <c r="ACI302" s="309"/>
      <c r="ACJ302" s="309"/>
      <c r="ACK302" s="309"/>
      <c r="ACL302" s="309"/>
      <c r="ACM302" s="309"/>
      <c r="ACN302" s="309"/>
      <c r="ACO302" s="309"/>
      <c r="ACP302" s="309"/>
      <c r="ACQ302" s="309"/>
      <c r="ACR302" s="309"/>
      <c r="ACS302" s="309"/>
      <c r="ACT302" s="309"/>
      <c r="ACU302" s="309"/>
      <c r="ACV302" s="309"/>
      <c r="ACW302" s="309"/>
      <c r="ACX302" s="309"/>
      <c r="ACY302" s="309"/>
      <c r="ACZ302" s="309"/>
      <c r="ADA302" s="309"/>
      <c r="ADB302" s="309"/>
      <c r="ADC302" s="309"/>
      <c r="ADD302" s="309"/>
      <c r="ADE302" s="309"/>
      <c r="ADF302" s="309"/>
      <c r="ADG302" s="309"/>
      <c r="ADH302" s="309"/>
      <c r="ADI302" s="309"/>
      <c r="ADJ302" s="309"/>
      <c r="ADK302" s="309"/>
      <c r="ADL302" s="309"/>
      <c r="ADM302" s="309"/>
      <c r="ADN302" s="309"/>
      <c r="ADO302" s="309"/>
      <c r="ADP302" s="309"/>
      <c r="ADQ302" s="309"/>
      <c r="ADR302" s="309"/>
      <c r="ADS302" s="309"/>
      <c r="ADT302" s="309"/>
      <c r="ADU302" s="309"/>
      <c r="ADV302" s="309"/>
      <c r="ADW302" s="309"/>
      <c r="ADX302" s="309"/>
      <c r="ADY302" s="309"/>
      <c r="ADZ302" s="309"/>
      <c r="AEA302" s="309"/>
      <c r="AEB302" s="309"/>
      <c r="AEC302" s="309"/>
      <c r="AED302" s="309"/>
      <c r="AEE302" s="309"/>
      <c r="AEF302" s="309"/>
      <c r="AEG302" s="309"/>
      <c r="AEH302" s="309"/>
      <c r="AEI302" s="309"/>
      <c r="AEJ302" s="309"/>
      <c r="AEK302" s="309"/>
      <c r="AEL302" s="309"/>
      <c r="AEM302" s="309"/>
      <c r="AEN302" s="309"/>
      <c r="AEO302" s="309"/>
      <c r="AEP302" s="309"/>
      <c r="AEQ302" s="309"/>
      <c r="AER302" s="309"/>
      <c r="AES302" s="309"/>
      <c r="AET302" s="309"/>
      <c r="AEU302" s="309"/>
      <c r="AEV302" s="309"/>
      <c r="AEW302" s="309"/>
      <c r="AEX302" s="309"/>
      <c r="AEY302" s="309"/>
      <c r="AEZ302" s="309"/>
      <c r="AFA302" s="309"/>
      <c r="AFB302" s="309"/>
      <c r="AFC302" s="309"/>
      <c r="AFD302" s="309"/>
      <c r="AFE302" s="309"/>
      <c r="AFF302" s="309"/>
      <c r="AFG302" s="309"/>
      <c r="AFH302" s="309"/>
      <c r="AFI302" s="309"/>
      <c r="AFJ302" s="309"/>
      <c r="AFK302" s="309"/>
      <c r="AFL302" s="309"/>
      <c r="AFM302" s="309"/>
      <c r="AFN302" s="309"/>
      <c r="AFO302" s="309"/>
      <c r="AFP302" s="309"/>
      <c r="AFQ302" s="309"/>
      <c r="AFR302" s="309"/>
      <c r="AFS302" s="309"/>
      <c r="AFT302" s="309"/>
      <c r="AFU302" s="309"/>
      <c r="AFV302" s="309"/>
      <c r="AFW302" s="309"/>
      <c r="AFX302" s="309"/>
      <c r="AFY302" s="309"/>
      <c r="AFZ302" s="309"/>
      <c r="AGA302" s="309"/>
      <c r="AGB302" s="309"/>
      <c r="AGC302" s="309"/>
      <c r="AGD302" s="309"/>
      <c r="AGE302" s="309"/>
      <c r="AGF302" s="309"/>
      <c r="AGG302" s="309"/>
      <c r="AGH302" s="309"/>
      <c r="AGI302" s="309"/>
      <c r="AGJ302" s="309"/>
      <c r="AGK302" s="309"/>
      <c r="AGL302" s="309"/>
      <c r="AGM302" s="309"/>
      <c r="AGN302" s="309"/>
      <c r="AGO302" s="309"/>
      <c r="AGP302" s="309"/>
      <c r="AGQ302" s="309"/>
      <c r="AGR302" s="309"/>
      <c r="AGS302" s="309"/>
      <c r="AGT302" s="309"/>
      <c r="AGU302" s="309"/>
      <c r="AGV302" s="309"/>
      <c r="AGW302" s="309"/>
      <c r="AGX302" s="309"/>
      <c r="AGY302" s="309"/>
      <c r="AGZ302" s="309"/>
      <c r="AHA302" s="309"/>
      <c r="AHB302" s="309"/>
      <c r="AHC302" s="309"/>
      <c r="AHD302" s="309"/>
      <c r="AHE302" s="309"/>
      <c r="AHF302" s="309"/>
      <c r="AHG302" s="309"/>
      <c r="AHH302" s="309"/>
      <c r="AHI302" s="309"/>
      <c r="AHJ302" s="309"/>
      <c r="AHK302" s="309"/>
      <c r="AHL302" s="309"/>
      <c r="AHM302" s="309"/>
      <c r="AHN302" s="309"/>
      <c r="AHO302" s="309"/>
      <c r="AHP302" s="309"/>
      <c r="AHQ302" s="309"/>
      <c r="AHR302" s="309"/>
      <c r="AHS302" s="309"/>
      <c r="AHT302" s="309"/>
      <c r="AHU302" s="309"/>
      <c r="AHV302" s="309"/>
      <c r="AHW302" s="309"/>
      <c r="AHX302" s="309"/>
      <c r="AHY302" s="309"/>
      <c r="AHZ302" s="309"/>
      <c r="AIA302" s="309"/>
      <c r="AIB302" s="309"/>
      <c r="AIC302" s="309"/>
      <c r="AID302" s="309"/>
      <c r="AIE302" s="309"/>
      <c r="AIF302" s="309"/>
      <c r="AIG302" s="309"/>
      <c r="AIH302" s="309"/>
      <c r="AII302" s="309"/>
      <c r="AIJ302" s="309"/>
      <c r="AIK302" s="309"/>
      <c r="AIL302" s="309"/>
      <c r="AIM302" s="309"/>
      <c r="AIN302" s="309"/>
      <c r="AIO302" s="309"/>
      <c r="AIP302" s="309"/>
      <c r="AIQ302" s="309"/>
      <c r="AIR302" s="309"/>
      <c r="AIS302" s="309"/>
      <c r="AIT302" s="309"/>
      <c r="AIU302" s="309"/>
      <c r="AIV302" s="309"/>
      <c r="AIW302" s="309"/>
      <c r="AIX302" s="309"/>
      <c r="AIY302" s="309"/>
      <c r="AIZ302" s="309"/>
      <c r="AJA302" s="309"/>
      <c r="AJB302" s="309"/>
      <c r="AJC302" s="309"/>
      <c r="AJD302" s="309"/>
      <c r="AJE302" s="309"/>
      <c r="AJF302" s="309"/>
      <c r="AJG302" s="309"/>
      <c r="AJH302" s="309"/>
      <c r="AJI302" s="309"/>
      <c r="AJJ302" s="309"/>
      <c r="AJK302" s="309"/>
      <c r="AJL302" s="309"/>
      <c r="AJM302" s="309"/>
      <c r="AJN302" s="309"/>
      <c r="AJO302" s="309"/>
      <c r="AJP302" s="309"/>
      <c r="AJQ302" s="309"/>
      <c r="AJR302" s="309"/>
      <c r="AJS302" s="309"/>
      <c r="AJT302" s="309"/>
      <c r="AJU302" s="309"/>
      <c r="AJV302" s="309"/>
      <c r="AJW302" s="309"/>
      <c r="AJX302" s="309"/>
      <c r="AJY302" s="309"/>
      <c r="AJZ302" s="309"/>
      <c r="AKA302" s="309"/>
      <c r="AKB302" s="309"/>
      <c r="AKC302" s="309"/>
      <c r="AKD302" s="309"/>
      <c r="AKE302" s="309"/>
      <c r="AKF302" s="309"/>
      <c r="AKG302" s="309"/>
      <c r="AKH302" s="309"/>
      <c r="AKI302" s="309"/>
      <c r="AKJ302" s="309"/>
      <c r="AKK302" s="309"/>
      <c r="AKL302" s="309"/>
      <c r="AKM302" s="309"/>
      <c r="AKN302" s="309"/>
      <c r="AKO302" s="309"/>
      <c r="AKP302" s="309"/>
      <c r="AKQ302" s="309"/>
      <c r="AKR302" s="309"/>
      <c r="AKS302" s="309"/>
      <c r="AKT302" s="309"/>
      <c r="AKU302" s="309"/>
      <c r="AKV302" s="309"/>
      <c r="AKW302" s="309"/>
      <c r="AKX302" s="309"/>
      <c r="AKY302" s="309"/>
      <c r="AKZ302" s="309"/>
      <c r="ALA302" s="309"/>
      <c r="ALB302" s="309"/>
      <c r="ALC302" s="309"/>
      <c r="ALD302" s="309"/>
      <c r="ALE302" s="309"/>
      <c r="ALF302" s="309"/>
      <c r="ALG302" s="309"/>
      <c r="ALH302" s="309"/>
      <c r="ALI302" s="309"/>
      <c r="ALJ302" s="309"/>
      <c r="ALK302" s="309"/>
      <c r="ALL302" s="309"/>
      <c r="ALM302" s="309"/>
      <c r="ALN302" s="309"/>
      <c r="ALO302" s="309"/>
      <c r="ALP302" s="309"/>
      <c r="ALQ302" s="309"/>
      <c r="ALR302" s="309"/>
      <c r="ALS302" s="309"/>
      <c r="ALT302" s="309"/>
      <c r="ALU302" s="309"/>
      <c r="ALV302" s="309"/>
      <c r="ALW302" s="309"/>
      <c r="ALX302" s="309"/>
      <c r="ALY302" s="309"/>
      <c r="ALZ302" s="309"/>
      <c r="AMA302" s="309"/>
      <c r="AMB302" s="309"/>
      <c r="AMC302" s="309"/>
      <c r="AMD302" s="309"/>
      <c r="AME302" s="309"/>
      <c r="AMF302" s="309"/>
      <c r="AMG302" s="309"/>
      <c r="AMH302" s="309"/>
      <c r="AMI302" s="309"/>
      <c r="AMJ302" s="309"/>
      <c r="AMK302" s="309"/>
      <c r="AML302" s="309"/>
      <c r="AMM302" s="309"/>
      <c r="AMN302" s="309"/>
      <c r="AMO302" s="309"/>
      <c r="AMP302" s="309"/>
      <c r="AMQ302" s="309"/>
      <c r="AMR302" s="309"/>
      <c r="AMS302" s="309"/>
      <c r="AMT302" s="309"/>
      <c r="AMU302" s="309"/>
      <c r="AMV302" s="309"/>
      <c r="AMW302" s="309"/>
      <c r="AMX302" s="309"/>
      <c r="AMY302" s="309"/>
      <c r="AMZ302" s="309"/>
      <c r="ANA302" s="309"/>
      <c r="ANB302" s="309"/>
      <c r="ANC302" s="309"/>
      <c r="AND302" s="309"/>
      <c r="ANE302" s="309"/>
      <c r="ANF302" s="309"/>
      <c r="ANG302" s="309"/>
      <c r="ANH302" s="309"/>
      <c r="ANI302" s="309"/>
      <c r="ANJ302" s="309"/>
      <c r="ANK302" s="309"/>
      <c r="ANL302" s="309"/>
      <c r="ANM302" s="309"/>
      <c r="ANN302" s="309"/>
      <c r="ANO302" s="309"/>
      <c r="ANP302" s="309"/>
      <c r="ANQ302" s="309"/>
      <c r="ANR302" s="309"/>
      <c r="ANS302" s="309"/>
      <c r="ANT302" s="309"/>
      <c r="ANU302" s="309"/>
      <c r="ANV302" s="309"/>
      <c r="ANW302" s="309"/>
      <c r="ANX302" s="309"/>
      <c r="ANY302" s="309"/>
      <c r="ANZ302" s="309"/>
      <c r="AOA302" s="309"/>
      <c r="AOB302" s="309"/>
      <c r="AOC302" s="309"/>
      <c r="AOD302" s="309"/>
      <c r="AOE302" s="309"/>
      <c r="AOF302" s="309"/>
      <c r="AOG302" s="309"/>
      <c r="AOH302" s="309"/>
      <c r="AOI302" s="309"/>
      <c r="AOJ302" s="309"/>
      <c r="AOK302" s="309"/>
      <c r="AOL302" s="309"/>
      <c r="AOM302" s="309"/>
      <c r="AON302" s="309"/>
      <c r="AOO302" s="309"/>
      <c r="AOP302" s="309"/>
      <c r="AOQ302" s="309"/>
      <c r="AOR302" s="309"/>
      <c r="AOS302" s="309"/>
      <c r="AOT302" s="309"/>
      <c r="AOU302" s="309"/>
      <c r="AOV302" s="309"/>
      <c r="AOW302" s="309"/>
      <c r="AOX302" s="309"/>
      <c r="AOY302" s="309"/>
      <c r="AOZ302" s="309"/>
      <c r="APA302" s="309"/>
      <c r="APB302" s="309"/>
      <c r="APC302" s="309"/>
      <c r="APD302" s="309"/>
      <c r="APE302" s="309"/>
      <c r="APF302" s="309"/>
      <c r="APG302" s="309"/>
      <c r="APH302" s="309"/>
      <c r="API302" s="309"/>
      <c r="APJ302" s="309"/>
      <c r="APK302" s="309"/>
      <c r="APL302" s="309"/>
      <c r="APM302" s="309"/>
      <c r="APN302" s="309"/>
      <c r="APO302" s="309"/>
      <c r="APP302" s="309"/>
      <c r="APQ302" s="309"/>
      <c r="APR302" s="309"/>
      <c r="APS302" s="309"/>
      <c r="APT302" s="309"/>
      <c r="APU302" s="309"/>
      <c r="APV302" s="309"/>
      <c r="APW302" s="309"/>
      <c r="APX302" s="309"/>
      <c r="APY302" s="309"/>
      <c r="APZ302" s="309"/>
      <c r="AQA302" s="309"/>
      <c r="AQB302" s="309"/>
      <c r="AQC302" s="309"/>
      <c r="AQD302" s="309"/>
      <c r="AQE302" s="309"/>
      <c r="AQF302" s="309"/>
      <c r="AQG302" s="309"/>
      <c r="AQH302" s="309"/>
      <c r="AQI302" s="309"/>
      <c r="AQJ302" s="309"/>
      <c r="AQK302" s="309"/>
      <c r="AQL302" s="309"/>
      <c r="AQM302" s="309"/>
      <c r="AQN302" s="309"/>
      <c r="AQO302" s="309"/>
      <c r="AQP302" s="309"/>
      <c r="AQQ302" s="309"/>
      <c r="AQR302" s="309"/>
      <c r="AQS302" s="309"/>
      <c r="AQT302" s="309"/>
      <c r="AQU302" s="309"/>
      <c r="AQV302" s="309"/>
      <c r="AQW302" s="309"/>
      <c r="AQX302" s="309"/>
      <c r="AQY302" s="309"/>
      <c r="AQZ302" s="309"/>
      <c r="ARA302" s="309"/>
      <c r="ARB302" s="309"/>
      <c r="ARC302" s="309"/>
      <c r="ARD302" s="309"/>
      <c r="ARE302" s="309"/>
      <c r="ARF302" s="309"/>
      <c r="ARG302" s="309"/>
      <c r="ARH302" s="309"/>
      <c r="ARI302" s="309"/>
      <c r="ARJ302" s="309"/>
      <c r="ARK302" s="309"/>
      <c r="ARL302" s="309"/>
      <c r="ARM302" s="309"/>
      <c r="ARN302" s="309"/>
      <c r="ARO302" s="309"/>
      <c r="ARP302" s="309"/>
      <c r="ARQ302" s="309"/>
      <c r="ARR302" s="309"/>
      <c r="ARS302" s="309"/>
      <c r="ART302" s="309"/>
      <c r="ARU302" s="309"/>
      <c r="ARV302" s="309"/>
      <c r="ARW302" s="309"/>
      <c r="ARX302" s="309"/>
      <c r="ARY302" s="309"/>
      <c r="ARZ302" s="309"/>
      <c r="ASA302" s="309"/>
      <c r="ASB302" s="309"/>
      <c r="ASC302" s="309"/>
      <c r="ASD302" s="309"/>
      <c r="ASE302" s="309"/>
      <c r="ASF302" s="309"/>
      <c r="ASG302" s="309"/>
      <c r="ASH302" s="309"/>
      <c r="ASI302" s="309"/>
      <c r="ASJ302" s="309"/>
      <c r="ASK302" s="309"/>
      <c r="ASL302" s="309"/>
      <c r="ASM302" s="309"/>
      <c r="ASN302" s="309"/>
      <c r="ASO302" s="309"/>
      <c r="ASP302" s="309"/>
      <c r="ASQ302" s="309"/>
      <c r="ASR302" s="309"/>
      <c r="ASS302" s="309"/>
      <c r="AST302" s="309"/>
      <c r="ASU302" s="309"/>
      <c r="ASV302" s="309"/>
      <c r="ASW302" s="309"/>
      <c r="ASX302" s="309"/>
      <c r="ASY302" s="309"/>
      <c r="ASZ302" s="309"/>
      <c r="ATA302" s="309"/>
      <c r="ATB302" s="309"/>
      <c r="ATC302" s="309"/>
      <c r="ATD302" s="309"/>
      <c r="ATE302" s="309"/>
      <c r="ATF302" s="309"/>
      <c r="ATG302" s="309"/>
      <c r="ATH302" s="309"/>
      <c r="ATI302" s="309"/>
      <c r="ATJ302" s="309"/>
      <c r="ATK302" s="309"/>
      <c r="ATL302" s="309"/>
      <c r="ATM302" s="309"/>
      <c r="ATN302" s="309"/>
      <c r="ATO302" s="309"/>
      <c r="ATP302" s="309"/>
      <c r="ATQ302" s="309"/>
      <c r="ATR302" s="309"/>
      <c r="ATS302" s="309"/>
      <c r="ATT302" s="309"/>
      <c r="ATU302" s="309"/>
      <c r="ATV302" s="309"/>
      <c r="ATW302" s="309"/>
      <c r="ATX302" s="309"/>
      <c r="ATY302" s="309"/>
      <c r="ATZ302" s="309"/>
      <c r="AUA302" s="309"/>
      <c r="AUB302" s="309"/>
      <c r="AUC302" s="309"/>
      <c r="AUD302" s="309"/>
      <c r="AUE302" s="309"/>
      <c r="AUF302" s="309"/>
      <c r="AUG302" s="309"/>
      <c r="AUH302" s="309"/>
      <c r="AUI302" s="309"/>
      <c r="AUJ302" s="309"/>
      <c r="AUK302" s="309"/>
      <c r="AUL302" s="309"/>
      <c r="AUM302" s="309"/>
      <c r="AUN302" s="309"/>
      <c r="AUO302" s="309"/>
      <c r="AUP302" s="309"/>
      <c r="AUQ302" s="309"/>
      <c r="AUR302" s="309"/>
      <c r="AUS302" s="309"/>
      <c r="AUT302" s="309"/>
      <c r="AUU302" s="309"/>
      <c r="AUV302" s="309"/>
      <c r="AUW302" s="309"/>
      <c r="AUX302" s="309"/>
      <c r="AUY302" s="309"/>
      <c r="AUZ302" s="309"/>
      <c r="AVA302" s="309"/>
      <c r="AVB302" s="309"/>
      <c r="AVC302" s="309"/>
      <c r="AVD302" s="309"/>
      <c r="AVE302" s="309"/>
      <c r="AVF302" s="309"/>
      <c r="AVG302" s="309"/>
      <c r="AVH302" s="309"/>
      <c r="AVI302" s="309"/>
      <c r="AVJ302" s="309"/>
      <c r="AVK302" s="309"/>
      <c r="AVL302" s="309"/>
      <c r="AVM302" s="309"/>
      <c r="AVN302" s="309"/>
      <c r="AVO302" s="309"/>
      <c r="AVP302" s="309"/>
      <c r="AVQ302" s="309"/>
      <c r="AVR302" s="309"/>
      <c r="AVS302" s="309"/>
      <c r="AVT302" s="309"/>
      <c r="AVU302" s="309"/>
      <c r="AVV302" s="309"/>
      <c r="AVW302" s="309"/>
      <c r="AVX302" s="309"/>
      <c r="AVY302" s="309"/>
      <c r="AVZ302" s="309"/>
      <c r="AWA302" s="309"/>
      <c r="AWB302" s="309"/>
      <c r="AWC302" s="309"/>
      <c r="AWD302" s="309"/>
      <c r="AWE302" s="309"/>
      <c r="AWF302" s="309"/>
      <c r="AWG302" s="309"/>
      <c r="AWH302" s="309"/>
      <c r="AWI302" s="309"/>
      <c r="AWJ302" s="309"/>
      <c r="AWK302" s="309"/>
      <c r="AWL302" s="309"/>
      <c r="AWM302" s="309"/>
      <c r="AWN302" s="309"/>
      <c r="AWO302" s="309"/>
      <c r="AWP302" s="309"/>
      <c r="AWQ302" s="309"/>
      <c r="AWR302" s="309"/>
      <c r="AWS302" s="309"/>
      <c r="AWT302" s="309"/>
      <c r="AWU302" s="309"/>
      <c r="AWV302" s="309"/>
      <c r="AWW302" s="309"/>
      <c r="AWX302" s="309"/>
      <c r="AWY302" s="309"/>
      <c r="AWZ302" s="309"/>
      <c r="AXA302" s="309"/>
      <c r="AXB302" s="309"/>
      <c r="AXC302" s="309"/>
      <c r="AXD302" s="309"/>
      <c r="AXE302" s="309"/>
      <c r="AXF302" s="309"/>
      <c r="AXG302" s="309"/>
      <c r="AXH302" s="309"/>
      <c r="AXI302" s="309"/>
      <c r="AXJ302" s="309"/>
      <c r="AXK302" s="309"/>
      <c r="AXL302" s="309"/>
      <c r="AXM302" s="309"/>
      <c r="AXN302" s="309"/>
      <c r="AXO302" s="309"/>
      <c r="AXP302" s="309"/>
      <c r="AXQ302" s="309"/>
      <c r="AXR302" s="309"/>
      <c r="AXS302" s="309"/>
      <c r="AXT302" s="309"/>
      <c r="AXU302" s="309"/>
      <c r="AXV302" s="309"/>
      <c r="AXW302" s="309"/>
      <c r="AXX302" s="309"/>
      <c r="AXY302" s="309"/>
      <c r="AXZ302" s="309"/>
      <c r="AYA302" s="309"/>
      <c r="AYB302" s="309"/>
      <c r="AYC302" s="309"/>
      <c r="AYD302" s="309"/>
      <c r="AYE302" s="309"/>
      <c r="AYF302" s="309"/>
      <c r="AYG302" s="309"/>
      <c r="AYH302" s="309"/>
      <c r="AYI302" s="309"/>
      <c r="AYJ302" s="309"/>
      <c r="AYK302" s="309"/>
      <c r="AYL302" s="309"/>
      <c r="AYM302" s="309"/>
      <c r="AYN302" s="309"/>
      <c r="AYO302" s="309"/>
      <c r="AYP302" s="309"/>
      <c r="AYQ302" s="309"/>
      <c r="AYR302" s="309"/>
      <c r="AYS302" s="309"/>
      <c r="AYT302" s="309"/>
      <c r="AYU302" s="309"/>
      <c r="AYV302" s="309"/>
      <c r="AYW302" s="309"/>
      <c r="AYX302" s="309"/>
      <c r="AYY302" s="309"/>
      <c r="AYZ302" s="309"/>
      <c r="AZA302" s="309"/>
      <c r="AZB302" s="309"/>
      <c r="AZC302" s="309"/>
      <c r="AZD302" s="309"/>
      <c r="AZE302" s="309"/>
      <c r="AZF302" s="309"/>
      <c r="AZG302" s="309"/>
      <c r="AZH302" s="309"/>
      <c r="AZI302" s="309"/>
      <c r="AZJ302" s="309"/>
      <c r="AZK302" s="309"/>
      <c r="AZL302" s="309"/>
      <c r="AZM302" s="309"/>
      <c r="AZN302" s="309"/>
      <c r="AZO302" s="309"/>
      <c r="AZP302" s="309"/>
      <c r="AZQ302" s="309"/>
      <c r="AZR302" s="309"/>
      <c r="AZS302" s="309"/>
      <c r="AZT302" s="309"/>
      <c r="AZU302" s="309"/>
      <c r="AZV302" s="309"/>
      <c r="AZW302" s="309"/>
      <c r="AZX302" s="309"/>
      <c r="AZY302" s="309"/>
      <c r="AZZ302" s="309"/>
      <c r="BAA302" s="309"/>
      <c r="BAB302" s="309"/>
      <c r="BAC302" s="309"/>
      <c r="BAD302" s="309"/>
      <c r="BAE302" s="309"/>
      <c r="BAF302" s="309"/>
      <c r="BAG302" s="309"/>
      <c r="BAH302" s="309"/>
      <c r="BAI302" s="309"/>
      <c r="BAJ302" s="309"/>
      <c r="BAK302" s="309"/>
      <c r="BAL302" s="309"/>
      <c r="BAM302" s="309"/>
      <c r="BAN302" s="309"/>
      <c r="BAO302" s="309"/>
      <c r="BAP302" s="309"/>
      <c r="BAQ302" s="309"/>
      <c r="BAR302" s="309"/>
      <c r="BAS302" s="309"/>
      <c r="BAT302" s="309"/>
      <c r="BAU302" s="309"/>
      <c r="BAV302" s="309"/>
      <c r="BAW302" s="309"/>
      <c r="BAX302" s="309"/>
      <c r="BAY302" s="309"/>
      <c r="BAZ302" s="309"/>
      <c r="BBA302" s="309"/>
      <c r="BBB302" s="309"/>
      <c r="BBC302" s="309"/>
      <c r="BBD302" s="309"/>
      <c r="BBE302" s="309"/>
      <c r="BBF302" s="309"/>
      <c r="BBG302" s="309"/>
      <c r="BBH302" s="309"/>
      <c r="BBI302" s="309"/>
      <c r="BBJ302" s="309"/>
      <c r="BBK302" s="309"/>
      <c r="BBL302" s="309"/>
      <c r="BBM302" s="309"/>
      <c r="BBN302" s="309"/>
      <c r="BBO302" s="309"/>
      <c r="BBP302" s="309"/>
      <c r="BBQ302" s="309"/>
      <c r="BBR302" s="309"/>
      <c r="BBS302" s="309"/>
      <c r="BBT302" s="309"/>
      <c r="BBU302" s="309"/>
      <c r="BBV302" s="309"/>
      <c r="BBW302" s="309"/>
      <c r="BBX302" s="309"/>
      <c r="BBY302" s="309"/>
      <c r="BBZ302" s="309"/>
      <c r="BCA302" s="309"/>
      <c r="BCB302" s="309"/>
      <c r="BCC302" s="309"/>
      <c r="BCD302" s="309"/>
      <c r="BCE302" s="309"/>
      <c r="BCF302" s="309"/>
      <c r="BCG302" s="309"/>
      <c r="BCH302" s="309"/>
      <c r="BCI302" s="309"/>
      <c r="BCJ302" s="309"/>
      <c r="BCK302" s="309"/>
      <c r="BCL302" s="309"/>
      <c r="BCM302" s="309"/>
      <c r="BCN302" s="309"/>
      <c r="BCO302" s="309"/>
      <c r="BCP302" s="309"/>
      <c r="BCQ302" s="309"/>
      <c r="BCR302" s="309"/>
      <c r="BCS302" s="309"/>
      <c r="BCT302" s="309"/>
      <c r="BCU302" s="309"/>
      <c r="BCV302" s="309"/>
      <c r="BCW302" s="309"/>
      <c r="BCX302" s="309"/>
      <c r="BCY302" s="309"/>
      <c r="BCZ302" s="309"/>
      <c r="BDA302" s="309"/>
      <c r="BDB302" s="309"/>
      <c r="BDC302" s="309"/>
      <c r="BDD302" s="309"/>
      <c r="BDE302" s="309"/>
      <c r="BDF302" s="309"/>
      <c r="BDG302" s="309"/>
      <c r="BDH302" s="309"/>
      <c r="BDI302" s="309"/>
      <c r="BDJ302" s="309"/>
      <c r="BDK302" s="309"/>
      <c r="BDL302" s="309"/>
      <c r="BDM302" s="309"/>
      <c r="BDN302" s="309"/>
      <c r="BDO302" s="309"/>
      <c r="BDP302" s="309"/>
      <c r="BDQ302" s="309"/>
      <c r="BDR302" s="309"/>
      <c r="BDS302" s="309"/>
      <c r="BDT302" s="309"/>
      <c r="BDU302" s="309"/>
      <c r="BDV302" s="309"/>
      <c r="BDW302" s="309"/>
      <c r="BDX302" s="309"/>
      <c r="BDY302" s="309"/>
      <c r="BDZ302" s="309"/>
      <c r="BEA302" s="309"/>
      <c r="BEB302" s="309"/>
      <c r="BEC302" s="309"/>
      <c r="BED302" s="309"/>
      <c r="BEE302" s="309"/>
      <c r="BEF302" s="309"/>
      <c r="BEG302" s="309"/>
      <c r="BEH302" s="309"/>
      <c r="BEI302" s="309"/>
      <c r="BEJ302" s="309"/>
      <c r="BEK302" s="309"/>
      <c r="BEL302" s="309"/>
      <c r="BEM302" s="309"/>
      <c r="BEN302" s="309"/>
      <c r="BEO302" s="309"/>
      <c r="BEP302" s="309"/>
      <c r="BEQ302" s="309"/>
      <c r="BER302" s="309"/>
      <c r="BES302" s="309"/>
      <c r="BET302" s="309"/>
      <c r="BEU302" s="309"/>
      <c r="BEV302" s="309"/>
      <c r="BEW302" s="309"/>
      <c r="BEX302" s="309"/>
      <c r="BEY302" s="309"/>
      <c r="BEZ302" s="309"/>
      <c r="BFA302" s="309"/>
      <c r="BFB302" s="309"/>
      <c r="BFC302" s="309"/>
      <c r="BFD302" s="309"/>
      <c r="BFE302" s="309"/>
      <c r="BFF302" s="309"/>
      <c r="BFG302" s="309"/>
      <c r="BFH302" s="309"/>
      <c r="BFI302" s="309"/>
      <c r="BFJ302" s="309"/>
      <c r="BFK302" s="309"/>
      <c r="BFL302" s="309"/>
      <c r="BFM302" s="309"/>
      <c r="BFN302" s="309"/>
      <c r="BFO302" s="309"/>
      <c r="BFP302" s="309"/>
      <c r="BFQ302" s="309"/>
      <c r="BFR302" s="309"/>
      <c r="BFS302" s="309"/>
      <c r="BFT302" s="309"/>
      <c r="BFU302" s="309"/>
      <c r="BFV302" s="309"/>
      <c r="BFW302" s="309"/>
      <c r="BFX302" s="309"/>
      <c r="BFY302" s="309"/>
      <c r="BFZ302" s="309"/>
      <c r="BGA302" s="309"/>
      <c r="BGB302" s="309"/>
      <c r="BGC302" s="309"/>
      <c r="BGD302" s="309"/>
      <c r="BGE302" s="309"/>
      <c r="BGF302" s="309"/>
      <c r="BGG302" s="309"/>
      <c r="BGH302" s="309"/>
    </row>
    <row r="303" spans="6:1542" s="18" customFormat="1" ht="14.45" customHeight="1" x14ac:dyDescent="0.25">
      <c r="F303" s="68"/>
      <c r="Y303" s="68"/>
      <c r="AC303" s="309"/>
      <c r="AD303" s="309"/>
      <c r="AE303" s="309"/>
      <c r="AF303" s="309"/>
      <c r="AG303" s="309"/>
      <c r="AH303" s="309"/>
      <c r="AI303" s="309"/>
      <c r="AJ303" s="309"/>
      <c r="AK303" s="309"/>
      <c r="AL303" s="309"/>
      <c r="AM303" s="309"/>
      <c r="AN303" s="309"/>
      <c r="AO303" s="309"/>
      <c r="AP303" s="309"/>
      <c r="AQ303" s="309"/>
      <c r="AR303" s="309"/>
      <c r="AS303" s="309"/>
      <c r="AT303" s="309"/>
      <c r="AU303" s="309"/>
      <c r="AV303" s="309"/>
      <c r="AW303" s="309"/>
      <c r="AX303" s="309"/>
      <c r="AY303" s="309"/>
      <c r="AZ303" s="309"/>
      <c r="BA303" s="309"/>
      <c r="BB303" s="309"/>
      <c r="BC303" s="309"/>
      <c r="BD303" s="309"/>
      <c r="BE303" s="309"/>
      <c r="BF303" s="309"/>
      <c r="BG303" s="309"/>
      <c r="BH303" s="309"/>
      <c r="BI303" s="309"/>
      <c r="BJ303" s="309"/>
      <c r="BK303" s="309"/>
      <c r="BL303" s="309"/>
      <c r="BM303" s="309"/>
      <c r="BN303" s="309"/>
      <c r="BO303" s="309"/>
      <c r="BP303" s="309"/>
      <c r="BQ303" s="309"/>
      <c r="BR303" s="309"/>
      <c r="BS303" s="309"/>
      <c r="BT303" s="309"/>
      <c r="BU303" s="309"/>
      <c r="BV303" s="309"/>
      <c r="BW303" s="309"/>
      <c r="BX303" s="309"/>
      <c r="BY303" s="309"/>
      <c r="BZ303" s="309"/>
      <c r="CA303" s="309"/>
      <c r="CB303" s="309"/>
      <c r="CC303" s="309"/>
      <c r="CD303" s="309"/>
      <c r="CE303" s="309"/>
      <c r="CF303" s="309"/>
      <c r="CG303" s="309"/>
      <c r="CH303" s="309"/>
      <c r="CI303" s="309"/>
      <c r="CJ303" s="309"/>
      <c r="CK303" s="309"/>
      <c r="CL303" s="309"/>
      <c r="CM303" s="309"/>
      <c r="CN303" s="309"/>
      <c r="CO303" s="309"/>
      <c r="CP303" s="309"/>
      <c r="CQ303" s="309"/>
      <c r="CR303" s="309"/>
      <c r="CS303" s="309"/>
      <c r="CT303" s="309"/>
      <c r="CU303" s="309"/>
      <c r="CV303" s="309"/>
      <c r="CW303" s="309"/>
      <c r="CX303" s="309"/>
      <c r="CY303" s="309"/>
      <c r="CZ303" s="309"/>
      <c r="DA303" s="309"/>
      <c r="DB303" s="309"/>
      <c r="DC303" s="309"/>
      <c r="DD303" s="309"/>
      <c r="DE303" s="309"/>
      <c r="DF303" s="309"/>
      <c r="DG303" s="309"/>
      <c r="DH303" s="309"/>
      <c r="DI303" s="309"/>
      <c r="DJ303" s="309"/>
      <c r="DK303" s="309"/>
      <c r="DL303" s="309"/>
      <c r="DM303" s="309"/>
      <c r="DN303" s="309"/>
      <c r="DO303" s="309"/>
      <c r="DP303" s="309"/>
      <c r="DQ303" s="309"/>
      <c r="DR303" s="309"/>
      <c r="DS303" s="309"/>
      <c r="DT303" s="309"/>
      <c r="DU303" s="309"/>
      <c r="DV303" s="309"/>
      <c r="DW303" s="309"/>
      <c r="DX303" s="309"/>
      <c r="DY303" s="309"/>
      <c r="DZ303" s="309"/>
      <c r="EA303" s="309"/>
      <c r="EB303" s="309"/>
      <c r="EC303" s="309"/>
      <c r="ED303" s="309"/>
      <c r="EE303" s="309"/>
      <c r="EF303" s="309"/>
      <c r="EG303" s="309"/>
      <c r="EH303" s="309"/>
      <c r="EI303" s="309"/>
      <c r="EJ303" s="309"/>
      <c r="EK303" s="309"/>
      <c r="EL303" s="309"/>
      <c r="EM303" s="309"/>
      <c r="EN303" s="309"/>
      <c r="EO303" s="309"/>
      <c r="EP303" s="309"/>
      <c r="EQ303" s="309"/>
      <c r="ER303" s="309"/>
      <c r="ES303" s="309"/>
      <c r="ET303" s="309"/>
      <c r="EU303" s="309"/>
      <c r="EV303" s="309"/>
      <c r="EW303" s="309"/>
      <c r="EX303" s="309"/>
      <c r="EY303" s="309"/>
      <c r="EZ303" s="309"/>
      <c r="FA303" s="309"/>
      <c r="FB303" s="309"/>
      <c r="FC303" s="309"/>
      <c r="FD303" s="309"/>
      <c r="FE303" s="309"/>
      <c r="FF303" s="309"/>
      <c r="FG303" s="309"/>
      <c r="FH303" s="309"/>
      <c r="FI303" s="309"/>
      <c r="FJ303" s="309"/>
      <c r="FK303" s="309"/>
      <c r="FL303" s="309"/>
      <c r="FM303" s="309"/>
      <c r="FN303" s="309"/>
      <c r="FO303" s="309"/>
      <c r="FP303" s="309"/>
      <c r="FQ303" s="309"/>
      <c r="FR303" s="309"/>
      <c r="FS303" s="309"/>
      <c r="FT303" s="309"/>
      <c r="FU303" s="309"/>
      <c r="FV303" s="309"/>
      <c r="FW303" s="309"/>
      <c r="FX303" s="309"/>
      <c r="FY303" s="309"/>
      <c r="FZ303" s="309"/>
      <c r="GA303" s="309"/>
      <c r="GB303" s="309"/>
      <c r="GC303" s="309"/>
      <c r="GD303" s="309"/>
      <c r="GE303" s="309"/>
      <c r="GF303" s="309"/>
      <c r="GG303" s="309"/>
      <c r="GH303" s="309"/>
      <c r="GI303" s="309"/>
      <c r="GJ303" s="309"/>
      <c r="GK303" s="309"/>
      <c r="GL303" s="309"/>
      <c r="GM303" s="309"/>
      <c r="GN303" s="309"/>
      <c r="GO303" s="309"/>
      <c r="GP303" s="309"/>
      <c r="GQ303" s="309"/>
      <c r="GR303" s="309"/>
      <c r="GS303" s="309"/>
      <c r="GT303" s="309"/>
      <c r="GU303" s="309"/>
      <c r="GV303" s="309"/>
      <c r="GW303" s="309"/>
      <c r="GX303" s="309"/>
      <c r="GY303" s="309"/>
      <c r="GZ303" s="309"/>
      <c r="HA303" s="309"/>
      <c r="HB303" s="309"/>
      <c r="HC303" s="309"/>
      <c r="HD303" s="309"/>
      <c r="HE303" s="309"/>
      <c r="HF303" s="309"/>
      <c r="HG303" s="309"/>
      <c r="HH303" s="309"/>
      <c r="HI303" s="309"/>
      <c r="HJ303" s="309"/>
      <c r="HK303" s="309"/>
      <c r="HL303" s="309"/>
      <c r="HM303" s="309"/>
      <c r="HN303" s="309"/>
      <c r="HO303" s="309"/>
      <c r="HP303" s="309"/>
      <c r="HQ303" s="309"/>
      <c r="HR303" s="309"/>
      <c r="HS303" s="309"/>
      <c r="HT303" s="309"/>
      <c r="HU303" s="309"/>
      <c r="HV303" s="309"/>
      <c r="HW303" s="309"/>
      <c r="HX303" s="309"/>
      <c r="HY303" s="309"/>
      <c r="HZ303" s="309"/>
      <c r="IA303" s="309"/>
      <c r="IB303" s="309"/>
      <c r="IC303" s="309"/>
      <c r="ID303" s="309"/>
      <c r="IE303" s="309"/>
      <c r="IF303" s="309"/>
      <c r="IG303" s="309"/>
      <c r="IH303" s="309"/>
      <c r="II303" s="309"/>
      <c r="IJ303" s="309"/>
      <c r="IK303" s="309"/>
      <c r="IL303" s="309"/>
      <c r="IM303" s="309"/>
      <c r="IN303" s="309"/>
      <c r="IO303" s="309"/>
      <c r="IP303" s="309"/>
      <c r="IQ303" s="309"/>
      <c r="IR303" s="309"/>
      <c r="IS303" s="309"/>
      <c r="IT303" s="309"/>
      <c r="IU303" s="309"/>
      <c r="IV303" s="309"/>
      <c r="IW303" s="309"/>
      <c r="IX303" s="309"/>
      <c r="IY303" s="309"/>
      <c r="IZ303" s="309"/>
      <c r="JA303" s="309"/>
      <c r="JB303" s="309"/>
      <c r="JC303" s="309"/>
      <c r="JD303" s="309"/>
      <c r="JE303" s="309"/>
      <c r="JF303" s="309"/>
      <c r="JG303" s="309"/>
      <c r="JH303" s="309"/>
      <c r="JI303" s="309"/>
      <c r="JJ303" s="309"/>
      <c r="JK303" s="309"/>
      <c r="JL303" s="309"/>
      <c r="JM303" s="309"/>
      <c r="JN303" s="309"/>
      <c r="JO303" s="309"/>
      <c r="JP303" s="309"/>
      <c r="JQ303" s="309"/>
      <c r="JR303" s="309"/>
      <c r="JS303" s="309"/>
      <c r="JT303" s="309"/>
      <c r="JU303" s="309"/>
      <c r="JV303" s="309"/>
      <c r="JW303" s="309"/>
      <c r="JX303" s="309"/>
      <c r="JY303" s="309"/>
      <c r="JZ303" s="309"/>
      <c r="KA303" s="309"/>
      <c r="KB303" s="309"/>
      <c r="KC303" s="309"/>
      <c r="KD303" s="309"/>
      <c r="KE303" s="309"/>
      <c r="KF303" s="309"/>
      <c r="KG303" s="309"/>
      <c r="KH303" s="309"/>
      <c r="KI303" s="309"/>
      <c r="KJ303" s="309"/>
      <c r="KK303" s="309"/>
      <c r="KL303" s="309"/>
      <c r="KM303" s="309"/>
      <c r="KN303" s="309"/>
      <c r="KO303" s="309"/>
      <c r="KP303" s="309"/>
      <c r="KQ303" s="309"/>
      <c r="KR303" s="309"/>
      <c r="KS303" s="309"/>
      <c r="KT303" s="309"/>
      <c r="KU303" s="309"/>
      <c r="KV303" s="309"/>
      <c r="KW303" s="309"/>
      <c r="KX303" s="309"/>
      <c r="KY303" s="309"/>
      <c r="KZ303" s="309"/>
      <c r="LA303" s="309"/>
      <c r="LB303" s="309"/>
      <c r="LC303" s="309"/>
      <c r="LD303" s="309"/>
      <c r="LE303" s="309"/>
      <c r="LF303" s="309"/>
      <c r="LG303" s="309"/>
      <c r="LH303" s="309"/>
      <c r="LI303" s="309"/>
      <c r="LJ303" s="309"/>
      <c r="LK303" s="309"/>
      <c r="LL303" s="309"/>
      <c r="LM303" s="309"/>
      <c r="LN303" s="309"/>
      <c r="LO303" s="309"/>
      <c r="LP303" s="309"/>
      <c r="LQ303" s="309"/>
      <c r="LR303" s="309"/>
      <c r="LS303" s="309"/>
      <c r="LT303" s="309"/>
      <c r="LU303" s="309"/>
      <c r="LV303" s="309"/>
      <c r="LW303" s="309"/>
      <c r="LX303" s="309"/>
      <c r="LY303" s="309"/>
      <c r="LZ303" s="309"/>
      <c r="MA303" s="309"/>
      <c r="MB303" s="309"/>
      <c r="MC303" s="309"/>
      <c r="MD303" s="309"/>
      <c r="ME303" s="309"/>
      <c r="MF303" s="309"/>
      <c r="MG303" s="309"/>
      <c r="MH303" s="309"/>
      <c r="MI303" s="309"/>
      <c r="MJ303" s="309"/>
      <c r="MK303" s="309"/>
      <c r="ML303" s="309"/>
      <c r="MM303" s="309"/>
      <c r="MN303" s="309"/>
      <c r="MO303" s="309"/>
      <c r="MP303" s="309"/>
      <c r="MQ303" s="309"/>
      <c r="MR303" s="309"/>
      <c r="MS303" s="309"/>
      <c r="MT303" s="309"/>
      <c r="MU303" s="309"/>
      <c r="MV303" s="309"/>
      <c r="MW303" s="309"/>
      <c r="MX303" s="309"/>
      <c r="MY303" s="309"/>
      <c r="MZ303" s="309"/>
      <c r="NA303" s="309"/>
      <c r="NB303" s="309"/>
      <c r="NC303" s="309"/>
      <c r="ND303" s="309"/>
      <c r="NE303" s="309"/>
      <c r="NF303" s="309"/>
      <c r="NG303" s="309"/>
      <c r="NH303" s="309"/>
      <c r="NI303" s="309"/>
      <c r="NJ303" s="309"/>
      <c r="NK303" s="309"/>
      <c r="NL303" s="309"/>
      <c r="NM303" s="309"/>
      <c r="NN303" s="309"/>
      <c r="NO303" s="309"/>
      <c r="NP303" s="309"/>
      <c r="NQ303" s="309"/>
      <c r="NR303" s="309"/>
      <c r="NS303" s="309"/>
      <c r="NT303" s="309"/>
      <c r="NU303" s="309"/>
      <c r="NV303" s="309"/>
      <c r="NW303" s="309"/>
      <c r="NX303" s="309"/>
      <c r="NY303" s="309"/>
      <c r="NZ303" s="309"/>
      <c r="OA303" s="309"/>
      <c r="OB303" s="309"/>
      <c r="OC303" s="309"/>
      <c r="OD303" s="309"/>
      <c r="OE303" s="309"/>
      <c r="OF303" s="309"/>
      <c r="OG303" s="309"/>
      <c r="OH303" s="309"/>
      <c r="OI303" s="309"/>
      <c r="OJ303" s="309"/>
      <c r="OK303" s="309"/>
      <c r="OL303" s="309"/>
      <c r="OM303" s="309"/>
      <c r="ON303" s="309"/>
      <c r="OO303" s="309"/>
      <c r="OP303" s="309"/>
      <c r="OQ303" s="309"/>
      <c r="OR303" s="309"/>
      <c r="OS303" s="309"/>
      <c r="OT303" s="309"/>
      <c r="OU303" s="309"/>
      <c r="OV303" s="309"/>
      <c r="OW303" s="309"/>
      <c r="OX303" s="309"/>
      <c r="OY303" s="309"/>
      <c r="OZ303" s="309"/>
      <c r="PA303" s="309"/>
      <c r="PB303" s="309"/>
      <c r="PC303" s="309"/>
      <c r="PD303" s="309"/>
      <c r="PE303" s="309"/>
      <c r="PF303" s="309"/>
      <c r="PG303" s="309"/>
      <c r="PH303" s="309"/>
      <c r="PI303" s="309"/>
      <c r="PJ303" s="309"/>
      <c r="PK303" s="309"/>
      <c r="PL303" s="309"/>
      <c r="PM303" s="309"/>
      <c r="PN303" s="309"/>
      <c r="PO303" s="309"/>
      <c r="PP303" s="309"/>
      <c r="PQ303" s="309"/>
      <c r="PR303" s="309"/>
      <c r="PS303" s="309"/>
      <c r="PT303" s="309"/>
      <c r="PU303" s="309"/>
      <c r="PV303" s="309"/>
      <c r="PW303" s="309"/>
      <c r="PX303" s="309"/>
      <c r="PY303" s="309"/>
      <c r="PZ303" s="309"/>
      <c r="QA303" s="309"/>
      <c r="QB303" s="309"/>
      <c r="QC303" s="309"/>
      <c r="QD303" s="309"/>
      <c r="QE303" s="309"/>
      <c r="QF303" s="309"/>
      <c r="QG303" s="309"/>
      <c r="QH303" s="309"/>
      <c r="QI303" s="309"/>
      <c r="QJ303" s="309"/>
      <c r="QK303" s="309"/>
      <c r="QL303" s="309"/>
      <c r="QM303" s="309"/>
      <c r="QN303" s="309"/>
      <c r="QO303" s="309"/>
      <c r="QP303" s="309"/>
      <c r="QQ303" s="309"/>
      <c r="QR303" s="309"/>
      <c r="QS303" s="309"/>
      <c r="QT303" s="309"/>
      <c r="QU303" s="309"/>
      <c r="QV303" s="309"/>
      <c r="QW303" s="309"/>
      <c r="QX303" s="309"/>
      <c r="QY303" s="309"/>
      <c r="QZ303" s="309"/>
      <c r="RA303" s="309"/>
      <c r="RB303" s="309"/>
      <c r="RC303" s="309"/>
      <c r="RD303" s="309"/>
      <c r="RE303" s="309"/>
      <c r="RF303" s="309"/>
      <c r="RG303" s="309"/>
      <c r="RH303" s="309"/>
      <c r="RI303" s="309"/>
      <c r="RJ303" s="309"/>
      <c r="RK303" s="309"/>
      <c r="RL303" s="309"/>
      <c r="RM303" s="309"/>
      <c r="RN303" s="309"/>
      <c r="RO303" s="309"/>
      <c r="RP303" s="309"/>
      <c r="RQ303" s="309"/>
      <c r="RR303" s="309"/>
      <c r="RS303" s="309"/>
      <c r="RT303" s="309"/>
      <c r="RU303" s="309"/>
      <c r="RV303" s="309"/>
      <c r="RW303" s="309"/>
      <c r="RX303" s="309"/>
      <c r="RY303" s="309"/>
      <c r="RZ303" s="309"/>
      <c r="SA303" s="309"/>
      <c r="SB303" s="309"/>
      <c r="SC303" s="309"/>
      <c r="SD303" s="309"/>
      <c r="SE303" s="309"/>
      <c r="SF303" s="309"/>
      <c r="SG303" s="309"/>
      <c r="SH303" s="309"/>
      <c r="SI303" s="309"/>
      <c r="SJ303" s="309"/>
      <c r="SK303" s="309"/>
      <c r="SL303" s="309"/>
      <c r="SM303" s="309"/>
      <c r="SN303" s="309"/>
      <c r="SO303" s="309"/>
      <c r="SP303" s="309"/>
      <c r="SQ303" s="309"/>
      <c r="SR303" s="309"/>
      <c r="SS303" s="309"/>
      <c r="ST303" s="309"/>
      <c r="SU303" s="309"/>
      <c r="SV303" s="309"/>
      <c r="SW303" s="309"/>
      <c r="SX303" s="309"/>
      <c r="SY303" s="309"/>
      <c r="SZ303" s="309"/>
      <c r="TA303" s="309"/>
      <c r="TB303" s="309"/>
      <c r="TC303" s="309"/>
      <c r="TD303" s="309"/>
      <c r="TE303" s="309"/>
      <c r="TF303" s="309"/>
      <c r="TG303" s="309"/>
      <c r="TH303" s="309"/>
      <c r="TI303" s="309"/>
      <c r="TJ303" s="309"/>
      <c r="TK303" s="309"/>
      <c r="TL303" s="309"/>
      <c r="TM303" s="309"/>
      <c r="TN303" s="309"/>
      <c r="TO303" s="309"/>
      <c r="TP303" s="309"/>
      <c r="TQ303" s="309"/>
      <c r="TR303" s="309"/>
      <c r="TS303" s="309"/>
      <c r="TT303" s="309"/>
      <c r="TU303" s="309"/>
      <c r="TV303" s="309"/>
      <c r="TW303" s="309"/>
      <c r="TX303" s="309"/>
      <c r="TY303" s="309"/>
      <c r="TZ303" s="309"/>
      <c r="UA303" s="309"/>
      <c r="UB303" s="309"/>
      <c r="UC303" s="309"/>
      <c r="UD303" s="309"/>
      <c r="UE303" s="309"/>
      <c r="UF303" s="309"/>
      <c r="UG303" s="309"/>
      <c r="UH303" s="309"/>
      <c r="UI303" s="309"/>
      <c r="UJ303" s="309"/>
      <c r="UK303" s="309"/>
      <c r="UL303" s="309"/>
      <c r="UM303" s="309"/>
      <c r="UN303" s="309"/>
      <c r="UO303" s="309"/>
      <c r="UP303" s="309"/>
      <c r="UQ303" s="309"/>
      <c r="UR303" s="309"/>
      <c r="US303" s="309"/>
      <c r="UT303" s="309"/>
      <c r="UU303" s="309"/>
      <c r="UV303" s="309"/>
      <c r="UW303" s="309"/>
      <c r="UX303" s="309"/>
      <c r="UY303" s="309"/>
      <c r="UZ303" s="309"/>
      <c r="VA303" s="309"/>
      <c r="VB303" s="309"/>
      <c r="VC303" s="309"/>
      <c r="VD303" s="309"/>
      <c r="VE303" s="309"/>
      <c r="VF303" s="309"/>
      <c r="VG303" s="309"/>
      <c r="VH303" s="309"/>
      <c r="VI303" s="309"/>
      <c r="VJ303" s="309"/>
      <c r="VK303" s="309"/>
      <c r="VL303" s="309"/>
      <c r="VM303" s="309"/>
      <c r="VN303" s="309"/>
      <c r="VO303" s="309"/>
      <c r="VP303" s="309"/>
      <c r="VQ303" s="309"/>
      <c r="VR303" s="309"/>
      <c r="VS303" s="309"/>
      <c r="VT303" s="309"/>
      <c r="VU303" s="309"/>
      <c r="VV303" s="309"/>
      <c r="VW303" s="309"/>
      <c r="VX303" s="309"/>
      <c r="VY303" s="309"/>
      <c r="VZ303" s="309"/>
      <c r="WA303" s="309"/>
      <c r="WB303" s="309"/>
      <c r="WC303" s="309"/>
      <c r="WD303" s="309"/>
      <c r="WE303" s="309"/>
      <c r="WF303" s="309"/>
      <c r="WG303" s="309"/>
      <c r="WH303" s="309"/>
      <c r="WI303" s="309"/>
      <c r="WJ303" s="309"/>
      <c r="WK303" s="309"/>
      <c r="WL303" s="309"/>
      <c r="WM303" s="309"/>
      <c r="WN303" s="309"/>
      <c r="WO303" s="309"/>
      <c r="WP303" s="309"/>
      <c r="WQ303" s="309"/>
      <c r="WR303" s="309"/>
      <c r="WS303" s="309"/>
      <c r="WT303" s="309"/>
      <c r="WU303" s="309"/>
      <c r="WV303" s="309"/>
      <c r="WW303" s="309"/>
      <c r="WX303" s="309"/>
      <c r="WY303" s="309"/>
      <c r="WZ303" s="309"/>
      <c r="XA303" s="309"/>
      <c r="XB303" s="309"/>
      <c r="XC303" s="309"/>
      <c r="XD303" s="309"/>
      <c r="XE303" s="309"/>
      <c r="XF303" s="309"/>
      <c r="XG303" s="309"/>
      <c r="XH303" s="309"/>
      <c r="XI303" s="309"/>
      <c r="XJ303" s="309"/>
      <c r="XK303" s="309"/>
      <c r="XL303" s="309"/>
      <c r="XM303" s="309"/>
      <c r="XN303" s="309"/>
      <c r="XO303" s="309"/>
      <c r="XP303" s="309"/>
      <c r="XQ303" s="309"/>
      <c r="XR303" s="309"/>
      <c r="XS303" s="309"/>
      <c r="XT303" s="309"/>
      <c r="XU303" s="309"/>
      <c r="XV303" s="309"/>
      <c r="XW303" s="309"/>
      <c r="XX303" s="309"/>
      <c r="XY303" s="309"/>
      <c r="XZ303" s="309"/>
      <c r="YA303" s="309"/>
      <c r="YB303" s="309"/>
      <c r="YC303" s="309"/>
      <c r="YD303" s="309"/>
      <c r="YE303" s="309"/>
      <c r="YF303" s="309"/>
      <c r="YG303" s="309"/>
      <c r="YH303" s="309"/>
      <c r="YI303" s="309"/>
      <c r="YJ303" s="309"/>
      <c r="YK303" s="309"/>
      <c r="YL303" s="309"/>
      <c r="YM303" s="309"/>
      <c r="YN303" s="309"/>
      <c r="YO303" s="309"/>
      <c r="YP303" s="309"/>
      <c r="YQ303" s="309"/>
      <c r="YR303" s="309"/>
      <c r="YS303" s="309"/>
      <c r="YT303" s="309"/>
      <c r="YU303" s="309"/>
      <c r="YV303" s="309"/>
      <c r="YW303" s="309"/>
      <c r="YX303" s="309"/>
      <c r="YY303" s="309"/>
      <c r="YZ303" s="309"/>
      <c r="ZA303" s="309"/>
      <c r="ZB303" s="309"/>
      <c r="ZC303" s="309"/>
      <c r="ZD303" s="309"/>
      <c r="ZE303" s="309"/>
      <c r="ZF303" s="309"/>
      <c r="ZG303" s="309"/>
      <c r="ZH303" s="309"/>
      <c r="ZI303" s="309"/>
      <c r="ZJ303" s="309"/>
      <c r="ZK303" s="309"/>
      <c r="ZL303" s="309"/>
      <c r="ZM303" s="309"/>
      <c r="ZN303" s="309"/>
      <c r="ZO303" s="309"/>
      <c r="ZP303" s="309"/>
      <c r="ZQ303" s="309"/>
      <c r="ZR303" s="309"/>
      <c r="ZS303" s="309"/>
      <c r="ZT303" s="309"/>
      <c r="ZU303" s="309"/>
      <c r="ZV303" s="309"/>
      <c r="ZW303" s="309"/>
      <c r="ZX303" s="309"/>
      <c r="ZY303" s="309"/>
      <c r="ZZ303" s="309"/>
      <c r="AAA303" s="309"/>
      <c r="AAB303" s="309"/>
      <c r="AAC303" s="309"/>
      <c r="AAD303" s="309"/>
      <c r="AAE303" s="309"/>
      <c r="AAF303" s="309"/>
      <c r="AAG303" s="309"/>
      <c r="AAH303" s="309"/>
      <c r="AAI303" s="309"/>
      <c r="AAJ303" s="309"/>
      <c r="AAK303" s="309"/>
      <c r="AAL303" s="309"/>
      <c r="AAM303" s="309"/>
      <c r="AAN303" s="309"/>
      <c r="AAO303" s="309"/>
      <c r="AAP303" s="309"/>
      <c r="AAQ303" s="309"/>
      <c r="AAR303" s="309"/>
      <c r="AAS303" s="309"/>
      <c r="AAT303" s="309"/>
      <c r="AAU303" s="309"/>
      <c r="AAV303" s="309"/>
      <c r="AAW303" s="309"/>
      <c r="AAX303" s="309"/>
      <c r="AAY303" s="309"/>
      <c r="AAZ303" s="309"/>
      <c r="ABA303" s="309"/>
      <c r="ABB303" s="309"/>
      <c r="ABC303" s="309"/>
      <c r="ABD303" s="309"/>
      <c r="ABE303" s="309"/>
      <c r="ABF303" s="309"/>
      <c r="ABG303" s="309"/>
      <c r="ABH303" s="309"/>
      <c r="ABI303" s="309"/>
      <c r="ABJ303" s="309"/>
      <c r="ABK303" s="309"/>
      <c r="ABL303" s="309"/>
      <c r="ABM303" s="309"/>
      <c r="ABN303" s="309"/>
      <c r="ABO303" s="309"/>
      <c r="ABP303" s="309"/>
      <c r="ABQ303" s="309"/>
      <c r="ABR303" s="309"/>
      <c r="ABS303" s="309"/>
      <c r="ABT303" s="309"/>
      <c r="ABU303" s="309"/>
      <c r="ABV303" s="309"/>
      <c r="ABW303" s="309"/>
      <c r="ABX303" s="309"/>
      <c r="ABY303" s="309"/>
      <c r="ABZ303" s="309"/>
      <c r="ACA303" s="309"/>
      <c r="ACB303" s="309"/>
      <c r="ACC303" s="309"/>
      <c r="ACD303" s="309"/>
      <c r="ACE303" s="309"/>
      <c r="ACF303" s="309"/>
      <c r="ACG303" s="309"/>
      <c r="ACH303" s="309"/>
      <c r="ACI303" s="309"/>
      <c r="ACJ303" s="309"/>
      <c r="ACK303" s="309"/>
      <c r="ACL303" s="309"/>
      <c r="ACM303" s="309"/>
      <c r="ACN303" s="309"/>
      <c r="ACO303" s="309"/>
      <c r="ACP303" s="309"/>
      <c r="ACQ303" s="309"/>
      <c r="ACR303" s="309"/>
      <c r="ACS303" s="309"/>
      <c r="ACT303" s="309"/>
      <c r="ACU303" s="309"/>
      <c r="ACV303" s="309"/>
      <c r="ACW303" s="309"/>
      <c r="ACX303" s="309"/>
      <c r="ACY303" s="309"/>
      <c r="ACZ303" s="309"/>
      <c r="ADA303" s="309"/>
      <c r="ADB303" s="309"/>
      <c r="ADC303" s="309"/>
      <c r="ADD303" s="309"/>
      <c r="ADE303" s="309"/>
      <c r="ADF303" s="309"/>
      <c r="ADG303" s="309"/>
      <c r="ADH303" s="309"/>
      <c r="ADI303" s="309"/>
      <c r="ADJ303" s="309"/>
      <c r="ADK303" s="309"/>
      <c r="ADL303" s="309"/>
      <c r="ADM303" s="309"/>
      <c r="ADN303" s="309"/>
      <c r="ADO303" s="309"/>
      <c r="ADP303" s="309"/>
      <c r="ADQ303" s="309"/>
      <c r="ADR303" s="309"/>
      <c r="ADS303" s="309"/>
      <c r="ADT303" s="309"/>
      <c r="ADU303" s="309"/>
      <c r="ADV303" s="309"/>
      <c r="ADW303" s="309"/>
      <c r="ADX303" s="309"/>
      <c r="ADY303" s="309"/>
      <c r="ADZ303" s="309"/>
      <c r="AEA303" s="309"/>
      <c r="AEB303" s="309"/>
      <c r="AEC303" s="309"/>
      <c r="AED303" s="309"/>
      <c r="AEE303" s="309"/>
      <c r="AEF303" s="309"/>
      <c r="AEG303" s="309"/>
      <c r="AEH303" s="309"/>
      <c r="AEI303" s="309"/>
      <c r="AEJ303" s="309"/>
      <c r="AEK303" s="309"/>
      <c r="AEL303" s="309"/>
      <c r="AEM303" s="309"/>
      <c r="AEN303" s="309"/>
      <c r="AEO303" s="309"/>
      <c r="AEP303" s="309"/>
      <c r="AEQ303" s="309"/>
      <c r="AER303" s="309"/>
      <c r="AES303" s="309"/>
      <c r="AET303" s="309"/>
      <c r="AEU303" s="309"/>
      <c r="AEV303" s="309"/>
      <c r="AEW303" s="309"/>
      <c r="AEX303" s="309"/>
      <c r="AEY303" s="309"/>
      <c r="AEZ303" s="309"/>
      <c r="AFA303" s="309"/>
      <c r="AFB303" s="309"/>
      <c r="AFC303" s="309"/>
      <c r="AFD303" s="309"/>
      <c r="AFE303" s="309"/>
      <c r="AFF303" s="309"/>
      <c r="AFG303" s="309"/>
      <c r="AFH303" s="309"/>
      <c r="AFI303" s="309"/>
      <c r="AFJ303" s="309"/>
      <c r="AFK303" s="309"/>
      <c r="AFL303" s="309"/>
      <c r="AFM303" s="309"/>
      <c r="AFN303" s="309"/>
      <c r="AFO303" s="309"/>
      <c r="AFP303" s="309"/>
      <c r="AFQ303" s="309"/>
      <c r="AFR303" s="309"/>
      <c r="AFS303" s="309"/>
      <c r="AFT303" s="309"/>
      <c r="AFU303" s="309"/>
      <c r="AFV303" s="309"/>
      <c r="AFW303" s="309"/>
      <c r="AFX303" s="309"/>
      <c r="AFY303" s="309"/>
      <c r="AFZ303" s="309"/>
      <c r="AGA303" s="309"/>
      <c r="AGB303" s="309"/>
      <c r="AGC303" s="309"/>
      <c r="AGD303" s="309"/>
      <c r="AGE303" s="309"/>
      <c r="AGF303" s="309"/>
      <c r="AGG303" s="309"/>
      <c r="AGH303" s="309"/>
      <c r="AGI303" s="309"/>
      <c r="AGJ303" s="309"/>
      <c r="AGK303" s="309"/>
      <c r="AGL303" s="309"/>
      <c r="AGM303" s="309"/>
      <c r="AGN303" s="309"/>
      <c r="AGO303" s="309"/>
      <c r="AGP303" s="309"/>
      <c r="AGQ303" s="309"/>
      <c r="AGR303" s="309"/>
      <c r="AGS303" s="309"/>
      <c r="AGT303" s="309"/>
      <c r="AGU303" s="309"/>
      <c r="AGV303" s="309"/>
      <c r="AGW303" s="309"/>
      <c r="AGX303" s="309"/>
      <c r="AGY303" s="309"/>
      <c r="AGZ303" s="309"/>
      <c r="AHA303" s="309"/>
      <c r="AHB303" s="309"/>
      <c r="AHC303" s="309"/>
      <c r="AHD303" s="309"/>
      <c r="AHE303" s="309"/>
      <c r="AHF303" s="309"/>
      <c r="AHG303" s="309"/>
      <c r="AHH303" s="309"/>
      <c r="AHI303" s="309"/>
      <c r="AHJ303" s="309"/>
      <c r="AHK303" s="309"/>
      <c r="AHL303" s="309"/>
      <c r="AHM303" s="309"/>
      <c r="AHN303" s="309"/>
      <c r="AHO303" s="309"/>
      <c r="AHP303" s="309"/>
      <c r="AHQ303" s="309"/>
      <c r="AHR303" s="309"/>
      <c r="AHS303" s="309"/>
      <c r="AHT303" s="309"/>
      <c r="AHU303" s="309"/>
      <c r="AHV303" s="309"/>
      <c r="AHW303" s="309"/>
      <c r="AHX303" s="309"/>
      <c r="AHY303" s="309"/>
      <c r="AHZ303" s="309"/>
      <c r="AIA303" s="309"/>
      <c r="AIB303" s="309"/>
      <c r="AIC303" s="309"/>
      <c r="AID303" s="309"/>
      <c r="AIE303" s="309"/>
      <c r="AIF303" s="309"/>
      <c r="AIG303" s="309"/>
      <c r="AIH303" s="309"/>
      <c r="AII303" s="309"/>
      <c r="AIJ303" s="309"/>
      <c r="AIK303" s="309"/>
      <c r="AIL303" s="309"/>
      <c r="AIM303" s="309"/>
      <c r="AIN303" s="309"/>
      <c r="AIO303" s="309"/>
      <c r="AIP303" s="309"/>
      <c r="AIQ303" s="309"/>
      <c r="AIR303" s="309"/>
      <c r="AIS303" s="309"/>
      <c r="AIT303" s="309"/>
      <c r="AIU303" s="309"/>
      <c r="AIV303" s="309"/>
      <c r="AIW303" s="309"/>
      <c r="AIX303" s="309"/>
      <c r="AIY303" s="309"/>
      <c r="AIZ303" s="309"/>
      <c r="AJA303" s="309"/>
      <c r="AJB303" s="309"/>
      <c r="AJC303" s="309"/>
      <c r="AJD303" s="309"/>
      <c r="AJE303" s="309"/>
      <c r="AJF303" s="309"/>
      <c r="AJG303" s="309"/>
      <c r="AJH303" s="309"/>
      <c r="AJI303" s="309"/>
      <c r="AJJ303" s="309"/>
      <c r="AJK303" s="309"/>
      <c r="AJL303" s="309"/>
      <c r="AJM303" s="309"/>
      <c r="AJN303" s="309"/>
      <c r="AJO303" s="309"/>
      <c r="AJP303" s="309"/>
      <c r="AJQ303" s="309"/>
      <c r="AJR303" s="309"/>
      <c r="AJS303" s="309"/>
      <c r="AJT303" s="309"/>
      <c r="AJU303" s="309"/>
      <c r="AJV303" s="309"/>
      <c r="AJW303" s="309"/>
      <c r="AJX303" s="309"/>
      <c r="AJY303" s="309"/>
      <c r="AJZ303" s="309"/>
      <c r="AKA303" s="309"/>
      <c r="AKB303" s="309"/>
      <c r="AKC303" s="309"/>
      <c r="AKD303" s="309"/>
      <c r="AKE303" s="309"/>
      <c r="AKF303" s="309"/>
      <c r="AKG303" s="309"/>
      <c r="AKH303" s="309"/>
      <c r="AKI303" s="309"/>
      <c r="AKJ303" s="309"/>
      <c r="AKK303" s="309"/>
      <c r="AKL303" s="309"/>
      <c r="AKM303" s="309"/>
      <c r="AKN303" s="309"/>
      <c r="AKO303" s="309"/>
      <c r="AKP303" s="309"/>
      <c r="AKQ303" s="309"/>
      <c r="AKR303" s="309"/>
      <c r="AKS303" s="309"/>
      <c r="AKT303" s="309"/>
      <c r="AKU303" s="309"/>
      <c r="AKV303" s="309"/>
      <c r="AKW303" s="309"/>
      <c r="AKX303" s="309"/>
      <c r="AKY303" s="309"/>
      <c r="AKZ303" s="309"/>
      <c r="ALA303" s="309"/>
      <c r="ALB303" s="309"/>
      <c r="ALC303" s="309"/>
      <c r="ALD303" s="309"/>
      <c r="ALE303" s="309"/>
      <c r="ALF303" s="309"/>
      <c r="ALG303" s="309"/>
      <c r="ALH303" s="309"/>
      <c r="ALI303" s="309"/>
      <c r="ALJ303" s="309"/>
      <c r="ALK303" s="309"/>
      <c r="ALL303" s="309"/>
      <c r="ALM303" s="309"/>
      <c r="ALN303" s="309"/>
      <c r="ALO303" s="309"/>
      <c r="ALP303" s="309"/>
      <c r="ALQ303" s="309"/>
      <c r="ALR303" s="309"/>
      <c r="ALS303" s="309"/>
      <c r="ALT303" s="309"/>
      <c r="ALU303" s="309"/>
      <c r="ALV303" s="309"/>
      <c r="ALW303" s="309"/>
      <c r="ALX303" s="309"/>
      <c r="ALY303" s="309"/>
      <c r="ALZ303" s="309"/>
      <c r="AMA303" s="309"/>
      <c r="AMB303" s="309"/>
      <c r="AMC303" s="309"/>
      <c r="AMD303" s="309"/>
      <c r="AME303" s="309"/>
      <c r="AMF303" s="309"/>
      <c r="AMG303" s="309"/>
      <c r="AMH303" s="309"/>
      <c r="AMI303" s="309"/>
      <c r="AMJ303" s="309"/>
      <c r="AMK303" s="309"/>
      <c r="AML303" s="309"/>
      <c r="AMM303" s="309"/>
      <c r="AMN303" s="309"/>
      <c r="AMO303" s="309"/>
      <c r="AMP303" s="309"/>
      <c r="AMQ303" s="309"/>
      <c r="AMR303" s="309"/>
      <c r="AMS303" s="309"/>
      <c r="AMT303" s="309"/>
      <c r="AMU303" s="309"/>
      <c r="AMV303" s="309"/>
      <c r="AMW303" s="309"/>
      <c r="AMX303" s="309"/>
      <c r="AMY303" s="309"/>
      <c r="AMZ303" s="309"/>
      <c r="ANA303" s="309"/>
      <c r="ANB303" s="309"/>
      <c r="ANC303" s="309"/>
      <c r="AND303" s="309"/>
      <c r="ANE303" s="309"/>
      <c r="ANF303" s="309"/>
      <c r="ANG303" s="309"/>
      <c r="ANH303" s="309"/>
      <c r="ANI303" s="309"/>
      <c r="ANJ303" s="309"/>
      <c r="ANK303" s="309"/>
      <c r="ANL303" s="309"/>
      <c r="ANM303" s="309"/>
      <c r="ANN303" s="309"/>
      <c r="ANO303" s="309"/>
      <c r="ANP303" s="309"/>
      <c r="ANQ303" s="309"/>
      <c r="ANR303" s="309"/>
      <c r="ANS303" s="309"/>
      <c r="ANT303" s="309"/>
      <c r="ANU303" s="309"/>
      <c r="ANV303" s="309"/>
      <c r="ANW303" s="309"/>
      <c r="ANX303" s="309"/>
      <c r="ANY303" s="309"/>
      <c r="ANZ303" s="309"/>
      <c r="AOA303" s="309"/>
      <c r="AOB303" s="309"/>
      <c r="AOC303" s="309"/>
      <c r="AOD303" s="309"/>
      <c r="AOE303" s="309"/>
      <c r="AOF303" s="309"/>
      <c r="AOG303" s="309"/>
      <c r="AOH303" s="309"/>
      <c r="AOI303" s="309"/>
      <c r="AOJ303" s="309"/>
      <c r="AOK303" s="309"/>
      <c r="AOL303" s="309"/>
      <c r="AOM303" s="309"/>
      <c r="AON303" s="309"/>
      <c r="AOO303" s="309"/>
      <c r="AOP303" s="309"/>
      <c r="AOQ303" s="309"/>
      <c r="AOR303" s="309"/>
      <c r="AOS303" s="309"/>
      <c r="AOT303" s="309"/>
      <c r="AOU303" s="309"/>
      <c r="AOV303" s="309"/>
      <c r="AOW303" s="309"/>
      <c r="AOX303" s="309"/>
      <c r="AOY303" s="309"/>
      <c r="AOZ303" s="309"/>
      <c r="APA303" s="309"/>
      <c r="APB303" s="309"/>
      <c r="APC303" s="309"/>
      <c r="APD303" s="309"/>
      <c r="APE303" s="309"/>
      <c r="APF303" s="309"/>
      <c r="APG303" s="309"/>
      <c r="APH303" s="309"/>
      <c r="API303" s="309"/>
      <c r="APJ303" s="309"/>
      <c r="APK303" s="309"/>
      <c r="APL303" s="309"/>
      <c r="APM303" s="309"/>
      <c r="APN303" s="309"/>
      <c r="APO303" s="309"/>
      <c r="APP303" s="309"/>
      <c r="APQ303" s="309"/>
      <c r="APR303" s="309"/>
      <c r="APS303" s="309"/>
      <c r="APT303" s="309"/>
      <c r="APU303" s="309"/>
      <c r="APV303" s="309"/>
      <c r="APW303" s="309"/>
      <c r="APX303" s="309"/>
      <c r="APY303" s="309"/>
      <c r="APZ303" s="309"/>
      <c r="AQA303" s="309"/>
      <c r="AQB303" s="309"/>
      <c r="AQC303" s="309"/>
      <c r="AQD303" s="309"/>
      <c r="AQE303" s="309"/>
      <c r="AQF303" s="309"/>
      <c r="AQG303" s="309"/>
      <c r="AQH303" s="309"/>
      <c r="AQI303" s="309"/>
      <c r="AQJ303" s="309"/>
      <c r="AQK303" s="309"/>
      <c r="AQL303" s="309"/>
      <c r="AQM303" s="309"/>
      <c r="AQN303" s="309"/>
      <c r="AQO303" s="309"/>
      <c r="AQP303" s="309"/>
      <c r="AQQ303" s="309"/>
      <c r="AQR303" s="309"/>
      <c r="AQS303" s="309"/>
      <c r="AQT303" s="309"/>
      <c r="AQU303" s="309"/>
      <c r="AQV303" s="309"/>
      <c r="AQW303" s="309"/>
      <c r="AQX303" s="309"/>
      <c r="AQY303" s="309"/>
      <c r="AQZ303" s="309"/>
      <c r="ARA303" s="309"/>
      <c r="ARB303" s="309"/>
      <c r="ARC303" s="309"/>
      <c r="ARD303" s="309"/>
      <c r="ARE303" s="309"/>
      <c r="ARF303" s="309"/>
      <c r="ARG303" s="309"/>
      <c r="ARH303" s="309"/>
      <c r="ARI303" s="309"/>
      <c r="ARJ303" s="309"/>
      <c r="ARK303" s="309"/>
      <c r="ARL303" s="309"/>
      <c r="ARM303" s="309"/>
      <c r="ARN303" s="309"/>
      <c r="ARO303" s="309"/>
      <c r="ARP303" s="309"/>
      <c r="ARQ303" s="309"/>
      <c r="ARR303" s="309"/>
      <c r="ARS303" s="309"/>
      <c r="ART303" s="309"/>
      <c r="ARU303" s="309"/>
      <c r="ARV303" s="309"/>
      <c r="ARW303" s="309"/>
      <c r="ARX303" s="309"/>
      <c r="ARY303" s="309"/>
      <c r="ARZ303" s="309"/>
      <c r="ASA303" s="309"/>
      <c r="ASB303" s="309"/>
      <c r="ASC303" s="309"/>
      <c r="ASD303" s="309"/>
      <c r="ASE303" s="309"/>
      <c r="ASF303" s="309"/>
      <c r="ASG303" s="309"/>
      <c r="ASH303" s="309"/>
      <c r="ASI303" s="309"/>
      <c r="ASJ303" s="309"/>
      <c r="ASK303" s="309"/>
      <c r="ASL303" s="309"/>
      <c r="ASM303" s="309"/>
      <c r="ASN303" s="309"/>
      <c r="ASO303" s="309"/>
      <c r="ASP303" s="309"/>
      <c r="ASQ303" s="309"/>
      <c r="ASR303" s="309"/>
      <c r="ASS303" s="309"/>
      <c r="AST303" s="309"/>
      <c r="ASU303" s="309"/>
      <c r="ASV303" s="309"/>
      <c r="ASW303" s="309"/>
      <c r="ASX303" s="309"/>
      <c r="ASY303" s="309"/>
      <c r="ASZ303" s="309"/>
      <c r="ATA303" s="309"/>
      <c r="ATB303" s="309"/>
      <c r="ATC303" s="309"/>
      <c r="ATD303" s="309"/>
      <c r="ATE303" s="309"/>
      <c r="ATF303" s="309"/>
      <c r="ATG303" s="309"/>
      <c r="ATH303" s="309"/>
      <c r="ATI303" s="309"/>
      <c r="ATJ303" s="309"/>
      <c r="ATK303" s="309"/>
      <c r="ATL303" s="309"/>
      <c r="ATM303" s="309"/>
      <c r="ATN303" s="309"/>
      <c r="ATO303" s="309"/>
      <c r="ATP303" s="309"/>
      <c r="ATQ303" s="309"/>
      <c r="ATR303" s="309"/>
      <c r="ATS303" s="309"/>
      <c r="ATT303" s="309"/>
      <c r="ATU303" s="309"/>
      <c r="ATV303" s="309"/>
      <c r="ATW303" s="309"/>
      <c r="ATX303" s="309"/>
      <c r="ATY303" s="309"/>
      <c r="ATZ303" s="309"/>
      <c r="AUA303" s="309"/>
      <c r="AUB303" s="309"/>
      <c r="AUC303" s="309"/>
      <c r="AUD303" s="309"/>
      <c r="AUE303" s="309"/>
      <c r="AUF303" s="309"/>
      <c r="AUG303" s="309"/>
      <c r="AUH303" s="309"/>
      <c r="AUI303" s="309"/>
      <c r="AUJ303" s="309"/>
      <c r="AUK303" s="309"/>
      <c r="AUL303" s="309"/>
      <c r="AUM303" s="309"/>
      <c r="AUN303" s="309"/>
      <c r="AUO303" s="309"/>
      <c r="AUP303" s="309"/>
      <c r="AUQ303" s="309"/>
      <c r="AUR303" s="309"/>
      <c r="AUS303" s="309"/>
      <c r="AUT303" s="309"/>
      <c r="AUU303" s="309"/>
      <c r="AUV303" s="309"/>
      <c r="AUW303" s="309"/>
      <c r="AUX303" s="309"/>
      <c r="AUY303" s="309"/>
      <c r="AUZ303" s="309"/>
      <c r="AVA303" s="309"/>
      <c r="AVB303" s="309"/>
      <c r="AVC303" s="309"/>
      <c r="AVD303" s="309"/>
      <c r="AVE303" s="309"/>
      <c r="AVF303" s="309"/>
      <c r="AVG303" s="309"/>
      <c r="AVH303" s="309"/>
      <c r="AVI303" s="309"/>
      <c r="AVJ303" s="309"/>
      <c r="AVK303" s="309"/>
      <c r="AVL303" s="309"/>
      <c r="AVM303" s="309"/>
      <c r="AVN303" s="309"/>
      <c r="AVO303" s="309"/>
      <c r="AVP303" s="309"/>
      <c r="AVQ303" s="309"/>
      <c r="AVR303" s="309"/>
      <c r="AVS303" s="309"/>
      <c r="AVT303" s="309"/>
      <c r="AVU303" s="309"/>
      <c r="AVV303" s="309"/>
      <c r="AVW303" s="309"/>
      <c r="AVX303" s="309"/>
      <c r="AVY303" s="309"/>
      <c r="AVZ303" s="309"/>
      <c r="AWA303" s="309"/>
      <c r="AWB303" s="309"/>
      <c r="AWC303" s="309"/>
      <c r="AWD303" s="309"/>
      <c r="AWE303" s="309"/>
      <c r="AWF303" s="309"/>
      <c r="AWG303" s="309"/>
      <c r="AWH303" s="309"/>
      <c r="AWI303" s="309"/>
      <c r="AWJ303" s="309"/>
      <c r="AWK303" s="309"/>
      <c r="AWL303" s="309"/>
      <c r="AWM303" s="309"/>
      <c r="AWN303" s="309"/>
      <c r="AWO303" s="309"/>
      <c r="AWP303" s="309"/>
      <c r="AWQ303" s="309"/>
      <c r="AWR303" s="309"/>
      <c r="AWS303" s="309"/>
      <c r="AWT303" s="309"/>
      <c r="AWU303" s="309"/>
      <c r="AWV303" s="309"/>
      <c r="AWW303" s="309"/>
      <c r="AWX303" s="309"/>
      <c r="AWY303" s="309"/>
      <c r="AWZ303" s="309"/>
      <c r="AXA303" s="309"/>
      <c r="AXB303" s="309"/>
      <c r="AXC303" s="309"/>
      <c r="AXD303" s="309"/>
      <c r="AXE303" s="309"/>
      <c r="AXF303" s="309"/>
      <c r="AXG303" s="309"/>
      <c r="AXH303" s="309"/>
      <c r="AXI303" s="309"/>
      <c r="AXJ303" s="309"/>
      <c r="AXK303" s="309"/>
      <c r="AXL303" s="309"/>
      <c r="AXM303" s="309"/>
      <c r="AXN303" s="309"/>
      <c r="AXO303" s="309"/>
      <c r="AXP303" s="309"/>
      <c r="AXQ303" s="309"/>
      <c r="AXR303" s="309"/>
      <c r="AXS303" s="309"/>
      <c r="AXT303" s="309"/>
      <c r="AXU303" s="309"/>
      <c r="AXV303" s="309"/>
      <c r="AXW303" s="309"/>
      <c r="AXX303" s="309"/>
      <c r="AXY303" s="309"/>
      <c r="AXZ303" s="309"/>
      <c r="AYA303" s="309"/>
      <c r="AYB303" s="309"/>
      <c r="AYC303" s="309"/>
      <c r="AYD303" s="309"/>
      <c r="AYE303" s="309"/>
      <c r="AYF303" s="309"/>
      <c r="AYG303" s="309"/>
      <c r="AYH303" s="309"/>
      <c r="AYI303" s="309"/>
      <c r="AYJ303" s="309"/>
      <c r="AYK303" s="309"/>
      <c r="AYL303" s="309"/>
      <c r="AYM303" s="309"/>
      <c r="AYN303" s="309"/>
      <c r="AYO303" s="309"/>
      <c r="AYP303" s="309"/>
      <c r="AYQ303" s="309"/>
      <c r="AYR303" s="309"/>
      <c r="AYS303" s="309"/>
      <c r="AYT303" s="309"/>
      <c r="AYU303" s="309"/>
      <c r="AYV303" s="309"/>
      <c r="AYW303" s="309"/>
      <c r="AYX303" s="309"/>
      <c r="AYY303" s="309"/>
      <c r="AYZ303" s="309"/>
      <c r="AZA303" s="309"/>
      <c r="AZB303" s="309"/>
      <c r="AZC303" s="309"/>
      <c r="AZD303" s="309"/>
      <c r="AZE303" s="309"/>
      <c r="AZF303" s="309"/>
      <c r="AZG303" s="309"/>
      <c r="AZH303" s="309"/>
      <c r="AZI303" s="309"/>
      <c r="AZJ303" s="309"/>
      <c r="AZK303" s="309"/>
      <c r="AZL303" s="309"/>
      <c r="AZM303" s="309"/>
      <c r="AZN303" s="309"/>
      <c r="AZO303" s="309"/>
      <c r="AZP303" s="309"/>
      <c r="AZQ303" s="309"/>
      <c r="AZR303" s="309"/>
      <c r="AZS303" s="309"/>
      <c r="AZT303" s="309"/>
      <c r="AZU303" s="309"/>
      <c r="AZV303" s="309"/>
      <c r="AZW303" s="309"/>
      <c r="AZX303" s="309"/>
      <c r="AZY303" s="309"/>
      <c r="AZZ303" s="309"/>
      <c r="BAA303" s="309"/>
      <c r="BAB303" s="309"/>
      <c r="BAC303" s="309"/>
      <c r="BAD303" s="309"/>
      <c r="BAE303" s="309"/>
      <c r="BAF303" s="309"/>
      <c r="BAG303" s="309"/>
      <c r="BAH303" s="309"/>
      <c r="BAI303" s="309"/>
      <c r="BAJ303" s="309"/>
      <c r="BAK303" s="309"/>
      <c r="BAL303" s="309"/>
      <c r="BAM303" s="309"/>
      <c r="BAN303" s="309"/>
      <c r="BAO303" s="309"/>
      <c r="BAP303" s="309"/>
      <c r="BAQ303" s="309"/>
      <c r="BAR303" s="309"/>
      <c r="BAS303" s="309"/>
      <c r="BAT303" s="309"/>
      <c r="BAU303" s="309"/>
      <c r="BAV303" s="309"/>
      <c r="BAW303" s="309"/>
      <c r="BAX303" s="309"/>
      <c r="BAY303" s="309"/>
      <c r="BAZ303" s="309"/>
      <c r="BBA303" s="309"/>
      <c r="BBB303" s="309"/>
      <c r="BBC303" s="309"/>
      <c r="BBD303" s="309"/>
      <c r="BBE303" s="309"/>
      <c r="BBF303" s="309"/>
      <c r="BBG303" s="309"/>
      <c r="BBH303" s="309"/>
      <c r="BBI303" s="309"/>
      <c r="BBJ303" s="309"/>
      <c r="BBK303" s="309"/>
      <c r="BBL303" s="309"/>
      <c r="BBM303" s="309"/>
      <c r="BBN303" s="309"/>
      <c r="BBO303" s="309"/>
      <c r="BBP303" s="309"/>
      <c r="BBQ303" s="309"/>
      <c r="BBR303" s="309"/>
      <c r="BBS303" s="309"/>
      <c r="BBT303" s="309"/>
      <c r="BBU303" s="309"/>
      <c r="BBV303" s="309"/>
      <c r="BBW303" s="309"/>
      <c r="BBX303" s="309"/>
      <c r="BBY303" s="309"/>
      <c r="BBZ303" s="309"/>
      <c r="BCA303" s="309"/>
      <c r="BCB303" s="309"/>
      <c r="BCC303" s="309"/>
      <c r="BCD303" s="309"/>
      <c r="BCE303" s="309"/>
      <c r="BCF303" s="309"/>
      <c r="BCG303" s="309"/>
      <c r="BCH303" s="309"/>
      <c r="BCI303" s="309"/>
      <c r="BCJ303" s="309"/>
      <c r="BCK303" s="309"/>
      <c r="BCL303" s="309"/>
      <c r="BCM303" s="309"/>
      <c r="BCN303" s="309"/>
      <c r="BCO303" s="309"/>
      <c r="BCP303" s="309"/>
      <c r="BCQ303" s="309"/>
      <c r="BCR303" s="309"/>
      <c r="BCS303" s="309"/>
      <c r="BCT303" s="309"/>
      <c r="BCU303" s="309"/>
      <c r="BCV303" s="309"/>
      <c r="BCW303" s="309"/>
      <c r="BCX303" s="309"/>
      <c r="BCY303" s="309"/>
      <c r="BCZ303" s="309"/>
      <c r="BDA303" s="309"/>
      <c r="BDB303" s="309"/>
      <c r="BDC303" s="309"/>
      <c r="BDD303" s="309"/>
      <c r="BDE303" s="309"/>
      <c r="BDF303" s="309"/>
      <c r="BDG303" s="309"/>
      <c r="BDH303" s="309"/>
      <c r="BDI303" s="309"/>
      <c r="BDJ303" s="309"/>
      <c r="BDK303" s="309"/>
      <c r="BDL303" s="309"/>
      <c r="BDM303" s="309"/>
      <c r="BDN303" s="309"/>
      <c r="BDO303" s="309"/>
      <c r="BDP303" s="309"/>
      <c r="BDQ303" s="309"/>
      <c r="BDR303" s="309"/>
      <c r="BDS303" s="309"/>
      <c r="BDT303" s="309"/>
      <c r="BDU303" s="309"/>
      <c r="BDV303" s="309"/>
      <c r="BDW303" s="309"/>
      <c r="BDX303" s="309"/>
      <c r="BDY303" s="309"/>
      <c r="BDZ303" s="309"/>
      <c r="BEA303" s="309"/>
      <c r="BEB303" s="309"/>
      <c r="BEC303" s="309"/>
      <c r="BED303" s="309"/>
      <c r="BEE303" s="309"/>
      <c r="BEF303" s="309"/>
      <c r="BEG303" s="309"/>
      <c r="BEH303" s="309"/>
      <c r="BEI303" s="309"/>
      <c r="BEJ303" s="309"/>
      <c r="BEK303" s="309"/>
      <c r="BEL303" s="309"/>
      <c r="BEM303" s="309"/>
      <c r="BEN303" s="309"/>
      <c r="BEO303" s="309"/>
      <c r="BEP303" s="309"/>
      <c r="BEQ303" s="309"/>
      <c r="BER303" s="309"/>
      <c r="BES303" s="309"/>
      <c r="BET303" s="309"/>
      <c r="BEU303" s="309"/>
      <c r="BEV303" s="309"/>
      <c r="BEW303" s="309"/>
      <c r="BEX303" s="309"/>
      <c r="BEY303" s="309"/>
      <c r="BEZ303" s="309"/>
      <c r="BFA303" s="309"/>
      <c r="BFB303" s="309"/>
      <c r="BFC303" s="309"/>
      <c r="BFD303" s="309"/>
      <c r="BFE303" s="309"/>
      <c r="BFF303" s="309"/>
      <c r="BFG303" s="309"/>
      <c r="BFH303" s="309"/>
      <c r="BFI303" s="309"/>
      <c r="BFJ303" s="309"/>
      <c r="BFK303" s="309"/>
      <c r="BFL303" s="309"/>
      <c r="BFM303" s="309"/>
      <c r="BFN303" s="309"/>
      <c r="BFO303" s="309"/>
      <c r="BFP303" s="309"/>
      <c r="BFQ303" s="309"/>
      <c r="BFR303" s="309"/>
      <c r="BFS303" s="309"/>
      <c r="BFT303" s="309"/>
      <c r="BFU303" s="309"/>
      <c r="BFV303" s="309"/>
      <c r="BFW303" s="309"/>
      <c r="BFX303" s="309"/>
      <c r="BFY303" s="309"/>
      <c r="BFZ303" s="309"/>
      <c r="BGA303" s="309"/>
      <c r="BGB303" s="309"/>
      <c r="BGC303" s="309"/>
      <c r="BGD303" s="309"/>
      <c r="BGE303" s="309"/>
      <c r="BGF303" s="309"/>
      <c r="BGG303" s="309"/>
      <c r="BGH303" s="309"/>
    </row>
    <row r="304" spans="6:1542" s="18" customFormat="1" ht="14.45" customHeight="1" x14ac:dyDescent="0.25">
      <c r="F304" s="68"/>
      <c r="Y304" s="68"/>
      <c r="AC304" s="309"/>
      <c r="AD304" s="309"/>
      <c r="AE304" s="309"/>
      <c r="AF304" s="309"/>
      <c r="AG304" s="309"/>
      <c r="AH304" s="309"/>
      <c r="AI304" s="309"/>
      <c r="AJ304" s="309"/>
      <c r="AK304" s="309"/>
      <c r="AL304" s="309"/>
      <c r="AM304" s="309"/>
      <c r="AN304" s="309"/>
      <c r="AO304" s="309"/>
      <c r="AP304" s="309"/>
      <c r="AQ304" s="309"/>
      <c r="AR304" s="309"/>
      <c r="AS304" s="309"/>
      <c r="AT304" s="309"/>
      <c r="AU304" s="309"/>
      <c r="AV304" s="309"/>
      <c r="AW304" s="309"/>
      <c r="AX304" s="309"/>
      <c r="AY304" s="309"/>
      <c r="AZ304" s="309"/>
      <c r="BA304" s="309"/>
      <c r="BB304" s="309"/>
      <c r="BC304" s="309"/>
      <c r="BD304" s="309"/>
      <c r="BE304" s="309"/>
      <c r="BF304" s="309"/>
      <c r="BG304" s="309"/>
      <c r="BH304" s="309"/>
      <c r="BI304" s="309"/>
      <c r="BJ304" s="309"/>
      <c r="BK304" s="309"/>
      <c r="BL304" s="309"/>
      <c r="BM304" s="309"/>
      <c r="BN304" s="309"/>
      <c r="BO304" s="309"/>
      <c r="BP304" s="309"/>
      <c r="BQ304" s="309"/>
      <c r="BR304" s="309"/>
      <c r="BS304" s="309"/>
      <c r="BT304" s="309"/>
      <c r="BU304" s="309"/>
      <c r="BV304" s="309"/>
      <c r="BW304" s="309"/>
      <c r="BX304" s="309"/>
      <c r="BY304" s="309"/>
      <c r="BZ304" s="309"/>
      <c r="CA304" s="309"/>
      <c r="CB304" s="309"/>
      <c r="CC304" s="309"/>
      <c r="CD304" s="309"/>
      <c r="CE304" s="309"/>
      <c r="CF304" s="309"/>
      <c r="CG304" s="309"/>
      <c r="CH304" s="309"/>
      <c r="CI304" s="309"/>
      <c r="CJ304" s="309"/>
      <c r="CK304" s="309"/>
      <c r="CL304" s="309"/>
      <c r="CM304" s="309"/>
      <c r="CN304" s="309"/>
      <c r="CO304" s="309"/>
      <c r="CP304" s="309"/>
      <c r="CQ304" s="309"/>
      <c r="CR304" s="309"/>
      <c r="CS304" s="309"/>
      <c r="CT304" s="309"/>
      <c r="CU304" s="309"/>
      <c r="CV304" s="309"/>
      <c r="CW304" s="309"/>
      <c r="CX304" s="309"/>
      <c r="CY304" s="309"/>
      <c r="CZ304" s="309"/>
      <c r="DA304" s="309"/>
      <c r="DB304" s="309"/>
      <c r="DC304" s="309"/>
      <c r="DD304" s="309"/>
      <c r="DE304" s="309"/>
      <c r="DF304" s="309"/>
      <c r="DG304" s="309"/>
      <c r="DH304" s="309"/>
      <c r="DI304" s="309"/>
      <c r="DJ304" s="309"/>
      <c r="DK304" s="309"/>
      <c r="DL304" s="309"/>
      <c r="DM304" s="309"/>
      <c r="DN304" s="309"/>
      <c r="DO304" s="309"/>
      <c r="DP304" s="309"/>
      <c r="DQ304" s="309"/>
      <c r="DR304" s="309"/>
      <c r="DS304" s="309"/>
      <c r="DT304" s="309"/>
      <c r="DU304" s="309"/>
      <c r="DV304" s="309"/>
      <c r="DW304" s="309"/>
      <c r="DX304" s="309"/>
      <c r="DY304" s="309"/>
      <c r="DZ304" s="309"/>
      <c r="EA304" s="309"/>
      <c r="EB304" s="309"/>
      <c r="EC304" s="309"/>
      <c r="ED304" s="309"/>
      <c r="EE304" s="309"/>
      <c r="EF304" s="309"/>
      <c r="EG304" s="309"/>
      <c r="EH304" s="309"/>
      <c r="EI304" s="309"/>
      <c r="EJ304" s="309"/>
      <c r="EK304" s="309"/>
      <c r="EL304" s="309"/>
      <c r="EM304" s="309"/>
      <c r="EN304" s="309"/>
      <c r="EO304" s="309"/>
      <c r="EP304" s="309"/>
      <c r="EQ304" s="309"/>
      <c r="ER304" s="309"/>
      <c r="ES304" s="309"/>
      <c r="ET304" s="309"/>
      <c r="EU304" s="309"/>
      <c r="EV304" s="309"/>
      <c r="EW304" s="309"/>
      <c r="EX304" s="309"/>
      <c r="EY304" s="309"/>
      <c r="EZ304" s="309"/>
      <c r="FA304" s="309"/>
      <c r="FB304" s="309"/>
      <c r="FC304" s="309"/>
      <c r="FD304" s="309"/>
      <c r="FE304" s="309"/>
      <c r="FF304" s="309"/>
      <c r="FG304" s="309"/>
      <c r="FH304" s="309"/>
      <c r="FI304" s="309"/>
      <c r="FJ304" s="309"/>
      <c r="FK304" s="309"/>
      <c r="FL304" s="309"/>
      <c r="FM304" s="309"/>
      <c r="FN304" s="309"/>
      <c r="FO304" s="309"/>
      <c r="FP304" s="309"/>
      <c r="FQ304" s="309"/>
      <c r="FR304" s="309"/>
      <c r="FS304" s="309"/>
      <c r="FT304" s="309"/>
      <c r="FU304" s="309"/>
      <c r="FV304" s="309"/>
      <c r="FW304" s="309"/>
      <c r="FX304" s="309"/>
      <c r="FY304" s="309"/>
      <c r="FZ304" s="309"/>
      <c r="GA304" s="309"/>
      <c r="GB304" s="309"/>
      <c r="GC304" s="309"/>
      <c r="GD304" s="309"/>
      <c r="GE304" s="309"/>
      <c r="GF304" s="309"/>
      <c r="GG304" s="309"/>
      <c r="GH304" s="309"/>
      <c r="GI304" s="309"/>
      <c r="GJ304" s="309"/>
      <c r="GK304" s="309"/>
      <c r="GL304" s="309"/>
      <c r="GM304" s="309"/>
      <c r="GN304" s="309"/>
      <c r="GO304" s="309"/>
      <c r="GP304" s="309"/>
      <c r="GQ304" s="309"/>
      <c r="GR304" s="309"/>
      <c r="GS304" s="309"/>
      <c r="GT304" s="309"/>
      <c r="GU304" s="309"/>
      <c r="GV304" s="309"/>
      <c r="GW304" s="309"/>
      <c r="GX304" s="309"/>
      <c r="GY304" s="309"/>
      <c r="GZ304" s="309"/>
      <c r="HA304" s="309"/>
      <c r="HB304" s="309"/>
      <c r="HC304" s="309"/>
      <c r="HD304" s="309"/>
      <c r="HE304" s="309"/>
      <c r="HF304" s="309"/>
      <c r="HG304" s="309"/>
      <c r="HH304" s="309"/>
      <c r="HI304" s="309"/>
      <c r="HJ304" s="309"/>
      <c r="HK304" s="309"/>
      <c r="HL304" s="309"/>
      <c r="HM304" s="309"/>
      <c r="HN304" s="309"/>
      <c r="HO304" s="309"/>
      <c r="HP304" s="309"/>
      <c r="HQ304" s="309"/>
      <c r="HR304" s="309"/>
      <c r="HS304" s="309"/>
      <c r="HT304" s="309"/>
      <c r="HU304" s="309"/>
      <c r="HV304" s="309"/>
      <c r="HW304" s="309"/>
      <c r="HX304" s="309"/>
      <c r="HY304" s="309"/>
      <c r="HZ304" s="309"/>
      <c r="IA304" s="309"/>
      <c r="IB304" s="309"/>
      <c r="IC304" s="309"/>
      <c r="ID304" s="309"/>
      <c r="IE304" s="309"/>
      <c r="IF304" s="309"/>
      <c r="IG304" s="309"/>
      <c r="IH304" s="309"/>
      <c r="II304" s="309"/>
      <c r="IJ304" s="309"/>
      <c r="IK304" s="309"/>
      <c r="IL304" s="309"/>
      <c r="IM304" s="309"/>
      <c r="IN304" s="309"/>
      <c r="IO304" s="309"/>
      <c r="IP304" s="309"/>
      <c r="IQ304" s="309"/>
      <c r="IR304" s="309"/>
      <c r="IS304" s="309"/>
      <c r="IT304" s="309"/>
      <c r="IU304" s="309"/>
      <c r="IV304" s="309"/>
      <c r="IW304" s="309"/>
      <c r="IX304" s="309"/>
      <c r="IY304" s="309"/>
      <c r="IZ304" s="309"/>
      <c r="JA304" s="309"/>
      <c r="JB304" s="309"/>
      <c r="JC304" s="309"/>
      <c r="JD304" s="309"/>
      <c r="JE304" s="309"/>
      <c r="JF304" s="309"/>
      <c r="JG304" s="309"/>
      <c r="JH304" s="309"/>
      <c r="JI304" s="309"/>
      <c r="JJ304" s="309"/>
      <c r="JK304" s="309"/>
      <c r="JL304" s="309"/>
      <c r="JM304" s="309"/>
      <c r="JN304" s="309"/>
      <c r="JO304" s="309"/>
      <c r="JP304" s="309"/>
      <c r="JQ304" s="309"/>
      <c r="JR304" s="309"/>
      <c r="JS304" s="309"/>
      <c r="JT304" s="309"/>
      <c r="JU304" s="309"/>
      <c r="JV304" s="309"/>
      <c r="JW304" s="309"/>
      <c r="JX304" s="309"/>
      <c r="JY304" s="309"/>
      <c r="JZ304" s="309"/>
      <c r="KA304" s="309"/>
      <c r="KB304" s="309"/>
      <c r="KC304" s="309"/>
      <c r="KD304" s="309"/>
      <c r="KE304" s="309"/>
      <c r="KF304" s="309"/>
      <c r="KG304" s="309"/>
      <c r="KH304" s="309"/>
      <c r="KI304" s="309"/>
      <c r="KJ304" s="309"/>
      <c r="KK304" s="309"/>
      <c r="KL304" s="309"/>
      <c r="KM304" s="309"/>
      <c r="KN304" s="309"/>
      <c r="KO304" s="309"/>
      <c r="KP304" s="309"/>
      <c r="KQ304" s="309"/>
      <c r="KR304" s="309"/>
      <c r="KS304" s="309"/>
      <c r="KT304" s="309"/>
      <c r="KU304" s="309"/>
      <c r="KV304" s="309"/>
      <c r="KW304" s="309"/>
      <c r="KX304" s="309"/>
      <c r="KY304" s="309"/>
      <c r="KZ304" s="309"/>
      <c r="LA304" s="309"/>
      <c r="LB304" s="309"/>
      <c r="LC304" s="309"/>
      <c r="LD304" s="309"/>
      <c r="LE304" s="309"/>
      <c r="LF304" s="309"/>
      <c r="LG304" s="309"/>
      <c r="LH304" s="309"/>
      <c r="LI304" s="309"/>
      <c r="LJ304" s="309"/>
      <c r="LK304" s="309"/>
      <c r="LL304" s="309"/>
      <c r="LM304" s="309"/>
      <c r="LN304" s="309"/>
      <c r="LO304" s="309"/>
      <c r="LP304" s="309"/>
      <c r="LQ304" s="309"/>
      <c r="LR304" s="309"/>
      <c r="LS304" s="309"/>
      <c r="LT304" s="309"/>
      <c r="LU304" s="309"/>
      <c r="LV304" s="309"/>
      <c r="LW304" s="309"/>
      <c r="LX304" s="309"/>
      <c r="LY304" s="309"/>
      <c r="LZ304" s="309"/>
      <c r="MA304" s="309"/>
      <c r="MB304" s="309"/>
      <c r="MC304" s="309"/>
      <c r="MD304" s="309"/>
      <c r="ME304" s="309"/>
      <c r="MF304" s="309"/>
      <c r="MG304" s="309"/>
      <c r="MH304" s="309"/>
      <c r="MI304" s="309"/>
      <c r="MJ304" s="309"/>
      <c r="MK304" s="309"/>
      <c r="ML304" s="309"/>
      <c r="MM304" s="309"/>
      <c r="MN304" s="309"/>
      <c r="MO304" s="309"/>
      <c r="MP304" s="309"/>
      <c r="MQ304" s="309"/>
      <c r="MR304" s="309"/>
      <c r="MS304" s="309"/>
      <c r="MT304" s="309"/>
      <c r="MU304" s="309"/>
      <c r="MV304" s="309"/>
      <c r="MW304" s="309"/>
      <c r="MX304" s="309"/>
      <c r="MY304" s="309"/>
      <c r="MZ304" s="309"/>
      <c r="NA304" s="309"/>
      <c r="NB304" s="309"/>
      <c r="NC304" s="309"/>
      <c r="ND304" s="309"/>
      <c r="NE304" s="309"/>
      <c r="NF304" s="309"/>
      <c r="NG304" s="309"/>
      <c r="NH304" s="309"/>
      <c r="NI304" s="309"/>
      <c r="NJ304" s="309"/>
      <c r="NK304" s="309"/>
      <c r="NL304" s="309"/>
      <c r="NM304" s="309"/>
      <c r="NN304" s="309"/>
      <c r="NO304" s="309"/>
      <c r="NP304" s="309"/>
      <c r="NQ304" s="309"/>
      <c r="NR304" s="309"/>
      <c r="NS304" s="309"/>
      <c r="NT304" s="309"/>
      <c r="NU304" s="309"/>
      <c r="NV304" s="309"/>
      <c r="NW304" s="309"/>
      <c r="NX304" s="309"/>
      <c r="NY304" s="309"/>
      <c r="NZ304" s="309"/>
      <c r="OA304" s="309"/>
      <c r="OB304" s="309"/>
      <c r="OC304" s="309"/>
      <c r="OD304" s="309"/>
      <c r="OE304" s="309"/>
      <c r="OF304" s="309"/>
      <c r="OG304" s="309"/>
      <c r="OH304" s="309"/>
      <c r="OI304" s="309"/>
      <c r="OJ304" s="309"/>
      <c r="OK304" s="309"/>
      <c r="OL304" s="309"/>
      <c r="OM304" s="309"/>
      <c r="ON304" s="309"/>
      <c r="OO304" s="309"/>
      <c r="OP304" s="309"/>
      <c r="OQ304" s="309"/>
      <c r="OR304" s="309"/>
      <c r="OS304" s="309"/>
      <c r="OT304" s="309"/>
      <c r="OU304" s="309"/>
      <c r="OV304" s="309"/>
      <c r="OW304" s="309"/>
      <c r="OX304" s="309"/>
      <c r="OY304" s="309"/>
      <c r="OZ304" s="309"/>
      <c r="PA304" s="309"/>
      <c r="PB304" s="309"/>
      <c r="PC304" s="309"/>
      <c r="PD304" s="309"/>
      <c r="PE304" s="309"/>
      <c r="PF304" s="309"/>
      <c r="PG304" s="309"/>
      <c r="PH304" s="309"/>
      <c r="PI304" s="309"/>
      <c r="PJ304" s="309"/>
      <c r="PK304" s="309"/>
      <c r="PL304" s="309"/>
      <c r="PM304" s="309"/>
      <c r="PN304" s="309"/>
      <c r="PO304" s="309"/>
      <c r="PP304" s="309"/>
      <c r="PQ304" s="309"/>
      <c r="PR304" s="309"/>
      <c r="PS304" s="309"/>
      <c r="PT304" s="309"/>
      <c r="PU304" s="309"/>
      <c r="PV304" s="309"/>
      <c r="PW304" s="309"/>
      <c r="PX304" s="309"/>
      <c r="PY304" s="309"/>
      <c r="PZ304" s="309"/>
      <c r="QA304" s="309"/>
      <c r="QB304" s="309"/>
      <c r="QC304" s="309"/>
      <c r="QD304" s="309"/>
      <c r="QE304" s="309"/>
      <c r="QF304" s="309"/>
      <c r="QG304" s="309"/>
      <c r="QH304" s="309"/>
      <c r="QI304" s="309"/>
      <c r="QJ304" s="309"/>
      <c r="QK304" s="309"/>
      <c r="QL304" s="309"/>
      <c r="QM304" s="309"/>
      <c r="QN304" s="309"/>
      <c r="QO304" s="309"/>
      <c r="QP304" s="309"/>
      <c r="QQ304" s="309"/>
      <c r="QR304" s="309"/>
      <c r="QS304" s="309"/>
      <c r="QT304" s="309"/>
      <c r="QU304" s="309"/>
      <c r="QV304" s="309"/>
      <c r="QW304" s="309"/>
      <c r="QX304" s="309"/>
      <c r="QY304" s="309"/>
      <c r="QZ304" s="309"/>
      <c r="RA304" s="309"/>
      <c r="RB304" s="309"/>
      <c r="RC304" s="309"/>
      <c r="RD304" s="309"/>
      <c r="RE304" s="309"/>
      <c r="RF304" s="309"/>
      <c r="RG304" s="309"/>
      <c r="RH304" s="309"/>
      <c r="RI304" s="309"/>
      <c r="RJ304" s="309"/>
      <c r="RK304" s="309"/>
      <c r="RL304" s="309"/>
      <c r="RM304" s="309"/>
      <c r="RN304" s="309"/>
      <c r="RO304" s="309"/>
      <c r="RP304" s="309"/>
      <c r="RQ304" s="309"/>
      <c r="RR304" s="309"/>
      <c r="RS304" s="309"/>
      <c r="RT304" s="309"/>
      <c r="RU304" s="309"/>
      <c r="RV304" s="309"/>
      <c r="RW304" s="309"/>
      <c r="RX304" s="309"/>
      <c r="RY304" s="309"/>
      <c r="RZ304" s="309"/>
      <c r="SA304" s="309"/>
      <c r="SB304" s="309"/>
      <c r="SC304" s="309"/>
      <c r="SD304" s="309"/>
      <c r="SE304" s="309"/>
      <c r="SF304" s="309"/>
      <c r="SG304" s="309"/>
      <c r="SH304" s="309"/>
      <c r="SI304" s="309"/>
      <c r="SJ304" s="309"/>
      <c r="SK304" s="309"/>
      <c r="SL304" s="309"/>
      <c r="SM304" s="309"/>
      <c r="SN304" s="309"/>
      <c r="SO304" s="309"/>
      <c r="SP304" s="309"/>
      <c r="SQ304" s="309"/>
      <c r="SR304" s="309"/>
      <c r="SS304" s="309"/>
      <c r="ST304" s="309"/>
      <c r="SU304" s="309"/>
      <c r="SV304" s="309"/>
      <c r="SW304" s="309"/>
      <c r="SX304" s="309"/>
      <c r="SY304" s="309"/>
      <c r="SZ304" s="309"/>
      <c r="TA304" s="309"/>
      <c r="TB304" s="309"/>
      <c r="TC304" s="309"/>
      <c r="TD304" s="309"/>
      <c r="TE304" s="309"/>
      <c r="TF304" s="309"/>
      <c r="TG304" s="309"/>
      <c r="TH304" s="309"/>
      <c r="TI304" s="309"/>
      <c r="TJ304" s="309"/>
      <c r="TK304" s="309"/>
      <c r="TL304" s="309"/>
      <c r="TM304" s="309"/>
      <c r="TN304" s="309"/>
      <c r="TO304" s="309"/>
      <c r="TP304" s="309"/>
      <c r="TQ304" s="309"/>
      <c r="TR304" s="309"/>
      <c r="TS304" s="309"/>
      <c r="TT304" s="309"/>
      <c r="TU304" s="309"/>
      <c r="TV304" s="309"/>
      <c r="TW304" s="309"/>
      <c r="TX304" s="309"/>
      <c r="TY304" s="309"/>
      <c r="TZ304" s="309"/>
      <c r="UA304" s="309"/>
      <c r="UB304" s="309"/>
      <c r="UC304" s="309"/>
      <c r="UD304" s="309"/>
      <c r="UE304" s="309"/>
      <c r="UF304" s="309"/>
      <c r="UG304" s="309"/>
      <c r="UH304" s="309"/>
      <c r="UI304" s="309"/>
      <c r="UJ304" s="309"/>
      <c r="UK304" s="309"/>
      <c r="UL304" s="309"/>
      <c r="UM304" s="309"/>
      <c r="UN304" s="309"/>
      <c r="UO304" s="309"/>
      <c r="UP304" s="309"/>
      <c r="UQ304" s="309"/>
      <c r="UR304" s="309"/>
      <c r="US304" s="309"/>
      <c r="UT304" s="309"/>
      <c r="UU304" s="309"/>
      <c r="UV304" s="309"/>
      <c r="UW304" s="309"/>
      <c r="UX304" s="309"/>
      <c r="UY304" s="309"/>
      <c r="UZ304" s="309"/>
      <c r="VA304" s="309"/>
      <c r="VB304" s="309"/>
      <c r="VC304" s="309"/>
      <c r="VD304" s="309"/>
      <c r="VE304" s="309"/>
      <c r="VF304" s="309"/>
      <c r="VG304" s="309"/>
      <c r="VH304" s="309"/>
      <c r="VI304" s="309"/>
      <c r="VJ304" s="309"/>
      <c r="VK304" s="309"/>
      <c r="VL304" s="309"/>
      <c r="VM304" s="309"/>
      <c r="VN304" s="309"/>
      <c r="VO304" s="309"/>
      <c r="VP304" s="309"/>
      <c r="VQ304" s="309"/>
      <c r="VR304" s="309"/>
      <c r="VS304" s="309"/>
      <c r="VT304" s="309"/>
      <c r="VU304" s="309"/>
      <c r="VV304" s="309"/>
      <c r="VW304" s="309"/>
      <c r="VX304" s="309"/>
      <c r="VY304" s="309"/>
      <c r="VZ304" s="309"/>
      <c r="WA304" s="309"/>
      <c r="WB304" s="309"/>
      <c r="WC304" s="309"/>
      <c r="WD304" s="309"/>
      <c r="WE304" s="309"/>
      <c r="WF304" s="309"/>
      <c r="WG304" s="309"/>
      <c r="WH304" s="309"/>
      <c r="WI304" s="309"/>
      <c r="WJ304" s="309"/>
      <c r="WK304" s="309"/>
      <c r="WL304" s="309"/>
      <c r="WM304" s="309"/>
      <c r="WN304" s="309"/>
      <c r="WO304" s="309"/>
      <c r="WP304" s="309"/>
      <c r="WQ304" s="309"/>
      <c r="WR304" s="309"/>
      <c r="WS304" s="309"/>
      <c r="WT304" s="309"/>
      <c r="WU304" s="309"/>
      <c r="WV304" s="309"/>
      <c r="WW304" s="309"/>
      <c r="WX304" s="309"/>
      <c r="WY304" s="309"/>
      <c r="WZ304" s="309"/>
      <c r="XA304" s="309"/>
      <c r="XB304" s="309"/>
      <c r="XC304" s="309"/>
      <c r="XD304" s="309"/>
      <c r="XE304" s="309"/>
      <c r="XF304" s="309"/>
      <c r="XG304" s="309"/>
      <c r="XH304" s="309"/>
      <c r="XI304" s="309"/>
      <c r="XJ304" s="309"/>
      <c r="XK304" s="309"/>
      <c r="XL304" s="309"/>
      <c r="XM304" s="309"/>
      <c r="XN304" s="309"/>
      <c r="XO304" s="309"/>
      <c r="XP304" s="309"/>
      <c r="XQ304" s="309"/>
      <c r="XR304" s="309"/>
      <c r="XS304" s="309"/>
      <c r="XT304" s="309"/>
      <c r="XU304" s="309"/>
      <c r="XV304" s="309"/>
      <c r="XW304" s="309"/>
      <c r="XX304" s="309"/>
      <c r="XY304" s="309"/>
      <c r="XZ304" s="309"/>
      <c r="YA304" s="309"/>
      <c r="YB304" s="309"/>
      <c r="YC304" s="309"/>
      <c r="YD304" s="309"/>
      <c r="YE304" s="309"/>
      <c r="YF304" s="309"/>
      <c r="YG304" s="309"/>
      <c r="YH304" s="309"/>
      <c r="YI304" s="309"/>
      <c r="YJ304" s="309"/>
      <c r="YK304" s="309"/>
      <c r="YL304" s="309"/>
      <c r="YM304" s="309"/>
      <c r="YN304" s="309"/>
      <c r="YO304" s="309"/>
      <c r="YP304" s="309"/>
      <c r="YQ304" s="309"/>
      <c r="YR304" s="309"/>
      <c r="YS304" s="309"/>
      <c r="YT304" s="309"/>
      <c r="YU304" s="309"/>
      <c r="YV304" s="309"/>
      <c r="YW304" s="309"/>
      <c r="YX304" s="309"/>
      <c r="YY304" s="309"/>
      <c r="YZ304" s="309"/>
      <c r="ZA304" s="309"/>
      <c r="ZB304" s="309"/>
      <c r="ZC304" s="309"/>
      <c r="ZD304" s="309"/>
      <c r="ZE304" s="309"/>
      <c r="ZF304" s="309"/>
      <c r="ZG304" s="309"/>
      <c r="ZH304" s="309"/>
      <c r="ZI304" s="309"/>
      <c r="ZJ304" s="309"/>
      <c r="ZK304" s="309"/>
      <c r="ZL304" s="309"/>
      <c r="ZM304" s="309"/>
      <c r="ZN304" s="309"/>
      <c r="ZO304" s="309"/>
      <c r="ZP304" s="309"/>
      <c r="ZQ304" s="309"/>
      <c r="ZR304" s="309"/>
      <c r="ZS304" s="309"/>
      <c r="ZT304" s="309"/>
      <c r="ZU304" s="309"/>
      <c r="ZV304" s="309"/>
      <c r="ZW304" s="309"/>
      <c r="ZX304" s="309"/>
      <c r="ZY304" s="309"/>
      <c r="ZZ304" s="309"/>
      <c r="AAA304" s="309"/>
      <c r="AAB304" s="309"/>
      <c r="AAC304" s="309"/>
      <c r="AAD304" s="309"/>
      <c r="AAE304" s="309"/>
      <c r="AAF304" s="309"/>
      <c r="AAG304" s="309"/>
      <c r="AAH304" s="309"/>
      <c r="AAI304" s="309"/>
      <c r="AAJ304" s="309"/>
      <c r="AAK304" s="309"/>
      <c r="AAL304" s="309"/>
      <c r="AAM304" s="309"/>
      <c r="AAN304" s="309"/>
      <c r="AAO304" s="309"/>
      <c r="AAP304" s="309"/>
      <c r="AAQ304" s="309"/>
      <c r="AAR304" s="309"/>
      <c r="AAS304" s="309"/>
      <c r="AAT304" s="309"/>
      <c r="AAU304" s="309"/>
      <c r="AAV304" s="309"/>
      <c r="AAW304" s="309"/>
      <c r="AAX304" s="309"/>
      <c r="AAY304" s="309"/>
      <c r="AAZ304" s="309"/>
      <c r="ABA304" s="309"/>
      <c r="ABB304" s="309"/>
      <c r="ABC304" s="309"/>
      <c r="ABD304" s="309"/>
      <c r="ABE304" s="309"/>
      <c r="ABF304" s="309"/>
      <c r="ABG304" s="309"/>
      <c r="ABH304" s="309"/>
      <c r="ABI304" s="309"/>
      <c r="ABJ304" s="309"/>
      <c r="ABK304" s="309"/>
      <c r="ABL304" s="309"/>
      <c r="ABM304" s="309"/>
      <c r="ABN304" s="309"/>
      <c r="ABO304" s="309"/>
      <c r="ABP304" s="309"/>
      <c r="ABQ304" s="309"/>
      <c r="ABR304" s="309"/>
      <c r="ABS304" s="309"/>
      <c r="ABT304" s="309"/>
      <c r="ABU304" s="309"/>
      <c r="ABV304" s="309"/>
      <c r="ABW304" s="309"/>
      <c r="ABX304" s="309"/>
      <c r="ABY304" s="309"/>
      <c r="ABZ304" s="309"/>
      <c r="ACA304" s="309"/>
      <c r="ACB304" s="309"/>
      <c r="ACC304" s="309"/>
      <c r="ACD304" s="309"/>
      <c r="ACE304" s="309"/>
      <c r="ACF304" s="309"/>
      <c r="ACG304" s="309"/>
      <c r="ACH304" s="309"/>
      <c r="ACI304" s="309"/>
      <c r="ACJ304" s="309"/>
      <c r="ACK304" s="309"/>
      <c r="ACL304" s="309"/>
      <c r="ACM304" s="309"/>
      <c r="ACN304" s="309"/>
      <c r="ACO304" s="309"/>
      <c r="ACP304" s="309"/>
      <c r="ACQ304" s="309"/>
      <c r="ACR304" s="309"/>
      <c r="ACS304" s="309"/>
      <c r="ACT304" s="309"/>
      <c r="ACU304" s="309"/>
      <c r="ACV304" s="309"/>
      <c r="ACW304" s="309"/>
      <c r="ACX304" s="309"/>
      <c r="ACY304" s="309"/>
      <c r="ACZ304" s="309"/>
      <c r="ADA304" s="309"/>
      <c r="ADB304" s="309"/>
      <c r="ADC304" s="309"/>
      <c r="ADD304" s="309"/>
      <c r="ADE304" s="309"/>
      <c r="ADF304" s="309"/>
      <c r="ADG304" s="309"/>
      <c r="ADH304" s="309"/>
      <c r="ADI304" s="309"/>
      <c r="ADJ304" s="309"/>
      <c r="ADK304" s="309"/>
      <c r="ADL304" s="309"/>
      <c r="ADM304" s="309"/>
      <c r="ADN304" s="309"/>
      <c r="ADO304" s="309"/>
      <c r="ADP304" s="309"/>
      <c r="ADQ304" s="309"/>
      <c r="ADR304" s="309"/>
      <c r="ADS304" s="309"/>
      <c r="ADT304" s="309"/>
      <c r="ADU304" s="309"/>
      <c r="ADV304" s="309"/>
      <c r="ADW304" s="309"/>
      <c r="ADX304" s="309"/>
      <c r="ADY304" s="309"/>
      <c r="ADZ304" s="309"/>
      <c r="AEA304" s="309"/>
      <c r="AEB304" s="309"/>
      <c r="AEC304" s="309"/>
      <c r="AED304" s="309"/>
      <c r="AEE304" s="309"/>
      <c r="AEF304" s="309"/>
      <c r="AEG304" s="309"/>
      <c r="AEH304" s="309"/>
      <c r="AEI304" s="309"/>
      <c r="AEJ304" s="309"/>
      <c r="AEK304" s="309"/>
      <c r="AEL304" s="309"/>
      <c r="AEM304" s="309"/>
      <c r="AEN304" s="309"/>
      <c r="AEO304" s="309"/>
      <c r="AEP304" s="309"/>
      <c r="AEQ304" s="309"/>
      <c r="AER304" s="309"/>
      <c r="AES304" s="309"/>
      <c r="AET304" s="309"/>
      <c r="AEU304" s="309"/>
      <c r="AEV304" s="309"/>
      <c r="AEW304" s="309"/>
      <c r="AEX304" s="309"/>
      <c r="AEY304" s="309"/>
      <c r="AEZ304" s="309"/>
      <c r="AFA304" s="309"/>
      <c r="AFB304" s="309"/>
      <c r="AFC304" s="309"/>
      <c r="AFD304" s="309"/>
      <c r="AFE304" s="309"/>
      <c r="AFF304" s="309"/>
      <c r="AFG304" s="309"/>
      <c r="AFH304" s="309"/>
      <c r="AFI304" s="309"/>
      <c r="AFJ304" s="309"/>
      <c r="AFK304" s="309"/>
      <c r="AFL304" s="309"/>
      <c r="AFM304" s="309"/>
      <c r="AFN304" s="309"/>
      <c r="AFO304" s="309"/>
      <c r="AFP304" s="309"/>
      <c r="AFQ304" s="309"/>
      <c r="AFR304" s="309"/>
      <c r="AFS304" s="309"/>
      <c r="AFT304" s="309"/>
      <c r="AFU304" s="309"/>
      <c r="AFV304" s="309"/>
      <c r="AFW304" s="309"/>
      <c r="AFX304" s="309"/>
      <c r="AFY304" s="309"/>
      <c r="AFZ304" s="309"/>
      <c r="AGA304" s="309"/>
      <c r="AGB304" s="309"/>
      <c r="AGC304" s="309"/>
      <c r="AGD304" s="309"/>
      <c r="AGE304" s="309"/>
      <c r="AGF304" s="309"/>
      <c r="AGG304" s="309"/>
      <c r="AGH304" s="309"/>
      <c r="AGI304" s="309"/>
      <c r="AGJ304" s="309"/>
      <c r="AGK304" s="309"/>
      <c r="AGL304" s="309"/>
      <c r="AGM304" s="309"/>
      <c r="AGN304" s="309"/>
      <c r="AGO304" s="309"/>
      <c r="AGP304" s="309"/>
      <c r="AGQ304" s="309"/>
      <c r="AGR304" s="309"/>
      <c r="AGS304" s="309"/>
      <c r="AGT304" s="309"/>
      <c r="AGU304" s="309"/>
      <c r="AGV304" s="309"/>
      <c r="AGW304" s="309"/>
      <c r="AGX304" s="309"/>
      <c r="AGY304" s="309"/>
      <c r="AGZ304" s="309"/>
      <c r="AHA304" s="309"/>
      <c r="AHB304" s="309"/>
      <c r="AHC304" s="309"/>
      <c r="AHD304" s="309"/>
      <c r="AHE304" s="309"/>
      <c r="AHF304" s="309"/>
      <c r="AHG304" s="309"/>
      <c r="AHH304" s="309"/>
      <c r="AHI304" s="309"/>
      <c r="AHJ304" s="309"/>
      <c r="AHK304" s="309"/>
      <c r="AHL304" s="309"/>
      <c r="AHM304" s="309"/>
      <c r="AHN304" s="309"/>
      <c r="AHO304" s="309"/>
      <c r="AHP304" s="309"/>
      <c r="AHQ304" s="309"/>
      <c r="AHR304" s="309"/>
      <c r="AHS304" s="309"/>
      <c r="AHT304" s="309"/>
      <c r="AHU304" s="309"/>
      <c r="AHV304" s="309"/>
      <c r="AHW304" s="309"/>
      <c r="AHX304" s="309"/>
      <c r="AHY304" s="309"/>
      <c r="AHZ304" s="309"/>
      <c r="AIA304" s="309"/>
      <c r="AIB304" s="309"/>
      <c r="AIC304" s="309"/>
      <c r="AID304" s="309"/>
      <c r="AIE304" s="309"/>
      <c r="AIF304" s="309"/>
      <c r="AIG304" s="309"/>
      <c r="AIH304" s="309"/>
      <c r="AII304" s="309"/>
      <c r="AIJ304" s="309"/>
      <c r="AIK304" s="309"/>
      <c r="AIL304" s="309"/>
      <c r="AIM304" s="309"/>
      <c r="AIN304" s="309"/>
      <c r="AIO304" s="309"/>
      <c r="AIP304" s="309"/>
      <c r="AIQ304" s="309"/>
      <c r="AIR304" s="309"/>
      <c r="AIS304" s="309"/>
      <c r="AIT304" s="309"/>
      <c r="AIU304" s="309"/>
      <c r="AIV304" s="309"/>
      <c r="AIW304" s="309"/>
      <c r="AIX304" s="309"/>
      <c r="AIY304" s="309"/>
      <c r="AIZ304" s="309"/>
      <c r="AJA304" s="309"/>
      <c r="AJB304" s="309"/>
      <c r="AJC304" s="309"/>
      <c r="AJD304" s="309"/>
      <c r="AJE304" s="309"/>
      <c r="AJF304" s="309"/>
      <c r="AJG304" s="309"/>
      <c r="AJH304" s="309"/>
      <c r="AJI304" s="309"/>
      <c r="AJJ304" s="309"/>
      <c r="AJK304" s="309"/>
      <c r="AJL304" s="309"/>
      <c r="AJM304" s="309"/>
      <c r="AJN304" s="309"/>
      <c r="AJO304" s="309"/>
      <c r="AJP304" s="309"/>
      <c r="AJQ304" s="309"/>
      <c r="AJR304" s="309"/>
      <c r="AJS304" s="309"/>
      <c r="AJT304" s="309"/>
      <c r="AJU304" s="309"/>
      <c r="AJV304" s="309"/>
      <c r="AJW304" s="309"/>
      <c r="AJX304" s="309"/>
      <c r="AJY304" s="309"/>
      <c r="AJZ304" s="309"/>
      <c r="AKA304" s="309"/>
      <c r="AKB304" s="309"/>
      <c r="AKC304" s="309"/>
      <c r="AKD304" s="309"/>
      <c r="AKE304" s="309"/>
      <c r="AKF304" s="309"/>
      <c r="AKG304" s="309"/>
      <c r="AKH304" s="309"/>
      <c r="AKI304" s="309"/>
      <c r="AKJ304" s="309"/>
      <c r="AKK304" s="309"/>
      <c r="AKL304" s="309"/>
      <c r="AKM304" s="309"/>
      <c r="AKN304" s="309"/>
      <c r="AKO304" s="309"/>
      <c r="AKP304" s="309"/>
      <c r="AKQ304" s="309"/>
      <c r="AKR304" s="309"/>
      <c r="AKS304" s="309"/>
      <c r="AKT304" s="309"/>
      <c r="AKU304" s="309"/>
      <c r="AKV304" s="309"/>
      <c r="AKW304" s="309"/>
      <c r="AKX304" s="309"/>
      <c r="AKY304" s="309"/>
      <c r="AKZ304" s="309"/>
      <c r="ALA304" s="309"/>
      <c r="ALB304" s="309"/>
      <c r="ALC304" s="309"/>
      <c r="ALD304" s="309"/>
      <c r="ALE304" s="309"/>
      <c r="ALF304" s="309"/>
      <c r="ALG304" s="309"/>
      <c r="ALH304" s="309"/>
      <c r="ALI304" s="309"/>
      <c r="ALJ304" s="309"/>
      <c r="ALK304" s="309"/>
      <c r="ALL304" s="309"/>
      <c r="ALM304" s="309"/>
      <c r="ALN304" s="309"/>
      <c r="ALO304" s="309"/>
      <c r="ALP304" s="309"/>
      <c r="ALQ304" s="309"/>
      <c r="ALR304" s="309"/>
      <c r="ALS304" s="309"/>
      <c r="ALT304" s="309"/>
      <c r="ALU304" s="309"/>
      <c r="ALV304" s="309"/>
      <c r="ALW304" s="309"/>
      <c r="ALX304" s="309"/>
      <c r="ALY304" s="309"/>
      <c r="ALZ304" s="309"/>
      <c r="AMA304" s="309"/>
      <c r="AMB304" s="309"/>
      <c r="AMC304" s="309"/>
      <c r="AMD304" s="309"/>
      <c r="AME304" s="309"/>
      <c r="AMF304" s="309"/>
      <c r="AMG304" s="309"/>
      <c r="AMH304" s="309"/>
      <c r="AMI304" s="309"/>
      <c r="AMJ304" s="309"/>
      <c r="AMK304" s="309"/>
      <c r="AML304" s="309"/>
      <c r="AMM304" s="309"/>
      <c r="AMN304" s="309"/>
      <c r="AMO304" s="309"/>
      <c r="AMP304" s="309"/>
      <c r="AMQ304" s="309"/>
      <c r="AMR304" s="309"/>
      <c r="AMS304" s="309"/>
      <c r="AMT304" s="309"/>
      <c r="AMU304" s="309"/>
      <c r="AMV304" s="309"/>
      <c r="AMW304" s="309"/>
      <c r="AMX304" s="309"/>
      <c r="AMY304" s="309"/>
      <c r="AMZ304" s="309"/>
      <c r="ANA304" s="309"/>
      <c r="ANB304" s="309"/>
      <c r="ANC304" s="309"/>
      <c r="AND304" s="309"/>
      <c r="ANE304" s="309"/>
      <c r="ANF304" s="309"/>
      <c r="ANG304" s="309"/>
      <c r="ANH304" s="309"/>
      <c r="ANI304" s="309"/>
      <c r="ANJ304" s="309"/>
      <c r="ANK304" s="309"/>
      <c r="ANL304" s="309"/>
      <c r="ANM304" s="309"/>
      <c r="ANN304" s="309"/>
      <c r="ANO304" s="309"/>
      <c r="ANP304" s="309"/>
      <c r="ANQ304" s="309"/>
      <c r="ANR304" s="309"/>
      <c r="ANS304" s="309"/>
      <c r="ANT304" s="309"/>
      <c r="ANU304" s="309"/>
      <c r="ANV304" s="309"/>
      <c r="ANW304" s="309"/>
      <c r="ANX304" s="309"/>
      <c r="ANY304" s="309"/>
      <c r="ANZ304" s="309"/>
      <c r="AOA304" s="309"/>
      <c r="AOB304" s="309"/>
      <c r="AOC304" s="309"/>
      <c r="AOD304" s="309"/>
      <c r="AOE304" s="309"/>
      <c r="AOF304" s="309"/>
      <c r="AOG304" s="309"/>
      <c r="AOH304" s="309"/>
      <c r="AOI304" s="309"/>
      <c r="AOJ304" s="309"/>
      <c r="AOK304" s="309"/>
      <c r="AOL304" s="309"/>
      <c r="AOM304" s="309"/>
      <c r="AON304" s="309"/>
      <c r="AOO304" s="309"/>
      <c r="AOP304" s="309"/>
      <c r="AOQ304" s="309"/>
      <c r="AOR304" s="309"/>
      <c r="AOS304" s="309"/>
      <c r="AOT304" s="309"/>
      <c r="AOU304" s="309"/>
      <c r="AOV304" s="309"/>
      <c r="AOW304" s="309"/>
      <c r="AOX304" s="309"/>
      <c r="AOY304" s="309"/>
      <c r="AOZ304" s="309"/>
      <c r="APA304" s="309"/>
      <c r="APB304" s="309"/>
      <c r="APC304" s="309"/>
      <c r="APD304" s="309"/>
      <c r="APE304" s="309"/>
      <c r="APF304" s="309"/>
      <c r="APG304" s="309"/>
      <c r="APH304" s="309"/>
      <c r="API304" s="309"/>
      <c r="APJ304" s="309"/>
      <c r="APK304" s="309"/>
      <c r="APL304" s="309"/>
      <c r="APM304" s="309"/>
      <c r="APN304" s="309"/>
      <c r="APO304" s="309"/>
      <c r="APP304" s="309"/>
      <c r="APQ304" s="309"/>
      <c r="APR304" s="309"/>
      <c r="APS304" s="309"/>
      <c r="APT304" s="309"/>
      <c r="APU304" s="309"/>
      <c r="APV304" s="309"/>
      <c r="APW304" s="309"/>
      <c r="APX304" s="309"/>
      <c r="APY304" s="309"/>
      <c r="APZ304" s="309"/>
      <c r="AQA304" s="309"/>
      <c r="AQB304" s="309"/>
      <c r="AQC304" s="309"/>
      <c r="AQD304" s="309"/>
      <c r="AQE304" s="309"/>
      <c r="AQF304" s="309"/>
      <c r="AQG304" s="309"/>
      <c r="AQH304" s="309"/>
      <c r="AQI304" s="309"/>
      <c r="AQJ304" s="309"/>
      <c r="AQK304" s="309"/>
      <c r="AQL304" s="309"/>
      <c r="AQM304" s="309"/>
      <c r="AQN304" s="309"/>
      <c r="AQO304" s="309"/>
      <c r="AQP304" s="309"/>
      <c r="AQQ304" s="309"/>
      <c r="AQR304" s="309"/>
      <c r="AQS304" s="309"/>
      <c r="AQT304" s="309"/>
      <c r="AQU304" s="309"/>
      <c r="AQV304" s="309"/>
      <c r="AQW304" s="309"/>
      <c r="AQX304" s="309"/>
      <c r="AQY304" s="309"/>
      <c r="AQZ304" s="309"/>
      <c r="ARA304" s="309"/>
      <c r="ARB304" s="309"/>
      <c r="ARC304" s="309"/>
      <c r="ARD304" s="309"/>
      <c r="ARE304" s="309"/>
      <c r="ARF304" s="309"/>
      <c r="ARG304" s="309"/>
      <c r="ARH304" s="309"/>
      <c r="ARI304" s="309"/>
      <c r="ARJ304" s="309"/>
      <c r="ARK304" s="309"/>
      <c r="ARL304" s="309"/>
      <c r="ARM304" s="309"/>
      <c r="ARN304" s="309"/>
      <c r="ARO304" s="309"/>
      <c r="ARP304" s="309"/>
      <c r="ARQ304" s="309"/>
      <c r="ARR304" s="309"/>
      <c r="ARS304" s="309"/>
      <c r="ART304" s="309"/>
      <c r="ARU304" s="309"/>
      <c r="ARV304" s="309"/>
      <c r="ARW304" s="309"/>
      <c r="ARX304" s="309"/>
      <c r="ARY304" s="309"/>
      <c r="ARZ304" s="309"/>
      <c r="ASA304" s="309"/>
      <c r="ASB304" s="309"/>
      <c r="ASC304" s="309"/>
      <c r="ASD304" s="309"/>
      <c r="ASE304" s="309"/>
      <c r="ASF304" s="309"/>
      <c r="ASG304" s="309"/>
      <c r="ASH304" s="309"/>
      <c r="ASI304" s="309"/>
      <c r="ASJ304" s="309"/>
      <c r="ASK304" s="309"/>
      <c r="ASL304" s="309"/>
      <c r="ASM304" s="309"/>
      <c r="ASN304" s="309"/>
      <c r="ASO304" s="309"/>
      <c r="ASP304" s="309"/>
      <c r="ASQ304" s="309"/>
      <c r="ASR304" s="309"/>
      <c r="ASS304" s="309"/>
      <c r="AST304" s="309"/>
      <c r="ASU304" s="309"/>
      <c r="ASV304" s="309"/>
      <c r="ASW304" s="309"/>
      <c r="ASX304" s="309"/>
      <c r="ASY304" s="309"/>
      <c r="ASZ304" s="309"/>
      <c r="ATA304" s="309"/>
      <c r="ATB304" s="309"/>
      <c r="ATC304" s="309"/>
      <c r="ATD304" s="309"/>
      <c r="ATE304" s="309"/>
      <c r="ATF304" s="309"/>
      <c r="ATG304" s="309"/>
      <c r="ATH304" s="309"/>
      <c r="ATI304" s="309"/>
      <c r="ATJ304" s="309"/>
      <c r="ATK304" s="309"/>
      <c r="ATL304" s="309"/>
      <c r="ATM304" s="309"/>
      <c r="ATN304" s="309"/>
      <c r="ATO304" s="309"/>
      <c r="ATP304" s="309"/>
      <c r="ATQ304" s="309"/>
      <c r="ATR304" s="309"/>
      <c r="ATS304" s="309"/>
      <c r="ATT304" s="309"/>
      <c r="ATU304" s="309"/>
      <c r="ATV304" s="309"/>
      <c r="ATW304" s="309"/>
      <c r="ATX304" s="309"/>
      <c r="ATY304" s="309"/>
      <c r="ATZ304" s="309"/>
      <c r="AUA304" s="309"/>
      <c r="AUB304" s="309"/>
      <c r="AUC304" s="309"/>
      <c r="AUD304" s="309"/>
      <c r="AUE304" s="309"/>
      <c r="AUF304" s="309"/>
      <c r="AUG304" s="309"/>
      <c r="AUH304" s="309"/>
      <c r="AUI304" s="309"/>
      <c r="AUJ304" s="309"/>
      <c r="AUK304" s="309"/>
      <c r="AUL304" s="309"/>
      <c r="AUM304" s="309"/>
      <c r="AUN304" s="309"/>
      <c r="AUO304" s="309"/>
      <c r="AUP304" s="309"/>
      <c r="AUQ304" s="309"/>
      <c r="AUR304" s="309"/>
      <c r="AUS304" s="309"/>
      <c r="AUT304" s="309"/>
      <c r="AUU304" s="309"/>
      <c r="AUV304" s="309"/>
      <c r="AUW304" s="309"/>
      <c r="AUX304" s="309"/>
      <c r="AUY304" s="309"/>
      <c r="AUZ304" s="309"/>
      <c r="AVA304" s="309"/>
      <c r="AVB304" s="309"/>
      <c r="AVC304" s="309"/>
      <c r="AVD304" s="309"/>
      <c r="AVE304" s="309"/>
      <c r="AVF304" s="309"/>
      <c r="AVG304" s="309"/>
      <c r="AVH304" s="309"/>
      <c r="AVI304" s="309"/>
      <c r="AVJ304" s="309"/>
      <c r="AVK304" s="309"/>
      <c r="AVL304" s="309"/>
      <c r="AVM304" s="309"/>
      <c r="AVN304" s="309"/>
      <c r="AVO304" s="309"/>
      <c r="AVP304" s="309"/>
      <c r="AVQ304" s="309"/>
      <c r="AVR304" s="309"/>
      <c r="AVS304" s="309"/>
      <c r="AVT304" s="309"/>
      <c r="AVU304" s="309"/>
      <c r="AVV304" s="309"/>
      <c r="AVW304" s="309"/>
      <c r="AVX304" s="309"/>
      <c r="AVY304" s="309"/>
      <c r="AVZ304" s="309"/>
      <c r="AWA304" s="309"/>
      <c r="AWB304" s="309"/>
      <c r="AWC304" s="309"/>
      <c r="AWD304" s="309"/>
      <c r="AWE304" s="309"/>
      <c r="AWF304" s="309"/>
      <c r="AWG304" s="309"/>
      <c r="AWH304" s="309"/>
      <c r="AWI304" s="309"/>
      <c r="AWJ304" s="309"/>
      <c r="AWK304" s="309"/>
      <c r="AWL304" s="309"/>
      <c r="AWM304" s="309"/>
      <c r="AWN304" s="309"/>
      <c r="AWO304" s="309"/>
      <c r="AWP304" s="309"/>
      <c r="AWQ304" s="309"/>
      <c r="AWR304" s="309"/>
      <c r="AWS304" s="309"/>
      <c r="AWT304" s="309"/>
      <c r="AWU304" s="309"/>
      <c r="AWV304" s="309"/>
      <c r="AWW304" s="309"/>
      <c r="AWX304" s="309"/>
      <c r="AWY304" s="309"/>
      <c r="AWZ304" s="309"/>
      <c r="AXA304" s="309"/>
      <c r="AXB304" s="309"/>
      <c r="AXC304" s="309"/>
      <c r="AXD304" s="309"/>
      <c r="AXE304" s="309"/>
      <c r="AXF304" s="309"/>
      <c r="AXG304" s="309"/>
      <c r="AXH304" s="309"/>
      <c r="AXI304" s="309"/>
      <c r="AXJ304" s="309"/>
      <c r="AXK304" s="309"/>
      <c r="AXL304" s="309"/>
      <c r="AXM304" s="309"/>
      <c r="AXN304" s="309"/>
      <c r="AXO304" s="309"/>
      <c r="AXP304" s="309"/>
      <c r="AXQ304" s="309"/>
      <c r="AXR304" s="309"/>
      <c r="AXS304" s="309"/>
      <c r="AXT304" s="309"/>
      <c r="AXU304" s="309"/>
      <c r="AXV304" s="309"/>
      <c r="AXW304" s="309"/>
      <c r="AXX304" s="309"/>
      <c r="AXY304" s="309"/>
      <c r="AXZ304" s="309"/>
      <c r="AYA304" s="309"/>
      <c r="AYB304" s="309"/>
      <c r="AYC304" s="309"/>
      <c r="AYD304" s="309"/>
      <c r="AYE304" s="309"/>
      <c r="AYF304" s="309"/>
      <c r="AYG304" s="309"/>
      <c r="AYH304" s="309"/>
      <c r="AYI304" s="309"/>
      <c r="AYJ304" s="309"/>
      <c r="AYK304" s="309"/>
      <c r="AYL304" s="309"/>
      <c r="AYM304" s="309"/>
      <c r="AYN304" s="309"/>
      <c r="AYO304" s="309"/>
      <c r="AYP304" s="309"/>
      <c r="AYQ304" s="309"/>
      <c r="AYR304" s="309"/>
      <c r="AYS304" s="309"/>
      <c r="AYT304" s="309"/>
      <c r="AYU304" s="309"/>
      <c r="AYV304" s="309"/>
      <c r="AYW304" s="309"/>
      <c r="AYX304" s="309"/>
      <c r="AYY304" s="309"/>
      <c r="AYZ304" s="309"/>
      <c r="AZA304" s="309"/>
      <c r="AZB304" s="309"/>
      <c r="AZC304" s="309"/>
      <c r="AZD304" s="309"/>
      <c r="AZE304" s="309"/>
      <c r="AZF304" s="309"/>
      <c r="AZG304" s="309"/>
      <c r="AZH304" s="309"/>
      <c r="AZI304" s="309"/>
      <c r="AZJ304" s="309"/>
      <c r="AZK304" s="309"/>
      <c r="AZL304" s="309"/>
      <c r="AZM304" s="309"/>
      <c r="AZN304" s="309"/>
      <c r="AZO304" s="309"/>
      <c r="AZP304" s="309"/>
      <c r="AZQ304" s="309"/>
      <c r="AZR304" s="309"/>
      <c r="AZS304" s="309"/>
      <c r="AZT304" s="309"/>
      <c r="AZU304" s="309"/>
      <c r="AZV304" s="309"/>
      <c r="AZW304" s="309"/>
      <c r="AZX304" s="309"/>
      <c r="AZY304" s="309"/>
      <c r="AZZ304" s="309"/>
      <c r="BAA304" s="309"/>
      <c r="BAB304" s="309"/>
      <c r="BAC304" s="309"/>
      <c r="BAD304" s="309"/>
      <c r="BAE304" s="309"/>
      <c r="BAF304" s="309"/>
      <c r="BAG304" s="309"/>
      <c r="BAH304" s="309"/>
      <c r="BAI304" s="309"/>
      <c r="BAJ304" s="309"/>
      <c r="BAK304" s="309"/>
      <c r="BAL304" s="309"/>
      <c r="BAM304" s="309"/>
      <c r="BAN304" s="309"/>
      <c r="BAO304" s="309"/>
      <c r="BAP304" s="309"/>
      <c r="BAQ304" s="309"/>
      <c r="BAR304" s="309"/>
      <c r="BAS304" s="309"/>
      <c r="BAT304" s="309"/>
      <c r="BAU304" s="309"/>
      <c r="BAV304" s="309"/>
      <c r="BAW304" s="309"/>
      <c r="BAX304" s="309"/>
      <c r="BAY304" s="309"/>
      <c r="BAZ304" s="309"/>
      <c r="BBA304" s="309"/>
      <c r="BBB304" s="309"/>
      <c r="BBC304" s="309"/>
      <c r="BBD304" s="309"/>
      <c r="BBE304" s="309"/>
      <c r="BBF304" s="309"/>
      <c r="BBG304" s="309"/>
      <c r="BBH304" s="309"/>
      <c r="BBI304" s="309"/>
      <c r="BBJ304" s="309"/>
      <c r="BBK304" s="309"/>
      <c r="BBL304" s="309"/>
      <c r="BBM304" s="309"/>
      <c r="BBN304" s="309"/>
      <c r="BBO304" s="309"/>
      <c r="BBP304" s="309"/>
      <c r="BBQ304" s="309"/>
      <c r="BBR304" s="309"/>
      <c r="BBS304" s="309"/>
      <c r="BBT304" s="309"/>
      <c r="BBU304" s="309"/>
      <c r="BBV304" s="309"/>
      <c r="BBW304" s="309"/>
      <c r="BBX304" s="309"/>
      <c r="BBY304" s="309"/>
      <c r="BBZ304" s="309"/>
      <c r="BCA304" s="309"/>
      <c r="BCB304" s="309"/>
      <c r="BCC304" s="309"/>
      <c r="BCD304" s="309"/>
      <c r="BCE304" s="309"/>
      <c r="BCF304" s="309"/>
      <c r="BCG304" s="309"/>
      <c r="BCH304" s="309"/>
      <c r="BCI304" s="309"/>
      <c r="BCJ304" s="309"/>
      <c r="BCK304" s="309"/>
      <c r="BCL304" s="309"/>
      <c r="BCM304" s="309"/>
      <c r="BCN304" s="309"/>
      <c r="BCO304" s="309"/>
      <c r="BCP304" s="309"/>
      <c r="BCQ304" s="309"/>
      <c r="BCR304" s="309"/>
      <c r="BCS304" s="309"/>
      <c r="BCT304" s="309"/>
      <c r="BCU304" s="309"/>
      <c r="BCV304" s="309"/>
      <c r="BCW304" s="309"/>
      <c r="BCX304" s="309"/>
      <c r="BCY304" s="309"/>
      <c r="BCZ304" s="309"/>
      <c r="BDA304" s="309"/>
      <c r="BDB304" s="309"/>
      <c r="BDC304" s="309"/>
      <c r="BDD304" s="309"/>
      <c r="BDE304" s="309"/>
      <c r="BDF304" s="309"/>
      <c r="BDG304" s="309"/>
      <c r="BDH304" s="309"/>
      <c r="BDI304" s="309"/>
      <c r="BDJ304" s="309"/>
      <c r="BDK304" s="309"/>
      <c r="BDL304" s="309"/>
      <c r="BDM304" s="309"/>
      <c r="BDN304" s="309"/>
      <c r="BDO304" s="309"/>
      <c r="BDP304" s="309"/>
      <c r="BDQ304" s="309"/>
      <c r="BDR304" s="309"/>
      <c r="BDS304" s="309"/>
      <c r="BDT304" s="309"/>
      <c r="BDU304" s="309"/>
      <c r="BDV304" s="309"/>
      <c r="BDW304" s="309"/>
      <c r="BDX304" s="309"/>
      <c r="BDY304" s="309"/>
      <c r="BDZ304" s="309"/>
      <c r="BEA304" s="309"/>
      <c r="BEB304" s="309"/>
      <c r="BEC304" s="309"/>
      <c r="BED304" s="309"/>
      <c r="BEE304" s="309"/>
      <c r="BEF304" s="309"/>
      <c r="BEG304" s="309"/>
      <c r="BEH304" s="309"/>
      <c r="BEI304" s="309"/>
      <c r="BEJ304" s="309"/>
      <c r="BEK304" s="309"/>
      <c r="BEL304" s="309"/>
      <c r="BEM304" s="309"/>
      <c r="BEN304" s="309"/>
      <c r="BEO304" s="309"/>
      <c r="BEP304" s="309"/>
      <c r="BEQ304" s="309"/>
      <c r="BER304" s="309"/>
      <c r="BES304" s="309"/>
      <c r="BET304" s="309"/>
      <c r="BEU304" s="309"/>
      <c r="BEV304" s="309"/>
      <c r="BEW304" s="309"/>
      <c r="BEX304" s="309"/>
      <c r="BEY304" s="309"/>
      <c r="BEZ304" s="309"/>
      <c r="BFA304" s="309"/>
      <c r="BFB304" s="309"/>
      <c r="BFC304" s="309"/>
      <c r="BFD304" s="309"/>
      <c r="BFE304" s="309"/>
      <c r="BFF304" s="309"/>
      <c r="BFG304" s="309"/>
      <c r="BFH304" s="309"/>
      <c r="BFI304" s="309"/>
      <c r="BFJ304" s="309"/>
      <c r="BFK304" s="309"/>
      <c r="BFL304" s="309"/>
      <c r="BFM304" s="309"/>
      <c r="BFN304" s="309"/>
      <c r="BFO304" s="309"/>
      <c r="BFP304" s="309"/>
      <c r="BFQ304" s="309"/>
      <c r="BFR304" s="309"/>
      <c r="BFS304" s="309"/>
      <c r="BFT304" s="309"/>
      <c r="BFU304" s="309"/>
      <c r="BFV304" s="309"/>
      <c r="BFW304" s="309"/>
      <c r="BFX304" s="309"/>
      <c r="BFY304" s="309"/>
      <c r="BFZ304" s="309"/>
      <c r="BGA304" s="309"/>
      <c r="BGB304" s="309"/>
      <c r="BGC304" s="309"/>
      <c r="BGD304" s="309"/>
      <c r="BGE304" s="309"/>
      <c r="BGF304" s="309"/>
      <c r="BGG304" s="309"/>
      <c r="BGH304" s="309"/>
    </row>
    <row r="305" spans="6:1542" s="18" customFormat="1" ht="14.45" customHeight="1" x14ac:dyDescent="0.25">
      <c r="F305" s="68"/>
      <c r="Y305" s="68"/>
      <c r="AC305" s="309"/>
      <c r="AD305" s="309"/>
      <c r="AE305" s="309"/>
      <c r="AF305" s="309"/>
      <c r="AG305" s="309"/>
      <c r="AH305" s="309"/>
      <c r="AI305" s="309"/>
      <c r="AJ305" s="309"/>
      <c r="AK305" s="309"/>
      <c r="AL305" s="309"/>
      <c r="AM305" s="309"/>
      <c r="AN305" s="309"/>
      <c r="AO305" s="309"/>
      <c r="AP305" s="309"/>
      <c r="AQ305" s="309"/>
      <c r="AR305" s="309"/>
      <c r="AS305" s="309"/>
      <c r="AT305" s="309"/>
      <c r="AU305" s="309"/>
      <c r="AV305" s="309"/>
      <c r="AW305" s="309"/>
      <c r="AX305" s="309"/>
      <c r="AY305" s="309"/>
      <c r="AZ305" s="309"/>
      <c r="BA305" s="309"/>
      <c r="BB305" s="309"/>
      <c r="BC305" s="309"/>
      <c r="BD305" s="309"/>
      <c r="BE305" s="309"/>
      <c r="BF305" s="309"/>
      <c r="BG305" s="309"/>
      <c r="BH305" s="309"/>
      <c r="BI305" s="309"/>
      <c r="BJ305" s="309"/>
      <c r="BK305" s="309"/>
      <c r="BL305" s="309"/>
      <c r="BM305" s="309"/>
      <c r="BN305" s="309"/>
      <c r="BO305" s="309"/>
      <c r="BP305" s="309"/>
      <c r="BQ305" s="309"/>
      <c r="BR305" s="309"/>
      <c r="BS305" s="309"/>
      <c r="BT305" s="309"/>
      <c r="BU305" s="309"/>
      <c r="BV305" s="309"/>
      <c r="BW305" s="309"/>
      <c r="BX305" s="309"/>
      <c r="BY305" s="309"/>
      <c r="BZ305" s="309"/>
      <c r="CA305" s="309"/>
      <c r="CB305" s="309"/>
      <c r="CC305" s="309"/>
      <c r="CD305" s="309"/>
      <c r="CE305" s="309"/>
      <c r="CF305" s="309"/>
      <c r="CG305" s="309"/>
      <c r="CH305" s="309"/>
      <c r="CI305" s="309"/>
      <c r="CJ305" s="309"/>
      <c r="CK305" s="309"/>
      <c r="CL305" s="309"/>
      <c r="CM305" s="309"/>
      <c r="CN305" s="309"/>
      <c r="CO305" s="309"/>
      <c r="CP305" s="309"/>
      <c r="CQ305" s="309"/>
      <c r="CR305" s="309"/>
      <c r="CS305" s="309"/>
      <c r="CT305" s="309"/>
      <c r="CU305" s="309"/>
      <c r="CV305" s="309"/>
      <c r="CW305" s="309"/>
      <c r="CX305" s="309"/>
      <c r="CY305" s="309"/>
      <c r="CZ305" s="309"/>
      <c r="DA305" s="309"/>
      <c r="DB305" s="309"/>
      <c r="DC305" s="309"/>
      <c r="DD305" s="309"/>
      <c r="DE305" s="309"/>
      <c r="DF305" s="309"/>
      <c r="DG305" s="309"/>
      <c r="DH305" s="309"/>
      <c r="DI305" s="309"/>
      <c r="DJ305" s="309"/>
      <c r="DK305" s="309"/>
      <c r="DL305" s="309"/>
      <c r="DM305" s="309"/>
      <c r="DN305" s="309"/>
      <c r="DO305" s="309"/>
      <c r="DP305" s="309"/>
      <c r="DQ305" s="309"/>
      <c r="DR305" s="309"/>
      <c r="DS305" s="309"/>
      <c r="DT305" s="309"/>
      <c r="DU305" s="309"/>
      <c r="DV305" s="309"/>
      <c r="DW305" s="309"/>
      <c r="DX305" s="309"/>
      <c r="DY305" s="309"/>
      <c r="DZ305" s="309"/>
      <c r="EA305" s="309"/>
      <c r="EB305" s="309"/>
      <c r="EC305" s="309"/>
      <c r="ED305" s="309"/>
      <c r="EE305" s="309"/>
      <c r="EF305" s="309"/>
      <c r="EG305" s="309"/>
      <c r="EH305" s="309"/>
      <c r="EI305" s="309"/>
      <c r="EJ305" s="309"/>
      <c r="EK305" s="309"/>
      <c r="EL305" s="309"/>
      <c r="EM305" s="309"/>
      <c r="EN305" s="309"/>
      <c r="EO305" s="309"/>
      <c r="EP305" s="309"/>
      <c r="EQ305" s="309"/>
      <c r="ER305" s="309"/>
      <c r="ES305" s="309"/>
      <c r="ET305" s="309"/>
      <c r="EU305" s="309"/>
      <c r="EV305" s="309"/>
      <c r="EW305" s="309"/>
      <c r="EX305" s="309"/>
      <c r="EY305" s="309"/>
      <c r="EZ305" s="309"/>
      <c r="FA305" s="309"/>
      <c r="FB305" s="309"/>
      <c r="FC305" s="309"/>
      <c r="FD305" s="309"/>
      <c r="FE305" s="309"/>
      <c r="FF305" s="309"/>
      <c r="FG305" s="309"/>
      <c r="FH305" s="309"/>
      <c r="FI305" s="309"/>
      <c r="FJ305" s="309"/>
      <c r="FK305" s="309"/>
      <c r="FL305" s="309"/>
      <c r="FM305" s="309"/>
      <c r="FN305" s="309"/>
      <c r="FO305" s="309"/>
      <c r="FP305" s="309"/>
      <c r="FQ305" s="309"/>
      <c r="FR305" s="309"/>
      <c r="FS305" s="309"/>
      <c r="FT305" s="309"/>
      <c r="FU305" s="309"/>
      <c r="FV305" s="309"/>
      <c r="FW305" s="309"/>
      <c r="FX305" s="309"/>
      <c r="FY305" s="309"/>
      <c r="FZ305" s="309"/>
      <c r="GA305" s="309"/>
      <c r="GB305" s="309"/>
      <c r="GC305" s="309"/>
      <c r="GD305" s="309"/>
      <c r="GE305" s="309"/>
      <c r="GF305" s="309"/>
      <c r="GG305" s="309"/>
      <c r="GH305" s="309"/>
      <c r="GI305" s="309"/>
      <c r="GJ305" s="309"/>
      <c r="GK305" s="309"/>
      <c r="GL305" s="309"/>
      <c r="GM305" s="309"/>
      <c r="GN305" s="309"/>
      <c r="GO305" s="309"/>
      <c r="GP305" s="309"/>
      <c r="GQ305" s="309"/>
      <c r="GR305" s="309"/>
      <c r="GS305" s="309"/>
      <c r="GT305" s="309"/>
      <c r="GU305" s="309"/>
      <c r="GV305" s="309"/>
      <c r="GW305" s="309"/>
      <c r="GX305" s="309"/>
      <c r="GY305" s="309"/>
      <c r="GZ305" s="309"/>
      <c r="HA305" s="309"/>
      <c r="HB305" s="309"/>
      <c r="HC305" s="309"/>
      <c r="HD305" s="309"/>
      <c r="HE305" s="309"/>
      <c r="HF305" s="309"/>
      <c r="HG305" s="309"/>
      <c r="HH305" s="309"/>
      <c r="HI305" s="309"/>
      <c r="HJ305" s="309"/>
      <c r="HK305" s="309"/>
      <c r="HL305" s="309"/>
      <c r="HM305" s="309"/>
      <c r="HN305" s="309"/>
      <c r="HO305" s="309"/>
      <c r="HP305" s="309"/>
      <c r="HQ305" s="309"/>
      <c r="HR305" s="309"/>
      <c r="HS305" s="309"/>
      <c r="HT305" s="309"/>
      <c r="HU305" s="309"/>
      <c r="HV305" s="309"/>
      <c r="HW305" s="309"/>
      <c r="HX305" s="309"/>
      <c r="HY305" s="309"/>
      <c r="HZ305" s="309"/>
      <c r="IA305" s="309"/>
      <c r="IB305" s="309"/>
      <c r="IC305" s="309"/>
      <c r="ID305" s="309"/>
      <c r="IE305" s="309"/>
      <c r="IF305" s="309"/>
      <c r="IG305" s="309"/>
      <c r="IH305" s="309"/>
      <c r="II305" s="309"/>
      <c r="IJ305" s="309"/>
      <c r="IK305" s="309"/>
      <c r="IL305" s="309"/>
      <c r="IM305" s="309"/>
      <c r="IN305" s="309"/>
      <c r="IO305" s="309"/>
      <c r="IP305" s="309"/>
      <c r="IQ305" s="309"/>
      <c r="IR305" s="309"/>
      <c r="IS305" s="309"/>
      <c r="IT305" s="309"/>
      <c r="IU305" s="309"/>
      <c r="IV305" s="309"/>
      <c r="IW305" s="309"/>
      <c r="IX305" s="309"/>
      <c r="IY305" s="309"/>
      <c r="IZ305" s="309"/>
      <c r="JA305" s="309"/>
      <c r="JB305" s="309"/>
      <c r="JC305" s="309"/>
      <c r="JD305" s="309"/>
      <c r="JE305" s="309"/>
      <c r="JF305" s="309"/>
      <c r="JG305" s="309"/>
      <c r="JH305" s="309"/>
      <c r="JI305" s="309"/>
      <c r="JJ305" s="309"/>
      <c r="JK305" s="309"/>
      <c r="JL305" s="309"/>
      <c r="JM305" s="309"/>
      <c r="JN305" s="309"/>
      <c r="JO305" s="309"/>
      <c r="JP305" s="309"/>
      <c r="JQ305" s="309"/>
      <c r="JR305" s="309"/>
      <c r="JS305" s="309"/>
      <c r="JT305" s="309"/>
      <c r="JU305" s="309"/>
      <c r="JV305" s="309"/>
      <c r="JW305" s="309"/>
      <c r="JX305" s="309"/>
      <c r="JY305" s="309"/>
      <c r="JZ305" s="309"/>
      <c r="KA305" s="309"/>
      <c r="KB305" s="309"/>
      <c r="KC305" s="309"/>
      <c r="KD305" s="309"/>
      <c r="KE305" s="309"/>
      <c r="KF305" s="309"/>
      <c r="KG305" s="309"/>
      <c r="KH305" s="309"/>
      <c r="KI305" s="309"/>
      <c r="KJ305" s="309"/>
      <c r="KK305" s="309"/>
      <c r="KL305" s="309"/>
      <c r="KM305" s="309"/>
      <c r="KN305" s="309"/>
      <c r="KO305" s="309"/>
      <c r="KP305" s="309"/>
      <c r="KQ305" s="309"/>
      <c r="KR305" s="309"/>
      <c r="KS305" s="309"/>
      <c r="KT305" s="309"/>
      <c r="KU305" s="309"/>
      <c r="KV305" s="309"/>
      <c r="KW305" s="309"/>
      <c r="KX305" s="309"/>
      <c r="KY305" s="309"/>
      <c r="KZ305" s="309"/>
      <c r="LA305" s="309"/>
      <c r="LB305" s="309"/>
      <c r="LC305" s="309"/>
      <c r="LD305" s="309"/>
      <c r="LE305" s="309"/>
      <c r="LF305" s="309"/>
      <c r="LG305" s="309"/>
      <c r="LH305" s="309"/>
      <c r="LI305" s="309"/>
      <c r="LJ305" s="309"/>
      <c r="LK305" s="309"/>
      <c r="LL305" s="309"/>
      <c r="LM305" s="309"/>
      <c r="LN305" s="309"/>
      <c r="LO305" s="309"/>
      <c r="LP305" s="309"/>
      <c r="LQ305" s="309"/>
      <c r="LR305" s="309"/>
      <c r="LS305" s="309"/>
      <c r="LT305" s="309"/>
      <c r="LU305" s="309"/>
      <c r="LV305" s="309"/>
      <c r="LW305" s="309"/>
      <c r="LX305" s="309"/>
      <c r="LY305" s="309"/>
      <c r="LZ305" s="309"/>
      <c r="MA305" s="309"/>
      <c r="MB305" s="309"/>
      <c r="MC305" s="309"/>
      <c r="MD305" s="309"/>
      <c r="ME305" s="309"/>
      <c r="MF305" s="309"/>
      <c r="MG305" s="309"/>
      <c r="MH305" s="309"/>
      <c r="MI305" s="309"/>
      <c r="MJ305" s="309"/>
      <c r="MK305" s="309"/>
      <c r="ML305" s="309"/>
      <c r="MM305" s="309"/>
      <c r="MN305" s="309"/>
      <c r="MO305" s="309"/>
      <c r="MP305" s="309"/>
      <c r="MQ305" s="309"/>
      <c r="MR305" s="309"/>
      <c r="MS305" s="309"/>
      <c r="MT305" s="309"/>
      <c r="MU305" s="309"/>
      <c r="MV305" s="309"/>
      <c r="MW305" s="309"/>
      <c r="MX305" s="309"/>
      <c r="MY305" s="309"/>
      <c r="MZ305" s="309"/>
      <c r="NA305" s="309"/>
      <c r="NB305" s="309"/>
      <c r="NC305" s="309"/>
      <c r="ND305" s="309"/>
      <c r="NE305" s="309"/>
      <c r="NF305" s="309"/>
      <c r="NG305" s="309"/>
      <c r="NH305" s="309"/>
      <c r="NI305" s="309"/>
      <c r="NJ305" s="309"/>
      <c r="NK305" s="309"/>
      <c r="NL305" s="309"/>
      <c r="NM305" s="309"/>
      <c r="NN305" s="309"/>
      <c r="NO305" s="309"/>
      <c r="NP305" s="309"/>
      <c r="NQ305" s="309"/>
      <c r="NR305" s="309"/>
      <c r="NS305" s="309"/>
      <c r="NT305" s="309"/>
      <c r="NU305" s="309"/>
      <c r="NV305" s="309"/>
      <c r="NW305" s="309"/>
      <c r="NX305" s="309"/>
      <c r="NY305" s="309"/>
      <c r="NZ305" s="309"/>
      <c r="OA305" s="309"/>
      <c r="OB305" s="309"/>
      <c r="OC305" s="309"/>
      <c r="OD305" s="309"/>
      <c r="OE305" s="309"/>
      <c r="OF305" s="309"/>
      <c r="OG305" s="309"/>
      <c r="OH305" s="309"/>
      <c r="OI305" s="309"/>
      <c r="OJ305" s="309"/>
      <c r="OK305" s="309"/>
      <c r="OL305" s="309"/>
      <c r="OM305" s="309"/>
      <c r="ON305" s="309"/>
      <c r="OO305" s="309"/>
      <c r="OP305" s="309"/>
      <c r="OQ305" s="309"/>
      <c r="OR305" s="309"/>
      <c r="OS305" s="309"/>
      <c r="OT305" s="309"/>
      <c r="OU305" s="309"/>
      <c r="OV305" s="309"/>
      <c r="OW305" s="309"/>
      <c r="OX305" s="309"/>
      <c r="OY305" s="309"/>
      <c r="OZ305" s="309"/>
      <c r="PA305" s="309"/>
      <c r="PB305" s="309"/>
      <c r="PC305" s="309"/>
      <c r="PD305" s="309"/>
      <c r="PE305" s="309"/>
      <c r="PF305" s="309"/>
      <c r="PG305" s="309"/>
      <c r="PH305" s="309"/>
      <c r="PI305" s="309"/>
      <c r="PJ305" s="309"/>
      <c r="PK305" s="309"/>
      <c r="PL305" s="309"/>
      <c r="PM305" s="309"/>
      <c r="PN305" s="309"/>
      <c r="PO305" s="309"/>
      <c r="PP305" s="309"/>
      <c r="PQ305" s="309"/>
      <c r="PR305" s="309"/>
      <c r="PS305" s="309"/>
      <c r="PT305" s="309"/>
      <c r="PU305" s="309"/>
      <c r="PV305" s="309"/>
      <c r="PW305" s="309"/>
      <c r="PX305" s="309"/>
      <c r="PY305" s="309"/>
      <c r="PZ305" s="309"/>
      <c r="QA305" s="309"/>
      <c r="QB305" s="309"/>
      <c r="QC305" s="309"/>
      <c r="QD305" s="309"/>
      <c r="QE305" s="309"/>
      <c r="QF305" s="309"/>
      <c r="QG305" s="309"/>
      <c r="QH305" s="309"/>
      <c r="QI305" s="309"/>
      <c r="QJ305" s="309"/>
      <c r="QK305" s="309"/>
      <c r="QL305" s="309"/>
      <c r="QM305" s="309"/>
      <c r="QN305" s="309"/>
      <c r="QO305" s="309"/>
      <c r="QP305" s="309"/>
      <c r="QQ305" s="309"/>
      <c r="QR305" s="309"/>
      <c r="QS305" s="309"/>
      <c r="QT305" s="309"/>
      <c r="QU305" s="309"/>
      <c r="QV305" s="309"/>
      <c r="QW305" s="309"/>
      <c r="QX305" s="309"/>
      <c r="QY305" s="309"/>
      <c r="QZ305" s="309"/>
      <c r="RA305" s="309"/>
      <c r="RB305" s="309"/>
      <c r="RC305" s="309"/>
      <c r="RD305" s="309"/>
      <c r="RE305" s="309"/>
      <c r="RF305" s="309"/>
      <c r="RG305" s="309"/>
      <c r="RH305" s="309"/>
      <c r="RI305" s="309"/>
      <c r="RJ305" s="309"/>
      <c r="RK305" s="309"/>
      <c r="RL305" s="309"/>
      <c r="RM305" s="309"/>
      <c r="RN305" s="309"/>
      <c r="RO305" s="309"/>
      <c r="RP305" s="309"/>
      <c r="RQ305" s="309"/>
      <c r="RR305" s="309"/>
      <c r="RS305" s="309"/>
      <c r="RT305" s="309"/>
      <c r="RU305" s="309"/>
      <c r="RV305" s="309"/>
      <c r="RW305" s="309"/>
      <c r="RX305" s="309"/>
      <c r="RY305" s="309"/>
      <c r="RZ305" s="309"/>
      <c r="SA305" s="309"/>
      <c r="SB305" s="309"/>
      <c r="SC305" s="309"/>
      <c r="SD305" s="309"/>
      <c r="SE305" s="309"/>
      <c r="SF305" s="309"/>
      <c r="SG305" s="309"/>
      <c r="SH305" s="309"/>
      <c r="SI305" s="309"/>
      <c r="SJ305" s="309"/>
      <c r="SK305" s="309"/>
      <c r="SL305" s="309"/>
      <c r="SM305" s="309"/>
      <c r="SN305" s="309"/>
      <c r="SO305" s="309"/>
      <c r="SP305" s="309"/>
      <c r="SQ305" s="309"/>
      <c r="SR305" s="309"/>
      <c r="SS305" s="309"/>
      <c r="ST305" s="309"/>
      <c r="SU305" s="309"/>
      <c r="SV305" s="309"/>
      <c r="SW305" s="309"/>
      <c r="SX305" s="309"/>
      <c r="SY305" s="309"/>
      <c r="SZ305" s="309"/>
      <c r="TA305" s="309"/>
      <c r="TB305" s="309"/>
      <c r="TC305" s="309"/>
      <c r="TD305" s="309"/>
      <c r="TE305" s="309"/>
      <c r="TF305" s="309"/>
      <c r="TG305" s="309"/>
      <c r="TH305" s="309"/>
      <c r="TI305" s="309"/>
      <c r="TJ305" s="309"/>
      <c r="TK305" s="309"/>
      <c r="TL305" s="309"/>
      <c r="TM305" s="309"/>
      <c r="TN305" s="309"/>
      <c r="TO305" s="309"/>
      <c r="TP305" s="309"/>
      <c r="TQ305" s="309"/>
      <c r="TR305" s="309"/>
      <c r="TS305" s="309"/>
      <c r="TT305" s="309"/>
      <c r="TU305" s="309"/>
      <c r="TV305" s="309"/>
      <c r="TW305" s="309"/>
      <c r="TX305" s="309"/>
      <c r="TY305" s="309"/>
      <c r="TZ305" s="309"/>
      <c r="UA305" s="309"/>
      <c r="UB305" s="309"/>
      <c r="UC305" s="309"/>
      <c r="UD305" s="309"/>
      <c r="UE305" s="309"/>
      <c r="UF305" s="309"/>
      <c r="UG305" s="309"/>
      <c r="UH305" s="309"/>
      <c r="UI305" s="309"/>
      <c r="UJ305" s="309"/>
      <c r="UK305" s="309"/>
      <c r="UL305" s="309"/>
      <c r="UM305" s="309"/>
      <c r="UN305" s="309"/>
      <c r="UO305" s="309"/>
      <c r="UP305" s="309"/>
      <c r="UQ305" s="309"/>
      <c r="UR305" s="309"/>
      <c r="US305" s="309"/>
      <c r="UT305" s="309"/>
      <c r="UU305" s="309"/>
      <c r="UV305" s="309"/>
      <c r="UW305" s="309"/>
      <c r="UX305" s="309"/>
      <c r="UY305" s="309"/>
      <c r="UZ305" s="309"/>
      <c r="VA305" s="309"/>
      <c r="VB305" s="309"/>
      <c r="VC305" s="309"/>
      <c r="VD305" s="309"/>
      <c r="VE305" s="309"/>
      <c r="VF305" s="309"/>
      <c r="VG305" s="309"/>
      <c r="VH305" s="309"/>
      <c r="VI305" s="309"/>
      <c r="VJ305" s="309"/>
      <c r="VK305" s="309"/>
      <c r="VL305" s="309"/>
      <c r="VM305" s="309"/>
      <c r="VN305" s="309"/>
      <c r="VO305" s="309"/>
      <c r="VP305" s="309"/>
      <c r="VQ305" s="309"/>
      <c r="VR305" s="309"/>
      <c r="VS305" s="309"/>
      <c r="VT305" s="309"/>
      <c r="VU305" s="309"/>
      <c r="VV305" s="309"/>
      <c r="VW305" s="309"/>
      <c r="VX305" s="309"/>
      <c r="VY305" s="309"/>
      <c r="VZ305" s="309"/>
      <c r="WA305" s="309"/>
      <c r="WB305" s="309"/>
      <c r="WC305" s="309"/>
      <c r="WD305" s="309"/>
      <c r="WE305" s="309"/>
      <c r="WF305" s="309"/>
      <c r="WG305" s="309"/>
      <c r="WH305" s="309"/>
      <c r="WI305" s="309"/>
      <c r="WJ305" s="309"/>
      <c r="WK305" s="309"/>
      <c r="WL305" s="309"/>
      <c r="WM305" s="309"/>
      <c r="WN305" s="309"/>
      <c r="WO305" s="309"/>
      <c r="WP305" s="309"/>
      <c r="WQ305" s="309"/>
      <c r="WR305" s="309"/>
      <c r="WS305" s="309"/>
      <c r="WT305" s="309"/>
      <c r="WU305" s="309"/>
      <c r="WV305" s="309"/>
      <c r="WW305" s="309"/>
      <c r="WX305" s="309"/>
      <c r="WY305" s="309"/>
      <c r="WZ305" s="309"/>
      <c r="XA305" s="309"/>
      <c r="XB305" s="309"/>
      <c r="XC305" s="309"/>
      <c r="XD305" s="309"/>
      <c r="XE305" s="309"/>
      <c r="XF305" s="309"/>
      <c r="XG305" s="309"/>
      <c r="XH305" s="309"/>
      <c r="XI305" s="309"/>
      <c r="XJ305" s="309"/>
      <c r="XK305" s="309"/>
      <c r="XL305" s="309"/>
      <c r="XM305" s="309"/>
      <c r="XN305" s="309"/>
      <c r="XO305" s="309"/>
      <c r="XP305" s="309"/>
      <c r="XQ305" s="309"/>
      <c r="XR305" s="309"/>
      <c r="XS305" s="309"/>
      <c r="XT305" s="309"/>
      <c r="XU305" s="309"/>
      <c r="XV305" s="309"/>
      <c r="XW305" s="309"/>
      <c r="XX305" s="309"/>
      <c r="XY305" s="309"/>
      <c r="XZ305" s="309"/>
      <c r="YA305" s="309"/>
      <c r="YB305" s="309"/>
      <c r="YC305" s="309"/>
      <c r="YD305" s="309"/>
      <c r="YE305" s="309"/>
      <c r="YF305" s="309"/>
      <c r="YG305" s="309"/>
      <c r="YH305" s="309"/>
      <c r="YI305" s="309"/>
      <c r="YJ305" s="309"/>
      <c r="YK305" s="309"/>
      <c r="YL305" s="309"/>
      <c r="YM305" s="309"/>
      <c r="YN305" s="309"/>
      <c r="YO305" s="309"/>
      <c r="YP305" s="309"/>
      <c r="YQ305" s="309"/>
      <c r="YR305" s="309"/>
      <c r="YS305" s="309"/>
      <c r="YT305" s="309"/>
      <c r="YU305" s="309"/>
      <c r="YV305" s="309"/>
      <c r="YW305" s="309"/>
      <c r="YX305" s="309"/>
      <c r="YY305" s="309"/>
      <c r="YZ305" s="309"/>
      <c r="ZA305" s="309"/>
      <c r="ZB305" s="309"/>
      <c r="ZC305" s="309"/>
      <c r="ZD305" s="309"/>
      <c r="ZE305" s="309"/>
      <c r="ZF305" s="309"/>
      <c r="ZG305" s="309"/>
      <c r="ZH305" s="309"/>
      <c r="ZI305" s="309"/>
      <c r="ZJ305" s="309"/>
      <c r="ZK305" s="309"/>
      <c r="ZL305" s="309"/>
      <c r="ZM305" s="309"/>
      <c r="ZN305" s="309"/>
      <c r="ZO305" s="309"/>
      <c r="ZP305" s="309"/>
      <c r="ZQ305" s="309"/>
      <c r="ZR305" s="309"/>
      <c r="ZS305" s="309"/>
      <c r="ZT305" s="309"/>
      <c r="ZU305" s="309"/>
      <c r="ZV305" s="309"/>
      <c r="ZW305" s="309"/>
      <c r="ZX305" s="309"/>
      <c r="ZY305" s="309"/>
      <c r="ZZ305" s="309"/>
      <c r="AAA305" s="309"/>
      <c r="AAB305" s="309"/>
      <c r="AAC305" s="309"/>
      <c r="AAD305" s="309"/>
      <c r="AAE305" s="309"/>
      <c r="AAF305" s="309"/>
      <c r="AAG305" s="309"/>
      <c r="AAH305" s="309"/>
      <c r="AAI305" s="309"/>
      <c r="AAJ305" s="309"/>
      <c r="AAK305" s="309"/>
      <c r="AAL305" s="309"/>
      <c r="AAM305" s="309"/>
      <c r="AAN305" s="309"/>
      <c r="AAO305" s="309"/>
      <c r="AAP305" s="309"/>
      <c r="AAQ305" s="309"/>
      <c r="AAR305" s="309"/>
      <c r="AAS305" s="309"/>
      <c r="AAT305" s="309"/>
      <c r="AAU305" s="309"/>
      <c r="AAV305" s="309"/>
      <c r="AAW305" s="309"/>
      <c r="AAX305" s="309"/>
      <c r="AAY305" s="309"/>
      <c r="AAZ305" s="309"/>
      <c r="ABA305" s="309"/>
      <c r="ABB305" s="309"/>
      <c r="ABC305" s="309"/>
      <c r="ABD305" s="309"/>
      <c r="ABE305" s="309"/>
      <c r="ABF305" s="309"/>
      <c r="ABG305" s="309"/>
      <c r="ABH305" s="309"/>
      <c r="ABI305" s="309"/>
      <c r="ABJ305" s="309"/>
      <c r="ABK305" s="309"/>
      <c r="ABL305" s="309"/>
      <c r="ABM305" s="309"/>
      <c r="ABN305" s="309"/>
      <c r="ABO305" s="309"/>
      <c r="ABP305" s="309"/>
      <c r="ABQ305" s="309"/>
      <c r="ABR305" s="309"/>
      <c r="ABS305" s="309"/>
      <c r="ABT305" s="309"/>
      <c r="ABU305" s="309"/>
      <c r="ABV305" s="309"/>
      <c r="ABW305" s="309"/>
      <c r="ABX305" s="309"/>
      <c r="ABY305" s="309"/>
      <c r="ABZ305" s="309"/>
      <c r="ACA305" s="309"/>
      <c r="ACB305" s="309"/>
      <c r="ACC305" s="309"/>
      <c r="ACD305" s="309"/>
      <c r="ACE305" s="309"/>
      <c r="ACF305" s="309"/>
      <c r="ACG305" s="309"/>
      <c r="ACH305" s="309"/>
      <c r="ACI305" s="309"/>
      <c r="ACJ305" s="309"/>
      <c r="ACK305" s="309"/>
      <c r="ACL305" s="309"/>
      <c r="ACM305" s="309"/>
      <c r="ACN305" s="309"/>
      <c r="ACO305" s="309"/>
      <c r="ACP305" s="309"/>
      <c r="ACQ305" s="309"/>
      <c r="ACR305" s="309"/>
      <c r="ACS305" s="309"/>
      <c r="ACT305" s="309"/>
      <c r="ACU305" s="309"/>
      <c r="ACV305" s="309"/>
      <c r="ACW305" s="309"/>
      <c r="ACX305" s="309"/>
      <c r="ACY305" s="309"/>
      <c r="ACZ305" s="309"/>
      <c r="ADA305" s="309"/>
      <c r="ADB305" s="309"/>
      <c r="ADC305" s="309"/>
      <c r="ADD305" s="309"/>
      <c r="ADE305" s="309"/>
      <c r="ADF305" s="309"/>
      <c r="ADG305" s="309"/>
      <c r="ADH305" s="309"/>
      <c r="ADI305" s="309"/>
      <c r="ADJ305" s="309"/>
      <c r="ADK305" s="309"/>
      <c r="ADL305" s="309"/>
      <c r="ADM305" s="309"/>
      <c r="ADN305" s="309"/>
      <c r="ADO305" s="309"/>
      <c r="ADP305" s="309"/>
      <c r="ADQ305" s="309"/>
      <c r="ADR305" s="309"/>
      <c r="ADS305" s="309"/>
      <c r="ADT305" s="309"/>
      <c r="ADU305" s="309"/>
      <c r="ADV305" s="309"/>
      <c r="ADW305" s="309"/>
      <c r="ADX305" s="309"/>
      <c r="ADY305" s="309"/>
      <c r="ADZ305" s="309"/>
      <c r="AEA305" s="309"/>
      <c r="AEB305" s="309"/>
      <c r="AEC305" s="309"/>
      <c r="AED305" s="309"/>
      <c r="AEE305" s="309"/>
      <c r="AEF305" s="309"/>
      <c r="AEG305" s="309"/>
      <c r="AEH305" s="309"/>
      <c r="AEI305" s="309"/>
      <c r="AEJ305" s="309"/>
      <c r="AEK305" s="309"/>
      <c r="AEL305" s="309"/>
      <c r="AEM305" s="309"/>
      <c r="AEN305" s="309"/>
      <c r="AEO305" s="309"/>
      <c r="AEP305" s="309"/>
      <c r="AEQ305" s="309"/>
      <c r="AER305" s="309"/>
      <c r="AES305" s="309"/>
      <c r="AET305" s="309"/>
      <c r="AEU305" s="309"/>
      <c r="AEV305" s="309"/>
      <c r="AEW305" s="309"/>
      <c r="AEX305" s="309"/>
      <c r="AEY305" s="309"/>
      <c r="AEZ305" s="309"/>
      <c r="AFA305" s="309"/>
      <c r="AFB305" s="309"/>
      <c r="AFC305" s="309"/>
      <c r="AFD305" s="309"/>
      <c r="AFE305" s="309"/>
      <c r="AFF305" s="309"/>
      <c r="AFG305" s="309"/>
      <c r="AFH305" s="309"/>
      <c r="AFI305" s="309"/>
      <c r="AFJ305" s="309"/>
      <c r="AFK305" s="309"/>
      <c r="AFL305" s="309"/>
      <c r="AFM305" s="309"/>
      <c r="AFN305" s="309"/>
      <c r="AFO305" s="309"/>
      <c r="AFP305" s="309"/>
      <c r="AFQ305" s="309"/>
      <c r="AFR305" s="309"/>
      <c r="AFS305" s="309"/>
      <c r="AFT305" s="309"/>
      <c r="AFU305" s="309"/>
      <c r="AFV305" s="309"/>
      <c r="AFW305" s="309"/>
      <c r="AFX305" s="309"/>
      <c r="AFY305" s="309"/>
      <c r="AFZ305" s="309"/>
      <c r="AGA305" s="309"/>
      <c r="AGB305" s="309"/>
      <c r="AGC305" s="309"/>
      <c r="AGD305" s="309"/>
      <c r="AGE305" s="309"/>
      <c r="AGF305" s="309"/>
      <c r="AGG305" s="309"/>
      <c r="AGH305" s="309"/>
      <c r="AGI305" s="309"/>
      <c r="AGJ305" s="309"/>
      <c r="AGK305" s="309"/>
      <c r="AGL305" s="309"/>
      <c r="AGM305" s="309"/>
      <c r="AGN305" s="309"/>
      <c r="AGO305" s="309"/>
      <c r="AGP305" s="309"/>
      <c r="AGQ305" s="309"/>
      <c r="AGR305" s="309"/>
      <c r="AGS305" s="309"/>
      <c r="AGT305" s="309"/>
      <c r="AGU305" s="309"/>
      <c r="AGV305" s="309"/>
      <c r="AGW305" s="309"/>
      <c r="AGX305" s="309"/>
      <c r="AGY305" s="309"/>
      <c r="AGZ305" s="309"/>
      <c r="AHA305" s="309"/>
      <c r="AHB305" s="309"/>
      <c r="AHC305" s="309"/>
      <c r="AHD305" s="309"/>
      <c r="AHE305" s="309"/>
      <c r="AHF305" s="309"/>
      <c r="AHG305" s="309"/>
      <c r="AHH305" s="309"/>
      <c r="AHI305" s="309"/>
      <c r="AHJ305" s="309"/>
      <c r="AHK305" s="309"/>
      <c r="AHL305" s="309"/>
      <c r="AHM305" s="309"/>
      <c r="AHN305" s="309"/>
      <c r="AHO305" s="309"/>
      <c r="AHP305" s="309"/>
      <c r="AHQ305" s="309"/>
      <c r="AHR305" s="309"/>
      <c r="AHS305" s="309"/>
      <c r="AHT305" s="309"/>
      <c r="AHU305" s="309"/>
      <c r="AHV305" s="309"/>
      <c r="AHW305" s="309"/>
      <c r="AHX305" s="309"/>
      <c r="AHY305" s="309"/>
      <c r="AHZ305" s="309"/>
      <c r="AIA305" s="309"/>
      <c r="AIB305" s="309"/>
      <c r="AIC305" s="309"/>
      <c r="AID305" s="309"/>
      <c r="AIE305" s="309"/>
      <c r="AIF305" s="309"/>
      <c r="AIG305" s="309"/>
      <c r="AIH305" s="309"/>
      <c r="AII305" s="309"/>
      <c r="AIJ305" s="309"/>
      <c r="AIK305" s="309"/>
      <c r="AIL305" s="309"/>
      <c r="AIM305" s="309"/>
      <c r="AIN305" s="309"/>
      <c r="AIO305" s="309"/>
      <c r="AIP305" s="309"/>
      <c r="AIQ305" s="309"/>
      <c r="AIR305" s="309"/>
      <c r="AIS305" s="309"/>
      <c r="AIT305" s="309"/>
      <c r="AIU305" s="309"/>
      <c r="AIV305" s="309"/>
      <c r="AIW305" s="309"/>
      <c r="AIX305" s="309"/>
      <c r="AIY305" s="309"/>
      <c r="AIZ305" s="309"/>
      <c r="AJA305" s="309"/>
      <c r="AJB305" s="309"/>
      <c r="AJC305" s="309"/>
      <c r="AJD305" s="309"/>
      <c r="AJE305" s="309"/>
      <c r="AJF305" s="309"/>
      <c r="AJG305" s="309"/>
      <c r="AJH305" s="309"/>
      <c r="AJI305" s="309"/>
      <c r="AJJ305" s="309"/>
      <c r="AJK305" s="309"/>
      <c r="AJL305" s="309"/>
      <c r="AJM305" s="309"/>
      <c r="AJN305" s="309"/>
      <c r="AJO305" s="309"/>
      <c r="AJP305" s="309"/>
      <c r="AJQ305" s="309"/>
      <c r="AJR305" s="309"/>
      <c r="AJS305" s="309"/>
      <c r="AJT305" s="309"/>
      <c r="AJU305" s="309"/>
      <c r="AJV305" s="309"/>
      <c r="AJW305" s="309"/>
      <c r="AJX305" s="309"/>
      <c r="AJY305" s="309"/>
      <c r="AJZ305" s="309"/>
      <c r="AKA305" s="309"/>
      <c r="AKB305" s="309"/>
      <c r="AKC305" s="309"/>
      <c r="AKD305" s="309"/>
      <c r="AKE305" s="309"/>
      <c r="AKF305" s="309"/>
      <c r="AKG305" s="309"/>
      <c r="AKH305" s="309"/>
      <c r="AKI305" s="309"/>
      <c r="AKJ305" s="309"/>
      <c r="AKK305" s="309"/>
      <c r="AKL305" s="309"/>
      <c r="AKM305" s="309"/>
      <c r="AKN305" s="309"/>
      <c r="AKO305" s="309"/>
      <c r="AKP305" s="309"/>
      <c r="AKQ305" s="309"/>
      <c r="AKR305" s="309"/>
      <c r="AKS305" s="309"/>
      <c r="AKT305" s="309"/>
      <c r="AKU305" s="309"/>
      <c r="AKV305" s="309"/>
      <c r="AKW305" s="309"/>
      <c r="AKX305" s="309"/>
      <c r="AKY305" s="309"/>
      <c r="AKZ305" s="309"/>
      <c r="ALA305" s="309"/>
      <c r="ALB305" s="309"/>
      <c r="ALC305" s="309"/>
      <c r="ALD305" s="309"/>
      <c r="ALE305" s="309"/>
      <c r="ALF305" s="309"/>
      <c r="ALG305" s="309"/>
      <c r="ALH305" s="309"/>
      <c r="ALI305" s="309"/>
      <c r="ALJ305" s="309"/>
      <c r="ALK305" s="309"/>
      <c r="ALL305" s="309"/>
      <c r="ALM305" s="309"/>
      <c r="ALN305" s="309"/>
      <c r="ALO305" s="309"/>
      <c r="ALP305" s="309"/>
      <c r="ALQ305" s="309"/>
      <c r="ALR305" s="309"/>
      <c r="ALS305" s="309"/>
      <c r="ALT305" s="309"/>
      <c r="ALU305" s="309"/>
      <c r="ALV305" s="309"/>
      <c r="ALW305" s="309"/>
      <c r="ALX305" s="309"/>
      <c r="ALY305" s="309"/>
      <c r="ALZ305" s="309"/>
      <c r="AMA305" s="309"/>
      <c r="AMB305" s="309"/>
      <c r="AMC305" s="309"/>
      <c r="AMD305" s="309"/>
      <c r="AME305" s="309"/>
      <c r="AMF305" s="309"/>
      <c r="AMG305" s="309"/>
      <c r="AMH305" s="309"/>
      <c r="AMI305" s="309"/>
      <c r="AMJ305" s="309"/>
      <c r="AMK305" s="309"/>
      <c r="AML305" s="309"/>
      <c r="AMM305" s="309"/>
      <c r="AMN305" s="309"/>
      <c r="AMO305" s="309"/>
      <c r="AMP305" s="309"/>
      <c r="AMQ305" s="309"/>
      <c r="AMR305" s="309"/>
      <c r="AMS305" s="309"/>
      <c r="AMT305" s="309"/>
      <c r="AMU305" s="309"/>
      <c r="AMV305" s="309"/>
      <c r="AMW305" s="309"/>
      <c r="AMX305" s="309"/>
      <c r="AMY305" s="309"/>
      <c r="AMZ305" s="309"/>
      <c r="ANA305" s="309"/>
      <c r="ANB305" s="309"/>
      <c r="ANC305" s="309"/>
      <c r="AND305" s="309"/>
      <c r="ANE305" s="309"/>
      <c r="ANF305" s="309"/>
      <c r="ANG305" s="309"/>
      <c r="ANH305" s="309"/>
      <c r="ANI305" s="309"/>
      <c r="ANJ305" s="309"/>
      <c r="ANK305" s="309"/>
      <c r="ANL305" s="309"/>
      <c r="ANM305" s="309"/>
      <c r="ANN305" s="309"/>
      <c r="ANO305" s="309"/>
      <c r="ANP305" s="309"/>
      <c r="ANQ305" s="309"/>
      <c r="ANR305" s="309"/>
      <c r="ANS305" s="309"/>
      <c r="ANT305" s="309"/>
      <c r="ANU305" s="309"/>
      <c r="ANV305" s="309"/>
      <c r="ANW305" s="309"/>
      <c r="ANX305" s="309"/>
      <c r="ANY305" s="309"/>
      <c r="ANZ305" s="309"/>
      <c r="AOA305" s="309"/>
      <c r="AOB305" s="309"/>
      <c r="AOC305" s="309"/>
      <c r="AOD305" s="309"/>
      <c r="AOE305" s="309"/>
      <c r="AOF305" s="309"/>
      <c r="AOG305" s="309"/>
      <c r="AOH305" s="309"/>
      <c r="AOI305" s="309"/>
      <c r="AOJ305" s="309"/>
      <c r="AOK305" s="309"/>
      <c r="AOL305" s="309"/>
      <c r="AOM305" s="309"/>
      <c r="AON305" s="309"/>
      <c r="AOO305" s="309"/>
      <c r="AOP305" s="309"/>
      <c r="AOQ305" s="309"/>
      <c r="AOR305" s="309"/>
      <c r="AOS305" s="309"/>
      <c r="AOT305" s="309"/>
      <c r="AOU305" s="309"/>
      <c r="AOV305" s="309"/>
      <c r="AOW305" s="309"/>
      <c r="AOX305" s="309"/>
      <c r="AOY305" s="309"/>
      <c r="AOZ305" s="309"/>
      <c r="APA305" s="309"/>
      <c r="APB305" s="309"/>
      <c r="APC305" s="309"/>
      <c r="APD305" s="309"/>
      <c r="APE305" s="309"/>
      <c r="APF305" s="309"/>
      <c r="APG305" s="309"/>
      <c r="APH305" s="309"/>
      <c r="API305" s="309"/>
      <c r="APJ305" s="309"/>
      <c r="APK305" s="309"/>
      <c r="APL305" s="309"/>
      <c r="APM305" s="309"/>
      <c r="APN305" s="309"/>
      <c r="APO305" s="309"/>
      <c r="APP305" s="309"/>
      <c r="APQ305" s="309"/>
      <c r="APR305" s="309"/>
      <c r="APS305" s="309"/>
      <c r="APT305" s="309"/>
      <c r="APU305" s="309"/>
      <c r="APV305" s="309"/>
      <c r="APW305" s="309"/>
      <c r="APX305" s="309"/>
      <c r="APY305" s="309"/>
      <c r="APZ305" s="309"/>
      <c r="AQA305" s="309"/>
      <c r="AQB305" s="309"/>
      <c r="AQC305" s="309"/>
      <c r="AQD305" s="309"/>
      <c r="AQE305" s="309"/>
      <c r="AQF305" s="309"/>
      <c r="AQG305" s="309"/>
      <c r="AQH305" s="309"/>
      <c r="AQI305" s="309"/>
      <c r="AQJ305" s="309"/>
      <c r="AQK305" s="309"/>
      <c r="AQL305" s="309"/>
      <c r="AQM305" s="309"/>
      <c r="AQN305" s="309"/>
      <c r="AQO305" s="309"/>
      <c r="AQP305" s="309"/>
      <c r="AQQ305" s="309"/>
      <c r="AQR305" s="309"/>
      <c r="AQS305" s="309"/>
      <c r="AQT305" s="309"/>
      <c r="AQU305" s="309"/>
      <c r="AQV305" s="309"/>
      <c r="AQW305" s="309"/>
      <c r="AQX305" s="309"/>
      <c r="AQY305" s="309"/>
      <c r="AQZ305" s="309"/>
      <c r="ARA305" s="309"/>
      <c r="ARB305" s="309"/>
      <c r="ARC305" s="309"/>
      <c r="ARD305" s="309"/>
      <c r="ARE305" s="309"/>
      <c r="ARF305" s="309"/>
      <c r="ARG305" s="309"/>
      <c r="ARH305" s="309"/>
      <c r="ARI305" s="309"/>
      <c r="ARJ305" s="309"/>
      <c r="ARK305" s="309"/>
      <c r="ARL305" s="309"/>
      <c r="ARM305" s="309"/>
      <c r="ARN305" s="309"/>
      <c r="ARO305" s="309"/>
      <c r="ARP305" s="309"/>
      <c r="ARQ305" s="309"/>
      <c r="ARR305" s="309"/>
      <c r="ARS305" s="309"/>
      <c r="ART305" s="309"/>
      <c r="ARU305" s="309"/>
      <c r="ARV305" s="309"/>
      <c r="ARW305" s="309"/>
      <c r="ARX305" s="309"/>
      <c r="ARY305" s="309"/>
      <c r="ARZ305" s="309"/>
      <c r="ASA305" s="309"/>
      <c r="ASB305" s="309"/>
      <c r="ASC305" s="309"/>
      <c r="ASD305" s="309"/>
      <c r="ASE305" s="309"/>
      <c r="ASF305" s="309"/>
      <c r="ASG305" s="309"/>
      <c r="ASH305" s="309"/>
      <c r="ASI305" s="309"/>
      <c r="ASJ305" s="309"/>
      <c r="ASK305" s="309"/>
      <c r="ASL305" s="309"/>
      <c r="ASM305" s="309"/>
      <c r="ASN305" s="309"/>
      <c r="ASO305" s="309"/>
      <c r="ASP305" s="309"/>
      <c r="ASQ305" s="309"/>
      <c r="ASR305" s="309"/>
      <c r="ASS305" s="309"/>
      <c r="AST305" s="309"/>
      <c r="ASU305" s="309"/>
      <c r="ASV305" s="309"/>
      <c r="ASW305" s="309"/>
      <c r="ASX305" s="309"/>
      <c r="ASY305" s="309"/>
      <c r="ASZ305" s="309"/>
      <c r="ATA305" s="309"/>
      <c r="ATB305" s="309"/>
      <c r="ATC305" s="309"/>
      <c r="ATD305" s="309"/>
      <c r="ATE305" s="309"/>
      <c r="ATF305" s="309"/>
      <c r="ATG305" s="309"/>
      <c r="ATH305" s="309"/>
      <c r="ATI305" s="309"/>
      <c r="ATJ305" s="309"/>
      <c r="ATK305" s="309"/>
      <c r="ATL305" s="309"/>
      <c r="ATM305" s="309"/>
      <c r="ATN305" s="309"/>
      <c r="ATO305" s="309"/>
      <c r="ATP305" s="309"/>
      <c r="ATQ305" s="309"/>
      <c r="ATR305" s="309"/>
      <c r="ATS305" s="309"/>
      <c r="ATT305" s="309"/>
      <c r="ATU305" s="309"/>
      <c r="ATV305" s="309"/>
      <c r="ATW305" s="309"/>
      <c r="ATX305" s="309"/>
      <c r="ATY305" s="309"/>
      <c r="ATZ305" s="309"/>
      <c r="AUA305" s="309"/>
      <c r="AUB305" s="309"/>
      <c r="AUC305" s="309"/>
      <c r="AUD305" s="309"/>
      <c r="AUE305" s="309"/>
      <c r="AUF305" s="309"/>
      <c r="AUG305" s="309"/>
      <c r="AUH305" s="309"/>
      <c r="AUI305" s="309"/>
      <c r="AUJ305" s="309"/>
      <c r="AUK305" s="309"/>
      <c r="AUL305" s="309"/>
      <c r="AUM305" s="309"/>
      <c r="AUN305" s="309"/>
      <c r="AUO305" s="309"/>
      <c r="AUP305" s="309"/>
      <c r="AUQ305" s="309"/>
      <c r="AUR305" s="309"/>
      <c r="AUS305" s="309"/>
      <c r="AUT305" s="309"/>
      <c r="AUU305" s="309"/>
      <c r="AUV305" s="309"/>
      <c r="AUW305" s="309"/>
      <c r="AUX305" s="309"/>
      <c r="AUY305" s="309"/>
      <c r="AUZ305" s="309"/>
      <c r="AVA305" s="309"/>
      <c r="AVB305" s="309"/>
      <c r="AVC305" s="309"/>
      <c r="AVD305" s="309"/>
      <c r="AVE305" s="309"/>
      <c r="AVF305" s="309"/>
      <c r="AVG305" s="309"/>
      <c r="AVH305" s="309"/>
      <c r="AVI305" s="309"/>
      <c r="AVJ305" s="309"/>
      <c r="AVK305" s="309"/>
      <c r="AVL305" s="309"/>
      <c r="AVM305" s="309"/>
      <c r="AVN305" s="309"/>
      <c r="AVO305" s="309"/>
      <c r="AVP305" s="309"/>
      <c r="AVQ305" s="309"/>
      <c r="AVR305" s="309"/>
      <c r="AVS305" s="309"/>
      <c r="AVT305" s="309"/>
      <c r="AVU305" s="309"/>
      <c r="AVV305" s="309"/>
      <c r="AVW305" s="309"/>
      <c r="AVX305" s="309"/>
      <c r="AVY305" s="309"/>
      <c r="AVZ305" s="309"/>
      <c r="AWA305" s="309"/>
      <c r="AWB305" s="309"/>
      <c r="AWC305" s="309"/>
      <c r="AWD305" s="309"/>
      <c r="AWE305" s="309"/>
      <c r="AWF305" s="309"/>
      <c r="AWG305" s="309"/>
      <c r="AWH305" s="309"/>
      <c r="AWI305" s="309"/>
      <c r="AWJ305" s="309"/>
      <c r="AWK305" s="309"/>
      <c r="AWL305" s="309"/>
      <c r="AWM305" s="309"/>
      <c r="AWN305" s="309"/>
      <c r="AWO305" s="309"/>
      <c r="AWP305" s="309"/>
      <c r="AWQ305" s="309"/>
      <c r="AWR305" s="309"/>
      <c r="AWS305" s="309"/>
      <c r="AWT305" s="309"/>
      <c r="AWU305" s="309"/>
      <c r="AWV305" s="309"/>
      <c r="AWW305" s="309"/>
      <c r="AWX305" s="309"/>
      <c r="AWY305" s="309"/>
      <c r="AWZ305" s="309"/>
      <c r="AXA305" s="309"/>
      <c r="AXB305" s="309"/>
      <c r="AXC305" s="309"/>
      <c r="AXD305" s="309"/>
      <c r="AXE305" s="309"/>
      <c r="AXF305" s="309"/>
      <c r="AXG305" s="309"/>
      <c r="AXH305" s="309"/>
      <c r="AXI305" s="309"/>
      <c r="AXJ305" s="309"/>
      <c r="AXK305" s="309"/>
      <c r="AXL305" s="309"/>
      <c r="AXM305" s="309"/>
      <c r="AXN305" s="309"/>
      <c r="AXO305" s="309"/>
      <c r="AXP305" s="309"/>
      <c r="AXQ305" s="309"/>
      <c r="AXR305" s="309"/>
      <c r="AXS305" s="309"/>
      <c r="AXT305" s="309"/>
      <c r="AXU305" s="309"/>
      <c r="AXV305" s="309"/>
      <c r="AXW305" s="309"/>
      <c r="AXX305" s="309"/>
      <c r="AXY305" s="309"/>
      <c r="AXZ305" s="309"/>
      <c r="AYA305" s="309"/>
      <c r="AYB305" s="309"/>
      <c r="AYC305" s="309"/>
      <c r="AYD305" s="309"/>
      <c r="AYE305" s="309"/>
      <c r="AYF305" s="309"/>
      <c r="AYG305" s="309"/>
      <c r="AYH305" s="309"/>
      <c r="AYI305" s="309"/>
      <c r="AYJ305" s="309"/>
      <c r="AYK305" s="309"/>
      <c r="AYL305" s="309"/>
      <c r="AYM305" s="309"/>
      <c r="AYN305" s="309"/>
      <c r="AYO305" s="309"/>
      <c r="AYP305" s="309"/>
      <c r="AYQ305" s="309"/>
      <c r="AYR305" s="309"/>
      <c r="AYS305" s="309"/>
      <c r="AYT305" s="309"/>
      <c r="AYU305" s="309"/>
      <c r="AYV305" s="309"/>
      <c r="AYW305" s="309"/>
      <c r="AYX305" s="309"/>
      <c r="AYY305" s="309"/>
      <c r="AYZ305" s="309"/>
      <c r="AZA305" s="309"/>
      <c r="AZB305" s="309"/>
      <c r="AZC305" s="309"/>
      <c r="AZD305" s="309"/>
      <c r="AZE305" s="309"/>
      <c r="AZF305" s="309"/>
      <c r="AZG305" s="309"/>
      <c r="AZH305" s="309"/>
      <c r="AZI305" s="309"/>
      <c r="AZJ305" s="309"/>
      <c r="AZK305" s="309"/>
      <c r="AZL305" s="309"/>
      <c r="AZM305" s="309"/>
      <c r="AZN305" s="309"/>
      <c r="AZO305" s="309"/>
      <c r="AZP305" s="309"/>
      <c r="AZQ305" s="309"/>
      <c r="AZR305" s="309"/>
      <c r="AZS305" s="309"/>
      <c r="AZT305" s="309"/>
      <c r="AZU305" s="309"/>
      <c r="AZV305" s="309"/>
      <c r="AZW305" s="309"/>
      <c r="AZX305" s="309"/>
      <c r="AZY305" s="309"/>
      <c r="AZZ305" s="309"/>
      <c r="BAA305" s="309"/>
      <c r="BAB305" s="309"/>
      <c r="BAC305" s="309"/>
      <c r="BAD305" s="309"/>
      <c r="BAE305" s="309"/>
      <c r="BAF305" s="309"/>
      <c r="BAG305" s="309"/>
      <c r="BAH305" s="309"/>
      <c r="BAI305" s="309"/>
      <c r="BAJ305" s="309"/>
      <c r="BAK305" s="309"/>
      <c r="BAL305" s="309"/>
      <c r="BAM305" s="309"/>
      <c r="BAN305" s="309"/>
      <c r="BAO305" s="309"/>
      <c r="BAP305" s="309"/>
      <c r="BAQ305" s="309"/>
      <c r="BAR305" s="309"/>
      <c r="BAS305" s="309"/>
      <c r="BAT305" s="309"/>
      <c r="BAU305" s="309"/>
      <c r="BAV305" s="309"/>
      <c r="BAW305" s="309"/>
      <c r="BAX305" s="309"/>
      <c r="BAY305" s="309"/>
      <c r="BAZ305" s="309"/>
      <c r="BBA305" s="309"/>
      <c r="BBB305" s="309"/>
      <c r="BBC305" s="309"/>
      <c r="BBD305" s="309"/>
      <c r="BBE305" s="309"/>
      <c r="BBF305" s="309"/>
      <c r="BBG305" s="309"/>
      <c r="BBH305" s="309"/>
      <c r="BBI305" s="309"/>
      <c r="BBJ305" s="309"/>
      <c r="BBK305" s="309"/>
      <c r="BBL305" s="309"/>
      <c r="BBM305" s="309"/>
      <c r="BBN305" s="309"/>
      <c r="BBO305" s="309"/>
      <c r="BBP305" s="309"/>
      <c r="BBQ305" s="309"/>
      <c r="BBR305" s="309"/>
      <c r="BBS305" s="309"/>
      <c r="BBT305" s="309"/>
      <c r="BBU305" s="309"/>
      <c r="BBV305" s="309"/>
      <c r="BBW305" s="309"/>
      <c r="BBX305" s="309"/>
      <c r="BBY305" s="309"/>
      <c r="BBZ305" s="309"/>
      <c r="BCA305" s="309"/>
      <c r="BCB305" s="309"/>
      <c r="BCC305" s="309"/>
      <c r="BCD305" s="309"/>
      <c r="BCE305" s="309"/>
      <c r="BCF305" s="309"/>
      <c r="BCG305" s="309"/>
      <c r="BCH305" s="309"/>
      <c r="BCI305" s="309"/>
      <c r="BCJ305" s="309"/>
      <c r="BCK305" s="309"/>
      <c r="BCL305" s="309"/>
      <c r="BCM305" s="309"/>
      <c r="BCN305" s="309"/>
      <c r="BCO305" s="309"/>
      <c r="BCP305" s="309"/>
      <c r="BCQ305" s="309"/>
      <c r="BCR305" s="309"/>
      <c r="BCS305" s="309"/>
      <c r="BCT305" s="309"/>
      <c r="BCU305" s="309"/>
      <c r="BCV305" s="309"/>
      <c r="BCW305" s="309"/>
      <c r="BCX305" s="309"/>
      <c r="BCY305" s="309"/>
      <c r="BCZ305" s="309"/>
      <c r="BDA305" s="309"/>
      <c r="BDB305" s="309"/>
      <c r="BDC305" s="309"/>
      <c r="BDD305" s="309"/>
      <c r="BDE305" s="309"/>
      <c r="BDF305" s="309"/>
      <c r="BDG305" s="309"/>
      <c r="BDH305" s="309"/>
      <c r="BDI305" s="309"/>
      <c r="BDJ305" s="309"/>
      <c r="BDK305" s="309"/>
      <c r="BDL305" s="309"/>
      <c r="BDM305" s="309"/>
      <c r="BDN305" s="309"/>
      <c r="BDO305" s="309"/>
      <c r="BDP305" s="309"/>
      <c r="BDQ305" s="309"/>
      <c r="BDR305" s="309"/>
      <c r="BDS305" s="309"/>
      <c r="BDT305" s="309"/>
      <c r="BDU305" s="309"/>
      <c r="BDV305" s="309"/>
      <c r="BDW305" s="309"/>
      <c r="BDX305" s="309"/>
      <c r="BDY305" s="309"/>
      <c r="BDZ305" s="309"/>
      <c r="BEA305" s="309"/>
      <c r="BEB305" s="309"/>
      <c r="BEC305" s="309"/>
      <c r="BED305" s="309"/>
      <c r="BEE305" s="309"/>
      <c r="BEF305" s="309"/>
      <c r="BEG305" s="309"/>
      <c r="BEH305" s="309"/>
      <c r="BEI305" s="309"/>
      <c r="BEJ305" s="309"/>
      <c r="BEK305" s="309"/>
      <c r="BEL305" s="309"/>
      <c r="BEM305" s="309"/>
      <c r="BEN305" s="309"/>
      <c r="BEO305" s="309"/>
      <c r="BEP305" s="309"/>
      <c r="BEQ305" s="309"/>
      <c r="BER305" s="309"/>
      <c r="BES305" s="309"/>
      <c r="BET305" s="309"/>
      <c r="BEU305" s="309"/>
      <c r="BEV305" s="309"/>
      <c r="BEW305" s="309"/>
      <c r="BEX305" s="309"/>
      <c r="BEY305" s="309"/>
      <c r="BEZ305" s="309"/>
      <c r="BFA305" s="309"/>
      <c r="BFB305" s="309"/>
      <c r="BFC305" s="309"/>
      <c r="BFD305" s="309"/>
      <c r="BFE305" s="309"/>
      <c r="BFF305" s="309"/>
      <c r="BFG305" s="309"/>
      <c r="BFH305" s="309"/>
      <c r="BFI305" s="309"/>
      <c r="BFJ305" s="309"/>
      <c r="BFK305" s="309"/>
      <c r="BFL305" s="309"/>
      <c r="BFM305" s="309"/>
      <c r="BFN305" s="309"/>
      <c r="BFO305" s="309"/>
      <c r="BFP305" s="309"/>
      <c r="BFQ305" s="309"/>
      <c r="BFR305" s="309"/>
      <c r="BFS305" s="309"/>
      <c r="BFT305" s="309"/>
      <c r="BFU305" s="309"/>
      <c r="BFV305" s="309"/>
      <c r="BFW305" s="309"/>
      <c r="BFX305" s="309"/>
      <c r="BFY305" s="309"/>
      <c r="BFZ305" s="309"/>
      <c r="BGA305" s="309"/>
      <c r="BGB305" s="309"/>
      <c r="BGC305" s="309"/>
      <c r="BGD305" s="309"/>
      <c r="BGE305" s="309"/>
      <c r="BGF305" s="309"/>
      <c r="BGG305" s="309"/>
      <c r="BGH305" s="309"/>
    </row>
    <row r="306" spans="6:1542" s="18" customFormat="1" ht="14.45" customHeight="1" x14ac:dyDescent="0.25">
      <c r="F306" s="68"/>
      <c r="Y306" s="68"/>
      <c r="AC306" s="309"/>
      <c r="AD306" s="309"/>
      <c r="AE306" s="309"/>
      <c r="AF306" s="309"/>
      <c r="AG306" s="309"/>
      <c r="AH306" s="309"/>
      <c r="AI306" s="309"/>
      <c r="AJ306" s="309"/>
      <c r="AK306" s="309"/>
      <c r="AL306" s="309"/>
      <c r="AM306" s="309"/>
      <c r="AN306" s="309"/>
      <c r="AO306" s="309"/>
      <c r="AP306" s="309"/>
      <c r="AQ306" s="309"/>
      <c r="AR306" s="309"/>
      <c r="AS306" s="309"/>
      <c r="AT306" s="309"/>
      <c r="AU306" s="309"/>
      <c r="AV306" s="309"/>
      <c r="AW306" s="309"/>
      <c r="AX306" s="309"/>
      <c r="AY306" s="309"/>
      <c r="AZ306" s="309"/>
      <c r="BA306" s="309"/>
      <c r="BB306" s="309"/>
      <c r="BC306" s="309"/>
      <c r="BD306" s="309"/>
      <c r="BE306" s="309"/>
      <c r="BF306" s="309"/>
      <c r="BG306" s="309"/>
      <c r="BH306" s="309"/>
      <c r="BI306" s="309"/>
      <c r="BJ306" s="309"/>
      <c r="BK306" s="309"/>
      <c r="BL306" s="309"/>
      <c r="BM306" s="309"/>
      <c r="BN306" s="309"/>
      <c r="BO306" s="309"/>
      <c r="BP306" s="309"/>
      <c r="BQ306" s="309"/>
      <c r="BR306" s="309"/>
      <c r="BS306" s="309"/>
      <c r="BT306" s="309"/>
      <c r="BU306" s="309"/>
      <c r="BV306" s="309"/>
      <c r="BW306" s="309"/>
      <c r="BX306" s="309"/>
      <c r="BY306" s="309"/>
      <c r="BZ306" s="309"/>
      <c r="CA306" s="309"/>
      <c r="CB306" s="309"/>
      <c r="CC306" s="309"/>
      <c r="CD306" s="309"/>
      <c r="CE306" s="309"/>
      <c r="CF306" s="309"/>
      <c r="CG306" s="309"/>
      <c r="CH306" s="309"/>
      <c r="CI306" s="309"/>
      <c r="CJ306" s="309"/>
      <c r="CK306" s="309"/>
      <c r="CL306" s="309"/>
      <c r="CM306" s="309"/>
      <c r="CN306" s="309"/>
      <c r="CO306" s="309"/>
      <c r="CP306" s="309"/>
      <c r="CQ306" s="309"/>
      <c r="CR306" s="309"/>
      <c r="CS306" s="309"/>
      <c r="CT306" s="309"/>
      <c r="CU306" s="309"/>
      <c r="CV306" s="309"/>
      <c r="CW306" s="309"/>
      <c r="CX306" s="309"/>
      <c r="CY306" s="309"/>
      <c r="CZ306" s="309"/>
      <c r="DA306" s="309"/>
      <c r="DB306" s="309"/>
      <c r="DC306" s="309"/>
      <c r="DD306" s="309"/>
      <c r="DE306" s="309"/>
      <c r="DF306" s="309"/>
      <c r="DG306" s="309"/>
      <c r="DH306" s="309"/>
      <c r="DI306" s="309"/>
      <c r="DJ306" s="309"/>
      <c r="DK306" s="309"/>
      <c r="DL306" s="309"/>
      <c r="DM306" s="309"/>
      <c r="DN306" s="309"/>
      <c r="DO306" s="309"/>
      <c r="DP306" s="309"/>
      <c r="DQ306" s="309"/>
      <c r="DR306" s="309"/>
      <c r="DS306" s="309"/>
      <c r="DT306" s="309"/>
      <c r="DU306" s="309"/>
      <c r="DV306" s="309"/>
      <c r="DW306" s="309"/>
      <c r="DX306" s="309"/>
      <c r="DY306" s="309"/>
      <c r="DZ306" s="309"/>
      <c r="EA306" s="309"/>
      <c r="EB306" s="309"/>
      <c r="EC306" s="309"/>
      <c r="ED306" s="309"/>
      <c r="EE306" s="309"/>
      <c r="EF306" s="309"/>
      <c r="EG306" s="309"/>
      <c r="EH306" s="309"/>
      <c r="EI306" s="309"/>
      <c r="EJ306" s="309"/>
      <c r="EK306" s="309"/>
      <c r="EL306" s="309"/>
      <c r="EM306" s="309"/>
      <c r="EN306" s="309"/>
      <c r="EO306" s="309"/>
      <c r="EP306" s="309"/>
      <c r="EQ306" s="309"/>
      <c r="ER306" s="309"/>
      <c r="ES306" s="309"/>
      <c r="ET306" s="309"/>
      <c r="EU306" s="309"/>
      <c r="EV306" s="309"/>
      <c r="EW306" s="309"/>
      <c r="EX306" s="309"/>
      <c r="EY306" s="309"/>
      <c r="EZ306" s="309"/>
      <c r="FA306" s="309"/>
      <c r="FB306" s="309"/>
      <c r="FC306" s="309"/>
      <c r="FD306" s="309"/>
      <c r="FE306" s="309"/>
      <c r="FF306" s="309"/>
      <c r="FG306" s="309"/>
      <c r="FH306" s="309"/>
      <c r="FI306" s="309"/>
      <c r="FJ306" s="309"/>
      <c r="FK306" s="309"/>
      <c r="FL306" s="309"/>
      <c r="FM306" s="309"/>
      <c r="FN306" s="309"/>
      <c r="FO306" s="309"/>
      <c r="FP306" s="309"/>
      <c r="FQ306" s="309"/>
      <c r="FR306" s="309"/>
      <c r="FS306" s="309"/>
      <c r="FT306" s="309"/>
      <c r="FU306" s="309"/>
      <c r="FV306" s="309"/>
      <c r="FW306" s="309"/>
      <c r="FX306" s="309"/>
      <c r="FY306" s="309"/>
      <c r="FZ306" s="309"/>
      <c r="GA306" s="309"/>
      <c r="GB306" s="309"/>
      <c r="GC306" s="309"/>
      <c r="GD306" s="309"/>
      <c r="GE306" s="309"/>
      <c r="GF306" s="309"/>
      <c r="GG306" s="309"/>
      <c r="GH306" s="309"/>
      <c r="GI306" s="309"/>
      <c r="GJ306" s="309"/>
      <c r="GK306" s="309"/>
      <c r="GL306" s="309"/>
      <c r="GM306" s="309"/>
      <c r="GN306" s="309"/>
      <c r="GO306" s="309"/>
      <c r="GP306" s="309"/>
      <c r="GQ306" s="309"/>
      <c r="GR306" s="309"/>
      <c r="GS306" s="309"/>
      <c r="GT306" s="309"/>
      <c r="GU306" s="309"/>
      <c r="GV306" s="309"/>
      <c r="GW306" s="309"/>
      <c r="GX306" s="309"/>
      <c r="GY306" s="309"/>
      <c r="GZ306" s="309"/>
      <c r="HA306" s="309"/>
      <c r="HB306" s="309"/>
      <c r="HC306" s="309"/>
      <c r="HD306" s="309"/>
      <c r="HE306" s="309"/>
      <c r="HF306" s="309"/>
      <c r="HG306" s="309"/>
      <c r="HH306" s="309"/>
      <c r="HI306" s="309"/>
      <c r="HJ306" s="309"/>
      <c r="HK306" s="309"/>
      <c r="HL306" s="309"/>
      <c r="HM306" s="309"/>
      <c r="HN306" s="309"/>
      <c r="HO306" s="309"/>
      <c r="HP306" s="309"/>
      <c r="HQ306" s="309"/>
      <c r="HR306" s="309"/>
      <c r="HS306" s="309"/>
      <c r="HT306" s="309"/>
      <c r="HU306" s="309"/>
      <c r="HV306" s="309"/>
      <c r="HW306" s="309"/>
      <c r="HX306" s="309"/>
      <c r="HY306" s="309"/>
      <c r="HZ306" s="309"/>
      <c r="IA306" s="309"/>
      <c r="IB306" s="309"/>
      <c r="IC306" s="309"/>
      <c r="ID306" s="309"/>
      <c r="IE306" s="309"/>
      <c r="IF306" s="309"/>
      <c r="IG306" s="309"/>
      <c r="IH306" s="309"/>
      <c r="II306" s="309"/>
      <c r="IJ306" s="309"/>
      <c r="IK306" s="309"/>
      <c r="IL306" s="309"/>
      <c r="IM306" s="309"/>
      <c r="IN306" s="309"/>
      <c r="IO306" s="309"/>
      <c r="IP306" s="309"/>
      <c r="IQ306" s="309"/>
      <c r="IR306" s="309"/>
      <c r="IS306" s="309"/>
      <c r="IT306" s="309"/>
      <c r="IU306" s="309"/>
      <c r="IV306" s="309"/>
      <c r="IW306" s="309"/>
      <c r="IX306" s="309"/>
      <c r="IY306" s="309"/>
      <c r="IZ306" s="309"/>
      <c r="JA306" s="309"/>
      <c r="JB306" s="309"/>
      <c r="JC306" s="309"/>
      <c r="JD306" s="309"/>
      <c r="JE306" s="309"/>
      <c r="JF306" s="309"/>
      <c r="JG306" s="309"/>
      <c r="JH306" s="309"/>
      <c r="JI306" s="309"/>
      <c r="JJ306" s="309"/>
      <c r="JK306" s="309"/>
      <c r="JL306" s="309"/>
      <c r="JM306" s="309"/>
      <c r="JN306" s="309"/>
      <c r="JO306" s="309"/>
      <c r="JP306" s="309"/>
      <c r="JQ306" s="309"/>
      <c r="JR306" s="309"/>
      <c r="JS306" s="309"/>
      <c r="JT306" s="309"/>
      <c r="JU306" s="309"/>
      <c r="JV306" s="309"/>
      <c r="JW306" s="309"/>
      <c r="JX306" s="309"/>
      <c r="JY306" s="309"/>
      <c r="JZ306" s="309"/>
      <c r="KA306" s="309"/>
      <c r="KB306" s="309"/>
      <c r="KC306" s="309"/>
      <c r="KD306" s="309"/>
      <c r="KE306" s="309"/>
      <c r="KF306" s="309"/>
      <c r="KG306" s="309"/>
      <c r="KH306" s="309"/>
      <c r="KI306" s="309"/>
      <c r="KJ306" s="309"/>
      <c r="KK306" s="309"/>
      <c r="KL306" s="309"/>
      <c r="KM306" s="309"/>
      <c r="KN306" s="309"/>
      <c r="KO306" s="309"/>
      <c r="KP306" s="309"/>
      <c r="KQ306" s="309"/>
      <c r="KR306" s="309"/>
      <c r="KS306" s="309"/>
      <c r="KT306" s="309"/>
      <c r="KU306" s="309"/>
      <c r="KV306" s="309"/>
      <c r="KW306" s="309"/>
      <c r="KX306" s="309"/>
      <c r="KY306" s="309"/>
      <c r="KZ306" s="309"/>
      <c r="LA306" s="309"/>
      <c r="LB306" s="309"/>
      <c r="LC306" s="309"/>
      <c r="LD306" s="309"/>
      <c r="LE306" s="309"/>
      <c r="LF306" s="309"/>
      <c r="LG306" s="309"/>
      <c r="LH306" s="309"/>
      <c r="LI306" s="309"/>
      <c r="LJ306" s="309"/>
      <c r="LK306" s="309"/>
      <c r="LL306" s="309"/>
      <c r="LM306" s="309"/>
      <c r="LN306" s="309"/>
      <c r="LO306" s="309"/>
      <c r="LP306" s="309"/>
      <c r="LQ306" s="309"/>
      <c r="LR306" s="309"/>
      <c r="LS306" s="309"/>
      <c r="LT306" s="309"/>
      <c r="LU306" s="309"/>
      <c r="LV306" s="309"/>
      <c r="LW306" s="309"/>
      <c r="LX306" s="309"/>
      <c r="LY306" s="309"/>
      <c r="LZ306" s="309"/>
      <c r="MA306" s="309"/>
      <c r="MB306" s="309"/>
      <c r="MC306" s="309"/>
      <c r="MD306" s="309"/>
      <c r="ME306" s="309"/>
      <c r="MF306" s="309"/>
      <c r="MG306" s="309"/>
      <c r="MH306" s="309"/>
      <c r="MI306" s="309"/>
      <c r="MJ306" s="309"/>
      <c r="MK306" s="309"/>
      <c r="ML306" s="309"/>
      <c r="MM306" s="309"/>
      <c r="MN306" s="309"/>
      <c r="MO306" s="309"/>
      <c r="MP306" s="309"/>
      <c r="MQ306" s="309"/>
      <c r="MR306" s="309"/>
      <c r="MS306" s="309"/>
      <c r="MT306" s="309"/>
      <c r="MU306" s="309"/>
      <c r="MV306" s="309"/>
      <c r="MW306" s="309"/>
      <c r="MX306" s="309"/>
      <c r="MY306" s="309"/>
      <c r="MZ306" s="309"/>
      <c r="NA306" s="309"/>
      <c r="NB306" s="309"/>
      <c r="NC306" s="309"/>
      <c r="ND306" s="309"/>
      <c r="NE306" s="309"/>
      <c r="NF306" s="309"/>
      <c r="NG306" s="309"/>
      <c r="NH306" s="309"/>
      <c r="NI306" s="309"/>
      <c r="NJ306" s="309"/>
      <c r="NK306" s="309"/>
      <c r="NL306" s="309"/>
      <c r="NM306" s="309"/>
      <c r="NN306" s="309"/>
      <c r="NO306" s="309"/>
      <c r="NP306" s="309"/>
      <c r="NQ306" s="309"/>
      <c r="NR306" s="309"/>
      <c r="NS306" s="309"/>
      <c r="NT306" s="309"/>
      <c r="NU306" s="309"/>
      <c r="NV306" s="309"/>
      <c r="NW306" s="309"/>
      <c r="NX306" s="309"/>
      <c r="NY306" s="309"/>
      <c r="NZ306" s="309"/>
      <c r="OA306" s="309"/>
      <c r="OB306" s="309"/>
      <c r="OC306" s="309"/>
      <c r="OD306" s="309"/>
      <c r="OE306" s="309"/>
      <c r="OF306" s="309"/>
      <c r="OG306" s="309"/>
      <c r="OH306" s="309"/>
      <c r="OI306" s="309"/>
      <c r="OJ306" s="309"/>
      <c r="OK306" s="309"/>
      <c r="OL306" s="309"/>
      <c r="OM306" s="309"/>
      <c r="ON306" s="309"/>
      <c r="OO306" s="309"/>
      <c r="OP306" s="309"/>
      <c r="OQ306" s="309"/>
      <c r="OR306" s="309"/>
      <c r="OS306" s="309"/>
      <c r="OT306" s="309"/>
      <c r="OU306" s="309"/>
      <c r="OV306" s="309"/>
      <c r="OW306" s="309"/>
      <c r="OX306" s="309"/>
      <c r="OY306" s="309"/>
      <c r="OZ306" s="309"/>
      <c r="PA306" s="309"/>
      <c r="PB306" s="309"/>
      <c r="PC306" s="309"/>
      <c r="PD306" s="309"/>
      <c r="PE306" s="309"/>
      <c r="PF306" s="309"/>
      <c r="PG306" s="309"/>
      <c r="PH306" s="309"/>
      <c r="PI306" s="309"/>
      <c r="PJ306" s="309"/>
      <c r="PK306" s="309"/>
      <c r="PL306" s="309"/>
      <c r="PM306" s="309"/>
      <c r="PN306" s="309"/>
      <c r="PO306" s="309"/>
      <c r="PP306" s="309"/>
      <c r="PQ306" s="309"/>
      <c r="PR306" s="309"/>
      <c r="PS306" s="309"/>
      <c r="PT306" s="309"/>
      <c r="PU306" s="309"/>
      <c r="PV306" s="309"/>
      <c r="PW306" s="309"/>
      <c r="PX306" s="309"/>
      <c r="PY306" s="309"/>
      <c r="PZ306" s="309"/>
      <c r="QA306" s="309"/>
      <c r="QB306" s="309"/>
      <c r="QC306" s="309"/>
      <c r="QD306" s="309"/>
      <c r="QE306" s="309"/>
      <c r="QF306" s="309"/>
      <c r="QG306" s="309"/>
      <c r="QH306" s="309"/>
      <c r="QI306" s="309"/>
      <c r="QJ306" s="309"/>
      <c r="QK306" s="309"/>
      <c r="QL306" s="309"/>
      <c r="QM306" s="309"/>
      <c r="QN306" s="309"/>
      <c r="QO306" s="309"/>
      <c r="QP306" s="309"/>
      <c r="QQ306" s="309"/>
      <c r="QR306" s="309"/>
      <c r="QS306" s="309"/>
      <c r="QT306" s="309"/>
      <c r="QU306" s="309"/>
      <c r="QV306" s="309"/>
      <c r="QW306" s="309"/>
      <c r="QX306" s="309"/>
      <c r="QY306" s="309"/>
      <c r="QZ306" s="309"/>
      <c r="RA306" s="309"/>
      <c r="RB306" s="309"/>
      <c r="RC306" s="309"/>
      <c r="RD306" s="309"/>
      <c r="RE306" s="309"/>
      <c r="RF306" s="309"/>
      <c r="RG306" s="309"/>
      <c r="RH306" s="309"/>
      <c r="RI306" s="309"/>
      <c r="RJ306" s="309"/>
      <c r="RK306" s="309"/>
      <c r="RL306" s="309"/>
      <c r="RM306" s="309"/>
      <c r="RN306" s="309"/>
      <c r="RO306" s="309"/>
      <c r="RP306" s="309"/>
      <c r="RQ306" s="309"/>
      <c r="RR306" s="309"/>
      <c r="RS306" s="309"/>
      <c r="RT306" s="309"/>
      <c r="RU306" s="309"/>
      <c r="RV306" s="309"/>
      <c r="RW306" s="309"/>
      <c r="RX306" s="309"/>
      <c r="RY306" s="309"/>
      <c r="RZ306" s="309"/>
      <c r="SA306" s="309"/>
      <c r="SB306" s="309"/>
      <c r="SC306" s="309"/>
      <c r="SD306" s="309"/>
      <c r="SE306" s="309"/>
      <c r="SF306" s="309"/>
      <c r="SG306" s="309"/>
      <c r="SH306" s="309"/>
      <c r="SI306" s="309"/>
      <c r="SJ306" s="309"/>
      <c r="SK306" s="309"/>
      <c r="SL306" s="309"/>
      <c r="SM306" s="309"/>
      <c r="SN306" s="309"/>
      <c r="SO306" s="309"/>
      <c r="SP306" s="309"/>
      <c r="SQ306" s="309"/>
      <c r="SR306" s="309"/>
      <c r="SS306" s="309"/>
      <c r="ST306" s="309"/>
      <c r="SU306" s="309"/>
      <c r="SV306" s="309"/>
      <c r="SW306" s="309"/>
      <c r="SX306" s="309"/>
      <c r="SY306" s="309"/>
      <c r="SZ306" s="309"/>
      <c r="TA306" s="309"/>
      <c r="TB306" s="309"/>
      <c r="TC306" s="309"/>
      <c r="TD306" s="309"/>
      <c r="TE306" s="309"/>
      <c r="TF306" s="309"/>
      <c r="TG306" s="309"/>
      <c r="TH306" s="309"/>
      <c r="TI306" s="309"/>
      <c r="TJ306" s="309"/>
      <c r="TK306" s="309"/>
      <c r="TL306" s="309"/>
      <c r="TM306" s="309"/>
      <c r="TN306" s="309"/>
      <c r="TO306" s="309"/>
      <c r="TP306" s="309"/>
      <c r="TQ306" s="309"/>
      <c r="TR306" s="309"/>
      <c r="TS306" s="309"/>
      <c r="TT306" s="309"/>
      <c r="TU306" s="309"/>
      <c r="TV306" s="309"/>
      <c r="TW306" s="309"/>
      <c r="TX306" s="309"/>
      <c r="TY306" s="309"/>
      <c r="TZ306" s="309"/>
      <c r="UA306" s="309"/>
      <c r="UB306" s="309"/>
      <c r="UC306" s="309"/>
      <c r="UD306" s="309"/>
      <c r="UE306" s="309"/>
      <c r="UF306" s="309"/>
      <c r="UG306" s="309"/>
      <c r="UH306" s="309"/>
      <c r="UI306" s="309"/>
      <c r="UJ306" s="309"/>
      <c r="UK306" s="309"/>
      <c r="UL306" s="309"/>
      <c r="UM306" s="309"/>
      <c r="UN306" s="309"/>
      <c r="UO306" s="309"/>
      <c r="UP306" s="309"/>
      <c r="UQ306" s="309"/>
      <c r="UR306" s="309"/>
      <c r="US306" s="309"/>
      <c r="UT306" s="309"/>
      <c r="UU306" s="309"/>
      <c r="UV306" s="309"/>
      <c r="UW306" s="309"/>
      <c r="UX306" s="309"/>
      <c r="UY306" s="309"/>
      <c r="UZ306" s="309"/>
      <c r="VA306" s="309"/>
      <c r="VB306" s="309"/>
      <c r="VC306" s="309"/>
      <c r="VD306" s="309"/>
      <c r="VE306" s="309"/>
      <c r="VF306" s="309"/>
      <c r="VG306" s="309"/>
      <c r="VH306" s="309"/>
      <c r="VI306" s="309"/>
      <c r="VJ306" s="309"/>
      <c r="VK306" s="309"/>
      <c r="VL306" s="309"/>
      <c r="VM306" s="309"/>
      <c r="VN306" s="309"/>
      <c r="VO306" s="309"/>
      <c r="VP306" s="309"/>
      <c r="VQ306" s="309"/>
      <c r="VR306" s="309"/>
      <c r="VS306" s="309"/>
      <c r="VT306" s="309"/>
      <c r="VU306" s="309"/>
      <c r="VV306" s="309"/>
      <c r="VW306" s="309"/>
      <c r="VX306" s="309"/>
      <c r="VY306" s="309"/>
      <c r="VZ306" s="309"/>
      <c r="WA306" s="309"/>
      <c r="WB306" s="309"/>
      <c r="WC306" s="309"/>
      <c r="WD306" s="309"/>
      <c r="WE306" s="309"/>
      <c r="WF306" s="309"/>
      <c r="WG306" s="309"/>
      <c r="WH306" s="309"/>
      <c r="WI306" s="309"/>
      <c r="WJ306" s="309"/>
      <c r="WK306" s="309"/>
      <c r="WL306" s="309"/>
      <c r="WM306" s="309"/>
      <c r="WN306" s="309"/>
      <c r="WO306" s="309"/>
      <c r="WP306" s="309"/>
      <c r="WQ306" s="309"/>
      <c r="WR306" s="309"/>
      <c r="WS306" s="309"/>
      <c r="WT306" s="309"/>
      <c r="WU306" s="309"/>
      <c r="WV306" s="309"/>
      <c r="WW306" s="309"/>
      <c r="WX306" s="309"/>
      <c r="WY306" s="309"/>
      <c r="WZ306" s="309"/>
      <c r="XA306" s="309"/>
      <c r="XB306" s="309"/>
      <c r="XC306" s="309"/>
      <c r="XD306" s="309"/>
      <c r="XE306" s="309"/>
      <c r="XF306" s="309"/>
      <c r="XG306" s="309"/>
      <c r="XH306" s="309"/>
      <c r="XI306" s="309"/>
      <c r="XJ306" s="309"/>
      <c r="XK306" s="309"/>
      <c r="XL306" s="309"/>
      <c r="XM306" s="309"/>
      <c r="XN306" s="309"/>
      <c r="XO306" s="309"/>
      <c r="XP306" s="309"/>
      <c r="XQ306" s="309"/>
      <c r="XR306" s="309"/>
      <c r="XS306" s="309"/>
      <c r="XT306" s="309"/>
      <c r="XU306" s="309"/>
      <c r="XV306" s="309"/>
      <c r="XW306" s="309"/>
      <c r="XX306" s="309"/>
      <c r="XY306" s="309"/>
      <c r="XZ306" s="309"/>
      <c r="YA306" s="309"/>
      <c r="YB306" s="309"/>
      <c r="YC306" s="309"/>
      <c r="YD306" s="309"/>
      <c r="YE306" s="309"/>
      <c r="YF306" s="309"/>
      <c r="YG306" s="309"/>
      <c r="YH306" s="309"/>
      <c r="YI306" s="309"/>
      <c r="YJ306" s="309"/>
      <c r="YK306" s="309"/>
      <c r="YL306" s="309"/>
      <c r="YM306" s="309"/>
      <c r="YN306" s="309"/>
      <c r="YO306" s="309"/>
      <c r="YP306" s="309"/>
      <c r="YQ306" s="309"/>
      <c r="YR306" s="309"/>
      <c r="YS306" s="309"/>
      <c r="YT306" s="309"/>
      <c r="YU306" s="309"/>
      <c r="YV306" s="309"/>
      <c r="YW306" s="309"/>
      <c r="YX306" s="309"/>
      <c r="YY306" s="309"/>
      <c r="YZ306" s="309"/>
      <c r="ZA306" s="309"/>
      <c r="ZB306" s="309"/>
      <c r="ZC306" s="309"/>
      <c r="ZD306" s="309"/>
      <c r="ZE306" s="309"/>
      <c r="ZF306" s="309"/>
      <c r="ZG306" s="309"/>
      <c r="ZH306" s="309"/>
      <c r="ZI306" s="309"/>
      <c r="ZJ306" s="309"/>
      <c r="ZK306" s="309"/>
      <c r="ZL306" s="309"/>
      <c r="ZM306" s="309"/>
      <c r="ZN306" s="309"/>
      <c r="ZO306" s="309"/>
      <c r="ZP306" s="309"/>
      <c r="ZQ306" s="309"/>
      <c r="ZR306" s="309"/>
      <c r="ZS306" s="309"/>
      <c r="ZT306" s="309"/>
      <c r="ZU306" s="309"/>
      <c r="ZV306" s="309"/>
      <c r="ZW306" s="309"/>
      <c r="ZX306" s="309"/>
      <c r="ZY306" s="309"/>
      <c r="ZZ306" s="309"/>
      <c r="AAA306" s="309"/>
      <c r="AAB306" s="309"/>
      <c r="AAC306" s="309"/>
      <c r="AAD306" s="309"/>
      <c r="AAE306" s="309"/>
      <c r="AAF306" s="309"/>
      <c r="AAG306" s="309"/>
      <c r="AAH306" s="309"/>
      <c r="AAI306" s="309"/>
      <c r="AAJ306" s="309"/>
      <c r="AAK306" s="309"/>
      <c r="AAL306" s="309"/>
      <c r="AAM306" s="309"/>
      <c r="AAN306" s="309"/>
      <c r="AAO306" s="309"/>
      <c r="AAP306" s="309"/>
      <c r="AAQ306" s="309"/>
      <c r="AAR306" s="309"/>
      <c r="AAS306" s="309"/>
      <c r="AAT306" s="309"/>
      <c r="AAU306" s="309"/>
      <c r="AAV306" s="309"/>
      <c r="AAW306" s="309"/>
      <c r="AAX306" s="309"/>
      <c r="AAY306" s="309"/>
      <c r="AAZ306" s="309"/>
      <c r="ABA306" s="309"/>
      <c r="ABB306" s="309"/>
      <c r="ABC306" s="309"/>
      <c r="ABD306" s="309"/>
      <c r="ABE306" s="309"/>
      <c r="ABF306" s="309"/>
      <c r="ABG306" s="309"/>
      <c r="ABH306" s="309"/>
      <c r="ABI306" s="309"/>
      <c r="ABJ306" s="309"/>
      <c r="ABK306" s="309"/>
      <c r="ABL306" s="309"/>
      <c r="ABM306" s="309"/>
      <c r="ABN306" s="309"/>
      <c r="ABO306" s="309"/>
      <c r="ABP306" s="309"/>
      <c r="ABQ306" s="309"/>
      <c r="ABR306" s="309"/>
      <c r="ABS306" s="309"/>
      <c r="ABT306" s="309"/>
      <c r="ABU306" s="309"/>
      <c r="ABV306" s="309"/>
      <c r="ABW306" s="309"/>
      <c r="ABX306" s="309"/>
      <c r="ABY306" s="309"/>
      <c r="ABZ306" s="309"/>
      <c r="ACA306" s="309"/>
      <c r="ACB306" s="309"/>
      <c r="ACC306" s="309"/>
      <c r="ACD306" s="309"/>
      <c r="ACE306" s="309"/>
      <c r="ACF306" s="309"/>
      <c r="ACG306" s="309"/>
      <c r="ACH306" s="309"/>
      <c r="ACI306" s="309"/>
      <c r="ACJ306" s="309"/>
      <c r="ACK306" s="309"/>
      <c r="ACL306" s="309"/>
      <c r="ACM306" s="309"/>
      <c r="ACN306" s="309"/>
      <c r="ACO306" s="309"/>
      <c r="ACP306" s="309"/>
      <c r="ACQ306" s="309"/>
      <c r="ACR306" s="309"/>
      <c r="ACS306" s="309"/>
      <c r="ACT306" s="309"/>
      <c r="ACU306" s="309"/>
      <c r="ACV306" s="309"/>
      <c r="ACW306" s="309"/>
      <c r="ACX306" s="309"/>
      <c r="ACY306" s="309"/>
      <c r="ACZ306" s="309"/>
      <c r="ADA306" s="309"/>
      <c r="ADB306" s="309"/>
      <c r="ADC306" s="309"/>
      <c r="ADD306" s="309"/>
      <c r="ADE306" s="309"/>
      <c r="ADF306" s="309"/>
      <c r="ADG306" s="309"/>
      <c r="ADH306" s="309"/>
      <c r="ADI306" s="309"/>
      <c r="ADJ306" s="309"/>
      <c r="ADK306" s="309"/>
      <c r="ADL306" s="309"/>
      <c r="ADM306" s="309"/>
      <c r="ADN306" s="309"/>
      <c r="ADO306" s="309"/>
      <c r="ADP306" s="309"/>
      <c r="ADQ306" s="309"/>
      <c r="ADR306" s="309"/>
      <c r="ADS306" s="309"/>
      <c r="ADT306" s="309"/>
      <c r="ADU306" s="309"/>
      <c r="ADV306" s="309"/>
      <c r="ADW306" s="309"/>
      <c r="ADX306" s="309"/>
      <c r="ADY306" s="309"/>
      <c r="ADZ306" s="309"/>
      <c r="AEA306" s="309"/>
      <c r="AEB306" s="309"/>
      <c r="AEC306" s="309"/>
      <c r="AED306" s="309"/>
      <c r="AEE306" s="309"/>
      <c r="AEF306" s="309"/>
      <c r="AEG306" s="309"/>
      <c r="AEH306" s="309"/>
      <c r="AEI306" s="309"/>
      <c r="AEJ306" s="309"/>
      <c r="AEK306" s="309"/>
      <c r="AEL306" s="309"/>
      <c r="AEM306" s="309"/>
      <c r="AEN306" s="309"/>
      <c r="AEO306" s="309"/>
      <c r="AEP306" s="309"/>
      <c r="AEQ306" s="309"/>
      <c r="AER306" s="309"/>
      <c r="AES306" s="309"/>
      <c r="AET306" s="309"/>
      <c r="AEU306" s="309"/>
      <c r="AEV306" s="309"/>
      <c r="AEW306" s="309"/>
      <c r="AEX306" s="309"/>
      <c r="AEY306" s="309"/>
      <c r="AEZ306" s="309"/>
      <c r="AFA306" s="309"/>
      <c r="AFB306" s="309"/>
      <c r="AFC306" s="309"/>
      <c r="AFD306" s="309"/>
      <c r="AFE306" s="309"/>
      <c r="AFF306" s="309"/>
      <c r="AFG306" s="309"/>
      <c r="AFH306" s="309"/>
      <c r="AFI306" s="309"/>
      <c r="AFJ306" s="309"/>
      <c r="AFK306" s="309"/>
      <c r="AFL306" s="309"/>
      <c r="AFM306" s="309"/>
      <c r="AFN306" s="309"/>
      <c r="AFO306" s="309"/>
      <c r="AFP306" s="309"/>
      <c r="AFQ306" s="309"/>
      <c r="AFR306" s="309"/>
      <c r="AFS306" s="309"/>
      <c r="AFT306" s="309"/>
      <c r="AFU306" s="309"/>
      <c r="AFV306" s="309"/>
      <c r="AFW306" s="309"/>
      <c r="AFX306" s="309"/>
      <c r="AFY306" s="309"/>
      <c r="AFZ306" s="309"/>
      <c r="AGA306" s="309"/>
      <c r="AGB306" s="309"/>
      <c r="AGC306" s="309"/>
      <c r="AGD306" s="309"/>
      <c r="AGE306" s="309"/>
      <c r="AGF306" s="309"/>
      <c r="AGG306" s="309"/>
      <c r="AGH306" s="309"/>
      <c r="AGI306" s="309"/>
      <c r="AGJ306" s="309"/>
      <c r="AGK306" s="309"/>
      <c r="AGL306" s="309"/>
      <c r="AGM306" s="309"/>
      <c r="AGN306" s="309"/>
      <c r="AGO306" s="309"/>
      <c r="AGP306" s="309"/>
      <c r="AGQ306" s="309"/>
      <c r="AGR306" s="309"/>
      <c r="AGS306" s="309"/>
      <c r="AGT306" s="309"/>
      <c r="AGU306" s="309"/>
      <c r="AGV306" s="309"/>
      <c r="AGW306" s="309"/>
      <c r="AGX306" s="309"/>
      <c r="AGY306" s="309"/>
      <c r="AGZ306" s="309"/>
      <c r="AHA306" s="309"/>
      <c r="AHB306" s="309"/>
      <c r="AHC306" s="309"/>
      <c r="AHD306" s="309"/>
      <c r="AHE306" s="309"/>
      <c r="AHF306" s="309"/>
      <c r="AHG306" s="309"/>
      <c r="AHH306" s="309"/>
      <c r="AHI306" s="309"/>
      <c r="AHJ306" s="309"/>
      <c r="AHK306" s="309"/>
      <c r="AHL306" s="309"/>
      <c r="AHM306" s="309"/>
      <c r="AHN306" s="309"/>
      <c r="AHO306" s="309"/>
      <c r="AHP306" s="309"/>
      <c r="AHQ306" s="309"/>
      <c r="AHR306" s="309"/>
      <c r="AHS306" s="309"/>
      <c r="AHT306" s="309"/>
      <c r="AHU306" s="309"/>
      <c r="AHV306" s="309"/>
      <c r="AHW306" s="309"/>
      <c r="AHX306" s="309"/>
      <c r="AHY306" s="309"/>
      <c r="AHZ306" s="309"/>
      <c r="AIA306" s="309"/>
      <c r="AIB306" s="309"/>
      <c r="AIC306" s="309"/>
      <c r="AID306" s="309"/>
      <c r="AIE306" s="309"/>
      <c r="AIF306" s="309"/>
      <c r="AIG306" s="309"/>
      <c r="AIH306" s="309"/>
      <c r="AII306" s="309"/>
      <c r="AIJ306" s="309"/>
      <c r="AIK306" s="309"/>
      <c r="AIL306" s="309"/>
      <c r="AIM306" s="309"/>
      <c r="AIN306" s="309"/>
      <c r="AIO306" s="309"/>
      <c r="AIP306" s="309"/>
      <c r="AIQ306" s="309"/>
      <c r="AIR306" s="309"/>
      <c r="AIS306" s="309"/>
      <c r="AIT306" s="309"/>
      <c r="AIU306" s="309"/>
      <c r="AIV306" s="309"/>
      <c r="AIW306" s="309"/>
      <c r="AIX306" s="309"/>
      <c r="AIY306" s="309"/>
      <c r="AIZ306" s="309"/>
      <c r="AJA306" s="309"/>
      <c r="AJB306" s="309"/>
      <c r="AJC306" s="309"/>
      <c r="AJD306" s="309"/>
      <c r="AJE306" s="309"/>
      <c r="AJF306" s="309"/>
      <c r="AJG306" s="309"/>
      <c r="AJH306" s="309"/>
      <c r="AJI306" s="309"/>
      <c r="AJJ306" s="309"/>
      <c r="AJK306" s="309"/>
      <c r="AJL306" s="309"/>
      <c r="AJM306" s="309"/>
      <c r="AJN306" s="309"/>
      <c r="AJO306" s="309"/>
      <c r="AJP306" s="309"/>
      <c r="AJQ306" s="309"/>
      <c r="AJR306" s="309"/>
      <c r="AJS306" s="309"/>
      <c r="AJT306" s="309"/>
      <c r="AJU306" s="309"/>
      <c r="AJV306" s="309"/>
      <c r="AJW306" s="309"/>
      <c r="AJX306" s="309"/>
      <c r="AJY306" s="309"/>
      <c r="AJZ306" s="309"/>
      <c r="AKA306" s="309"/>
      <c r="AKB306" s="309"/>
      <c r="AKC306" s="309"/>
      <c r="AKD306" s="309"/>
      <c r="AKE306" s="309"/>
      <c r="AKF306" s="309"/>
      <c r="AKG306" s="309"/>
      <c r="AKH306" s="309"/>
      <c r="AKI306" s="309"/>
      <c r="AKJ306" s="309"/>
      <c r="AKK306" s="309"/>
      <c r="AKL306" s="309"/>
      <c r="AKM306" s="309"/>
      <c r="AKN306" s="309"/>
      <c r="AKO306" s="309"/>
      <c r="AKP306" s="309"/>
      <c r="AKQ306" s="309"/>
      <c r="AKR306" s="309"/>
      <c r="AKS306" s="309"/>
      <c r="AKT306" s="309"/>
      <c r="AKU306" s="309"/>
      <c r="AKV306" s="309"/>
      <c r="AKW306" s="309"/>
      <c r="AKX306" s="309"/>
      <c r="AKY306" s="309"/>
      <c r="AKZ306" s="309"/>
      <c r="ALA306" s="309"/>
      <c r="ALB306" s="309"/>
      <c r="ALC306" s="309"/>
      <c r="ALD306" s="309"/>
      <c r="ALE306" s="309"/>
      <c r="ALF306" s="309"/>
      <c r="ALG306" s="309"/>
      <c r="ALH306" s="309"/>
      <c r="ALI306" s="309"/>
      <c r="ALJ306" s="309"/>
      <c r="ALK306" s="309"/>
      <c r="ALL306" s="309"/>
      <c r="ALM306" s="309"/>
      <c r="ALN306" s="309"/>
      <c r="ALO306" s="309"/>
      <c r="ALP306" s="309"/>
      <c r="ALQ306" s="309"/>
      <c r="ALR306" s="309"/>
      <c r="ALS306" s="309"/>
      <c r="ALT306" s="309"/>
      <c r="ALU306" s="309"/>
      <c r="ALV306" s="309"/>
      <c r="ALW306" s="309"/>
      <c r="ALX306" s="309"/>
      <c r="ALY306" s="309"/>
      <c r="ALZ306" s="309"/>
      <c r="AMA306" s="309"/>
      <c r="AMB306" s="309"/>
      <c r="AMC306" s="309"/>
      <c r="AMD306" s="309"/>
      <c r="AME306" s="309"/>
      <c r="AMF306" s="309"/>
      <c r="AMG306" s="309"/>
      <c r="AMH306" s="309"/>
      <c r="AMI306" s="309"/>
      <c r="AMJ306" s="309"/>
      <c r="AMK306" s="309"/>
      <c r="AML306" s="309"/>
      <c r="AMM306" s="309"/>
      <c r="AMN306" s="309"/>
      <c r="AMO306" s="309"/>
      <c r="AMP306" s="309"/>
      <c r="AMQ306" s="309"/>
      <c r="AMR306" s="309"/>
      <c r="AMS306" s="309"/>
      <c r="AMT306" s="309"/>
      <c r="AMU306" s="309"/>
      <c r="AMV306" s="309"/>
      <c r="AMW306" s="309"/>
      <c r="AMX306" s="309"/>
      <c r="AMY306" s="309"/>
      <c r="AMZ306" s="309"/>
      <c r="ANA306" s="309"/>
      <c r="ANB306" s="309"/>
      <c r="ANC306" s="309"/>
      <c r="AND306" s="309"/>
      <c r="ANE306" s="309"/>
      <c r="ANF306" s="309"/>
      <c r="ANG306" s="309"/>
      <c r="ANH306" s="309"/>
      <c r="ANI306" s="309"/>
      <c r="ANJ306" s="309"/>
      <c r="ANK306" s="309"/>
      <c r="ANL306" s="309"/>
      <c r="ANM306" s="309"/>
      <c r="ANN306" s="309"/>
      <c r="ANO306" s="309"/>
      <c r="ANP306" s="309"/>
      <c r="ANQ306" s="309"/>
      <c r="ANR306" s="309"/>
      <c r="ANS306" s="309"/>
      <c r="ANT306" s="309"/>
      <c r="ANU306" s="309"/>
      <c r="ANV306" s="309"/>
      <c r="ANW306" s="309"/>
      <c r="ANX306" s="309"/>
      <c r="ANY306" s="309"/>
      <c r="ANZ306" s="309"/>
      <c r="AOA306" s="309"/>
      <c r="AOB306" s="309"/>
      <c r="AOC306" s="309"/>
      <c r="AOD306" s="309"/>
      <c r="AOE306" s="309"/>
      <c r="AOF306" s="309"/>
      <c r="AOG306" s="309"/>
      <c r="AOH306" s="309"/>
      <c r="AOI306" s="309"/>
      <c r="AOJ306" s="309"/>
      <c r="AOK306" s="309"/>
      <c r="AOL306" s="309"/>
      <c r="AOM306" s="309"/>
      <c r="AON306" s="309"/>
      <c r="AOO306" s="309"/>
      <c r="AOP306" s="309"/>
      <c r="AOQ306" s="309"/>
      <c r="AOR306" s="309"/>
      <c r="AOS306" s="309"/>
      <c r="AOT306" s="309"/>
      <c r="AOU306" s="309"/>
      <c r="AOV306" s="309"/>
      <c r="AOW306" s="309"/>
      <c r="AOX306" s="309"/>
      <c r="AOY306" s="309"/>
      <c r="AOZ306" s="309"/>
      <c r="APA306" s="309"/>
      <c r="APB306" s="309"/>
      <c r="APC306" s="309"/>
      <c r="APD306" s="309"/>
      <c r="APE306" s="309"/>
      <c r="APF306" s="309"/>
      <c r="APG306" s="309"/>
      <c r="APH306" s="309"/>
      <c r="API306" s="309"/>
      <c r="APJ306" s="309"/>
      <c r="APK306" s="309"/>
      <c r="APL306" s="309"/>
      <c r="APM306" s="309"/>
      <c r="APN306" s="309"/>
      <c r="APO306" s="309"/>
      <c r="APP306" s="309"/>
      <c r="APQ306" s="309"/>
      <c r="APR306" s="309"/>
      <c r="APS306" s="309"/>
      <c r="APT306" s="309"/>
      <c r="APU306" s="309"/>
      <c r="APV306" s="309"/>
      <c r="APW306" s="309"/>
      <c r="APX306" s="309"/>
      <c r="APY306" s="309"/>
      <c r="APZ306" s="309"/>
      <c r="AQA306" s="309"/>
      <c r="AQB306" s="309"/>
      <c r="AQC306" s="309"/>
      <c r="AQD306" s="309"/>
      <c r="AQE306" s="309"/>
      <c r="AQF306" s="309"/>
      <c r="AQG306" s="309"/>
      <c r="AQH306" s="309"/>
      <c r="AQI306" s="309"/>
      <c r="AQJ306" s="309"/>
      <c r="AQK306" s="309"/>
      <c r="AQL306" s="309"/>
      <c r="AQM306" s="309"/>
      <c r="AQN306" s="309"/>
      <c r="AQO306" s="309"/>
      <c r="AQP306" s="309"/>
      <c r="AQQ306" s="309"/>
      <c r="AQR306" s="309"/>
      <c r="AQS306" s="309"/>
      <c r="AQT306" s="309"/>
      <c r="AQU306" s="309"/>
      <c r="AQV306" s="309"/>
      <c r="AQW306" s="309"/>
      <c r="AQX306" s="309"/>
      <c r="AQY306" s="309"/>
      <c r="AQZ306" s="309"/>
      <c r="ARA306" s="309"/>
      <c r="ARB306" s="309"/>
      <c r="ARC306" s="309"/>
      <c r="ARD306" s="309"/>
      <c r="ARE306" s="309"/>
      <c r="ARF306" s="309"/>
      <c r="ARG306" s="309"/>
      <c r="ARH306" s="309"/>
      <c r="ARI306" s="309"/>
      <c r="ARJ306" s="309"/>
      <c r="ARK306" s="309"/>
      <c r="ARL306" s="309"/>
      <c r="ARM306" s="309"/>
      <c r="ARN306" s="309"/>
      <c r="ARO306" s="309"/>
      <c r="ARP306" s="309"/>
      <c r="ARQ306" s="309"/>
      <c r="ARR306" s="309"/>
      <c r="ARS306" s="309"/>
      <c r="ART306" s="309"/>
      <c r="ARU306" s="309"/>
      <c r="ARV306" s="309"/>
      <c r="ARW306" s="309"/>
      <c r="ARX306" s="309"/>
      <c r="ARY306" s="309"/>
      <c r="ARZ306" s="309"/>
      <c r="ASA306" s="309"/>
      <c r="ASB306" s="309"/>
      <c r="ASC306" s="309"/>
      <c r="ASD306" s="309"/>
      <c r="ASE306" s="309"/>
      <c r="ASF306" s="309"/>
      <c r="ASG306" s="309"/>
      <c r="ASH306" s="309"/>
      <c r="ASI306" s="309"/>
      <c r="ASJ306" s="309"/>
      <c r="ASK306" s="309"/>
      <c r="ASL306" s="309"/>
      <c r="ASM306" s="309"/>
      <c r="ASN306" s="309"/>
      <c r="ASO306" s="309"/>
      <c r="ASP306" s="309"/>
      <c r="ASQ306" s="309"/>
      <c r="ASR306" s="309"/>
      <c r="ASS306" s="309"/>
      <c r="AST306" s="309"/>
      <c r="ASU306" s="309"/>
      <c r="ASV306" s="309"/>
      <c r="ASW306" s="309"/>
      <c r="ASX306" s="309"/>
      <c r="ASY306" s="309"/>
      <c r="ASZ306" s="309"/>
      <c r="ATA306" s="309"/>
      <c r="ATB306" s="309"/>
      <c r="ATC306" s="309"/>
      <c r="ATD306" s="309"/>
      <c r="ATE306" s="309"/>
      <c r="ATF306" s="309"/>
      <c r="ATG306" s="309"/>
      <c r="ATH306" s="309"/>
      <c r="ATI306" s="309"/>
      <c r="ATJ306" s="309"/>
      <c r="ATK306" s="309"/>
      <c r="ATL306" s="309"/>
      <c r="ATM306" s="309"/>
      <c r="ATN306" s="309"/>
      <c r="ATO306" s="309"/>
      <c r="ATP306" s="309"/>
      <c r="ATQ306" s="309"/>
      <c r="ATR306" s="309"/>
      <c r="ATS306" s="309"/>
      <c r="ATT306" s="309"/>
      <c r="ATU306" s="309"/>
      <c r="ATV306" s="309"/>
      <c r="ATW306" s="309"/>
      <c r="ATX306" s="309"/>
      <c r="ATY306" s="309"/>
      <c r="ATZ306" s="309"/>
      <c r="AUA306" s="309"/>
      <c r="AUB306" s="309"/>
      <c r="AUC306" s="309"/>
      <c r="AUD306" s="309"/>
      <c r="AUE306" s="309"/>
      <c r="AUF306" s="309"/>
      <c r="AUG306" s="309"/>
      <c r="AUH306" s="309"/>
      <c r="AUI306" s="309"/>
      <c r="AUJ306" s="309"/>
      <c r="AUK306" s="309"/>
      <c r="AUL306" s="309"/>
      <c r="AUM306" s="309"/>
      <c r="AUN306" s="309"/>
      <c r="AUO306" s="309"/>
      <c r="AUP306" s="309"/>
      <c r="AUQ306" s="309"/>
      <c r="AUR306" s="309"/>
      <c r="AUS306" s="309"/>
      <c r="AUT306" s="309"/>
      <c r="AUU306" s="309"/>
      <c r="AUV306" s="309"/>
      <c r="AUW306" s="309"/>
      <c r="AUX306" s="309"/>
      <c r="AUY306" s="309"/>
      <c r="AUZ306" s="309"/>
      <c r="AVA306" s="309"/>
      <c r="AVB306" s="309"/>
      <c r="AVC306" s="309"/>
      <c r="AVD306" s="309"/>
      <c r="AVE306" s="309"/>
      <c r="AVF306" s="309"/>
      <c r="AVG306" s="309"/>
      <c r="AVH306" s="309"/>
      <c r="AVI306" s="309"/>
      <c r="AVJ306" s="309"/>
      <c r="AVK306" s="309"/>
      <c r="AVL306" s="309"/>
      <c r="AVM306" s="309"/>
      <c r="AVN306" s="309"/>
      <c r="AVO306" s="309"/>
      <c r="AVP306" s="309"/>
      <c r="AVQ306" s="309"/>
      <c r="AVR306" s="309"/>
      <c r="AVS306" s="309"/>
      <c r="AVT306" s="309"/>
      <c r="AVU306" s="309"/>
      <c r="AVV306" s="309"/>
      <c r="AVW306" s="309"/>
      <c r="AVX306" s="309"/>
      <c r="AVY306" s="309"/>
      <c r="AVZ306" s="309"/>
      <c r="AWA306" s="309"/>
      <c r="AWB306" s="309"/>
      <c r="AWC306" s="309"/>
      <c r="AWD306" s="309"/>
      <c r="AWE306" s="309"/>
      <c r="AWF306" s="309"/>
      <c r="AWG306" s="309"/>
      <c r="AWH306" s="309"/>
      <c r="AWI306" s="309"/>
      <c r="AWJ306" s="309"/>
      <c r="AWK306" s="309"/>
      <c r="AWL306" s="309"/>
      <c r="AWM306" s="309"/>
      <c r="AWN306" s="309"/>
      <c r="AWO306" s="309"/>
      <c r="AWP306" s="309"/>
      <c r="AWQ306" s="309"/>
      <c r="AWR306" s="309"/>
      <c r="AWS306" s="309"/>
      <c r="AWT306" s="309"/>
      <c r="AWU306" s="309"/>
      <c r="AWV306" s="309"/>
      <c r="AWW306" s="309"/>
      <c r="AWX306" s="309"/>
      <c r="AWY306" s="309"/>
      <c r="AWZ306" s="309"/>
      <c r="AXA306" s="309"/>
      <c r="AXB306" s="309"/>
      <c r="AXC306" s="309"/>
      <c r="AXD306" s="309"/>
      <c r="AXE306" s="309"/>
      <c r="AXF306" s="309"/>
      <c r="AXG306" s="309"/>
      <c r="AXH306" s="309"/>
      <c r="AXI306" s="309"/>
      <c r="AXJ306" s="309"/>
      <c r="AXK306" s="309"/>
      <c r="AXL306" s="309"/>
      <c r="AXM306" s="309"/>
      <c r="AXN306" s="309"/>
      <c r="AXO306" s="309"/>
      <c r="AXP306" s="309"/>
      <c r="AXQ306" s="309"/>
      <c r="AXR306" s="309"/>
      <c r="AXS306" s="309"/>
      <c r="AXT306" s="309"/>
      <c r="AXU306" s="309"/>
      <c r="AXV306" s="309"/>
      <c r="AXW306" s="309"/>
      <c r="AXX306" s="309"/>
      <c r="AXY306" s="309"/>
      <c r="AXZ306" s="309"/>
      <c r="AYA306" s="309"/>
      <c r="AYB306" s="309"/>
      <c r="AYC306" s="309"/>
      <c r="AYD306" s="309"/>
      <c r="AYE306" s="309"/>
      <c r="AYF306" s="309"/>
      <c r="AYG306" s="309"/>
      <c r="AYH306" s="309"/>
      <c r="AYI306" s="309"/>
      <c r="AYJ306" s="309"/>
      <c r="AYK306" s="309"/>
      <c r="AYL306" s="309"/>
      <c r="AYM306" s="309"/>
      <c r="AYN306" s="309"/>
      <c r="AYO306" s="309"/>
      <c r="AYP306" s="309"/>
      <c r="AYQ306" s="309"/>
      <c r="AYR306" s="309"/>
      <c r="AYS306" s="309"/>
      <c r="AYT306" s="309"/>
      <c r="AYU306" s="309"/>
      <c r="AYV306" s="309"/>
      <c r="AYW306" s="309"/>
      <c r="AYX306" s="309"/>
      <c r="AYY306" s="309"/>
      <c r="AYZ306" s="309"/>
      <c r="AZA306" s="309"/>
      <c r="AZB306" s="309"/>
      <c r="AZC306" s="309"/>
      <c r="AZD306" s="309"/>
      <c r="AZE306" s="309"/>
      <c r="AZF306" s="309"/>
      <c r="AZG306" s="309"/>
      <c r="AZH306" s="309"/>
      <c r="AZI306" s="309"/>
      <c r="AZJ306" s="309"/>
      <c r="AZK306" s="309"/>
      <c r="AZL306" s="309"/>
      <c r="AZM306" s="309"/>
      <c r="AZN306" s="309"/>
      <c r="AZO306" s="309"/>
      <c r="AZP306" s="309"/>
      <c r="AZQ306" s="309"/>
      <c r="AZR306" s="309"/>
      <c r="AZS306" s="309"/>
      <c r="AZT306" s="309"/>
      <c r="AZU306" s="309"/>
      <c r="AZV306" s="309"/>
      <c r="AZW306" s="309"/>
      <c r="AZX306" s="309"/>
      <c r="AZY306" s="309"/>
      <c r="AZZ306" s="309"/>
      <c r="BAA306" s="309"/>
      <c r="BAB306" s="309"/>
      <c r="BAC306" s="309"/>
      <c r="BAD306" s="309"/>
      <c r="BAE306" s="309"/>
      <c r="BAF306" s="309"/>
      <c r="BAG306" s="309"/>
      <c r="BAH306" s="309"/>
      <c r="BAI306" s="309"/>
      <c r="BAJ306" s="309"/>
      <c r="BAK306" s="309"/>
      <c r="BAL306" s="309"/>
      <c r="BAM306" s="309"/>
      <c r="BAN306" s="309"/>
      <c r="BAO306" s="309"/>
      <c r="BAP306" s="309"/>
      <c r="BAQ306" s="309"/>
      <c r="BAR306" s="309"/>
      <c r="BAS306" s="309"/>
      <c r="BAT306" s="309"/>
      <c r="BAU306" s="309"/>
      <c r="BAV306" s="309"/>
      <c r="BAW306" s="309"/>
      <c r="BAX306" s="309"/>
      <c r="BAY306" s="309"/>
      <c r="BAZ306" s="309"/>
      <c r="BBA306" s="309"/>
      <c r="BBB306" s="309"/>
      <c r="BBC306" s="309"/>
      <c r="BBD306" s="309"/>
      <c r="BBE306" s="309"/>
      <c r="BBF306" s="309"/>
      <c r="BBG306" s="309"/>
      <c r="BBH306" s="309"/>
      <c r="BBI306" s="309"/>
      <c r="BBJ306" s="309"/>
      <c r="BBK306" s="309"/>
      <c r="BBL306" s="309"/>
      <c r="BBM306" s="309"/>
      <c r="BBN306" s="309"/>
      <c r="BBO306" s="309"/>
      <c r="BBP306" s="309"/>
      <c r="BBQ306" s="309"/>
      <c r="BBR306" s="309"/>
      <c r="BBS306" s="309"/>
      <c r="BBT306" s="309"/>
      <c r="BBU306" s="309"/>
      <c r="BBV306" s="309"/>
      <c r="BBW306" s="309"/>
      <c r="BBX306" s="309"/>
      <c r="BBY306" s="309"/>
      <c r="BBZ306" s="309"/>
      <c r="BCA306" s="309"/>
      <c r="BCB306" s="309"/>
      <c r="BCC306" s="309"/>
      <c r="BCD306" s="309"/>
      <c r="BCE306" s="309"/>
      <c r="BCF306" s="309"/>
      <c r="BCG306" s="309"/>
      <c r="BCH306" s="309"/>
      <c r="BCI306" s="309"/>
      <c r="BCJ306" s="309"/>
      <c r="BCK306" s="309"/>
      <c r="BCL306" s="309"/>
      <c r="BCM306" s="309"/>
      <c r="BCN306" s="309"/>
      <c r="BCO306" s="309"/>
      <c r="BCP306" s="309"/>
      <c r="BCQ306" s="309"/>
      <c r="BCR306" s="309"/>
      <c r="BCS306" s="309"/>
      <c r="BCT306" s="309"/>
      <c r="BCU306" s="309"/>
      <c r="BCV306" s="309"/>
      <c r="BCW306" s="309"/>
      <c r="BCX306" s="309"/>
      <c r="BCY306" s="309"/>
      <c r="BCZ306" s="309"/>
      <c r="BDA306" s="309"/>
      <c r="BDB306" s="309"/>
      <c r="BDC306" s="309"/>
      <c r="BDD306" s="309"/>
      <c r="BDE306" s="309"/>
      <c r="BDF306" s="309"/>
      <c r="BDG306" s="309"/>
      <c r="BDH306" s="309"/>
      <c r="BDI306" s="309"/>
      <c r="BDJ306" s="309"/>
      <c r="BDK306" s="309"/>
      <c r="BDL306" s="309"/>
      <c r="BDM306" s="309"/>
      <c r="BDN306" s="309"/>
      <c r="BDO306" s="309"/>
      <c r="BDP306" s="309"/>
      <c r="BDQ306" s="309"/>
      <c r="BDR306" s="309"/>
      <c r="BDS306" s="309"/>
      <c r="BDT306" s="309"/>
      <c r="BDU306" s="309"/>
      <c r="BDV306" s="309"/>
      <c r="BDW306" s="309"/>
      <c r="BDX306" s="309"/>
      <c r="BDY306" s="309"/>
      <c r="BDZ306" s="309"/>
      <c r="BEA306" s="309"/>
      <c r="BEB306" s="309"/>
      <c r="BEC306" s="309"/>
      <c r="BED306" s="309"/>
      <c r="BEE306" s="309"/>
      <c r="BEF306" s="309"/>
      <c r="BEG306" s="309"/>
      <c r="BEH306" s="309"/>
      <c r="BEI306" s="309"/>
      <c r="BEJ306" s="309"/>
      <c r="BEK306" s="309"/>
      <c r="BEL306" s="309"/>
      <c r="BEM306" s="309"/>
      <c r="BEN306" s="309"/>
      <c r="BEO306" s="309"/>
      <c r="BEP306" s="309"/>
      <c r="BEQ306" s="309"/>
      <c r="BER306" s="309"/>
      <c r="BES306" s="309"/>
      <c r="BET306" s="309"/>
      <c r="BEU306" s="309"/>
      <c r="BEV306" s="309"/>
      <c r="BEW306" s="309"/>
      <c r="BEX306" s="309"/>
      <c r="BEY306" s="309"/>
      <c r="BEZ306" s="309"/>
      <c r="BFA306" s="309"/>
      <c r="BFB306" s="309"/>
      <c r="BFC306" s="309"/>
      <c r="BFD306" s="309"/>
      <c r="BFE306" s="309"/>
      <c r="BFF306" s="309"/>
      <c r="BFG306" s="309"/>
      <c r="BFH306" s="309"/>
      <c r="BFI306" s="309"/>
      <c r="BFJ306" s="309"/>
      <c r="BFK306" s="309"/>
      <c r="BFL306" s="309"/>
      <c r="BFM306" s="309"/>
      <c r="BFN306" s="309"/>
      <c r="BFO306" s="309"/>
      <c r="BFP306" s="309"/>
      <c r="BFQ306" s="309"/>
      <c r="BFR306" s="309"/>
      <c r="BFS306" s="309"/>
      <c r="BFT306" s="309"/>
      <c r="BFU306" s="309"/>
      <c r="BFV306" s="309"/>
      <c r="BFW306" s="309"/>
      <c r="BFX306" s="309"/>
      <c r="BFY306" s="309"/>
      <c r="BFZ306" s="309"/>
      <c r="BGA306" s="309"/>
      <c r="BGB306" s="309"/>
      <c r="BGC306" s="309"/>
      <c r="BGD306" s="309"/>
      <c r="BGE306" s="309"/>
      <c r="BGF306" s="309"/>
      <c r="BGG306" s="309"/>
      <c r="BGH306" s="309"/>
    </row>
    <row r="307" spans="6:1542" s="18" customFormat="1" ht="14.45" customHeight="1" x14ac:dyDescent="0.25">
      <c r="F307" s="68"/>
      <c r="Y307" s="68"/>
      <c r="AC307" s="309"/>
      <c r="AD307" s="309"/>
      <c r="AE307" s="309"/>
      <c r="AF307" s="309"/>
      <c r="AG307" s="309"/>
      <c r="AH307" s="309"/>
      <c r="AI307" s="309"/>
      <c r="AJ307" s="309"/>
      <c r="AK307" s="309"/>
      <c r="AL307" s="309"/>
      <c r="AM307" s="309"/>
      <c r="AN307" s="309"/>
      <c r="AO307" s="309"/>
      <c r="AP307" s="309"/>
      <c r="AQ307" s="309"/>
      <c r="AR307" s="309"/>
      <c r="AS307" s="309"/>
      <c r="AT307" s="309"/>
      <c r="AU307" s="309"/>
      <c r="AV307" s="309"/>
      <c r="AW307" s="309"/>
      <c r="AX307" s="309"/>
      <c r="AY307" s="309"/>
      <c r="AZ307" s="309"/>
      <c r="BA307" s="309"/>
      <c r="BB307" s="309"/>
      <c r="BC307" s="309"/>
      <c r="BD307" s="309"/>
      <c r="BE307" s="309"/>
      <c r="BF307" s="309"/>
      <c r="BG307" s="309"/>
      <c r="BH307" s="309"/>
      <c r="BI307" s="309"/>
      <c r="BJ307" s="309"/>
      <c r="BK307" s="309"/>
      <c r="BL307" s="309"/>
      <c r="BM307" s="309"/>
      <c r="BN307" s="309"/>
      <c r="BO307" s="309"/>
      <c r="BP307" s="309"/>
      <c r="BQ307" s="309"/>
      <c r="BR307" s="309"/>
      <c r="BS307" s="309"/>
      <c r="BT307" s="309"/>
      <c r="BU307" s="309"/>
      <c r="BV307" s="309"/>
      <c r="BW307" s="309"/>
      <c r="BX307" s="309"/>
      <c r="BY307" s="309"/>
      <c r="BZ307" s="309"/>
      <c r="CA307" s="309"/>
      <c r="CB307" s="309"/>
      <c r="CC307" s="309"/>
      <c r="CD307" s="309"/>
      <c r="CE307" s="309"/>
      <c r="CF307" s="309"/>
      <c r="CG307" s="309"/>
      <c r="CH307" s="309"/>
      <c r="CI307" s="309"/>
      <c r="CJ307" s="309"/>
      <c r="CK307" s="309"/>
      <c r="CL307" s="309"/>
      <c r="CM307" s="309"/>
      <c r="CN307" s="309"/>
      <c r="CO307" s="309"/>
      <c r="CP307" s="309"/>
      <c r="CQ307" s="309"/>
      <c r="CR307" s="309"/>
      <c r="CS307" s="309"/>
      <c r="CT307" s="309"/>
      <c r="CU307" s="309"/>
      <c r="CV307" s="309"/>
      <c r="CW307" s="309"/>
      <c r="CX307" s="309"/>
      <c r="CY307" s="309"/>
      <c r="CZ307" s="309"/>
      <c r="DA307" s="309"/>
      <c r="DB307" s="309"/>
      <c r="DC307" s="309"/>
      <c r="DD307" s="309"/>
      <c r="DE307" s="309"/>
      <c r="DF307" s="309"/>
      <c r="DG307" s="309"/>
      <c r="DH307" s="309"/>
      <c r="DI307" s="309"/>
      <c r="DJ307" s="309"/>
      <c r="DK307" s="309"/>
      <c r="DL307" s="309"/>
      <c r="DM307" s="309"/>
      <c r="DN307" s="309"/>
      <c r="DO307" s="309"/>
      <c r="DP307" s="309"/>
      <c r="DQ307" s="309"/>
      <c r="DR307" s="309"/>
      <c r="DS307" s="309"/>
      <c r="DT307" s="309"/>
      <c r="DU307" s="309"/>
      <c r="DV307" s="309"/>
      <c r="DW307" s="309"/>
      <c r="DX307" s="309"/>
      <c r="DY307" s="309"/>
      <c r="DZ307" s="309"/>
      <c r="EA307" s="309"/>
      <c r="EB307" s="309"/>
      <c r="EC307" s="309"/>
      <c r="ED307" s="309"/>
      <c r="EE307" s="309"/>
      <c r="EF307" s="309"/>
      <c r="EG307" s="309"/>
      <c r="EH307" s="309"/>
      <c r="EI307" s="309"/>
      <c r="EJ307" s="309"/>
      <c r="EK307" s="309"/>
      <c r="EL307" s="309"/>
      <c r="EM307" s="309"/>
      <c r="EN307" s="309"/>
      <c r="EO307" s="309"/>
      <c r="EP307" s="309"/>
      <c r="EQ307" s="309"/>
      <c r="ER307" s="309"/>
      <c r="ES307" s="309"/>
      <c r="ET307" s="309"/>
      <c r="EU307" s="309"/>
      <c r="EV307" s="309"/>
      <c r="EW307" s="309"/>
      <c r="EX307" s="309"/>
      <c r="EY307" s="309"/>
      <c r="EZ307" s="309"/>
      <c r="FA307" s="309"/>
      <c r="FB307" s="309"/>
      <c r="FC307" s="309"/>
      <c r="FD307" s="309"/>
      <c r="FE307" s="309"/>
      <c r="FF307" s="309"/>
      <c r="FG307" s="309"/>
      <c r="FH307" s="309"/>
      <c r="FI307" s="309"/>
      <c r="FJ307" s="309"/>
      <c r="FK307" s="309"/>
      <c r="FL307" s="309"/>
      <c r="FM307" s="309"/>
      <c r="FN307" s="309"/>
      <c r="FO307" s="309"/>
      <c r="FP307" s="309"/>
      <c r="FQ307" s="309"/>
      <c r="FR307" s="309"/>
      <c r="FS307" s="309"/>
      <c r="FT307" s="309"/>
      <c r="FU307" s="309"/>
      <c r="FV307" s="309"/>
      <c r="FW307" s="309"/>
      <c r="FX307" s="309"/>
      <c r="FY307" s="309"/>
      <c r="FZ307" s="309"/>
      <c r="GA307" s="309"/>
      <c r="GB307" s="309"/>
      <c r="GC307" s="309"/>
      <c r="GD307" s="309"/>
      <c r="GE307" s="309"/>
      <c r="GF307" s="309"/>
      <c r="GG307" s="309"/>
      <c r="GH307" s="309"/>
      <c r="GI307" s="309"/>
      <c r="GJ307" s="309"/>
      <c r="GK307" s="309"/>
      <c r="GL307" s="309"/>
      <c r="GM307" s="309"/>
      <c r="GN307" s="309"/>
      <c r="GO307" s="309"/>
      <c r="GP307" s="309"/>
      <c r="GQ307" s="309"/>
      <c r="GR307" s="309"/>
      <c r="GS307" s="309"/>
      <c r="GT307" s="309"/>
      <c r="GU307" s="309"/>
      <c r="GV307" s="309"/>
      <c r="GW307" s="309"/>
      <c r="GX307" s="309"/>
      <c r="GY307" s="309"/>
      <c r="GZ307" s="309"/>
      <c r="HA307" s="309"/>
      <c r="HB307" s="309"/>
      <c r="HC307" s="309"/>
      <c r="HD307" s="309"/>
      <c r="HE307" s="309"/>
      <c r="HF307" s="309"/>
      <c r="HG307" s="309"/>
      <c r="HH307" s="309"/>
      <c r="HI307" s="309"/>
      <c r="HJ307" s="309"/>
      <c r="HK307" s="309"/>
      <c r="HL307" s="309"/>
      <c r="HM307" s="309"/>
      <c r="HN307" s="309"/>
      <c r="HO307" s="309"/>
      <c r="HP307" s="309"/>
      <c r="HQ307" s="309"/>
      <c r="HR307" s="309"/>
      <c r="HS307" s="309"/>
      <c r="HT307" s="309"/>
      <c r="HU307" s="309"/>
      <c r="HV307" s="309"/>
      <c r="HW307" s="309"/>
      <c r="HX307" s="309"/>
      <c r="HY307" s="309"/>
      <c r="HZ307" s="309"/>
      <c r="IA307" s="309"/>
      <c r="IB307" s="309"/>
      <c r="IC307" s="309"/>
      <c r="ID307" s="309"/>
      <c r="IE307" s="309"/>
      <c r="IF307" s="309"/>
      <c r="IG307" s="309"/>
      <c r="IH307" s="309"/>
      <c r="II307" s="309"/>
      <c r="IJ307" s="309"/>
      <c r="IK307" s="309"/>
      <c r="IL307" s="309"/>
      <c r="IM307" s="309"/>
      <c r="IN307" s="309"/>
      <c r="IO307" s="309"/>
      <c r="IP307" s="309"/>
      <c r="IQ307" s="309"/>
      <c r="IR307" s="309"/>
      <c r="IS307" s="309"/>
      <c r="IT307" s="309"/>
      <c r="IU307" s="309"/>
      <c r="IV307" s="309"/>
      <c r="IW307" s="309"/>
      <c r="IX307" s="309"/>
      <c r="IY307" s="309"/>
      <c r="IZ307" s="309"/>
      <c r="JA307" s="309"/>
      <c r="JB307" s="309"/>
      <c r="JC307" s="309"/>
      <c r="JD307" s="309"/>
      <c r="JE307" s="309"/>
      <c r="JF307" s="309"/>
      <c r="JG307" s="309"/>
      <c r="JH307" s="309"/>
      <c r="JI307" s="309"/>
      <c r="JJ307" s="309"/>
      <c r="JK307" s="309"/>
      <c r="JL307" s="309"/>
      <c r="JM307" s="309"/>
      <c r="JN307" s="309"/>
      <c r="JO307" s="309"/>
      <c r="JP307" s="309"/>
      <c r="JQ307" s="309"/>
      <c r="JR307" s="309"/>
      <c r="JS307" s="309"/>
      <c r="JT307" s="309"/>
      <c r="JU307" s="309"/>
      <c r="JV307" s="309"/>
      <c r="JW307" s="309"/>
      <c r="JX307" s="309"/>
      <c r="JY307" s="309"/>
      <c r="JZ307" s="309"/>
      <c r="KA307" s="309"/>
      <c r="KB307" s="309"/>
      <c r="KC307" s="309"/>
      <c r="KD307" s="309"/>
      <c r="KE307" s="309"/>
      <c r="KF307" s="309"/>
      <c r="KG307" s="309"/>
      <c r="KH307" s="309"/>
      <c r="KI307" s="309"/>
      <c r="KJ307" s="309"/>
      <c r="KK307" s="309"/>
      <c r="KL307" s="309"/>
      <c r="KM307" s="309"/>
      <c r="KN307" s="309"/>
      <c r="KO307" s="309"/>
      <c r="KP307" s="309"/>
      <c r="KQ307" s="309"/>
      <c r="KR307" s="309"/>
      <c r="KS307" s="309"/>
      <c r="KT307" s="309"/>
      <c r="KU307" s="309"/>
      <c r="KV307" s="309"/>
      <c r="KW307" s="309"/>
      <c r="KX307" s="309"/>
      <c r="KY307" s="309"/>
      <c r="KZ307" s="309"/>
      <c r="LA307" s="309"/>
      <c r="LB307" s="309"/>
      <c r="LC307" s="309"/>
      <c r="LD307" s="309"/>
      <c r="LE307" s="309"/>
      <c r="LF307" s="309"/>
      <c r="LG307" s="309"/>
      <c r="LH307" s="309"/>
      <c r="LI307" s="309"/>
      <c r="LJ307" s="309"/>
      <c r="LK307" s="309"/>
      <c r="LL307" s="309"/>
      <c r="LM307" s="309"/>
      <c r="LN307" s="309"/>
      <c r="LO307" s="309"/>
      <c r="LP307" s="309"/>
      <c r="LQ307" s="309"/>
      <c r="LR307" s="309"/>
      <c r="LS307" s="309"/>
      <c r="LT307" s="309"/>
      <c r="LU307" s="309"/>
      <c r="LV307" s="309"/>
      <c r="LW307" s="309"/>
      <c r="LX307" s="309"/>
      <c r="LY307" s="309"/>
      <c r="LZ307" s="309"/>
      <c r="MA307" s="309"/>
      <c r="MB307" s="309"/>
      <c r="MC307" s="309"/>
      <c r="MD307" s="309"/>
      <c r="ME307" s="309"/>
      <c r="MF307" s="309"/>
      <c r="MG307" s="309"/>
      <c r="MH307" s="309"/>
      <c r="MI307" s="309"/>
      <c r="MJ307" s="309"/>
      <c r="MK307" s="309"/>
      <c r="ML307" s="309"/>
      <c r="MM307" s="309"/>
      <c r="MN307" s="309"/>
      <c r="MO307" s="309"/>
      <c r="MP307" s="309"/>
      <c r="MQ307" s="309"/>
      <c r="MR307" s="309"/>
      <c r="MS307" s="309"/>
      <c r="MT307" s="309"/>
      <c r="MU307" s="309"/>
      <c r="MV307" s="309"/>
      <c r="MW307" s="309"/>
      <c r="MX307" s="309"/>
      <c r="MY307" s="309"/>
      <c r="MZ307" s="309"/>
      <c r="NA307" s="309"/>
      <c r="NB307" s="309"/>
      <c r="NC307" s="309"/>
      <c r="ND307" s="309"/>
      <c r="NE307" s="309"/>
      <c r="NF307" s="309"/>
      <c r="NG307" s="309"/>
      <c r="NH307" s="309"/>
      <c r="NI307" s="309"/>
      <c r="NJ307" s="309"/>
      <c r="NK307" s="309"/>
      <c r="NL307" s="309"/>
      <c r="NM307" s="309"/>
      <c r="NN307" s="309"/>
      <c r="NO307" s="309"/>
      <c r="NP307" s="309"/>
      <c r="NQ307" s="309"/>
      <c r="NR307" s="309"/>
      <c r="NS307" s="309"/>
      <c r="NT307" s="309"/>
      <c r="NU307" s="309"/>
      <c r="NV307" s="309"/>
      <c r="NW307" s="309"/>
      <c r="NX307" s="309"/>
      <c r="NY307" s="309"/>
      <c r="NZ307" s="309"/>
      <c r="OA307" s="309"/>
      <c r="OB307" s="309"/>
      <c r="OC307" s="309"/>
      <c r="OD307" s="309"/>
      <c r="OE307" s="309"/>
      <c r="OF307" s="309"/>
      <c r="OG307" s="309"/>
      <c r="OH307" s="309"/>
      <c r="OI307" s="309"/>
      <c r="OJ307" s="309"/>
      <c r="OK307" s="309"/>
      <c r="OL307" s="309"/>
      <c r="OM307" s="309"/>
      <c r="ON307" s="309"/>
      <c r="OO307" s="309"/>
      <c r="OP307" s="309"/>
      <c r="OQ307" s="309"/>
      <c r="OR307" s="309"/>
      <c r="OS307" s="309"/>
      <c r="OT307" s="309"/>
      <c r="OU307" s="309"/>
      <c r="OV307" s="309"/>
      <c r="OW307" s="309"/>
      <c r="OX307" s="309"/>
      <c r="OY307" s="309"/>
      <c r="OZ307" s="309"/>
      <c r="PA307" s="309"/>
      <c r="PB307" s="309"/>
      <c r="PC307" s="309"/>
      <c r="PD307" s="309"/>
      <c r="PE307" s="309"/>
      <c r="PF307" s="309"/>
      <c r="PG307" s="309"/>
      <c r="PH307" s="309"/>
      <c r="PI307" s="309"/>
      <c r="PJ307" s="309"/>
      <c r="PK307" s="309"/>
      <c r="PL307" s="309"/>
      <c r="PM307" s="309"/>
      <c r="PN307" s="309"/>
      <c r="PO307" s="309"/>
      <c r="PP307" s="309"/>
      <c r="PQ307" s="309"/>
      <c r="PR307" s="309"/>
      <c r="PS307" s="309"/>
      <c r="PT307" s="309"/>
      <c r="PU307" s="309"/>
      <c r="PV307" s="309"/>
      <c r="PW307" s="309"/>
      <c r="PX307" s="309"/>
      <c r="PY307" s="309"/>
      <c r="PZ307" s="309"/>
      <c r="QA307" s="309"/>
      <c r="QB307" s="309"/>
      <c r="QC307" s="309"/>
      <c r="QD307" s="309"/>
      <c r="QE307" s="309"/>
      <c r="QF307" s="309"/>
      <c r="QG307" s="309"/>
      <c r="QH307" s="309"/>
      <c r="QI307" s="309"/>
      <c r="QJ307" s="309"/>
      <c r="QK307" s="309"/>
      <c r="QL307" s="309"/>
      <c r="QM307" s="309"/>
      <c r="QN307" s="309"/>
      <c r="QO307" s="309"/>
      <c r="QP307" s="309"/>
      <c r="QQ307" s="309"/>
      <c r="QR307" s="309"/>
      <c r="QS307" s="309"/>
      <c r="QT307" s="309"/>
      <c r="QU307" s="309"/>
      <c r="QV307" s="309"/>
      <c r="QW307" s="309"/>
      <c r="QX307" s="309"/>
      <c r="QY307" s="309"/>
      <c r="QZ307" s="309"/>
      <c r="RA307" s="309"/>
      <c r="RB307" s="309"/>
      <c r="RC307" s="309"/>
      <c r="RD307" s="309"/>
      <c r="RE307" s="309"/>
      <c r="RF307" s="309"/>
      <c r="RG307" s="309"/>
      <c r="RH307" s="309"/>
      <c r="RI307" s="309"/>
      <c r="RJ307" s="309"/>
      <c r="RK307" s="309"/>
      <c r="RL307" s="309"/>
      <c r="RM307" s="309"/>
      <c r="RN307" s="309"/>
      <c r="RO307" s="309"/>
      <c r="RP307" s="309"/>
      <c r="RQ307" s="309"/>
      <c r="RR307" s="309"/>
      <c r="RS307" s="309"/>
      <c r="RT307" s="309"/>
      <c r="RU307" s="309"/>
      <c r="RV307" s="309"/>
      <c r="RW307" s="309"/>
      <c r="RX307" s="309"/>
      <c r="RY307" s="309"/>
      <c r="RZ307" s="309"/>
      <c r="SA307" s="309"/>
      <c r="SB307" s="309"/>
      <c r="SC307" s="309"/>
      <c r="SD307" s="309"/>
      <c r="SE307" s="309"/>
      <c r="SF307" s="309"/>
      <c r="SG307" s="309"/>
      <c r="SH307" s="309"/>
      <c r="SI307" s="309"/>
      <c r="SJ307" s="309"/>
      <c r="SK307" s="309"/>
      <c r="SL307" s="309"/>
      <c r="SM307" s="309"/>
      <c r="SN307" s="309"/>
      <c r="SO307" s="309"/>
      <c r="SP307" s="309"/>
      <c r="SQ307" s="309"/>
      <c r="SR307" s="309"/>
      <c r="SS307" s="309"/>
      <c r="ST307" s="309"/>
      <c r="SU307" s="309"/>
      <c r="SV307" s="309"/>
      <c r="SW307" s="309"/>
      <c r="SX307" s="309"/>
      <c r="SY307" s="309"/>
      <c r="SZ307" s="309"/>
      <c r="TA307" s="309"/>
      <c r="TB307" s="309"/>
      <c r="TC307" s="309"/>
      <c r="TD307" s="309"/>
      <c r="TE307" s="309"/>
      <c r="TF307" s="309"/>
      <c r="TG307" s="309"/>
      <c r="TH307" s="309"/>
      <c r="TI307" s="309"/>
      <c r="TJ307" s="309"/>
      <c r="TK307" s="309"/>
      <c r="TL307" s="309"/>
      <c r="TM307" s="309"/>
      <c r="TN307" s="309"/>
      <c r="TO307" s="309"/>
      <c r="TP307" s="309"/>
      <c r="TQ307" s="309"/>
      <c r="TR307" s="309"/>
      <c r="TS307" s="309"/>
      <c r="TT307" s="309"/>
      <c r="TU307" s="309"/>
      <c r="TV307" s="309"/>
      <c r="TW307" s="309"/>
      <c r="TX307" s="309"/>
      <c r="TY307" s="309"/>
      <c r="TZ307" s="309"/>
      <c r="UA307" s="309"/>
      <c r="UB307" s="309"/>
      <c r="UC307" s="309"/>
      <c r="UD307" s="309"/>
      <c r="UE307" s="309"/>
      <c r="UF307" s="309"/>
      <c r="UG307" s="309"/>
      <c r="UH307" s="309"/>
      <c r="UI307" s="309"/>
      <c r="UJ307" s="309"/>
      <c r="UK307" s="309"/>
      <c r="UL307" s="309"/>
      <c r="UM307" s="309"/>
      <c r="UN307" s="309"/>
      <c r="UO307" s="309"/>
      <c r="UP307" s="309"/>
      <c r="UQ307" s="309"/>
      <c r="UR307" s="309"/>
      <c r="US307" s="309"/>
      <c r="UT307" s="309"/>
      <c r="UU307" s="309"/>
      <c r="UV307" s="309"/>
      <c r="UW307" s="309"/>
      <c r="UX307" s="309"/>
      <c r="UY307" s="309"/>
      <c r="UZ307" s="309"/>
      <c r="VA307" s="309"/>
      <c r="VB307" s="309"/>
      <c r="VC307" s="309"/>
      <c r="VD307" s="309"/>
      <c r="VE307" s="309"/>
      <c r="VF307" s="309"/>
      <c r="VG307" s="309"/>
      <c r="VH307" s="309"/>
      <c r="VI307" s="309"/>
      <c r="VJ307" s="309"/>
      <c r="VK307" s="309"/>
      <c r="VL307" s="309"/>
      <c r="VM307" s="309"/>
      <c r="VN307" s="309"/>
      <c r="VO307" s="309"/>
      <c r="VP307" s="309"/>
      <c r="VQ307" s="309"/>
      <c r="VR307" s="309"/>
      <c r="VS307" s="309"/>
      <c r="VT307" s="309"/>
      <c r="VU307" s="309"/>
      <c r="VV307" s="309"/>
      <c r="VW307" s="309"/>
      <c r="VX307" s="309"/>
      <c r="VY307" s="309"/>
      <c r="VZ307" s="309"/>
      <c r="WA307" s="309"/>
      <c r="WB307" s="309"/>
      <c r="WC307" s="309"/>
      <c r="WD307" s="309"/>
      <c r="WE307" s="309"/>
      <c r="WF307" s="309"/>
      <c r="WG307" s="309"/>
      <c r="WH307" s="309"/>
      <c r="WI307" s="309"/>
      <c r="WJ307" s="309"/>
      <c r="WK307" s="309"/>
      <c r="WL307" s="309"/>
      <c r="WM307" s="309"/>
      <c r="WN307" s="309"/>
      <c r="WO307" s="309"/>
      <c r="WP307" s="309"/>
      <c r="WQ307" s="309"/>
      <c r="WR307" s="309"/>
      <c r="WS307" s="309"/>
      <c r="WT307" s="309"/>
      <c r="WU307" s="309"/>
      <c r="WV307" s="309"/>
      <c r="WW307" s="309"/>
      <c r="WX307" s="309"/>
      <c r="WY307" s="309"/>
      <c r="WZ307" s="309"/>
      <c r="XA307" s="309"/>
      <c r="XB307" s="309"/>
      <c r="XC307" s="309"/>
      <c r="XD307" s="309"/>
      <c r="XE307" s="309"/>
      <c r="XF307" s="309"/>
      <c r="XG307" s="309"/>
      <c r="XH307" s="309"/>
      <c r="XI307" s="309"/>
      <c r="XJ307" s="309"/>
      <c r="XK307" s="309"/>
      <c r="XL307" s="309"/>
      <c r="XM307" s="309"/>
      <c r="XN307" s="309"/>
      <c r="XO307" s="309"/>
      <c r="XP307" s="309"/>
      <c r="XQ307" s="309"/>
      <c r="XR307" s="309"/>
      <c r="XS307" s="309"/>
      <c r="XT307" s="309"/>
      <c r="XU307" s="309"/>
      <c r="XV307" s="309"/>
      <c r="XW307" s="309"/>
      <c r="XX307" s="309"/>
      <c r="XY307" s="309"/>
      <c r="XZ307" s="309"/>
      <c r="YA307" s="309"/>
      <c r="YB307" s="309"/>
      <c r="YC307" s="309"/>
      <c r="YD307" s="309"/>
      <c r="YE307" s="309"/>
      <c r="YF307" s="309"/>
      <c r="YG307" s="309"/>
      <c r="YH307" s="309"/>
      <c r="YI307" s="309"/>
      <c r="YJ307" s="309"/>
      <c r="YK307" s="309"/>
      <c r="YL307" s="309"/>
      <c r="YM307" s="309"/>
      <c r="YN307" s="309"/>
      <c r="YO307" s="309"/>
      <c r="YP307" s="309"/>
      <c r="YQ307" s="309"/>
      <c r="YR307" s="309"/>
      <c r="YS307" s="309"/>
      <c r="YT307" s="309"/>
      <c r="YU307" s="309"/>
      <c r="YV307" s="309"/>
      <c r="YW307" s="309"/>
      <c r="YX307" s="309"/>
      <c r="YY307" s="309"/>
      <c r="YZ307" s="309"/>
      <c r="ZA307" s="309"/>
      <c r="ZB307" s="309"/>
      <c r="ZC307" s="309"/>
      <c r="ZD307" s="309"/>
      <c r="ZE307" s="309"/>
      <c r="ZF307" s="309"/>
      <c r="ZG307" s="309"/>
      <c r="ZH307" s="309"/>
      <c r="ZI307" s="309"/>
      <c r="ZJ307" s="309"/>
      <c r="ZK307" s="309"/>
      <c r="ZL307" s="309"/>
      <c r="ZM307" s="309"/>
      <c r="ZN307" s="309"/>
      <c r="ZO307" s="309"/>
      <c r="ZP307" s="309"/>
      <c r="ZQ307" s="309"/>
      <c r="ZR307" s="309"/>
      <c r="ZS307" s="309"/>
      <c r="ZT307" s="309"/>
      <c r="ZU307" s="309"/>
      <c r="ZV307" s="309"/>
      <c r="ZW307" s="309"/>
      <c r="ZX307" s="309"/>
      <c r="ZY307" s="309"/>
      <c r="ZZ307" s="309"/>
      <c r="AAA307" s="309"/>
      <c r="AAB307" s="309"/>
      <c r="AAC307" s="309"/>
      <c r="AAD307" s="309"/>
      <c r="AAE307" s="309"/>
      <c r="AAF307" s="309"/>
      <c r="AAG307" s="309"/>
      <c r="AAH307" s="309"/>
      <c r="AAI307" s="309"/>
      <c r="AAJ307" s="309"/>
      <c r="AAK307" s="309"/>
      <c r="AAL307" s="309"/>
      <c r="AAM307" s="309"/>
      <c r="AAN307" s="309"/>
      <c r="AAO307" s="309"/>
      <c r="AAP307" s="309"/>
      <c r="AAQ307" s="309"/>
      <c r="AAR307" s="309"/>
      <c r="AAS307" s="309"/>
      <c r="AAT307" s="309"/>
      <c r="AAU307" s="309"/>
      <c r="AAV307" s="309"/>
      <c r="AAW307" s="309"/>
      <c r="AAX307" s="309"/>
      <c r="AAY307" s="309"/>
      <c r="AAZ307" s="309"/>
      <c r="ABA307" s="309"/>
      <c r="ABB307" s="309"/>
      <c r="ABC307" s="309"/>
      <c r="ABD307" s="309"/>
      <c r="ABE307" s="309"/>
      <c r="ABF307" s="309"/>
      <c r="ABG307" s="309"/>
      <c r="ABH307" s="309"/>
      <c r="ABI307" s="309"/>
      <c r="ABJ307" s="309"/>
      <c r="ABK307" s="309"/>
      <c r="ABL307" s="309"/>
      <c r="ABM307" s="309"/>
      <c r="ABN307" s="309"/>
      <c r="ABO307" s="309"/>
      <c r="ABP307" s="309"/>
      <c r="ABQ307" s="309"/>
      <c r="ABR307" s="309"/>
      <c r="ABS307" s="309"/>
      <c r="ABT307" s="309"/>
      <c r="ABU307" s="309"/>
      <c r="ABV307" s="309"/>
      <c r="ABW307" s="309"/>
      <c r="ABX307" s="309"/>
      <c r="ABY307" s="309"/>
      <c r="ABZ307" s="309"/>
      <c r="ACA307" s="309"/>
      <c r="ACB307" s="309"/>
      <c r="ACC307" s="309"/>
      <c r="ACD307" s="309"/>
      <c r="ACE307" s="309"/>
      <c r="ACF307" s="309"/>
      <c r="ACG307" s="309"/>
      <c r="ACH307" s="309"/>
      <c r="ACI307" s="309"/>
      <c r="ACJ307" s="309"/>
      <c r="ACK307" s="309"/>
      <c r="ACL307" s="309"/>
      <c r="ACM307" s="309"/>
      <c r="ACN307" s="309"/>
      <c r="ACO307" s="309"/>
      <c r="ACP307" s="309"/>
      <c r="ACQ307" s="309"/>
      <c r="ACR307" s="309"/>
      <c r="ACS307" s="309"/>
      <c r="ACT307" s="309"/>
      <c r="ACU307" s="309"/>
      <c r="ACV307" s="309"/>
      <c r="ACW307" s="309"/>
      <c r="ACX307" s="309"/>
      <c r="ACY307" s="309"/>
      <c r="ACZ307" s="309"/>
      <c r="ADA307" s="309"/>
      <c r="ADB307" s="309"/>
      <c r="ADC307" s="309"/>
      <c r="ADD307" s="309"/>
      <c r="ADE307" s="309"/>
      <c r="ADF307" s="309"/>
      <c r="ADG307" s="309"/>
      <c r="ADH307" s="309"/>
      <c r="ADI307" s="309"/>
      <c r="ADJ307" s="309"/>
      <c r="ADK307" s="309"/>
      <c r="ADL307" s="309"/>
      <c r="ADM307" s="309"/>
      <c r="ADN307" s="309"/>
      <c r="ADO307" s="309"/>
      <c r="ADP307" s="309"/>
      <c r="ADQ307" s="309"/>
      <c r="ADR307" s="309"/>
      <c r="ADS307" s="309"/>
      <c r="ADT307" s="309"/>
      <c r="ADU307" s="309"/>
      <c r="ADV307" s="309"/>
      <c r="ADW307" s="309"/>
      <c r="ADX307" s="309"/>
      <c r="ADY307" s="309"/>
      <c r="ADZ307" s="309"/>
      <c r="AEA307" s="309"/>
      <c r="AEB307" s="309"/>
      <c r="AEC307" s="309"/>
      <c r="AED307" s="309"/>
      <c r="AEE307" s="309"/>
      <c r="AEF307" s="309"/>
      <c r="AEG307" s="309"/>
      <c r="AEH307" s="309"/>
      <c r="AEI307" s="309"/>
      <c r="AEJ307" s="309"/>
      <c r="AEK307" s="309"/>
      <c r="AEL307" s="309"/>
      <c r="AEM307" s="309"/>
      <c r="AEN307" s="309"/>
      <c r="AEO307" s="309"/>
      <c r="AEP307" s="309"/>
      <c r="AEQ307" s="309"/>
      <c r="AER307" s="309"/>
      <c r="AES307" s="309"/>
      <c r="AET307" s="309"/>
      <c r="AEU307" s="309"/>
      <c r="AEV307" s="309"/>
      <c r="AEW307" s="309"/>
      <c r="AEX307" s="309"/>
      <c r="AEY307" s="309"/>
      <c r="AEZ307" s="309"/>
      <c r="AFA307" s="309"/>
      <c r="AFB307" s="309"/>
      <c r="AFC307" s="309"/>
      <c r="AFD307" s="309"/>
      <c r="AFE307" s="309"/>
      <c r="AFF307" s="309"/>
      <c r="AFG307" s="309"/>
      <c r="AFH307" s="309"/>
      <c r="AFI307" s="309"/>
      <c r="AFJ307" s="309"/>
      <c r="AFK307" s="309"/>
      <c r="AFL307" s="309"/>
      <c r="AFM307" s="309"/>
      <c r="AFN307" s="309"/>
      <c r="AFO307" s="309"/>
      <c r="AFP307" s="309"/>
      <c r="AFQ307" s="309"/>
      <c r="AFR307" s="309"/>
      <c r="AFS307" s="309"/>
      <c r="AFT307" s="309"/>
      <c r="AFU307" s="309"/>
      <c r="AFV307" s="309"/>
      <c r="AFW307" s="309"/>
      <c r="AFX307" s="309"/>
      <c r="AFY307" s="309"/>
      <c r="AFZ307" s="309"/>
      <c r="AGA307" s="309"/>
      <c r="AGB307" s="309"/>
      <c r="AGC307" s="309"/>
      <c r="AGD307" s="309"/>
      <c r="AGE307" s="309"/>
      <c r="AGF307" s="309"/>
      <c r="AGG307" s="309"/>
      <c r="AGH307" s="309"/>
      <c r="AGI307" s="309"/>
      <c r="AGJ307" s="309"/>
      <c r="AGK307" s="309"/>
      <c r="AGL307" s="309"/>
      <c r="AGM307" s="309"/>
      <c r="AGN307" s="309"/>
      <c r="AGO307" s="309"/>
      <c r="AGP307" s="309"/>
      <c r="AGQ307" s="309"/>
      <c r="AGR307" s="309"/>
      <c r="AGS307" s="309"/>
      <c r="AGT307" s="309"/>
      <c r="AGU307" s="309"/>
      <c r="AGV307" s="309"/>
      <c r="AGW307" s="309"/>
      <c r="AGX307" s="309"/>
      <c r="AGY307" s="309"/>
      <c r="AGZ307" s="309"/>
      <c r="AHA307" s="309"/>
      <c r="AHB307" s="309"/>
      <c r="AHC307" s="309"/>
      <c r="AHD307" s="309"/>
      <c r="AHE307" s="309"/>
      <c r="AHF307" s="309"/>
      <c r="AHG307" s="309"/>
      <c r="AHH307" s="309"/>
      <c r="AHI307" s="309"/>
      <c r="AHJ307" s="309"/>
      <c r="AHK307" s="309"/>
      <c r="AHL307" s="309"/>
      <c r="AHM307" s="309"/>
      <c r="AHN307" s="309"/>
      <c r="AHO307" s="309"/>
      <c r="AHP307" s="309"/>
      <c r="AHQ307" s="309"/>
      <c r="AHR307" s="309"/>
      <c r="AHS307" s="309"/>
      <c r="AHT307" s="309"/>
      <c r="AHU307" s="309"/>
      <c r="AHV307" s="309"/>
      <c r="AHW307" s="309"/>
      <c r="AHX307" s="309"/>
      <c r="AHY307" s="309"/>
      <c r="AHZ307" s="309"/>
      <c r="AIA307" s="309"/>
      <c r="AIB307" s="309"/>
      <c r="AIC307" s="309"/>
      <c r="AID307" s="309"/>
      <c r="AIE307" s="309"/>
      <c r="AIF307" s="309"/>
      <c r="AIG307" s="309"/>
      <c r="AIH307" s="309"/>
      <c r="AII307" s="309"/>
      <c r="AIJ307" s="309"/>
      <c r="AIK307" s="309"/>
      <c r="AIL307" s="309"/>
      <c r="AIM307" s="309"/>
      <c r="AIN307" s="309"/>
      <c r="AIO307" s="309"/>
      <c r="AIP307" s="309"/>
      <c r="AIQ307" s="309"/>
      <c r="AIR307" s="309"/>
      <c r="AIS307" s="309"/>
      <c r="AIT307" s="309"/>
      <c r="AIU307" s="309"/>
      <c r="AIV307" s="309"/>
      <c r="AIW307" s="309"/>
      <c r="AIX307" s="309"/>
      <c r="AIY307" s="309"/>
      <c r="AIZ307" s="309"/>
      <c r="AJA307" s="309"/>
      <c r="AJB307" s="309"/>
      <c r="AJC307" s="309"/>
      <c r="AJD307" s="309"/>
      <c r="AJE307" s="309"/>
      <c r="AJF307" s="309"/>
      <c r="AJG307" s="309"/>
      <c r="AJH307" s="309"/>
      <c r="AJI307" s="309"/>
      <c r="AJJ307" s="309"/>
      <c r="AJK307" s="309"/>
      <c r="AJL307" s="309"/>
      <c r="AJM307" s="309"/>
      <c r="AJN307" s="309"/>
      <c r="AJO307" s="309"/>
      <c r="AJP307" s="309"/>
      <c r="AJQ307" s="309"/>
      <c r="AJR307" s="309"/>
      <c r="AJS307" s="309"/>
      <c r="AJT307" s="309"/>
      <c r="AJU307" s="309"/>
      <c r="AJV307" s="309"/>
      <c r="AJW307" s="309"/>
      <c r="AJX307" s="309"/>
      <c r="AJY307" s="309"/>
      <c r="AJZ307" s="309"/>
      <c r="AKA307" s="309"/>
      <c r="AKB307" s="309"/>
      <c r="AKC307" s="309"/>
      <c r="AKD307" s="309"/>
      <c r="AKE307" s="309"/>
      <c r="AKF307" s="309"/>
      <c r="AKG307" s="309"/>
      <c r="AKH307" s="309"/>
      <c r="AKI307" s="309"/>
      <c r="AKJ307" s="309"/>
      <c r="AKK307" s="309"/>
      <c r="AKL307" s="309"/>
      <c r="AKM307" s="309"/>
      <c r="AKN307" s="309"/>
      <c r="AKO307" s="309"/>
      <c r="AKP307" s="309"/>
      <c r="AKQ307" s="309"/>
      <c r="AKR307" s="309"/>
      <c r="AKS307" s="309"/>
      <c r="AKT307" s="309"/>
      <c r="AKU307" s="309"/>
      <c r="AKV307" s="309"/>
      <c r="AKW307" s="309"/>
      <c r="AKX307" s="309"/>
      <c r="AKY307" s="309"/>
      <c r="AKZ307" s="309"/>
      <c r="ALA307" s="309"/>
      <c r="ALB307" s="309"/>
      <c r="ALC307" s="309"/>
      <c r="ALD307" s="309"/>
      <c r="ALE307" s="309"/>
      <c r="ALF307" s="309"/>
      <c r="ALG307" s="309"/>
      <c r="ALH307" s="309"/>
      <c r="ALI307" s="309"/>
      <c r="ALJ307" s="309"/>
      <c r="ALK307" s="309"/>
      <c r="ALL307" s="309"/>
      <c r="ALM307" s="309"/>
      <c r="ALN307" s="309"/>
      <c r="ALO307" s="309"/>
      <c r="ALP307" s="309"/>
      <c r="ALQ307" s="309"/>
      <c r="ALR307" s="309"/>
      <c r="ALS307" s="309"/>
      <c r="ALT307" s="309"/>
      <c r="ALU307" s="309"/>
      <c r="ALV307" s="309"/>
      <c r="ALW307" s="309"/>
      <c r="ALX307" s="309"/>
      <c r="ALY307" s="309"/>
      <c r="ALZ307" s="309"/>
      <c r="AMA307" s="309"/>
      <c r="AMB307" s="309"/>
      <c r="AMC307" s="309"/>
      <c r="AMD307" s="309"/>
      <c r="AME307" s="309"/>
      <c r="AMF307" s="309"/>
      <c r="AMG307" s="309"/>
      <c r="AMH307" s="309"/>
      <c r="AMI307" s="309"/>
      <c r="AMJ307" s="309"/>
      <c r="AMK307" s="309"/>
      <c r="AML307" s="309"/>
      <c r="AMM307" s="309"/>
      <c r="AMN307" s="309"/>
      <c r="AMO307" s="309"/>
      <c r="AMP307" s="309"/>
      <c r="AMQ307" s="309"/>
      <c r="AMR307" s="309"/>
      <c r="AMS307" s="309"/>
      <c r="AMT307" s="309"/>
      <c r="AMU307" s="309"/>
      <c r="AMV307" s="309"/>
      <c r="AMW307" s="309"/>
      <c r="AMX307" s="309"/>
      <c r="AMY307" s="309"/>
      <c r="AMZ307" s="309"/>
      <c r="ANA307" s="309"/>
      <c r="ANB307" s="309"/>
      <c r="ANC307" s="309"/>
      <c r="AND307" s="309"/>
      <c r="ANE307" s="309"/>
      <c r="ANF307" s="309"/>
      <c r="ANG307" s="309"/>
      <c r="ANH307" s="309"/>
      <c r="ANI307" s="309"/>
      <c r="ANJ307" s="309"/>
      <c r="ANK307" s="309"/>
      <c r="ANL307" s="309"/>
      <c r="ANM307" s="309"/>
      <c r="ANN307" s="309"/>
      <c r="ANO307" s="309"/>
      <c r="ANP307" s="309"/>
      <c r="ANQ307" s="309"/>
      <c r="ANR307" s="309"/>
      <c r="ANS307" s="309"/>
      <c r="ANT307" s="309"/>
      <c r="ANU307" s="309"/>
      <c r="ANV307" s="309"/>
      <c r="ANW307" s="309"/>
      <c r="ANX307" s="309"/>
      <c r="ANY307" s="309"/>
      <c r="ANZ307" s="309"/>
      <c r="AOA307" s="309"/>
      <c r="AOB307" s="309"/>
      <c r="AOC307" s="309"/>
      <c r="AOD307" s="309"/>
      <c r="AOE307" s="309"/>
      <c r="AOF307" s="309"/>
      <c r="AOG307" s="309"/>
      <c r="AOH307" s="309"/>
      <c r="AOI307" s="309"/>
      <c r="AOJ307" s="309"/>
      <c r="AOK307" s="309"/>
      <c r="AOL307" s="309"/>
      <c r="AOM307" s="309"/>
      <c r="AON307" s="309"/>
      <c r="AOO307" s="309"/>
      <c r="AOP307" s="309"/>
      <c r="AOQ307" s="309"/>
      <c r="AOR307" s="309"/>
      <c r="AOS307" s="309"/>
      <c r="AOT307" s="309"/>
      <c r="AOU307" s="309"/>
      <c r="AOV307" s="309"/>
      <c r="AOW307" s="309"/>
      <c r="AOX307" s="309"/>
      <c r="AOY307" s="309"/>
      <c r="AOZ307" s="309"/>
      <c r="APA307" s="309"/>
      <c r="APB307" s="309"/>
      <c r="APC307" s="309"/>
      <c r="APD307" s="309"/>
      <c r="APE307" s="309"/>
      <c r="APF307" s="309"/>
      <c r="APG307" s="309"/>
      <c r="APH307" s="309"/>
      <c r="API307" s="309"/>
      <c r="APJ307" s="309"/>
      <c r="APK307" s="309"/>
      <c r="APL307" s="309"/>
      <c r="APM307" s="309"/>
      <c r="APN307" s="309"/>
      <c r="APO307" s="309"/>
      <c r="APP307" s="309"/>
      <c r="APQ307" s="309"/>
      <c r="APR307" s="309"/>
      <c r="APS307" s="309"/>
      <c r="APT307" s="309"/>
      <c r="APU307" s="309"/>
      <c r="APV307" s="309"/>
      <c r="APW307" s="309"/>
      <c r="APX307" s="309"/>
      <c r="APY307" s="309"/>
      <c r="APZ307" s="309"/>
      <c r="AQA307" s="309"/>
      <c r="AQB307" s="309"/>
      <c r="AQC307" s="309"/>
      <c r="AQD307" s="309"/>
      <c r="AQE307" s="309"/>
      <c r="AQF307" s="309"/>
      <c r="AQG307" s="309"/>
      <c r="AQH307" s="309"/>
      <c r="AQI307" s="309"/>
      <c r="AQJ307" s="309"/>
      <c r="AQK307" s="309"/>
      <c r="AQL307" s="309"/>
      <c r="AQM307" s="309"/>
      <c r="AQN307" s="309"/>
      <c r="AQO307" s="309"/>
      <c r="AQP307" s="309"/>
      <c r="AQQ307" s="309"/>
      <c r="AQR307" s="309"/>
      <c r="AQS307" s="309"/>
      <c r="AQT307" s="309"/>
      <c r="AQU307" s="309"/>
      <c r="AQV307" s="309"/>
      <c r="AQW307" s="309"/>
      <c r="AQX307" s="309"/>
      <c r="AQY307" s="309"/>
      <c r="AQZ307" s="309"/>
      <c r="ARA307" s="309"/>
      <c r="ARB307" s="309"/>
      <c r="ARC307" s="309"/>
      <c r="ARD307" s="309"/>
      <c r="ARE307" s="309"/>
      <c r="ARF307" s="309"/>
      <c r="ARG307" s="309"/>
      <c r="ARH307" s="309"/>
      <c r="ARI307" s="309"/>
      <c r="ARJ307" s="309"/>
      <c r="ARK307" s="309"/>
      <c r="ARL307" s="309"/>
      <c r="ARM307" s="309"/>
      <c r="ARN307" s="309"/>
      <c r="ARO307" s="309"/>
      <c r="ARP307" s="309"/>
      <c r="ARQ307" s="309"/>
      <c r="ARR307" s="309"/>
      <c r="ARS307" s="309"/>
      <c r="ART307" s="309"/>
      <c r="ARU307" s="309"/>
      <c r="ARV307" s="309"/>
      <c r="ARW307" s="309"/>
      <c r="ARX307" s="309"/>
      <c r="ARY307" s="309"/>
      <c r="ARZ307" s="309"/>
      <c r="ASA307" s="309"/>
      <c r="ASB307" s="309"/>
      <c r="ASC307" s="309"/>
      <c r="ASD307" s="309"/>
      <c r="ASE307" s="309"/>
      <c r="ASF307" s="309"/>
      <c r="ASG307" s="309"/>
      <c r="ASH307" s="309"/>
      <c r="ASI307" s="309"/>
      <c r="ASJ307" s="309"/>
      <c r="ASK307" s="309"/>
      <c r="ASL307" s="309"/>
      <c r="ASM307" s="309"/>
      <c r="ASN307" s="309"/>
      <c r="ASO307" s="309"/>
      <c r="ASP307" s="309"/>
      <c r="ASQ307" s="309"/>
      <c r="ASR307" s="309"/>
      <c r="ASS307" s="309"/>
      <c r="AST307" s="309"/>
      <c r="ASU307" s="309"/>
      <c r="ASV307" s="309"/>
      <c r="ASW307" s="309"/>
      <c r="ASX307" s="309"/>
      <c r="ASY307" s="309"/>
      <c r="ASZ307" s="309"/>
      <c r="ATA307" s="309"/>
      <c r="ATB307" s="309"/>
      <c r="ATC307" s="309"/>
      <c r="ATD307" s="309"/>
      <c r="ATE307" s="309"/>
      <c r="ATF307" s="309"/>
      <c r="ATG307" s="309"/>
      <c r="ATH307" s="309"/>
      <c r="ATI307" s="309"/>
      <c r="ATJ307" s="309"/>
      <c r="ATK307" s="309"/>
      <c r="ATL307" s="309"/>
      <c r="ATM307" s="309"/>
      <c r="ATN307" s="309"/>
      <c r="ATO307" s="309"/>
      <c r="ATP307" s="309"/>
      <c r="ATQ307" s="309"/>
      <c r="ATR307" s="309"/>
      <c r="ATS307" s="309"/>
      <c r="ATT307" s="309"/>
      <c r="ATU307" s="309"/>
      <c r="ATV307" s="309"/>
      <c r="ATW307" s="309"/>
      <c r="ATX307" s="309"/>
      <c r="ATY307" s="309"/>
      <c r="ATZ307" s="309"/>
      <c r="AUA307" s="309"/>
      <c r="AUB307" s="309"/>
      <c r="AUC307" s="309"/>
      <c r="AUD307" s="309"/>
      <c r="AUE307" s="309"/>
      <c r="AUF307" s="309"/>
      <c r="AUG307" s="309"/>
      <c r="AUH307" s="309"/>
      <c r="AUI307" s="309"/>
      <c r="AUJ307" s="309"/>
      <c r="AUK307" s="309"/>
      <c r="AUL307" s="309"/>
      <c r="AUM307" s="309"/>
      <c r="AUN307" s="309"/>
      <c r="AUO307" s="309"/>
      <c r="AUP307" s="309"/>
      <c r="AUQ307" s="309"/>
      <c r="AUR307" s="309"/>
      <c r="AUS307" s="309"/>
      <c r="AUT307" s="309"/>
      <c r="AUU307" s="309"/>
      <c r="AUV307" s="309"/>
      <c r="AUW307" s="309"/>
      <c r="AUX307" s="309"/>
      <c r="AUY307" s="309"/>
      <c r="AUZ307" s="309"/>
      <c r="AVA307" s="309"/>
      <c r="AVB307" s="309"/>
      <c r="AVC307" s="309"/>
      <c r="AVD307" s="309"/>
      <c r="AVE307" s="309"/>
      <c r="AVF307" s="309"/>
      <c r="AVG307" s="309"/>
      <c r="AVH307" s="309"/>
      <c r="AVI307" s="309"/>
      <c r="AVJ307" s="309"/>
      <c r="AVK307" s="309"/>
      <c r="AVL307" s="309"/>
      <c r="AVM307" s="309"/>
      <c r="AVN307" s="309"/>
      <c r="AVO307" s="309"/>
      <c r="AVP307" s="309"/>
      <c r="AVQ307" s="309"/>
      <c r="AVR307" s="309"/>
      <c r="AVS307" s="309"/>
      <c r="AVT307" s="309"/>
      <c r="AVU307" s="309"/>
      <c r="AVV307" s="309"/>
      <c r="AVW307" s="309"/>
      <c r="AVX307" s="309"/>
      <c r="AVY307" s="309"/>
      <c r="AVZ307" s="309"/>
      <c r="AWA307" s="309"/>
      <c r="AWB307" s="309"/>
      <c r="AWC307" s="309"/>
      <c r="AWD307" s="309"/>
      <c r="AWE307" s="309"/>
      <c r="AWF307" s="309"/>
      <c r="AWG307" s="309"/>
      <c r="AWH307" s="309"/>
      <c r="AWI307" s="309"/>
      <c r="AWJ307" s="309"/>
      <c r="AWK307" s="309"/>
      <c r="AWL307" s="309"/>
      <c r="AWM307" s="309"/>
      <c r="AWN307" s="309"/>
      <c r="AWO307" s="309"/>
      <c r="AWP307" s="309"/>
      <c r="AWQ307" s="309"/>
      <c r="AWR307" s="309"/>
      <c r="AWS307" s="309"/>
      <c r="AWT307" s="309"/>
      <c r="AWU307" s="309"/>
      <c r="AWV307" s="309"/>
      <c r="AWW307" s="309"/>
      <c r="AWX307" s="309"/>
      <c r="AWY307" s="309"/>
      <c r="AWZ307" s="309"/>
      <c r="AXA307" s="309"/>
      <c r="AXB307" s="309"/>
      <c r="AXC307" s="309"/>
      <c r="AXD307" s="309"/>
      <c r="AXE307" s="309"/>
      <c r="AXF307" s="309"/>
      <c r="AXG307" s="309"/>
      <c r="AXH307" s="309"/>
      <c r="AXI307" s="309"/>
      <c r="AXJ307" s="309"/>
      <c r="AXK307" s="309"/>
      <c r="AXL307" s="309"/>
      <c r="AXM307" s="309"/>
      <c r="AXN307" s="309"/>
      <c r="AXO307" s="309"/>
      <c r="AXP307" s="309"/>
      <c r="AXQ307" s="309"/>
      <c r="AXR307" s="309"/>
      <c r="AXS307" s="309"/>
      <c r="AXT307" s="309"/>
      <c r="AXU307" s="309"/>
      <c r="AXV307" s="309"/>
      <c r="AXW307" s="309"/>
      <c r="AXX307" s="309"/>
      <c r="AXY307" s="309"/>
      <c r="AXZ307" s="309"/>
      <c r="AYA307" s="309"/>
      <c r="AYB307" s="309"/>
      <c r="AYC307" s="309"/>
      <c r="AYD307" s="309"/>
      <c r="AYE307" s="309"/>
      <c r="AYF307" s="309"/>
      <c r="AYG307" s="309"/>
      <c r="AYH307" s="309"/>
      <c r="AYI307" s="309"/>
      <c r="AYJ307" s="309"/>
      <c r="AYK307" s="309"/>
      <c r="AYL307" s="309"/>
      <c r="AYM307" s="309"/>
      <c r="AYN307" s="309"/>
      <c r="AYO307" s="309"/>
      <c r="AYP307" s="309"/>
      <c r="AYQ307" s="309"/>
      <c r="AYR307" s="309"/>
      <c r="AYS307" s="309"/>
      <c r="AYT307" s="309"/>
      <c r="AYU307" s="309"/>
      <c r="AYV307" s="309"/>
      <c r="AYW307" s="309"/>
      <c r="AYX307" s="309"/>
      <c r="AYY307" s="309"/>
      <c r="AYZ307" s="309"/>
      <c r="AZA307" s="309"/>
      <c r="AZB307" s="309"/>
      <c r="AZC307" s="309"/>
      <c r="AZD307" s="309"/>
      <c r="AZE307" s="309"/>
      <c r="AZF307" s="309"/>
      <c r="AZG307" s="309"/>
      <c r="AZH307" s="309"/>
      <c r="AZI307" s="309"/>
      <c r="AZJ307" s="309"/>
      <c r="AZK307" s="309"/>
      <c r="AZL307" s="309"/>
      <c r="AZM307" s="309"/>
      <c r="AZN307" s="309"/>
      <c r="AZO307" s="309"/>
      <c r="AZP307" s="309"/>
      <c r="AZQ307" s="309"/>
      <c r="AZR307" s="309"/>
      <c r="AZS307" s="309"/>
      <c r="AZT307" s="309"/>
      <c r="AZU307" s="309"/>
      <c r="AZV307" s="309"/>
      <c r="AZW307" s="309"/>
      <c r="AZX307" s="309"/>
      <c r="AZY307" s="309"/>
      <c r="AZZ307" s="309"/>
      <c r="BAA307" s="309"/>
      <c r="BAB307" s="309"/>
      <c r="BAC307" s="309"/>
      <c r="BAD307" s="309"/>
      <c r="BAE307" s="309"/>
      <c r="BAF307" s="309"/>
      <c r="BAG307" s="309"/>
      <c r="BAH307" s="309"/>
      <c r="BAI307" s="309"/>
      <c r="BAJ307" s="309"/>
      <c r="BAK307" s="309"/>
      <c r="BAL307" s="309"/>
      <c r="BAM307" s="309"/>
      <c r="BAN307" s="309"/>
      <c r="BAO307" s="309"/>
      <c r="BAP307" s="309"/>
      <c r="BAQ307" s="309"/>
      <c r="BAR307" s="309"/>
      <c r="BAS307" s="309"/>
      <c r="BAT307" s="309"/>
      <c r="BAU307" s="309"/>
      <c r="BAV307" s="309"/>
      <c r="BAW307" s="309"/>
      <c r="BAX307" s="309"/>
      <c r="BAY307" s="309"/>
      <c r="BAZ307" s="309"/>
      <c r="BBA307" s="309"/>
      <c r="BBB307" s="309"/>
      <c r="BBC307" s="309"/>
      <c r="BBD307" s="309"/>
      <c r="BBE307" s="309"/>
      <c r="BBF307" s="309"/>
      <c r="BBG307" s="309"/>
      <c r="BBH307" s="309"/>
      <c r="BBI307" s="309"/>
      <c r="BBJ307" s="309"/>
      <c r="BBK307" s="309"/>
      <c r="BBL307" s="309"/>
      <c r="BBM307" s="309"/>
      <c r="BBN307" s="309"/>
      <c r="BBO307" s="309"/>
      <c r="BBP307" s="309"/>
      <c r="BBQ307" s="309"/>
      <c r="BBR307" s="309"/>
      <c r="BBS307" s="309"/>
      <c r="BBT307" s="309"/>
      <c r="BBU307" s="309"/>
      <c r="BBV307" s="309"/>
      <c r="BBW307" s="309"/>
      <c r="BBX307" s="309"/>
      <c r="BBY307" s="309"/>
      <c r="BBZ307" s="309"/>
      <c r="BCA307" s="309"/>
      <c r="BCB307" s="309"/>
      <c r="BCC307" s="309"/>
      <c r="BCD307" s="309"/>
      <c r="BCE307" s="309"/>
      <c r="BCF307" s="309"/>
      <c r="BCG307" s="309"/>
      <c r="BCH307" s="309"/>
      <c r="BCI307" s="309"/>
      <c r="BCJ307" s="309"/>
      <c r="BCK307" s="309"/>
      <c r="BCL307" s="309"/>
      <c r="BCM307" s="309"/>
      <c r="BCN307" s="309"/>
      <c r="BCO307" s="309"/>
      <c r="BCP307" s="309"/>
      <c r="BCQ307" s="309"/>
      <c r="BCR307" s="309"/>
      <c r="BCS307" s="309"/>
      <c r="BCT307" s="309"/>
      <c r="BCU307" s="309"/>
      <c r="BCV307" s="309"/>
      <c r="BCW307" s="309"/>
      <c r="BCX307" s="309"/>
      <c r="BCY307" s="309"/>
      <c r="BCZ307" s="309"/>
      <c r="BDA307" s="309"/>
      <c r="BDB307" s="309"/>
      <c r="BDC307" s="309"/>
      <c r="BDD307" s="309"/>
      <c r="BDE307" s="309"/>
      <c r="BDF307" s="309"/>
      <c r="BDG307" s="309"/>
      <c r="BDH307" s="309"/>
      <c r="BDI307" s="309"/>
      <c r="BDJ307" s="309"/>
      <c r="BDK307" s="309"/>
      <c r="BDL307" s="309"/>
      <c r="BDM307" s="309"/>
      <c r="BDN307" s="309"/>
      <c r="BDO307" s="309"/>
      <c r="BDP307" s="309"/>
      <c r="BDQ307" s="309"/>
      <c r="BDR307" s="309"/>
      <c r="BDS307" s="309"/>
      <c r="BDT307" s="309"/>
      <c r="BDU307" s="309"/>
      <c r="BDV307" s="309"/>
      <c r="BDW307" s="309"/>
      <c r="BDX307" s="309"/>
      <c r="BDY307" s="309"/>
      <c r="BDZ307" s="309"/>
      <c r="BEA307" s="309"/>
      <c r="BEB307" s="309"/>
      <c r="BEC307" s="309"/>
      <c r="BED307" s="309"/>
      <c r="BEE307" s="309"/>
      <c r="BEF307" s="309"/>
      <c r="BEG307" s="309"/>
      <c r="BEH307" s="309"/>
      <c r="BEI307" s="309"/>
      <c r="BEJ307" s="309"/>
      <c r="BEK307" s="309"/>
      <c r="BEL307" s="309"/>
      <c r="BEM307" s="309"/>
      <c r="BEN307" s="309"/>
      <c r="BEO307" s="309"/>
      <c r="BEP307" s="309"/>
      <c r="BEQ307" s="309"/>
      <c r="BER307" s="309"/>
      <c r="BES307" s="309"/>
      <c r="BET307" s="309"/>
      <c r="BEU307" s="309"/>
      <c r="BEV307" s="309"/>
      <c r="BEW307" s="309"/>
      <c r="BEX307" s="309"/>
      <c r="BEY307" s="309"/>
      <c r="BEZ307" s="309"/>
      <c r="BFA307" s="309"/>
      <c r="BFB307" s="309"/>
      <c r="BFC307" s="309"/>
      <c r="BFD307" s="309"/>
      <c r="BFE307" s="309"/>
      <c r="BFF307" s="309"/>
      <c r="BFG307" s="309"/>
      <c r="BFH307" s="309"/>
      <c r="BFI307" s="309"/>
      <c r="BFJ307" s="309"/>
      <c r="BFK307" s="309"/>
      <c r="BFL307" s="309"/>
      <c r="BFM307" s="309"/>
      <c r="BFN307" s="309"/>
      <c r="BFO307" s="309"/>
      <c r="BFP307" s="309"/>
      <c r="BFQ307" s="309"/>
      <c r="BFR307" s="309"/>
      <c r="BFS307" s="309"/>
      <c r="BFT307" s="309"/>
      <c r="BFU307" s="309"/>
      <c r="BFV307" s="309"/>
      <c r="BFW307" s="309"/>
      <c r="BFX307" s="309"/>
      <c r="BFY307" s="309"/>
      <c r="BFZ307" s="309"/>
      <c r="BGA307" s="309"/>
      <c r="BGB307" s="309"/>
      <c r="BGC307" s="309"/>
      <c r="BGD307" s="309"/>
      <c r="BGE307" s="309"/>
      <c r="BGF307" s="309"/>
      <c r="BGG307" s="309"/>
      <c r="BGH307" s="309"/>
    </row>
    <row r="308" spans="6:1542" s="18" customFormat="1" ht="14.45" customHeight="1" x14ac:dyDescent="0.25">
      <c r="F308" s="68"/>
      <c r="Y308" s="68"/>
      <c r="AC308" s="309"/>
      <c r="AD308" s="309"/>
      <c r="AE308" s="309"/>
      <c r="AF308" s="309"/>
      <c r="AG308" s="309"/>
      <c r="AH308" s="309"/>
      <c r="AI308" s="309"/>
      <c r="AJ308" s="309"/>
      <c r="AK308" s="309"/>
      <c r="AL308" s="309"/>
      <c r="AM308" s="309"/>
      <c r="AN308" s="309"/>
      <c r="AO308" s="309"/>
      <c r="AP308" s="309"/>
      <c r="AQ308" s="309"/>
      <c r="AR308" s="309"/>
      <c r="AS308" s="309"/>
      <c r="AT308" s="309"/>
      <c r="AU308" s="309"/>
      <c r="AV308" s="309"/>
      <c r="AW308" s="309"/>
      <c r="AX308" s="309"/>
      <c r="AY308" s="309"/>
      <c r="AZ308" s="309"/>
      <c r="BA308" s="309"/>
      <c r="BB308" s="309"/>
      <c r="BC308" s="309"/>
      <c r="BD308" s="309"/>
      <c r="BE308" s="309"/>
      <c r="BF308" s="309"/>
      <c r="BG308" s="309"/>
      <c r="BH308" s="309"/>
      <c r="BI308" s="309"/>
      <c r="BJ308" s="309"/>
      <c r="BK308" s="309"/>
      <c r="BL308" s="309"/>
      <c r="BM308" s="309"/>
      <c r="BN308" s="309"/>
      <c r="BO308" s="309"/>
      <c r="BP308" s="309"/>
      <c r="BQ308" s="309"/>
      <c r="BR308" s="309"/>
      <c r="BS308" s="309"/>
      <c r="BT308" s="309"/>
      <c r="BU308" s="309"/>
      <c r="BV308" s="309"/>
      <c r="BW308" s="309"/>
      <c r="BX308" s="309"/>
      <c r="BY308" s="309"/>
      <c r="BZ308" s="309"/>
      <c r="CA308" s="309"/>
      <c r="CB308" s="309"/>
      <c r="CC308" s="309"/>
      <c r="CD308" s="309"/>
      <c r="CE308" s="309"/>
      <c r="CF308" s="309"/>
      <c r="CG308" s="309"/>
      <c r="CH308" s="309"/>
      <c r="CI308" s="309"/>
      <c r="CJ308" s="309"/>
      <c r="CK308" s="309"/>
      <c r="CL308" s="309"/>
      <c r="CM308" s="309"/>
      <c r="CN308" s="309"/>
      <c r="CO308" s="309"/>
      <c r="CP308" s="309"/>
      <c r="CQ308" s="309"/>
      <c r="CR308" s="309"/>
      <c r="CS308" s="309"/>
      <c r="CT308" s="309"/>
      <c r="CU308" s="309"/>
      <c r="CV308" s="309"/>
      <c r="CW308" s="309"/>
      <c r="CX308" s="309"/>
      <c r="CY308" s="309"/>
      <c r="CZ308" s="309"/>
      <c r="DA308" s="309"/>
      <c r="DB308" s="309"/>
      <c r="DC308" s="309"/>
      <c r="DD308" s="309"/>
      <c r="DE308" s="309"/>
      <c r="DF308" s="309"/>
      <c r="DG308" s="309"/>
      <c r="DH308" s="309"/>
      <c r="DI308" s="309"/>
      <c r="DJ308" s="309"/>
      <c r="DK308" s="309"/>
      <c r="DL308" s="309"/>
      <c r="DM308" s="309"/>
      <c r="DN308" s="309"/>
      <c r="DO308" s="309"/>
      <c r="DP308" s="309"/>
      <c r="DQ308" s="309"/>
      <c r="DR308" s="309"/>
      <c r="DS308" s="309"/>
      <c r="DT308" s="309"/>
      <c r="DU308" s="309"/>
      <c r="DV308" s="309"/>
      <c r="DW308" s="309"/>
      <c r="DX308" s="309"/>
      <c r="DY308" s="309"/>
      <c r="DZ308" s="309"/>
      <c r="EA308" s="309"/>
      <c r="EB308" s="309"/>
      <c r="EC308" s="309"/>
      <c r="ED308" s="309"/>
      <c r="EE308" s="309"/>
      <c r="EF308" s="309"/>
      <c r="EG308" s="309"/>
      <c r="EH308" s="309"/>
      <c r="EI308" s="309"/>
      <c r="EJ308" s="309"/>
      <c r="EK308" s="309"/>
      <c r="EL308" s="309"/>
      <c r="EM308" s="309"/>
      <c r="EN308" s="309"/>
      <c r="EO308" s="309"/>
      <c r="EP308" s="309"/>
      <c r="EQ308" s="309"/>
      <c r="ER308" s="309"/>
      <c r="ES308" s="309"/>
      <c r="ET308" s="309"/>
      <c r="EU308" s="309"/>
      <c r="EV308" s="309"/>
      <c r="EW308" s="309"/>
      <c r="EX308" s="309"/>
      <c r="EY308" s="309"/>
      <c r="EZ308" s="309"/>
      <c r="FA308" s="309"/>
      <c r="FB308" s="309"/>
      <c r="FC308" s="309"/>
      <c r="FD308" s="309"/>
      <c r="FE308" s="309"/>
      <c r="FF308" s="309"/>
      <c r="FG308" s="309"/>
      <c r="FH308" s="309"/>
      <c r="FI308" s="309"/>
      <c r="FJ308" s="309"/>
      <c r="FK308" s="309"/>
      <c r="FL308" s="309"/>
      <c r="FM308" s="309"/>
      <c r="FN308" s="309"/>
      <c r="FO308" s="309"/>
      <c r="FP308" s="309"/>
      <c r="FQ308" s="309"/>
      <c r="FR308" s="309"/>
      <c r="FS308" s="309"/>
      <c r="FT308" s="309"/>
      <c r="FU308" s="309"/>
      <c r="FV308" s="309"/>
      <c r="FW308" s="309"/>
      <c r="FX308" s="309"/>
      <c r="FY308" s="309"/>
      <c r="FZ308" s="309"/>
      <c r="GA308" s="309"/>
      <c r="GB308" s="309"/>
      <c r="GC308" s="309"/>
      <c r="GD308" s="309"/>
      <c r="GE308" s="309"/>
      <c r="GF308" s="309"/>
      <c r="GG308" s="309"/>
      <c r="GH308" s="309"/>
      <c r="GI308" s="309"/>
      <c r="GJ308" s="309"/>
      <c r="GK308" s="309"/>
      <c r="GL308" s="309"/>
      <c r="GM308" s="309"/>
      <c r="GN308" s="309"/>
      <c r="GO308" s="309"/>
      <c r="GP308" s="309"/>
      <c r="GQ308" s="309"/>
      <c r="GR308" s="309"/>
      <c r="GS308" s="309"/>
      <c r="GT308" s="309"/>
      <c r="GU308" s="309"/>
      <c r="GV308" s="309"/>
      <c r="GW308" s="309"/>
      <c r="GX308" s="309"/>
      <c r="GY308" s="309"/>
      <c r="GZ308" s="309"/>
      <c r="HA308" s="309"/>
      <c r="HB308" s="309"/>
      <c r="HC308" s="309"/>
      <c r="HD308" s="309"/>
      <c r="HE308" s="309"/>
      <c r="HF308" s="309"/>
      <c r="HG308" s="309"/>
      <c r="HH308" s="309"/>
      <c r="HI308" s="309"/>
      <c r="HJ308" s="309"/>
      <c r="HK308" s="309"/>
      <c r="HL308" s="309"/>
      <c r="HM308" s="309"/>
      <c r="HN308" s="309"/>
      <c r="HO308" s="309"/>
      <c r="HP308" s="309"/>
      <c r="HQ308" s="309"/>
      <c r="HR308" s="309"/>
      <c r="HS308" s="309"/>
      <c r="HT308" s="309"/>
      <c r="HU308" s="309"/>
      <c r="HV308" s="309"/>
      <c r="HW308" s="309"/>
      <c r="HX308" s="309"/>
      <c r="HY308" s="309"/>
      <c r="HZ308" s="309"/>
      <c r="IA308" s="309"/>
      <c r="IB308" s="309"/>
      <c r="IC308" s="309"/>
      <c r="ID308" s="309"/>
      <c r="IE308" s="309"/>
      <c r="IF308" s="309"/>
      <c r="IG308" s="309"/>
      <c r="IH308" s="309"/>
      <c r="II308" s="309"/>
      <c r="IJ308" s="309"/>
      <c r="IK308" s="309"/>
      <c r="IL308" s="309"/>
      <c r="IM308" s="309"/>
      <c r="IN308" s="309"/>
      <c r="IO308" s="309"/>
      <c r="IP308" s="309"/>
      <c r="IQ308" s="309"/>
      <c r="IR308" s="309"/>
      <c r="IS308" s="309"/>
      <c r="IT308" s="309"/>
      <c r="IU308" s="309"/>
      <c r="IV308" s="309"/>
      <c r="IW308" s="309"/>
      <c r="IX308" s="309"/>
      <c r="IY308" s="309"/>
      <c r="IZ308" s="309"/>
      <c r="JA308" s="309"/>
      <c r="JB308" s="309"/>
      <c r="JC308" s="309"/>
      <c r="JD308" s="309"/>
      <c r="JE308" s="309"/>
      <c r="JF308" s="309"/>
      <c r="JG308" s="309"/>
      <c r="JH308" s="309"/>
      <c r="JI308" s="309"/>
      <c r="JJ308" s="309"/>
      <c r="JK308" s="309"/>
      <c r="JL308" s="309"/>
      <c r="JM308" s="309"/>
      <c r="JN308" s="309"/>
      <c r="JO308" s="309"/>
      <c r="JP308" s="309"/>
      <c r="JQ308" s="309"/>
      <c r="JR308" s="309"/>
      <c r="JS308" s="309"/>
      <c r="JT308" s="309"/>
      <c r="JU308" s="309"/>
      <c r="JV308" s="309"/>
      <c r="JW308" s="309"/>
      <c r="JX308" s="309"/>
      <c r="JY308" s="309"/>
      <c r="JZ308" s="309"/>
      <c r="KA308" s="309"/>
      <c r="KB308" s="309"/>
      <c r="KC308" s="309"/>
      <c r="KD308" s="309"/>
      <c r="KE308" s="309"/>
      <c r="KF308" s="309"/>
      <c r="KG308" s="309"/>
      <c r="KH308" s="309"/>
      <c r="KI308" s="309"/>
      <c r="KJ308" s="309"/>
      <c r="KK308" s="309"/>
      <c r="KL308" s="309"/>
      <c r="KM308" s="309"/>
      <c r="KN308" s="309"/>
      <c r="KO308" s="309"/>
      <c r="KP308" s="309"/>
      <c r="KQ308" s="309"/>
      <c r="KR308" s="309"/>
      <c r="KS308" s="309"/>
      <c r="KT308" s="309"/>
      <c r="KU308" s="309"/>
      <c r="KV308" s="309"/>
      <c r="KW308" s="309"/>
      <c r="KX308" s="309"/>
      <c r="KY308" s="309"/>
      <c r="KZ308" s="309"/>
      <c r="LA308" s="309"/>
      <c r="LB308" s="309"/>
      <c r="LC308" s="309"/>
      <c r="LD308" s="309"/>
      <c r="LE308" s="309"/>
      <c r="LF308" s="309"/>
      <c r="LG308" s="309"/>
      <c r="LH308" s="309"/>
      <c r="LI308" s="309"/>
      <c r="LJ308" s="309"/>
      <c r="LK308" s="309"/>
      <c r="LL308" s="309"/>
      <c r="LM308" s="309"/>
      <c r="LN308" s="309"/>
      <c r="LO308" s="309"/>
      <c r="LP308" s="309"/>
      <c r="LQ308" s="309"/>
      <c r="LR308" s="309"/>
      <c r="LS308" s="309"/>
      <c r="LT308" s="309"/>
      <c r="LU308" s="309"/>
      <c r="LV308" s="309"/>
      <c r="LW308" s="309"/>
      <c r="LX308" s="309"/>
      <c r="LY308" s="309"/>
      <c r="LZ308" s="309"/>
      <c r="MA308" s="309"/>
      <c r="MB308" s="309"/>
      <c r="MC308" s="309"/>
      <c r="MD308" s="309"/>
      <c r="ME308" s="309"/>
      <c r="MF308" s="309"/>
      <c r="MG308" s="309"/>
      <c r="MH308" s="309"/>
      <c r="MI308" s="309"/>
      <c r="MJ308" s="309"/>
      <c r="MK308" s="309"/>
      <c r="ML308" s="309"/>
      <c r="MM308" s="309"/>
      <c r="MN308" s="309"/>
      <c r="MO308" s="309"/>
      <c r="MP308" s="309"/>
      <c r="MQ308" s="309"/>
      <c r="MR308" s="309"/>
      <c r="MS308" s="309"/>
      <c r="MT308" s="309"/>
      <c r="MU308" s="309"/>
      <c r="MV308" s="309"/>
      <c r="MW308" s="309"/>
      <c r="MX308" s="309"/>
      <c r="MY308" s="309"/>
      <c r="MZ308" s="309"/>
      <c r="NA308" s="309"/>
      <c r="NB308" s="309"/>
      <c r="NC308" s="309"/>
      <c r="ND308" s="309"/>
      <c r="NE308" s="309"/>
      <c r="NF308" s="309"/>
      <c r="NG308" s="309"/>
      <c r="NH308" s="309"/>
      <c r="NI308" s="309"/>
      <c r="NJ308" s="309"/>
      <c r="NK308" s="309"/>
      <c r="NL308" s="309"/>
      <c r="NM308" s="309"/>
      <c r="NN308" s="309"/>
      <c r="NO308" s="309"/>
      <c r="NP308" s="309"/>
      <c r="NQ308" s="309"/>
      <c r="NR308" s="309"/>
      <c r="NS308" s="309"/>
      <c r="NT308" s="309"/>
      <c r="NU308" s="309"/>
      <c r="NV308" s="309"/>
      <c r="NW308" s="309"/>
      <c r="NX308" s="309"/>
      <c r="NY308" s="309"/>
      <c r="NZ308" s="309"/>
      <c r="OA308" s="309"/>
      <c r="OB308" s="309"/>
      <c r="OC308" s="309"/>
      <c r="OD308" s="309"/>
      <c r="OE308" s="309"/>
      <c r="OF308" s="309"/>
      <c r="OG308" s="309"/>
      <c r="OH308" s="309"/>
      <c r="OI308" s="309"/>
      <c r="OJ308" s="309"/>
      <c r="OK308" s="309"/>
      <c r="OL308" s="309"/>
      <c r="OM308" s="309"/>
      <c r="ON308" s="309"/>
      <c r="OO308" s="309"/>
      <c r="OP308" s="309"/>
      <c r="OQ308" s="309"/>
      <c r="OR308" s="309"/>
      <c r="OS308" s="309"/>
      <c r="OT308" s="309"/>
      <c r="OU308" s="309"/>
      <c r="OV308" s="309"/>
      <c r="OW308" s="309"/>
      <c r="OX308" s="309"/>
      <c r="OY308" s="309"/>
      <c r="OZ308" s="309"/>
      <c r="PA308" s="309"/>
      <c r="PB308" s="309"/>
      <c r="PC308" s="309"/>
      <c r="PD308" s="309"/>
      <c r="PE308" s="309"/>
      <c r="PF308" s="309"/>
      <c r="PG308" s="309"/>
      <c r="PH308" s="309"/>
      <c r="PI308" s="309"/>
      <c r="PJ308" s="309"/>
      <c r="PK308" s="309"/>
      <c r="PL308" s="309"/>
      <c r="PM308" s="309"/>
      <c r="PN308" s="309"/>
      <c r="PO308" s="309"/>
      <c r="PP308" s="309"/>
      <c r="PQ308" s="309"/>
      <c r="PR308" s="309"/>
      <c r="PS308" s="309"/>
      <c r="PT308" s="309"/>
      <c r="PU308" s="309"/>
      <c r="PV308" s="309"/>
      <c r="PW308" s="309"/>
      <c r="PX308" s="309"/>
      <c r="PY308" s="309"/>
      <c r="PZ308" s="309"/>
      <c r="QA308" s="309"/>
      <c r="QB308" s="309"/>
      <c r="QC308" s="309"/>
      <c r="QD308" s="309"/>
      <c r="QE308" s="309"/>
      <c r="QF308" s="309"/>
      <c r="QG308" s="309"/>
      <c r="QH308" s="309"/>
      <c r="QI308" s="309"/>
      <c r="QJ308" s="309"/>
      <c r="QK308" s="309"/>
      <c r="QL308" s="309"/>
      <c r="QM308" s="309"/>
      <c r="QN308" s="309"/>
      <c r="QO308" s="309"/>
      <c r="QP308" s="309"/>
      <c r="QQ308" s="309"/>
      <c r="QR308" s="309"/>
      <c r="QS308" s="309"/>
      <c r="QT308" s="309"/>
      <c r="QU308" s="309"/>
      <c r="QV308" s="309"/>
      <c r="QW308" s="309"/>
      <c r="QX308" s="309"/>
      <c r="QY308" s="309"/>
      <c r="QZ308" s="309"/>
      <c r="RA308" s="309"/>
      <c r="RB308" s="309"/>
      <c r="RC308" s="309"/>
      <c r="RD308" s="309"/>
      <c r="RE308" s="309"/>
      <c r="RF308" s="309"/>
      <c r="RG308" s="309"/>
      <c r="RH308" s="309"/>
      <c r="RI308" s="309"/>
      <c r="RJ308" s="309"/>
      <c r="RK308" s="309"/>
      <c r="RL308" s="309"/>
      <c r="RM308" s="309"/>
      <c r="RN308" s="309"/>
      <c r="RO308" s="309"/>
      <c r="RP308" s="309"/>
      <c r="RQ308" s="309"/>
      <c r="RR308" s="309"/>
      <c r="RS308" s="309"/>
      <c r="RT308" s="309"/>
      <c r="RU308" s="309"/>
      <c r="RV308" s="309"/>
      <c r="RW308" s="309"/>
      <c r="RX308" s="309"/>
      <c r="RY308" s="309"/>
      <c r="RZ308" s="309"/>
      <c r="SA308" s="309"/>
      <c r="SB308" s="309"/>
      <c r="SC308" s="309"/>
      <c r="SD308" s="309"/>
      <c r="SE308" s="309"/>
      <c r="SF308" s="309"/>
      <c r="SG308" s="309"/>
      <c r="SH308" s="309"/>
      <c r="SI308" s="309"/>
      <c r="SJ308" s="309"/>
      <c r="SK308" s="309"/>
      <c r="SL308" s="309"/>
      <c r="SM308" s="309"/>
      <c r="SN308" s="309"/>
      <c r="SO308" s="309"/>
      <c r="SP308" s="309"/>
      <c r="SQ308" s="309"/>
      <c r="SR308" s="309"/>
      <c r="SS308" s="309"/>
      <c r="ST308" s="309"/>
      <c r="SU308" s="309"/>
      <c r="SV308" s="309"/>
      <c r="SW308" s="309"/>
      <c r="SX308" s="309"/>
      <c r="SY308" s="309"/>
      <c r="SZ308" s="309"/>
      <c r="TA308" s="309"/>
      <c r="TB308" s="309"/>
      <c r="TC308" s="309"/>
      <c r="TD308" s="309"/>
      <c r="TE308" s="309"/>
      <c r="TF308" s="309"/>
      <c r="TG308" s="309"/>
      <c r="TH308" s="309"/>
      <c r="TI308" s="309"/>
      <c r="TJ308" s="309"/>
      <c r="TK308" s="309"/>
      <c r="TL308" s="309"/>
      <c r="TM308" s="309"/>
      <c r="TN308" s="309"/>
      <c r="TO308" s="309"/>
      <c r="TP308" s="309"/>
      <c r="TQ308" s="309"/>
      <c r="TR308" s="309"/>
      <c r="TS308" s="309"/>
      <c r="TT308" s="309"/>
      <c r="TU308" s="309"/>
      <c r="TV308" s="309"/>
      <c r="TW308" s="309"/>
      <c r="TX308" s="309"/>
      <c r="TY308" s="309"/>
      <c r="TZ308" s="309"/>
      <c r="UA308" s="309"/>
      <c r="UB308" s="309"/>
      <c r="UC308" s="309"/>
      <c r="UD308" s="309"/>
      <c r="UE308" s="309"/>
      <c r="UF308" s="309"/>
      <c r="UG308" s="309"/>
      <c r="UH308" s="309"/>
      <c r="UI308" s="309"/>
      <c r="UJ308" s="309"/>
      <c r="UK308" s="309"/>
      <c r="UL308" s="309"/>
      <c r="UM308" s="309"/>
      <c r="UN308" s="309"/>
      <c r="UO308" s="309"/>
      <c r="UP308" s="309"/>
      <c r="UQ308" s="309"/>
      <c r="UR308" s="309"/>
      <c r="US308" s="309"/>
      <c r="UT308" s="309"/>
      <c r="UU308" s="309"/>
      <c r="UV308" s="309"/>
      <c r="UW308" s="309"/>
      <c r="UX308" s="309"/>
      <c r="UY308" s="309"/>
      <c r="UZ308" s="309"/>
      <c r="VA308" s="309"/>
      <c r="VB308" s="309"/>
      <c r="VC308" s="309"/>
      <c r="VD308" s="309"/>
      <c r="VE308" s="309"/>
      <c r="VF308" s="309"/>
      <c r="VG308" s="309"/>
      <c r="VH308" s="309"/>
      <c r="VI308" s="309"/>
      <c r="VJ308" s="309"/>
      <c r="VK308" s="309"/>
      <c r="VL308" s="309"/>
      <c r="VM308" s="309"/>
      <c r="VN308" s="309"/>
      <c r="VO308" s="309"/>
      <c r="VP308" s="309"/>
      <c r="VQ308" s="309"/>
      <c r="VR308" s="309"/>
      <c r="VS308" s="309"/>
      <c r="VT308" s="309"/>
      <c r="VU308" s="309"/>
      <c r="VV308" s="309"/>
      <c r="VW308" s="309"/>
      <c r="VX308" s="309"/>
      <c r="VY308" s="309"/>
      <c r="VZ308" s="309"/>
      <c r="WA308" s="309"/>
      <c r="WB308" s="309"/>
      <c r="WC308" s="309"/>
      <c r="WD308" s="309"/>
      <c r="WE308" s="309"/>
      <c r="WF308" s="309"/>
      <c r="WG308" s="309"/>
      <c r="WH308" s="309"/>
      <c r="WI308" s="309"/>
      <c r="WJ308" s="309"/>
      <c r="WK308" s="309"/>
      <c r="WL308" s="309"/>
      <c r="WM308" s="309"/>
      <c r="WN308" s="309"/>
      <c r="WO308" s="309"/>
      <c r="WP308" s="309"/>
      <c r="WQ308" s="309"/>
      <c r="WR308" s="309"/>
      <c r="WS308" s="309"/>
      <c r="WT308" s="309"/>
      <c r="WU308" s="309"/>
      <c r="WV308" s="309"/>
      <c r="WW308" s="309"/>
      <c r="WX308" s="309"/>
      <c r="WY308" s="309"/>
      <c r="WZ308" s="309"/>
      <c r="XA308" s="309"/>
      <c r="XB308" s="309"/>
      <c r="XC308" s="309"/>
      <c r="XD308" s="309"/>
      <c r="XE308" s="309"/>
      <c r="XF308" s="309"/>
      <c r="XG308" s="309"/>
      <c r="XH308" s="309"/>
      <c r="XI308" s="309"/>
      <c r="XJ308" s="309"/>
      <c r="XK308" s="309"/>
      <c r="XL308" s="309"/>
      <c r="XM308" s="309"/>
      <c r="XN308" s="309"/>
      <c r="XO308" s="309"/>
      <c r="XP308" s="309"/>
      <c r="XQ308" s="309"/>
      <c r="XR308" s="309"/>
      <c r="XS308" s="309"/>
      <c r="XT308" s="309"/>
      <c r="XU308" s="309"/>
      <c r="XV308" s="309"/>
      <c r="XW308" s="309"/>
      <c r="XX308" s="309"/>
      <c r="XY308" s="309"/>
      <c r="XZ308" s="309"/>
      <c r="YA308" s="309"/>
      <c r="YB308" s="309"/>
      <c r="YC308" s="309"/>
      <c r="YD308" s="309"/>
      <c r="YE308" s="309"/>
      <c r="YF308" s="309"/>
      <c r="YG308" s="309"/>
      <c r="YH308" s="309"/>
      <c r="YI308" s="309"/>
      <c r="YJ308" s="309"/>
      <c r="YK308" s="309"/>
      <c r="YL308" s="309"/>
      <c r="YM308" s="309"/>
      <c r="YN308" s="309"/>
      <c r="YO308" s="309"/>
      <c r="YP308" s="309"/>
      <c r="YQ308" s="309"/>
      <c r="YR308" s="309"/>
      <c r="YS308" s="309"/>
      <c r="YT308" s="309"/>
      <c r="YU308" s="309"/>
      <c r="YV308" s="309"/>
      <c r="YW308" s="309"/>
      <c r="YX308" s="309"/>
      <c r="YY308" s="309"/>
      <c r="YZ308" s="309"/>
      <c r="ZA308" s="309"/>
      <c r="ZB308" s="309"/>
      <c r="ZC308" s="309"/>
      <c r="ZD308" s="309"/>
      <c r="ZE308" s="309"/>
      <c r="ZF308" s="309"/>
      <c r="ZG308" s="309"/>
      <c r="ZH308" s="309"/>
      <c r="ZI308" s="309"/>
      <c r="ZJ308" s="309"/>
      <c r="ZK308" s="309"/>
      <c r="ZL308" s="309"/>
      <c r="ZM308" s="309"/>
      <c r="ZN308" s="309"/>
      <c r="ZO308" s="309"/>
      <c r="ZP308" s="309"/>
      <c r="ZQ308" s="309"/>
      <c r="ZR308" s="309"/>
      <c r="ZS308" s="309"/>
      <c r="ZT308" s="309"/>
      <c r="ZU308" s="309"/>
      <c r="ZV308" s="309"/>
      <c r="ZW308" s="309"/>
      <c r="ZX308" s="309"/>
      <c r="ZY308" s="309"/>
      <c r="ZZ308" s="309"/>
      <c r="AAA308" s="309"/>
      <c r="AAB308" s="309"/>
      <c r="AAC308" s="309"/>
      <c r="AAD308" s="309"/>
      <c r="AAE308" s="309"/>
      <c r="AAF308" s="309"/>
      <c r="AAG308" s="309"/>
      <c r="AAH308" s="309"/>
      <c r="AAI308" s="309"/>
      <c r="AAJ308" s="309"/>
      <c r="AAK308" s="309"/>
      <c r="AAL308" s="309"/>
      <c r="AAM308" s="309"/>
      <c r="AAN308" s="309"/>
      <c r="AAO308" s="309"/>
      <c r="AAP308" s="309"/>
      <c r="AAQ308" s="309"/>
      <c r="AAR308" s="309"/>
      <c r="AAS308" s="309"/>
      <c r="AAT308" s="309"/>
      <c r="AAU308" s="309"/>
      <c r="AAV308" s="309"/>
      <c r="AAW308" s="309"/>
      <c r="AAX308" s="309"/>
      <c r="AAY308" s="309"/>
      <c r="AAZ308" s="309"/>
      <c r="ABA308" s="309"/>
      <c r="ABB308" s="309"/>
      <c r="ABC308" s="309"/>
      <c r="ABD308" s="309"/>
      <c r="ABE308" s="309"/>
      <c r="ABF308" s="309"/>
      <c r="ABG308" s="309"/>
      <c r="ABH308" s="309"/>
      <c r="ABI308" s="309"/>
      <c r="ABJ308" s="309"/>
      <c r="ABK308" s="309"/>
      <c r="ABL308" s="309"/>
      <c r="ABM308" s="309"/>
      <c r="ABN308" s="309"/>
      <c r="ABO308" s="309"/>
      <c r="ABP308" s="309"/>
      <c r="ABQ308" s="309"/>
      <c r="ABR308" s="309"/>
      <c r="ABS308" s="309"/>
      <c r="ABT308" s="309"/>
      <c r="ABU308" s="309"/>
      <c r="ABV308" s="309"/>
      <c r="ABW308" s="309"/>
      <c r="ABX308" s="309"/>
      <c r="ABY308" s="309"/>
      <c r="ABZ308" s="309"/>
      <c r="ACA308" s="309"/>
      <c r="ACB308" s="309"/>
      <c r="ACC308" s="309"/>
      <c r="ACD308" s="309"/>
      <c r="ACE308" s="309"/>
      <c r="ACF308" s="309"/>
      <c r="ACG308" s="309"/>
      <c r="ACH308" s="309"/>
      <c r="ACI308" s="309"/>
      <c r="ACJ308" s="309"/>
      <c r="ACK308" s="309"/>
      <c r="ACL308" s="309"/>
      <c r="ACM308" s="309"/>
      <c r="ACN308" s="309"/>
      <c r="ACO308" s="309"/>
      <c r="ACP308" s="309"/>
      <c r="ACQ308" s="309"/>
      <c r="ACR308" s="309"/>
      <c r="ACS308" s="309"/>
      <c r="ACT308" s="309"/>
      <c r="ACU308" s="309"/>
      <c r="ACV308" s="309"/>
      <c r="ACW308" s="309"/>
      <c r="ACX308" s="309"/>
      <c r="ACY308" s="309"/>
      <c r="ACZ308" s="309"/>
      <c r="ADA308" s="309"/>
      <c r="ADB308" s="309"/>
      <c r="ADC308" s="309"/>
      <c r="ADD308" s="309"/>
      <c r="ADE308" s="309"/>
      <c r="ADF308" s="309"/>
      <c r="ADG308" s="309"/>
      <c r="ADH308" s="309"/>
      <c r="ADI308" s="309"/>
      <c r="ADJ308" s="309"/>
      <c r="ADK308" s="309"/>
      <c r="ADL308" s="309"/>
      <c r="ADM308" s="309"/>
      <c r="ADN308" s="309"/>
      <c r="ADO308" s="309"/>
      <c r="ADP308" s="309"/>
      <c r="ADQ308" s="309"/>
      <c r="ADR308" s="309"/>
      <c r="ADS308" s="309"/>
      <c r="ADT308" s="309"/>
      <c r="ADU308" s="309"/>
      <c r="ADV308" s="309"/>
      <c r="ADW308" s="309"/>
      <c r="ADX308" s="309"/>
      <c r="ADY308" s="309"/>
      <c r="ADZ308" s="309"/>
      <c r="AEA308" s="309"/>
      <c r="AEB308" s="309"/>
      <c r="AEC308" s="309"/>
      <c r="AED308" s="309"/>
      <c r="AEE308" s="309"/>
      <c r="AEF308" s="309"/>
      <c r="AEG308" s="309"/>
      <c r="AEH308" s="309"/>
      <c r="AEI308" s="309"/>
      <c r="AEJ308" s="309"/>
      <c r="AEK308" s="309"/>
      <c r="AEL308" s="309"/>
      <c r="AEM308" s="309"/>
      <c r="AEN308" s="309"/>
      <c r="AEO308" s="309"/>
      <c r="AEP308" s="309"/>
      <c r="AEQ308" s="309"/>
      <c r="AER308" s="309"/>
      <c r="AES308" s="309"/>
      <c r="AET308" s="309"/>
      <c r="AEU308" s="309"/>
      <c r="AEV308" s="309"/>
      <c r="AEW308" s="309"/>
      <c r="AEX308" s="309"/>
      <c r="AEY308" s="309"/>
      <c r="AEZ308" s="309"/>
      <c r="AFA308" s="309"/>
      <c r="AFB308" s="309"/>
      <c r="AFC308" s="309"/>
      <c r="AFD308" s="309"/>
      <c r="AFE308" s="309"/>
      <c r="AFF308" s="309"/>
      <c r="AFG308" s="309"/>
      <c r="AFH308" s="309"/>
      <c r="AFI308" s="309"/>
      <c r="AFJ308" s="309"/>
      <c r="AFK308" s="309"/>
      <c r="AFL308" s="309"/>
      <c r="AFM308" s="309"/>
      <c r="AFN308" s="309"/>
      <c r="AFO308" s="309"/>
      <c r="AFP308" s="309"/>
      <c r="AFQ308" s="309"/>
      <c r="AFR308" s="309"/>
      <c r="AFS308" s="309"/>
      <c r="AFT308" s="309"/>
      <c r="AFU308" s="309"/>
      <c r="AFV308" s="309"/>
      <c r="AFW308" s="309"/>
      <c r="AFX308" s="309"/>
      <c r="AFY308" s="309"/>
      <c r="AFZ308" s="309"/>
      <c r="AGA308" s="309"/>
      <c r="AGB308" s="309"/>
      <c r="AGC308" s="309"/>
      <c r="AGD308" s="309"/>
      <c r="AGE308" s="309"/>
      <c r="AGF308" s="309"/>
      <c r="AGG308" s="309"/>
      <c r="AGH308" s="309"/>
      <c r="AGI308" s="309"/>
      <c r="AGJ308" s="309"/>
      <c r="AGK308" s="309"/>
      <c r="AGL308" s="309"/>
      <c r="AGM308" s="309"/>
      <c r="AGN308" s="309"/>
      <c r="AGO308" s="309"/>
      <c r="AGP308" s="309"/>
      <c r="AGQ308" s="309"/>
      <c r="AGR308" s="309"/>
      <c r="AGS308" s="309"/>
      <c r="AGT308" s="309"/>
      <c r="AGU308" s="309"/>
      <c r="AGV308" s="309"/>
      <c r="AGW308" s="309"/>
      <c r="AGX308" s="309"/>
      <c r="AGY308" s="309"/>
      <c r="AGZ308" s="309"/>
      <c r="AHA308" s="309"/>
      <c r="AHB308" s="309"/>
      <c r="AHC308" s="309"/>
      <c r="AHD308" s="309"/>
      <c r="AHE308" s="309"/>
      <c r="AHF308" s="309"/>
      <c r="AHG308" s="309"/>
      <c r="AHH308" s="309"/>
      <c r="AHI308" s="309"/>
      <c r="AHJ308" s="309"/>
      <c r="AHK308" s="309"/>
      <c r="AHL308" s="309"/>
      <c r="AHM308" s="309"/>
      <c r="AHN308" s="309"/>
      <c r="AHO308" s="309"/>
      <c r="AHP308" s="309"/>
      <c r="AHQ308" s="309"/>
      <c r="AHR308" s="309"/>
      <c r="AHS308" s="309"/>
      <c r="AHT308" s="309"/>
      <c r="AHU308" s="309"/>
      <c r="AHV308" s="309"/>
      <c r="AHW308" s="309"/>
      <c r="AHX308" s="309"/>
      <c r="AHY308" s="309"/>
      <c r="AHZ308" s="309"/>
      <c r="AIA308" s="309"/>
      <c r="AIB308" s="309"/>
      <c r="AIC308" s="309"/>
      <c r="AID308" s="309"/>
      <c r="AIE308" s="309"/>
      <c r="AIF308" s="309"/>
      <c r="AIG308" s="309"/>
      <c r="AIH308" s="309"/>
      <c r="AII308" s="309"/>
      <c r="AIJ308" s="309"/>
      <c r="AIK308" s="309"/>
      <c r="AIL308" s="309"/>
      <c r="AIM308" s="309"/>
      <c r="AIN308" s="309"/>
      <c r="AIO308" s="309"/>
      <c r="AIP308" s="309"/>
      <c r="AIQ308" s="309"/>
      <c r="AIR308" s="309"/>
      <c r="AIS308" s="309"/>
      <c r="AIT308" s="309"/>
      <c r="AIU308" s="309"/>
      <c r="AIV308" s="309"/>
      <c r="AIW308" s="309"/>
      <c r="AIX308" s="309"/>
      <c r="AIY308" s="309"/>
      <c r="AIZ308" s="309"/>
      <c r="AJA308" s="309"/>
      <c r="AJB308" s="309"/>
      <c r="AJC308" s="309"/>
      <c r="AJD308" s="309"/>
      <c r="AJE308" s="309"/>
      <c r="AJF308" s="309"/>
      <c r="AJG308" s="309"/>
      <c r="AJH308" s="309"/>
      <c r="AJI308" s="309"/>
      <c r="AJJ308" s="309"/>
      <c r="AJK308" s="309"/>
      <c r="AJL308" s="309"/>
      <c r="AJM308" s="309"/>
      <c r="AJN308" s="309"/>
      <c r="AJO308" s="309"/>
      <c r="AJP308" s="309"/>
      <c r="AJQ308" s="309"/>
      <c r="AJR308" s="309"/>
      <c r="AJS308" s="309"/>
      <c r="AJT308" s="309"/>
      <c r="AJU308" s="309"/>
      <c r="AJV308" s="309"/>
      <c r="AJW308" s="309"/>
      <c r="AJX308" s="309"/>
      <c r="AJY308" s="309"/>
      <c r="AJZ308" s="309"/>
      <c r="AKA308" s="309"/>
      <c r="AKB308" s="309"/>
      <c r="AKC308" s="309"/>
      <c r="AKD308" s="309"/>
      <c r="AKE308" s="309"/>
      <c r="AKF308" s="309"/>
      <c r="AKG308" s="309"/>
      <c r="AKH308" s="309"/>
      <c r="AKI308" s="309"/>
      <c r="AKJ308" s="309"/>
      <c r="AKK308" s="309"/>
      <c r="AKL308" s="309"/>
      <c r="AKM308" s="309"/>
      <c r="AKN308" s="309"/>
      <c r="AKO308" s="309"/>
      <c r="AKP308" s="309"/>
      <c r="AKQ308" s="309"/>
      <c r="AKR308" s="309"/>
      <c r="AKS308" s="309"/>
      <c r="AKT308" s="309"/>
      <c r="AKU308" s="309"/>
      <c r="AKV308" s="309"/>
      <c r="AKW308" s="309"/>
      <c r="AKX308" s="309"/>
      <c r="AKY308" s="309"/>
      <c r="AKZ308" s="309"/>
      <c r="ALA308" s="309"/>
      <c r="ALB308" s="309"/>
      <c r="ALC308" s="309"/>
      <c r="ALD308" s="309"/>
      <c r="ALE308" s="309"/>
      <c r="ALF308" s="309"/>
      <c r="ALG308" s="309"/>
      <c r="ALH308" s="309"/>
      <c r="ALI308" s="309"/>
      <c r="ALJ308" s="309"/>
      <c r="ALK308" s="309"/>
      <c r="ALL308" s="309"/>
      <c r="ALM308" s="309"/>
      <c r="ALN308" s="309"/>
      <c r="ALO308" s="309"/>
      <c r="ALP308" s="309"/>
      <c r="ALQ308" s="309"/>
      <c r="ALR308" s="309"/>
      <c r="ALS308" s="309"/>
      <c r="ALT308" s="309"/>
      <c r="ALU308" s="309"/>
      <c r="ALV308" s="309"/>
      <c r="ALW308" s="309"/>
      <c r="ALX308" s="309"/>
      <c r="ALY308" s="309"/>
      <c r="ALZ308" s="309"/>
      <c r="AMA308" s="309"/>
      <c r="AMB308" s="309"/>
      <c r="AMC308" s="309"/>
      <c r="AMD308" s="309"/>
      <c r="AME308" s="309"/>
      <c r="AMF308" s="309"/>
      <c r="AMG308" s="309"/>
      <c r="AMH308" s="309"/>
      <c r="AMI308" s="309"/>
      <c r="AMJ308" s="309"/>
      <c r="AMK308" s="309"/>
      <c r="AML308" s="309"/>
      <c r="AMM308" s="309"/>
      <c r="AMN308" s="309"/>
      <c r="AMO308" s="309"/>
      <c r="AMP308" s="309"/>
      <c r="AMQ308" s="309"/>
      <c r="AMR308" s="309"/>
      <c r="AMS308" s="309"/>
      <c r="AMT308" s="309"/>
      <c r="AMU308" s="309"/>
      <c r="AMV308" s="309"/>
      <c r="AMW308" s="309"/>
      <c r="AMX308" s="309"/>
      <c r="AMY308" s="309"/>
      <c r="AMZ308" s="309"/>
      <c r="ANA308" s="309"/>
      <c r="ANB308" s="309"/>
      <c r="ANC308" s="309"/>
      <c r="AND308" s="309"/>
      <c r="ANE308" s="309"/>
      <c r="ANF308" s="309"/>
      <c r="ANG308" s="309"/>
      <c r="ANH308" s="309"/>
      <c r="ANI308" s="309"/>
      <c r="ANJ308" s="309"/>
      <c r="ANK308" s="309"/>
      <c r="ANL308" s="309"/>
      <c r="ANM308" s="309"/>
      <c r="ANN308" s="309"/>
      <c r="ANO308" s="309"/>
      <c r="ANP308" s="309"/>
      <c r="ANQ308" s="309"/>
      <c r="ANR308" s="309"/>
      <c r="ANS308" s="309"/>
      <c r="ANT308" s="309"/>
      <c r="ANU308" s="309"/>
      <c r="ANV308" s="309"/>
      <c r="ANW308" s="309"/>
      <c r="ANX308" s="309"/>
      <c r="ANY308" s="309"/>
      <c r="ANZ308" s="309"/>
      <c r="AOA308" s="309"/>
      <c r="AOB308" s="309"/>
      <c r="AOC308" s="309"/>
      <c r="AOD308" s="309"/>
      <c r="AOE308" s="309"/>
      <c r="AOF308" s="309"/>
      <c r="AOG308" s="309"/>
      <c r="AOH308" s="309"/>
      <c r="AOI308" s="309"/>
      <c r="AOJ308" s="309"/>
      <c r="AOK308" s="309"/>
      <c r="AOL308" s="309"/>
      <c r="AOM308" s="309"/>
      <c r="AON308" s="309"/>
      <c r="AOO308" s="309"/>
      <c r="AOP308" s="309"/>
      <c r="AOQ308" s="309"/>
      <c r="AOR308" s="309"/>
      <c r="AOS308" s="309"/>
      <c r="AOT308" s="309"/>
      <c r="AOU308" s="309"/>
      <c r="AOV308" s="309"/>
      <c r="AOW308" s="309"/>
      <c r="AOX308" s="309"/>
      <c r="AOY308" s="309"/>
      <c r="AOZ308" s="309"/>
      <c r="APA308" s="309"/>
      <c r="APB308" s="309"/>
      <c r="APC308" s="309"/>
      <c r="APD308" s="309"/>
      <c r="APE308" s="309"/>
      <c r="APF308" s="309"/>
      <c r="APG308" s="309"/>
      <c r="APH308" s="309"/>
      <c r="API308" s="309"/>
      <c r="APJ308" s="309"/>
      <c r="APK308" s="309"/>
      <c r="APL308" s="309"/>
      <c r="APM308" s="309"/>
      <c r="APN308" s="309"/>
      <c r="APO308" s="309"/>
      <c r="APP308" s="309"/>
      <c r="APQ308" s="309"/>
      <c r="APR308" s="309"/>
      <c r="APS308" s="309"/>
      <c r="APT308" s="309"/>
      <c r="APU308" s="309"/>
      <c r="APV308" s="309"/>
      <c r="APW308" s="309"/>
      <c r="APX308" s="309"/>
      <c r="APY308" s="309"/>
      <c r="APZ308" s="309"/>
      <c r="AQA308" s="309"/>
      <c r="AQB308" s="309"/>
      <c r="AQC308" s="309"/>
      <c r="AQD308" s="309"/>
      <c r="AQE308" s="309"/>
      <c r="AQF308" s="309"/>
      <c r="AQG308" s="309"/>
      <c r="AQH308" s="309"/>
      <c r="AQI308" s="309"/>
      <c r="AQJ308" s="309"/>
      <c r="AQK308" s="309"/>
      <c r="AQL308" s="309"/>
      <c r="AQM308" s="309"/>
      <c r="AQN308" s="309"/>
      <c r="AQO308" s="309"/>
      <c r="AQP308" s="309"/>
      <c r="AQQ308" s="309"/>
      <c r="AQR308" s="309"/>
      <c r="AQS308" s="309"/>
      <c r="AQT308" s="309"/>
      <c r="AQU308" s="309"/>
      <c r="AQV308" s="309"/>
      <c r="AQW308" s="309"/>
      <c r="AQX308" s="309"/>
      <c r="AQY308" s="309"/>
      <c r="AQZ308" s="309"/>
      <c r="ARA308" s="309"/>
      <c r="ARB308" s="309"/>
      <c r="ARC308" s="309"/>
      <c r="ARD308" s="309"/>
      <c r="ARE308" s="309"/>
      <c r="ARF308" s="309"/>
      <c r="ARG308" s="309"/>
      <c r="ARH308" s="309"/>
      <c r="ARI308" s="309"/>
      <c r="ARJ308" s="309"/>
      <c r="ARK308" s="309"/>
      <c r="ARL308" s="309"/>
      <c r="ARM308" s="309"/>
      <c r="ARN308" s="309"/>
      <c r="ARO308" s="309"/>
      <c r="ARP308" s="309"/>
      <c r="ARQ308" s="309"/>
      <c r="ARR308" s="309"/>
      <c r="ARS308" s="309"/>
      <c r="ART308" s="309"/>
      <c r="ARU308" s="309"/>
      <c r="ARV308" s="309"/>
      <c r="ARW308" s="309"/>
      <c r="ARX308" s="309"/>
      <c r="ARY308" s="309"/>
      <c r="ARZ308" s="309"/>
      <c r="ASA308" s="309"/>
      <c r="ASB308" s="309"/>
      <c r="ASC308" s="309"/>
      <c r="ASD308" s="309"/>
      <c r="ASE308" s="309"/>
      <c r="ASF308" s="309"/>
      <c r="ASG308" s="309"/>
      <c r="ASH308" s="309"/>
      <c r="ASI308" s="309"/>
      <c r="ASJ308" s="309"/>
      <c r="ASK308" s="309"/>
      <c r="ASL308" s="309"/>
      <c r="ASM308" s="309"/>
      <c r="ASN308" s="309"/>
      <c r="ASO308" s="309"/>
      <c r="ASP308" s="309"/>
      <c r="ASQ308" s="309"/>
      <c r="ASR308" s="309"/>
      <c r="ASS308" s="309"/>
      <c r="AST308" s="309"/>
      <c r="ASU308" s="309"/>
      <c r="ASV308" s="309"/>
      <c r="ASW308" s="309"/>
      <c r="ASX308" s="309"/>
      <c r="ASY308" s="309"/>
      <c r="ASZ308" s="309"/>
      <c r="ATA308" s="309"/>
      <c r="ATB308" s="309"/>
      <c r="ATC308" s="309"/>
      <c r="ATD308" s="309"/>
      <c r="ATE308" s="309"/>
      <c r="ATF308" s="309"/>
      <c r="ATG308" s="309"/>
      <c r="ATH308" s="309"/>
      <c r="ATI308" s="309"/>
      <c r="ATJ308" s="309"/>
      <c r="ATK308" s="309"/>
      <c r="ATL308" s="309"/>
      <c r="ATM308" s="309"/>
      <c r="ATN308" s="309"/>
      <c r="ATO308" s="309"/>
      <c r="ATP308" s="309"/>
      <c r="ATQ308" s="309"/>
      <c r="ATR308" s="309"/>
      <c r="ATS308" s="309"/>
      <c r="ATT308" s="309"/>
      <c r="ATU308" s="309"/>
      <c r="ATV308" s="309"/>
      <c r="ATW308" s="309"/>
      <c r="ATX308" s="309"/>
      <c r="ATY308" s="309"/>
      <c r="ATZ308" s="309"/>
      <c r="AUA308" s="309"/>
      <c r="AUB308" s="309"/>
      <c r="AUC308" s="309"/>
      <c r="AUD308" s="309"/>
      <c r="AUE308" s="309"/>
      <c r="AUF308" s="309"/>
      <c r="AUG308" s="309"/>
      <c r="AUH308" s="309"/>
      <c r="AUI308" s="309"/>
      <c r="AUJ308" s="309"/>
      <c r="AUK308" s="309"/>
      <c r="AUL308" s="309"/>
      <c r="AUM308" s="309"/>
      <c r="AUN308" s="309"/>
      <c r="AUO308" s="309"/>
      <c r="AUP308" s="309"/>
      <c r="AUQ308" s="309"/>
      <c r="AUR308" s="309"/>
      <c r="AUS308" s="309"/>
      <c r="AUT308" s="309"/>
      <c r="AUU308" s="309"/>
      <c r="AUV308" s="309"/>
      <c r="AUW308" s="309"/>
      <c r="AUX308" s="309"/>
      <c r="AUY308" s="309"/>
      <c r="AUZ308" s="309"/>
      <c r="AVA308" s="309"/>
      <c r="AVB308" s="309"/>
      <c r="AVC308" s="309"/>
      <c r="AVD308" s="309"/>
      <c r="AVE308" s="309"/>
      <c r="AVF308" s="309"/>
      <c r="AVG308" s="309"/>
      <c r="AVH308" s="309"/>
      <c r="AVI308" s="309"/>
      <c r="AVJ308" s="309"/>
      <c r="AVK308" s="309"/>
      <c r="AVL308" s="309"/>
      <c r="AVM308" s="309"/>
      <c r="AVN308" s="309"/>
      <c r="AVO308" s="309"/>
      <c r="AVP308" s="309"/>
      <c r="AVQ308" s="309"/>
      <c r="AVR308" s="309"/>
      <c r="AVS308" s="309"/>
      <c r="AVT308" s="309"/>
      <c r="AVU308" s="309"/>
      <c r="AVV308" s="309"/>
      <c r="AVW308" s="309"/>
      <c r="AVX308" s="309"/>
      <c r="AVY308" s="309"/>
      <c r="AVZ308" s="309"/>
      <c r="AWA308" s="309"/>
      <c r="AWB308" s="309"/>
      <c r="AWC308" s="309"/>
      <c r="AWD308" s="309"/>
      <c r="AWE308" s="309"/>
      <c r="AWF308" s="309"/>
      <c r="AWG308" s="309"/>
      <c r="AWH308" s="309"/>
      <c r="AWI308" s="309"/>
      <c r="AWJ308" s="309"/>
      <c r="AWK308" s="309"/>
      <c r="AWL308" s="309"/>
      <c r="AWM308" s="309"/>
      <c r="AWN308" s="309"/>
      <c r="AWO308" s="309"/>
      <c r="AWP308" s="309"/>
      <c r="AWQ308" s="309"/>
      <c r="AWR308" s="309"/>
      <c r="AWS308" s="309"/>
      <c r="AWT308" s="309"/>
      <c r="AWU308" s="309"/>
      <c r="AWV308" s="309"/>
      <c r="AWW308" s="309"/>
      <c r="AWX308" s="309"/>
      <c r="AWY308" s="309"/>
      <c r="AWZ308" s="309"/>
      <c r="AXA308" s="309"/>
      <c r="AXB308" s="309"/>
      <c r="AXC308" s="309"/>
      <c r="AXD308" s="309"/>
      <c r="AXE308" s="309"/>
      <c r="AXF308" s="309"/>
      <c r="AXG308" s="309"/>
      <c r="AXH308" s="309"/>
      <c r="AXI308" s="309"/>
      <c r="AXJ308" s="309"/>
      <c r="AXK308" s="309"/>
      <c r="AXL308" s="309"/>
      <c r="AXM308" s="309"/>
      <c r="AXN308" s="309"/>
      <c r="AXO308" s="309"/>
      <c r="AXP308" s="309"/>
      <c r="AXQ308" s="309"/>
      <c r="AXR308" s="309"/>
      <c r="AXS308" s="309"/>
      <c r="AXT308" s="309"/>
      <c r="AXU308" s="309"/>
      <c r="AXV308" s="309"/>
      <c r="AXW308" s="309"/>
      <c r="AXX308" s="309"/>
      <c r="AXY308" s="309"/>
      <c r="AXZ308" s="309"/>
      <c r="AYA308" s="309"/>
      <c r="AYB308" s="309"/>
      <c r="AYC308" s="309"/>
      <c r="AYD308" s="309"/>
      <c r="AYE308" s="309"/>
      <c r="AYF308" s="309"/>
      <c r="AYG308" s="309"/>
      <c r="AYH308" s="309"/>
      <c r="AYI308" s="309"/>
      <c r="AYJ308" s="309"/>
      <c r="AYK308" s="309"/>
      <c r="AYL308" s="309"/>
      <c r="AYM308" s="309"/>
      <c r="AYN308" s="309"/>
      <c r="AYO308" s="309"/>
      <c r="AYP308" s="309"/>
      <c r="AYQ308" s="309"/>
      <c r="AYR308" s="309"/>
      <c r="AYS308" s="309"/>
      <c r="AYT308" s="309"/>
      <c r="AYU308" s="309"/>
      <c r="AYV308" s="309"/>
      <c r="AYW308" s="309"/>
      <c r="AYX308" s="309"/>
      <c r="AYY308" s="309"/>
      <c r="AYZ308" s="309"/>
      <c r="AZA308" s="309"/>
      <c r="AZB308" s="309"/>
      <c r="AZC308" s="309"/>
      <c r="AZD308" s="309"/>
      <c r="AZE308" s="309"/>
      <c r="AZF308" s="309"/>
      <c r="AZG308" s="309"/>
      <c r="AZH308" s="309"/>
      <c r="AZI308" s="309"/>
      <c r="AZJ308" s="309"/>
      <c r="AZK308" s="309"/>
      <c r="AZL308" s="309"/>
      <c r="AZM308" s="309"/>
      <c r="AZN308" s="309"/>
      <c r="AZO308" s="309"/>
      <c r="AZP308" s="309"/>
      <c r="AZQ308" s="309"/>
      <c r="AZR308" s="309"/>
      <c r="AZS308" s="309"/>
      <c r="AZT308" s="309"/>
      <c r="AZU308" s="309"/>
      <c r="AZV308" s="309"/>
      <c r="AZW308" s="309"/>
      <c r="AZX308" s="309"/>
      <c r="AZY308" s="309"/>
      <c r="AZZ308" s="309"/>
      <c r="BAA308" s="309"/>
      <c r="BAB308" s="309"/>
      <c r="BAC308" s="309"/>
      <c r="BAD308" s="309"/>
      <c r="BAE308" s="309"/>
      <c r="BAF308" s="309"/>
      <c r="BAG308" s="309"/>
      <c r="BAH308" s="309"/>
      <c r="BAI308" s="309"/>
      <c r="BAJ308" s="309"/>
      <c r="BAK308" s="309"/>
      <c r="BAL308" s="309"/>
      <c r="BAM308" s="309"/>
      <c r="BAN308" s="309"/>
      <c r="BAO308" s="309"/>
      <c r="BAP308" s="309"/>
      <c r="BAQ308" s="309"/>
      <c r="BAR308" s="309"/>
      <c r="BAS308" s="309"/>
      <c r="BAT308" s="309"/>
      <c r="BAU308" s="309"/>
      <c r="BAV308" s="309"/>
      <c r="BAW308" s="309"/>
      <c r="BAX308" s="309"/>
      <c r="BAY308" s="309"/>
      <c r="BAZ308" s="309"/>
      <c r="BBA308" s="309"/>
      <c r="BBB308" s="309"/>
      <c r="BBC308" s="309"/>
      <c r="BBD308" s="309"/>
      <c r="BBE308" s="309"/>
      <c r="BBF308" s="309"/>
      <c r="BBG308" s="309"/>
      <c r="BBH308" s="309"/>
      <c r="BBI308" s="309"/>
      <c r="BBJ308" s="309"/>
      <c r="BBK308" s="309"/>
      <c r="BBL308" s="309"/>
      <c r="BBM308" s="309"/>
      <c r="BBN308" s="309"/>
      <c r="BBO308" s="309"/>
      <c r="BBP308" s="309"/>
      <c r="BBQ308" s="309"/>
      <c r="BBR308" s="309"/>
      <c r="BBS308" s="309"/>
      <c r="BBT308" s="309"/>
      <c r="BBU308" s="309"/>
      <c r="BBV308" s="309"/>
      <c r="BBW308" s="309"/>
      <c r="BBX308" s="309"/>
      <c r="BBY308" s="309"/>
      <c r="BBZ308" s="309"/>
      <c r="BCA308" s="309"/>
      <c r="BCB308" s="309"/>
      <c r="BCC308" s="309"/>
      <c r="BCD308" s="309"/>
      <c r="BCE308" s="309"/>
      <c r="BCF308" s="309"/>
      <c r="BCG308" s="309"/>
      <c r="BCH308" s="309"/>
      <c r="BCI308" s="309"/>
      <c r="BCJ308" s="309"/>
      <c r="BCK308" s="309"/>
      <c r="BCL308" s="309"/>
      <c r="BCM308" s="309"/>
      <c r="BCN308" s="309"/>
      <c r="BCO308" s="309"/>
      <c r="BCP308" s="309"/>
      <c r="BCQ308" s="309"/>
      <c r="BCR308" s="309"/>
      <c r="BCS308" s="309"/>
      <c r="BCT308" s="309"/>
      <c r="BCU308" s="309"/>
      <c r="BCV308" s="309"/>
      <c r="BCW308" s="309"/>
      <c r="BCX308" s="309"/>
      <c r="BCY308" s="309"/>
      <c r="BCZ308" s="309"/>
      <c r="BDA308" s="309"/>
      <c r="BDB308" s="309"/>
      <c r="BDC308" s="309"/>
      <c r="BDD308" s="309"/>
      <c r="BDE308" s="309"/>
      <c r="BDF308" s="309"/>
      <c r="BDG308" s="309"/>
      <c r="BDH308" s="309"/>
      <c r="BDI308" s="309"/>
      <c r="BDJ308" s="309"/>
      <c r="BDK308" s="309"/>
      <c r="BDL308" s="309"/>
      <c r="BDM308" s="309"/>
      <c r="BDN308" s="309"/>
      <c r="BDO308" s="309"/>
      <c r="BDP308" s="309"/>
      <c r="BDQ308" s="309"/>
      <c r="BDR308" s="309"/>
      <c r="BDS308" s="309"/>
      <c r="BDT308" s="309"/>
      <c r="BDU308" s="309"/>
      <c r="BDV308" s="309"/>
      <c r="BDW308" s="309"/>
      <c r="BDX308" s="309"/>
      <c r="BDY308" s="309"/>
      <c r="BDZ308" s="309"/>
      <c r="BEA308" s="309"/>
      <c r="BEB308" s="309"/>
      <c r="BEC308" s="309"/>
      <c r="BED308" s="309"/>
      <c r="BEE308" s="309"/>
      <c r="BEF308" s="309"/>
      <c r="BEG308" s="309"/>
      <c r="BEH308" s="309"/>
      <c r="BEI308" s="309"/>
      <c r="BEJ308" s="309"/>
      <c r="BEK308" s="309"/>
      <c r="BEL308" s="309"/>
      <c r="BEM308" s="309"/>
      <c r="BEN308" s="309"/>
      <c r="BEO308" s="309"/>
      <c r="BEP308" s="309"/>
      <c r="BEQ308" s="309"/>
      <c r="BER308" s="309"/>
      <c r="BES308" s="309"/>
      <c r="BET308" s="309"/>
      <c r="BEU308" s="309"/>
      <c r="BEV308" s="309"/>
      <c r="BEW308" s="309"/>
      <c r="BEX308" s="309"/>
      <c r="BEY308" s="309"/>
      <c r="BEZ308" s="309"/>
      <c r="BFA308" s="309"/>
      <c r="BFB308" s="309"/>
      <c r="BFC308" s="309"/>
      <c r="BFD308" s="309"/>
      <c r="BFE308" s="309"/>
      <c r="BFF308" s="309"/>
      <c r="BFG308" s="309"/>
      <c r="BFH308" s="309"/>
      <c r="BFI308" s="309"/>
      <c r="BFJ308" s="309"/>
      <c r="BFK308" s="309"/>
      <c r="BFL308" s="309"/>
      <c r="BFM308" s="309"/>
      <c r="BFN308" s="309"/>
      <c r="BFO308" s="309"/>
      <c r="BFP308" s="309"/>
      <c r="BFQ308" s="309"/>
      <c r="BFR308" s="309"/>
      <c r="BFS308" s="309"/>
      <c r="BFT308" s="309"/>
      <c r="BFU308" s="309"/>
      <c r="BFV308" s="309"/>
      <c r="BFW308" s="309"/>
      <c r="BFX308" s="309"/>
      <c r="BFY308" s="309"/>
      <c r="BFZ308" s="309"/>
      <c r="BGA308" s="309"/>
      <c r="BGB308" s="309"/>
      <c r="BGC308" s="309"/>
      <c r="BGD308" s="309"/>
      <c r="BGE308" s="309"/>
      <c r="BGF308" s="309"/>
      <c r="BGG308" s="309"/>
      <c r="BGH308" s="309"/>
    </row>
    <row r="309" spans="6:1542" s="18" customFormat="1" ht="14.45" customHeight="1" x14ac:dyDescent="0.25">
      <c r="F309" s="68"/>
      <c r="Y309" s="68"/>
      <c r="AC309" s="309"/>
      <c r="AD309" s="309"/>
      <c r="AE309" s="309"/>
      <c r="AF309" s="309"/>
      <c r="AG309" s="309"/>
      <c r="AH309" s="309"/>
      <c r="AI309" s="309"/>
      <c r="AJ309" s="309"/>
      <c r="AK309" s="309"/>
      <c r="AL309" s="309"/>
      <c r="AM309" s="309"/>
      <c r="AN309" s="309"/>
      <c r="AO309" s="309"/>
      <c r="AP309" s="309"/>
      <c r="AQ309" s="309"/>
      <c r="AR309" s="309"/>
      <c r="AS309" s="309"/>
      <c r="AT309" s="309"/>
      <c r="AU309" s="309"/>
      <c r="AV309" s="309"/>
      <c r="AW309" s="309"/>
      <c r="AX309" s="309"/>
      <c r="AY309" s="309"/>
      <c r="AZ309" s="309"/>
      <c r="BA309" s="309"/>
      <c r="BB309" s="309"/>
      <c r="BC309" s="309"/>
      <c r="BD309" s="309"/>
      <c r="BE309" s="309"/>
      <c r="BF309" s="309"/>
      <c r="BG309" s="309"/>
      <c r="BH309" s="309"/>
      <c r="BI309" s="309"/>
      <c r="BJ309" s="309"/>
      <c r="BK309" s="309"/>
      <c r="BL309" s="309"/>
      <c r="BM309" s="309"/>
      <c r="BN309" s="309"/>
      <c r="BO309" s="309"/>
      <c r="BP309" s="309"/>
      <c r="BQ309" s="309"/>
      <c r="BR309" s="309"/>
      <c r="BS309" s="309"/>
      <c r="BT309" s="309"/>
      <c r="BU309" s="309"/>
      <c r="BV309" s="309"/>
      <c r="BW309" s="309"/>
      <c r="BX309" s="309"/>
      <c r="BY309" s="309"/>
      <c r="BZ309" s="309"/>
      <c r="CA309" s="309"/>
      <c r="CB309" s="309"/>
      <c r="CC309" s="309"/>
      <c r="CD309" s="309"/>
      <c r="CE309" s="309"/>
      <c r="CF309" s="309"/>
      <c r="CG309" s="309"/>
      <c r="CH309" s="309"/>
      <c r="CI309" s="309"/>
      <c r="CJ309" s="309"/>
      <c r="CK309" s="309"/>
      <c r="CL309" s="309"/>
      <c r="CM309" s="309"/>
      <c r="CN309" s="309"/>
      <c r="CO309" s="309"/>
      <c r="CP309" s="309"/>
      <c r="CQ309" s="309"/>
      <c r="CR309" s="309"/>
      <c r="CS309" s="309"/>
      <c r="CT309" s="309"/>
      <c r="CU309" s="309"/>
      <c r="CV309" s="309"/>
      <c r="CW309" s="309"/>
      <c r="CX309" s="309"/>
      <c r="CY309" s="309"/>
      <c r="CZ309" s="309"/>
      <c r="DA309" s="309"/>
      <c r="DB309" s="309"/>
      <c r="DC309" s="309"/>
      <c r="DD309" s="309"/>
      <c r="DE309" s="309"/>
      <c r="DF309" s="309"/>
      <c r="DG309" s="309"/>
      <c r="DH309" s="309"/>
      <c r="DI309" s="309"/>
      <c r="DJ309" s="309"/>
      <c r="DK309" s="309"/>
      <c r="DL309" s="309"/>
      <c r="DM309" s="309"/>
      <c r="DN309" s="309"/>
      <c r="DO309" s="309"/>
      <c r="DP309" s="309"/>
      <c r="DQ309" s="309"/>
      <c r="DR309" s="309"/>
      <c r="DS309" s="309"/>
      <c r="DT309" s="309"/>
      <c r="DU309" s="309"/>
      <c r="DV309" s="309"/>
      <c r="DW309" s="309"/>
      <c r="DX309" s="309"/>
      <c r="DY309" s="309"/>
      <c r="DZ309" s="309"/>
      <c r="EA309" s="309"/>
      <c r="EB309" s="309"/>
      <c r="EC309" s="309"/>
      <c r="ED309" s="309"/>
      <c r="EE309" s="309"/>
      <c r="EF309" s="309"/>
      <c r="EG309" s="309"/>
      <c r="EH309" s="309"/>
      <c r="EI309" s="309"/>
      <c r="EJ309" s="309"/>
      <c r="EK309" s="309"/>
      <c r="EL309" s="309"/>
      <c r="EM309" s="309"/>
      <c r="EN309" s="309"/>
      <c r="EO309" s="309"/>
      <c r="EP309" s="309"/>
      <c r="EQ309" s="309"/>
      <c r="ER309" s="309"/>
      <c r="ES309" s="309"/>
      <c r="ET309" s="309"/>
      <c r="EU309" s="309"/>
      <c r="EV309" s="309"/>
      <c r="EW309" s="309"/>
      <c r="EX309" s="309"/>
      <c r="EY309" s="309"/>
      <c r="EZ309" s="309"/>
      <c r="FA309" s="309"/>
      <c r="FB309" s="309"/>
      <c r="FC309" s="309"/>
      <c r="FD309" s="309"/>
      <c r="FE309" s="309"/>
      <c r="FF309" s="309"/>
      <c r="FG309" s="309"/>
      <c r="FH309" s="309"/>
      <c r="FI309" s="309"/>
      <c r="FJ309" s="309"/>
      <c r="FK309" s="309"/>
      <c r="FL309" s="309"/>
      <c r="FM309" s="309"/>
      <c r="FN309" s="309"/>
      <c r="FO309" s="309"/>
      <c r="FP309" s="309"/>
      <c r="FQ309" s="309"/>
      <c r="FR309" s="309"/>
      <c r="FS309" s="309"/>
      <c r="FT309" s="309"/>
      <c r="FU309" s="309"/>
      <c r="FV309" s="309"/>
      <c r="FW309" s="309"/>
      <c r="FX309" s="309"/>
      <c r="FY309" s="309"/>
      <c r="FZ309" s="309"/>
      <c r="GA309" s="309"/>
      <c r="GB309" s="309"/>
      <c r="GC309" s="309"/>
      <c r="GD309" s="309"/>
      <c r="GE309" s="309"/>
      <c r="GF309" s="309"/>
      <c r="GG309" s="309"/>
      <c r="GH309" s="309"/>
      <c r="GI309" s="309"/>
      <c r="GJ309" s="309"/>
      <c r="GK309" s="309"/>
      <c r="GL309" s="309"/>
      <c r="GM309" s="309"/>
      <c r="GN309" s="309"/>
      <c r="GO309" s="309"/>
      <c r="GP309" s="309"/>
      <c r="GQ309" s="309"/>
      <c r="GR309" s="309"/>
      <c r="GS309" s="309"/>
      <c r="GT309" s="309"/>
      <c r="GU309" s="309"/>
      <c r="GV309" s="309"/>
      <c r="GW309" s="309"/>
      <c r="GX309" s="309"/>
      <c r="GY309" s="309"/>
      <c r="GZ309" s="309"/>
      <c r="HA309" s="309"/>
      <c r="HB309" s="309"/>
      <c r="HC309" s="309"/>
      <c r="HD309" s="309"/>
      <c r="HE309" s="309"/>
      <c r="HF309" s="309"/>
      <c r="HG309" s="309"/>
      <c r="HH309" s="309"/>
      <c r="HI309" s="309"/>
      <c r="HJ309" s="309"/>
      <c r="HK309" s="309"/>
      <c r="HL309" s="309"/>
      <c r="HM309" s="309"/>
      <c r="HN309" s="309"/>
      <c r="HO309" s="309"/>
      <c r="HP309" s="309"/>
      <c r="HQ309" s="309"/>
      <c r="HR309" s="309"/>
      <c r="HS309" s="309"/>
      <c r="HT309" s="309"/>
      <c r="HU309" s="309"/>
      <c r="HV309" s="309"/>
      <c r="HW309" s="309"/>
      <c r="HX309" s="309"/>
      <c r="HY309" s="309"/>
      <c r="HZ309" s="309"/>
      <c r="IA309" s="309"/>
      <c r="IB309" s="309"/>
      <c r="IC309" s="309"/>
      <c r="ID309" s="309"/>
      <c r="IE309" s="309"/>
      <c r="IF309" s="309"/>
      <c r="IG309" s="309"/>
      <c r="IH309" s="309"/>
      <c r="II309" s="309"/>
      <c r="IJ309" s="309"/>
      <c r="IK309" s="309"/>
      <c r="IL309" s="309"/>
      <c r="IM309" s="309"/>
      <c r="IN309" s="309"/>
      <c r="IO309" s="309"/>
      <c r="IP309" s="309"/>
      <c r="IQ309" s="309"/>
      <c r="IR309" s="309"/>
      <c r="IS309" s="309"/>
      <c r="IT309" s="309"/>
      <c r="IU309" s="309"/>
      <c r="IV309" s="309"/>
      <c r="IW309" s="309"/>
      <c r="IX309" s="309"/>
      <c r="IY309" s="309"/>
      <c r="IZ309" s="309"/>
      <c r="JA309" s="309"/>
      <c r="JB309" s="309"/>
      <c r="JC309" s="309"/>
      <c r="JD309" s="309"/>
      <c r="JE309" s="309"/>
      <c r="JF309" s="309"/>
      <c r="JG309" s="309"/>
      <c r="JH309" s="309"/>
      <c r="JI309" s="309"/>
      <c r="JJ309" s="309"/>
      <c r="JK309" s="309"/>
      <c r="JL309" s="309"/>
      <c r="JM309" s="309"/>
      <c r="JN309" s="309"/>
      <c r="JO309" s="309"/>
      <c r="JP309" s="309"/>
      <c r="JQ309" s="309"/>
      <c r="JR309" s="309"/>
      <c r="JS309" s="309"/>
      <c r="JT309" s="309"/>
      <c r="JU309" s="309"/>
      <c r="JV309" s="309"/>
      <c r="JW309" s="309"/>
      <c r="JX309" s="309"/>
      <c r="JY309" s="309"/>
      <c r="JZ309" s="309"/>
      <c r="KA309" s="309"/>
      <c r="KB309" s="309"/>
      <c r="KC309" s="309"/>
      <c r="KD309" s="309"/>
      <c r="KE309" s="309"/>
      <c r="KF309" s="309"/>
      <c r="KG309" s="309"/>
      <c r="KH309" s="309"/>
      <c r="KI309" s="309"/>
      <c r="KJ309" s="309"/>
      <c r="KK309" s="309"/>
      <c r="KL309" s="309"/>
      <c r="KM309" s="309"/>
      <c r="KN309" s="309"/>
      <c r="KO309" s="309"/>
      <c r="KP309" s="309"/>
      <c r="KQ309" s="309"/>
      <c r="KR309" s="309"/>
      <c r="KS309" s="309"/>
      <c r="KT309" s="309"/>
      <c r="KU309" s="309"/>
      <c r="KV309" s="309"/>
      <c r="KW309" s="309"/>
      <c r="KX309" s="309"/>
      <c r="KY309" s="309"/>
      <c r="KZ309" s="309"/>
      <c r="LA309" s="309"/>
      <c r="LB309" s="309"/>
      <c r="LC309" s="309"/>
      <c r="LD309" s="309"/>
      <c r="LE309" s="309"/>
      <c r="LF309" s="309"/>
      <c r="LG309" s="309"/>
      <c r="LH309" s="309"/>
      <c r="LI309" s="309"/>
      <c r="LJ309" s="309"/>
      <c r="LK309" s="309"/>
      <c r="LL309" s="309"/>
      <c r="LM309" s="309"/>
      <c r="LN309" s="309"/>
      <c r="LO309" s="309"/>
      <c r="LP309" s="309"/>
      <c r="LQ309" s="309"/>
      <c r="LR309" s="309"/>
      <c r="LS309" s="309"/>
      <c r="LT309" s="309"/>
      <c r="LU309" s="309"/>
      <c r="LV309" s="309"/>
      <c r="LW309" s="309"/>
      <c r="LX309" s="309"/>
      <c r="LY309" s="309"/>
      <c r="LZ309" s="309"/>
      <c r="MA309" s="309"/>
      <c r="MB309" s="309"/>
      <c r="MC309" s="309"/>
      <c r="MD309" s="309"/>
      <c r="ME309" s="309"/>
      <c r="MF309" s="309"/>
      <c r="MG309" s="309"/>
      <c r="MH309" s="309"/>
      <c r="MI309" s="309"/>
      <c r="MJ309" s="309"/>
      <c r="MK309" s="309"/>
      <c r="ML309" s="309"/>
      <c r="MM309" s="309"/>
      <c r="MN309" s="309"/>
      <c r="MO309" s="309"/>
      <c r="MP309" s="309"/>
      <c r="MQ309" s="309"/>
      <c r="MR309" s="309"/>
      <c r="MS309" s="309"/>
      <c r="MT309" s="309"/>
      <c r="MU309" s="309"/>
      <c r="MV309" s="309"/>
      <c r="MW309" s="309"/>
      <c r="MX309" s="309"/>
      <c r="MY309" s="309"/>
      <c r="MZ309" s="309"/>
      <c r="NA309" s="309"/>
      <c r="NB309" s="309"/>
      <c r="NC309" s="309"/>
      <c r="ND309" s="309"/>
      <c r="NE309" s="309"/>
      <c r="NF309" s="309"/>
      <c r="NG309" s="309"/>
      <c r="NH309" s="309"/>
      <c r="NI309" s="309"/>
      <c r="NJ309" s="309"/>
      <c r="NK309" s="309"/>
      <c r="NL309" s="309"/>
      <c r="NM309" s="309"/>
      <c r="NN309" s="309"/>
      <c r="NO309" s="309"/>
      <c r="NP309" s="309"/>
      <c r="NQ309" s="309"/>
      <c r="NR309" s="309"/>
      <c r="NS309" s="309"/>
      <c r="NT309" s="309"/>
      <c r="NU309" s="309"/>
      <c r="NV309" s="309"/>
      <c r="NW309" s="309"/>
      <c r="NX309" s="309"/>
      <c r="NY309" s="309"/>
      <c r="NZ309" s="309"/>
      <c r="OA309" s="309"/>
      <c r="OB309" s="309"/>
      <c r="OC309" s="309"/>
      <c r="OD309" s="309"/>
      <c r="OE309" s="309"/>
      <c r="OF309" s="309"/>
      <c r="OG309" s="309"/>
      <c r="OH309" s="309"/>
      <c r="OI309" s="309"/>
      <c r="OJ309" s="309"/>
      <c r="OK309" s="309"/>
      <c r="OL309" s="309"/>
      <c r="OM309" s="309"/>
      <c r="ON309" s="309"/>
      <c r="OO309" s="309"/>
      <c r="OP309" s="309"/>
      <c r="OQ309" s="309"/>
      <c r="OR309" s="309"/>
      <c r="OS309" s="309"/>
      <c r="OT309" s="309"/>
      <c r="OU309" s="309"/>
      <c r="OV309" s="309"/>
      <c r="OW309" s="309"/>
      <c r="OX309" s="309"/>
      <c r="OY309" s="309"/>
      <c r="OZ309" s="309"/>
      <c r="PA309" s="309"/>
      <c r="PB309" s="309"/>
      <c r="PC309" s="309"/>
      <c r="PD309" s="309"/>
      <c r="PE309" s="309"/>
      <c r="PF309" s="309"/>
      <c r="PG309" s="309"/>
      <c r="PH309" s="309"/>
      <c r="PI309" s="309"/>
      <c r="PJ309" s="309"/>
      <c r="PK309" s="309"/>
      <c r="PL309" s="309"/>
      <c r="PM309" s="309"/>
      <c r="PN309" s="309"/>
      <c r="PO309" s="309"/>
      <c r="PP309" s="309"/>
      <c r="PQ309" s="309"/>
      <c r="PR309" s="309"/>
      <c r="PS309" s="309"/>
      <c r="PT309" s="309"/>
      <c r="PU309" s="309"/>
      <c r="PV309" s="309"/>
      <c r="PW309" s="309"/>
      <c r="PX309" s="309"/>
      <c r="PY309" s="309"/>
      <c r="PZ309" s="309"/>
      <c r="QA309" s="309"/>
      <c r="QB309" s="309"/>
      <c r="QC309" s="309"/>
      <c r="QD309" s="309"/>
      <c r="QE309" s="309"/>
      <c r="QF309" s="309"/>
      <c r="QG309" s="309"/>
      <c r="QH309" s="309"/>
      <c r="QI309" s="309"/>
      <c r="QJ309" s="309"/>
      <c r="QK309" s="309"/>
      <c r="QL309" s="309"/>
      <c r="QM309" s="309"/>
      <c r="QN309" s="309"/>
      <c r="QO309" s="309"/>
      <c r="QP309" s="309"/>
      <c r="QQ309" s="309"/>
      <c r="QR309" s="309"/>
      <c r="QS309" s="309"/>
      <c r="QT309" s="309"/>
      <c r="QU309" s="309"/>
      <c r="QV309" s="309"/>
      <c r="QW309" s="309"/>
      <c r="QX309" s="309"/>
      <c r="QY309" s="309"/>
      <c r="QZ309" s="309"/>
      <c r="RA309" s="309"/>
      <c r="RB309" s="309"/>
      <c r="RC309" s="309"/>
      <c r="RD309" s="309"/>
      <c r="RE309" s="309"/>
      <c r="RF309" s="309"/>
      <c r="RG309" s="309"/>
      <c r="RH309" s="309"/>
      <c r="RI309" s="309"/>
      <c r="RJ309" s="309"/>
      <c r="RK309" s="309"/>
      <c r="RL309" s="309"/>
      <c r="RM309" s="309"/>
      <c r="RN309" s="309"/>
      <c r="RO309" s="309"/>
      <c r="RP309" s="309"/>
      <c r="RQ309" s="309"/>
      <c r="RR309" s="309"/>
      <c r="RS309" s="309"/>
      <c r="RT309" s="309"/>
      <c r="RU309" s="309"/>
      <c r="RV309" s="309"/>
      <c r="RW309" s="309"/>
      <c r="RX309" s="309"/>
      <c r="RY309" s="309"/>
      <c r="RZ309" s="309"/>
      <c r="SA309" s="309"/>
      <c r="SB309" s="309"/>
      <c r="SC309" s="309"/>
      <c r="SD309" s="309"/>
      <c r="SE309" s="309"/>
      <c r="SF309" s="309"/>
      <c r="SG309" s="309"/>
      <c r="SH309" s="309"/>
      <c r="SI309" s="309"/>
      <c r="SJ309" s="309"/>
      <c r="SK309" s="309"/>
      <c r="SL309" s="309"/>
      <c r="SM309" s="309"/>
      <c r="SN309" s="309"/>
      <c r="SO309" s="309"/>
      <c r="SP309" s="309"/>
      <c r="SQ309" s="309"/>
      <c r="SR309" s="309"/>
      <c r="SS309" s="309"/>
      <c r="ST309" s="309"/>
      <c r="SU309" s="309"/>
      <c r="SV309" s="309"/>
      <c r="SW309" s="309"/>
      <c r="SX309" s="309"/>
      <c r="SY309" s="309"/>
      <c r="SZ309" s="309"/>
      <c r="TA309" s="309"/>
      <c r="TB309" s="309"/>
      <c r="TC309" s="309"/>
      <c r="TD309" s="309"/>
      <c r="TE309" s="309"/>
      <c r="TF309" s="309"/>
      <c r="TG309" s="309"/>
      <c r="TH309" s="309"/>
      <c r="TI309" s="309"/>
      <c r="TJ309" s="309"/>
      <c r="TK309" s="309"/>
      <c r="TL309" s="309"/>
      <c r="TM309" s="309"/>
      <c r="TN309" s="309"/>
      <c r="TO309" s="309"/>
      <c r="TP309" s="309"/>
      <c r="TQ309" s="309"/>
      <c r="TR309" s="309"/>
      <c r="TS309" s="309"/>
      <c r="TT309" s="309"/>
      <c r="TU309" s="309"/>
      <c r="TV309" s="309"/>
      <c r="TW309" s="309"/>
      <c r="TX309" s="309"/>
      <c r="TY309" s="309"/>
      <c r="TZ309" s="309"/>
      <c r="UA309" s="309"/>
      <c r="UB309" s="309"/>
      <c r="UC309" s="309"/>
      <c r="UD309" s="309"/>
      <c r="UE309" s="309"/>
      <c r="UF309" s="309"/>
      <c r="UG309" s="309"/>
      <c r="UH309" s="309"/>
      <c r="UI309" s="309"/>
      <c r="UJ309" s="309"/>
      <c r="UK309" s="309"/>
      <c r="UL309" s="309"/>
      <c r="UM309" s="309"/>
      <c r="UN309" s="309"/>
      <c r="UO309" s="309"/>
      <c r="UP309" s="309"/>
      <c r="UQ309" s="309"/>
      <c r="UR309" s="309"/>
      <c r="US309" s="309"/>
      <c r="UT309" s="309"/>
      <c r="UU309" s="309"/>
      <c r="UV309" s="309"/>
      <c r="UW309" s="309"/>
      <c r="UX309" s="309"/>
      <c r="UY309" s="309"/>
      <c r="UZ309" s="309"/>
      <c r="VA309" s="309"/>
      <c r="VB309" s="309"/>
      <c r="VC309" s="309"/>
      <c r="VD309" s="309"/>
      <c r="VE309" s="309"/>
      <c r="VF309" s="309"/>
      <c r="VG309" s="309"/>
      <c r="VH309" s="309"/>
      <c r="VI309" s="309"/>
      <c r="VJ309" s="309"/>
      <c r="VK309" s="309"/>
      <c r="VL309" s="309"/>
      <c r="VM309" s="309"/>
      <c r="VN309" s="309"/>
      <c r="VO309" s="309"/>
      <c r="VP309" s="309"/>
      <c r="VQ309" s="309"/>
      <c r="VR309" s="309"/>
      <c r="VS309" s="309"/>
      <c r="VT309" s="309"/>
      <c r="VU309" s="309"/>
      <c r="VV309" s="309"/>
      <c r="VW309" s="309"/>
      <c r="VX309" s="309"/>
      <c r="VY309" s="309"/>
      <c r="VZ309" s="309"/>
      <c r="WA309" s="309"/>
      <c r="WB309" s="309"/>
      <c r="WC309" s="309"/>
      <c r="WD309" s="309"/>
      <c r="WE309" s="309"/>
      <c r="WF309" s="309"/>
      <c r="WG309" s="309"/>
      <c r="WH309" s="309"/>
      <c r="WI309" s="309"/>
      <c r="WJ309" s="309"/>
      <c r="WK309" s="309"/>
      <c r="WL309" s="309"/>
      <c r="WM309" s="309"/>
      <c r="WN309" s="309"/>
      <c r="WO309" s="309"/>
      <c r="WP309" s="309"/>
      <c r="WQ309" s="309"/>
      <c r="WR309" s="309"/>
      <c r="WS309" s="309"/>
      <c r="WT309" s="309"/>
      <c r="WU309" s="309"/>
      <c r="WV309" s="309"/>
      <c r="WW309" s="309"/>
      <c r="WX309" s="309"/>
      <c r="WY309" s="309"/>
      <c r="WZ309" s="309"/>
      <c r="XA309" s="309"/>
      <c r="XB309" s="309"/>
      <c r="XC309" s="309"/>
      <c r="XD309" s="309"/>
      <c r="XE309" s="309"/>
      <c r="XF309" s="309"/>
      <c r="XG309" s="309"/>
      <c r="XH309" s="309"/>
      <c r="XI309" s="309"/>
      <c r="XJ309" s="309"/>
      <c r="XK309" s="309"/>
      <c r="XL309" s="309"/>
      <c r="XM309" s="309"/>
      <c r="XN309" s="309"/>
      <c r="XO309" s="309"/>
      <c r="XP309" s="309"/>
      <c r="XQ309" s="309"/>
      <c r="XR309" s="309"/>
      <c r="XS309" s="309"/>
      <c r="XT309" s="309"/>
      <c r="XU309" s="309"/>
      <c r="XV309" s="309"/>
      <c r="XW309" s="309"/>
      <c r="XX309" s="309"/>
      <c r="XY309" s="309"/>
      <c r="XZ309" s="309"/>
      <c r="YA309" s="309"/>
      <c r="YB309" s="309"/>
      <c r="YC309" s="309"/>
      <c r="YD309" s="309"/>
      <c r="YE309" s="309"/>
      <c r="YF309" s="309"/>
      <c r="YG309" s="309"/>
      <c r="YH309" s="309"/>
      <c r="YI309" s="309"/>
      <c r="YJ309" s="309"/>
      <c r="YK309" s="309"/>
      <c r="YL309" s="309"/>
      <c r="YM309" s="309"/>
      <c r="YN309" s="309"/>
      <c r="YO309" s="309"/>
      <c r="YP309" s="309"/>
      <c r="YQ309" s="309"/>
      <c r="YR309" s="309"/>
      <c r="YS309" s="309"/>
      <c r="YT309" s="309"/>
      <c r="YU309" s="309"/>
      <c r="YV309" s="309"/>
      <c r="YW309" s="309"/>
      <c r="YX309" s="309"/>
      <c r="YY309" s="309"/>
      <c r="YZ309" s="309"/>
      <c r="ZA309" s="309"/>
      <c r="ZB309" s="309"/>
      <c r="ZC309" s="309"/>
      <c r="ZD309" s="309"/>
      <c r="ZE309" s="309"/>
      <c r="ZF309" s="309"/>
      <c r="ZG309" s="309"/>
      <c r="ZH309" s="309"/>
      <c r="ZI309" s="309"/>
      <c r="ZJ309" s="309"/>
      <c r="ZK309" s="309"/>
      <c r="ZL309" s="309"/>
      <c r="ZM309" s="309"/>
      <c r="ZN309" s="309"/>
      <c r="ZO309" s="309"/>
      <c r="ZP309" s="309"/>
      <c r="ZQ309" s="309"/>
      <c r="ZR309" s="309"/>
      <c r="ZS309" s="309"/>
      <c r="ZT309" s="309"/>
      <c r="ZU309" s="309"/>
      <c r="ZV309" s="309"/>
      <c r="ZW309" s="309"/>
      <c r="ZX309" s="309"/>
      <c r="ZY309" s="309"/>
      <c r="ZZ309" s="309"/>
      <c r="AAA309" s="309"/>
      <c r="AAB309" s="309"/>
      <c r="AAC309" s="309"/>
      <c r="AAD309" s="309"/>
      <c r="AAE309" s="309"/>
      <c r="AAF309" s="309"/>
      <c r="AAG309" s="309"/>
      <c r="AAH309" s="309"/>
      <c r="AAI309" s="309"/>
      <c r="AAJ309" s="309"/>
      <c r="AAK309" s="309"/>
      <c r="AAL309" s="309"/>
      <c r="AAM309" s="309"/>
      <c r="AAN309" s="309"/>
      <c r="AAO309" s="309"/>
      <c r="AAP309" s="309"/>
      <c r="AAQ309" s="309"/>
      <c r="AAR309" s="309"/>
      <c r="AAS309" s="309"/>
      <c r="AAT309" s="309"/>
      <c r="AAU309" s="309"/>
      <c r="AAV309" s="309"/>
      <c r="AAW309" s="309"/>
      <c r="AAX309" s="309"/>
      <c r="AAY309" s="309"/>
      <c r="AAZ309" s="309"/>
      <c r="ABA309" s="309"/>
      <c r="ABB309" s="309"/>
      <c r="ABC309" s="309"/>
      <c r="ABD309" s="309"/>
      <c r="ABE309" s="309"/>
      <c r="ABF309" s="309"/>
      <c r="ABG309" s="309"/>
      <c r="ABH309" s="309"/>
      <c r="ABI309" s="309"/>
      <c r="ABJ309" s="309"/>
      <c r="ABK309" s="309"/>
      <c r="ABL309" s="309"/>
      <c r="ABM309" s="309"/>
      <c r="ABN309" s="309"/>
      <c r="ABO309" s="309"/>
      <c r="ABP309" s="309"/>
      <c r="ABQ309" s="309"/>
      <c r="ABR309" s="309"/>
      <c r="ABS309" s="309"/>
      <c r="ABT309" s="309"/>
      <c r="ABU309" s="309"/>
      <c r="ABV309" s="309"/>
      <c r="ABW309" s="309"/>
      <c r="ABX309" s="309"/>
      <c r="ABY309" s="309"/>
      <c r="ABZ309" s="309"/>
      <c r="ACA309" s="309"/>
      <c r="ACB309" s="309"/>
      <c r="ACC309" s="309"/>
      <c r="ACD309" s="309"/>
      <c r="ACE309" s="309"/>
      <c r="ACF309" s="309"/>
      <c r="ACG309" s="309"/>
      <c r="ACH309" s="309"/>
      <c r="ACI309" s="309"/>
      <c r="ACJ309" s="309"/>
      <c r="ACK309" s="309"/>
      <c r="ACL309" s="309"/>
      <c r="ACM309" s="309"/>
      <c r="ACN309" s="309"/>
      <c r="ACO309" s="309"/>
      <c r="ACP309" s="309"/>
      <c r="ACQ309" s="309"/>
      <c r="ACR309" s="309"/>
      <c r="ACS309" s="309"/>
      <c r="ACT309" s="309"/>
      <c r="ACU309" s="309"/>
      <c r="ACV309" s="309"/>
      <c r="ACW309" s="309"/>
      <c r="ACX309" s="309"/>
      <c r="ACY309" s="309"/>
      <c r="ACZ309" s="309"/>
      <c r="ADA309" s="309"/>
      <c r="ADB309" s="309"/>
      <c r="ADC309" s="309"/>
      <c r="ADD309" s="309"/>
      <c r="ADE309" s="309"/>
      <c r="ADF309" s="309"/>
      <c r="ADG309" s="309"/>
      <c r="ADH309" s="309"/>
      <c r="ADI309" s="309"/>
      <c r="ADJ309" s="309"/>
      <c r="ADK309" s="309"/>
      <c r="ADL309" s="309"/>
      <c r="ADM309" s="309"/>
      <c r="ADN309" s="309"/>
      <c r="ADO309" s="309"/>
      <c r="ADP309" s="309"/>
      <c r="ADQ309" s="309"/>
      <c r="ADR309" s="309"/>
      <c r="ADS309" s="309"/>
      <c r="ADT309" s="309"/>
      <c r="ADU309" s="309"/>
      <c r="ADV309" s="309"/>
      <c r="ADW309" s="309"/>
      <c r="ADX309" s="309"/>
      <c r="ADY309" s="309"/>
      <c r="ADZ309" s="309"/>
      <c r="AEA309" s="309"/>
      <c r="AEB309" s="309"/>
      <c r="AEC309" s="309"/>
      <c r="AED309" s="309"/>
      <c r="AEE309" s="309"/>
      <c r="AEF309" s="309"/>
      <c r="AEG309" s="309"/>
      <c r="AEH309" s="309"/>
      <c r="AEI309" s="309"/>
      <c r="AEJ309" s="309"/>
      <c r="AEK309" s="309"/>
      <c r="AEL309" s="309"/>
      <c r="AEM309" s="309"/>
      <c r="AEN309" s="309"/>
      <c r="AEO309" s="309"/>
      <c r="AEP309" s="309"/>
      <c r="AEQ309" s="309"/>
      <c r="AER309" s="309"/>
      <c r="AES309" s="309"/>
      <c r="AET309" s="309"/>
      <c r="AEU309" s="309"/>
      <c r="AEV309" s="309"/>
      <c r="AEW309" s="309"/>
      <c r="AEX309" s="309"/>
      <c r="AEY309" s="309"/>
      <c r="AEZ309" s="309"/>
      <c r="AFA309" s="309"/>
      <c r="AFB309" s="309"/>
      <c r="AFC309" s="309"/>
      <c r="AFD309" s="309"/>
      <c r="AFE309" s="309"/>
      <c r="AFF309" s="309"/>
      <c r="AFG309" s="309"/>
      <c r="AFH309" s="309"/>
      <c r="AFI309" s="309"/>
      <c r="AFJ309" s="309"/>
      <c r="AFK309" s="309"/>
      <c r="AFL309" s="309"/>
      <c r="AFM309" s="309"/>
      <c r="AFN309" s="309"/>
      <c r="AFO309" s="309"/>
      <c r="AFP309" s="309"/>
      <c r="AFQ309" s="309"/>
      <c r="AFR309" s="309"/>
      <c r="AFS309" s="309"/>
      <c r="AFT309" s="309"/>
      <c r="AFU309" s="309"/>
      <c r="AFV309" s="309"/>
      <c r="AFW309" s="309"/>
      <c r="AFX309" s="309"/>
      <c r="AFY309" s="309"/>
      <c r="AFZ309" s="309"/>
      <c r="AGA309" s="309"/>
      <c r="AGB309" s="309"/>
      <c r="AGC309" s="309"/>
      <c r="AGD309" s="309"/>
      <c r="AGE309" s="309"/>
      <c r="AGF309" s="309"/>
      <c r="AGG309" s="309"/>
      <c r="AGH309" s="309"/>
      <c r="AGI309" s="309"/>
      <c r="AGJ309" s="309"/>
      <c r="AGK309" s="309"/>
      <c r="AGL309" s="309"/>
      <c r="AGM309" s="309"/>
      <c r="AGN309" s="309"/>
      <c r="AGO309" s="309"/>
      <c r="AGP309" s="309"/>
      <c r="AGQ309" s="309"/>
      <c r="AGR309" s="309"/>
      <c r="AGS309" s="309"/>
      <c r="AGT309" s="309"/>
      <c r="AGU309" s="309"/>
      <c r="AGV309" s="309"/>
      <c r="AGW309" s="309"/>
      <c r="AGX309" s="309"/>
      <c r="AGY309" s="309"/>
      <c r="AGZ309" s="309"/>
      <c r="AHA309" s="309"/>
      <c r="AHB309" s="309"/>
      <c r="AHC309" s="309"/>
      <c r="AHD309" s="309"/>
      <c r="AHE309" s="309"/>
      <c r="AHF309" s="309"/>
      <c r="AHG309" s="309"/>
      <c r="AHH309" s="309"/>
      <c r="AHI309" s="309"/>
      <c r="AHJ309" s="309"/>
      <c r="AHK309" s="309"/>
      <c r="AHL309" s="309"/>
      <c r="AHM309" s="309"/>
      <c r="AHN309" s="309"/>
      <c r="AHO309" s="309"/>
      <c r="AHP309" s="309"/>
      <c r="AHQ309" s="309"/>
      <c r="AHR309" s="309"/>
      <c r="AHS309" s="309"/>
      <c r="AHT309" s="309"/>
      <c r="AHU309" s="309"/>
      <c r="AHV309" s="309"/>
      <c r="AHW309" s="309"/>
      <c r="AHX309" s="309"/>
      <c r="AHY309" s="309"/>
      <c r="AHZ309" s="309"/>
      <c r="AIA309" s="309"/>
      <c r="AIB309" s="309"/>
      <c r="AIC309" s="309"/>
      <c r="AID309" s="309"/>
      <c r="AIE309" s="309"/>
      <c r="AIF309" s="309"/>
      <c r="AIG309" s="309"/>
      <c r="AIH309" s="309"/>
      <c r="AII309" s="309"/>
      <c r="AIJ309" s="309"/>
      <c r="AIK309" s="309"/>
      <c r="AIL309" s="309"/>
      <c r="AIM309" s="309"/>
      <c r="AIN309" s="309"/>
      <c r="AIO309" s="309"/>
      <c r="AIP309" s="309"/>
      <c r="AIQ309" s="309"/>
      <c r="AIR309" s="309"/>
      <c r="AIS309" s="309"/>
      <c r="AIT309" s="309"/>
      <c r="AIU309" s="309"/>
      <c r="AIV309" s="309"/>
      <c r="AIW309" s="309"/>
      <c r="AIX309" s="309"/>
      <c r="AIY309" s="309"/>
      <c r="AIZ309" s="309"/>
      <c r="AJA309" s="309"/>
      <c r="AJB309" s="309"/>
      <c r="AJC309" s="309"/>
      <c r="AJD309" s="309"/>
      <c r="AJE309" s="309"/>
      <c r="AJF309" s="309"/>
      <c r="AJG309" s="309"/>
      <c r="AJH309" s="309"/>
      <c r="AJI309" s="309"/>
      <c r="AJJ309" s="309"/>
      <c r="AJK309" s="309"/>
      <c r="AJL309" s="309"/>
      <c r="AJM309" s="309"/>
      <c r="AJN309" s="309"/>
      <c r="AJO309" s="309"/>
      <c r="AJP309" s="309"/>
      <c r="AJQ309" s="309"/>
      <c r="AJR309" s="309"/>
      <c r="AJS309" s="309"/>
      <c r="AJT309" s="309"/>
      <c r="AJU309" s="309"/>
      <c r="AJV309" s="309"/>
      <c r="AJW309" s="309"/>
      <c r="AJX309" s="309"/>
      <c r="AJY309" s="309"/>
      <c r="AJZ309" s="309"/>
      <c r="AKA309" s="309"/>
      <c r="AKB309" s="309"/>
      <c r="AKC309" s="309"/>
      <c r="AKD309" s="309"/>
      <c r="AKE309" s="309"/>
      <c r="AKF309" s="309"/>
      <c r="AKG309" s="309"/>
      <c r="AKH309" s="309"/>
      <c r="AKI309" s="309"/>
      <c r="AKJ309" s="309"/>
      <c r="AKK309" s="309"/>
      <c r="AKL309" s="309"/>
      <c r="AKM309" s="309"/>
      <c r="AKN309" s="309"/>
      <c r="AKO309" s="309"/>
      <c r="AKP309" s="309"/>
      <c r="AKQ309" s="309"/>
      <c r="AKR309" s="309"/>
      <c r="AKS309" s="309"/>
      <c r="AKT309" s="309"/>
      <c r="AKU309" s="309"/>
      <c r="AKV309" s="309"/>
      <c r="AKW309" s="309"/>
      <c r="AKX309" s="309"/>
      <c r="AKY309" s="309"/>
      <c r="AKZ309" s="309"/>
      <c r="ALA309" s="309"/>
      <c r="ALB309" s="309"/>
      <c r="ALC309" s="309"/>
      <c r="ALD309" s="309"/>
      <c r="ALE309" s="309"/>
      <c r="ALF309" s="309"/>
      <c r="ALG309" s="309"/>
      <c r="ALH309" s="309"/>
      <c r="ALI309" s="309"/>
      <c r="ALJ309" s="309"/>
      <c r="ALK309" s="309"/>
      <c r="ALL309" s="309"/>
      <c r="ALM309" s="309"/>
      <c r="ALN309" s="309"/>
      <c r="ALO309" s="309"/>
      <c r="ALP309" s="309"/>
      <c r="ALQ309" s="309"/>
      <c r="ALR309" s="309"/>
      <c r="ALS309" s="309"/>
      <c r="ALT309" s="309"/>
      <c r="ALU309" s="309"/>
      <c r="ALV309" s="309"/>
      <c r="ALW309" s="309"/>
      <c r="ALX309" s="309"/>
      <c r="ALY309" s="309"/>
      <c r="ALZ309" s="309"/>
      <c r="AMA309" s="309"/>
      <c r="AMB309" s="309"/>
      <c r="AMC309" s="309"/>
      <c r="AMD309" s="309"/>
      <c r="AME309" s="309"/>
      <c r="AMF309" s="309"/>
      <c r="AMG309" s="309"/>
      <c r="AMH309" s="309"/>
      <c r="AMI309" s="309"/>
      <c r="AMJ309" s="309"/>
      <c r="AMK309" s="309"/>
      <c r="AML309" s="309"/>
      <c r="AMM309" s="309"/>
      <c r="AMN309" s="309"/>
      <c r="AMO309" s="309"/>
      <c r="AMP309" s="309"/>
      <c r="AMQ309" s="309"/>
      <c r="AMR309" s="309"/>
      <c r="AMS309" s="309"/>
      <c r="AMT309" s="309"/>
      <c r="AMU309" s="309"/>
      <c r="AMV309" s="309"/>
      <c r="AMW309" s="309"/>
      <c r="AMX309" s="309"/>
      <c r="AMY309" s="309"/>
      <c r="AMZ309" s="309"/>
      <c r="ANA309" s="309"/>
      <c r="ANB309" s="309"/>
      <c r="ANC309" s="309"/>
      <c r="AND309" s="309"/>
      <c r="ANE309" s="309"/>
      <c r="ANF309" s="309"/>
      <c r="ANG309" s="309"/>
      <c r="ANH309" s="309"/>
      <c r="ANI309" s="309"/>
      <c r="ANJ309" s="309"/>
      <c r="ANK309" s="309"/>
      <c r="ANL309" s="309"/>
      <c r="ANM309" s="309"/>
      <c r="ANN309" s="309"/>
      <c r="ANO309" s="309"/>
      <c r="ANP309" s="309"/>
      <c r="ANQ309" s="309"/>
      <c r="ANR309" s="309"/>
      <c r="ANS309" s="309"/>
      <c r="ANT309" s="309"/>
      <c r="ANU309" s="309"/>
      <c r="ANV309" s="309"/>
      <c r="ANW309" s="309"/>
      <c r="ANX309" s="309"/>
      <c r="ANY309" s="309"/>
      <c r="ANZ309" s="309"/>
      <c r="AOA309" s="309"/>
      <c r="AOB309" s="309"/>
      <c r="AOC309" s="309"/>
      <c r="AOD309" s="309"/>
      <c r="AOE309" s="309"/>
      <c r="AOF309" s="309"/>
      <c r="AOG309" s="309"/>
      <c r="AOH309" s="309"/>
      <c r="AOI309" s="309"/>
      <c r="AOJ309" s="309"/>
      <c r="AOK309" s="309"/>
      <c r="AOL309" s="309"/>
      <c r="AOM309" s="309"/>
      <c r="AON309" s="309"/>
      <c r="AOO309" s="309"/>
      <c r="AOP309" s="309"/>
      <c r="AOQ309" s="309"/>
      <c r="AOR309" s="309"/>
      <c r="AOS309" s="309"/>
      <c r="AOT309" s="309"/>
      <c r="AOU309" s="309"/>
      <c r="AOV309" s="309"/>
      <c r="AOW309" s="309"/>
      <c r="AOX309" s="309"/>
      <c r="AOY309" s="309"/>
      <c r="AOZ309" s="309"/>
      <c r="APA309" s="309"/>
      <c r="APB309" s="309"/>
      <c r="APC309" s="309"/>
      <c r="APD309" s="309"/>
      <c r="APE309" s="309"/>
      <c r="APF309" s="309"/>
      <c r="APG309" s="309"/>
      <c r="APH309" s="309"/>
      <c r="API309" s="309"/>
      <c r="APJ309" s="309"/>
      <c r="APK309" s="309"/>
      <c r="APL309" s="309"/>
      <c r="APM309" s="309"/>
      <c r="APN309" s="309"/>
      <c r="APO309" s="309"/>
      <c r="APP309" s="309"/>
      <c r="APQ309" s="309"/>
      <c r="APR309" s="309"/>
      <c r="APS309" s="309"/>
      <c r="APT309" s="309"/>
      <c r="APU309" s="309"/>
      <c r="APV309" s="309"/>
      <c r="APW309" s="309"/>
      <c r="APX309" s="309"/>
      <c r="APY309" s="309"/>
      <c r="APZ309" s="309"/>
      <c r="AQA309" s="309"/>
      <c r="AQB309" s="309"/>
      <c r="AQC309" s="309"/>
      <c r="AQD309" s="309"/>
      <c r="AQE309" s="309"/>
      <c r="AQF309" s="309"/>
      <c r="AQG309" s="309"/>
      <c r="AQH309" s="309"/>
      <c r="AQI309" s="309"/>
      <c r="AQJ309" s="309"/>
      <c r="AQK309" s="309"/>
      <c r="AQL309" s="309"/>
      <c r="AQM309" s="309"/>
      <c r="AQN309" s="309"/>
      <c r="AQO309" s="309"/>
      <c r="AQP309" s="309"/>
      <c r="AQQ309" s="309"/>
      <c r="AQR309" s="309"/>
      <c r="AQS309" s="309"/>
      <c r="AQT309" s="309"/>
      <c r="AQU309" s="309"/>
      <c r="AQV309" s="309"/>
      <c r="AQW309" s="309"/>
      <c r="AQX309" s="309"/>
      <c r="AQY309" s="309"/>
      <c r="AQZ309" s="309"/>
      <c r="ARA309" s="309"/>
      <c r="ARB309" s="309"/>
      <c r="ARC309" s="309"/>
      <c r="ARD309" s="309"/>
      <c r="ARE309" s="309"/>
      <c r="ARF309" s="309"/>
      <c r="ARG309" s="309"/>
      <c r="ARH309" s="309"/>
      <c r="ARI309" s="309"/>
      <c r="ARJ309" s="309"/>
      <c r="ARK309" s="309"/>
      <c r="ARL309" s="309"/>
      <c r="ARM309" s="309"/>
      <c r="ARN309" s="309"/>
      <c r="ARO309" s="309"/>
      <c r="ARP309" s="309"/>
      <c r="ARQ309" s="309"/>
      <c r="ARR309" s="309"/>
      <c r="ARS309" s="309"/>
      <c r="ART309" s="309"/>
      <c r="ARU309" s="309"/>
      <c r="ARV309" s="309"/>
      <c r="ARW309" s="309"/>
      <c r="ARX309" s="309"/>
      <c r="ARY309" s="309"/>
      <c r="ARZ309" s="309"/>
      <c r="ASA309" s="309"/>
      <c r="ASB309" s="309"/>
      <c r="ASC309" s="309"/>
      <c r="ASD309" s="309"/>
      <c r="ASE309" s="309"/>
      <c r="ASF309" s="309"/>
      <c r="ASG309" s="309"/>
      <c r="ASH309" s="309"/>
      <c r="ASI309" s="309"/>
      <c r="ASJ309" s="309"/>
      <c r="ASK309" s="309"/>
      <c r="ASL309" s="309"/>
      <c r="ASM309" s="309"/>
      <c r="ASN309" s="309"/>
      <c r="ASO309" s="309"/>
      <c r="ASP309" s="309"/>
      <c r="ASQ309" s="309"/>
      <c r="ASR309" s="309"/>
      <c r="ASS309" s="309"/>
      <c r="AST309" s="309"/>
      <c r="ASU309" s="309"/>
      <c r="ASV309" s="309"/>
      <c r="ASW309" s="309"/>
      <c r="ASX309" s="309"/>
      <c r="ASY309" s="309"/>
      <c r="ASZ309" s="309"/>
      <c r="ATA309" s="309"/>
      <c r="ATB309" s="309"/>
      <c r="ATC309" s="309"/>
      <c r="ATD309" s="309"/>
      <c r="ATE309" s="309"/>
      <c r="ATF309" s="309"/>
      <c r="ATG309" s="309"/>
      <c r="ATH309" s="309"/>
      <c r="ATI309" s="309"/>
      <c r="ATJ309" s="309"/>
      <c r="ATK309" s="309"/>
      <c r="ATL309" s="309"/>
      <c r="ATM309" s="309"/>
      <c r="ATN309" s="309"/>
      <c r="ATO309" s="309"/>
      <c r="ATP309" s="309"/>
      <c r="ATQ309" s="309"/>
      <c r="ATR309" s="309"/>
      <c r="ATS309" s="309"/>
      <c r="ATT309" s="309"/>
      <c r="ATU309" s="309"/>
      <c r="ATV309" s="309"/>
      <c r="ATW309" s="309"/>
      <c r="ATX309" s="309"/>
      <c r="ATY309" s="309"/>
      <c r="ATZ309" s="309"/>
      <c r="AUA309" s="309"/>
      <c r="AUB309" s="309"/>
      <c r="AUC309" s="309"/>
      <c r="AUD309" s="309"/>
      <c r="AUE309" s="309"/>
      <c r="AUF309" s="309"/>
      <c r="AUG309" s="309"/>
      <c r="AUH309" s="309"/>
      <c r="AUI309" s="309"/>
      <c r="AUJ309" s="309"/>
      <c r="AUK309" s="309"/>
      <c r="AUL309" s="309"/>
      <c r="AUM309" s="309"/>
      <c r="AUN309" s="309"/>
      <c r="AUO309" s="309"/>
      <c r="AUP309" s="309"/>
      <c r="AUQ309" s="309"/>
      <c r="AUR309" s="309"/>
      <c r="AUS309" s="309"/>
      <c r="AUT309" s="309"/>
      <c r="AUU309" s="309"/>
      <c r="AUV309" s="309"/>
      <c r="AUW309" s="309"/>
      <c r="AUX309" s="309"/>
      <c r="AUY309" s="309"/>
      <c r="AUZ309" s="309"/>
      <c r="AVA309" s="309"/>
      <c r="AVB309" s="309"/>
      <c r="AVC309" s="309"/>
      <c r="AVD309" s="309"/>
      <c r="AVE309" s="309"/>
      <c r="AVF309" s="309"/>
      <c r="AVG309" s="309"/>
      <c r="AVH309" s="309"/>
      <c r="AVI309" s="309"/>
      <c r="AVJ309" s="309"/>
      <c r="AVK309" s="309"/>
      <c r="AVL309" s="309"/>
      <c r="AVM309" s="309"/>
      <c r="AVN309" s="309"/>
      <c r="AVO309" s="309"/>
      <c r="AVP309" s="309"/>
      <c r="AVQ309" s="309"/>
      <c r="AVR309" s="309"/>
      <c r="AVS309" s="309"/>
      <c r="AVT309" s="309"/>
      <c r="AVU309" s="309"/>
      <c r="AVV309" s="309"/>
      <c r="AVW309" s="309"/>
      <c r="AVX309" s="309"/>
      <c r="AVY309" s="309"/>
      <c r="AVZ309" s="309"/>
      <c r="AWA309" s="309"/>
      <c r="AWB309" s="309"/>
      <c r="AWC309" s="309"/>
      <c r="AWD309" s="309"/>
      <c r="AWE309" s="309"/>
      <c r="AWF309" s="309"/>
      <c r="AWG309" s="309"/>
      <c r="AWH309" s="309"/>
      <c r="AWI309" s="309"/>
      <c r="AWJ309" s="309"/>
      <c r="AWK309" s="309"/>
      <c r="AWL309" s="309"/>
      <c r="AWM309" s="309"/>
      <c r="AWN309" s="309"/>
      <c r="AWO309" s="309"/>
      <c r="AWP309" s="309"/>
      <c r="AWQ309" s="309"/>
      <c r="AWR309" s="309"/>
      <c r="AWS309" s="309"/>
      <c r="AWT309" s="309"/>
      <c r="AWU309" s="309"/>
      <c r="AWV309" s="309"/>
      <c r="AWW309" s="309"/>
      <c r="AWX309" s="309"/>
      <c r="AWY309" s="309"/>
      <c r="AWZ309" s="309"/>
      <c r="AXA309" s="309"/>
      <c r="AXB309" s="309"/>
      <c r="AXC309" s="309"/>
      <c r="AXD309" s="309"/>
      <c r="AXE309" s="309"/>
      <c r="AXF309" s="309"/>
      <c r="AXG309" s="309"/>
      <c r="AXH309" s="309"/>
      <c r="AXI309" s="309"/>
      <c r="AXJ309" s="309"/>
      <c r="AXK309" s="309"/>
      <c r="AXL309" s="309"/>
      <c r="AXM309" s="309"/>
      <c r="AXN309" s="309"/>
      <c r="AXO309" s="309"/>
      <c r="AXP309" s="309"/>
      <c r="AXQ309" s="309"/>
      <c r="AXR309" s="309"/>
      <c r="AXS309" s="309"/>
      <c r="AXT309" s="309"/>
      <c r="AXU309" s="309"/>
      <c r="AXV309" s="309"/>
      <c r="AXW309" s="309"/>
      <c r="AXX309" s="309"/>
      <c r="AXY309" s="309"/>
      <c r="AXZ309" s="309"/>
      <c r="AYA309" s="309"/>
      <c r="AYB309" s="309"/>
      <c r="AYC309" s="309"/>
      <c r="AYD309" s="309"/>
      <c r="AYE309" s="309"/>
      <c r="AYF309" s="309"/>
      <c r="AYG309" s="309"/>
      <c r="AYH309" s="309"/>
      <c r="AYI309" s="309"/>
      <c r="AYJ309" s="309"/>
      <c r="AYK309" s="309"/>
      <c r="AYL309" s="309"/>
      <c r="AYM309" s="309"/>
      <c r="AYN309" s="309"/>
      <c r="AYO309" s="309"/>
      <c r="AYP309" s="309"/>
      <c r="AYQ309" s="309"/>
      <c r="AYR309" s="309"/>
      <c r="AYS309" s="309"/>
      <c r="AYT309" s="309"/>
      <c r="AYU309" s="309"/>
      <c r="AYV309" s="309"/>
      <c r="AYW309" s="309"/>
      <c r="AYX309" s="309"/>
      <c r="AYY309" s="309"/>
      <c r="AYZ309" s="309"/>
      <c r="AZA309" s="309"/>
      <c r="AZB309" s="309"/>
      <c r="AZC309" s="309"/>
      <c r="AZD309" s="309"/>
      <c r="AZE309" s="309"/>
      <c r="AZF309" s="309"/>
      <c r="AZG309" s="309"/>
      <c r="AZH309" s="309"/>
      <c r="AZI309" s="309"/>
      <c r="AZJ309" s="309"/>
      <c r="AZK309" s="309"/>
      <c r="AZL309" s="309"/>
      <c r="AZM309" s="309"/>
      <c r="AZN309" s="309"/>
      <c r="AZO309" s="309"/>
      <c r="AZP309" s="309"/>
      <c r="AZQ309" s="309"/>
      <c r="AZR309" s="309"/>
      <c r="AZS309" s="309"/>
      <c r="AZT309" s="309"/>
      <c r="AZU309" s="309"/>
      <c r="AZV309" s="309"/>
      <c r="AZW309" s="309"/>
      <c r="AZX309" s="309"/>
      <c r="AZY309" s="309"/>
      <c r="AZZ309" s="309"/>
      <c r="BAA309" s="309"/>
      <c r="BAB309" s="309"/>
      <c r="BAC309" s="309"/>
      <c r="BAD309" s="309"/>
      <c r="BAE309" s="309"/>
      <c r="BAF309" s="309"/>
      <c r="BAG309" s="309"/>
      <c r="BAH309" s="309"/>
      <c r="BAI309" s="309"/>
      <c r="BAJ309" s="309"/>
      <c r="BAK309" s="309"/>
      <c r="BAL309" s="309"/>
      <c r="BAM309" s="309"/>
      <c r="BAN309" s="309"/>
      <c r="BAO309" s="309"/>
      <c r="BAP309" s="309"/>
      <c r="BAQ309" s="309"/>
      <c r="BAR309" s="309"/>
      <c r="BAS309" s="309"/>
      <c r="BAT309" s="309"/>
      <c r="BAU309" s="309"/>
      <c r="BAV309" s="309"/>
      <c r="BAW309" s="309"/>
      <c r="BAX309" s="309"/>
      <c r="BAY309" s="309"/>
      <c r="BAZ309" s="309"/>
      <c r="BBA309" s="309"/>
      <c r="BBB309" s="309"/>
      <c r="BBC309" s="309"/>
      <c r="BBD309" s="309"/>
      <c r="BBE309" s="309"/>
      <c r="BBF309" s="309"/>
      <c r="BBG309" s="309"/>
      <c r="BBH309" s="309"/>
      <c r="BBI309" s="309"/>
      <c r="BBJ309" s="309"/>
      <c r="BBK309" s="309"/>
      <c r="BBL309" s="309"/>
      <c r="BBM309" s="309"/>
      <c r="BBN309" s="309"/>
      <c r="BBO309" s="309"/>
      <c r="BBP309" s="309"/>
      <c r="BBQ309" s="309"/>
      <c r="BBR309" s="309"/>
      <c r="BBS309" s="309"/>
      <c r="BBT309" s="309"/>
      <c r="BBU309" s="309"/>
      <c r="BBV309" s="309"/>
      <c r="BBW309" s="309"/>
      <c r="BBX309" s="309"/>
      <c r="BBY309" s="309"/>
      <c r="BBZ309" s="309"/>
      <c r="BCA309" s="309"/>
      <c r="BCB309" s="309"/>
      <c r="BCC309" s="309"/>
      <c r="BCD309" s="309"/>
      <c r="BCE309" s="309"/>
      <c r="BCF309" s="309"/>
      <c r="BCG309" s="309"/>
      <c r="BCH309" s="309"/>
      <c r="BCI309" s="309"/>
      <c r="BCJ309" s="309"/>
      <c r="BCK309" s="309"/>
      <c r="BCL309" s="309"/>
      <c r="BCM309" s="309"/>
      <c r="BCN309" s="309"/>
      <c r="BCO309" s="309"/>
      <c r="BCP309" s="309"/>
      <c r="BCQ309" s="309"/>
      <c r="BCR309" s="309"/>
      <c r="BCS309" s="309"/>
      <c r="BCT309" s="309"/>
      <c r="BCU309" s="309"/>
      <c r="BCV309" s="309"/>
      <c r="BCW309" s="309"/>
      <c r="BCX309" s="309"/>
      <c r="BCY309" s="309"/>
      <c r="BCZ309" s="309"/>
      <c r="BDA309" s="309"/>
      <c r="BDB309" s="309"/>
      <c r="BDC309" s="309"/>
      <c r="BDD309" s="309"/>
      <c r="BDE309" s="309"/>
      <c r="BDF309" s="309"/>
      <c r="BDG309" s="309"/>
      <c r="BDH309" s="309"/>
      <c r="BDI309" s="309"/>
      <c r="BDJ309" s="309"/>
      <c r="BDK309" s="309"/>
      <c r="BDL309" s="309"/>
      <c r="BDM309" s="309"/>
      <c r="BDN309" s="309"/>
      <c r="BDO309" s="309"/>
      <c r="BDP309" s="309"/>
      <c r="BDQ309" s="309"/>
      <c r="BDR309" s="309"/>
      <c r="BDS309" s="309"/>
      <c r="BDT309" s="309"/>
      <c r="BDU309" s="309"/>
      <c r="BDV309" s="309"/>
      <c r="BDW309" s="309"/>
      <c r="BDX309" s="309"/>
      <c r="BDY309" s="309"/>
      <c r="BDZ309" s="309"/>
      <c r="BEA309" s="309"/>
      <c r="BEB309" s="309"/>
      <c r="BEC309" s="309"/>
      <c r="BED309" s="309"/>
      <c r="BEE309" s="309"/>
      <c r="BEF309" s="309"/>
      <c r="BEG309" s="309"/>
      <c r="BEH309" s="309"/>
      <c r="BEI309" s="309"/>
      <c r="BEJ309" s="309"/>
      <c r="BEK309" s="309"/>
      <c r="BEL309" s="309"/>
      <c r="BEM309" s="309"/>
      <c r="BEN309" s="309"/>
      <c r="BEO309" s="309"/>
      <c r="BEP309" s="309"/>
      <c r="BEQ309" s="309"/>
      <c r="BER309" s="309"/>
      <c r="BES309" s="309"/>
      <c r="BET309" s="309"/>
      <c r="BEU309" s="309"/>
      <c r="BEV309" s="309"/>
      <c r="BEW309" s="309"/>
      <c r="BEX309" s="309"/>
      <c r="BEY309" s="309"/>
      <c r="BEZ309" s="309"/>
      <c r="BFA309" s="309"/>
      <c r="BFB309" s="309"/>
      <c r="BFC309" s="309"/>
      <c r="BFD309" s="309"/>
      <c r="BFE309" s="309"/>
      <c r="BFF309" s="309"/>
      <c r="BFG309" s="309"/>
      <c r="BFH309" s="309"/>
      <c r="BFI309" s="309"/>
      <c r="BFJ309" s="309"/>
      <c r="BFK309" s="309"/>
      <c r="BFL309" s="309"/>
      <c r="BFM309" s="309"/>
      <c r="BFN309" s="309"/>
      <c r="BFO309" s="309"/>
      <c r="BFP309" s="309"/>
      <c r="BFQ309" s="309"/>
      <c r="BFR309" s="309"/>
      <c r="BFS309" s="309"/>
      <c r="BFT309" s="309"/>
      <c r="BFU309" s="309"/>
      <c r="BFV309" s="309"/>
      <c r="BFW309" s="309"/>
      <c r="BFX309" s="309"/>
      <c r="BFY309" s="309"/>
      <c r="BFZ309" s="309"/>
      <c r="BGA309" s="309"/>
      <c r="BGB309" s="309"/>
      <c r="BGC309" s="309"/>
      <c r="BGD309" s="309"/>
      <c r="BGE309" s="309"/>
      <c r="BGF309" s="309"/>
      <c r="BGG309" s="309"/>
      <c r="BGH309" s="309"/>
    </row>
    <row r="310" spans="6:1542" s="18" customFormat="1" ht="14.45" customHeight="1" x14ac:dyDescent="0.25">
      <c r="F310" s="68"/>
      <c r="Y310" s="68"/>
      <c r="AC310" s="309"/>
      <c r="AD310" s="309"/>
      <c r="AE310" s="309"/>
      <c r="AF310" s="309"/>
      <c r="AG310" s="309"/>
      <c r="AH310" s="309"/>
      <c r="AI310" s="309"/>
      <c r="AJ310" s="309"/>
      <c r="AK310" s="309"/>
      <c r="AL310" s="309"/>
      <c r="AM310" s="309"/>
      <c r="AN310" s="309"/>
      <c r="AO310" s="309"/>
      <c r="AP310" s="309"/>
      <c r="AQ310" s="309"/>
      <c r="AR310" s="309"/>
      <c r="AS310" s="309"/>
      <c r="AT310" s="309"/>
      <c r="AU310" s="309"/>
      <c r="AV310" s="309"/>
      <c r="AW310" s="309"/>
      <c r="AX310" s="309"/>
      <c r="AY310" s="309"/>
      <c r="AZ310" s="309"/>
      <c r="BA310" s="309"/>
      <c r="BB310" s="309"/>
      <c r="BC310" s="309"/>
      <c r="BD310" s="309"/>
      <c r="BE310" s="309"/>
      <c r="BF310" s="309"/>
      <c r="BG310" s="309"/>
      <c r="BH310" s="309"/>
      <c r="BI310" s="309"/>
      <c r="BJ310" s="309"/>
      <c r="BK310" s="309"/>
      <c r="BL310" s="309"/>
      <c r="BM310" s="309"/>
      <c r="BN310" s="309"/>
      <c r="BO310" s="309"/>
      <c r="BP310" s="309"/>
      <c r="BQ310" s="309"/>
      <c r="BR310" s="309"/>
      <c r="BS310" s="309"/>
      <c r="BT310" s="309"/>
      <c r="BU310" s="309"/>
      <c r="BV310" s="309"/>
      <c r="BW310" s="309"/>
      <c r="BX310" s="309"/>
      <c r="BY310" s="309"/>
      <c r="BZ310" s="309"/>
      <c r="CA310" s="309"/>
      <c r="CB310" s="309"/>
      <c r="CC310" s="309"/>
      <c r="CD310" s="309"/>
      <c r="CE310" s="309"/>
      <c r="CF310" s="309"/>
      <c r="CG310" s="309"/>
      <c r="CH310" s="309"/>
      <c r="CI310" s="309"/>
      <c r="CJ310" s="309"/>
      <c r="CK310" s="309"/>
      <c r="CL310" s="309"/>
      <c r="CM310" s="309"/>
      <c r="CN310" s="309"/>
      <c r="CO310" s="309"/>
      <c r="CP310" s="309"/>
      <c r="CQ310" s="309"/>
      <c r="CR310" s="309"/>
      <c r="CS310" s="309"/>
      <c r="CT310" s="309"/>
      <c r="CU310" s="309"/>
      <c r="CV310" s="309"/>
      <c r="CW310" s="309"/>
      <c r="CX310" s="309"/>
      <c r="CY310" s="309"/>
      <c r="CZ310" s="309"/>
      <c r="DA310" s="309"/>
      <c r="DB310" s="309"/>
      <c r="DC310" s="309"/>
      <c r="DD310" s="309"/>
      <c r="DE310" s="309"/>
      <c r="DF310" s="309"/>
      <c r="DG310" s="309"/>
      <c r="DH310" s="309"/>
      <c r="DI310" s="309"/>
      <c r="DJ310" s="309"/>
      <c r="DK310" s="309"/>
      <c r="DL310" s="309"/>
      <c r="DM310" s="309"/>
      <c r="DN310" s="309"/>
      <c r="DO310" s="309"/>
      <c r="DP310" s="309"/>
      <c r="DQ310" s="309"/>
      <c r="DR310" s="309"/>
      <c r="DS310" s="309"/>
      <c r="DT310" s="309"/>
      <c r="DU310" s="309"/>
      <c r="DV310" s="309"/>
      <c r="DW310" s="309"/>
      <c r="DX310" s="309"/>
      <c r="DY310" s="309"/>
      <c r="DZ310" s="309"/>
      <c r="EA310" s="309"/>
      <c r="EB310" s="309"/>
      <c r="EC310" s="309"/>
      <c r="ED310" s="309"/>
      <c r="EE310" s="309"/>
      <c r="EF310" s="309"/>
      <c r="EG310" s="309"/>
      <c r="EH310" s="309"/>
      <c r="EI310" s="309"/>
      <c r="EJ310" s="309"/>
      <c r="EK310" s="309"/>
      <c r="EL310" s="309"/>
      <c r="EM310" s="309"/>
      <c r="EN310" s="309"/>
      <c r="EO310" s="309"/>
      <c r="EP310" s="309"/>
      <c r="EQ310" s="309"/>
      <c r="ER310" s="309"/>
      <c r="ES310" s="309"/>
      <c r="ET310" s="309"/>
      <c r="EU310" s="309"/>
      <c r="EV310" s="309"/>
      <c r="EW310" s="309"/>
      <c r="EX310" s="309"/>
      <c r="EY310" s="309"/>
      <c r="EZ310" s="309"/>
      <c r="FA310" s="309"/>
      <c r="FB310" s="309"/>
      <c r="FC310" s="309"/>
      <c r="FD310" s="309"/>
      <c r="FE310" s="309"/>
      <c r="FF310" s="309"/>
      <c r="FG310" s="309"/>
      <c r="FH310" s="309"/>
      <c r="FI310" s="309"/>
      <c r="FJ310" s="309"/>
      <c r="FK310" s="309"/>
      <c r="FL310" s="309"/>
      <c r="FM310" s="309"/>
      <c r="FN310" s="309"/>
      <c r="FO310" s="309"/>
      <c r="FP310" s="309"/>
      <c r="FQ310" s="309"/>
      <c r="FR310" s="309"/>
      <c r="FS310" s="309"/>
      <c r="FT310" s="309"/>
      <c r="FU310" s="309"/>
      <c r="FV310" s="309"/>
      <c r="FW310" s="309"/>
      <c r="FX310" s="309"/>
      <c r="FY310" s="309"/>
      <c r="FZ310" s="309"/>
      <c r="GA310" s="309"/>
      <c r="GB310" s="309"/>
      <c r="GC310" s="309"/>
      <c r="GD310" s="309"/>
      <c r="GE310" s="309"/>
      <c r="GF310" s="309"/>
      <c r="GG310" s="309"/>
      <c r="GH310" s="309"/>
      <c r="GI310" s="309"/>
      <c r="GJ310" s="309"/>
      <c r="GK310" s="309"/>
      <c r="GL310" s="309"/>
      <c r="GM310" s="309"/>
      <c r="GN310" s="309"/>
      <c r="GO310" s="309"/>
      <c r="GP310" s="309"/>
      <c r="GQ310" s="309"/>
      <c r="GR310" s="309"/>
      <c r="GS310" s="309"/>
      <c r="GT310" s="309"/>
      <c r="GU310" s="309"/>
      <c r="GV310" s="309"/>
      <c r="GW310" s="309"/>
      <c r="GX310" s="309"/>
      <c r="GY310" s="309"/>
      <c r="GZ310" s="309"/>
      <c r="HA310" s="309"/>
      <c r="HB310" s="309"/>
      <c r="HC310" s="309"/>
      <c r="HD310" s="309"/>
      <c r="HE310" s="309"/>
      <c r="HF310" s="309"/>
      <c r="HG310" s="309"/>
      <c r="HH310" s="309"/>
      <c r="HI310" s="309"/>
      <c r="HJ310" s="309"/>
      <c r="HK310" s="309"/>
      <c r="HL310" s="309"/>
      <c r="HM310" s="309"/>
      <c r="HN310" s="309"/>
      <c r="HO310" s="309"/>
      <c r="HP310" s="309"/>
      <c r="HQ310" s="309"/>
      <c r="HR310" s="309"/>
      <c r="HS310" s="309"/>
      <c r="HT310" s="309"/>
      <c r="HU310" s="309"/>
      <c r="HV310" s="309"/>
      <c r="HW310" s="309"/>
      <c r="HX310" s="309"/>
      <c r="HY310" s="309"/>
      <c r="HZ310" s="309"/>
      <c r="IA310" s="309"/>
      <c r="IB310" s="309"/>
      <c r="IC310" s="309"/>
      <c r="ID310" s="309"/>
      <c r="IE310" s="309"/>
      <c r="IF310" s="309"/>
      <c r="IG310" s="309"/>
      <c r="IH310" s="309"/>
      <c r="II310" s="309"/>
      <c r="IJ310" s="309"/>
      <c r="IK310" s="309"/>
      <c r="IL310" s="309"/>
      <c r="IM310" s="309"/>
      <c r="IN310" s="309"/>
      <c r="IO310" s="309"/>
      <c r="IP310" s="309"/>
      <c r="IQ310" s="309"/>
      <c r="IR310" s="309"/>
      <c r="IS310" s="309"/>
      <c r="IT310" s="309"/>
      <c r="IU310" s="309"/>
      <c r="IV310" s="309"/>
      <c r="IW310" s="309"/>
      <c r="IX310" s="309"/>
      <c r="IY310" s="309"/>
      <c r="IZ310" s="309"/>
      <c r="JA310" s="309"/>
      <c r="JB310" s="309"/>
      <c r="JC310" s="309"/>
      <c r="JD310" s="309"/>
      <c r="JE310" s="309"/>
      <c r="JF310" s="309"/>
      <c r="JG310" s="309"/>
      <c r="JH310" s="309"/>
      <c r="JI310" s="309"/>
      <c r="JJ310" s="309"/>
      <c r="JK310" s="309"/>
      <c r="JL310" s="309"/>
      <c r="JM310" s="309"/>
      <c r="JN310" s="309"/>
      <c r="JO310" s="309"/>
      <c r="JP310" s="309"/>
      <c r="JQ310" s="309"/>
      <c r="JR310" s="309"/>
      <c r="JS310" s="309"/>
      <c r="JT310" s="309"/>
      <c r="JU310" s="309"/>
      <c r="JV310" s="309"/>
      <c r="JW310" s="309"/>
      <c r="JX310" s="309"/>
      <c r="JY310" s="309"/>
      <c r="JZ310" s="309"/>
      <c r="KA310" s="309"/>
      <c r="KB310" s="309"/>
      <c r="KC310" s="309"/>
      <c r="KD310" s="309"/>
      <c r="KE310" s="309"/>
      <c r="KF310" s="309"/>
      <c r="KG310" s="309"/>
      <c r="KH310" s="309"/>
      <c r="KI310" s="309"/>
      <c r="KJ310" s="309"/>
      <c r="KK310" s="309"/>
      <c r="KL310" s="309"/>
      <c r="KM310" s="309"/>
      <c r="KN310" s="309"/>
      <c r="KO310" s="309"/>
      <c r="KP310" s="309"/>
      <c r="KQ310" s="309"/>
      <c r="KR310" s="309"/>
      <c r="KS310" s="309"/>
      <c r="KT310" s="309"/>
      <c r="KU310" s="309"/>
      <c r="KV310" s="309"/>
      <c r="KW310" s="309"/>
      <c r="KX310" s="309"/>
      <c r="KY310" s="309"/>
      <c r="KZ310" s="309"/>
      <c r="LA310" s="309"/>
      <c r="LB310" s="309"/>
      <c r="LC310" s="309"/>
      <c r="LD310" s="309"/>
      <c r="LE310" s="309"/>
      <c r="LF310" s="309"/>
      <c r="LG310" s="309"/>
      <c r="LH310" s="309"/>
      <c r="LI310" s="309"/>
      <c r="LJ310" s="309"/>
      <c r="LK310" s="309"/>
      <c r="LL310" s="309"/>
      <c r="LM310" s="309"/>
      <c r="LN310" s="309"/>
      <c r="LO310" s="309"/>
      <c r="LP310" s="309"/>
      <c r="LQ310" s="309"/>
      <c r="LR310" s="309"/>
      <c r="LS310" s="309"/>
      <c r="LT310" s="309"/>
      <c r="LU310" s="309"/>
      <c r="LV310" s="309"/>
      <c r="LW310" s="309"/>
      <c r="LX310" s="309"/>
      <c r="LY310" s="309"/>
      <c r="LZ310" s="309"/>
      <c r="MA310" s="309"/>
      <c r="MB310" s="309"/>
      <c r="MC310" s="309"/>
      <c r="MD310" s="309"/>
      <c r="ME310" s="309"/>
      <c r="MF310" s="309"/>
      <c r="MG310" s="309"/>
      <c r="MH310" s="309"/>
      <c r="MI310" s="309"/>
      <c r="MJ310" s="309"/>
      <c r="MK310" s="309"/>
      <c r="ML310" s="309"/>
      <c r="MM310" s="309"/>
      <c r="MN310" s="309"/>
      <c r="MO310" s="309"/>
      <c r="MP310" s="309"/>
      <c r="MQ310" s="309"/>
      <c r="MR310" s="309"/>
      <c r="MS310" s="309"/>
      <c r="MT310" s="309"/>
      <c r="MU310" s="309"/>
      <c r="MV310" s="309"/>
      <c r="MW310" s="309"/>
      <c r="MX310" s="309"/>
      <c r="MY310" s="309"/>
      <c r="MZ310" s="309"/>
      <c r="NA310" s="309"/>
      <c r="NB310" s="309"/>
      <c r="NC310" s="309"/>
      <c r="ND310" s="309"/>
      <c r="NE310" s="309"/>
      <c r="NF310" s="309"/>
      <c r="NG310" s="309"/>
      <c r="NH310" s="309"/>
      <c r="NI310" s="309"/>
      <c r="NJ310" s="309"/>
      <c r="NK310" s="309"/>
      <c r="NL310" s="309"/>
      <c r="NM310" s="309"/>
      <c r="NN310" s="309"/>
      <c r="NO310" s="309"/>
      <c r="NP310" s="309"/>
      <c r="NQ310" s="309"/>
      <c r="NR310" s="309"/>
      <c r="NS310" s="309"/>
      <c r="NT310" s="309"/>
      <c r="NU310" s="309"/>
      <c r="NV310" s="309"/>
      <c r="NW310" s="309"/>
      <c r="NX310" s="309"/>
      <c r="NY310" s="309"/>
      <c r="NZ310" s="309"/>
      <c r="OA310" s="309"/>
      <c r="OB310" s="309"/>
      <c r="OC310" s="309"/>
      <c r="OD310" s="309"/>
      <c r="OE310" s="309"/>
      <c r="OF310" s="309"/>
      <c r="OG310" s="309"/>
      <c r="OH310" s="309"/>
      <c r="OI310" s="309"/>
      <c r="OJ310" s="309"/>
      <c r="OK310" s="309"/>
      <c r="OL310" s="309"/>
      <c r="OM310" s="309"/>
      <c r="ON310" s="309"/>
      <c r="OO310" s="309"/>
      <c r="OP310" s="309"/>
      <c r="OQ310" s="309"/>
      <c r="OR310" s="309"/>
      <c r="OS310" s="309"/>
      <c r="OT310" s="309"/>
      <c r="OU310" s="309"/>
      <c r="OV310" s="309"/>
      <c r="OW310" s="309"/>
      <c r="OX310" s="309"/>
      <c r="OY310" s="309"/>
      <c r="OZ310" s="309"/>
      <c r="PA310" s="309"/>
      <c r="PB310" s="309"/>
      <c r="PC310" s="309"/>
      <c r="PD310" s="309"/>
      <c r="PE310" s="309"/>
      <c r="PF310" s="309"/>
      <c r="PG310" s="309"/>
      <c r="PH310" s="309"/>
      <c r="PI310" s="309"/>
      <c r="PJ310" s="309"/>
      <c r="PK310" s="309"/>
      <c r="PL310" s="309"/>
      <c r="PM310" s="309"/>
      <c r="PN310" s="309"/>
      <c r="PO310" s="309"/>
      <c r="PP310" s="309"/>
      <c r="PQ310" s="309"/>
      <c r="PR310" s="309"/>
      <c r="PS310" s="309"/>
      <c r="PT310" s="309"/>
      <c r="PU310" s="309"/>
      <c r="PV310" s="309"/>
      <c r="PW310" s="309"/>
      <c r="PX310" s="309"/>
      <c r="PY310" s="309"/>
      <c r="PZ310" s="309"/>
      <c r="QA310" s="309"/>
      <c r="QB310" s="309"/>
      <c r="QC310" s="309"/>
      <c r="QD310" s="309"/>
      <c r="QE310" s="309"/>
      <c r="QF310" s="309"/>
      <c r="QG310" s="309"/>
      <c r="QH310" s="309"/>
      <c r="QI310" s="309"/>
      <c r="QJ310" s="309"/>
      <c r="QK310" s="309"/>
      <c r="QL310" s="309"/>
      <c r="QM310" s="309"/>
      <c r="QN310" s="309"/>
      <c r="QO310" s="309"/>
      <c r="QP310" s="309"/>
      <c r="QQ310" s="309"/>
      <c r="QR310" s="309"/>
      <c r="QS310" s="309"/>
      <c r="QT310" s="309"/>
      <c r="QU310" s="309"/>
      <c r="QV310" s="309"/>
      <c r="QW310" s="309"/>
      <c r="QX310" s="309"/>
      <c r="QY310" s="309"/>
      <c r="QZ310" s="309"/>
      <c r="RA310" s="309"/>
      <c r="RB310" s="309"/>
      <c r="RC310" s="309"/>
      <c r="RD310" s="309"/>
      <c r="RE310" s="309"/>
      <c r="RF310" s="309"/>
      <c r="RG310" s="309"/>
      <c r="RH310" s="309"/>
      <c r="RI310" s="309"/>
      <c r="RJ310" s="309"/>
      <c r="RK310" s="309"/>
      <c r="RL310" s="309"/>
      <c r="RM310" s="309"/>
      <c r="RN310" s="309"/>
      <c r="RO310" s="309"/>
      <c r="RP310" s="309"/>
      <c r="RQ310" s="309"/>
      <c r="RR310" s="309"/>
      <c r="RS310" s="309"/>
      <c r="RT310" s="309"/>
      <c r="RU310" s="309"/>
      <c r="RV310" s="309"/>
      <c r="RW310" s="309"/>
      <c r="RX310" s="309"/>
      <c r="RY310" s="309"/>
      <c r="RZ310" s="309"/>
      <c r="SA310" s="309"/>
      <c r="SB310" s="309"/>
      <c r="SC310" s="309"/>
      <c r="SD310" s="309"/>
      <c r="SE310" s="309"/>
      <c r="SF310" s="309"/>
      <c r="SG310" s="309"/>
      <c r="SH310" s="309"/>
      <c r="SI310" s="309"/>
      <c r="SJ310" s="309"/>
      <c r="SK310" s="309"/>
      <c r="SL310" s="309"/>
      <c r="SM310" s="309"/>
      <c r="SN310" s="309"/>
      <c r="SO310" s="309"/>
      <c r="SP310" s="309"/>
      <c r="SQ310" s="309"/>
      <c r="SR310" s="309"/>
      <c r="SS310" s="309"/>
      <c r="ST310" s="309"/>
      <c r="SU310" s="309"/>
      <c r="SV310" s="309"/>
      <c r="SW310" s="309"/>
      <c r="SX310" s="309"/>
      <c r="SY310" s="309"/>
      <c r="SZ310" s="309"/>
      <c r="TA310" s="309"/>
      <c r="TB310" s="309"/>
      <c r="TC310" s="309"/>
      <c r="TD310" s="309"/>
      <c r="TE310" s="309"/>
      <c r="TF310" s="309"/>
      <c r="TG310" s="309"/>
      <c r="TH310" s="309"/>
      <c r="TI310" s="309"/>
      <c r="TJ310" s="309"/>
      <c r="TK310" s="309"/>
      <c r="TL310" s="309"/>
      <c r="TM310" s="309"/>
      <c r="TN310" s="309"/>
      <c r="TO310" s="309"/>
      <c r="TP310" s="309"/>
      <c r="TQ310" s="309"/>
      <c r="TR310" s="309"/>
      <c r="TS310" s="309"/>
      <c r="TT310" s="309"/>
      <c r="TU310" s="309"/>
      <c r="TV310" s="309"/>
      <c r="TW310" s="309"/>
      <c r="TX310" s="309"/>
      <c r="TY310" s="309"/>
      <c r="TZ310" s="309"/>
      <c r="UA310" s="309"/>
      <c r="UB310" s="309"/>
      <c r="UC310" s="309"/>
      <c r="UD310" s="309"/>
      <c r="UE310" s="309"/>
      <c r="UF310" s="309"/>
      <c r="UG310" s="309"/>
      <c r="UH310" s="309"/>
      <c r="UI310" s="309"/>
      <c r="UJ310" s="309"/>
      <c r="UK310" s="309"/>
      <c r="UL310" s="309"/>
      <c r="UM310" s="309"/>
      <c r="UN310" s="309"/>
      <c r="UO310" s="309"/>
      <c r="UP310" s="309"/>
      <c r="UQ310" s="309"/>
      <c r="UR310" s="309"/>
      <c r="US310" s="309"/>
      <c r="UT310" s="309"/>
      <c r="UU310" s="309"/>
      <c r="UV310" s="309"/>
      <c r="UW310" s="309"/>
      <c r="UX310" s="309"/>
      <c r="UY310" s="309"/>
      <c r="UZ310" s="309"/>
      <c r="VA310" s="309"/>
      <c r="VB310" s="309"/>
      <c r="VC310" s="309"/>
      <c r="VD310" s="309"/>
      <c r="VE310" s="309"/>
      <c r="VF310" s="309"/>
      <c r="VG310" s="309"/>
      <c r="VH310" s="309"/>
      <c r="VI310" s="309"/>
      <c r="VJ310" s="309"/>
      <c r="VK310" s="309"/>
      <c r="VL310" s="309"/>
      <c r="VM310" s="309"/>
      <c r="VN310" s="309"/>
      <c r="VO310" s="309"/>
      <c r="VP310" s="309"/>
      <c r="VQ310" s="309"/>
      <c r="VR310" s="309"/>
      <c r="VS310" s="309"/>
      <c r="VT310" s="309"/>
      <c r="VU310" s="309"/>
      <c r="VV310" s="309"/>
      <c r="VW310" s="309"/>
      <c r="VX310" s="309"/>
      <c r="VY310" s="309"/>
      <c r="VZ310" s="309"/>
      <c r="WA310" s="309"/>
      <c r="WB310" s="309"/>
      <c r="WC310" s="309"/>
      <c r="WD310" s="309"/>
      <c r="WE310" s="309"/>
      <c r="WF310" s="309"/>
      <c r="WG310" s="309"/>
      <c r="WH310" s="309"/>
      <c r="WI310" s="309"/>
      <c r="WJ310" s="309"/>
      <c r="WK310" s="309"/>
      <c r="WL310" s="309"/>
      <c r="WM310" s="309"/>
      <c r="WN310" s="309"/>
      <c r="WO310" s="309"/>
      <c r="WP310" s="309"/>
      <c r="WQ310" s="309"/>
      <c r="WR310" s="309"/>
      <c r="WS310" s="309"/>
      <c r="WT310" s="309"/>
      <c r="WU310" s="309"/>
      <c r="WV310" s="309"/>
      <c r="WW310" s="309"/>
      <c r="WX310" s="309"/>
      <c r="WY310" s="309"/>
      <c r="WZ310" s="309"/>
      <c r="XA310" s="309"/>
      <c r="XB310" s="309"/>
      <c r="XC310" s="309"/>
      <c r="XD310" s="309"/>
      <c r="XE310" s="309"/>
      <c r="XF310" s="309"/>
      <c r="XG310" s="309"/>
      <c r="XH310" s="309"/>
      <c r="XI310" s="309"/>
      <c r="XJ310" s="309"/>
      <c r="XK310" s="309"/>
      <c r="XL310" s="309"/>
      <c r="XM310" s="309"/>
      <c r="XN310" s="309"/>
      <c r="XO310" s="309"/>
      <c r="XP310" s="309"/>
      <c r="XQ310" s="309"/>
      <c r="XR310" s="309"/>
      <c r="XS310" s="309"/>
      <c r="XT310" s="309"/>
      <c r="XU310" s="309"/>
      <c r="XV310" s="309"/>
      <c r="XW310" s="309"/>
      <c r="XX310" s="309"/>
      <c r="XY310" s="309"/>
      <c r="XZ310" s="309"/>
      <c r="YA310" s="309"/>
      <c r="YB310" s="309"/>
      <c r="YC310" s="309"/>
      <c r="YD310" s="309"/>
      <c r="YE310" s="309"/>
      <c r="YF310" s="309"/>
      <c r="YG310" s="309"/>
      <c r="YH310" s="309"/>
      <c r="YI310" s="309"/>
      <c r="YJ310" s="309"/>
      <c r="YK310" s="309"/>
      <c r="YL310" s="309"/>
      <c r="YM310" s="309"/>
      <c r="YN310" s="309"/>
      <c r="YO310" s="309"/>
      <c r="YP310" s="309"/>
      <c r="YQ310" s="309"/>
      <c r="YR310" s="309"/>
      <c r="YS310" s="309"/>
      <c r="YT310" s="309"/>
      <c r="YU310" s="309"/>
      <c r="YV310" s="309"/>
      <c r="YW310" s="309"/>
      <c r="YX310" s="309"/>
      <c r="YY310" s="309"/>
      <c r="YZ310" s="309"/>
      <c r="ZA310" s="309"/>
      <c r="ZB310" s="309"/>
      <c r="ZC310" s="309"/>
      <c r="ZD310" s="309"/>
      <c r="ZE310" s="309"/>
      <c r="ZF310" s="309"/>
      <c r="ZG310" s="309"/>
      <c r="ZH310" s="309"/>
      <c r="ZI310" s="309"/>
      <c r="ZJ310" s="309"/>
      <c r="ZK310" s="309"/>
      <c r="ZL310" s="309"/>
      <c r="ZM310" s="309"/>
      <c r="ZN310" s="309"/>
      <c r="ZO310" s="309"/>
      <c r="ZP310" s="309"/>
      <c r="ZQ310" s="309"/>
      <c r="ZR310" s="309"/>
      <c r="ZS310" s="309"/>
      <c r="ZT310" s="309"/>
      <c r="ZU310" s="309"/>
      <c r="ZV310" s="309"/>
      <c r="ZW310" s="309"/>
      <c r="ZX310" s="309"/>
      <c r="ZY310" s="309"/>
      <c r="ZZ310" s="309"/>
      <c r="AAA310" s="309"/>
      <c r="AAB310" s="309"/>
      <c r="AAC310" s="309"/>
      <c r="AAD310" s="309"/>
      <c r="AAE310" s="309"/>
      <c r="AAF310" s="309"/>
      <c r="AAG310" s="309"/>
      <c r="AAH310" s="309"/>
      <c r="AAI310" s="309"/>
      <c r="AAJ310" s="309"/>
      <c r="AAK310" s="309"/>
      <c r="AAL310" s="309"/>
      <c r="AAM310" s="309"/>
      <c r="AAN310" s="309"/>
      <c r="AAO310" s="309"/>
      <c r="AAP310" s="309"/>
      <c r="AAQ310" s="309"/>
      <c r="AAR310" s="309"/>
      <c r="AAS310" s="309"/>
      <c r="AAT310" s="309"/>
      <c r="AAU310" s="309"/>
      <c r="AAV310" s="309"/>
      <c r="AAW310" s="309"/>
      <c r="AAX310" s="309"/>
      <c r="AAY310" s="309"/>
      <c r="AAZ310" s="309"/>
      <c r="ABA310" s="309"/>
      <c r="ABB310" s="309"/>
      <c r="ABC310" s="309"/>
      <c r="ABD310" s="309"/>
      <c r="ABE310" s="309"/>
      <c r="ABF310" s="309"/>
      <c r="ABG310" s="309"/>
      <c r="ABH310" s="309"/>
      <c r="ABI310" s="309"/>
      <c r="ABJ310" s="309"/>
      <c r="ABK310" s="309"/>
      <c r="ABL310" s="309"/>
      <c r="ABM310" s="309"/>
      <c r="ABN310" s="309"/>
      <c r="ABO310" s="309"/>
      <c r="ABP310" s="309"/>
      <c r="ABQ310" s="309"/>
      <c r="ABR310" s="309"/>
      <c r="ABS310" s="309"/>
      <c r="ABT310" s="309"/>
      <c r="ABU310" s="309"/>
      <c r="ABV310" s="309"/>
      <c r="ABW310" s="309"/>
      <c r="ABX310" s="309"/>
      <c r="ABY310" s="309"/>
      <c r="ABZ310" s="309"/>
      <c r="ACA310" s="309"/>
      <c r="ACB310" s="309"/>
      <c r="ACC310" s="309"/>
      <c r="ACD310" s="309"/>
      <c r="ACE310" s="309"/>
      <c r="ACF310" s="309"/>
      <c r="ACG310" s="309"/>
      <c r="ACH310" s="309"/>
      <c r="ACI310" s="309"/>
      <c r="ACJ310" s="309"/>
      <c r="ACK310" s="309"/>
      <c r="ACL310" s="309"/>
      <c r="ACM310" s="309"/>
      <c r="ACN310" s="309"/>
      <c r="ACO310" s="309"/>
      <c r="ACP310" s="309"/>
      <c r="ACQ310" s="309"/>
      <c r="ACR310" s="309"/>
      <c r="ACS310" s="309"/>
      <c r="ACT310" s="309"/>
      <c r="ACU310" s="309"/>
      <c r="ACV310" s="309"/>
      <c r="ACW310" s="309"/>
      <c r="ACX310" s="309"/>
      <c r="ACY310" s="309"/>
      <c r="ACZ310" s="309"/>
      <c r="ADA310" s="309"/>
      <c r="ADB310" s="309"/>
      <c r="ADC310" s="309"/>
      <c r="ADD310" s="309"/>
      <c r="ADE310" s="309"/>
      <c r="ADF310" s="309"/>
      <c r="ADG310" s="309"/>
      <c r="ADH310" s="309"/>
      <c r="ADI310" s="309"/>
      <c r="ADJ310" s="309"/>
      <c r="ADK310" s="309"/>
      <c r="ADL310" s="309"/>
      <c r="ADM310" s="309"/>
      <c r="ADN310" s="309"/>
      <c r="ADO310" s="309"/>
      <c r="ADP310" s="309"/>
      <c r="ADQ310" s="309"/>
      <c r="ADR310" s="309"/>
      <c r="ADS310" s="309"/>
      <c r="ADT310" s="309"/>
      <c r="ADU310" s="309"/>
      <c r="ADV310" s="309"/>
      <c r="ADW310" s="309"/>
      <c r="ADX310" s="309"/>
      <c r="ADY310" s="309"/>
      <c r="ADZ310" s="309"/>
      <c r="AEA310" s="309"/>
      <c r="AEB310" s="309"/>
      <c r="AEC310" s="309"/>
      <c r="AED310" s="309"/>
      <c r="AEE310" s="309"/>
      <c r="AEF310" s="309"/>
      <c r="AEG310" s="309"/>
      <c r="AEH310" s="309"/>
      <c r="AEI310" s="309"/>
      <c r="AEJ310" s="309"/>
      <c r="AEK310" s="309"/>
      <c r="AEL310" s="309"/>
      <c r="AEM310" s="309"/>
      <c r="AEN310" s="309"/>
      <c r="AEO310" s="309"/>
      <c r="AEP310" s="309"/>
      <c r="AEQ310" s="309"/>
      <c r="AER310" s="309"/>
      <c r="AES310" s="309"/>
      <c r="AET310" s="309"/>
      <c r="AEU310" s="309"/>
      <c r="AEV310" s="309"/>
      <c r="AEW310" s="309"/>
      <c r="AEX310" s="309"/>
      <c r="AEY310" s="309"/>
      <c r="AEZ310" s="309"/>
      <c r="AFA310" s="309"/>
      <c r="AFB310" s="309"/>
      <c r="AFC310" s="309"/>
      <c r="AFD310" s="309"/>
      <c r="AFE310" s="309"/>
      <c r="AFF310" s="309"/>
      <c r="AFG310" s="309"/>
      <c r="AFH310" s="309"/>
      <c r="AFI310" s="309"/>
      <c r="AFJ310" s="309"/>
      <c r="AFK310" s="309"/>
      <c r="AFL310" s="309"/>
      <c r="AFM310" s="309"/>
      <c r="AFN310" s="309"/>
      <c r="AFO310" s="309"/>
      <c r="AFP310" s="309"/>
      <c r="AFQ310" s="309"/>
      <c r="AFR310" s="309"/>
      <c r="AFS310" s="309"/>
      <c r="AFT310" s="309"/>
      <c r="AFU310" s="309"/>
      <c r="AFV310" s="309"/>
      <c r="AFW310" s="309"/>
      <c r="AFX310" s="309"/>
      <c r="AFY310" s="309"/>
      <c r="AFZ310" s="309"/>
      <c r="AGA310" s="309"/>
      <c r="AGB310" s="309"/>
      <c r="AGC310" s="309"/>
      <c r="AGD310" s="309"/>
      <c r="AGE310" s="309"/>
      <c r="AGF310" s="309"/>
      <c r="AGG310" s="309"/>
      <c r="AGH310" s="309"/>
      <c r="AGI310" s="309"/>
      <c r="AGJ310" s="309"/>
      <c r="AGK310" s="309"/>
      <c r="AGL310" s="309"/>
      <c r="AGM310" s="309"/>
      <c r="AGN310" s="309"/>
      <c r="AGO310" s="309"/>
      <c r="AGP310" s="309"/>
      <c r="AGQ310" s="309"/>
      <c r="AGR310" s="309"/>
      <c r="AGS310" s="309"/>
      <c r="AGT310" s="309"/>
      <c r="AGU310" s="309"/>
      <c r="AGV310" s="309"/>
      <c r="AGW310" s="309"/>
      <c r="AGX310" s="309"/>
      <c r="AGY310" s="309"/>
      <c r="AGZ310" s="309"/>
      <c r="AHA310" s="309"/>
      <c r="AHB310" s="309"/>
      <c r="AHC310" s="309"/>
      <c r="AHD310" s="309"/>
      <c r="AHE310" s="309"/>
      <c r="AHF310" s="309"/>
      <c r="AHG310" s="309"/>
      <c r="AHH310" s="309"/>
      <c r="AHI310" s="309"/>
      <c r="AHJ310" s="309"/>
      <c r="AHK310" s="309"/>
      <c r="AHL310" s="309"/>
      <c r="AHM310" s="309"/>
      <c r="AHN310" s="309"/>
      <c r="AHO310" s="309"/>
      <c r="AHP310" s="309"/>
      <c r="AHQ310" s="309"/>
      <c r="AHR310" s="309"/>
      <c r="AHS310" s="309"/>
      <c r="AHT310" s="309"/>
      <c r="AHU310" s="309"/>
      <c r="AHV310" s="309"/>
      <c r="AHW310" s="309"/>
      <c r="AHX310" s="309"/>
      <c r="AHY310" s="309"/>
      <c r="AHZ310" s="309"/>
      <c r="AIA310" s="309"/>
      <c r="AIB310" s="309"/>
      <c r="AIC310" s="309"/>
      <c r="AID310" s="309"/>
      <c r="AIE310" s="309"/>
      <c r="AIF310" s="309"/>
      <c r="AIG310" s="309"/>
      <c r="AIH310" s="309"/>
      <c r="AII310" s="309"/>
      <c r="AIJ310" s="309"/>
      <c r="AIK310" s="309"/>
      <c r="AIL310" s="309"/>
      <c r="AIM310" s="309"/>
      <c r="AIN310" s="309"/>
      <c r="AIO310" s="309"/>
      <c r="AIP310" s="309"/>
      <c r="AIQ310" s="309"/>
      <c r="AIR310" s="309"/>
      <c r="AIS310" s="309"/>
      <c r="AIT310" s="309"/>
      <c r="AIU310" s="309"/>
      <c r="AIV310" s="309"/>
      <c r="AIW310" s="309"/>
      <c r="AIX310" s="309"/>
      <c r="AIY310" s="309"/>
      <c r="AIZ310" s="309"/>
      <c r="AJA310" s="309"/>
      <c r="AJB310" s="309"/>
      <c r="AJC310" s="309"/>
      <c r="AJD310" s="309"/>
      <c r="AJE310" s="309"/>
      <c r="AJF310" s="309"/>
      <c r="AJG310" s="309"/>
      <c r="AJH310" s="309"/>
      <c r="AJI310" s="309"/>
      <c r="AJJ310" s="309"/>
      <c r="AJK310" s="309"/>
      <c r="AJL310" s="309"/>
      <c r="AJM310" s="309"/>
      <c r="AJN310" s="309"/>
      <c r="AJO310" s="309"/>
      <c r="AJP310" s="309"/>
      <c r="AJQ310" s="309"/>
      <c r="AJR310" s="309"/>
      <c r="AJS310" s="309"/>
      <c r="AJT310" s="309"/>
      <c r="AJU310" s="309"/>
      <c r="AJV310" s="309"/>
      <c r="AJW310" s="309"/>
      <c r="AJX310" s="309"/>
      <c r="AJY310" s="309"/>
      <c r="AJZ310" s="309"/>
      <c r="AKA310" s="309"/>
      <c r="AKB310" s="309"/>
      <c r="AKC310" s="309"/>
      <c r="AKD310" s="309"/>
      <c r="AKE310" s="309"/>
      <c r="AKF310" s="309"/>
      <c r="AKG310" s="309"/>
      <c r="AKH310" s="309"/>
      <c r="AKI310" s="309"/>
      <c r="AKJ310" s="309"/>
      <c r="AKK310" s="309"/>
      <c r="AKL310" s="309"/>
      <c r="AKM310" s="309"/>
      <c r="AKN310" s="309"/>
      <c r="AKO310" s="309"/>
      <c r="AKP310" s="309"/>
      <c r="AKQ310" s="309"/>
      <c r="AKR310" s="309"/>
      <c r="AKS310" s="309"/>
      <c r="AKT310" s="309"/>
      <c r="AKU310" s="309"/>
      <c r="AKV310" s="309"/>
      <c r="AKW310" s="309"/>
      <c r="AKX310" s="309"/>
      <c r="AKY310" s="309"/>
      <c r="AKZ310" s="309"/>
      <c r="ALA310" s="309"/>
      <c r="ALB310" s="309"/>
      <c r="ALC310" s="309"/>
      <c r="ALD310" s="309"/>
      <c r="ALE310" s="309"/>
      <c r="ALF310" s="309"/>
      <c r="ALG310" s="309"/>
      <c r="ALH310" s="309"/>
      <c r="ALI310" s="309"/>
      <c r="ALJ310" s="309"/>
      <c r="ALK310" s="309"/>
      <c r="ALL310" s="309"/>
      <c r="ALM310" s="309"/>
      <c r="ALN310" s="309"/>
      <c r="ALO310" s="309"/>
      <c r="ALP310" s="309"/>
      <c r="ALQ310" s="309"/>
      <c r="ALR310" s="309"/>
      <c r="ALS310" s="309"/>
      <c r="ALT310" s="309"/>
      <c r="ALU310" s="309"/>
      <c r="ALV310" s="309"/>
      <c r="ALW310" s="309"/>
      <c r="ALX310" s="309"/>
      <c r="ALY310" s="309"/>
      <c r="ALZ310" s="309"/>
      <c r="AMA310" s="309"/>
      <c r="AMB310" s="309"/>
      <c r="AMC310" s="309"/>
      <c r="AMD310" s="309"/>
      <c r="AME310" s="309"/>
      <c r="AMF310" s="309"/>
      <c r="AMG310" s="309"/>
      <c r="AMH310" s="309"/>
      <c r="AMI310" s="309"/>
      <c r="AMJ310" s="309"/>
      <c r="AMK310" s="309"/>
      <c r="AML310" s="309"/>
      <c r="AMM310" s="309"/>
      <c r="AMN310" s="309"/>
      <c r="AMO310" s="309"/>
      <c r="AMP310" s="309"/>
      <c r="AMQ310" s="309"/>
      <c r="AMR310" s="309"/>
      <c r="AMS310" s="309"/>
      <c r="AMT310" s="309"/>
      <c r="AMU310" s="309"/>
      <c r="AMV310" s="309"/>
      <c r="AMW310" s="309"/>
      <c r="AMX310" s="309"/>
      <c r="AMY310" s="309"/>
      <c r="AMZ310" s="309"/>
      <c r="ANA310" s="309"/>
      <c r="ANB310" s="309"/>
      <c r="ANC310" s="309"/>
      <c r="AND310" s="309"/>
      <c r="ANE310" s="309"/>
      <c r="ANF310" s="309"/>
      <c r="ANG310" s="309"/>
      <c r="ANH310" s="309"/>
      <c r="ANI310" s="309"/>
      <c r="ANJ310" s="309"/>
      <c r="ANK310" s="309"/>
      <c r="ANL310" s="309"/>
      <c r="ANM310" s="309"/>
      <c r="ANN310" s="309"/>
      <c r="ANO310" s="309"/>
      <c r="ANP310" s="309"/>
      <c r="ANQ310" s="309"/>
      <c r="ANR310" s="309"/>
      <c r="ANS310" s="309"/>
      <c r="ANT310" s="309"/>
      <c r="ANU310" s="309"/>
      <c r="ANV310" s="309"/>
      <c r="ANW310" s="309"/>
      <c r="ANX310" s="309"/>
      <c r="ANY310" s="309"/>
      <c r="ANZ310" s="309"/>
      <c r="AOA310" s="309"/>
      <c r="AOB310" s="309"/>
      <c r="AOC310" s="309"/>
      <c r="AOD310" s="309"/>
      <c r="AOE310" s="309"/>
      <c r="AOF310" s="309"/>
      <c r="AOG310" s="309"/>
      <c r="AOH310" s="309"/>
      <c r="AOI310" s="309"/>
      <c r="AOJ310" s="309"/>
      <c r="AOK310" s="309"/>
      <c r="AOL310" s="309"/>
      <c r="AOM310" s="309"/>
      <c r="AON310" s="309"/>
      <c r="AOO310" s="309"/>
      <c r="AOP310" s="309"/>
      <c r="AOQ310" s="309"/>
      <c r="AOR310" s="309"/>
      <c r="AOS310" s="309"/>
      <c r="AOT310" s="309"/>
      <c r="AOU310" s="309"/>
      <c r="AOV310" s="309"/>
      <c r="AOW310" s="309"/>
      <c r="AOX310" s="309"/>
      <c r="AOY310" s="309"/>
      <c r="AOZ310" s="309"/>
      <c r="APA310" s="309"/>
      <c r="APB310" s="309"/>
      <c r="APC310" s="309"/>
      <c r="APD310" s="309"/>
      <c r="APE310" s="309"/>
      <c r="APF310" s="309"/>
      <c r="APG310" s="309"/>
      <c r="APH310" s="309"/>
      <c r="API310" s="309"/>
      <c r="APJ310" s="309"/>
      <c r="APK310" s="309"/>
      <c r="APL310" s="309"/>
      <c r="APM310" s="309"/>
      <c r="APN310" s="309"/>
      <c r="APO310" s="309"/>
      <c r="APP310" s="309"/>
      <c r="APQ310" s="309"/>
      <c r="APR310" s="309"/>
      <c r="APS310" s="309"/>
      <c r="APT310" s="309"/>
      <c r="APU310" s="309"/>
      <c r="APV310" s="309"/>
      <c r="APW310" s="309"/>
      <c r="APX310" s="309"/>
      <c r="APY310" s="309"/>
      <c r="APZ310" s="309"/>
      <c r="AQA310" s="309"/>
      <c r="AQB310" s="309"/>
      <c r="AQC310" s="309"/>
      <c r="AQD310" s="309"/>
      <c r="AQE310" s="309"/>
      <c r="AQF310" s="309"/>
      <c r="AQG310" s="309"/>
      <c r="AQH310" s="309"/>
      <c r="AQI310" s="309"/>
      <c r="AQJ310" s="309"/>
      <c r="AQK310" s="309"/>
      <c r="AQL310" s="309"/>
      <c r="AQM310" s="309"/>
      <c r="AQN310" s="309"/>
      <c r="AQO310" s="309"/>
      <c r="AQP310" s="309"/>
      <c r="AQQ310" s="309"/>
      <c r="AQR310" s="309"/>
      <c r="AQS310" s="309"/>
      <c r="AQT310" s="309"/>
      <c r="AQU310" s="309"/>
      <c r="AQV310" s="309"/>
      <c r="AQW310" s="309"/>
      <c r="AQX310" s="309"/>
      <c r="AQY310" s="309"/>
      <c r="AQZ310" s="309"/>
      <c r="ARA310" s="309"/>
      <c r="ARB310" s="309"/>
      <c r="ARC310" s="309"/>
      <c r="ARD310" s="309"/>
      <c r="ARE310" s="309"/>
      <c r="ARF310" s="309"/>
      <c r="ARG310" s="309"/>
      <c r="ARH310" s="309"/>
      <c r="ARI310" s="309"/>
      <c r="ARJ310" s="309"/>
      <c r="ARK310" s="309"/>
      <c r="ARL310" s="309"/>
      <c r="ARM310" s="309"/>
      <c r="ARN310" s="309"/>
      <c r="ARO310" s="309"/>
      <c r="ARP310" s="309"/>
      <c r="ARQ310" s="309"/>
      <c r="ARR310" s="309"/>
      <c r="ARS310" s="309"/>
      <c r="ART310" s="309"/>
      <c r="ARU310" s="309"/>
      <c r="ARV310" s="309"/>
      <c r="ARW310" s="309"/>
      <c r="ARX310" s="309"/>
      <c r="ARY310" s="309"/>
      <c r="ARZ310" s="309"/>
      <c r="ASA310" s="309"/>
      <c r="ASB310" s="309"/>
      <c r="ASC310" s="309"/>
      <c r="ASD310" s="309"/>
      <c r="ASE310" s="309"/>
      <c r="ASF310" s="309"/>
      <c r="ASG310" s="309"/>
      <c r="ASH310" s="309"/>
      <c r="ASI310" s="309"/>
      <c r="ASJ310" s="309"/>
      <c r="ASK310" s="309"/>
      <c r="ASL310" s="309"/>
      <c r="ASM310" s="309"/>
      <c r="ASN310" s="309"/>
      <c r="ASO310" s="309"/>
      <c r="ASP310" s="309"/>
      <c r="ASQ310" s="309"/>
      <c r="ASR310" s="309"/>
      <c r="ASS310" s="309"/>
      <c r="AST310" s="309"/>
      <c r="ASU310" s="309"/>
      <c r="ASV310" s="309"/>
      <c r="ASW310" s="309"/>
      <c r="ASX310" s="309"/>
      <c r="ASY310" s="309"/>
      <c r="ASZ310" s="309"/>
      <c r="ATA310" s="309"/>
      <c r="ATB310" s="309"/>
      <c r="ATC310" s="309"/>
      <c r="ATD310" s="309"/>
      <c r="ATE310" s="309"/>
      <c r="ATF310" s="309"/>
      <c r="ATG310" s="309"/>
      <c r="ATH310" s="309"/>
      <c r="ATI310" s="309"/>
      <c r="ATJ310" s="309"/>
      <c r="ATK310" s="309"/>
      <c r="ATL310" s="309"/>
      <c r="ATM310" s="309"/>
      <c r="ATN310" s="309"/>
      <c r="ATO310" s="309"/>
      <c r="ATP310" s="309"/>
      <c r="ATQ310" s="309"/>
      <c r="ATR310" s="309"/>
      <c r="ATS310" s="309"/>
      <c r="ATT310" s="309"/>
      <c r="ATU310" s="309"/>
      <c r="ATV310" s="309"/>
      <c r="ATW310" s="309"/>
      <c r="ATX310" s="309"/>
      <c r="ATY310" s="309"/>
      <c r="ATZ310" s="309"/>
      <c r="AUA310" s="309"/>
      <c r="AUB310" s="309"/>
      <c r="AUC310" s="309"/>
      <c r="AUD310" s="309"/>
      <c r="AUE310" s="309"/>
      <c r="AUF310" s="309"/>
      <c r="AUG310" s="309"/>
      <c r="AUH310" s="309"/>
      <c r="AUI310" s="309"/>
      <c r="AUJ310" s="309"/>
      <c r="AUK310" s="309"/>
      <c r="AUL310" s="309"/>
      <c r="AUM310" s="309"/>
      <c r="AUN310" s="309"/>
      <c r="AUO310" s="309"/>
      <c r="AUP310" s="309"/>
      <c r="AUQ310" s="309"/>
      <c r="AUR310" s="309"/>
      <c r="AUS310" s="309"/>
      <c r="AUT310" s="309"/>
      <c r="AUU310" s="309"/>
      <c r="AUV310" s="309"/>
      <c r="AUW310" s="309"/>
      <c r="AUX310" s="309"/>
      <c r="AUY310" s="309"/>
      <c r="AUZ310" s="309"/>
      <c r="AVA310" s="309"/>
      <c r="AVB310" s="309"/>
      <c r="AVC310" s="309"/>
      <c r="AVD310" s="309"/>
      <c r="AVE310" s="309"/>
      <c r="AVF310" s="309"/>
      <c r="AVG310" s="309"/>
      <c r="AVH310" s="309"/>
      <c r="AVI310" s="309"/>
      <c r="AVJ310" s="309"/>
      <c r="AVK310" s="309"/>
      <c r="AVL310" s="309"/>
      <c r="AVM310" s="309"/>
      <c r="AVN310" s="309"/>
      <c r="AVO310" s="309"/>
      <c r="AVP310" s="309"/>
      <c r="AVQ310" s="309"/>
      <c r="AVR310" s="309"/>
      <c r="AVS310" s="309"/>
      <c r="AVT310" s="309"/>
      <c r="AVU310" s="309"/>
      <c r="AVV310" s="309"/>
      <c r="AVW310" s="309"/>
      <c r="AVX310" s="309"/>
      <c r="AVY310" s="309"/>
      <c r="AVZ310" s="309"/>
      <c r="AWA310" s="309"/>
      <c r="AWB310" s="309"/>
      <c r="AWC310" s="309"/>
      <c r="AWD310" s="309"/>
      <c r="AWE310" s="309"/>
      <c r="AWF310" s="309"/>
      <c r="AWG310" s="309"/>
      <c r="AWH310" s="309"/>
      <c r="AWI310" s="309"/>
      <c r="AWJ310" s="309"/>
      <c r="AWK310" s="309"/>
      <c r="AWL310" s="309"/>
      <c r="AWM310" s="309"/>
      <c r="AWN310" s="309"/>
      <c r="AWO310" s="309"/>
      <c r="AWP310" s="309"/>
      <c r="AWQ310" s="309"/>
      <c r="AWR310" s="309"/>
      <c r="AWS310" s="309"/>
      <c r="AWT310" s="309"/>
      <c r="AWU310" s="309"/>
      <c r="AWV310" s="309"/>
      <c r="AWW310" s="309"/>
      <c r="AWX310" s="309"/>
      <c r="AWY310" s="309"/>
      <c r="AWZ310" s="309"/>
      <c r="AXA310" s="309"/>
      <c r="AXB310" s="309"/>
      <c r="AXC310" s="309"/>
      <c r="AXD310" s="309"/>
      <c r="AXE310" s="309"/>
      <c r="AXF310" s="309"/>
      <c r="AXG310" s="309"/>
      <c r="AXH310" s="309"/>
      <c r="AXI310" s="309"/>
      <c r="AXJ310" s="309"/>
      <c r="AXK310" s="309"/>
      <c r="AXL310" s="309"/>
      <c r="AXM310" s="309"/>
      <c r="AXN310" s="309"/>
      <c r="AXO310" s="309"/>
      <c r="AXP310" s="309"/>
      <c r="AXQ310" s="309"/>
      <c r="AXR310" s="309"/>
      <c r="AXS310" s="309"/>
      <c r="AXT310" s="309"/>
      <c r="AXU310" s="309"/>
      <c r="AXV310" s="309"/>
      <c r="AXW310" s="309"/>
      <c r="AXX310" s="309"/>
      <c r="AXY310" s="309"/>
      <c r="AXZ310" s="309"/>
      <c r="AYA310" s="309"/>
      <c r="AYB310" s="309"/>
      <c r="AYC310" s="309"/>
      <c r="AYD310" s="309"/>
      <c r="AYE310" s="309"/>
      <c r="AYF310" s="309"/>
      <c r="AYG310" s="309"/>
      <c r="AYH310" s="309"/>
      <c r="AYI310" s="309"/>
      <c r="AYJ310" s="309"/>
      <c r="AYK310" s="309"/>
      <c r="AYL310" s="309"/>
      <c r="AYM310" s="309"/>
      <c r="AYN310" s="309"/>
      <c r="AYO310" s="309"/>
      <c r="AYP310" s="309"/>
      <c r="AYQ310" s="309"/>
      <c r="AYR310" s="309"/>
      <c r="AYS310" s="309"/>
      <c r="AYT310" s="309"/>
      <c r="AYU310" s="309"/>
      <c r="AYV310" s="309"/>
      <c r="AYW310" s="309"/>
      <c r="AYX310" s="309"/>
      <c r="AYY310" s="309"/>
      <c r="AYZ310" s="309"/>
      <c r="AZA310" s="309"/>
      <c r="AZB310" s="309"/>
      <c r="AZC310" s="309"/>
      <c r="AZD310" s="309"/>
      <c r="AZE310" s="309"/>
      <c r="AZF310" s="309"/>
      <c r="AZG310" s="309"/>
      <c r="AZH310" s="309"/>
      <c r="AZI310" s="309"/>
      <c r="AZJ310" s="309"/>
      <c r="AZK310" s="309"/>
      <c r="AZL310" s="309"/>
      <c r="AZM310" s="309"/>
      <c r="AZN310" s="309"/>
      <c r="AZO310" s="309"/>
      <c r="AZP310" s="309"/>
      <c r="AZQ310" s="309"/>
      <c r="AZR310" s="309"/>
      <c r="AZS310" s="309"/>
      <c r="AZT310" s="309"/>
      <c r="AZU310" s="309"/>
      <c r="AZV310" s="309"/>
      <c r="AZW310" s="309"/>
      <c r="AZX310" s="309"/>
      <c r="AZY310" s="309"/>
      <c r="AZZ310" s="309"/>
      <c r="BAA310" s="309"/>
      <c r="BAB310" s="309"/>
      <c r="BAC310" s="309"/>
      <c r="BAD310" s="309"/>
      <c r="BAE310" s="309"/>
      <c r="BAF310" s="309"/>
      <c r="BAG310" s="309"/>
      <c r="BAH310" s="309"/>
      <c r="BAI310" s="309"/>
      <c r="BAJ310" s="309"/>
      <c r="BAK310" s="309"/>
      <c r="BAL310" s="309"/>
      <c r="BAM310" s="309"/>
      <c r="BAN310" s="309"/>
      <c r="BAO310" s="309"/>
      <c r="BAP310" s="309"/>
      <c r="BAQ310" s="309"/>
      <c r="BAR310" s="309"/>
      <c r="BAS310" s="309"/>
      <c r="BAT310" s="309"/>
      <c r="BAU310" s="309"/>
      <c r="BAV310" s="309"/>
      <c r="BAW310" s="309"/>
      <c r="BAX310" s="309"/>
      <c r="BAY310" s="309"/>
      <c r="BAZ310" s="309"/>
      <c r="BBA310" s="309"/>
      <c r="BBB310" s="309"/>
      <c r="BBC310" s="309"/>
      <c r="BBD310" s="309"/>
      <c r="BBE310" s="309"/>
      <c r="BBF310" s="309"/>
      <c r="BBG310" s="309"/>
      <c r="BBH310" s="309"/>
      <c r="BBI310" s="309"/>
      <c r="BBJ310" s="309"/>
      <c r="BBK310" s="309"/>
      <c r="BBL310" s="309"/>
      <c r="BBM310" s="309"/>
      <c r="BBN310" s="309"/>
      <c r="BBO310" s="309"/>
      <c r="BBP310" s="309"/>
      <c r="BBQ310" s="309"/>
      <c r="BBR310" s="309"/>
      <c r="BBS310" s="309"/>
      <c r="BBT310" s="309"/>
      <c r="BBU310" s="309"/>
      <c r="BBV310" s="309"/>
      <c r="BBW310" s="309"/>
      <c r="BBX310" s="309"/>
      <c r="BBY310" s="309"/>
      <c r="BBZ310" s="309"/>
      <c r="BCA310" s="309"/>
      <c r="BCB310" s="309"/>
      <c r="BCC310" s="309"/>
      <c r="BCD310" s="309"/>
      <c r="BCE310" s="309"/>
      <c r="BCF310" s="309"/>
      <c r="BCG310" s="309"/>
      <c r="BCH310" s="309"/>
      <c r="BCI310" s="309"/>
      <c r="BCJ310" s="309"/>
      <c r="BCK310" s="309"/>
      <c r="BCL310" s="309"/>
      <c r="BCM310" s="309"/>
      <c r="BCN310" s="309"/>
      <c r="BCO310" s="309"/>
      <c r="BCP310" s="309"/>
      <c r="BCQ310" s="309"/>
      <c r="BCR310" s="309"/>
      <c r="BCS310" s="309"/>
      <c r="BCT310" s="309"/>
      <c r="BCU310" s="309"/>
      <c r="BCV310" s="309"/>
      <c r="BCW310" s="309"/>
      <c r="BCX310" s="309"/>
      <c r="BCY310" s="309"/>
      <c r="BCZ310" s="309"/>
      <c r="BDA310" s="309"/>
      <c r="BDB310" s="309"/>
      <c r="BDC310" s="309"/>
      <c r="BDD310" s="309"/>
      <c r="BDE310" s="309"/>
      <c r="BDF310" s="309"/>
      <c r="BDG310" s="309"/>
      <c r="BDH310" s="309"/>
      <c r="BDI310" s="309"/>
      <c r="BDJ310" s="309"/>
      <c r="BDK310" s="309"/>
      <c r="BDL310" s="309"/>
      <c r="BDM310" s="309"/>
      <c r="BDN310" s="309"/>
      <c r="BDO310" s="309"/>
      <c r="BDP310" s="309"/>
      <c r="BDQ310" s="309"/>
      <c r="BDR310" s="309"/>
      <c r="BDS310" s="309"/>
      <c r="BDT310" s="309"/>
      <c r="BDU310" s="309"/>
      <c r="BDV310" s="309"/>
      <c r="BDW310" s="309"/>
      <c r="BDX310" s="309"/>
      <c r="BDY310" s="309"/>
      <c r="BDZ310" s="309"/>
      <c r="BEA310" s="309"/>
      <c r="BEB310" s="309"/>
      <c r="BEC310" s="309"/>
      <c r="BED310" s="309"/>
      <c r="BEE310" s="309"/>
      <c r="BEF310" s="309"/>
      <c r="BEG310" s="309"/>
      <c r="BEH310" s="309"/>
      <c r="BEI310" s="309"/>
      <c r="BEJ310" s="309"/>
      <c r="BEK310" s="309"/>
      <c r="BEL310" s="309"/>
      <c r="BEM310" s="309"/>
      <c r="BEN310" s="309"/>
      <c r="BEO310" s="309"/>
      <c r="BEP310" s="309"/>
      <c r="BEQ310" s="309"/>
      <c r="BER310" s="309"/>
      <c r="BES310" s="309"/>
      <c r="BET310" s="309"/>
      <c r="BEU310" s="309"/>
      <c r="BEV310" s="309"/>
      <c r="BEW310" s="309"/>
      <c r="BEX310" s="309"/>
      <c r="BEY310" s="309"/>
      <c r="BEZ310" s="309"/>
      <c r="BFA310" s="309"/>
      <c r="BFB310" s="309"/>
      <c r="BFC310" s="309"/>
      <c r="BFD310" s="309"/>
      <c r="BFE310" s="309"/>
      <c r="BFF310" s="309"/>
      <c r="BFG310" s="309"/>
      <c r="BFH310" s="309"/>
      <c r="BFI310" s="309"/>
      <c r="BFJ310" s="309"/>
      <c r="BFK310" s="309"/>
      <c r="BFL310" s="309"/>
      <c r="BFM310" s="309"/>
      <c r="BFN310" s="309"/>
      <c r="BFO310" s="309"/>
      <c r="BFP310" s="309"/>
      <c r="BFQ310" s="309"/>
      <c r="BFR310" s="309"/>
      <c r="BFS310" s="309"/>
      <c r="BFT310" s="309"/>
      <c r="BFU310" s="309"/>
      <c r="BFV310" s="309"/>
      <c r="BFW310" s="309"/>
      <c r="BFX310" s="309"/>
      <c r="BFY310" s="309"/>
      <c r="BFZ310" s="309"/>
      <c r="BGA310" s="309"/>
      <c r="BGB310" s="309"/>
      <c r="BGC310" s="309"/>
      <c r="BGD310" s="309"/>
      <c r="BGE310" s="309"/>
      <c r="BGF310" s="309"/>
      <c r="BGG310" s="309"/>
      <c r="BGH310" s="309"/>
    </row>
    <row r="311" spans="6:1542" s="18" customFormat="1" ht="14.45" customHeight="1" x14ac:dyDescent="0.25">
      <c r="F311" s="68"/>
      <c r="Y311" s="68"/>
      <c r="AC311" s="309"/>
      <c r="AD311" s="309"/>
      <c r="AE311" s="309"/>
      <c r="AF311" s="309"/>
      <c r="AG311" s="309"/>
      <c r="AH311" s="309"/>
      <c r="AI311" s="309"/>
      <c r="AJ311" s="309"/>
      <c r="AK311" s="309"/>
      <c r="AL311" s="309"/>
      <c r="AM311" s="309"/>
      <c r="AN311" s="309"/>
      <c r="AO311" s="309"/>
      <c r="AP311" s="309"/>
      <c r="AQ311" s="309"/>
      <c r="AR311" s="309"/>
      <c r="AS311" s="309"/>
      <c r="AT311" s="309"/>
      <c r="AU311" s="309"/>
      <c r="AV311" s="309"/>
      <c r="AW311" s="309"/>
      <c r="AX311" s="309"/>
      <c r="AY311" s="309"/>
      <c r="AZ311" s="309"/>
      <c r="BA311" s="309"/>
      <c r="BB311" s="309"/>
      <c r="BC311" s="309"/>
      <c r="BD311" s="309"/>
      <c r="BE311" s="309"/>
      <c r="BF311" s="309"/>
      <c r="BG311" s="309"/>
      <c r="BH311" s="309"/>
      <c r="BI311" s="309"/>
      <c r="BJ311" s="309"/>
      <c r="BK311" s="309"/>
      <c r="BL311" s="309"/>
      <c r="BM311" s="309"/>
      <c r="BN311" s="309"/>
      <c r="BO311" s="309"/>
      <c r="BP311" s="309"/>
      <c r="BQ311" s="309"/>
      <c r="BR311" s="309"/>
      <c r="BS311" s="309"/>
      <c r="BT311" s="309"/>
      <c r="BU311" s="309"/>
      <c r="BV311" s="309"/>
      <c r="BW311" s="309"/>
      <c r="BX311" s="309"/>
      <c r="BY311" s="309"/>
      <c r="BZ311" s="309"/>
      <c r="CA311" s="309"/>
      <c r="CB311" s="309"/>
      <c r="CC311" s="309"/>
      <c r="CD311" s="309"/>
      <c r="CE311" s="309"/>
      <c r="CF311" s="309"/>
      <c r="CG311" s="309"/>
      <c r="CH311" s="309"/>
      <c r="CI311" s="309"/>
      <c r="CJ311" s="309"/>
      <c r="CK311" s="309"/>
      <c r="CL311" s="309"/>
      <c r="CM311" s="309"/>
      <c r="CN311" s="309"/>
      <c r="CO311" s="309"/>
      <c r="CP311" s="309"/>
      <c r="CQ311" s="309"/>
      <c r="CR311" s="309"/>
      <c r="CS311" s="309"/>
      <c r="CT311" s="309"/>
      <c r="CU311" s="309"/>
      <c r="CV311" s="309"/>
      <c r="CW311" s="309"/>
      <c r="CX311" s="309"/>
      <c r="CY311" s="309"/>
      <c r="CZ311" s="309"/>
      <c r="DA311" s="309"/>
      <c r="DB311" s="309"/>
      <c r="DC311" s="309"/>
      <c r="DD311" s="309"/>
      <c r="DE311" s="309"/>
      <c r="DF311" s="309"/>
      <c r="DG311" s="309"/>
      <c r="DH311" s="309"/>
      <c r="DI311" s="309"/>
      <c r="DJ311" s="309"/>
      <c r="DK311" s="309"/>
      <c r="DL311" s="309"/>
      <c r="DM311" s="309"/>
      <c r="DN311" s="309"/>
      <c r="DO311" s="309"/>
      <c r="DP311" s="309"/>
      <c r="DQ311" s="309"/>
      <c r="DR311" s="309"/>
      <c r="DS311" s="309"/>
      <c r="DT311" s="309"/>
      <c r="DU311" s="309"/>
      <c r="DV311" s="309"/>
      <c r="DW311" s="309"/>
      <c r="DX311" s="309"/>
      <c r="DY311" s="309"/>
      <c r="DZ311" s="309"/>
      <c r="EA311" s="309"/>
      <c r="EB311" s="309"/>
      <c r="EC311" s="309"/>
      <c r="ED311" s="309"/>
      <c r="EE311" s="309"/>
      <c r="EF311" s="309"/>
      <c r="EG311" s="309"/>
      <c r="EH311" s="309"/>
      <c r="EI311" s="309"/>
      <c r="EJ311" s="309"/>
      <c r="EK311" s="309"/>
      <c r="EL311" s="309"/>
      <c r="EM311" s="309"/>
      <c r="EN311" s="309"/>
      <c r="EO311" s="309"/>
      <c r="EP311" s="309"/>
      <c r="EQ311" s="309"/>
      <c r="ER311" s="309"/>
      <c r="ES311" s="309"/>
      <c r="ET311" s="309"/>
      <c r="EU311" s="309"/>
      <c r="EV311" s="309"/>
      <c r="EW311" s="309"/>
      <c r="EX311" s="309"/>
      <c r="EY311" s="309"/>
      <c r="EZ311" s="309"/>
      <c r="FA311" s="309"/>
      <c r="FB311" s="309"/>
      <c r="FC311" s="309"/>
      <c r="FD311" s="309"/>
      <c r="FE311" s="309"/>
      <c r="FF311" s="309"/>
      <c r="FG311" s="309"/>
      <c r="FH311" s="309"/>
      <c r="FI311" s="309"/>
      <c r="FJ311" s="309"/>
      <c r="FK311" s="309"/>
      <c r="FL311" s="309"/>
      <c r="FM311" s="309"/>
      <c r="FN311" s="309"/>
      <c r="FO311" s="309"/>
      <c r="FP311" s="309"/>
      <c r="FQ311" s="309"/>
      <c r="FR311" s="309"/>
      <c r="FS311" s="309"/>
      <c r="FT311" s="309"/>
      <c r="FU311" s="309"/>
      <c r="FV311" s="309"/>
      <c r="FW311" s="309"/>
      <c r="FX311" s="309"/>
      <c r="FY311" s="309"/>
      <c r="FZ311" s="309"/>
      <c r="GA311" s="309"/>
      <c r="GB311" s="309"/>
      <c r="GC311" s="309"/>
      <c r="GD311" s="309"/>
      <c r="GE311" s="309"/>
      <c r="GF311" s="309"/>
      <c r="GG311" s="309"/>
      <c r="GH311" s="309"/>
      <c r="GI311" s="309"/>
      <c r="GJ311" s="309"/>
      <c r="GK311" s="309"/>
      <c r="GL311" s="309"/>
      <c r="GM311" s="309"/>
      <c r="GN311" s="309"/>
      <c r="GO311" s="309"/>
      <c r="GP311" s="309"/>
      <c r="GQ311" s="309"/>
      <c r="GR311" s="309"/>
      <c r="GS311" s="309"/>
      <c r="GT311" s="309"/>
      <c r="GU311" s="309"/>
      <c r="GV311" s="309"/>
      <c r="GW311" s="309"/>
      <c r="GX311" s="309"/>
      <c r="GY311" s="309"/>
      <c r="GZ311" s="309"/>
      <c r="HA311" s="309"/>
      <c r="HB311" s="309"/>
      <c r="HC311" s="309"/>
      <c r="HD311" s="309"/>
      <c r="HE311" s="309"/>
      <c r="HF311" s="309"/>
      <c r="HG311" s="309"/>
      <c r="HH311" s="309"/>
      <c r="HI311" s="309"/>
      <c r="HJ311" s="309"/>
      <c r="HK311" s="309"/>
      <c r="HL311" s="309"/>
      <c r="HM311" s="309"/>
      <c r="HN311" s="309"/>
      <c r="HO311" s="309"/>
      <c r="HP311" s="309"/>
      <c r="HQ311" s="309"/>
      <c r="HR311" s="309"/>
      <c r="HS311" s="309"/>
      <c r="HT311" s="309"/>
      <c r="HU311" s="309"/>
      <c r="HV311" s="309"/>
      <c r="HW311" s="309"/>
      <c r="HX311" s="309"/>
      <c r="HY311" s="309"/>
      <c r="HZ311" s="309"/>
      <c r="IA311" s="309"/>
      <c r="IB311" s="309"/>
      <c r="IC311" s="309"/>
      <c r="ID311" s="309"/>
      <c r="IE311" s="309"/>
      <c r="IF311" s="309"/>
      <c r="IG311" s="309"/>
      <c r="IH311" s="309"/>
      <c r="II311" s="309"/>
      <c r="IJ311" s="309"/>
      <c r="IK311" s="309"/>
      <c r="IL311" s="309"/>
      <c r="IM311" s="309"/>
      <c r="IN311" s="309"/>
      <c r="IO311" s="309"/>
      <c r="IP311" s="309"/>
      <c r="IQ311" s="309"/>
      <c r="IR311" s="309"/>
      <c r="IS311" s="309"/>
      <c r="IT311" s="309"/>
      <c r="IU311" s="309"/>
      <c r="IV311" s="309"/>
      <c r="IW311" s="309"/>
      <c r="IX311" s="309"/>
      <c r="IY311" s="309"/>
      <c r="IZ311" s="309"/>
      <c r="JA311" s="309"/>
      <c r="JB311" s="309"/>
      <c r="JC311" s="309"/>
      <c r="JD311" s="309"/>
      <c r="JE311" s="309"/>
      <c r="JF311" s="309"/>
      <c r="JG311" s="309"/>
      <c r="JH311" s="309"/>
      <c r="JI311" s="309"/>
      <c r="JJ311" s="309"/>
      <c r="JK311" s="309"/>
      <c r="JL311" s="309"/>
      <c r="JM311" s="309"/>
      <c r="JN311" s="309"/>
      <c r="JO311" s="309"/>
      <c r="JP311" s="309"/>
      <c r="JQ311" s="309"/>
      <c r="JR311" s="309"/>
      <c r="JS311" s="309"/>
      <c r="JT311" s="309"/>
      <c r="JU311" s="309"/>
      <c r="JV311" s="309"/>
      <c r="JW311" s="309"/>
      <c r="JX311" s="309"/>
      <c r="JY311" s="309"/>
      <c r="JZ311" s="309"/>
      <c r="KA311" s="309"/>
      <c r="KB311" s="309"/>
      <c r="KC311" s="309"/>
      <c r="KD311" s="309"/>
      <c r="KE311" s="309"/>
      <c r="KF311" s="309"/>
      <c r="KG311" s="309"/>
      <c r="KH311" s="309"/>
      <c r="KI311" s="309"/>
      <c r="KJ311" s="309"/>
      <c r="KK311" s="309"/>
      <c r="KL311" s="309"/>
      <c r="KM311" s="309"/>
      <c r="KN311" s="309"/>
      <c r="KO311" s="309"/>
      <c r="KP311" s="309"/>
      <c r="KQ311" s="309"/>
      <c r="KR311" s="309"/>
      <c r="KS311" s="309"/>
      <c r="KT311" s="309"/>
      <c r="KU311" s="309"/>
      <c r="KV311" s="309"/>
      <c r="KW311" s="309"/>
      <c r="KX311" s="309"/>
      <c r="KY311" s="309"/>
      <c r="KZ311" s="309"/>
      <c r="LA311" s="309"/>
      <c r="LB311" s="309"/>
      <c r="LC311" s="309"/>
      <c r="LD311" s="309"/>
      <c r="LE311" s="309"/>
      <c r="LF311" s="309"/>
      <c r="LG311" s="309"/>
      <c r="LH311" s="309"/>
      <c r="LI311" s="309"/>
      <c r="LJ311" s="309"/>
      <c r="LK311" s="309"/>
      <c r="LL311" s="309"/>
      <c r="LM311" s="309"/>
      <c r="LN311" s="309"/>
      <c r="LO311" s="309"/>
      <c r="LP311" s="309"/>
      <c r="LQ311" s="309"/>
      <c r="LR311" s="309"/>
      <c r="LS311" s="309"/>
      <c r="LT311" s="309"/>
      <c r="LU311" s="309"/>
      <c r="LV311" s="309"/>
      <c r="LW311" s="309"/>
      <c r="LX311" s="309"/>
      <c r="LY311" s="309"/>
      <c r="LZ311" s="309"/>
      <c r="MA311" s="309"/>
      <c r="MB311" s="309"/>
      <c r="MC311" s="309"/>
      <c r="MD311" s="309"/>
      <c r="ME311" s="309"/>
      <c r="MF311" s="309"/>
      <c r="MG311" s="309"/>
      <c r="MH311" s="309"/>
      <c r="MI311" s="309"/>
      <c r="MJ311" s="309"/>
      <c r="MK311" s="309"/>
      <c r="ML311" s="309"/>
      <c r="MM311" s="309"/>
      <c r="MN311" s="309"/>
      <c r="MO311" s="309"/>
      <c r="MP311" s="309"/>
      <c r="MQ311" s="309"/>
      <c r="MR311" s="309"/>
      <c r="MS311" s="309"/>
      <c r="MT311" s="309"/>
      <c r="MU311" s="309"/>
      <c r="MV311" s="309"/>
      <c r="MW311" s="309"/>
      <c r="MX311" s="309"/>
      <c r="MY311" s="309"/>
      <c r="MZ311" s="309"/>
      <c r="NA311" s="309"/>
      <c r="NB311" s="309"/>
      <c r="NC311" s="309"/>
      <c r="ND311" s="309"/>
      <c r="NE311" s="309"/>
      <c r="NF311" s="309"/>
      <c r="NG311" s="309"/>
      <c r="NH311" s="309"/>
      <c r="NI311" s="309"/>
      <c r="NJ311" s="309"/>
      <c r="NK311" s="309"/>
      <c r="NL311" s="309"/>
      <c r="NM311" s="309"/>
      <c r="NN311" s="309"/>
      <c r="NO311" s="309"/>
      <c r="NP311" s="309"/>
      <c r="NQ311" s="309"/>
      <c r="NR311" s="309"/>
      <c r="NS311" s="309"/>
      <c r="NT311" s="309"/>
      <c r="NU311" s="309"/>
      <c r="NV311" s="309"/>
      <c r="NW311" s="309"/>
      <c r="NX311" s="309"/>
      <c r="NY311" s="309"/>
      <c r="NZ311" s="309"/>
      <c r="OA311" s="309"/>
      <c r="OB311" s="309"/>
      <c r="OC311" s="309"/>
      <c r="OD311" s="309"/>
      <c r="OE311" s="309"/>
      <c r="OF311" s="309"/>
      <c r="OG311" s="309"/>
      <c r="OH311" s="309"/>
      <c r="OI311" s="309"/>
      <c r="OJ311" s="309"/>
      <c r="OK311" s="309"/>
      <c r="OL311" s="309"/>
      <c r="OM311" s="309"/>
      <c r="ON311" s="309"/>
      <c r="OO311" s="309"/>
      <c r="OP311" s="309"/>
      <c r="OQ311" s="309"/>
      <c r="OR311" s="309"/>
      <c r="OS311" s="309"/>
      <c r="OT311" s="309"/>
      <c r="OU311" s="309"/>
      <c r="OV311" s="309"/>
      <c r="OW311" s="309"/>
      <c r="OX311" s="309"/>
      <c r="OY311" s="309"/>
      <c r="OZ311" s="309"/>
      <c r="PA311" s="309"/>
      <c r="PB311" s="309"/>
      <c r="PC311" s="309"/>
      <c r="PD311" s="309"/>
      <c r="PE311" s="309"/>
      <c r="PF311" s="309"/>
      <c r="PG311" s="309"/>
      <c r="PH311" s="309"/>
      <c r="PI311" s="309"/>
      <c r="PJ311" s="309"/>
      <c r="PK311" s="309"/>
      <c r="PL311" s="309"/>
      <c r="PM311" s="309"/>
      <c r="PN311" s="309"/>
      <c r="PO311" s="309"/>
      <c r="PP311" s="309"/>
      <c r="PQ311" s="309"/>
      <c r="PR311" s="309"/>
      <c r="PS311" s="309"/>
      <c r="PT311" s="309"/>
      <c r="PU311" s="309"/>
      <c r="PV311" s="309"/>
      <c r="PW311" s="309"/>
      <c r="PX311" s="309"/>
      <c r="PY311" s="309"/>
      <c r="PZ311" s="309"/>
      <c r="QA311" s="309"/>
      <c r="QB311" s="309"/>
      <c r="QC311" s="309"/>
      <c r="QD311" s="309"/>
      <c r="QE311" s="309"/>
      <c r="QF311" s="309"/>
      <c r="QG311" s="309"/>
      <c r="QH311" s="309"/>
      <c r="QI311" s="309"/>
      <c r="QJ311" s="309"/>
      <c r="QK311" s="309"/>
      <c r="QL311" s="309"/>
      <c r="QM311" s="309"/>
      <c r="QN311" s="309"/>
      <c r="QO311" s="309"/>
      <c r="QP311" s="309"/>
      <c r="QQ311" s="309"/>
      <c r="QR311" s="309"/>
      <c r="QS311" s="309"/>
      <c r="QT311" s="309"/>
      <c r="QU311" s="309"/>
      <c r="QV311" s="309"/>
      <c r="QW311" s="309"/>
      <c r="QX311" s="309"/>
      <c r="QY311" s="309"/>
      <c r="QZ311" s="309"/>
      <c r="RA311" s="309"/>
      <c r="RB311" s="309"/>
      <c r="RC311" s="309"/>
      <c r="RD311" s="309"/>
      <c r="RE311" s="309"/>
      <c r="RF311" s="309"/>
      <c r="RG311" s="309"/>
      <c r="RH311" s="309"/>
      <c r="RI311" s="309"/>
      <c r="RJ311" s="309"/>
      <c r="RK311" s="309"/>
      <c r="RL311" s="309"/>
      <c r="RM311" s="309"/>
      <c r="RN311" s="309"/>
      <c r="RO311" s="309"/>
      <c r="RP311" s="309"/>
      <c r="RQ311" s="309"/>
      <c r="RR311" s="309"/>
      <c r="RS311" s="309"/>
      <c r="RT311" s="309"/>
      <c r="RU311" s="309"/>
      <c r="RV311" s="309"/>
      <c r="RW311" s="309"/>
      <c r="RX311" s="309"/>
      <c r="RY311" s="309"/>
      <c r="RZ311" s="309"/>
      <c r="SA311" s="309"/>
      <c r="SB311" s="309"/>
      <c r="SC311" s="309"/>
      <c r="SD311" s="309"/>
      <c r="SE311" s="309"/>
      <c r="SF311" s="309"/>
      <c r="SG311" s="309"/>
      <c r="SH311" s="309"/>
      <c r="SI311" s="309"/>
      <c r="SJ311" s="309"/>
      <c r="SK311" s="309"/>
      <c r="SL311" s="309"/>
      <c r="SM311" s="309"/>
      <c r="SN311" s="309"/>
      <c r="SO311" s="309"/>
      <c r="SP311" s="309"/>
      <c r="SQ311" s="309"/>
      <c r="SR311" s="309"/>
      <c r="SS311" s="309"/>
      <c r="ST311" s="309"/>
      <c r="SU311" s="309"/>
      <c r="SV311" s="309"/>
      <c r="SW311" s="309"/>
      <c r="SX311" s="309"/>
      <c r="SY311" s="309"/>
      <c r="SZ311" s="309"/>
      <c r="TA311" s="309"/>
      <c r="TB311" s="309"/>
      <c r="TC311" s="309"/>
      <c r="TD311" s="309"/>
      <c r="TE311" s="309"/>
      <c r="TF311" s="309"/>
      <c r="TG311" s="309"/>
      <c r="TH311" s="309"/>
      <c r="TI311" s="309"/>
      <c r="TJ311" s="309"/>
      <c r="TK311" s="309"/>
      <c r="TL311" s="309"/>
      <c r="TM311" s="309"/>
      <c r="TN311" s="309"/>
      <c r="TO311" s="309"/>
      <c r="TP311" s="309"/>
      <c r="TQ311" s="309"/>
      <c r="TR311" s="309"/>
      <c r="TS311" s="309"/>
      <c r="TT311" s="309"/>
      <c r="TU311" s="309"/>
      <c r="TV311" s="309"/>
      <c r="TW311" s="309"/>
      <c r="TX311" s="309"/>
      <c r="TY311" s="309"/>
      <c r="TZ311" s="309"/>
      <c r="UA311" s="309"/>
      <c r="UB311" s="309"/>
      <c r="UC311" s="309"/>
      <c r="UD311" s="309"/>
      <c r="UE311" s="309"/>
      <c r="UF311" s="309"/>
      <c r="UG311" s="309"/>
      <c r="UH311" s="309"/>
      <c r="UI311" s="309"/>
      <c r="UJ311" s="309"/>
      <c r="UK311" s="309"/>
      <c r="UL311" s="309"/>
      <c r="UM311" s="309"/>
      <c r="UN311" s="309"/>
      <c r="UO311" s="309"/>
      <c r="UP311" s="309"/>
      <c r="UQ311" s="309"/>
      <c r="UR311" s="309"/>
      <c r="US311" s="309"/>
      <c r="UT311" s="309"/>
      <c r="UU311" s="309"/>
      <c r="UV311" s="309"/>
      <c r="UW311" s="309"/>
      <c r="UX311" s="309"/>
      <c r="UY311" s="309"/>
      <c r="UZ311" s="309"/>
      <c r="VA311" s="309"/>
      <c r="VB311" s="309"/>
      <c r="VC311" s="309"/>
      <c r="VD311" s="309"/>
      <c r="VE311" s="309"/>
      <c r="VF311" s="309"/>
      <c r="VG311" s="309"/>
      <c r="VH311" s="309"/>
      <c r="VI311" s="309"/>
      <c r="VJ311" s="309"/>
      <c r="VK311" s="309"/>
      <c r="VL311" s="309"/>
      <c r="VM311" s="309"/>
      <c r="VN311" s="309"/>
      <c r="VO311" s="309"/>
      <c r="VP311" s="309"/>
      <c r="VQ311" s="309"/>
      <c r="VR311" s="309"/>
      <c r="VS311" s="309"/>
      <c r="VT311" s="309"/>
      <c r="VU311" s="309"/>
      <c r="VV311" s="309"/>
      <c r="VW311" s="309"/>
      <c r="VX311" s="309"/>
      <c r="VY311" s="309"/>
      <c r="VZ311" s="309"/>
      <c r="WA311" s="309"/>
      <c r="WB311" s="309"/>
      <c r="WC311" s="309"/>
      <c r="WD311" s="309"/>
      <c r="WE311" s="309"/>
      <c r="WF311" s="309"/>
      <c r="WG311" s="309"/>
      <c r="WH311" s="309"/>
      <c r="WI311" s="309"/>
      <c r="WJ311" s="309"/>
      <c r="WK311" s="309"/>
      <c r="WL311" s="309"/>
      <c r="WM311" s="309"/>
      <c r="WN311" s="309"/>
      <c r="WO311" s="309"/>
      <c r="WP311" s="309"/>
      <c r="WQ311" s="309"/>
      <c r="WR311" s="309"/>
      <c r="WS311" s="309"/>
      <c r="WT311" s="309"/>
      <c r="WU311" s="309"/>
      <c r="WV311" s="309"/>
      <c r="WW311" s="309"/>
      <c r="WX311" s="309"/>
      <c r="WY311" s="309"/>
      <c r="WZ311" s="309"/>
      <c r="XA311" s="309"/>
      <c r="XB311" s="309"/>
      <c r="XC311" s="309"/>
      <c r="XD311" s="309"/>
      <c r="XE311" s="309"/>
      <c r="XF311" s="309"/>
      <c r="XG311" s="309"/>
      <c r="XH311" s="309"/>
      <c r="XI311" s="309"/>
      <c r="XJ311" s="309"/>
      <c r="XK311" s="309"/>
      <c r="XL311" s="309"/>
      <c r="XM311" s="309"/>
      <c r="XN311" s="309"/>
      <c r="XO311" s="309"/>
      <c r="XP311" s="309"/>
      <c r="XQ311" s="309"/>
      <c r="XR311" s="309"/>
      <c r="XS311" s="309"/>
      <c r="XT311" s="309"/>
      <c r="XU311" s="309"/>
      <c r="XV311" s="309"/>
      <c r="XW311" s="309"/>
      <c r="XX311" s="309"/>
      <c r="XY311" s="309"/>
      <c r="XZ311" s="309"/>
      <c r="YA311" s="309"/>
      <c r="YB311" s="309"/>
      <c r="YC311" s="309"/>
      <c r="YD311" s="309"/>
      <c r="YE311" s="309"/>
      <c r="YF311" s="309"/>
      <c r="YG311" s="309"/>
      <c r="YH311" s="309"/>
      <c r="YI311" s="309"/>
      <c r="YJ311" s="309"/>
      <c r="YK311" s="309"/>
      <c r="YL311" s="309"/>
      <c r="YM311" s="309"/>
      <c r="YN311" s="309"/>
      <c r="YO311" s="309"/>
      <c r="YP311" s="309"/>
      <c r="YQ311" s="309"/>
      <c r="YR311" s="309"/>
      <c r="YS311" s="309"/>
      <c r="YT311" s="309"/>
      <c r="YU311" s="309"/>
      <c r="YV311" s="309"/>
      <c r="YW311" s="309"/>
      <c r="YX311" s="309"/>
      <c r="YY311" s="309"/>
      <c r="YZ311" s="309"/>
      <c r="ZA311" s="309"/>
      <c r="ZB311" s="309"/>
      <c r="ZC311" s="309"/>
      <c r="ZD311" s="309"/>
      <c r="ZE311" s="309"/>
      <c r="ZF311" s="309"/>
      <c r="ZG311" s="309"/>
      <c r="ZH311" s="309"/>
      <c r="ZI311" s="309"/>
      <c r="ZJ311" s="309"/>
      <c r="ZK311" s="309"/>
      <c r="ZL311" s="309"/>
      <c r="ZM311" s="309"/>
      <c r="ZN311" s="309"/>
      <c r="ZO311" s="309"/>
      <c r="ZP311" s="309"/>
      <c r="ZQ311" s="309"/>
      <c r="ZR311" s="309"/>
      <c r="ZS311" s="309"/>
      <c r="ZT311" s="309"/>
      <c r="ZU311" s="309"/>
      <c r="ZV311" s="309"/>
      <c r="ZW311" s="309"/>
      <c r="ZX311" s="309"/>
      <c r="ZY311" s="309"/>
      <c r="ZZ311" s="309"/>
      <c r="AAA311" s="309"/>
      <c r="AAB311" s="309"/>
      <c r="AAC311" s="309"/>
      <c r="AAD311" s="309"/>
      <c r="AAE311" s="309"/>
      <c r="AAF311" s="309"/>
      <c r="AAG311" s="309"/>
      <c r="AAH311" s="309"/>
      <c r="AAI311" s="309"/>
      <c r="AAJ311" s="309"/>
      <c r="AAK311" s="309"/>
      <c r="AAL311" s="309"/>
      <c r="AAM311" s="309"/>
      <c r="AAN311" s="309"/>
      <c r="AAO311" s="309"/>
      <c r="AAP311" s="309"/>
      <c r="AAQ311" s="309"/>
      <c r="AAR311" s="309"/>
      <c r="AAS311" s="309"/>
      <c r="AAT311" s="309"/>
      <c r="AAU311" s="309"/>
      <c r="AAV311" s="309"/>
      <c r="AAW311" s="309"/>
      <c r="AAX311" s="309"/>
      <c r="AAY311" s="309"/>
      <c r="AAZ311" s="309"/>
      <c r="ABA311" s="309"/>
      <c r="ABB311" s="309"/>
      <c r="ABC311" s="309"/>
      <c r="ABD311" s="309"/>
      <c r="ABE311" s="309"/>
      <c r="ABF311" s="309"/>
      <c r="ABG311" s="309"/>
      <c r="ABH311" s="309"/>
      <c r="ABI311" s="309"/>
      <c r="ABJ311" s="309"/>
      <c r="ABK311" s="309"/>
      <c r="ABL311" s="309"/>
      <c r="ABM311" s="309"/>
      <c r="ABN311" s="309"/>
      <c r="ABO311" s="309"/>
      <c r="ABP311" s="309"/>
      <c r="ABQ311" s="309"/>
      <c r="ABR311" s="309"/>
      <c r="ABS311" s="309"/>
      <c r="ABT311" s="309"/>
      <c r="ABU311" s="309"/>
      <c r="ABV311" s="309"/>
      <c r="ABW311" s="309"/>
      <c r="ABX311" s="309"/>
      <c r="ABY311" s="309"/>
      <c r="ABZ311" s="309"/>
      <c r="ACA311" s="309"/>
      <c r="ACB311" s="309"/>
      <c r="ACC311" s="309"/>
      <c r="ACD311" s="309"/>
      <c r="ACE311" s="309"/>
      <c r="ACF311" s="309"/>
      <c r="ACG311" s="309"/>
      <c r="ACH311" s="309"/>
      <c r="ACI311" s="309"/>
      <c r="ACJ311" s="309"/>
      <c r="ACK311" s="309"/>
      <c r="ACL311" s="309"/>
      <c r="ACM311" s="309"/>
      <c r="ACN311" s="309"/>
      <c r="ACO311" s="309"/>
      <c r="ACP311" s="309"/>
      <c r="ACQ311" s="309"/>
      <c r="ACR311" s="309"/>
      <c r="ACS311" s="309"/>
      <c r="ACT311" s="309"/>
      <c r="ACU311" s="309"/>
      <c r="ACV311" s="309"/>
      <c r="ACW311" s="309"/>
      <c r="ACX311" s="309"/>
      <c r="ACY311" s="309"/>
      <c r="ACZ311" s="309"/>
      <c r="ADA311" s="309"/>
      <c r="ADB311" s="309"/>
      <c r="ADC311" s="309"/>
      <c r="ADD311" s="309"/>
      <c r="ADE311" s="309"/>
      <c r="ADF311" s="309"/>
      <c r="ADG311" s="309"/>
      <c r="ADH311" s="309"/>
      <c r="ADI311" s="309"/>
      <c r="ADJ311" s="309"/>
      <c r="ADK311" s="309"/>
      <c r="ADL311" s="309"/>
      <c r="ADM311" s="309"/>
      <c r="ADN311" s="309"/>
      <c r="ADO311" s="309"/>
      <c r="ADP311" s="309"/>
      <c r="ADQ311" s="309"/>
      <c r="ADR311" s="309"/>
      <c r="ADS311" s="309"/>
      <c r="ADT311" s="309"/>
      <c r="ADU311" s="309"/>
      <c r="ADV311" s="309"/>
      <c r="ADW311" s="309"/>
      <c r="ADX311" s="309"/>
      <c r="ADY311" s="309"/>
      <c r="ADZ311" s="309"/>
      <c r="AEA311" s="309"/>
      <c r="AEB311" s="309"/>
      <c r="AEC311" s="309"/>
      <c r="AED311" s="309"/>
      <c r="AEE311" s="309"/>
      <c r="AEF311" s="309"/>
      <c r="AEG311" s="309"/>
      <c r="AEH311" s="309"/>
      <c r="AEI311" s="309"/>
      <c r="AEJ311" s="309"/>
      <c r="AEK311" s="309"/>
      <c r="AEL311" s="309"/>
      <c r="AEM311" s="309"/>
      <c r="AEN311" s="309"/>
      <c r="AEO311" s="309"/>
      <c r="AEP311" s="309"/>
      <c r="AEQ311" s="309"/>
      <c r="AER311" s="309"/>
      <c r="AES311" s="309"/>
      <c r="AET311" s="309"/>
      <c r="AEU311" s="309"/>
      <c r="AEV311" s="309"/>
      <c r="AEW311" s="309"/>
      <c r="AEX311" s="309"/>
      <c r="AEY311" s="309"/>
      <c r="AEZ311" s="309"/>
      <c r="AFA311" s="309"/>
      <c r="AFB311" s="309"/>
      <c r="AFC311" s="309"/>
      <c r="AFD311" s="309"/>
      <c r="AFE311" s="309"/>
      <c r="AFF311" s="309"/>
      <c r="AFG311" s="309"/>
      <c r="AFH311" s="309"/>
      <c r="AFI311" s="309"/>
      <c r="AFJ311" s="309"/>
      <c r="AFK311" s="309"/>
      <c r="AFL311" s="309"/>
      <c r="AFM311" s="309"/>
      <c r="AFN311" s="309"/>
      <c r="AFO311" s="309"/>
      <c r="AFP311" s="309"/>
      <c r="AFQ311" s="309"/>
      <c r="AFR311" s="309"/>
      <c r="AFS311" s="309"/>
      <c r="AFT311" s="309"/>
      <c r="AFU311" s="309"/>
      <c r="AFV311" s="309"/>
      <c r="AFW311" s="309"/>
      <c r="AFX311" s="309"/>
      <c r="AFY311" s="309"/>
      <c r="AFZ311" s="309"/>
      <c r="AGA311" s="309"/>
      <c r="AGB311" s="309"/>
      <c r="AGC311" s="309"/>
      <c r="AGD311" s="309"/>
      <c r="AGE311" s="309"/>
      <c r="AGF311" s="309"/>
      <c r="AGG311" s="309"/>
      <c r="AGH311" s="309"/>
      <c r="AGI311" s="309"/>
      <c r="AGJ311" s="309"/>
      <c r="AGK311" s="309"/>
      <c r="AGL311" s="309"/>
      <c r="AGM311" s="309"/>
      <c r="AGN311" s="309"/>
      <c r="AGO311" s="309"/>
      <c r="AGP311" s="309"/>
      <c r="AGQ311" s="309"/>
      <c r="AGR311" s="309"/>
      <c r="AGS311" s="309"/>
      <c r="AGT311" s="309"/>
      <c r="AGU311" s="309"/>
      <c r="AGV311" s="309"/>
      <c r="AGW311" s="309"/>
      <c r="AGX311" s="309"/>
      <c r="AGY311" s="309"/>
      <c r="AGZ311" s="309"/>
      <c r="AHA311" s="309"/>
      <c r="AHB311" s="309"/>
      <c r="AHC311" s="309"/>
      <c r="AHD311" s="309"/>
      <c r="AHE311" s="309"/>
      <c r="AHF311" s="309"/>
      <c r="AHG311" s="309"/>
      <c r="AHH311" s="309"/>
      <c r="AHI311" s="309"/>
      <c r="AHJ311" s="309"/>
      <c r="AHK311" s="309"/>
      <c r="AHL311" s="309"/>
      <c r="AHM311" s="309"/>
      <c r="AHN311" s="309"/>
      <c r="AHO311" s="309"/>
      <c r="AHP311" s="309"/>
      <c r="AHQ311" s="309"/>
      <c r="AHR311" s="309"/>
      <c r="AHS311" s="309"/>
      <c r="AHT311" s="309"/>
      <c r="AHU311" s="309"/>
      <c r="AHV311" s="309"/>
      <c r="AHW311" s="309"/>
      <c r="AHX311" s="309"/>
      <c r="AHY311" s="309"/>
      <c r="AHZ311" s="309"/>
      <c r="AIA311" s="309"/>
      <c r="AIB311" s="309"/>
      <c r="AIC311" s="309"/>
      <c r="AID311" s="309"/>
      <c r="AIE311" s="309"/>
      <c r="AIF311" s="309"/>
      <c r="AIG311" s="309"/>
      <c r="AIH311" s="309"/>
      <c r="AII311" s="309"/>
      <c r="AIJ311" s="309"/>
      <c r="AIK311" s="309"/>
      <c r="AIL311" s="309"/>
      <c r="AIM311" s="309"/>
      <c r="AIN311" s="309"/>
      <c r="AIO311" s="309"/>
      <c r="AIP311" s="309"/>
      <c r="AIQ311" s="309"/>
      <c r="AIR311" s="309"/>
      <c r="AIS311" s="309"/>
      <c r="AIT311" s="309"/>
      <c r="AIU311" s="309"/>
      <c r="AIV311" s="309"/>
      <c r="AIW311" s="309"/>
      <c r="AIX311" s="309"/>
      <c r="AIY311" s="309"/>
      <c r="AIZ311" s="309"/>
      <c r="AJA311" s="309"/>
      <c r="AJB311" s="309"/>
      <c r="AJC311" s="309"/>
      <c r="AJD311" s="309"/>
      <c r="AJE311" s="309"/>
      <c r="AJF311" s="309"/>
      <c r="AJG311" s="309"/>
      <c r="AJH311" s="309"/>
      <c r="AJI311" s="309"/>
      <c r="AJJ311" s="309"/>
      <c r="AJK311" s="309"/>
      <c r="AJL311" s="309"/>
      <c r="AJM311" s="309"/>
      <c r="AJN311" s="309"/>
      <c r="AJO311" s="309"/>
      <c r="AJP311" s="309"/>
      <c r="AJQ311" s="309"/>
      <c r="AJR311" s="309"/>
      <c r="AJS311" s="309"/>
      <c r="AJT311" s="309"/>
      <c r="AJU311" s="309"/>
      <c r="AJV311" s="309"/>
      <c r="AJW311" s="309"/>
      <c r="AJX311" s="309"/>
      <c r="AJY311" s="309"/>
      <c r="AJZ311" s="309"/>
      <c r="AKA311" s="309"/>
      <c r="AKB311" s="309"/>
      <c r="AKC311" s="309"/>
      <c r="AKD311" s="309"/>
      <c r="AKE311" s="309"/>
      <c r="AKF311" s="309"/>
      <c r="AKG311" s="309"/>
      <c r="AKH311" s="309"/>
      <c r="AKI311" s="309"/>
      <c r="AKJ311" s="309"/>
      <c r="AKK311" s="309"/>
      <c r="AKL311" s="309"/>
      <c r="AKM311" s="309"/>
      <c r="AKN311" s="309"/>
      <c r="AKO311" s="309"/>
      <c r="AKP311" s="309"/>
      <c r="AKQ311" s="309"/>
      <c r="AKR311" s="309"/>
      <c r="AKS311" s="309"/>
      <c r="AKT311" s="309"/>
      <c r="AKU311" s="309"/>
      <c r="AKV311" s="309"/>
      <c r="AKW311" s="309"/>
      <c r="AKX311" s="309"/>
      <c r="AKY311" s="309"/>
      <c r="AKZ311" s="309"/>
      <c r="ALA311" s="309"/>
      <c r="ALB311" s="309"/>
      <c r="ALC311" s="309"/>
      <c r="ALD311" s="309"/>
      <c r="ALE311" s="309"/>
      <c r="ALF311" s="309"/>
      <c r="ALG311" s="309"/>
      <c r="ALH311" s="309"/>
      <c r="ALI311" s="309"/>
      <c r="ALJ311" s="309"/>
      <c r="ALK311" s="309"/>
      <c r="ALL311" s="309"/>
      <c r="ALM311" s="309"/>
      <c r="ALN311" s="309"/>
      <c r="ALO311" s="309"/>
      <c r="ALP311" s="309"/>
      <c r="ALQ311" s="309"/>
      <c r="ALR311" s="309"/>
      <c r="ALS311" s="309"/>
      <c r="ALT311" s="309"/>
      <c r="ALU311" s="309"/>
      <c r="ALV311" s="309"/>
      <c r="ALW311" s="309"/>
      <c r="ALX311" s="309"/>
      <c r="ALY311" s="309"/>
      <c r="ALZ311" s="309"/>
      <c r="AMA311" s="309"/>
      <c r="AMB311" s="309"/>
      <c r="AMC311" s="309"/>
      <c r="AMD311" s="309"/>
      <c r="AME311" s="309"/>
      <c r="AMF311" s="309"/>
      <c r="AMG311" s="309"/>
      <c r="AMH311" s="309"/>
      <c r="AMI311" s="309"/>
      <c r="AMJ311" s="309"/>
      <c r="AMK311" s="309"/>
      <c r="AML311" s="309"/>
      <c r="AMM311" s="309"/>
      <c r="AMN311" s="309"/>
      <c r="AMO311" s="309"/>
      <c r="AMP311" s="309"/>
      <c r="AMQ311" s="309"/>
      <c r="AMR311" s="309"/>
      <c r="AMS311" s="309"/>
      <c r="AMT311" s="309"/>
      <c r="AMU311" s="309"/>
      <c r="AMV311" s="309"/>
      <c r="AMW311" s="309"/>
      <c r="AMX311" s="309"/>
      <c r="AMY311" s="309"/>
      <c r="AMZ311" s="309"/>
      <c r="ANA311" s="309"/>
      <c r="ANB311" s="309"/>
      <c r="ANC311" s="309"/>
      <c r="AND311" s="309"/>
      <c r="ANE311" s="309"/>
      <c r="ANF311" s="309"/>
      <c r="ANG311" s="309"/>
      <c r="ANH311" s="309"/>
      <c r="ANI311" s="309"/>
      <c r="ANJ311" s="309"/>
      <c r="ANK311" s="309"/>
      <c r="ANL311" s="309"/>
      <c r="ANM311" s="309"/>
      <c r="ANN311" s="309"/>
      <c r="ANO311" s="309"/>
      <c r="ANP311" s="309"/>
      <c r="ANQ311" s="309"/>
      <c r="ANR311" s="309"/>
      <c r="ANS311" s="309"/>
      <c r="ANT311" s="309"/>
      <c r="ANU311" s="309"/>
      <c r="ANV311" s="309"/>
      <c r="ANW311" s="309"/>
      <c r="ANX311" s="309"/>
      <c r="ANY311" s="309"/>
      <c r="ANZ311" s="309"/>
      <c r="AOA311" s="309"/>
      <c r="AOB311" s="309"/>
      <c r="AOC311" s="309"/>
      <c r="AOD311" s="309"/>
      <c r="AOE311" s="309"/>
      <c r="AOF311" s="309"/>
      <c r="AOG311" s="309"/>
      <c r="AOH311" s="309"/>
      <c r="AOI311" s="309"/>
      <c r="AOJ311" s="309"/>
      <c r="AOK311" s="309"/>
      <c r="AOL311" s="309"/>
      <c r="AOM311" s="309"/>
      <c r="AON311" s="309"/>
      <c r="AOO311" s="309"/>
      <c r="AOP311" s="309"/>
      <c r="AOQ311" s="309"/>
      <c r="AOR311" s="309"/>
      <c r="AOS311" s="309"/>
      <c r="AOT311" s="309"/>
      <c r="AOU311" s="309"/>
      <c r="AOV311" s="309"/>
      <c r="AOW311" s="309"/>
      <c r="AOX311" s="309"/>
      <c r="AOY311" s="309"/>
      <c r="AOZ311" s="309"/>
      <c r="APA311" s="309"/>
      <c r="APB311" s="309"/>
      <c r="APC311" s="309"/>
      <c r="APD311" s="309"/>
      <c r="APE311" s="309"/>
      <c r="APF311" s="309"/>
      <c r="APG311" s="309"/>
      <c r="APH311" s="309"/>
      <c r="API311" s="309"/>
      <c r="APJ311" s="309"/>
      <c r="APK311" s="309"/>
      <c r="APL311" s="309"/>
      <c r="APM311" s="309"/>
      <c r="APN311" s="309"/>
      <c r="APO311" s="309"/>
      <c r="APP311" s="309"/>
      <c r="APQ311" s="309"/>
      <c r="APR311" s="309"/>
      <c r="APS311" s="309"/>
      <c r="APT311" s="309"/>
      <c r="APU311" s="309"/>
      <c r="APV311" s="309"/>
      <c r="APW311" s="309"/>
      <c r="APX311" s="309"/>
      <c r="APY311" s="309"/>
      <c r="APZ311" s="309"/>
      <c r="AQA311" s="309"/>
      <c r="AQB311" s="309"/>
      <c r="AQC311" s="309"/>
      <c r="AQD311" s="309"/>
      <c r="AQE311" s="309"/>
      <c r="AQF311" s="309"/>
      <c r="AQG311" s="309"/>
      <c r="AQH311" s="309"/>
      <c r="AQI311" s="309"/>
      <c r="AQJ311" s="309"/>
      <c r="AQK311" s="309"/>
      <c r="AQL311" s="309"/>
      <c r="AQM311" s="309"/>
      <c r="AQN311" s="309"/>
      <c r="AQO311" s="309"/>
      <c r="AQP311" s="309"/>
      <c r="AQQ311" s="309"/>
      <c r="AQR311" s="309"/>
      <c r="AQS311" s="309"/>
      <c r="AQT311" s="309"/>
      <c r="AQU311" s="309"/>
      <c r="AQV311" s="309"/>
      <c r="AQW311" s="309"/>
      <c r="AQX311" s="309"/>
      <c r="AQY311" s="309"/>
      <c r="AQZ311" s="309"/>
      <c r="ARA311" s="309"/>
      <c r="ARB311" s="309"/>
      <c r="ARC311" s="309"/>
      <c r="ARD311" s="309"/>
      <c r="ARE311" s="309"/>
      <c r="ARF311" s="309"/>
      <c r="ARG311" s="309"/>
      <c r="ARH311" s="309"/>
      <c r="ARI311" s="309"/>
      <c r="ARJ311" s="309"/>
      <c r="ARK311" s="309"/>
      <c r="ARL311" s="309"/>
      <c r="ARM311" s="309"/>
      <c r="ARN311" s="309"/>
      <c r="ARO311" s="309"/>
      <c r="ARP311" s="309"/>
      <c r="ARQ311" s="309"/>
      <c r="ARR311" s="309"/>
      <c r="ARS311" s="309"/>
      <c r="ART311" s="309"/>
      <c r="ARU311" s="309"/>
      <c r="ARV311" s="309"/>
      <c r="ARW311" s="309"/>
      <c r="ARX311" s="309"/>
      <c r="ARY311" s="309"/>
      <c r="ARZ311" s="309"/>
      <c r="ASA311" s="309"/>
      <c r="ASB311" s="309"/>
      <c r="ASC311" s="309"/>
      <c r="ASD311" s="309"/>
      <c r="ASE311" s="309"/>
      <c r="ASF311" s="309"/>
      <c r="ASG311" s="309"/>
      <c r="ASH311" s="309"/>
      <c r="ASI311" s="309"/>
      <c r="ASJ311" s="309"/>
      <c r="ASK311" s="309"/>
      <c r="ASL311" s="309"/>
      <c r="ASM311" s="309"/>
      <c r="ASN311" s="309"/>
      <c r="ASO311" s="309"/>
      <c r="ASP311" s="309"/>
      <c r="ASQ311" s="309"/>
      <c r="ASR311" s="309"/>
      <c r="ASS311" s="309"/>
      <c r="AST311" s="309"/>
      <c r="ASU311" s="309"/>
      <c r="ASV311" s="309"/>
      <c r="ASW311" s="309"/>
      <c r="ASX311" s="309"/>
      <c r="ASY311" s="309"/>
      <c r="ASZ311" s="309"/>
      <c r="ATA311" s="309"/>
      <c r="ATB311" s="309"/>
      <c r="ATC311" s="309"/>
      <c r="ATD311" s="309"/>
      <c r="ATE311" s="309"/>
      <c r="ATF311" s="309"/>
      <c r="ATG311" s="309"/>
      <c r="ATH311" s="309"/>
      <c r="ATI311" s="309"/>
      <c r="ATJ311" s="309"/>
      <c r="ATK311" s="309"/>
      <c r="ATL311" s="309"/>
      <c r="ATM311" s="309"/>
      <c r="ATN311" s="309"/>
      <c r="ATO311" s="309"/>
      <c r="ATP311" s="309"/>
      <c r="ATQ311" s="309"/>
      <c r="ATR311" s="309"/>
      <c r="ATS311" s="309"/>
      <c r="ATT311" s="309"/>
      <c r="ATU311" s="309"/>
      <c r="ATV311" s="309"/>
      <c r="ATW311" s="309"/>
      <c r="ATX311" s="309"/>
      <c r="ATY311" s="309"/>
      <c r="ATZ311" s="309"/>
      <c r="AUA311" s="309"/>
      <c r="AUB311" s="309"/>
      <c r="AUC311" s="309"/>
      <c r="AUD311" s="309"/>
      <c r="AUE311" s="309"/>
      <c r="AUF311" s="309"/>
      <c r="AUG311" s="309"/>
      <c r="AUH311" s="309"/>
      <c r="AUI311" s="309"/>
      <c r="AUJ311" s="309"/>
      <c r="AUK311" s="309"/>
      <c r="AUL311" s="309"/>
      <c r="AUM311" s="309"/>
      <c r="AUN311" s="309"/>
      <c r="AUO311" s="309"/>
      <c r="AUP311" s="309"/>
      <c r="AUQ311" s="309"/>
      <c r="AUR311" s="309"/>
      <c r="AUS311" s="309"/>
      <c r="AUT311" s="309"/>
      <c r="AUU311" s="309"/>
      <c r="AUV311" s="309"/>
      <c r="AUW311" s="309"/>
      <c r="AUX311" s="309"/>
      <c r="AUY311" s="309"/>
      <c r="AUZ311" s="309"/>
      <c r="AVA311" s="309"/>
      <c r="AVB311" s="309"/>
      <c r="AVC311" s="309"/>
      <c r="AVD311" s="309"/>
      <c r="AVE311" s="309"/>
      <c r="AVF311" s="309"/>
      <c r="AVG311" s="309"/>
      <c r="AVH311" s="309"/>
      <c r="AVI311" s="309"/>
      <c r="AVJ311" s="309"/>
      <c r="AVK311" s="309"/>
      <c r="AVL311" s="309"/>
      <c r="AVM311" s="309"/>
      <c r="AVN311" s="309"/>
      <c r="AVO311" s="309"/>
      <c r="AVP311" s="309"/>
      <c r="AVQ311" s="309"/>
      <c r="AVR311" s="309"/>
      <c r="AVS311" s="309"/>
      <c r="AVT311" s="309"/>
      <c r="AVU311" s="309"/>
      <c r="AVV311" s="309"/>
      <c r="AVW311" s="309"/>
      <c r="AVX311" s="309"/>
      <c r="AVY311" s="309"/>
      <c r="AVZ311" s="309"/>
      <c r="AWA311" s="309"/>
      <c r="AWB311" s="309"/>
      <c r="AWC311" s="309"/>
      <c r="AWD311" s="309"/>
      <c r="AWE311" s="309"/>
      <c r="AWF311" s="309"/>
      <c r="AWG311" s="309"/>
      <c r="AWH311" s="309"/>
      <c r="AWI311" s="309"/>
      <c r="AWJ311" s="309"/>
      <c r="AWK311" s="309"/>
      <c r="AWL311" s="309"/>
      <c r="AWM311" s="309"/>
      <c r="AWN311" s="309"/>
      <c r="AWO311" s="309"/>
      <c r="AWP311" s="309"/>
      <c r="AWQ311" s="309"/>
      <c r="AWR311" s="309"/>
      <c r="AWS311" s="309"/>
      <c r="AWT311" s="309"/>
      <c r="AWU311" s="309"/>
      <c r="AWV311" s="309"/>
      <c r="AWW311" s="309"/>
      <c r="AWX311" s="309"/>
      <c r="AWY311" s="309"/>
      <c r="AWZ311" s="309"/>
      <c r="AXA311" s="309"/>
      <c r="AXB311" s="309"/>
      <c r="AXC311" s="309"/>
      <c r="AXD311" s="309"/>
      <c r="AXE311" s="309"/>
      <c r="AXF311" s="309"/>
      <c r="AXG311" s="309"/>
      <c r="AXH311" s="309"/>
      <c r="AXI311" s="309"/>
      <c r="AXJ311" s="309"/>
      <c r="AXK311" s="309"/>
      <c r="AXL311" s="309"/>
      <c r="AXM311" s="309"/>
      <c r="AXN311" s="309"/>
      <c r="AXO311" s="309"/>
      <c r="AXP311" s="309"/>
      <c r="AXQ311" s="309"/>
      <c r="AXR311" s="309"/>
      <c r="AXS311" s="309"/>
      <c r="AXT311" s="309"/>
      <c r="AXU311" s="309"/>
      <c r="AXV311" s="309"/>
      <c r="AXW311" s="309"/>
      <c r="AXX311" s="309"/>
      <c r="AXY311" s="309"/>
      <c r="AXZ311" s="309"/>
      <c r="AYA311" s="309"/>
      <c r="AYB311" s="309"/>
      <c r="AYC311" s="309"/>
      <c r="AYD311" s="309"/>
      <c r="AYE311" s="309"/>
      <c r="AYF311" s="309"/>
      <c r="AYG311" s="309"/>
      <c r="AYH311" s="309"/>
      <c r="AYI311" s="309"/>
      <c r="AYJ311" s="309"/>
      <c r="AYK311" s="309"/>
      <c r="AYL311" s="309"/>
      <c r="AYM311" s="309"/>
      <c r="AYN311" s="309"/>
      <c r="AYO311" s="309"/>
      <c r="AYP311" s="309"/>
      <c r="AYQ311" s="309"/>
      <c r="AYR311" s="309"/>
      <c r="AYS311" s="309"/>
      <c r="AYT311" s="309"/>
      <c r="AYU311" s="309"/>
      <c r="AYV311" s="309"/>
      <c r="AYW311" s="309"/>
      <c r="AYX311" s="309"/>
      <c r="AYY311" s="309"/>
      <c r="AYZ311" s="309"/>
      <c r="AZA311" s="309"/>
      <c r="AZB311" s="309"/>
      <c r="AZC311" s="309"/>
      <c r="AZD311" s="309"/>
      <c r="AZE311" s="309"/>
      <c r="AZF311" s="309"/>
      <c r="AZG311" s="309"/>
      <c r="AZH311" s="309"/>
      <c r="AZI311" s="309"/>
      <c r="AZJ311" s="309"/>
      <c r="AZK311" s="309"/>
      <c r="AZL311" s="309"/>
      <c r="AZM311" s="309"/>
      <c r="AZN311" s="309"/>
      <c r="AZO311" s="309"/>
      <c r="AZP311" s="309"/>
      <c r="AZQ311" s="309"/>
      <c r="AZR311" s="309"/>
      <c r="AZS311" s="309"/>
      <c r="AZT311" s="309"/>
      <c r="AZU311" s="309"/>
      <c r="AZV311" s="309"/>
      <c r="AZW311" s="309"/>
      <c r="AZX311" s="309"/>
      <c r="AZY311" s="309"/>
      <c r="AZZ311" s="309"/>
      <c r="BAA311" s="309"/>
      <c r="BAB311" s="309"/>
      <c r="BAC311" s="309"/>
      <c r="BAD311" s="309"/>
      <c r="BAE311" s="309"/>
      <c r="BAF311" s="309"/>
      <c r="BAG311" s="309"/>
      <c r="BAH311" s="309"/>
      <c r="BAI311" s="309"/>
      <c r="BAJ311" s="309"/>
      <c r="BAK311" s="309"/>
      <c r="BAL311" s="309"/>
      <c r="BAM311" s="309"/>
      <c r="BAN311" s="309"/>
      <c r="BAO311" s="309"/>
      <c r="BAP311" s="309"/>
      <c r="BAQ311" s="309"/>
      <c r="BAR311" s="309"/>
      <c r="BAS311" s="309"/>
      <c r="BAT311" s="309"/>
      <c r="BAU311" s="309"/>
      <c r="BAV311" s="309"/>
      <c r="BAW311" s="309"/>
      <c r="BAX311" s="309"/>
      <c r="BAY311" s="309"/>
      <c r="BAZ311" s="309"/>
      <c r="BBA311" s="309"/>
      <c r="BBB311" s="309"/>
      <c r="BBC311" s="309"/>
      <c r="BBD311" s="309"/>
      <c r="BBE311" s="309"/>
      <c r="BBF311" s="309"/>
      <c r="BBG311" s="309"/>
      <c r="BBH311" s="309"/>
      <c r="BBI311" s="309"/>
      <c r="BBJ311" s="309"/>
      <c r="BBK311" s="309"/>
      <c r="BBL311" s="309"/>
      <c r="BBM311" s="309"/>
      <c r="BBN311" s="309"/>
      <c r="BBO311" s="309"/>
      <c r="BBP311" s="309"/>
      <c r="BBQ311" s="309"/>
      <c r="BBR311" s="309"/>
      <c r="BBS311" s="309"/>
      <c r="BBT311" s="309"/>
      <c r="BBU311" s="309"/>
      <c r="BBV311" s="309"/>
      <c r="BBW311" s="309"/>
      <c r="BBX311" s="309"/>
      <c r="BBY311" s="309"/>
      <c r="BBZ311" s="309"/>
      <c r="BCA311" s="309"/>
      <c r="BCB311" s="309"/>
      <c r="BCC311" s="309"/>
      <c r="BCD311" s="309"/>
      <c r="BCE311" s="309"/>
      <c r="BCF311" s="309"/>
      <c r="BCG311" s="309"/>
      <c r="BCH311" s="309"/>
      <c r="BCI311" s="309"/>
      <c r="BCJ311" s="309"/>
      <c r="BCK311" s="309"/>
      <c r="BCL311" s="309"/>
      <c r="BCM311" s="309"/>
      <c r="BCN311" s="309"/>
      <c r="BCO311" s="309"/>
      <c r="BCP311" s="309"/>
      <c r="BCQ311" s="309"/>
      <c r="BCR311" s="309"/>
      <c r="BCS311" s="309"/>
      <c r="BCT311" s="309"/>
      <c r="BCU311" s="309"/>
      <c r="BCV311" s="309"/>
      <c r="BCW311" s="309"/>
      <c r="BCX311" s="309"/>
      <c r="BCY311" s="309"/>
      <c r="BCZ311" s="309"/>
      <c r="BDA311" s="309"/>
      <c r="BDB311" s="309"/>
      <c r="BDC311" s="309"/>
      <c r="BDD311" s="309"/>
      <c r="BDE311" s="309"/>
      <c r="BDF311" s="309"/>
      <c r="BDG311" s="309"/>
      <c r="BDH311" s="309"/>
      <c r="BDI311" s="309"/>
      <c r="BDJ311" s="309"/>
      <c r="BDK311" s="309"/>
      <c r="BDL311" s="309"/>
      <c r="BDM311" s="309"/>
      <c r="BDN311" s="309"/>
      <c r="BDO311" s="309"/>
      <c r="BDP311" s="309"/>
      <c r="BDQ311" s="309"/>
      <c r="BDR311" s="309"/>
      <c r="BDS311" s="309"/>
      <c r="BDT311" s="309"/>
      <c r="BDU311" s="309"/>
      <c r="BDV311" s="309"/>
      <c r="BDW311" s="309"/>
      <c r="BDX311" s="309"/>
      <c r="BDY311" s="309"/>
      <c r="BDZ311" s="309"/>
      <c r="BEA311" s="309"/>
      <c r="BEB311" s="309"/>
      <c r="BEC311" s="309"/>
      <c r="BED311" s="309"/>
      <c r="BEE311" s="309"/>
      <c r="BEF311" s="309"/>
      <c r="BEG311" s="309"/>
      <c r="BEH311" s="309"/>
      <c r="BEI311" s="309"/>
      <c r="BEJ311" s="309"/>
      <c r="BEK311" s="309"/>
      <c r="BEL311" s="309"/>
      <c r="BEM311" s="309"/>
      <c r="BEN311" s="309"/>
      <c r="BEO311" s="309"/>
      <c r="BEP311" s="309"/>
      <c r="BEQ311" s="309"/>
      <c r="BER311" s="309"/>
      <c r="BES311" s="309"/>
      <c r="BET311" s="309"/>
      <c r="BEU311" s="309"/>
      <c r="BEV311" s="309"/>
      <c r="BEW311" s="309"/>
      <c r="BEX311" s="309"/>
      <c r="BEY311" s="309"/>
      <c r="BEZ311" s="309"/>
      <c r="BFA311" s="309"/>
      <c r="BFB311" s="309"/>
      <c r="BFC311" s="309"/>
      <c r="BFD311" s="309"/>
      <c r="BFE311" s="309"/>
      <c r="BFF311" s="309"/>
      <c r="BFG311" s="309"/>
      <c r="BFH311" s="309"/>
      <c r="BFI311" s="309"/>
      <c r="BFJ311" s="309"/>
      <c r="BFK311" s="309"/>
      <c r="BFL311" s="309"/>
      <c r="BFM311" s="309"/>
      <c r="BFN311" s="309"/>
      <c r="BFO311" s="309"/>
      <c r="BFP311" s="309"/>
      <c r="BFQ311" s="309"/>
      <c r="BFR311" s="309"/>
      <c r="BFS311" s="309"/>
      <c r="BFT311" s="309"/>
      <c r="BFU311" s="309"/>
      <c r="BFV311" s="309"/>
      <c r="BFW311" s="309"/>
      <c r="BFX311" s="309"/>
      <c r="BFY311" s="309"/>
      <c r="BFZ311" s="309"/>
      <c r="BGA311" s="309"/>
      <c r="BGB311" s="309"/>
      <c r="BGC311" s="309"/>
      <c r="BGD311" s="309"/>
      <c r="BGE311" s="309"/>
      <c r="BGF311" s="309"/>
      <c r="BGG311" s="309"/>
      <c r="BGH311" s="309"/>
    </row>
    <row r="312" spans="6:1542" s="18" customFormat="1" ht="14.45" customHeight="1" x14ac:dyDescent="0.25">
      <c r="F312" s="68"/>
      <c r="Y312" s="68"/>
      <c r="AC312" s="309"/>
      <c r="AD312" s="309"/>
      <c r="AE312" s="309"/>
      <c r="AF312" s="309"/>
      <c r="AG312" s="309"/>
      <c r="AH312" s="309"/>
      <c r="AI312" s="309"/>
      <c r="AJ312" s="309"/>
      <c r="AK312" s="309"/>
      <c r="AL312" s="309"/>
      <c r="AM312" s="309"/>
      <c r="AN312" s="309"/>
      <c r="AO312" s="309"/>
      <c r="AP312" s="309"/>
      <c r="AQ312" s="309"/>
      <c r="AR312" s="309"/>
      <c r="AS312" s="309"/>
      <c r="AT312" s="309"/>
      <c r="AU312" s="309"/>
      <c r="AV312" s="309"/>
      <c r="AW312" s="309"/>
      <c r="AX312" s="309"/>
      <c r="AY312" s="309"/>
      <c r="AZ312" s="309"/>
      <c r="BA312" s="309"/>
      <c r="BB312" s="309"/>
      <c r="BC312" s="309"/>
      <c r="BD312" s="309"/>
      <c r="BE312" s="309"/>
      <c r="BF312" s="309"/>
      <c r="BG312" s="309"/>
      <c r="BH312" s="309"/>
      <c r="BI312" s="309"/>
      <c r="BJ312" s="309"/>
      <c r="BK312" s="309"/>
      <c r="BL312" s="309"/>
      <c r="BM312" s="309"/>
      <c r="BN312" s="309"/>
      <c r="BO312" s="309"/>
      <c r="BP312" s="309"/>
      <c r="BQ312" s="309"/>
      <c r="BR312" s="309"/>
      <c r="BS312" s="309"/>
      <c r="BT312" s="309"/>
      <c r="BU312" s="309"/>
      <c r="BV312" s="309"/>
      <c r="BW312" s="309"/>
      <c r="BX312" s="309"/>
      <c r="BY312" s="309"/>
      <c r="BZ312" s="309"/>
      <c r="CA312" s="309"/>
      <c r="CB312" s="309"/>
      <c r="CC312" s="309"/>
      <c r="CD312" s="309"/>
      <c r="CE312" s="309"/>
      <c r="CF312" s="309"/>
      <c r="CG312" s="309"/>
      <c r="CH312" s="309"/>
      <c r="CI312" s="309"/>
      <c r="CJ312" s="309"/>
      <c r="CK312" s="309"/>
      <c r="CL312" s="309"/>
      <c r="CM312" s="309"/>
      <c r="CN312" s="309"/>
      <c r="CO312" s="309"/>
      <c r="CP312" s="309"/>
      <c r="CQ312" s="309"/>
      <c r="CR312" s="309"/>
      <c r="CS312" s="309"/>
      <c r="CT312" s="309"/>
      <c r="CU312" s="309"/>
      <c r="CV312" s="309"/>
      <c r="CW312" s="309"/>
      <c r="CX312" s="309"/>
      <c r="CY312" s="309"/>
      <c r="CZ312" s="309"/>
      <c r="DA312" s="309"/>
      <c r="DB312" s="309"/>
      <c r="DC312" s="309"/>
      <c r="DD312" s="309"/>
      <c r="DE312" s="309"/>
      <c r="DF312" s="309"/>
      <c r="DG312" s="309"/>
      <c r="DH312" s="309"/>
      <c r="DI312" s="309"/>
      <c r="DJ312" s="309"/>
      <c r="DK312" s="309"/>
      <c r="DL312" s="309"/>
      <c r="DM312" s="309"/>
      <c r="DN312" s="309"/>
      <c r="DO312" s="309"/>
      <c r="DP312" s="309"/>
      <c r="DQ312" s="309"/>
      <c r="DR312" s="309"/>
      <c r="DS312" s="309"/>
      <c r="DT312" s="309"/>
      <c r="DU312" s="309"/>
      <c r="DV312" s="309"/>
      <c r="DW312" s="309"/>
      <c r="DX312" s="309"/>
      <c r="DY312" s="309"/>
      <c r="DZ312" s="309"/>
      <c r="EA312" s="309"/>
      <c r="EB312" s="309"/>
      <c r="EC312" s="309"/>
      <c r="ED312" s="309"/>
      <c r="EE312" s="309"/>
      <c r="EF312" s="309"/>
      <c r="EG312" s="309"/>
      <c r="EH312" s="309"/>
      <c r="EI312" s="309"/>
      <c r="EJ312" s="309"/>
      <c r="EK312" s="309"/>
      <c r="EL312" s="309"/>
      <c r="EM312" s="309"/>
      <c r="EN312" s="309"/>
      <c r="EO312" s="309"/>
      <c r="EP312" s="309"/>
      <c r="EQ312" s="309"/>
      <c r="ER312" s="309"/>
      <c r="ES312" s="309"/>
      <c r="ET312" s="309"/>
      <c r="EU312" s="309"/>
      <c r="EV312" s="309"/>
      <c r="EW312" s="309"/>
      <c r="EX312" s="309"/>
      <c r="EY312" s="309"/>
      <c r="EZ312" s="309"/>
      <c r="FA312" s="309"/>
      <c r="FB312" s="309"/>
      <c r="FC312" s="309"/>
      <c r="FD312" s="309"/>
      <c r="FE312" s="309"/>
      <c r="FF312" s="309"/>
      <c r="FG312" s="309"/>
      <c r="FH312" s="309"/>
      <c r="FI312" s="309"/>
      <c r="FJ312" s="309"/>
      <c r="FK312" s="309"/>
      <c r="FL312" s="309"/>
      <c r="FM312" s="309"/>
      <c r="FN312" s="309"/>
      <c r="FO312" s="309"/>
      <c r="FP312" s="309"/>
      <c r="FQ312" s="309"/>
      <c r="FR312" s="309"/>
      <c r="FS312" s="309"/>
      <c r="FT312" s="309"/>
      <c r="FU312" s="309"/>
      <c r="FV312" s="309"/>
      <c r="FW312" s="309"/>
      <c r="FX312" s="309"/>
      <c r="FY312" s="309"/>
      <c r="FZ312" s="309"/>
      <c r="GA312" s="309"/>
      <c r="GB312" s="309"/>
      <c r="GC312" s="309"/>
      <c r="GD312" s="309"/>
      <c r="GE312" s="309"/>
      <c r="GF312" s="309"/>
      <c r="GG312" s="309"/>
      <c r="GH312" s="309"/>
      <c r="GI312" s="309"/>
      <c r="GJ312" s="309"/>
      <c r="GK312" s="309"/>
      <c r="GL312" s="309"/>
      <c r="GM312" s="309"/>
      <c r="GN312" s="309"/>
      <c r="GO312" s="309"/>
      <c r="GP312" s="309"/>
      <c r="GQ312" s="309"/>
      <c r="GR312" s="309"/>
      <c r="GS312" s="309"/>
      <c r="GT312" s="309"/>
      <c r="GU312" s="309"/>
      <c r="GV312" s="309"/>
      <c r="GW312" s="309"/>
      <c r="GX312" s="309"/>
      <c r="GY312" s="309"/>
      <c r="GZ312" s="309"/>
      <c r="HA312" s="309"/>
      <c r="HB312" s="309"/>
      <c r="HC312" s="309"/>
      <c r="HD312" s="309"/>
      <c r="HE312" s="309"/>
      <c r="HF312" s="309"/>
      <c r="HG312" s="309"/>
      <c r="HH312" s="309"/>
      <c r="HI312" s="309"/>
      <c r="HJ312" s="309"/>
      <c r="HK312" s="309"/>
      <c r="HL312" s="309"/>
      <c r="HM312" s="309"/>
      <c r="HN312" s="309"/>
      <c r="HO312" s="309"/>
      <c r="HP312" s="309"/>
      <c r="HQ312" s="309"/>
      <c r="HR312" s="309"/>
      <c r="HS312" s="309"/>
      <c r="HT312" s="309"/>
      <c r="HU312" s="309"/>
      <c r="HV312" s="309"/>
      <c r="HW312" s="309"/>
      <c r="HX312" s="309"/>
      <c r="HY312" s="309"/>
      <c r="HZ312" s="309"/>
      <c r="IA312" s="309"/>
      <c r="IB312" s="309"/>
      <c r="IC312" s="309"/>
      <c r="ID312" s="309"/>
      <c r="IE312" s="309"/>
      <c r="IF312" s="309"/>
      <c r="IG312" s="309"/>
      <c r="IH312" s="309"/>
      <c r="II312" s="309"/>
      <c r="IJ312" s="309"/>
      <c r="IK312" s="309"/>
      <c r="IL312" s="309"/>
      <c r="IM312" s="309"/>
      <c r="IN312" s="309"/>
      <c r="IO312" s="309"/>
      <c r="IP312" s="309"/>
      <c r="IQ312" s="309"/>
      <c r="IR312" s="309"/>
      <c r="IS312" s="309"/>
      <c r="IT312" s="309"/>
      <c r="IU312" s="309"/>
      <c r="IV312" s="309"/>
      <c r="IW312" s="309"/>
      <c r="IX312" s="309"/>
      <c r="IY312" s="309"/>
      <c r="IZ312" s="309"/>
      <c r="JA312" s="309"/>
      <c r="JB312" s="309"/>
      <c r="JC312" s="309"/>
      <c r="JD312" s="309"/>
      <c r="JE312" s="309"/>
      <c r="JF312" s="309"/>
      <c r="JG312" s="309"/>
      <c r="JH312" s="309"/>
      <c r="JI312" s="309"/>
      <c r="JJ312" s="309"/>
      <c r="JK312" s="309"/>
      <c r="JL312" s="309"/>
      <c r="JM312" s="309"/>
      <c r="JN312" s="309"/>
      <c r="JO312" s="309"/>
      <c r="JP312" s="309"/>
      <c r="JQ312" s="309"/>
      <c r="JR312" s="309"/>
      <c r="JS312" s="309"/>
      <c r="JT312" s="309"/>
      <c r="JU312" s="309"/>
      <c r="JV312" s="309"/>
      <c r="JW312" s="309"/>
      <c r="JX312" s="309"/>
      <c r="JY312" s="309"/>
      <c r="JZ312" s="309"/>
      <c r="KA312" s="309"/>
      <c r="KB312" s="309"/>
      <c r="KC312" s="309"/>
      <c r="KD312" s="309"/>
      <c r="KE312" s="309"/>
      <c r="KF312" s="309"/>
      <c r="KG312" s="309"/>
      <c r="KH312" s="309"/>
      <c r="KI312" s="309"/>
      <c r="KJ312" s="309"/>
      <c r="KK312" s="309"/>
      <c r="KL312" s="309"/>
      <c r="KM312" s="309"/>
      <c r="KN312" s="309"/>
      <c r="KO312" s="309"/>
      <c r="KP312" s="309"/>
      <c r="KQ312" s="309"/>
      <c r="KR312" s="309"/>
      <c r="KS312" s="309"/>
      <c r="KT312" s="309"/>
      <c r="KU312" s="309"/>
      <c r="KV312" s="309"/>
      <c r="KW312" s="309"/>
      <c r="KX312" s="309"/>
      <c r="KY312" s="309"/>
      <c r="KZ312" s="309"/>
      <c r="LA312" s="309"/>
      <c r="LB312" s="309"/>
      <c r="LC312" s="309"/>
      <c r="LD312" s="309"/>
      <c r="LE312" s="309"/>
      <c r="LF312" s="309"/>
      <c r="LG312" s="309"/>
      <c r="LH312" s="309"/>
      <c r="LI312" s="309"/>
      <c r="LJ312" s="309"/>
      <c r="LK312" s="309"/>
      <c r="LL312" s="309"/>
      <c r="LM312" s="309"/>
      <c r="LN312" s="309"/>
      <c r="LO312" s="309"/>
      <c r="LP312" s="309"/>
      <c r="LQ312" s="309"/>
      <c r="LR312" s="309"/>
      <c r="LS312" s="309"/>
      <c r="LT312" s="309"/>
      <c r="LU312" s="309"/>
      <c r="LV312" s="309"/>
      <c r="LW312" s="309"/>
      <c r="LX312" s="309"/>
      <c r="LY312" s="309"/>
      <c r="LZ312" s="309"/>
      <c r="MA312" s="309"/>
      <c r="MB312" s="309"/>
      <c r="MC312" s="309"/>
      <c r="MD312" s="309"/>
      <c r="ME312" s="309"/>
      <c r="MF312" s="309"/>
      <c r="MG312" s="309"/>
      <c r="MH312" s="309"/>
      <c r="MI312" s="309"/>
      <c r="MJ312" s="309"/>
      <c r="MK312" s="309"/>
      <c r="ML312" s="309"/>
      <c r="MM312" s="309"/>
      <c r="MN312" s="309"/>
      <c r="MO312" s="309"/>
      <c r="MP312" s="309"/>
      <c r="MQ312" s="309"/>
      <c r="MR312" s="309"/>
      <c r="MS312" s="309"/>
      <c r="MT312" s="309"/>
      <c r="MU312" s="309"/>
      <c r="MV312" s="309"/>
      <c r="MW312" s="309"/>
      <c r="MX312" s="309"/>
      <c r="MY312" s="309"/>
      <c r="MZ312" s="309"/>
      <c r="NA312" s="309"/>
      <c r="NB312" s="309"/>
      <c r="NC312" s="309"/>
      <c r="ND312" s="309"/>
      <c r="NE312" s="309"/>
      <c r="NF312" s="309"/>
      <c r="NG312" s="309"/>
      <c r="NH312" s="309"/>
      <c r="NI312" s="309"/>
      <c r="NJ312" s="309"/>
      <c r="NK312" s="309"/>
      <c r="NL312" s="309"/>
      <c r="NM312" s="309"/>
      <c r="NN312" s="309"/>
      <c r="NO312" s="309"/>
      <c r="NP312" s="309"/>
      <c r="NQ312" s="309"/>
      <c r="NR312" s="309"/>
      <c r="NS312" s="309"/>
      <c r="NT312" s="309"/>
      <c r="NU312" s="309"/>
      <c r="NV312" s="309"/>
      <c r="NW312" s="309"/>
      <c r="NX312" s="309"/>
      <c r="NY312" s="309"/>
      <c r="NZ312" s="309"/>
      <c r="OA312" s="309"/>
      <c r="OB312" s="309"/>
      <c r="OC312" s="309"/>
      <c r="OD312" s="309"/>
      <c r="OE312" s="309"/>
      <c r="OF312" s="309"/>
      <c r="OG312" s="309"/>
      <c r="OH312" s="309"/>
      <c r="OI312" s="309"/>
      <c r="OJ312" s="309"/>
      <c r="OK312" s="309"/>
      <c r="OL312" s="309"/>
      <c r="OM312" s="309"/>
      <c r="ON312" s="309"/>
      <c r="OO312" s="309"/>
      <c r="OP312" s="309"/>
      <c r="OQ312" s="309"/>
      <c r="OR312" s="309"/>
      <c r="OS312" s="309"/>
      <c r="OT312" s="309"/>
      <c r="OU312" s="309"/>
      <c r="OV312" s="309"/>
      <c r="OW312" s="309"/>
      <c r="OX312" s="309"/>
      <c r="OY312" s="309"/>
      <c r="OZ312" s="309"/>
      <c r="PA312" s="309"/>
      <c r="PB312" s="309"/>
      <c r="PC312" s="309"/>
      <c r="PD312" s="309"/>
      <c r="PE312" s="309"/>
      <c r="PF312" s="309"/>
      <c r="PG312" s="309"/>
      <c r="PH312" s="309"/>
      <c r="PI312" s="309"/>
      <c r="PJ312" s="309"/>
      <c r="PK312" s="309"/>
      <c r="PL312" s="309"/>
      <c r="PM312" s="309"/>
      <c r="PN312" s="309"/>
      <c r="PO312" s="309"/>
      <c r="PP312" s="309"/>
      <c r="PQ312" s="309"/>
      <c r="PR312" s="309"/>
      <c r="PS312" s="309"/>
      <c r="PT312" s="309"/>
      <c r="PU312" s="309"/>
      <c r="PV312" s="309"/>
      <c r="PW312" s="309"/>
      <c r="PX312" s="309"/>
      <c r="PY312" s="309"/>
      <c r="PZ312" s="309"/>
      <c r="QA312" s="309"/>
      <c r="QB312" s="309"/>
      <c r="QC312" s="309"/>
      <c r="QD312" s="309"/>
      <c r="QE312" s="309"/>
      <c r="QF312" s="309"/>
      <c r="QG312" s="309"/>
      <c r="QH312" s="309"/>
      <c r="QI312" s="309"/>
      <c r="QJ312" s="309"/>
      <c r="QK312" s="309"/>
      <c r="QL312" s="309"/>
      <c r="QM312" s="309"/>
      <c r="QN312" s="309"/>
      <c r="QO312" s="309"/>
      <c r="QP312" s="309"/>
      <c r="QQ312" s="309"/>
      <c r="QR312" s="309"/>
      <c r="QS312" s="309"/>
      <c r="QT312" s="309"/>
      <c r="QU312" s="309"/>
      <c r="QV312" s="309"/>
      <c r="QW312" s="309"/>
      <c r="QX312" s="309"/>
      <c r="QY312" s="309"/>
      <c r="QZ312" s="309"/>
      <c r="RA312" s="309"/>
      <c r="RB312" s="309"/>
      <c r="RC312" s="309"/>
      <c r="RD312" s="309"/>
      <c r="RE312" s="309"/>
      <c r="RF312" s="309"/>
      <c r="RG312" s="309"/>
      <c r="RH312" s="309"/>
      <c r="RI312" s="309"/>
      <c r="RJ312" s="309"/>
      <c r="RK312" s="309"/>
      <c r="RL312" s="309"/>
      <c r="RM312" s="309"/>
      <c r="RN312" s="309"/>
      <c r="RO312" s="309"/>
      <c r="RP312" s="309"/>
      <c r="RQ312" s="309"/>
      <c r="RR312" s="309"/>
      <c r="RS312" s="309"/>
      <c r="RT312" s="309"/>
      <c r="RU312" s="309"/>
      <c r="RV312" s="309"/>
      <c r="RW312" s="309"/>
      <c r="RX312" s="309"/>
      <c r="RY312" s="309"/>
      <c r="RZ312" s="309"/>
      <c r="SA312" s="309"/>
      <c r="SB312" s="309"/>
      <c r="SC312" s="309"/>
      <c r="SD312" s="309"/>
      <c r="SE312" s="309"/>
      <c r="SF312" s="309"/>
      <c r="SG312" s="309"/>
      <c r="SH312" s="309"/>
      <c r="SI312" s="309"/>
      <c r="SJ312" s="309"/>
      <c r="SK312" s="309"/>
      <c r="SL312" s="309"/>
      <c r="SM312" s="309"/>
      <c r="SN312" s="309"/>
      <c r="SO312" s="309"/>
      <c r="SP312" s="309"/>
      <c r="SQ312" s="309"/>
      <c r="SR312" s="309"/>
      <c r="SS312" s="309"/>
      <c r="ST312" s="309"/>
      <c r="SU312" s="309"/>
      <c r="SV312" s="309"/>
      <c r="SW312" s="309"/>
      <c r="SX312" s="309"/>
      <c r="SY312" s="309"/>
      <c r="SZ312" s="309"/>
      <c r="TA312" s="309"/>
      <c r="TB312" s="309"/>
      <c r="TC312" s="309"/>
      <c r="TD312" s="309"/>
      <c r="TE312" s="309"/>
      <c r="TF312" s="309"/>
      <c r="TG312" s="309"/>
      <c r="TH312" s="309"/>
      <c r="TI312" s="309"/>
      <c r="TJ312" s="309"/>
      <c r="TK312" s="309"/>
      <c r="TL312" s="309"/>
      <c r="TM312" s="309"/>
      <c r="TN312" s="309"/>
      <c r="TO312" s="309"/>
      <c r="TP312" s="309"/>
      <c r="TQ312" s="309"/>
      <c r="TR312" s="309"/>
      <c r="TS312" s="309"/>
      <c r="TT312" s="309"/>
      <c r="TU312" s="309"/>
      <c r="TV312" s="309"/>
      <c r="TW312" s="309"/>
      <c r="TX312" s="309"/>
      <c r="TY312" s="309"/>
      <c r="TZ312" s="309"/>
      <c r="UA312" s="309"/>
      <c r="UB312" s="309"/>
      <c r="UC312" s="309"/>
      <c r="UD312" s="309"/>
      <c r="UE312" s="309"/>
      <c r="UF312" s="309"/>
      <c r="UG312" s="309"/>
      <c r="UH312" s="309"/>
      <c r="UI312" s="309"/>
      <c r="UJ312" s="309"/>
      <c r="UK312" s="309"/>
      <c r="UL312" s="309"/>
      <c r="UM312" s="309"/>
      <c r="UN312" s="309"/>
      <c r="UO312" s="309"/>
      <c r="UP312" s="309"/>
      <c r="UQ312" s="309"/>
      <c r="UR312" s="309"/>
      <c r="US312" s="309"/>
      <c r="UT312" s="309"/>
      <c r="UU312" s="309"/>
      <c r="UV312" s="309"/>
      <c r="UW312" s="309"/>
      <c r="UX312" s="309"/>
      <c r="UY312" s="309"/>
      <c r="UZ312" s="309"/>
      <c r="VA312" s="309"/>
      <c r="VB312" s="309"/>
      <c r="VC312" s="309"/>
      <c r="VD312" s="309"/>
      <c r="VE312" s="309"/>
      <c r="VF312" s="309"/>
      <c r="VG312" s="309"/>
      <c r="VH312" s="309"/>
      <c r="VI312" s="309"/>
      <c r="VJ312" s="309"/>
      <c r="VK312" s="309"/>
      <c r="VL312" s="309"/>
      <c r="VM312" s="309"/>
      <c r="VN312" s="309"/>
      <c r="VO312" s="309"/>
      <c r="VP312" s="309"/>
      <c r="VQ312" s="309"/>
      <c r="VR312" s="309"/>
      <c r="VS312" s="309"/>
      <c r="VT312" s="309"/>
      <c r="VU312" s="309"/>
      <c r="VV312" s="309"/>
      <c r="VW312" s="309"/>
      <c r="VX312" s="309"/>
      <c r="VY312" s="309"/>
      <c r="VZ312" s="309"/>
      <c r="WA312" s="309"/>
      <c r="WB312" s="309"/>
      <c r="WC312" s="309"/>
      <c r="WD312" s="309"/>
      <c r="WE312" s="309"/>
      <c r="WF312" s="309"/>
      <c r="WG312" s="309"/>
      <c r="WH312" s="309"/>
      <c r="WI312" s="309"/>
      <c r="WJ312" s="309"/>
      <c r="WK312" s="309"/>
      <c r="WL312" s="309"/>
      <c r="WM312" s="309"/>
      <c r="WN312" s="309"/>
      <c r="WO312" s="309"/>
      <c r="WP312" s="309"/>
      <c r="WQ312" s="309"/>
      <c r="WR312" s="309"/>
      <c r="WS312" s="309"/>
      <c r="WT312" s="309"/>
      <c r="WU312" s="309"/>
      <c r="WV312" s="309"/>
      <c r="WW312" s="309"/>
      <c r="WX312" s="309"/>
      <c r="WY312" s="309"/>
      <c r="WZ312" s="309"/>
      <c r="XA312" s="309"/>
      <c r="XB312" s="309"/>
      <c r="XC312" s="309"/>
      <c r="XD312" s="309"/>
      <c r="XE312" s="309"/>
      <c r="XF312" s="309"/>
      <c r="XG312" s="309"/>
      <c r="XH312" s="309"/>
      <c r="XI312" s="309"/>
      <c r="XJ312" s="309"/>
      <c r="XK312" s="309"/>
      <c r="XL312" s="309"/>
      <c r="XM312" s="309"/>
      <c r="XN312" s="309"/>
      <c r="XO312" s="309"/>
      <c r="XP312" s="309"/>
      <c r="XQ312" s="309"/>
      <c r="XR312" s="309"/>
      <c r="XS312" s="309"/>
      <c r="XT312" s="309"/>
      <c r="XU312" s="309"/>
      <c r="XV312" s="309"/>
      <c r="XW312" s="309"/>
      <c r="XX312" s="309"/>
      <c r="XY312" s="309"/>
      <c r="XZ312" s="309"/>
      <c r="YA312" s="309"/>
      <c r="YB312" s="309"/>
      <c r="YC312" s="309"/>
      <c r="YD312" s="309"/>
      <c r="YE312" s="309"/>
      <c r="YF312" s="309"/>
      <c r="YG312" s="309"/>
      <c r="YH312" s="309"/>
      <c r="YI312" s="309"/>
      <c r="YJ312" s="309"/>
      <c r="YK312" s="309"/>
      <c r="YL312" s="309"/>
      <c r="YM312" s="309"/>
      <c r="YN312" s="309"/>
      <c r="YO312" s="309"/>
      <c r="YP312" s="309"/>
      <c r="YQ312" s="309"/>
      <c r="YR312" s="309"/>
      <c r="YS312" s="309"/>
      <c r="YT312" s="309"/>
      <c r="YU312" s="309"/>
      <c r="YV312" s="309"/>
      <c r="YW312" s="309"/>
      <c r="YX312" s="309"/>
      <c r="YY312" s="309"/>
      <c r="YZ312" s="309"/>
      <c r="ZA312" s="309"/>
      <c r="ZB312" s="309"/>
      <c r="ZC312" s="309"/>
      <c r="ZD312" s="309"/>
      <c r="ZE312" s="309"/>
      <c r="ZF312" s="309"/>
      <c r="ZG312" s="309"/>
      <c r="ZH312" s="309"/>
      <c r="ZI312" s="309"/>
      <c r="ZJ312" s="309"/>
      <c r="ZK312" s="309"/>
      <c r="ZL312" s="309"/>
      <c r="ZM312" s="309"/>
      <c r="ZN312" s="309"/>
      <c r="ZO312" s="309"/>
      <c r="ZP312" s="309"/>
      <c r="ZQ312" s="309"/>
      <c r="ZR312" s="309"/>
      <c r="ZS312" s="309"/>
      <c r="ZT312" s="309"/>
      <c r="ZU312" s="309"/>
      <c r="ZV312" s="309"/>
      <c r="ZW312" s="309"/>
      <c r="ZX312" s="309"/>
      <c r="ZY312" s="309"/>
      <c r="ZZ312" s="309"/>
      <c r="AAA312" s="309"/>
      <c r="AAB312" s="309"/>
      <c r="AAC312" s="309"/>
      <c r="AAD312" s="309"/>
      <c r="AAE312" s="309"/>
      <c r="AAF312" s="309"/>
      <c r="AAG312" s="309"/>
      <c r="AAH312" s="309"/>
      <c r="AAI312" s="309"/>
      <c r="AAJ312" s="309"/>
      <c r="AAK312" s="309"/>
      <c r="AAL312" s="309"/>
      <c r="AAM312" s="309"/>
      <c r="AAN312" s="309"/>
      <c r="AAO312" s="309"/>
      <c r="AAP312" s="309"/>
      <c r="AAQ312" s="309"/>
      <c r="AAR312" s="309"/>
      <c r="AAS312" s="309"/>
      <c r="AAT312" s="309"/>
      <c r="AAU312" s="309"/>
      <c r="AAV312" s="309"/>
      <c r="AAW312" s="309"/>
      <c r="AAX312" s="309"/>
      <c r="AAY312" s="309"/>
      <c r="AAZ312" s="309"/>
      <c r="ABA312" s="309"/>
      <c r="ABB312" s="309"/>
      <c r="ABC312" s="309"/>
      <c r="ABD312" s="309"/>
      <c r="ABE312" s="309"/>
      <c r="ABF312" s="309"/>
      <c r="ABG312" s="309"/>
      <c r="ABH312" s="309"/>
      <c r="ABI312" s="309"/>
      <c r="ABJ312" s="309"/>
      <c r="ABK312" s="309"/>
      <c r="ABL312" s="309"/>
      <c r="ABM312" s="309"/>
      <c r="ABN312" s="309"/>
      <c r="ABO312" s="309"/>
      <c r="ABP312" s="309"/>
      <c r="ABQ312" s="309"/>
      <c r="ABR312" s="309"/>
      <c r="ABS312" s="309"/>
      <c r="ABT312" s="309"/>
      <c r="ABU312" s="309"/>
      <c r="ABV312" s="309"/>
      <c r="ABW312" s="309"/>
      <c r="ABX312" s="309"/>
      <c r="ABY312" s="309"/>
      <c r="ABZ312" s="309"/>
      <c r="ACA312" s="309"/>
      <c r="ACB312" s="309"/>
      <c r="ACC312" s="309"/>
      <c r="ACD312" s="309"/>
      <c r="ACE312" s="309"/>
      <c r="ACF312" s="309"/>
      <c r="ACG312" s="309"/>
      <c r="ACH312" s="309"/>
      <c r="ACI312" s="309"/>
      <c r="ACJ312" s="309"/>
      <c r="ACK312" s="309"/>
      <c r="ACL312" s="309"/>
      <c r="ACM312" s="309"/>
      <c r="ACN312" s="309"/>
      <c r="ACO312" s="309"/>
      <c r="ACP312" s="309"/>
      <c r="ACQ312" s="309"/>
      <c r="ACR312" s="309"/>
      <c r="ACS312" s="309"/>
      <c r="ACT312" s="309"/>
      <c r="ACU312" s="309"/>
      <c r="ACV312" s="309"/>
      <c r="ACW312" s="309"/>
      <c r="ACX312" s="309"/>
      <c r="ACY312" s="309"/>
      <c r="ACZ312" s="309"/>
      <c r="ADA312" s="309"/>
      <c r="ADB312" s="309"/>
      <c r="ADC312" s="309"/>
      <c r="ADD312" s="309"/>
      <c r="ADE312" s="309"/>
      <c r="ADF312" s="309"/>
      <c r="ADG312" s="309"/>
      <c r="ADH312" s="309"/>
      <c r="ADI312" s="309"/>
      <c r="ADJ312" s="309"/>
      <c r="ADK312" s="309"/>
      <c r="ADL312" s="309"/>
      <c r="ADM312" s="309"/>
      <c r="ADN312" s="309"/>
      <c r="ADO312" s="309"/>
      <c r="ADP312" s="309"/>
      <c r="ADQ312" s="309"/>
      <c r="ADR312" s="309"/>
      <c r="ADS312" s="309"/>
      <c r="ADT312" s="309"/>
      <c r="ADU312" s="309"/>
      <c r="ADV312" s="309"/>
      <c r="ADW312" s="309"/>
      <c r="ADX312" s="309"/>
      <c r="ADY312" s="309"/>
      <c r="ADZ312" s="309"/>
      <c r="AEA312" s="309"/>
      <c r="AEB312" s="309"/>
      <c r="AEC312" s="309"/>
      <c r="AED312" s="309"/>
      <c r="AEE312" s="309"/>
      <c r="AEF312" s="309"/>
      <c r="AEG312" s="309"/>
      <c r="AEH312" s="309"/>
      <c r="AEI312" s="309"/>
      <c r="AEJ312" s="309"/>
      <c r="AEK312" s="309"/>
      <c r="AEL312" s="309"/>
      <c r="AEM312" s="309"/>
      <c r="AEN312" s="309"/>
      <c r="AEO312" s="309"/>
      <c r="AEP312" s="309"/>
      <c r="AEQ312" s="309"/>
      <c r="AER312" s="309"/>
      <c r="AES312" s="309"/>
      <c r="AET312" s="309"/>
      <c r="AEU312" s="309"/>
      <c r="AEV312" s="309"/>
      <c r="AEW312" s="309"/>
      <c r="AEX312" s="309"/>
      <c r="AEY312" s="309"/>
      <c r="AEZ312" s="309"/>
      <c r="AFA312" s="309"/>
      <c r="AFB312" s="309"/>
      <c r="AFC312" s="309"/>
      <c r="AFD312" s="309"/>
      <c r="AFE312" s="309"/>
      <c r="AFF312" s="309"/>
      <c r="AFG312" s="309"/>
      <c r="AFH312" s="309"/>
      <c r="AFI312" s="309"/>
      <c r="AFJ312" s="309"/>
      <c r="AFK312" s="309"/>
      <c r="AFL312" s="309"/>
      <c r="AFM312" s="309"/>
      <c r="AFN312" s="309"/>
      <c r="AFO312" s="309"/>
      <c r="AFP312" s="309"/>
      <c r="AFQ312" s="309"/>
      <c r="AFR312" s="309"/>
      <c r="AFS312" s="309"/>
      <c r="AFT312" s="309"/>
      <c r="AFU312" s="309"/>
      <c r="AFV312" s="309"/>
      <c r="AFW312" s="309"/>
      <c r="AFX312" s="309"/>
      <c r="AFY312" s="309"/>
      <c r="AFZ312" s="309"/>
      <c r="AGA312" s="309"/>
      <c r="AGB312" s="309"/>
      <c r="AGC312" s="309"/>
      <c r="AGD312" s="309"/>
      <c r="AGE312" s="309"/>
      <c r="AGF312" s="309"/>
      <c r="AGG312" s="309"/>
      <c r="AGH312" s="309"/>
      <c r="AGI312" s="309"/>
      <c r="AGJ312" s="309"/>
      <c r="AGK312" s="309"/>
      <c r="AGL312" s="309"/>
      <c r="AGM312" s="309"/>
      <c r="AGN312" s="309"/>
      <c r="AGO312" s="309"/>
      <c r="AGP312" s="309"/>
      <c r="AGQ312" s="309"/>
      <c r="AGR312" s="309"/>
      <c r="AGS312" s="309"/>
      <c r="AGT312" s="309"/>
      <c r="AGU312" s="309"/>
      <c r="AGV312" s="309"/>
      <c r="AGW312" s="309"/>
      <c r="AGX312" s="309"/>
      <c r="AGY312" s="309"/>
      <c r="AGZ312" s="309"/>
      <c r="AHA312" s="309"/>
      <c r="AHB312" s="309"/>
      <c r="AHC312" s="309"/>
      <c r="AHD312" s="309"/>
      <c r="AHE312" s="309"/>
      <c r="AHF312" s="309"/>
      <c r="AHG312" s="309"/>
      <c r="AHH312" s="309"/>
      <c r="AHI312" s="309"/>
      <c r="AHJ312" s="309"/>
      <c r="AHK312" s="309"/>
      <c r="AHL312" s="309"/>
      <c r="AHM312" s="309"/>
      <c r="AHN312" s="309"/>
      <c r="AHO312" s="309"/>
      <c r="AHP312" s="309"/>
      <c r="AHQ312" s="309"/>
      <c r="AHR312" s="309"/>
      <c r="AHS312" s="309"/>
      <c r="AHT312" s="309"/>
      <c r="AHU312" s="309"/>
      <c r="AHV312" s="309"/>
      <c r="AHW312" s="309"/>
      <c r="AHX312" s="309"/>
      <c r="AHY312" s="309"/>
      <c r="AHZ312" s="309"/>
      <c r="AIA312" s="309"/>
      <c r="AIB312" s="309"/>
      <c r="AIC312" s="309"/>
      <c r="AID312" s="309"/>
      <c r="AIE312" s="309"/>
      <c r="AIF312" s="309"/>
      <c r="AIG312" s="309"/>
      <c r="AIH312" s="309"/>
      <c r="AII312" s="309"/>
      <c r="AIJ312" s="309"/>
      <c r="AIK312" s="309"/>
      <c r="AIL312" s="309"/>
      <c r="AIM312" s="309"/>
      <c r="AIN312" s="309"/>
      <c r="AIO312" s="309"/>
      <c r="AIP312" s="309"/>
      <c r="AIQ312" s="309"/>
      <c r="AIR312" s="309"/>
      <c r="AIS312" s="309"/>
      <c r="AIT312" s="309"/>
      <c r="AIU312" s="309"/>
      <c r="AIV312" s="309"/>
      <c r="AIW312" s="309"/>
      <c r="AIX312" s="309"/>
      <c r="AIY312" s="309"/>
      <c r="AIZ312" s="309"/>
      <c r="AJA312" s="309"/>
      <c r="AJB312" s="309"/>
      <c r="AJC312" s="309"/>
      <c r="AJD312" s="309"/>
      <c r="AJE312" s="309"/>
      <c r="AJF312" s="309"/>
      <c r="AJG312" s="309"/>
      <c r="AJH312" s="309"/>
      <c r="AJI312" s="309"/>
      <c r="AJJ312" s="309"/>
      <c r="AJK312" s="309"/>
      <c r="AJL312" s="309"/>
      <c r="AJM312" s="309"/>
      <c r="AJN312" s="309"/>
      <c r="AJO312" s="309"/>
      <c r="AJP312" s="309"/>
      <c r="AJQ312" s="309"/>
      <c r="AJR312" s="309"/>
      <c r="AJS312" s="309"/>
      <c r="AJT312" s="309"/>
      <c r="AJU312" s="309"/>
      <c r="AJV312" s="309"/>
      <c r="AJW312" s="309"/>
      <c r="AJX312" s="309"/>
      <c r="AJY312" s="309"/>
      <c r="AJZ312" s="309"/>
      <c r="AKA312" s="309"/>
      <c r="AKB312" s="309"/>
      <c r="AKC312" s="309"/>
      <c r="AKD312" s="309"/>
      <c r="AKE312" s="309"/>
      <c r="AKF312" s="309"/>
      <c r="AKG312" s="309"/>
      <c r="AKH312" s="309"/>
      <c r="AKI312" s="309"/>
      <c r="AKJ312" s="309"/>
      <c r="AKK312" s="309"/>
      <c r="AKL312" s="309"/>
      <c r="AKM312" s="309"/>
      <c r="AKN312" s="309"/>
      <c r="AKO312" s="309"/>
      <c r="AKP312" s="309"/>
      <c r="AKQ312" s="309"/>
      <c r="AKR312" s="309"/>
      <c r="AKS312" s="309"/>
      <c r="AKT312" s="309"/>
      <c r="AKU312" s="309"/>
      <c r="AKV312" s="309"/>
      <c r="AKW312" s="309"/>
      <c r="AKX312" s="309"/>
      <c r="AKY312" s="309"/>
      <c r="AKZ312" s="309"/>
      <c r="ALA312" s="309"/>
      <c r="ALB312" s="309"/>
      <c r="ALC312" s="309"/>
      <c r="ALD312" s="309"/>
      <c r="ALE312" s="309"/>
      <c r="ALF312" s="309"/>
      <c r="ALG312" s="309"/>
      <c r="ALH312" s="309"/>
      <c r="ALI312" s="309"/>
      <c r="ALJ312" s="309"/>
      <c r="ALK312" s="309"/>
      <c r="ALL312" s="309"/>
      <c r="ALM312" s="309"/>
      <c r="ALN312" s="309"/>
      <c r="ALO312" s="309"/>
      <c r="ALP312" s="309"/>
      <c r="ALQ312" s="309"/>
      <c r="ALR312" s="309"/>
      <c r="ALS312" s="309"/>
      <c r="ALT312" s="309"/>
      <c r="ALU312" s="309"/>
      <c r="ALV312" s="309"/>
      <c r="ALW312" s="309"/>
      <c r="ALX312" s="309"/>
      <c r="ALY312" s="309"/>
      <c r="ALZ312" s="309"/>
      <c r="AMA312" s="309"/>
      <c r="AMB312" s="309"/>
      <c r="AMC312" s="309"/>
      <c r="AMD312" s="309"/>
      <c r="AME312" s="309"/>
      <c r="AMF312" s="309"/>
      <c r="AMG312" s="309"/>
      <c r="AMH312" s="309"/>
      <c r="AMI312" s="309"/>
      <c r="AMJ312" s="309"/>
      <c r="AMK312" s="309"/>
      <c r="AML312" s="309"/>
      <c r="AMM312" s="309"/>
      <c r="AMN312" s="309"/>
      <c r="AMO312" s="309"/>
      <c r="AMP312" s="309"/>
      <c r="AMQ312" s="309"/>
      <c r="AMR312" s="309"/>
      <c r="AMS312" s="309"/>
      <c r="AMT312" s="309"/>
      <c r="AMU312" s="309"/>
      <c r="AMV312" s="309"/>
      <c r="AMW312" s="309"/>
      <c r="AMX312" s="309"/>
      <c r="AMY312" s="309"/>
      <c r="AMZ312" s="309"/>
      <c r="ANA312" s="309"/>
      <c r="ANB312" s="309"/>
      <c r="ANC312" s="309"/>
      <c r="AND312" s="309"/>
      <c r="ANE312" s="309"/>
      <c r="ANF312" s="309"/>
      <c r="ANG312" s="309"/>
      <c r="ANH312" s="309"/>
      <c r="ANI312" s="309"/>
      <c r="ANJ312" s="309"/>
      <c r="ANK312" s="309"/>
      <c r="ANL312" s="309"/>
      <c r="ANM312" s="309"/>
      <c r="ANN312" s="309"/>
      <c r="ANO312" s="309"/>
      <c r="ANP312" s="309"/>
      <c r="ANQ312" s="309"/>
      <c r="ANR312" s="309"/>
      <c r="ANS312" s="309"/>
      <c r="ANT312" s="309"/>
      <c r="ANU312" s="309"/>
      <c r="ANV312" s="309"/>
      <c r="ANW312" s="309"/>
      <c r="ANX312" s="309"/>
      <c r="ANY312" s="309"/>
      <c r="ANZ312" s="309"/>
      <c r="AOA312" s="309"/>
      <c r="AOB312" s="309"/>
      <c r="AOC312" s="309"/>
      <c r="AOD312" s="309"/>
      <c r="AOE312" s="309"/>
      <c r="AOF312" s="309"/>
      <c r="AOG312" s="309"/>
      <c r="AOH312" s="309"/>
      <c r="AOI312" s="309"/>
      <c r="AOJ312" s="309"/>
      <c r="AOK312" s="309"/>
      <c r="AOL312" s="309"/>
      <c r="AOM312" s="309"/>
      <c r="AON312" s="309"/>
      <c r="AOO312" s="309"/>
      <c r="AOP312" s="309"/>
      <c r="AOQ312" s="309"/>
      <c r="AOR312" s="309"/>
      <c r="AOS312" s="309"/>
      <c r="AOT312" s="309"/>
      <c r="AOU312" s="309"/>
      <c r="AOV312" s="309"/>
      <c r="AOW312" s="309"/>
      <c r="AOX312" s="309"/>
      <c r="AOY312" s="309"/>
      <c r="AOZ312" s="309"/>
      <c r="APA312" s="309"/>
      <c r="APB312" s="309"/>
      <c r="APC312" s="309"/>
      <c r="APD312" s="309"/>
      <c r="APE312" s="309"/>
      <c r="APF312" s="309"/>
      <c r="APG312" s="309"/>
      <c r="APH312" s="309"/>
      <c r="API312" s="309"/>
      <c r="APJ312" s="309"/>
      <c r="APK312" s="309"/>
      <c r="APL312" s="309"/>
      <c r="APM312" s="309"/>
      <c r="APN312" s="309"/>
      <c r="APO312" s="309"/>
      <c r="APP312" s="309"/>
      <c r="APQ312" s="309"/>
      <c r="APR312" s="309"/>
      <c r="APS312" s="309"/>
      <c r="APT312" s="309"/>
      <c r="APU312" s="309"/>
      <c r="APV312" s="309"/>
      <c r="APW312" s="309"/>
      <c r="APX312" s="309"/>
      <c r="APY312" s="309"/>
      <c r="APZ312" s="309"/>
      <c r="AQA312" s="309"/>
      <c r="AQB312" s="309"/>
      <c r="AQC312" s="309"/>
      <c r="AQD312" s="309"/>
      <c r="AQE312" s="309"/>
      <c r="AQF312" s="309"/>
      <c r="AQG312" s="309"/>
      <c r="AQH312" s="309"/>
      <c r="AQI312" s="309"/>
      <c r="AQJ312" s="309"/>
      <c r="AQK312" s="309"/>
      <c r="AQL312" s="309"/>
      <c r="AQM312" s="309"/>
      <c r="AQN312" s="309"/>
      <c r="AQO312" s="309"/>
      <c r="AQP312" s="309"/>
      <c r="AQQ312" s="309"/>
      <c r="AQR312" s="309"/>
      <c r="AQS312" s="309"/>
      <c r="AQT312" s="309"/>
      <c r="AQU312" s="309"/>
      <c r="AQV312" s="309"/>
      <c r="AQW312" s="309"/>
      <c r="AQX312" s="309"/>
      <c r="AQY312" s="309"/>
      <c r="AQZ312" s="309"/>
      <c r="ARA312" s="309"/>
      <c r="ARB312" s="309"/>
      <c r="ARC312" s="309"/>
      <c r="ARD312" s="309"/>
      <c r="ARE312" s="309"/>
      <c r="ARF312" s="309"/>
      <c r="ARG312" s="309"/>
      <c r="ARH312" s="309"/>
      <c r="ARI312" s="309"/>
      <c r="ARJ312" s="309"/>
      <c r="ARK312" s="309"/>
      <c r="ARL312" s="309"/>
      <c r="ARM312" s="309"/>
      <c r="ARN312" s="309"/>
      <c r="ARO312" s="309"/>
      <c r="ARP312" s="309"/>
      <c r="ARQ312" s="309"/>
      <c r="ARR312" s="309"/>
      <c r="ARS312" s="309"/>
      <c r="ART312" s="309"/>
      <c r="ARU312" s="309"/>
      <c r="ARV312" s="309"/>
      <c r="ARW312" s="309"/>
      <c r="ARX312" s="309"/>
      <c r="ARY312" s="309"/>
      <c r="ARZ312" s="309"/>
      <c r="ASA312" s="309"/>
      <c r="ASB312" s="309"/>
      <c r="ASC312" s="309"/>
      <c r="ASD312" s="309"/>
      <c r="ASE312" s="309"/>
      <c r="ASF312" s="309"/>
      <c r="ASG312" s="309"/>
      <c r="ASH312" s="309"/>
      <c r="ASI312" s="309"/>
      <c r="ASJ312" s="309"/>
      <c r="ASK312" s="309"/>
      <c r="ASL312" s="309"/>
      <c r="ASM312" s="309"/>
      <c r="ASN312" s="309"/>
      <c r="ASO312" s="309"/>
      <c r="ASP312" s="309"/>
      <c r="ASQ312" s="309"/>
      <c r="ASR312" s="309"/>
      <c r="ASS312" s="309"/>
      <c r="AST312" s="309"/>
      <c r="ASU312" s="309"/>
      <c r="ASV312" s="309"/>
      <c r="ASW312" s="309"/>
      <c r="ASX312" s="309"/>
      <c r="ASY312" s="309"/>
      <c r="ASZ312" s="309"/>
      <c r="ATA312" s="309"/>
      <c r="ATB312" s="309"/>
      <c r="ATC312" s="309"/>
      <c r="ATD312" s="309"/>
      <c r="ATE312" s="309"/>
      <c r="ATF312" s="309"/>
      <c r="ATG312" s="309"/>
      <c r="ATH312" s="309"/>
      <c r="ATI312" s="309"/>
      <c r="ATJ312" s="309"/>
      <c r="ATK312" s="309"/>
      <c r="ATL312" s="309"/>
      <c r="ATM312" s="309"/>
      <c r="ATN312" s="309"/>
      <c r="ATO312" s="309"/>
      <c r="ATP312" s="309"/>
      <c r="ATQ312" s="309"/>
      <c r="ATR312" s="309"/>
      <c r="ATS312" s="309"/>
      <c r="ATT312" s="309"/>
      <c r="ATU312" s="309"/>
      <c r="ATV312" s="309"/>
      <c r="ATW312" s="309"/>
      <c r="ATX312" s="309"/>
      <c r="ATY312" s="309"/>
      <c r="ATZ312" s="309"/>
      <c r="AUA312" s="309"/>
      <c r="AUB312" s="309"/>
      <c r="AUC312" s="309"/>
      <c r="AUD312" s="309"/>
      <c r="AUE312" s="309"/>
      <c r="AUF312" s="309"/>
      <c r="AUG312" s="309"/>
      <c r="AUH312" s="309"/>
      <c r="AUI312" s="309"/>
      <c r="AUJ312" s="309"/>
      <c r="AUK312" s="309"/>
      <c r="AUL312" s="309"/>
      <c r="AUM312" s="309"/>
      <c r="AUN312" s="309"/>
      <c r="AUO312" s="309"/>
      <c r="AUP312" s="309"/>
      <c r="AUQ312" s="309"/>
      <c r="AUR312" s="309"/>
      <c r="AUS312" s="309"/>
      <c r="AUT312" s="309"/>
      <c r="AUU312" s="309"/>
      <c r="AUV312" s="309"/>
      <c r="AUW312" s="309"/>
      <c r="AUX312" s="309"/>
      <c r="AUY312" s="309"/>
      <c r="AUZ312" s="309"/>
      <c r="AVA312" s="309"/>
      <c r="AVB312" s="309"/>
      <c r="AVC312" s="309"/>
      <c r="AVD312" s="309"/>
      <c r="AVE312" s="309"/>
      <c r="AVF312" s="309"/>
      <c r="AVG312" s="309"/>
      <c r="AVH312" s="309"/>
      <c r="AVI312" s="309"/>
      <c r="AVJ312" s="309"/>
      <c r="AVK312" s="309"/>
      <c r="AVL312" s="309"/>
      <c r="AVM312" s="309"/>
      <c r="AVN312" s="309"/>
      <c r="AVO312" s="309"/>
      <c r="AVP312" s="309"/>
      <c r="AVQ312" s="309"/>
      <c r="AVR312" s="309"/>
      <c r="AVS312" s="309"/>
      <c r="AVT312" s="309"/>
      <c r="AVU312" s="309"/>
      <c r="AVV312" s="309"/>
      <c r="AVW312" s="309"/>
      <c r="AVX312" s="309"/>
      <c r="AVY312" s="309"/>
      <c r="AVZ312" s="309"/>
      <c r="AWA312" s="309"/>
      <c r="AWB312" s="309"/>
      <c r="AWC312" s="309"/>
      <c r="AWD312" s="309"/>
      <c r="AWE312" s="309"/>
      <c r="AWF312" s="309"/>
      <c r="AWG312" s="309"/>
      <c r="AWH312" s="309"/>
      <c r="AWI312" s="309"/>
      <c r="AWJ312" s="309"/>
      <c r="AWK312" s="309"/>
      <c r="AWL312" s="309"/>
      <c r="AWM312" s="309"/>
      <c r="AWN312" s="309"/>
      <c r="AWO312" s="309"/>
      <c r="AWP312" s="309"/>
      <c r="AWQ312" s="309"/>
      <c r="AWR312" s="309"/>
      <c r="AWS312" s="309"/>
      <c r="AWT312" s="309"/>
      <c r="AWU312" s="309"/>
      <c r="AWV312" s="309"/>
      <c r="AWW312" s="309"/>
      <c r="AWX312" s="309"/>
      <c r="AWY312" s="309"/>
      <c r="AWZ312" s="309"/>
      <c r="AXA312" s="309"/>
      <c r="AXB312" s="309"/>
      <c r="AXC312" s="309"/>
      <c r="AXD312" s="309"/>
      <c r="AXE312" s="309"/>
      <c r="AXF312" s="309"/>
      <c r="AXG312" s="309"/>
      <c r="AXH312" s="309"/>
      <c r="AXI312" s="309"/>
      <c r="AXJ312" s="309"/>
      <c r="AXK312" s="309"/>
      <c r="AXL312" s="309"/>
      <c r="AXM312" s="309"/>
      <c r="AXN312" s="309"/>
      <c r="AXO312" s="309"/>
      <c r="AXP312" s="309"/>
      <c r="AXQ312" s="309"/>
      <c r="AXR312" s="309"/>
      <c r="AXS312" s="309"/>
      <c r="AXT312" s="309"/>
      <c r="AXU312" s="309"/>
      <c r="AXV312" s="309"/>
      <c r="AXW312" s="309"/>
      <c r="AXX312" s="309"/>
      <c r="AXY312" s="309"/>
      <c r="AXZ312" s="309"/>
      <c r="AYA312" s="309"/>
      <c r="AYB312" s="309"/>
      <c r="AYC312" s="309"/>
      <c r="AYD312" s="309"/>
      <c r="AYE312" s="309"/>
      <c r="AYF312" s="309"/>
      <c r="AYG312" s="309"/>
      <c r="AYH312" s="309"/>
      <c r="AYI312" s="309"/>
      <c r="AYJ312" s="309"/>
      <c r="AYK312" s="309"/>
      <c r="AYL312" s="309"/>
      <c r="AYM312" s="309"/>
      <c r="AYN312" s="309"/>
      <c r="AYO312" s="309"/>
      <c r="AYP312" s="309"/>
      <c r="AYQ312" s="309"/>
      <c r="AYR312" s="309"/>
      <c r="AYS312" s="309"/>
      <c r="AYT312" s="309"/>
      <c r="AYU312" s="309"/>
      <c r="AYV312" s="309"/>
      <c r="AYW312" s="309"/>
      <c r="AYX312" s="309"/>
      <c r="AYY312" s="309"/>
      <c r="AYZ312" s="309"/>
      <c r="AZA312" s="309"/>
      <c r="AZB312" s="309"/>
      <c r="AZC312" s="309"/>
      <c r="AZD312" s="309"/>
      <c r="AZE312" s="309"/>
      <c r="AZF312" s="309"/>
      <c r="AZG312" s="309"/>
      <c r="AZH312" s="309"/>
      <c r="AZI312" s="309"/>
      <c r="AZJ312" s="309"/>
      <c r="AZK312" s="309"/>
      <c r="AZL312" s="309"/>
      <c r="AZM312" s="309"/>
      <c r="AZN312" s="309"/>
      <c r="AZO312" s="309"/>
      <c r="AZP312" s="309"/>
      <c r="AZQ312" s="309"/>
      <c r="AZR312" s="309"/>
      <c r="AZS312" s="309"/>
      <c r="AZT312" s="309"/>
      <c r="AZU312" s="309"/>
      <c r="AZV312" s="309"/>
      <c r="AZW312" s="309"/>
      <c r="AZX312" s="309"/>
      <c r="AZY312" s="309"/>
      <c r="AZZ312" s="309"/>
      <c r="BAA312" s="309"/>
      <c r="BAB312" s="309"/>
      <c r="BAC312" s="309"/>
      <c r="BAD312" s="309"/>
      <c r="BAE312" s="309"/>
      <c r="BAF312" s="309"/>
      <c r="BAG312" s="309"/>
      <c r="BAH312" s="309"/>
      <c r="BAI312" s="309"/>
      <c r="BAJ312" s="309"/>
      <c r="BAK312" s="309"/>
      <c r="BAL312" s="309"/>
      <c r="BAM312" s="309"/>
      <c r="BAN312" s="309"/>
      <c r="BAO312" s="309"/>
      <c r="BAP312" s="309"/>
      <c r="BAQ312" s="309"/>
      <c r="BAR312" s="309"/>
      <c r="BAS312" s="309"/>
      <c r="BAT312" s="309"/>
      <c r="BAU312" s="309"/>
      <c r="BAV312" s="309"/>
      <c r="BAW312" s="309"/>
      <c r="BAX312" s="309"/>
      <c r="BAY312" s="309"/>
      <c r="BAZ312" s="309"/>
      <c r="BBA312" s="309"/>
      <c r="BBB312" s="309"/>
      <c r="BBC312" s="309"/>
      <c r="BBD312" s="309"/>
      <c r="BBE312" s="309"/>
      <c r="BBF312" s="309"/>
      <c r="BBG312" s="309"/>
      <c r="BBH312" s="309"/>
      <c r="BBI312" s="309"/>
      <c r="BBJ312" s="309"/>
      <c r="BBK312" s="309"/>
      <c r="BBL312" s="309"/>
      <c r="BBM312" s="309"/>
      <c r="BBN312" s="309"/>
      <c r="BBO312" s="309"/>
      <c r="BBP312" s="309"/>
      <c r="BBQ312" s="309"/>
      <c r="BBR312" s="309"/>
      <c r="BBS312" s="309"/>
      <c r="BBT312" s="309"/>
      <c r="BBU312" s="309"/>
      <c r="BBV312" s="309"/>
      <c r="BBW312" s="309"/>
      <c r="BBX312" s="309"/>
      <c r="BBY312" s="309"/>
      <c r="BBZ312" s="309"/>
      <c r="BCA312" s="309"/>
      <c r="BCB312" s="309"/>
      <c r="BCC312" s="309"/>
      <c r="BCD312" s="309"/>
      <c r="BCE312" s="309"/>
      <c r="BCF312" s="309"/>
      <c r="BCG312" s="309"/>
      <c r="BCH312" s="309"/>
      <c r="BCI312" s="309"/>
      <c r="BCJ312" s="309"/>
      <c r="BCK312" s="309"/>
      <c r="BCL312" s="309"/>
      <c r="BCM312" s="309"/>
      <c r="BCN312" s="309"/>
      <c r="BCO312" s="309"/>
      <c r="BCP312" s="309"/>
      <c r="BCQ312" s="309"/>
      <c r="BCR312" s="309"/>
      <c r="BCS312" s="309"/>
      <c r="BCT312" s="309"/>
      <c r="BCU312" s="309"/>
      <c r="BCV312" s="309"/>
      <c r="BCW312" s="309"/>
      <c r="BCX312" s="309"/>
      <c r="BCY312" s="309"/>
      <c r="BCZ312" s="309"/>
      <c r="BDA312" s="309"/>
      <c r="BDB312" s="309"/>
      <c r="BDC312" s="309"/>
      <c r="BDD312" s="309"/>
      <c r="BDE312" s="309"/>
      <c r="BDF312" s="309"/>
      <c r="BDG312" s="309"/>
      <c r="BDH312" s="309"/>
      <c r="BDI312" s="309"/>
      <c r="BDJ312" s="309"/>
      <c r="BDK312" s="309"/>
      <c r="BDL312" s="309"/>
      <c r="BDM312" s="309"/>
      <c r="BDN312" s="309"/>
      <c r="BDO312" s="309"/>
      <c r="BDP312" s="309"/>
      <c r="BDQ312" s="309"/>
      <c r="BDR312" s="309"/>
      <c r="BDS312" s="309"/>
      <c r="BDT312" s="309"/>
      <c r="BDU312" s="309"/>
      <c r="BDV312" s="309"/>
      <c r="BDW312" s="309"/>
      <c r="BDX312" s="309"/>
      <c r="BDY312" s="309"/>
      <c r="BDZ312" s="309"/>
      <c r="BEA312" s="309"/>
      <c r="BEB312" s="309"/>
      <c r="BEC312" s="309"/>
      <c r="BED312" s="309"/>
      <c r="BEE312" s="309"/>
      <c r="BEF312" s="309"/>
      <c r="BEG312" s="309"/>
      <c r="BEH312" s="309"/>
      <c r="BEI312" s="309"/>
      <c r="BEJ312" s="309"/>
      <c r="BEK312" s="309"/>
      <c r="BEL312" s="309"/>
      <c r="BEM312" s="309"/>
      <c r="BEN312" s="309"/>
      <c r="BEO312" s="309"/>
      <c r="BEP312" s="309"/>
      <c r="BEQ312" s="309"/>
      <c r="BER312" s="309"/>
      <c r="BES312" s="309"/>
      <c r="BET312" s="309"/>
      <c r="BEU312" s="309"/>
      <c r="BEV312" s="309"/>
      <c r="BEW312" s="309"/>
      <c r="BEX312" s="309"/>
      <c r="BEY312" s="309"/>
      <c r="BEZ312" s="309"/>
      <c r="BFA312" s="309"/>
      <c r="BFB312" s="309"/>
      <c r="BFC312" s="309"/>
      <c r="BFD312" s="309"/>
      <c r="BFE312" s="309"/>
      <c r="BFF312" s="309"/>
      <c r="BFG312" s="309"/>
      <c r="BFH312" s="309"/>
      <c r="BFI312" s="309"/>
      <c r="BFJ312" s="309"/>
      <c r="BFK312" s="309"/>
      <c r="BFL312" s="309"/>
      <c r="BFM312" s="309"/>
      <c r="BFN312" s="309"/>
      <c r="BFO312" s="309"/>
      <c r="BFP312" s="309"/>
      <c r="BFQ312" s="309"/>
      <c r="BFR312" s="309"/>
      <c r="BFS312" s="309"/>
      <c r="BFT312" s="309"/>
      <c r="BFU312" s="309"/>
      <c r="BFV312" s="309"/>
      <c r="BFW312" s="309"/>
      <c r="BFX312" s="309"/>
      <c r="BFY312" s="309"/>
      <c r="BFZ312" s="309"/>
      <c r="BGA312" s="309"/>
      <c r="BGB312" s="309"/>
      <c r="BGC312" s="309"/>
      <c r="BGD312" s="309"/>
      <c r="BGE312" s="309"/>
      <c r="BGF312" s="309"/>
      <c r="BGG312" s="309"/>
      <c r="BGH312" s="309"/>
    </row>
    <row r="313" spans="6:1542" s="18" customFormat="1" ht="14.45" customHeight="1" x14ac:dyDescent="0.25">
      <c r="F313" s="68"/>
      <c r="Y313" s="68"/>
      <c r="AC313" s="309"/>
      <c r="AD313" s="309"/>
      <c r="AE313" s="309"/>
      <c r="AF313" s="309"/>
      <c r="AG313" s="309"/>
      <c r="AH313" s="309"/>
      <c r="AI313" s="309"/>
      <c r="AJ313" s="309"/>
      <c r="AK313" s="309"/>
      <c r="AL313" s="309"/>
      <c r="AM313" s="309"/>
      <c r="AN313" s="309"/>
      <c r="AO313" s="309"/>
      <c r="AP313" s="309"/>
      <c r="AQ313" s="309"/>
      <c r="AR313" s="309"/>
      <c r="AS313" s="309"/>
      <c r="AT313" s="309"/>
      <c r="AU313" s="309"/>
      <c r="AV313" s="309"/>
      <c r="AW313" s="309"/>
      <c r="AX313" s="309"/>
      <c r="AY313" s="309"/>
      <c r="AZ313" s="309"/>
      <c r="BA313" s="309"/>
      <c r="BB313" s="309"/>
      <c r="BC313" s="309"/>
      <c r="BD313" s="309"/>
      <c r="BE313" s="309"/>
      <c r="BF313" s="309"/>
      <c r="BG313" s="309"/>
      <c r="BH313" s="309"/>
      <c r="BI313" s="309"/>
      <c r="BJ313" s="309"/>
      <c r="BK313" s="309"/>
      <c r="BL313" s="309"/>
      <c r="BM313" s="309"/>
      <c r="BN313" s="309"/>
      <c r="BO313" s="309"/>
      <c r="BP313" s="309"/>
      <c r="BQ313" s="309"/>
      <c r="BR313" s="309"/>
      <c r="BS313" s="309"/>
      <c r="BT313" s="309"/>
      <c r="BU313" s="309"/>
      <c r="BV313" s="309"/>
      <c r="BW313" s="309"/>
      <c r="BX313" s="309"/>
      <c r="BY313" s="309"/>
      <c r="BZ313" s="309"/>
      <c r="CA313" s="309"/>
      <c r="CB313" s="309"/>
      <c r="CC313" s="309"/>
      <c r="CD313" s="309"/>
      <c r="CE313" s="309"/>
      <c r="CF313" s="309"/>
      <c r="CG313" s="309"/>
      <c r="CH313" s="309"/>
      <c r="CI313" s="309"/>
      <c r="CJ313" s="309"/>
      <c r="CK313" s="309"/>
      <c r="CL313" s="309"/>
      <c r="CM313" s="309"/>
      <c r="CN313" s="309"/>
      <c r="CO313" s="309"/>
      <c r="CP313" s="309"/>
      <c r="CQ313" s="309"/>
      <c r="CR313" s="309"/>
      <c r="CS313" s="309"/>
      <c r="CT313" s="309"/>
      <c r="CU313" s="309"/>
      <c r="CV313" s="309"/>
      <c r="CW313" s="309"/>
      <c r="CX313" s="309"/>
      <c r="CY313" s="309"/>
      <c r="CZ313" s="309"/>
      <c r="DA313" s="309"/>
      <c r="DB313" s="309"/>
      <c r="DC313" s="309"/>
      <c r="DD313" s="309"/>
      <c r="DE313" s="309"/>
      <c r="DF313" s="309"/>
      <c r="DG313" s="309"/>
      <c r="DH313" s="309"/>
      <c r="DI313" s="309"/>
      <c r="DJ313" s="309"/>
      <c r="DK313" s="309"/>
      <c r="DL313" s="309"/>
      <c r="DM313" s="309"/>
      <c r="DN313" s="309"/>
      <c r="DO313" s="309"/>
      <c r="DP313" s="309"/>
      <c r="DQ313" s="309"/>
      <c r="DR313" s="309"/>
      <c r="DS313" s="309"/>
      <c r="DT313" s="309"/>
      <c r="DU313" s="309"/>
      <c r="DV313" s="309"/>
      <c r="DW313" s="309"/>
      <c r="DX313" s="309"/>
      <c r="DY313" s="309"/>
      <c r="DZ313" s="309"/>
      <c r="EA313" s="309"/>
      <c r="EB313" s="309"/>
      <c r="EC313" s="309"/>
      <c r="ED313" s="309"/>
      <c r="EE313" s="309"/>
      <c r="EF313" s="309"/>
      <c r="EG313" s="309"/>
      <c r="EH313" s="309"/>
      <c r="EI313" s="309"/>
      <c r="EJ313" s="309"/>
      <c r="EK313" s="309"/>
      <c r="EL313" s="309"/>
      <c r="EM313" s="309"/>
      <c r="EN313" s="309"/>
      <c r="EO313" s="309"/>
      <c r="EP313" s="309"/>
      <c r="EQ313" s="309"/>
      <c r="ER313" s="309"/>
      <c r="ES313" s="309"/>
      <c r="ET313" s="309"/>
      <c r="EU313" s="309"/>
      <c r="EV313" s="309"/>
      <c r="EW313" s="309"/>
      <c r="EX313" s="309"/>
      <c r="EY313" s="309"/>
      <c r="EZ313" s="309"/>
      <c r="FA313" s="309"/>
      <c r="FB313" s="309"/>
      <c r="FC313" s="309"/>
      <c r="FD313" s="309"/>
      <c r="FE313" s="309"/>
      <c r="FF313" s="309"/>
      <c r="FG313" s="309"/>
      <c r="FH313" s="309"/>
      <c r="FI313" s="309"/>
      <c r="FJ313" s="309"/>
      <c r="FK313" s="309"/>
      <c r="FL313" s="309"/>
      <c r="FM313" s="309"/>
      <c r="FN313" s="309"/>
      <c r="FO313" s="309"/>
      <c r="FP313" s="309"/>
      <c r="FQ313" s="309"/>
      <c r="FR313" s="309"/>
      <c r="FS313" s="309"/>
      <c r="FT313" s="309"/>
      <c r="FU313" s="309"/>
      <c r="FV313" s="309"/>
      <c r="FW313" s="309"/>
      <c r="FX313" s="309"/>
      <c r="FY313" s="309"/>
      <c r="FZ313" s="309"/>
      <c r="GA313" s="309"/>
      <c r="GB313" s="309"/>
      <c r="GC313" s="309"/>
      <c r="GD313" s="309"/>
      <c r="GE313" s="309"/>
      <c r="GF313" s="309"/>
      <c r="GG313" s="309"/>
      <c r="GH313" s="309"/>
      <c r="GI313" s="309"/>
      <c r="GJ313" s="309"/>
      <c r="GK313" s="309"/>
      <c r="GL313" s="309"/>
      <c r="GM313" s="309"/>
      <c r="GN313" s="309"/>
      <c r="GO313" s="309"/>
      <c r="GP313" s="309"/>
      <c r="GQ313" s="309"/>
      <c r="GR313" s="309"/>
      <c r="GS313" s="309"/>
      <c r="GT313" s="309"/>
      <c r="GU313" s="309"/>
      <c r="GV313" s="309"/>
      <c r="GW313" s="309"/>
      <c r="GX313" s="309"/>
      <c r="GY313" s="309"/>
      <c r="GZ313" s="309"/>
      <c r="HA313" s="309"/>
      <c r="HB313" s="309"/>
      <c r="HC313" s="309"/>
      <c r="HD313" s="309"/>
      <c r="HE313" s="309"/>
      <c r="HF313" s="309"/>
      <c r="HG313" s="309"/>
      <c r="HH313" s="309"/>
      <c r="HI313" s="309"/>
      <c r="HJ313" s="309"/>
      <c r="HK313" s="309"/>
      <c r="HL313" s="309"/>
      <c r="HM313" s="309"/>
      <c r="HN313" s="309"/>
      <c r="HO313" s="309"/>
      <c r="HP313" s="309"/>
      <c r="HQ313" s="309"/>
      <c r="HR313" s="309"/>
      <c r="HS313" s="309"/>
      <c r="HT313" s="309"/>
      <c r="HU313" s="309"/>
      <c r="HV313" s="309"/>
      <c r="HW313" s="309"/>
      <c r="HX313" s="309"/>
      <c r="HY313" s="309"/>
      <c r="HZ313" s="309"/>
      <c r="IA313" s="309"/>
      <c r="IB313" s="309"/>
      <c r="IC313" s="309"/>
      <c r="ID313" s="309"/>
      <c r="IE313" s="309"/>
      <c r="IF313" s="309"/>
      <c r="IG313" s="309"/>
      <c r="IH313" s="309"/>
      <c r="II313" s="309"/>
      <c r="IJ313" s="309"/>
      <c r="IK313" s="309"/>
      <c r="IL313" s="309"/>
      <c r="IM313" s="309"/>
      <c r="IN313" s="309"/>
      <c r="IO313" s="309"/>
      <c r="IP313" s="309"/>
      <c r="IQ313" s="309"/>
      <c r="IR313" s="309"/>
      <c r="IS313" s="309"/>
      <c r="IT313" s="309"/>
      <c r="IU313" s="309"/>
      <c r="IV313" s="309"/>
      <c r="IW313" s="309"/>
      <c r="IX313" s="309"/>
      <c r="IY313" s="309"/>
      <c r="IZ313" s="309"/>
      <c r="JA313" s="309"/>
      <c r="JB313" s="309"/>
      <c r="JC313" s="309"/>
      <c r="JD313" s="309"/>
      <c r="JE313" s="309"/>
      <c r="JF313" s="309"/>
      <c r="JG313" s="309"/>
      <c r="JH313" s="309"/>
      <c r="JI313" s="309"/>
      <c r="JJ313" s="309"/>
      <c r="JK313" s="309"/>
      <c r="JL313" s="309"/>
      <c r="JM313" s="309"/>
      <c r="JN313" s="309"/>
      <c r="JO313" s="309"/>
      <c r="JP313" s="309"/>
      <c r="JQ313" s="309"/>
      <c r="JR313" s="309"/>
      <c r="JS313" s="309"/>
      <c r="JT313" s="309"/>
      <c r="JU313" s="309"/>
      <c r="JV313" s="309"/>
      <c r="JW313" s="309"/>
      <c r="JX313" s="309"/>
      <c r="JY313" s="309"/>
      <c r="JZ313" s="309"/>
      <c r="KA313" s="309"/>
      <c r="KB313" s="309"/>
      <c r="KC313" s="309"/>
      <c r="KD313" s="309"/>
      <c r="KE313" s="309"/>
      <c r="KF313" s="309"/>
      <c r="KG313" s="309"/>
      <c r="KH313" s="309"/>
      <c r="KI313" s="309"/>
      <c r="KJ313" s="309"/>
      <c r="KK313" s="309"/>
      <c r="KL313" s="309"/>
      <c r="KM313" s="309"/>
      <c r="KN313" s="309"/>
      <c r="KO313" s="309"/>
      <c r="KP313" s="309"/>
      <c r="KQ313" s="309"/>
      <c r="KR313" s="309"/>
      <c r="KS313" s="309"/>
      <c r="KT313" s="309"/>
      <c r="KU313" s="309"/>
      <c r="KV313" s="309"/>
      <c r="KW313" s="309"/>
      <c r="KX313" s="309"/>
      <c r="KY313" s="309"/>
      <c r="KZ313" s="309"/>
      <c r="LA313" s="309"/>
      <c r="LB313" s="309"/>
      <c r="LC313" s="309"/>
      <c r="LD313" s="309"/>
      <c r="LE313" s="309"/>
      <c r="LF313" s="309"/>
      <c r="LG313" s="309"/>
      <c r="LH313" s="309"/>
      <c r="LI313" s="309"/>
      <c r="LJ313" s="309"/>
      <c r="LK313" s="309"/>
      <c r="LL313" s="309"/>
      <c r="LM313" s="309"/>
      <c r="LN313" s="309"/>
      <c r="LO313" s="309"/>
      <c r="LP313" s="309"/>
      <c r="LQ313" s="309"/>
      <c r="LR313" s="309"/>
      <c r="LS313" s="309"/>
      <c r="LT313" s="309"/>
      <c r="LU313" s="309"/>
      <c r="LV313" s="309"/>
      <c r="LW313" s="309"/>
      <c r="LX313" s="309"/>
      <c r="LY313" s="309"/>
      <c r="LZ313" s="309"/>
      <c r="MA313" s="309"/>
      <c r="MB313" s="309"/>
      <c r="MC313" s="309"/>
      <c r="MD313" s="309"/>
      <c r="ME313" s="309"/>
      <c r="MF313" s="309"/>
      <c r="MG313" s="309"/>
      <c r="MH313" s="309"/>
      <c r="MI313" s="309"/>
      <c r="MJ313" s="309"/>
      <c r="MK313" s="309"/>
      <c r="ML313" s="309"/>
      <c r="MM313" s="309"/>
      <c r="MN313" s="309"/>
      <c r="MO313" s="309"/>
      <c r="MP313" s="309"/>
      <c r="MQ313" s="309"/>
      <c r="MR313" s="309"/>
      <c r="MS313" s="309"/>
      <c r="MT313" s="309"/>
      <c r="MU313" s="309"/>
      <c r="MV313" s="309"/>
      <c r="MW313" s="309"/>
      <c r="MX313" s="309"/>
      <c r="MY313" s="309"/>
      <c r="MZ313" s="309"/>
      <c r="NA313" s="309"/>
      <c r="NB313" s="309"/>
      <c r="NC313" s="309"/>
      <c r="ND313" s="309"/>
      <c r="NE313" s="309"/>
      <c r="NF313" s="309"/>
      <c r="NG313" s="309"/>
      <c r="NH313" s="309"/>
      <c r="NI313" s="309"/>
      <c r="NJ313" s="309"/>
      <c r="NK313" s="309"/>
      <c r="NL313" s="309"/>
      <c r="NM313" s="309"/>
      <c r="NN313" s="309"/>
      <c r="NO313" s="309"/>
      <c r="NP313" s="309"/>
      <c r="NQ313" s="309"/>
      <c r="NR313" s="309"/>
      <c r="NS313" s="309"/>
      <c r="NT313" s="309"/>
      <c r="NU313" s="309"/>
      <c r="NV313" s="309"/>
      <c r="NW313" s="309"/>
      <c r="NX313" s="309"/>
      <c r="NY313" s="309"/>
      <c r="NZ313" s="309"/>
      <c r="OA313" s="309"/>
      <c r="OB313" s="309"/>
      <c r="OC313" s="309"/>
      <c r="OD313" s="309"/>
      <c r="OE313" s="309"/>
      <c r="OF313" s="309"/>
      <c r="OG313" s="309"/>
      <c r="OH313" s="309"/>
      <c r="OI313" s="309"/>
      <c r="OJ313" s="309"/>
      <c r="OK313" s="309"/>
      <c r="OL313" s="309"/>
      <c r="OM313" s="309"/>
      <c r="ON313" s="309"/>
      <c r="OO313" s="309"/>
      <c r="OP313" s="309"/>
      <c r="OQ313" s="309"/>
      <c r="OR313" s="309"/>
      <c r="OS313" s="309"/>
      <c r="OT313" s="309"/>
      <c r="OU313" s="309"/>
      <c r="OV313" s="309"/>
      <c r="OW313" s="309"/>
      <c r="OX313" s="309"/>
      <c r="OY313" s="309"/>
      <c r="OZ313" s="309"/>
      <c r="PA313" s="309"/>
      <c r="PB313" s="309"/>
      <c r="PC313" s="309"/>
      <c r="PD313" s="309"/>
      <c r="PE313" s="309"/>
      <c r="PF313" s="309"/>
      <c r="PG313" s="309"/>
      <c r="PH313" s="309"/>
      <c r="PI313" s="309"/>
      <c r="PJ313" s="309"/>
      <c r="PK313" s="309"/>
      <c r="PL313" s="309"/>
      <c r="PM313" s="309"/>
      <c r="PN313" s="309"/>
      <c r="PO313" s="309"/>
      <c r="PP313" s="309"/>
      <c r="PQ313" s="309"/>
      <c r="PR313" s="309"/>
      <c r="PS313" s="309"/>
      <c r="PT313" s="309"/>
      <c r="PU313" s="309"/>
      <c r="PV313" s="309"/>
      <c r="PW313" s="309"/>
      <c r="PX313" s="309"/>
      <c r="PY313" s="309"/>
      <c r="PZ313" s="309"/>
      <c r="QA313" s="309"/>
      <c r="QB313" s="309"/>
      <c r="QC313" s="309"/>
      <c r="QD313" s="309"/>
      <c r="QE313" s="309"/>
      <c r="QF313" s="309"/>
      <c r="QG313" s="309"/>
      <c r="QH313" s="309"/>
      <c r="QI313" s="309"/>
      <c r="QJ313" s="309"/>
      <c r="QK313" s="309"/>
      <c r="QL313" s="309"/>
      <c r="QM313" s="309"/>
      <c r="QN313" s="309"/>
      <c r="QO313" s="309"/>
      <c r="QP313" s="309"/>
      <c r="QQ313" s="309"/>
      <c r="QR313" s="309"/>
      <c r="QS313" s="309"/>
      <c r="QT313" s="309"/>
      <c r="QU313" s="309"/>
      <c r="QV313" s="309"/>
      <c r="QW313" s="309"/>
      <c r="QX313" s="309"/>
      <c r="QY313" s="309"/>
      <c r="QZ313" s="309"/>
      <c r="RA313" s="309"/>
      <c r="RB313" s="309"/>
      <c r="RC313" s="309"/>
      <c r="RD313" s="309"/>
      <c r="RE313" s="309"/>
      <c r="RF313" s="309"/>
      <c r="RG313" s="309"/>
      <c r="RH313" s="309"/>
      <c r="RI313" s="309"/>
      <c r="RJ313" s="309"/>
      <c r="RK313" s="309"/>
      <c r="RL313" s="309"/>
      <c r="RM313" s="309"/>
      <c r="RN313" s="309"/>
      <c r="RO313" s="309"/>
      <c r="RP313" s="309"/>
      <c r="RQ313" s="309"/>
      <c r="RR313" s="309"/>
      <c r="RS313" s="309"/>
      <c r="RT313" s="309"/>
      <c r="RU313" s="309"/>
      <c r="RV313" s="309"/>
      <c r="RW313" s="309"/>
      <c r="RX313" s="309"/>
      <c r="RY313" s="309"/>
      <c r="RZ313" s="309"/>
      <c r="SA313" s="309"/>
      <c r="SB313" s="309"/>
      <c r="SC313" s="309"/>
      <c r="SD313" s="309"/>
      <c r="SE313" s="309"/>
      <c r="SF313" s="309"/>
      <c r="SG313" s="309"/>
      <c r="SH313" s="309"/>
      <c r="SI313" s="309"/>
      <c r="SJ313" s="309"/>
      <c r="SK313" s="309"/>
      <c r="SL313" s="309"/>
      <c r="SM313" s="309"/>
      <c r="SN313" s="309"/>
      <c r="SO313" s="309"/>
      <c r="SP313" s="309"/>
      <c r="SQ313" s="309"/>
      <c r="SR313" s="309"/>
      <c r="SS313" s="309"/>
      <c r="ST313" s="309"/>
      <c r="SU313" s="309"/>
      <c r="SV313" s="309"/>
      <c r="SW313" s="309"/>
      <c r="SX313" s="309"/>
      <c r="SY313" s="309"/>
      <c r="SZ313" s="309"/>
      <c r="TA313" s="309"/>
      <c r="TB313" s="309"/>
      <c r="TC313" s="309"/>
      <c r="TD313" s="309"/>
      <c r="TE313" s="309"/>
      <c r="TF313" s="309"/>
      <c r="TG313" s="309"/>
      <c r="TH313" s="309"/>
      <c r="TI313" s="309"/>
      <c r="TJ313" s="309"/>
      <c r="TK313" s="309"/>
      <c r="TL313" s="309"/>
      <c r="TM313" s="309"/>
      <c r="TN313" s="309"/>
      <c r="TO313" s="309"/>
      <c r="TP313" s="309"/>
      <c r="TQ313" s="309"/>
      <c r="TR313" s="309"/>
      <c r="TS313" s="309"/>
      <c r="TT313" s="309"/>
      <c r="TU313" s="309"/>
      <c r="TV313" s="309"/>
      <c r="TW313" s="309"/>
      <c r="TX313" s="309"/>
      <c r="TY313" s="309"/>
      <c r="TZ313" s="309"/>
      <c r="UA313" s="309"/>
      <c r="UB313" s="309"/>
      <c r="UC313" s="309"/>
      <c r="UD313" s="309"/>
      <c r="UE313" s="309"/>
      <c r="UF313" s="309"/>
      <c r="UG313" s="309"/>
      <c r="UH313" s="309"/>
      <c r="UI313" s="309"/>
      <c r="UJ313" s="309"/>
      <c r="UK313" s="309"/>
      <c r="UL313" s="309"/>
      <c r="UM313" s="309"/>
      <c r="UN313" s="309"/>
      <c r="UO313" s="309"/>
      <c r="UP313" s="309"/>
      <c r="UQ313" s="309"/>
      <c r="UR313" s="309"/>
      <c r="US313" s="309"/>
      <c r="UT313" s="309"/>
      <c r="UU313" s="309"/>
      <c r="UV313" s="309"/>
      <c r="UW313" s="309"/>
      <c r="UX313" s="309"/>
      <c r="UY313" s="309"/>
      <c r="UZ313" s="309"/>
      <c r="VA313" s="309"/>
      <c r="VB313" s="309"/>
      <c r="VC313" s="309"/>
      <c r="VD313" s="309"/>
      <c r="VE313" s="309"/>
      <c r="VF313" s="309"/>
      <c r="VG313" s="309"/>
      <c r="VH313" s="309"/>
      <c r="VI313" s="309"/>
      <c r="VJ313" s="309"/>
      <c r="VK313" s="309"/>
      <c r="VL313" s="309"/>
      <c r="VM313" s="309"/>
      <c r="VN313" s="309"/>
      <c r="VO313" s="309"/>
      <c r="VP313" s="309"/>
      <c r="VQ313" s="309"/>
      <c r="VR313" s="309"/>
      <c r="VS313" s="309"/>
      <c r="VT313" s="309"/>
      <c r="VU313" s="309"/>
      <c r="VV313" s="309"/>
      <c r="VW313" s="309"/>
      <c r="VX313" s="309"/>
      <c r="VY313" s="309"/>
      <c r="VZ313" s="309"/>
      <c r="WA313" s="309"/>
      <c r="WB313" s="309"/>
      <c r="WC313" s="309"/>
      <c r="WD313" s="309"/>
      <c r="WE313" s="309"/>
      <c r="WF313" s="309"/>
      <c r="WG313" s="309"/>
      <c r="WH313" s="309"/>
      <c r="WI313" s="309"/>
      <c r="WJ313" s="309"/>
      <c r="WK313" s="309"/>
      <c r="WL313" s="309"/>
      <c r="WM313" s="309"/>
      <c r="WN313" s="309"/>
      <c r="WO313" s="309"/>
      <c r="WP313" s="309"/>
      <c r="WQ313" s="309"/>
      <c r="WR313" s="309"/>
      <c r="WS313" s="309"/>
      <c r="WT313" s="309"/>
      <c r="WU313" s="309"/>
      <c r="WV313" s="309"/>
      <c r="WW313" s="309"/>
      <c r="WX313" s="309"/>
      <c r="WY313" s="309"/>
      <c r="WZ313" s="309"/>
      <c r="XA313" s="309"/>
      <c r="XB313" s="309"/>
      <c r="XC313" s="309"/>
      <c r="XD313" s="309"/>
      <c r="XE313" s="309"/>
      <c r="XF313" s="309"/>
      <c r="XG313" s="309"/>
      <c r="XH313" s="309"/>
      <c r="XI313" s="309"/>
      <c r="XJ313" s="309"/>
      <c r="XK313" s="309"/>
      <c r="XL313" s="309"/>
      <c r="XM313" s="309"/>
      <c r="XN313" s="309"/>
      <c r="XO313" s="309"/>
      <c r="XP313" s="309"/>
      <c r="XQ313" s="309"/>
      <c r="XR313" s="309"/>
      <c r="XS313" s="309"/>
      <c r="XT313" s="309"/>
      <c r="XU313" s="309"/>
      <c r="XV313" s="309"/>
      <c r="XW313" s="309"/>
      <c r="XX313" s="309"/>
      <c r="XY313" s="309"/>
      <c r="XZ313" s="309"/>
      <c r="YA313" s="309"/>
      <c r="YB313" s="309"/>
      <c r="YC313" s="309"/>
      <c r="YD313" s="309"/>
      <c r="YE313" s="309"/>
      <c r="YF313" s="309"/>
      <c r="YG313" s="309"/>
      <c r="YH313" s="309"/>
      <c r="YI313" s="309"/>
      <c r="YJ313" s="309"/>
      <c r="YK313" s="309"/>
      <c r="YL313" s="309"/>
      <c r="YM313" s="309"/>
      <c r="YN313" s="309"/>
      <c r="YO313" s="309"/>
      <c r="YP313" s="309"/>
      <c r="YQ313" s="309"/>
      <c r="YR313" s="309"/>
      <c r="YS313" s="309"/>
      <c r="YT313" s="309"/>
      <c r="YU313" s="309"/>
      <c r="YV313" s="309"/>
      <c r="YW313" s="309"/>
      <c r="YX313" s="309"/>
      <c r="YY313" s="309"/>
      <c r="YZ313" s="309"/>
      <c r="ZA313" s="309"/>
      <c r="ZB313" s="309"/>
      <c r="ZC313" s="309"/>
      <c r="ZD313" s="309"/>
      <c r="ZE313" s="309"/>
      <c r="ZF313" s="309"/>
      <c r="ZG313" s="309"/>
      <c r="ZH313" s="309"/>
      <c r="ZI313" s="309"/>
      <c r="ZJ313" s="309"/>
      <c r="ZK313" s="309"/>
      <c r="ZL313" s="309"/>
      <c r="ZM313" s="309"/>
      <c r="ZN313" s="309"/>
      <c r="ZO313" s="309"/>
      <c r="ZP313" s="309"/>
      <c r="ZQ313" s="309"/>
      <c r="ZR313" s="309"/>
      <c r="ZS313" s="309"/>
      <c r="ZT313" s="309"/>
      <c r="ZU313" s="309"/>
      <c r="ZV313" s="309"/>
      <c r="ZW313" s="309"/>
      <c r="ZX313" s="309"/>
      <c r="ZY313" s="309"/>
      <c r="ZZ313" s="309"/>
      <c r="AAA313" s="309"/>
      <c r="AAB313" s="309"/>
      <c r="AAC313" s="309"/>
      <c r="AAD313" s="309"/>
      <c r="AAE313" s="309"/>
      <c r="AAF313" s="309"/>
      <c r="AAG313" s="309"/>
      <c r="AAH313" s="309"/>
      <c r="AAI313" s="309"/>
      <c r="AAJ313" s="309"/>
      <c r="AAK313" s="309"/>
      <c r="AAL313" s="309"/>
      <c r="AAM313" s="309"/>
      <c r="AAN313" s="309"/>
      <c r="AAO313" s="309"/>
      <c r="AAP313" s="309"/>
      <c r="AAQ313" s="309"/>
      <c r="AAR313" s="309"/>
      <c r="AAS313" s="309"/>
      <c r="AAT313" s="309"/>
      <c r="AAU313" s="309"/>
      <c r="AAV313" s="309"/>
      <c r="AAW313" s="309"/>
      <c r="AAX313" s="309"/>
      <c r="AAY313" s="309"/>
      <c r="AAZ313" s="309"/>
      <c r="ABA313" s="309"/>
      <c r="ABB313" s="309"/>
      <c r="ABC313" s="309"/>
      <c r="ABD313" s="309"/>
      <c r="ABE313" s="309"/>
      <c r="ABF313" s="309"/>
      <c r="ABG313" s="309"/>
      <c r="ABH313" s="309"/>
      <c r="ABI313" s="309"/>
      <c r="ABJ313" s="309"/>
      <c r="ABK313" s="309"/>
      <c r="ABL313" s="309"/>
      <c r="ABM313" s="309"/>
      <c r="ABN313" s="309"/>
      <c r="ABO313" s="309"/>
      <c r="ABP313" s="309"/>
      <c r="ABQ313" s="309"/>
      <c r="ABR313" s="309"/>
      <c r="ABS313" s="309"/>
      <c r="ABT313" s="309"/>
      <c r="ABU313" s="309"/>
      <c r="ABV313" s="309"/>
      <c r="ABW313" s="309"/>
      <c r="ABX313" s="309"/>
      <c r="ABY313" s="309"/>
      <c r="ABZ313" s="309"/>
      <c r="ACA313" s="309"/>
      <c r="ACB313" s="309"/>
      <c r="ACC313" s="309"/>
      <c r="ACD313" s="309"/>
      <c r="ACE313" s="309"/>
      <c r="ACF313" s="309"/>
      <c r="ACG313" s="309"/>
      <c r="ACH313" s="309"/>
      <c r="ACI313" s="309"/>
      <c r="ACJ313" s="309"/>
      <c r="ACK313" s="309"/>
      <c r="ACL313" s="309"/>
      <c r="ACM313" s="309"/>
      <c r="ACN313" s="309"/>
      <c r="ACO313" s="309"/>
      <c r="ACP313" s="309"/>
      <c r="ACQ313" s="309"/>
      <c r="ACR313" s="309"/>
      <c r="ACS313" s="309"/>
      <c r="ACT313" s="309"/>
      <c r="ACU313" s="309"/>
      <c r="ACV313" s="309"/>
      <c r="ACW313" s="309"/>
      <c r="ACX313" s="309"/>
      <c r="ACY313" s="309"/>
      <c r="ACZ313" s="309"/>
      <c r="ADA313" s="309"/>
      <c r="ADB313" s="309"/>
      <c r="ADC313" s="309"/>
      <c r="ADD313" s="309"/>
      <c r="ADE313" s="309"/>
      <c r="ADF313" s="309"/>
      <c r="ADG313" s="309"/>
      <c r="ADH313" s="309"/>
      <c r="ADI313" s="309"/>
      <c r="ADJ313" s="309"/>
      <c r="ADK313" s="309"/>
      <c r="ADL313" s="309"/>
      <c r="ADM313" s="309"/>
      <c r="ADN313" s="309"/>
      <c r="ADO313" s="309"/>
      <c r="ADP313" s="309"/>
      <c r="ADQ313" s="309"/>
      <c r="ADR313" s="309"/>
      <c r="ADS313" s="309"/>
      <c r="ADT313" s="309"/>
      <c r="ADU313" s="309"/>
      <c r="ADV313" s="309"/>
      <c r="ADW313" s="309"/>
      <c r="ADX313" s="309"/>
      <c r="ADY313" s="309"/>
      <c r="ADZ313" s="309"/>
      <c r="AEA313" s="309"/>
      <c r="AEB313" s="309"/>
      <c r="AEC313" s="309"/>
      <c r="AED313" s="309"/>
      <c r="AEE313" s="309"/>
      <c r="AEF313" s="309"/>
      <c r="AEG313" s="309"/>
      <c r="AEH313" s="309"/>
      <c r="AEI313" s="309"/>
      <c r="AEJ313" s="309"/>
      <c r="AEK313" s="309"/>
      <c r="AEL313" s="309"/>
      <c r="AEM313" s="309"/>
      <c r="AEN313" s="309"/>
      <c r="AEO313" s="309"/>
      <c r="AEP313" s="309"/>
      <c r="AEQ313" s="309"/>
      <c r="AER313" s="309"/>
      <c r="AES313" s="309"/>
      <c r="AET313" s="309"/>
      <c r="AEU313" s="309"/>
      <c r="AEV313" s="309"/>
      <c r="AEW313" s="309"/>
      <c r="AEX313" s="309"/>
      <c r="AEY313" s="309"/>
      <c r="AEZ313" s="309"/>
      <c r="AFA313" s="309"/>
      <c r="AFB313" s="309"/>
      <c r="AFC313" s="309"/>
      <c r="AFD313" s="309"/>
      <c r="AFE313" s="309"/>
      <c r="AFF313" s="309"/>
      <c r="AFG313" s="309"/>
      <c r="AFH313" s="309"/>
      <c r="AFI313" s="309"/>
      <c r="AFJ313" s="309"/>
      <c r="AFK313" s="309"/>
      <c r="AFL313" s="309"/>
      <c r="AFM313" s="309"/>
      <c r="AFN313" s="309"/>
      <c r="AFO313" s="309"/>
      <c r="AFP313" s="309"/>
      <c r="AFQ313" s="309"/>
      <c r="AFR313" s="309"/>
      <c r="AFS313" s="309"/>
      <c r="AFT313" s="309"/>
      <c r="AFU313" s="309"/>
      <c r="AFV313" s="309"/>
      <c r="AFW313" s="309"/>
      <c r="AFX313" s="309"/>
      <c r="AFY313" s="309"/>
      <c r="AFZ313" s="309"/>
      <c r="AGA313" s="309"/>
      <c r="AGB313" s="309"/>
      <c r="AGC313" s="309"/>
      <c r="AGD313" s="309"/>
      <c r="AGE313" s="309"/>
      <c r="AGF313" s="309"/>
      <c r="AGG313" s="309"/>
      <c r="AGH313" s="309"/>
      <c r="AGI313" s="309"/>
      <c r="AGJ313" s="309"/>
      <c r="AGK313" s="309"/>
      <c r="AGL313" s="309"/>
      <c r="AGM313" s="309"/>
      <c r="AGN313" s="309"/>
      <c r="AGO313" s="309"/>
      <c r="AGP313" s="309"/>
      <c r="AGQ313" s="309"/>
      <c r="AGR313" s="309"/>
      <c r="AGS313" s="309"/>
      <c r="AGT313" s="309"/>
      <c r="AGU313" s="309"/>
      <c r="AGV313" s="309"/>
      <c r="AGW313" s="309"/>
      <c r="AGX313" s="309"/>
      <c r="AGY313" s="309"/>
      <c r="AGZ313" s="309"/>
      <c r="AHA313" s="309"/>
      <c r="AHB313" s="309"/>
      <c r="AHC313" s="309"/>
      <c r="AHD313" s="309"/>
      <c r="AHE313" s="309"/>
      <c r="AHF313" s="309"/>
      <c r="AHG313" s="309"/>
      <c r="AHH313" s="309"/>
      <c r="AHI313" s="309"/>
      <c r="AHJ313" s="309"/>
      <c r="AHK313" s="309"/>
      <c r="AHL313" s="309"/>
      <c r="AHM313" s="309"/>
      <c r="AHN313" s="309"/>
      <c r="AHO313" s="309"/>
      <c r="AHP313" s="309"/>
      <c r="AHQ313" s="309"/>
      <c r="AHR313" s="309"/>
      <c r="AHS313" s="309"/>
      <c r="AHT313" s="309"/>
      <c r="AHU313" s="309"/>
      <c r="AHV313" s="309"/>
      <c r="AHW313" s="309"/>
      <c r="AHX313" s="309"/>
      <c r="AHY313" s="309"/>
      <c r="AHZ313" s="309"/>
      <c r="AIA313" s="309"/>
      <c r="AIB313" s="309"/>
      <c r="AIC313" s="309"/>
      <c r="AID313" s="309"/>
      <c r="AIE313" s="309"/>
      <c r="AIF313" s="309"/>
      <c r="AIG313" s="309"/>
      <c r="AIH313" s="309"/>
      <c r="AII313" s="309"/>
      <c r="AIJ313" s="309"/>
      <c r="AIK313" s="309"/>
      <c r="AIL313" s="309"/>
      <c r="AIM313" s="309"/>
      <c r="AIN313" s="309"/>
      <c r="AIO313" s="309"/>
      <c r="AIP313" s="309"/>
      <c r="AIQ313" s="309"/>
      <c r="AIR313" s="309"/>
      <c r="AIS313" s="309"/>
      <c r="AIT313" s="309"/>
      <c r="AIU313" s="309"/>
      <c r="AIV313" s="309"/>
      <c r="AIW313" s="309"/>
      <c r="AIX313" s="309"/>
      <c r="AIY313" s="309"/>
      <c r="AIZ313" s="309"/>
      <c r="AJA313" s="309"/>
      <c r="AJB313" s="309"/>
      <c r="AJC313" s="309"/>
      <c r="AJD313" s="309"/>
      <c r="AJE313" s="309"/>
      <c r="AJF313" s="309"/>
      <c r="AJG313" s="309"/>
      <c r="AJH313" s="309"/>
      <c r="AJI313" s="309"/>
      <c r="AJJ313" s="309"/>
      <c r="AJK313" s="309"/>
      <c r="AJL313" s="309"/>
      <c r="AJM313" s="309"/>
      <c r="AJN313" s="309"/>
      <c r="AJO313" s="309"/>
      <c r="AJP313" s="309"/>
      <c r="AJQ313" s="309"/>
      <c r="AJR313" s="309"/>
      <c r="AJS313" s="309"/>
      <c r="AJT313" s="309"/>
      <c r="AJU313" s="309"/>
      <c r="AJV313" s="309"/>
      <c r="AJW313" s="309"/>
      <c r="AJX313" s="309"/>
      <c r="AJY313" s="309"/>
      <c r="AJZ313" s="309"/>
      <c r="AKA313" s="309"/>
      <c r="AKB313" s="309"/>
      <c r="AKC313" s="309"/>
      <c r="AKD313" s="309"/>
      <c r="AKE313" s="309"/>
      <c r="AKF313" s="309"/>
      <c r="AKG313" s="309"/>
      <c r="AKH313" s="309"/>
      <c r="AKI313" s="309"/>
      <c r="AKJ313" s="309"/>
      <c r="AKK313" s="309"/>
      <c r="AKL313" s="309"/>
      <c r="AKM313" s="309"/>
      <c r="AKN313" s="309"/>
      <c r="AKO313" s="309"/>
      <c r="AKP313" s="309"/>
      <c r="AKQ313" s="309"/>
      <c r="AKR313" s="309"/>
      <c r="AKS313" s="309"/>
      <c r="AKT313" s="309"/>
      <c r="AKU313" s="309"/>
      <c r="AKV313" s="309"/>
      <c r="AKW313" s="309"/>
      <c r="AKX313" s="309"/>
      <c r="AKY313" s="309"/>
      <c r="AKZ313" s="309"/>
      <c r="ALA313" s="309"/>
      <c r="ALB313" s="309"/>
      <c r="ALC313" s="309"/>
      <c r="ALD313" s="309"/>
      <c r="ALE313" s="309"/>
      <c r="ALF313" s="309"/>
      <c r="ALG313" s="309"/>
      <c r="ALH313" s="309"/>
      <c r="ALI313" s="309"/>
      <c r="ALJ313" s="309"/>
      <c r="ALK313" s="309"/>
      <c r="ALL313" s="309"/>
      <c r="ALM313" s="309"/>
      <c r="ALN313" s="309"/>
      <c r="ALO313" s="309"/>
      <c r="ALP313" s="309"/>
      <c r="ALQ313" s="309"/>
      <c r="ALR313" s="309"/>
      <c r="ALS313" s="309"/>
      <c r="ALT313" s="309"/>
      <c r="ALU313" s="309"/>
      <c r="ALV313" s="309"/>
      <c r="ALW313" s="309"/>
      <c r="ALX313" s="309"/>
      <c r="ALY313" s="309"/>
      <c r="ALZ313" s="309"/>
      <c r="AMA313" s="309"/>
      <c r="AMB313" s="309"/>
      <c r="AMC313" s="309"/>
      <c r="AMD313" s="309"/>
      <c r="AME313" s="309"/>
      <c r="AMF313" s="309"/>
      <c r="AMG313" s="309"/>
      <c r="AMH313" s="309"/>
      <c r="AMI313" s="309"/>
      <c r="AMJ313" s="309"/>
      <c r="AMK313" s="309"/>
      <c r="AML313" s="309"/>
      <c r="AMM313" s="309"/>
      <c r="AMN313" s="309"/>
      <c r="AMO313" s="309"/>
      <c r="AMP313" s="309"/>
      <c r="AMQ313" s="309"/>
      <c r="AMR313" s="309"/>
      <c r="AMS313" s="309"/>
      <c r="AMT313" s="309"/>
      <c r="AMU313" s="309"/>
      <c r="AMV313" s="309"/>
      <c r="AMW313" s="309"/>
      <c r="AMX313" s="309"/>
      <c r="AMY313" s="309"/>
      <c r="AMZ313" s="309"/>
      <c r="ANA313" s="309"/>
      <c r="ANB313" s="309"/>
      <c r="ANC313" s="309"/>
      <c r="AND313" s="309"/>
      <c r="ANE313" s="309"/>
      <c r="ANF313" s="309"/>
      <c r="ANG313" s="309"/>
      <c r="ANH313" s="309"/>
      <c r="ANI313" s="309"/>
      <c r="ANJ313" s="309"/>
      <c r="ANK313" s="309"/>
      <c r="ANL313" s="309"/>
      <c r="ANM313" s="309"/>
      <c r="ANN313" s="309"/>
      <c r="ANO313" s="309"/>
      <c r="ANP313" s="309"/>
      <c r="ANQ313" s="309"/>
      <c r="ANR313" s="309"/>
      <c r="ANS313" s="309"/>
      <c r="ANT313" s="309"/>
      <c r="ANU313" s="309"/>
      <c r="ANV313" s="309"/>
      <c r="ANW313" s="309"/>
      <c r="ANX313" s="309"/>
      <c r="ANY313" s="309"/>
      <c r="ANZ313" s="309"/>
      <c r="AOA313" s="309"/>
      <c r="AOB313" s="309"/>
      <c r="AOC313" s="309"/>
      <c r="AOD313" s="309"/>
      <c r="AOE313" s="309"/>
      <c r="AOF313" s="309"/>
      <c r="AOG313" s="309"/>
      <c r="AOH313" s="309"/>
      <c r="AOI313" s="309"/>
      <c r="AOJ313" s="309"/>
      <c r="AOK313" s="309"/>
      <c r="AOL313" s="309"/>
      <c r="AOM313" s="309"/>
      <c r="AON313" s="309"/>
      <c r="AOO313" s="309"/>
      <c r="AOP313" s="309"/>
      <c r="AOQ313" s="309"/>
      <c r="AOR313" s="309"/>
      <c r="AOS313" s="309"/>
      <c r="AOT313" s="309"/>
      <c r="AOU313" s="309"/>
      <c r="AOV313" s="309"/>
      <c r="AOW313" s="309"/>
      <c r="AOX313" s="309"/>
      <c r="AOY313" s="309"/>
      <c r="AOZ313" s="309"/>
      <c r="APA313" s="309"/>
      <c r="APB313" s="309"/>
      <c r="APC313" s="309"/>
      <c r="APD313" s="309"/>
      <c r="APE313" s="309"/>
      <c r="APF313" s="309"/>
      <c r="APG313" s="309"/>
      <c r="APH313" s="309"/>
      <c r="API313" s="309"/>
      <c r="APJ313" s="309"/>
      <c r="APK313" s="309"/>
      <c r="APL313" s="309"/>
      <c r="APM313" s="309"/>
      <c r="APN313" s="309"/>
      <c r="APO313" s="309"/>
      <c r="APP313" s="309"/>
      <c r="APQ313" s="309"/>
      <c r="APR313" s="309"/>
      <c r="APS313" s="309"/>
      <c r="APT313" s="309"/>
      <c r="APU313" s="309"/>
      <c r="APV313" s="309"/>
      <c r="APW313" s="309"/>
      <c r="APX313" s="309"/>
      <c r="APY313" s="309"/>
      <c r="APZ313" s="309"/>
      <c r="AQA313" s="309"/>
      <c r="AQB313" s="309"/>
      <c r="AQC313" s="309"/>
      <c r="AQD313" s="309"/>
      <c r="AQE313" s="309"/>
      <c r="AQF313" s="309"/>
      <c r="AQG313" s="309"/>
      <c r="AQH313" s="309"/>
      <c r="AQI313" s="309"/>
      <c r="AQJ313" s="309"/>
      <c r="AQK313" s="309"/>
      <c r="AQL313" s="309"/>
      <c r="AQM313" s="309"/>
      <c r="AQN313" s="309"/>
      <c r="AQO313" s="309"/>
      <c r="AQP313" s="309"/>
      <c r="AQQ313" s="309"/>
      <c r="AQR313" s="309"/>
      <c r="AQS313" s="309"/>
      <c r="AQT313" s="309"/>
      <c r="AQU313" s="309"/>
      <c r="AQV313" s="309"/>
      <c r="AQW313" s="309"/>
      <c r="AQX313" s="309"/>
      <c r="AQY313" s="309"/>
      <c r="AQZ313" s="309"/>
      <c r="ARA313" s="309"/>
      <c r="ARB313" s="309"/>
      <c r="ARC313" s="309"/>
      <c r="ARD313" s="309"/>
      <c r="ARE313" s="309"/>
      <c r="ARF313" s="309"/>
      <c r="ARG313" s="309"/>
      <c r="ARH313" s="309"/>
      <c r="ARI313" s="309"/>
      <c r="ARJ313" s="309"/>
      <c r="ARK313" s="309"/>
      <c r="ARL313" s="309"/>
      <c r="ARM313" s="309"/>
      <c r="ARN313" s="309"/>
      <c r="ARO313" s="309"/>
      <c r="ARP313" s="309"/>
      <c r="ARQ313" s="309"/>
      <c r="ARR313" s="309"/>
      <c r="ARS313" s="309"/>
      <c r="ART313" s="309"/>
      <c r="ARU313" s="309"/>
      <c r="ARV313" s="309"/>
      <c r="ARW313" s="309"/>
      <c r="ARX313" s="309"/>
      <c r="ARY313" s="309"/>
      <c r="ARZ313" s="309"/>
      <c r="ASA313" s="309"/>
      <c r="ASB313" s="309"/>
      <c r="ASC313" s="309"/>
      <c r="ASD313" s="309"/>
      <c r="ASE313" s="309"/>
      <c r="ASF313" s="309"/>
      <c r="ASG313" s="309"/>
      <c r="ASH313" s="309"/>
      <c r="ASI313" s="309"/>
      <c r="ASJ313" s="309"/>
      <c r="ASK313" s="309"/>
      <c r="ASL313" s="309"/>
      <c r="ASM313" s="309"/>
      <c r="ASN313" s="309"/>
      <c r="ASO313" s="309"/>
      <c r="ASP313" s="309"/>
      <c r="ASQ313" s="309"/>
      <c r="ASR313" s="309"/>
      <c r="ASS313" s="309"/>
      <c r="AST313" s="309"/>
      <c r="ASU313" s="309"/>
      <c r="ASV313" s="309"/>
      <c r="ASW313" s="309"/>
      <c r="ASX313" s="309"/>
      <c r="ASY313" s="309"/>
      <c r="ASZ313" s="309"/>
      <c r="ATA313" s="309"/>
      <c r="ATB313" s="309"/>
      <c r="ATC313" s="309"/>
      <c r="ATD313" s="309"/>
      <c r="ATE313" s="309"/>
      <c r="ATF313" s="309"/>
      <c r="ATG313" s="309"/>
      <c r="ATH313" s="309"/>
      <c r="ATI313" s="309"/>
      <c r="ATJ313" s="309"/>
      <c r="ATK313" s="309"/>
      <c r="ATL313" s="309"/>
      <c r="ATM313" s="309"/>
      <c r="ATN313" s="309"/>
      <c r="ATO313" s="309"/>
      <c r="ATP313" s="309"/>
      <c r="ATQ313" s="309"/>
      <c r="ATR313" s="309"/>
      <c r="ATS313" s="309"/>
      <c r="ATT313" s="309"/>
      <c r="ATU313" s="309"/>
      <c r="ATV313" s="309"/>
      <c r="ATW313" s="309"/>
      <c r="ATX313" s="309"/>
      <c r="ATY313" s="309"/>
      <c r="ATZ313" s="309"/>
      <c r="AUA313" s="309"/>
      <c r="AUB313" s="309"/>
      <c r="AUC313" s="309"/>
      <c r="AUD313" s="309"/>
      <c r="AUE313" s="309"/>
      <c r="AUF313" s="309"/>
      <c r="AUG313" s="309"/>
      <c r="AUH313" s="309"/>
      <c r="AUI313" s="309"/>
      <c r="AUJ313" s="309"/>
      <c r="AUK313" s="309"/>
      <c r="AUL313" s="309"/>
      <c r="AUM313" s="309"/>
      <c r="AUN313" s="309"/>
      <c r="AUO313" s="309"/>
      <c r="AUP313" s="309"/>
      <c r="AUQ313" s="309"/>
      <c r="AUR313" s="309"/>
      <c r="AUS313" s="309"/>
      <c r="AUT313" s="309"/>
      <c r="AUU313" s="309"/>
      <c r="AUV313" s="309"/>
      <c r="AUW313" s="309"/>
      <c r="AUX313" s="309"/>
      <c r="AUY313" s="309"/>
      <c r="AUZ313" s="309"/>
      <c r="AVA313" s="309"/>
      <c r="AVB313" s="309"/>
      <c r="AVC313" s="309"/>
      <c r="AVD313" s="309"/>
      <c r="AVE313" s="309"/>
      <c r="AVF313" s="309"/>
      <c r="AVG313" s="309"/>
      <c r="AVH313" s="309"/>
      <c r="AVI313" s="309"/>
      <c r="AVJ313" s="309"/>
      <c r="AVK313" s="309"/>
      <c r="AVL313" s="309"/>
      <c r="AVM313" s="309"/>
      <c r="AVN313" s="309"/>
      <c r="AVO313" s="309"/>
      <c r="AVP313" s="309"/>
      <c r="AVQ313" s="309"/>
      <c r="AVR313" s="309"/>
      <c r="AVS313" s="309"/>
      <c r="AVT313" s="309"/>
      <c r="AVU313" s="309"/>
      <c r="AVV313" s="309"/>
      <c r="AVW313" s="309"/>
      <c r="AVX313" s="309"/>
      <c r="AVY313" s="309"/>
      <c r="AVZ313" s="309"/>
      <c r="AWA313" s="309"/>
      <c r="AWB313" s="309"/>
      <c r="AWC313" s="309"/>
      <c r="AWD313" s="309"/>
      <c r="AWE313" s="309"/>
      <c r="AWF313" s="309"/>
      <c r="AWG313" s="309"/>
      <c r="AWH313" s="309"/>
      <c r="AWI313" s="309"/>
      <c r="AWJ313" s="309"/>
      <c r="AWK313" s="309"/>
      <c r="AWL313" s="309"/>
      <c r="AWM313" s="309"/>
      <c r="AWN313" s="309"/>
      <c r="AWO313" s="309"/>
      <c r="AWP313" s="309"/>
      <c r="AWQ313" s="309"/>
      <c r="AWR313" s="309"/>
      <c r="AWS313" s="309"/>
      <c r="AWT313" s="309"/>
      <c r="AWU313" s="309"/>
      <c r="AWV313" s="309"/>
      <c r="AWW313" s="309"/>
      <c r="AWX313" s="309"/>
      <c r="AWY313" s="309"/>
      <c r="AWZ313" s="309"/>
      <c r="AXA313" s="309"/>
      <c r="AXB313" s="309"/>
      <c r="AXC313" s="309"/>
      <c r="AXD313" s="309"/>
      <c r="AXE313" s="309"/>
      <c r="AXF313" s="309"/>
      <c r="AXG313" s="309"/>
      <c r="AXH313" s="309"/>
      <c r="AXI313" s="309"/>
      <c r="AXJ313" s="309"/>
      <c r="AXK313" s="309"/>
      <c r="AXL313" s="309"/>
      <c r="AXM313" s="309"/>
      <c r="AXN313" s="309"/>
      <c r="AXO313" s="309"/>
      <c r="AXP313" s="309"/>
      <c r="AXQ313" s="309"/>
      <c r="AXR313" s="309"/>
      <c r="AXS313" s="309"/>
      <c r="AXT313" s="309"/>
      <c r="AXU313" s="309"/>
      <c r="AXV313" s="309"/>
      <c r="AXW313" s="309"/>
      <c r="AXX313" s="309"/>
      <c r="AXY313" s="309"/>
      <c r="AXZ313" s="309"/>
      <c r="AYA313" s="309"/>
      <c r="AYB313" s="309"/>
      <c r="AYC313" s="309"/>
      <c r="AYD313" s="309"/>
      <c r="AYE313" s="309"/>
      <c r="AYF313" s="309"/>
      <c r="AYG313" s="309"/>
      <c r="AYH313" s="309"/>
      <c r="AYI313" s="309"/>
      <c r="AYJ313" s="309"/>
      <c r="AYK313" s="309"/>
      <c r="AYL313" s="309"/>
      <c r="AYM313" s="309"/>
      <c r="AYN313" s="309"/>
      <c r="AYO313" s="309"/>
      <c r="AYP313" s="309"/>
      <c r="AYQ313" s="309"/>
      <c r="AYR313" s="309"/>
      <c r="AYS313" s="309"/>
      <c r="AYT313" s="309"/>
      <c r="AYU313" s="309"/>
      <c r="AYV313" s="309"/>
      <c r="AYW313" s="309"/>
      <c r="AYX313" s="309"/>
      <c r="AYY313" s="309"/>
      <c r="AYZ313" s="309"/>
      <c r="AZA313" s="309"/>
      <c r="AZB313" s="309"/>
      <c r="AZC313" s="309"/>
      <c r="AZD313" s="309"/>
      <c r="AZE313" s="309"/>
      <c r="AZF313" s="309"/>
      <c r="AZG313" s="309"/>
      <c r="AZH313" s="309"/>
      <c r="AZI313" s="309"/>
      <c r="AZJ313" s="309"/>
      <c r="AZK313" s="309"/>
      <c r="AZL313" s="309"/>
      <c r="AZM313" s="309"/>
      <c r="AZN313" s="309"/>
      <c r="AZO313" s="309"/>
      <c r="AZP313" s="309"/>
      <c r="AZQ313" s="309"/>
      <c r="AZR313" s="309"/>
      <c r="AZS313" s="309"/>
      <c r="AZT313" s="309"/>
      <c r="AZU313" s="309"/>
      <c r="AZV313" s="309"/>
      <c r="AZW313" s="309"/>
      <c r="AZX313" s="309"/>
      <c r="AZY313" s="309"/>
      <c r="AZZ313" s="309"/>
      <c r="BAA313" s="309"/>
      <c r="BAB313" s="309"/>
      <c r="BAC313" s="309"/>
      <c r="BAD313" s="309"/>
      <c r="BAE313" s="309"/>
      <c r="BAF313" s="309"/>
      <c r="BAG313" s="309"/>
      <c r="BAH313" s="309"/>
      <c r="BAI313" s="309"/>
      <c r="BAJ313" s="309"/>
      <c r="BAK313" s="309"/>
      <c r="BAL313" s="309"/>
      <c r="BAM313" s="309"/>
      <c r="BAN313" s="309"/>
      <c r="BAO313" s="309"/>
      <c r="BAP313" s="309"/>
      <c r="BAQ313" s="309"/>
      <c r="BAR313" s="309"/>
      <c r="BAS313" s="309"/>
      <c r="BAT313" s="309"/>
      <c r="BAU313" s="309"/>
      <c r="BAV313" s="309"/>
      <c r="BAW313" s="309"/>
      <c r="BAX313" s="309"/>
      <c r="BAY313" s="309"/>
      <c r="BAZ313" s="309"/>
      <c r="BBA313" s="309"/>
      <c r="BBB313" s="309"/>
      <c r="BBC313" s="309"/>
      <c r="BBD313" s="309"/>
      <c r="BBE313" s="309"/>
      <c r="BBF313" s="309"/>
      <c r="BBG313" s="309"/>
      <c r="BBH313" s="309"/>
      <c r="BBI313" s="309"/>
      <c r="BBJ313" s="309"/>
      <c r="BBK313" s="309"/>
      <c r="BBL313" s="309"/>
      <c r="BBM313" s="309"/>
      <c r="BBN313" s="309"/>
      <c r="BBO313" s="309"/>
      <c r="BBP313" s="309"/>
      <c r="BBQ313" s="309"/>
      <c r="BBR313" s="309"/>
      <c r="BBS313" s="309"/>
      <c r="BBT313" s="309"/>
      <c r="BBU313" s="309"/>
      <c r="BBV313" s="309"/>
      <c r="BBW313" s="309"/>
      <c r="BBX313" s="309"/>
      <c r="BBY313" s="309"/>
      <c r="BBZ313" s="309"/>
      <c r="BCA313" s="309"/>
      <c r="BCB313" s="309"/>
      <c r="BCC313" s="309"/>
      <c r="BCD313" s="309"/>
      <c r="BCE313" s="309"/>
      <c r="BCF313" s="309"/>
      <c r="BCG313" s="309"/>
      <c r="BCH313" s="309"/>
      <c r="BCI313" s="309"/>
      <c r="BCJ313" s="309"/>
      <c r="BCK313" s="309"/>
      <c r="BCL313" s="309"/>
      <c r="BCM313" s="309"/>
      <c r="BCN313" s="309"/>
      <c r="BCO313" s="309"/>
      <c r="BCP313" s="309"/>
      <c r="BCQ313" s="309"/>
      <c r="BCR313" s="309"/>
      <c r="BCS313" s="309"/>
      <c r="BCT313" s="309"/>
      <c r="BCU313" s="309"/>
      <c r="BCV313" s="309"/>
      <c r="BCW313" s="309"/>
      <c r="BCX313" s="309"/>
      <c r="BCY313" s="309"/>
      <c r="BCZ313" s="309"/>
      <c r="BDA313" s="309"/>
      <c r="BDB313" s="309"/>
      <c r="BDC313" s="309"/>
      <c r="BDD313" s="309"/>
      <c r="BDE313" s="309"/>
      <c r="BDF313" s="309"/>
      <c r="BDG313" s="309"/>
      <c r="BDH313" s="309"/>
      <c r="BDI313" s="309"/>
      <c r="BDJ313" s="309"/>
      <c r="BDK313" s="309"/>
      <c r="BDL313" s="309"/>
      <c r="BDM313" s="309"/>
      <c r="BDN313" s="309"/>
      <c r="BDO313" s="309"/>
      <c r="BDP313" s="309"/>
      <c r="BDQ313" s="309"/>
      <c r="BDR313" s="309"/>
      <c r="BDS313" s="309"/>
      <c r="BDT313" s="309"/>
      <c r="BDU313" s="309"/>
      <c r="BDV313" s="309"/>
      <c r="BDW313" s="309"/>
      <c r="BDX313" s="309"/>
      <c r="BDY313" s="309"/>
      <c r="BDZ313" s="309"/>
      <c r="BEA313" s="309"/>
      <c r="BEB313" s="309"/>
      <c r="BEC313" s="309"/>
      <c r="BED313" s="309"/>
      <c r="BEE313" s="309"/>
      <c r="BEF313" s="309"/>
      <c r="BEG313" s="309"/>
      <c r="BEH313" s="309"/>
      <c r="BEI313" s="309"/>
      <c r="BEJ313" s="309"/>
      <c r="BEK313" s="309"/>
      <c r="BEL313" s="309"/>
      <c r="BEM313" s="309"/>
      <c r="BEN313" s="309"/>
      <c r="BEO313" s="309"/>
      <c r="BEP313" s="309"/>
      <c r="BEQ313" s="309"/>
      <c r="BER313" s="309"/>
      <c r="BES313" s="309"/>
      <c r="BET313" s="309"/>
      <c r="BEU313" s="309"/>
      <c r="BEV313" s="309"/>
      <c r="BEW313" s="309"/>
      <c r="BEX313" s="309"/>
      <c r="BEY313" s="309"/>
      <c r="BEZ313" s="309"/>
      <c r="BFA313" s="309"/>
      <c r="BFB313" s="309"/>
      <c r="BFC313" s="309"/>
      <c r="BFD313" s="309"/>
      <c r="BFE313" s="309"/>
      <c r="BFF313" s="309"/>
      <c r="BFG313" s="309"/>
      <c r="BFH313" s="309"/>
      <c r="BFI313" s="309"/>
      <c r="BFJ313" s="309"/>
      <c r="BFK313" s="309"/>
      <c r="BFL313" s="309"/>
      <c r="BFM313" s="309"/>
      <c r="BFN313" s="309"/>
      <c r="BFO313" s="309"/>
      <c r="BFP313" s="309"/>
      <c r="BFQ313" s="309"/>
      <c r="BFR313" s="309"/>
      <c r="BFS313" s="309"/>
      <c r="BFT313" s="309"/>
      <c r="BFU313" s="309"/>
      <c r="BFV313" s="309"/>
      <c r="BFW313" s="309"/>
      <c r="BFX313" s="309"/>
      <c r="BFY313" s="309"/>
      <c r="BFZ313" s="309"/>
      <c r="BGA313" s="309"/>
      <c r="BGB313" s="309"/>
      <c r="BGC313" s="309"/>
      <c r="BGD313" s="309"/>
      <c r="BGE313" s="309"/>
      <c r="BGF313" s="309"/>
      <c r="BGG313" s="309"/>
      <c r="BGH313" s="309"/>
    </row>
    <row r="314" spans="6:1542" s="18" customFormat="1" ht="14.45" customHeight="1" x14ac:dyDescent="0.25">
      <c r="F314" s="68"/>
      <c r="Y314" s="68"/>
      <c r="AC314" s="309"/>
      <c r="AD314" s="309"/>
      <c r="AE314" s="309"/>
      <c r="AF314" s="309"/>
      <c r="AG314" s="309"/>
      <c r="AH314" s="309"/>
      <c r="AI314" s="309"/>
      <c r="AJ314" s="309"/>
      <c r="AK314" s="309"/>
      <c r="AL314" s="309"/>
      <c r="AM314" s="309"/>
      <c r="AN314" s="309"/>
      <c r="AO314" s="309"/>
      <c r="AP314" s="309"/>
      <c r="AQ314" s="309"/>
      <c r="AR314" s="309"/>
      <c r="AS314" s="309"/>
      <c r="AT314" s="309"/>
      <c r="AU314" s="309"/>
      <c r="AV314" s="309"/>
      <c r="AW314" s="309"/>
      <c r="AX314" s="309"/>
      <c r="AY314" s="309"/>
      <c r="AZ314" s="309"/>
      <c r="BA314" s="309"/>
      <c r="BB314" s="309"/>
      <c r="BC314" s="309"/>
      <c r="BD314" s="309"/>
      <c r="BE314" s="309"/>
      <c r="BF314" s="309"/>
      <c r="BG314" s="309"/>
      <c r="BH314" s="309"/>
      <c r="BI314" s="309"/>
      <c r="BJ314" s="309"/>
      <c r="BK314" s="309"/>
      <c r="BL314" s="309"/>
      <c r="BM314" s="309"/>
      <c r="BN314" s="309"/>
      <c r="BO314" s="309"/>
      <c r="BP314" s="309"/>
      <c r="BQ314" s="309"/>
      <c r="BR314" s="309"/>
      <c r="BS314" s="309"/>
      <c r="BT314" s="309"/>
      <c r="BU314" s="309"/>
      <c r="BV314" s="309"/>
      <c r="BW314" s="309"/>
      <c r="BX314" s="309"/>
      <c r="BY314" s="309"/>
      <c r="BZ314" s="309"/>
      <c r="CA314" s="309"/>
      <c r="CB314" s="309"/>
      <c r="CC314" s="309"/>
      <c r="CD314" s="309"/>
      <c r="CE314" s="309"/>
      <c r="CF314" s="309"/>
      <c r="CG314" s="309"/>
      <c r="CH314" s="309"/>
      <c r="CI314" s="309"/>
      <c r="CJ314" s="309"/>
      <c r="CK314" s="309"/>
      <c r="CL314" s="309"/>
      <c r="CM314" s="309"/>
      <c r="CN314" s="309"/>
      <c r="CO314" s="309"/>
      <c r="CP314" s="309"/>
      <c r="CQ314" s="309"/>
      <c r="CR314" s="309"/>
      <c r="CS314" s="309"/>
      <c r="CT314" s="309"/>
      <c r="CU314" s="309"/>
      <c r="CV314" s="309"/>
      <c r="CW314" s="309"/>
      <c r="CX314" s="309"/>
      <c r="CY314" s="309"/>
      <c r="CZ314" s="309"/>
      <c r="DA314" s="309"/>
      <c r="DB314" s="309"/>
      <c r="DC314" s="309"/>
      <c r="DD314" s="309"/>
      <c r="DE314" s="309"/>
      <c r="DF314" s="309"/>
      <c r="DG314" s="309"/>
      <c r="DH314" s="309"/>
      <c r="DI314" s="309"/>
      <c r="DJ314" s="309"/>
      <c r="DK314" s="309"/>
      <c r="DL314" s="309"/>
      <c r="DM314" s="309"/>
      <c r="DN314" s="309"/>
      <c r="DO314" s="309"/>
      <c r="DP314" s="309"/>
      <c r="DQ314" s="309"/>
      <c r="DR314" s="309"/>
      <c r="DS314" s="309"/>
      <c r="DT314" s="309"/>
      <c r="DU314" s="309"/>
      <c r="DV314" s="309"/>
      <c r="DW314" s="309"/>
      <c r="DX314" s="309"/>
      <c r="DY314" s="309"/>
      <c r="DZ314" s="309"/>
      <c r="EA314" s="309"/>
      <c r="EB314" s="309"/>
      <c r="EC314" s="309"/>
      <c r="ED314" s="309"/>
      <c r="EE314" s="309"/>
      <c r="EF314" s="309"/>
      <c r="EG314" s="309"/>
      <c r="EH314" s="309"/>
      <c r="EI314" s="309"/>
      <c r="EJ314" s="309"/>
      <c r="EK314" s="309"/>
      <c r="EL314" s="309"/>
      <c r="EM314" s="309"/>
      <c r="EN314" s="309"/>
      <c r="EO314" s="309"/>
      <c r="EP314" s="309"/>
      <c r="EQ314" s="309"/>
      <c r="ER314" s="309"/>
      <c r="ES314" s="309"/>
      <c r="ET314" s="309"/>
      <c r="EU314" s="309"/>
      <c r="EV314" s="309"/>
      <c r="EW314" s="309"/>
      <c r="EX314" s="309"/>
      <c r="EY314" s="309"/>
      <c r="EZ314" s="309"/>
      <c r="FA314" s="309"/>
      <c r="FB314" s="309"/>
      <c r="FC314" s="309"/>
      <c r="FD314" s="309"/>
      <c r="FE314" s="309"/>
      <c r="FF314" s="309"/>
      <c r="FG314" s="309"/>
      <c r="FH314" s="309"/>
      <c r="FI314" s="309"/>
      <c r="FJ314" s="309"/>
      <c r="FK314" s="309"/>
      <c r="FL314" s="309"/>
      <c r="FM314" s="309"/>
      <c r="FN314" s="309"/>
      <c r="FO314" s="309"/>
      <c r="FP314" s="309"/>
      <c r="FQ314" s="309"/>
      <c r="FR314" s="309"/>
      <c r="FS314" s="309"/>
      <c r="FT314" s="309"/>
      <c r="FU314" s="309"/>
      <c r="FV314" s="309"/>
      <c r="FW314" s="309"/>
      <c r="FX314" s="309"/>
      <c r="FY314" s="309"/>
      <c r="FZ314" s="309"/>
      <c r="GA314" s="309"/>
      <c r="GB314" s="309"/>
      <c r="GC314" s="309"/>
      <c r="GD314" s="309"/>
      <c r="GE314" s="309"/>
      <c r="GF314" s="309"/>
      <c r="GG314" s="309"/>
      <c r="GH314" s="309"/>
      <c r="GI314" s="309"/>
      <c r="GJ314" s="309"/>
      <c r="GK314" s="309"/>
      <c r="GL314" s="309"/>
      <c r="GM314" s="309"/>
      <c r="GN314" s="309"/>
      <c r="GO314" s="309"/>
      <c r="GP314" s="309"/>
      <c r="GQ314" s="309"/>
      <c r="GR314" s="309"/>
      <c r="GS314" s="309"/>
      <c r="GT314" s="309"/>
      <c r="GU314" s="309"/>
      <c r="GV314" s="309"/>
      <c r="GW314" s="309"/>
      <c r="GX314" s="309"/>
      <c r="GY314" s="309"/>
      <c r="GZ314" s="309"/>
      <c r="HA314" s="309"/>
      <c r="HB314" s="309"/>
      <c r="HC314" s="309"/>
      <c r="HD314" s="309"/>
      <c r="HE314" s="309"/>
      <c r="HF314" s="309"/>
      <c r="HG314" s="309"/>
      <c r="HH314" s="309"/>
      <c r="HI314" s="309"/>
      <c r="HJ314" s="309"/>
      <c r="HK314" s="309"/>
      <c r="HL314" s="309"/>
      <c r="HM314" s="309"/>
      <c r="HN314" s="309"/>
      <c r="HO314" s="309"/>
      <c r="HP314" s="309"/>
      <c r="HQ314" s="309"/>
      <c r="HR314" s="309"/>
      <c r="HS314" s="309"/>
      <c r="HT314" s="309"/>
      <c r="HU314" s="309"/>
      <c r="HV314" s="309"/>
      <c r="HW314" s="309"/>
      <c r="HX314" s="309"/>
      <c r="HY314" s="309"/>
      <c r="HZ314" s="309"/>
      <c r="IA314" s="309"/>
      <c r="IB314" s="309"/>
      <c r="IC314" s="309"/>
      <c r="ID314" s="309"/>
      <c r="IE314" s="309"/>
      <c r="IF314" s="309"/>
      <c r="IG314" s="309"/>
      <c r="IH314" s="309"/>
      <c r="II314" s="309"/>
      <c r="IJ314" s="309"/>
      <c r="IK314" s="309"/>
      <c r="IL314" s="309"/>
      <c r="IM314" s="309"/>
      <c r="IN314" s="309"/>
      <c r="IO314" s="309"/>
      <c r="IP314" s="309"/>
      <c r="IQ314" s="309"/>
      <c r="IR314" s="309"/>
      <c r="IS314" s="309"/>
      <c r="IT314" s="309"/>
      <c r="IU314" s="309"/>
      <c r="IV314" s="309"/>
      <c r="IW314" s="309"/>
      <c r="IX314" s="309"/>
      <c r="IY314" s="309"/>
      <c r="IZ314" s="309"/>
      <c r="JA314" s="309"/>
      <c r="JB314" s="309"/>
      <c r="JC314" s="309"/>
      <c r="JD314" s="309"/>
      <c r="JE314" s="309"/>
      <c r="JF314" s="309"/>
      <c r="JG314" s="309"/>
      <c r="JH314" s="309"/>
      <c r="JI314" s="309"/>
      <c r="JJ314" s="309"/>
      <c r="JK314" s="309"/>
      <c r="JL314" s="309"/>
      <c r="JM314" s="309"/>
      <c r="JN314" s="309"/>
      <c r="JO314" s="309"/>
      <c r="JP314" s="309"/>
      <c r="JQ314" s="309"/>
      <c r="JR314" s="309"/>
      <c r="JS314" s="309"/>
      <c r="JT314" s="309"/>
      <c r="JU314" s="309"/>
      <c r="JV314" s="309"/>
      <c r="JW314" s="309"/>
      <c r="JX314" s="309"/>
      <c r="JY314" s="309"/>
      <c r="JZ314" s="309"/>
      <c r="KA314" s="309"/>
      <c r="KB314" s="309"/>
      <c r="KC314" s="309"/>
      <c r="KD314" s="309"/>
      <c r="KE314" s="309"/>
      <c r="KF314" s="309"/>
      <c r="KG314" s="309"/>
      <c r="KH314" s="309"/>
      <c r="KI314" s="309"/>
      <c r="KJ314" s="309"/>
      <c r="KK314" s="309"/>
      <c r="KL314" s="309"/>
      <c r="KM314" s="309"/>
      <c r="KN314" s="309"/>
      <c r="KO314" s="309"/>
      <c r="KP314" s="309"/>
      <c r="KQ314" s="309"/>
      <c r="KR314" s="309"/>
      <c r="KS314" s="309"/>
      <c r="KT314" s="309"/>
      <c r="KU314" s="309"/>
      <c r="KV314" s="309"/>
      <c r="KW314" s="309"/>
      <c r="KX314" s="309"/>
      <c r="KY314" s="309"/>
      <c r="KZ314" s="309"/>
      <c r="LA314" s="309"/>
      <c r="LB314" s="309"/>
      <c r="LC314" s="309"/>
      <c r="LD314" s="309"/>
      <c r="LE314" s="309"/>
      <c r="LF314" s="309"/>
      <c r="LG314" s="309"/>
      <c r="LH314" s="309"/>
      <c r="LI314" s="309"/>
      <c r="LJ314" s="309"/>
      <c r="LK314" s="309"/>
      <c r="LL314" s="309"/>
      <c r="LM314" s="309"/>
      <c r="LN314" s="309"/>
      <c r="LO314" s="309"/>
      <c r="LP314" s="309"/>
      <c r="LQ314" s="309"/>
      <c r="LR314" s="309"/>
      <c r="LS314" s="309"/>
      <c r="LT314" s="309"/>
      <c r="LU314" s="309"/>
      <c r="LV314" s="309"/>
      <c r="LW314" s="309"/>
      <c r="LX314" s="309"/>
      <c r="LY314" s="309"/>
      <c r="LZ314" s="309"/>
      <c r="MA314" s="309"/>
      <c r="MB314" s="309"/>
      <c r="MC314" s="309"/>
      <c r="MD314" s="309"/>
      <c r="ME314" s="309"/>
      <c r="MF314" s="309"/>
      <c r="MG314" s="309"/>
      <c r="MH314" s="309"/>
      <c r="MI314" s="309"/>
      <c r="MJ314" s="309"/>
      <c r="MK314" s="309"/>
      <c r="ML314" s="309"/>
      <c r="MM314" s="309"/>
      <c r="MN314" s="309"/>
      <c r="MO314" s="309"/>
      <c r="MP314" s="309"/>
      <c r="MQ314" s="309"/>
      <c r="MR314" s="309"/>
      <c r="MS314" s="309"/>
      <c r="MT314" s="309"/>
      <c r="MU314" s="309"/>
      <c r="MV314" s="309"/>
      <c r="MW314" s="309"/>
      <c r="MX314" s="309"/>
      <c r="MY314" s="309"/>
      <c r="MZ314" s="309"/>
      <c r="NA314" s="309"/>
      <c r="NB314" s="309"/>
      <c r="NC314" s="309"/>
      <c r="ND314" s="309"/>
      <c r="NE314" s="309"/>
      <c r="NF314" s="309"/>
      <c r="NG314" s="309"/>
      <c r="NH314" s="309"/>
      <c r="NI314" s="309"/>
      <c r="NJ314" s="309"/>
      <c r="NK314" s="309"/>
      <c r="NL314" s="309"/>
      <c r="NM314" s="309"/>
      <c r="NN314" s="309"/>
      <c r="NO314" s="309"/>
      <c r="NP314" s="309"/>
      <c r="NQ314" s="309"/>
      <c r="NR314" s="309"/>
      <c r="NS314" s="309"/>
      <c r="NT314" s="309"/>
      <c r="NU314" s="309"/>
      <c r="NV314" s="309"/>
      <c r="NW314" s="309"/>
      <c r="NX314" s="309"/>
      <c r="NY314" s="309"/>
      <c r="NZ314" s="309"/>
      <c r="OA314" s="309"/>
      <c r="OB314" s="309"/>
      <c r="OC314" s="309"/>
      <c r="OD314" s="309"/>
      <c r="OE314" s="309"/>
      <c r="OF314" s="309"/>
      <c r="OG314" s="309"/>
      <c r="OH314" s="309"/>
      <c r="OI314" s="309"/>
      <c r="OJ314" s="309"/>
      <c r="OK314" s="309"/>
      <c r="OL314" s="309"/>
      <c r="OM314" s="309"/>
      <c r="ON314" s="309"/>
      <c r="OO314" s="309"/>
      <c r="OP314" s="309"/>
      <c r="OQ314" s="309"/>
      <c r="OR314" s="309"/>
      <c r="OS314" s="309"/>
      <c r="OT314" s="309"/>
      <c r="OU314" s="309"/>
      <c r="OV314" s="309"/>
      <c r="OW314" s="309"/>
      <c r="OX314" s="309"/>
      <c r="OY314" s="309"/>
      <c r="OZ314" s="309"/>
      <c r="PA314" s="309"/>
      <c r="PB314" s="309"/>
      <c r="PC314" s="309"/>
      <c r="PD314" s="309"/>
      <c r="PE314" s="309"/>
      <c r="PF314" s="309"/>
      <c r="PG314" s="309"/>
      <c r="PH314" s="309"/>
      <c r="PI314" s="309"/>
      <c r="PJ314" s="309"/>
      <c r="PK314" s="309"/>
      <c r="PL314" s="309"/>
      <c r="PM314" s="309"/>
      <c r="PN314" s="309"/>
      <c r="PO314" s="309"/>
      <c r="PP314" s="309"/>
      <c r="PQ314" s="309"/>
      <c r="PR314" s="309"/>
      <c r="PS314" s="309"/>
      <c r="PT314" s="309"/>
      <c r="PU314" s="309"/>
      <c r="PV314" s="309"/>
      <c r="PW314" s="309"/>
      <c r="PX314" s="309"/>
      <c r="PY314" s="309"/>
      <c r="PZ314" s="309"/>
      <c r="QA314" s="309"/>
      <c r="QB314" s="309"/>
      <c r="QC314" s="309"/>
      <c r="QD314" s="309"/>
      <c r="QE314" s="309"/>
      <c r="QF314" s="309"/>
      <c r="QG314" s="309"/>
      <c r="QH314" s="309"/>
      <c r="QI314" s="309"/>
      <c r="QJ314" s="309"/>
      <c r="QK314" s="309"/>
      <c r="QL314" s="309"/>
      <c r="QM314" s="309"/>
      <c r="QN314" s="309"/>
      <c r="QO314" s="309"/>
      <c r="QP314" s="309"/>
      <c r="QQ314" s="309"/>
      <c r="QR314" s="309"/>
      <c r="QS314" s="309"/>
      <c r="QT314" s="309"/>
      <c r="QU314" s="309"/>
      <c r="QV314" s="309"/>
      <c r="QW314" s="309"/>
      <c r="QX314" s="309"/>
      <c r="QY314" s="309"/>
      <c r="QZ314" s="309"/>
      <c r="RA314" s="309"/>
      <c r="RB314" s="309"/>
      <c r="RC314" s="309"/>
      <c r="RD314" s="309"/>
      <c r="RE314" s="309"/>
      <c r="RF314" s="309"/>
      <c r="RG314" s="309"/>
      <c r="RH314" s="309"/>
      <c r="RI314" s="309"/>
      <c r="RJ314" s="309"/>
      <c r="RK314" s="309"/>
      <c r="RL314" s="309"/>
      <c r="RM314" s="309"/>
      <c r="RN314" s="309"/>
      <c r="RO314" s="309"/>
      <c r="RP314" s="309"/>
      <c r="RQ314" s="309"/>
      <c r="RR314" s="309"/>
      <c r="RS314" s="309"/>
      <c r="RT314" s="309"/>
      <c r="RU314" s="309"/>
      <c r="RV314" s="309"/>
      <c r="RW314" s="309"/>
      <c r="RX314" s="309"/>
      <c r="RY314" s="309"/>
      <c r="RZ314" s="309"/>
      <c r="SA314" s="309"/>
      <c r="SB314" s="309"/>
      <c r="SC314" s="309"/>
      <c r="SD314" s="309"/>
      <c r="SE314" s="309"/>
      <c r="SF314" s="309"/>
      <c r="SG314" s="309"/>
      <c r="SH314" s="309"/>
      <c r="SI314" s="309"/>
      <c r="SJ314" s="309"/>
      <c r="SK314" s="309"/>
      <c r="SL314" s="309"/>
      <c r="SM314" s="309"/>
      <c r="SN314" s="309"/>
      <c r="SO314" s="309"/>
      <c r="SP314" s="309"/>
      <c r="SQ314" s="309"/>
      <c r="SR314" s="309"/>
      <c r="SS314" s="309"/>
      <c r="ST314" s="309"/>
      <c r="SU314" s="309"/>
      <c r="SV314" s="309"/>
      <c r="SW314" s="309"/>
      <c r="SX314" s="309"/>
      <c r="SY314" s="309"/>
      <c r="SZ314" s="309"/>
      <c r="TA314" s="309"/>
      <c r="TB314" s="309"/>
      <c r="TC314" s="309"/>
      <c r="TD314" s="309"/>
      <c r="TE314" s="309"/>
      <c r="TF314" s="309"/>
      <c r="TG314" s="309"/>
      <c r="TH314" s="309"/>
      <c r="TI314" s="309"/>
      <c r="TJ314" s="309"/>
      <c r="TK314" s="309"/>
      <c r="TL314" s="309"/>
      <c r="TM314" s="309"/>
      <c r="TN314" s="309"/>
      <c r="TO314" s="309"/>
      <c r="TP314" s="309"/>
      <c r="TQ314" s="309"/>
      <c r="TR314" s="309"/>
      <c r="TS314" s="309"/>
      <c r="TT314" s="309"/>
      <c r="TU314" s="309"/>
      <c r="TV314" s="309"/>
      <c r="TW314" s="309"/>
      <c r="TX314" s="309"/>
      <c r="TY314" s="309"/>
      <c r="TZ314" s="309"/>
      <c r="UA314" s="309"/>
      <c r="UB314" s="309"/>
      <c r="UC314" s="309"/>
      <c r="UD314" s="309"/>
      <c r="UE314" s="309"/>
      <c r="UF314" s="309"/>
      <c r="UG314" s="309"/>
      <c r="UH314" s="309"/>
      <c r="UI314" s="309"/>
      <c r="UJ314" s="309"/>
      <c r="UK314" s="309"/>
      <c r="UL314" s="309"/>
      <c r="UM314" s="309"/>
      <c r="UN314" s="309"/>
      <c r="UO314" s="309"/>
      <c r="UP314" s="309"/>
      <c r="UQ314" s="309"/>
      <c r="UR314" s="309"/>
      <c r="US314" s="309"/>
      <c r="UT314" s="309"/>
      <c r="UU314" s="309"/>
      <c r="UV314" s="309"/>
      <c r="UW314" s="309"/>
      <c r="UX314" s="309"/>
      <c r="UY314" s="309"/>
      <c r="UZ314" s="309"/>
      <c r="VA314" s="309"/>
      <c r="VB314" s="309"/>
      <c r="VC314" s="309"/>
      <c r="VD314" s="309"/>
      <c r="VE314" s="309"/>
      <c r="VF314" s="309"/>
      <c r="VG314" s="309"/>
      <c r="VH314" s="309"/>
      <c r="VI314" s="309"/>
      <c r="VJ314" s="309"/>
      <c r="VK314" s="309"/>
      <c r="VL314" s="309"/>
      <c r="VM314" s="309"/>
      <c r="VN314" s="309"/>
      <c r="VO314" s="309"/>
      <c r="VP314" s="309"/>
      <c r="VQ314" s="309"/>
      <c r="VR314" s="309"/>
      <c r="VS314" s="309"/>
      <c r="VT314" s="309"/>
      <c r="VU314" s="309"/>
      <c r="VV314" s="309"/>
      <c r="VW314" s="309"/>
      <c r="VX314" s="309"/>
      <c r="VY314" s="309"/>
      <c r="VZ314" s="309"/>
      <c r="WA314" s="309"/>
      <c r="WB314" s="309"/>
      <c r="WC314" s="309"/>
      <c r="WD314" s="309"/>
      <c r="WE314" s="309"/>
      <c r="WF314" s="309"/>
      <c r="WG314" s="309"/>
      <c r="WH314" s="309"/>
      <c r="WI314" s="309"/>
      <c r="WJ314" s="309"/>
      <c r="WK314" s="309"/>
      <c r="WL314" s="309"/>
      <c r="WM314" s="309"/>
      <c r="WN314" s="309"/>
      <c r="WO314" s="309"/>
      <c r="WP314" s="309"/>
      <c r="WQ314" s="309"/>
      <c r="WR314" s="309"/>
      <c r="WS314" s="309"/>
      <c r="WT314" s="309"/>
      <c r="WU314" s="309"/>
      <c r="WV314" s="309"/>
      <c r="WW314" s="309"/>
      <c r="WX314" s="309"/>
      <c r="WY314" s="309"/>
      <c r="WZ314" s="309"/>
      <c r="XA314" s="309"/>
      <c r="XB314" s="309"/>
      <c r="XC314" s="309"/>
      <c r="XD314" s="309"/>
      <c r="XE314" s="309"/>
      <c r="XF314" s="309"/>
      <c r="XG314" s="309"/>
      <c r="XH314" s="309"/>
      <c r="XI314" s="309"/>
      <c r="XJ314" s="309"/>
      <c r="XK314" s="309"/>
      <c r="XL314" s="309"/>
      <c r="XM314" s="309"/>
      <c r="XN314" s="309"/>
      <c r="XO314" s="309"/>
      <c r="XP314" s="309"/>
      <c r="XQ314" s="309"/>
      <c r="XR314" s="309"/>
      <c r="XS314" s="309"/>
      <c r="XT314" s="309"/>
      <c r="XU314" s="309"/>
      <c r="XV314" s="309"/>
      <c r="XW314" s="309"/>
      <c r="XX314" s="309"/>
      <c r="XY314" s="309"/>
      <c r="XZ314" s="309"/>
      <c r="YA314" s="309"/>
      <c r="YB314" s="309"/>
      <c r="YC314" s="309"/>
      <c r="YD314" s="309"/>
      <c r="YE314" s="309"/>
      <c r="YF314" s="309"/>
      <c r="YG314" s="309"/>
      <c r="YH314" s="309"/>
      <c r="YI314" s="309"/>
      <c r="YJ314" s="309"/>
      <c r="YK314" s="309"/>
      <c r="YL314" s="309"/>
      <c r="YM314" s="309"/>
      <c r="YN314" s="309"/>
      <c r="YO314" s="309"/>
      <c r="YP314" s="309"/>
      <c r="YQ314" s="309"/>
      <c r="YR314" s="309"/>
      <c r="YS314" s="309"/>
      <c r="YT314" s="309"/>
      <c r="YU314" s="309"/>
      <c r="YV314" s="309"/>
      <c r="YW314" s="309"/>
      <c r="YX314" s="309"/>
      <c r="YY314" s="309"/>
      <c r="YZ314" s="309"/>
      <c r="ZA314" s="309"/>
      <c r="ZB314" s="309"/>
      <c r="ZC314" s="309"/>
      <c r="ZD314" s="309"/>
      <c r="ZE314" s="309"/>
      <c r="ZF314" s="309"/>
      <c r="ZG314" s="309"/>
      <c r="ZH314" s="309"/>
      <c r="ZI314" s="309"/>
      <c r="ZJ314" s="309"/>
      <c r="ZK314" s="309"/>
      <c r="ZL314" s="309"/>
      <c r="ZM314" s="309"/>
      <c r="ZN314" s="309"/>
      <c r="ZO314" s="309"/>
      <c r="ZP314" s="309"/>
      <c r="ZQ314" s="309"/>
      <c r="ZR314" s="309"/>
      <c r="ZS314" s="309"/>
      <c r="ZT314" s="309"/>
      <c r="ZU314" s="309"/>
      <c r="ZV314" s="309"/>
      <c r="ZW314" s="309"/>
      <c r="ZX314" s="309"/>
      <c r="ZY314" s="309"/>
      <c r="ZZ314" s="309"/>
      <c r="AAA314" s="309"/>
      <c r="AAB314" s="309"/>
      <c r="AAC314" s="309"/>
      <c r="AAD314" s="309"/>
      <c r="AAE314" s="309"/>
      <c r="AAF314" s="309"/>
      <c r="AAG314" s="309"/>
      <c r="AAH314" s="309"/>
      <c r="AAI314" s="309"/>
      <c r="AAJ314" s="309"/>
      <c r="AAK314" s="309"/>
      <c r="AAL314" s="309"/>
      <c r="AAM314" s="309"/>
      <c r="AAN314" s="309"/>
      <c r="AAO314" s="309"/>
      <c r="AAP314" s="309"/>
      <c r="AAQ314" s="309"/>
      <c r="AAR314" s="309"/>
      <c r="AAS314" s="309"/>
      <c r="AAT314" s="309"/>
      <c r="AAU314" s="309"/>
      <c r="AAV314" s="309"/>
      <c r="AAW314" s="309"/>
      <c r="AAX314" s="309"/>
      <c r="AAY314" s="309"/>
      <c r="AAZ314" s="309"/>
      <c r="ABA314" s="309"/>
      <c r="ABB314" s="309"/>
      <c r="ABC314" s="309"/>
      <c r="ABD314" s="309"/>
      <c r="ABE314" s="309"/>
      <c r="ABF314" s="309"/>
      <c r="ABG314" s="309"/>
      <c r="ABH314" s="309"/>
      <c r="ABI314" s="309"/>
      <c r="ABJ314" s="309"/>
      <c r="ABK314" s="309"/>
      <c r="ABL314" s="309"/>
      <c r="ABM314" s="309"/>
      <c r="ABN314" s="309"/>
      <c r="ABO314" s="309"/>
      <c r="ABP314" s="309"/>
      <c r="ABQ314" s="309"/>
      <c r="ABR314" s="309"/>
      <c r="ABS314" s="309"/>
      <c r="ABT314" s="309"/>
      <c r="ABU314" s="309"/>
      <c r="ABV314" s="309"/>
      <c r="ABW314" s="309"/>
      <c r="ABX314" s="309"/>
      <c r="ABY314" s="309"/>
      <c r="ABZ314" s="309"/>
      <c r="ACA314" s="309"/>
      <c r="ACB314" s="309"/>
      <c r="ACC314" s="309"/>
      <c r="ACD314" s="309"/>
      <c r="ACE314" s="309"/>
      <c r="ACF314" s="309"/>
      <c r="ACG314" s="309"/>
      <c r="ACH314" s="309"/>
      <c r="ACI314" s="309"/>
      <c r="ACJ314" s="309"/>
      <c r="ACK314" s="309"/>
      <c r="ACL314" s="309"/>
      <c r="ACM314" s="309"/>
      <c r="ACN314" s="309"/>
      <c r="ACO314" s="309"/>
      <c r="ACP314" s="309"/>
      <c r="ACQ314" s="309"/>
      <c r="ACR314" s="309"/>
      <c r="ACS314" s="309"/>
      <c r="ACT314" s="309"/>
      <c r="ACU314" s="309"/>
      <c r="ACV314" s="309"/>
      <c r="ACW314" s="309"/>
      <c r="ACX314" s="309"/>
      <c r="ACY314" s="309"/>
      <c r="ACZ314" s="309"/>
      <c r="ADA314" s="309"/>
      <c r="ADB314" s="309"/>
      <c r="ADC314" s="309"/>
      <c r="ADD314" s="309"/>
      <c r="ADE314" s="309"/>
      <c r="ADF314" s="309"/>
      <c r="ADG314" s="309"/>
      <c r="ADH314" s="309"/>
      <c r="ADI314" s="309"/>
      <c r="ADJ314" s="309"/>
      <c r="ADK314" s="309"/>
      <c r="ADL314" s="309"/>
      <c r="ADM314" s="309"/>
      <c r="ADN314" s="309"/>
      <c r="ADO314" s="309"/>
      <c r="ADP314" s="309"/>
      <c r="ADQ314" s="309"/>
      <c r="ADR314" s="309"/>
      <c r="ADS314" s="309"/>
      <c r="ADT314" s="309"/>
      <c r="ADU314" s="309"/>
      <c r="ADV314" s="309"/>
      <c r="ADW314" s="309"/>
      <c r="ADX314" s="309"/>
      <c r="ADY314" s="309"/>
      <c r="ADZ314" s="309"/>
      <c r="AEA314" s="309"/>
      <c r="AEB314" s="309"/>
      <c r="AEC314" s="309"/>
      <c r="AED314" s="309"/>
      <c r="AEE314" s="309"/>
      <c r="AEF314" s="309"/>
      <c r="AEG314" s="309"/>
      <c r="AEH314" s="309"/>
      <c r="AEI314" s="309"/>
      <c r="AEJ314" s="309"/>
      <c r="AEK314" s="309"/>
      <c r="AEL314" s="309"/>
      <c r="AEM314" s="309"/>
      <c r="AEN314" s="309"/>
      <c r="AEO314" s="309"/>
      <c r="AEP314" s="309"/>
      <c r="AEQ314" s="309"/>
      <c r="AER314" s="309"/>
      <c r="AES314" s="309"/>
      <c r="AET314" s="309"/>
      <c r="AEU314" s="309"/>
      <c r="AEV314" s="309"/>
      <c r="AEW314" s="309"/>
      <c r="AEX314" s="309"/>
      <c r="AEY314" s="309"/>
      <c r="AEZ314" s="309"/>
      <c r="AFA314" s="309"/>
      <c r="AFB314" s="309"/>
      <c r="AFC314" s="309"/>
      <c r="AFD314" s="309"/>
      <c r="AFE314" s="309"/>
      <c r="AFF314" s="309"/>
      <c r="AFG314" s="309"/>
      <c r="AFH314" s="309"/>
      <c r="AFI314" s="309"/>
      <c r="AFJ314" s="309"/>
      <c r="AFK314" s="309"/>
      <c r="AFL314" s="309"/>
      <c r="AFM314" s="309"/>
      <c r="AFN314" s="309"/>
      <c r="AFO314" s="309"/>
      <c r="AFP314" s="309"/>
      <c r="AFQ314" s="309"/>
      <c r="AFR314" s="309"/>
      <c r="AFS314" s="309"/>
      <c r="AFT314" s="309"/>
      <c r="AFU314" s="309"/>
      <c r="AFV314" s="309"/>
      <c r="AFW314" s="309"/>
      <c r="AFX314" s="309"/>
      <c r="AFY314" s="309"/>
      <c r="AFZ314" s="309"/>
      <c r="AGA314" s="309"/>
      <c r="AGB314" s="309"/>
      <c r="AGC314" s="309"/>
      <c r="AGD314" s="309"/>
      <c r="AGE314" s="309"/>
      <c r="AGF314" s="309"/>
      <c r="AGG314" s="309"/>
      <c r="AGH314" s="309"/>
      <c r="AGI314" s="309"/>
      <c r="AGJ314" s="309"/>
      <c r="AGK314" s="309"/>
      <c r="AGL314" s="309"/>
      <c r="AGM314" s="309"/>
      <c r="AGN314" s="309"/>
      <c r="AGO314" s="309"/>
      <c r="AGP314" s="309"/>
      <c r="AGQ314" s="309"/>
      <c r="AGR314" s="309"/>
      <c r="AGS314" s="309"/>
      <c r="AGT314" s="309"/>
      <c r="AGU314" s="309"/>
      <c r="AGV314" s="309"/>
      <c r="AGW314" s="309"/>
      <c r="AGX314" s="309"/>
      <c r="AGY314" s="309"/>
      <c r="AGZ314" s="309"/>
      <c r="AHA314" s="309"/>
      <c r="AHB314" s="309"/>
      <c r="AHC314" s="309"/>
      <c r="AHD314" s="309"/>
      <c r="AHE314" s="309"/>
      <c r="AHF314" s="309"/>
      <c r="AHG314" s="309"/>
      <c r="AHH314" s="309"/>
      <c r="AHI314" s="309"/>
      <c r="AHJ314" s="309"/>
      <c r="AHK314" s="309"/>
      <c r="AHL314" s="309"/>
      <c r="AHM314" s="309"/>
      <c r="AHN314" s="309"/>
      <c r="AHO314" s="309"/>
      <c r="AHP314" s="309"/>
      <c r="AHQ314" s="309"/>
      <c r="AHR314" s="309"/>
      <c r="AHS314" s="309"/>
      <c r="AHT314" s="309"/>
      <c r="AHU314" s="309"/>
      <c r="AHV314" s="309"/>
      <c r="AHW314" s="309"/>
      <c r="AHX314" s="309"/>
      <c r="AHY314" s="309"/>
      <c r="AHZ314" s="309"/>
      <c r="AIA314" s="309"/>
      <c r="AIB314" s="309"/>
      <c r="AIC314" s="309"/>
      <c r="AID314" s="309"/>
      <c r="AIE314" s="309"/>
      <c r="AIF314" s="309"/>
      <c r="AIG314" s="309"/>
      <c r="AIH314" s="309"/>
      <c r="AII314" s="309"/>
      <c r="AIJ314" s="309"/>
      <c r="AIK314" s="309"/>
      <c r="AIL314" s="309"/>
      <c r="AIM314" s="309"/>
      <c r="AIN314" s="309"/>
      <c r="AIO314" s="309"/>
      <c r="AIP314" s="309"/>
      <c r="AIQ314" s="309"/>
      <c r="AIR314" s="309"/>
      <c r="AIS314" s="309"/>
      <c r="AIT314" s="309"/>
      <c r="AIU314" s="309"/>
      <c r="AIV314" s="309"/>
      <c r="AIW314" s="309"/>
      <c r="AIX314" s="309"/>
      <c r="AIY314" s="309"/>
      <c r="AIZ314" s="309"/>
      <c r="AJA314" s="309"/>
      <c r="AJB314" s="309"/>
      <c r="AJC314" s="309"/>
      <c r="AJD314" s="309"/>
      <c r="AJE314" s="309"/>
      <c r="AJF314" s="309"/>
      <c r="AJG314" s="309"/>
      <c r="AJH314" s="309"/>
      <c r="AJI314" s="309"/>
      <c r="AJJ314" s="309"/>
      <c r="AJK314" s="309"/>
      <c r="AJL314" s="309"/>
      <c r="AJM314" s="309"/>
      <c r="AJN314" s="309"/>
      <c r="AJO314" s="309"/>
      <c r="AJP314" s="309"/>
      <c r="AJQ314" s="309"/>
      <c r="AJR314" s="309"/>
      <c r="AJS314" s="309"/>
      <c r="AJT314" s="309"/>
      <c r="AJU314" s="309"/>
      <c r="AJV314" s="309"/>
      <c r="AJW314" s="309"/>
      <c r="AJX314" s="309"/>
      <c r="AJY314" s="309"/>
      <c r="AJZ314" s="309"/>
      <c r="AKA314" s="309"/>
      <c r="AKB314" s="309"/>
      <c r="AKC314" s="309"/>
      <c r="AKD314" s="309"/>
      <c r="AKE314" s="309"/>
      <c r="AKF314" s="309"/>
      <c r="AKG314" s="309"/>
      <c r="AKH314" s="309"/>
      <c r="AKI314" s="309"/>
      <c r="AKJ314" s="309"/>
      <c r="AKK314" s="309"/>
      <c r="AKL314" s="309"/>
      <c r="AKM314" s="309"/>
      <c r="AKN314" s="309"/>
      <c r="AKO314" s="309"/>
      <c r="AKP314" s="309"/>
      <c r="AKQ314" s="309"/>
      <c r="AKR314" s="309"/>
      <c r="AKS314" s="309"/>
      <c r="AKT314" s="309"/>
      <c r="AKU314" s="309"/>
      <c r="AKV314" s="309"/>
      <c r="AKW314" s="309"/>
      <c r="AKX314" s="309"/>
      <c r="AKY314" s="309"/>
      <c r="AKZ314" s="309"/>
      <c r="ALA314" s="309"/>
      <c r="ALB314" s="309"/>
      <c r="ALC314" s="309"/>
      <c r="ALD314" s="309"/>
      <c r="ALE314" s="309"/>
      <c r="ALF314" s="309"/>
      <c r="ALG314" s="309"/>
      <c r="ALH314" s="309"/>
      <c r="ALI314" s="309"/>
      <c r="ALJ314" s="309"/>
      <c r="ALK314" s="309"/>
      <c r="ALL314" s="309"/>
      <c r="ALM314" s="309"/>
      <c r="ALN314" s="309"/>
      <c r="ALO314" s="309"/>
      <c r="ALP314" s="309"/>
      <c r="ALQ314" s="309"/>
      <c r="ALR314" s="309"/>
      <c r="ALS314" s="309"/>
      <c r="ALT314" s="309"/>
      <c r="ALU314" s="309"/>
      <c r="ALV314" s="309"/>
      <c r="ALW314" s="309"/>
      <c r="ALX314" s="309"/>
      <c r="ALY314" s="309"/>
      <c r="ALZ314" s="309"/>
      <c r="AMA314" s="309"/>
      <c r="AMB314" s="309"/>
      <c r="AMC314" s="309"/>
      <c r="AMD314" s="309"/>
      <c r="AME314" s="309"/>
      <c r="AMF314" s="309"/>
      <c r="AMG314" s="309"/>
      <c r="AMH314" s="309"/>
      <c r="AMI314" s="309"/>
      <c r="AMJ314" s="309"/>
      <c r="AMK314" s="309"/>
      <c r="AML314" s="309"/>
      <c r="AMM314" s="309"/>
      <c r="AMN314" s="309"/>
      <c r="AMO314" s="309"/>
      <c r="AMP314" s="309"/>
      <c r="AMQ314" s="309"/>
      <c r="AMR314" s="309"/>
      <c r="AMS314" s="309"/>
      <c r="AMT314" s="309"/>
      <c r="AMU314" s="309"/>
      <c r="AMV314" s="309"/>
      <c r="AMW314" s="309"/>
      <c r="AMX314" s="309"/>
      <c r="AMY314" s="309"/>
      <c r="AMZ314" s="309"/>
      <c r="ANA314" s="309"/>
      <c r="ANB314" s="309"/>
      <c r="ANC314" s="309"/>
      <c r="AND314" s="309"/>
      <c r="ANE314" s="309"/>
      <c r="ANF314" s="309"/>
      <c r="ANG314" s="309"/>
      <c r="ANH314" s="309"/>
      <c r="ANI314" s="309"/>
      <c r="ANJ314" s="309"/>
      <c r="ANK314" s="309"/>
      <c r="ANL314" s="309"/>
      <c r="ANM314" s="309"/>
      <c r="ANN314" s="309"/>
      <c r="ANO314" s="309"/>
      <c r="ANP314" s="309"/>
      <c r="ANQ314" s="309"/>
      <c r="ANR314" s="309"/>
      <c r="ANS314" s="309"/>
      <c r="ANT314" s="309"/>
      <c r="ANU314" s="309"/>
      <c r="ANV314" s="309"/>
      <c r="ANW314" s="309"/>
      <c r="ANX314" s="309"/>
      <c r="ANY314" s="309"/>
      <c r="ANZ314" s="309"/>
      <c r="AOA314" s="309"/>
      <c r="AOB314" s="309"/>
      <c r="AOC314" s="309"/>
      <c r="AOD314" s="309"/>
      <c r="AOE314" s="309"/>
      <c r="AOF314" s="309"/>
      <c r="AOG314" s="309"/>
      <c r="AOH314" s="309"/>
      <c r="AOI314" s="309"/>
      <c r="AOJ314" s="309"/>
      <c r="AOK314" s="309"/>
      <c r="AOL314" s="309"/>
      <c r="AOM314" s="309"/>
      <c r="AON314" s="309"/>
      <c r="AOO314" s="309"/>
      <c r="AOP314" s="309"/>
      <c r="AOQ314" s="309"/>
      <c r="AOR314" s="309"/>
      <c r="AOS314" s="309"/>
      <c r="AOT314" s="309"/>
      <c r="AOU314" s="309"/>
      <c r="AOV314" s="309"/>
      <c r="AOW314" s="309"/>
      <c r="AOX314" s="309"/>
      <c r="AOY314" s="309"/>
      <c r="AOZ314" s="309"/>
      <c r="APA314" s="309"/>
      <c r="APB314" s="309"/>
      <c r="APC314" s="309"/>
      <c r="APD314" s="309"/>
      <c r="APE314" s="309"/>
      <c r="APF314" s="309"/>
      <c r="APG314" s="309"/>
      <c r="APH314" s="309"/>
      <c r="API314" s="309"/>
      <c r="APJ314" s="309"/>
      <c r="APK314" s="309"/>
      <c r="APL314" s="309"/>
      <c r="APM314" s="309"/>
      <c r="APN314" s="309"/>
      <c r="APO314" s="309"/>
      <c r="APP314" s="309"/>
      <c r="APQ314" s="309"/>
      <c r="APR314" s="309"/>
      <c r="APS314" s="309"/>
      <c r="APT314" s="309"/>
      <c r="APU314" s="309"/>
      <c r="APV314" s="309"/>
      <c r="APW314" s="309"/>
      <c r="APX314" s="309"/>
      <c r="APY314" s="309"/>
      <c r="APZ314" s="309"/>
      <c r="AQA314" s="309"/>
      <c r="AQB314" s="309"/>
      <c r="AQC314" s="309"/>
      <c r="AQD314" s="309"/>
      <c r="AQE314" s="309"/>
      <c r="AQF314" s="309"/>
      <c r="AQG314" s="309"/>
      <c r="AQH314" s="309"/>
      <c r="AQI314" s="309"/>
      <c r="AQJ314" s="309"/>
      <c r="AQK314" s="309"/>
      <c r="AQL314" s="309"/>
      <c r="AQM314" s="309"/>
      <c r="AQN314" s="309"/>
      <c r="AQO314" s="309"/>
      <c r="AQP314" s="309"/>
      <c r="AQQ314" s="309"/>
      <c r="AQR314" s="309"/>
      <c r="AQS314" s="309"/>
      <c r="AQT314" s="309"/>
      <c r="AQU314" s="309"/>
      <c r="AQV314" s="309"/>
      <c r="AQW314" s="309"/>
      <c r="AQX314" s="309"/>
      <c r="AQY314" s="309"/>
      <c r="AQZ314" s="309"/>
      <c r="ARA314" s="309"/>
      <c r="ARB314" s="309"/>
      <c r="ARC314" s="309"/>
      <c r="ARD314" s="309"/>
      <c r="ARE314" s="309"/>
      <c r="ARF314" s="309"/>
      <c r="ARG314" s="309"/>
      <c r="ARH314" s="309"/>
      <c r="ARI314" s="309"/>
      <c r="ARJ314" s="309"/>
      <c r="ARK314" s="309"/>
      <c r="ARL314" s="309"/>
      <c r="ARM314" s="309"/>
      <c r="ARN314" s="309"/>
      <c r="ARO314" s="309"/>
      <c r="ARP314" s="309"/>
      <c r="ARQ314" s="309"/>
      <c r="ARR314" s="309"/>
      <c r="ARS314" s="309"/>
      <c r="ART314" s="309"/>
      <c r="ARU314" s="309"/>
      <c r="ARV314" s="309"/>
      <c r="ARW314" s="309"/>
      <c r="ARX314" s="309"/>
      <c r="ARY314" s="309"/>
      <c r="ARZ314" s="309"/>
      <c r="ASA314" s="309"/>
      <c r="ASB314" s="309"/>
      <c r="ASC314" s="309"/>
      <c r="ASD314" s="309"/>
      <c r="ASE314" s="309"/>
      <c r="ASF314" s="309"/>
      <c r="ASG314" s="309"/>
      <c r="ASH314" s="309"/>
      <c r="ASI314" s="309"/>
      <c r="ASJ314" s="309"/>
      <c r="ASK314" s="309"/>
      <c r="ASL314" s="309"/>
      <c r="ASM314" s="309"/>
      <c r="ASN314" s="309"/>
      <c r="ASO314" s="309"/>
      <c r="ASP314" s="309"/>
      <c r="ASQ314" s="309"/>
      <c r="ASR314" s="309"/>
      <c r="ASS314" s="309"/>
      <c r="AST314" s="309"/>
      <c r="ASU314" s="309"/>
      <c r="ASV314" s="309"/>
      <c r="ASW314" s="309"/>
      <c r="ASX314" s="309"/>
      <c r="ASY314" s="309"/>
      <c r="ASZ314" s="309"/>
      <c r="ATA314" s="309"/>
      <c r="ATB314" s="309"/>
      <c r="ATC314" s="309"/>
      <c r="ATD314" s="309"/>
      <c r="ATE314" s="309"/>
      <c r="ATF314" s="309"/>
      <c r="ATG314" s="309"/>
      <c r="ATH314" s="309"/>
      <c r="ATI314" s="309"/>
      <c r="ATJ314" s="309"/>
      <c r="ATK314" s="309"/>
      <c r="ATL314" s="309"/>
      <c r="ATM314" s="309"/>
      <c r="ATN314" s="309"/>
      <c r="ATO314" s="309"/>
      <c r="ATP314" s="309"/>
      <c r="ATQ314" s="309"/>
      <c r="ATR314" s="309"/>
      <c r="ATS314" s="309"/>
      <c r="ATT314" s="309"/>
      <c r="ATU314" s="309"/>
      <c r="ATV314" s="309"/>
      <c r="ATW314" s="309"/>
      <c r="ATX314" s="309"/>
      <c r="ATY314" s="309"/>
      <c r="ATZ314" s="309"/>
      <c r="AUA314" s="309"/>
      <c r="AUB314" s="309"/>
      <c r="AUC314" s="309"/>
      <c r="AUD314" s="309"/>
      <c r="AUE314" s="309"/>
      <c r="AUF314" s="309"/>
      <c r="AUG314" s="309"/>
      <c r="AUH314" s="309"/>
      <c r="AUI314" s="309"/>
      <c r="AUJ314" s="309"/>
      <c r="AUK314" s="309"/>
      <c r="AUL314" s="309"/>
      <c r="AUM314" s="309"/>
      <c r="AUN314" s="309"/>
      <c r="AUO314" s="309"/>
      <c r="AUP314" s="309"/>
      <c r="AUQ314" s="309"/>
      <c r="AUR314" s="309"/>
      <c r="AUS314" s="309"/>
      <c r="AUT314" s="309"/>
      <c r="AUU314" s="309"/>
      <c r="AUV314" s="309"/>
      <c r="AUW314" s="309"/>
      <c r="AUX314" s="309"/>
      <c r="AUY314" s="309"/>
      <c r="AUZ314" s="309"/>
      <c r="AVA314" s="309"/>
      <c r="AVB314" s="309"/>
      <c r="AVC314" s="309"/>
      <c r="AVD314" s="309"/>
      <c r="AVE314" s="309"/>
      <c r="AVF314" s="309"/>
      <c r="AVG314" s="309"/>
      <c r="AVH314" s="309"/>
      <c r="AVI314" s="309"/>
      <c r="AVJ314" s="309"/>
      <c r="AVK314" s="309"/>
      <c r="AVL314" s="309"/>
      <c r="AVM314" s="309"/>
      <c r="AVN314" s="309"/>
      <c r="AVO314" s="309"/>
      <c r="AVP314" s="309"/>
      <c r="AVQ314" s="309"/>
      <c r="AVR314" s="309"/>
      <c r="AVS314" s="309"/>
      <c r="AVT314" s="309"/>
      <c r="AVU314" s="309"/>
      <c r="AVV314" s="309"/>
      <c r="AVW314" s="309"/>
      <c r="AVX314" s="309"/>
      <c r="AVY314" s="309"/>
      <c r="AVZ314" s="309"/>
      <c r="AWA314" s="309"/>
      <c r="AWB314" s="309"/>
      <c r="AWC314" s="309"/>
      <c r="AWD314" s="309"/>
      <c r="AWE314" s="309"/>
      <c r="AWF314" s="309"/>
      <c r="AWG314" s="309"/>
      <c r="AWH314" s="309"/>
      <c r="AWI314" s="309"/>
      <c r="AWJ314" s="309"/>
      <c r="AWK314" s="309"/>
      <c r="AWL314" s="309"/>
      <c r="AWM314" s="309"/>
      <c r="AWN314" s="309"/>
      <c r="AWO314" s="309"/>
      <c r="AWP314" s="309"/>
      <c r="AWQ314" s="309"/>
      <c r="AWR314" s="309"/>
      <c r="AWS314" s="309"/>
      <c r="AWT314" s="309"/>
      <c r="AWU314" s="309"/>
      <c r="AWV314" s="309"/>
      <c r="AWW314" s="309"/>
      <c r="AWX314" s="309"/>
      <c r="AWY314" s="309"/>
      <c r="AWZ314" s="309"/>
      <c r="AXA314" s="309"/>
      <c r="AXB314" s="309"/>
      <c r="AXC314" s="309"/>
      <c r="AXD314" s="309"/>
      <c r="AXE314" s="309"/>
      <c r="AXF314" s="309"/>
      <c r="AXG314" s="309"/>
      <c r="AXH314" s="309"/>
      <c r="AXI314" s="309"/>
      <c r="AXJ314" s="309"/>
      <c r="AXK314" s="309"/>
      <c r="AXL314" s="309"/>
      <c r="AXM314" s="309"/>
      <c r="AXN314" s="309"/>
      <c r="AXO314" s="309"/>
      <c r="AXP314" s="309"/>
      <c r="AXQ314" s="309"/>
      <c r="AXR314" s="309"/>
      <c r="AXS314" s="309"/>
      <c r="AXT314" s="309"/>
      <c r="AXU314" s="309"/>
      <c r="AXV314" s="309"/>
      <c r="AXW314" s="309"/>
      <c r="AXX314" s="309"/>
      <c r="AXY314" s="309"/>
      <c r="AXZ314" s="309"/>
      <c r="AYA314" s="309"/>
      <c r="AYB314" s="309"/>
      <c r="AYC314" s="309"/>
      <c r="AYD314" s="309"/>
      <c r="AYE314" s="309"/>
      <c r="AYF314" s="309"/>
      <c r="AYG314" s="309"/>
      <c r="AYH314" s="309"/>
      <c r="AYI314" s="309"/>
      <c r="AYJ314" s="309"/>
      <c r="AYK314" s="309"/>
      <c r="AYL314" s="309"/>
      <c r="AYM314" s="309"/>
      <c r="AYN314" s="309"/>
      <c r="AYO314" s="309"/>
      <c r="AYP314" s="309"/>
      <c r="AYQ314" s="309"/>
      <c r="AYR314" s="309"/>
      <c r="AYS314" s="309"/>
      <c r="AYT314" s="309"/>
      <c r="AYU314" s="309"/>
      <c r="AYV314" s="309"/>
      <c r="AYW314" s="309"/>
      <c r="AYX314" s="309"/>
      <c r="AYY314" s="309"/>
      <c r="AYZ314" s="309"/>
      <c r="AZA314" s="309"/>
      <c r="AZB314" s="309"/>
      <c r="AZC314" s="309"/>
      <c r="AZD314" s="309"/>
      <c r="AZE314" s="309"/>
      <c r="AZF314" s="309"/>
      <c r="AZG314" s="309"/>
      <c r="AZH314" s="309"/>
      <c r="AZI314" s="309"/>
      <c r="AZJ314" s="309"/>
      <c r="AZK314" s="309"/>
      <c r="AZL314" s="309"/>
      <c r="AZM314" s="309"/>
      <c r="AZN314" s="309"/>
      <c r="AZO314" s="309"/>
      <c r="AZP314" s="309"/>
      <c r="AZQ314" s="309"/>
      <c r="AZR314" s="309"/>
      <c r="AZS314" s="309"/>
      <c r="AZT314" s="309"/>
      <c r="AZU314" s="309"/>
      <c r="AZV314" s="309"/>
      <c r="AZW314" s="309"/>
      <c r="AZX314" s="309"/>
      <c r="AZY314" s="309"/>
      <c r="AZZ314" s="309"/>
      <c r="BAA314" s="309"/>
      <c r="BAB314" s="309"/>
      <c r="BAC314" s="309"/>
      <c r="BAD314" s="309"/>
      <c r="BAE314" s="309"/>
      <c r="BAF314" s="309"/>
      <c r="BAG314" s="309"/>
      <c r="BAH314" s="309"/>
      <c r="BAI314" s="309"/>
      <c r="BAJ314" s="309"/>
      <c r="BAK314" s="309"/>
      <c r="BAL314" s="309"/>
      <c r="BAM314" s="309"/>
      <c r="BAN314" s="309"/>
      <c r="BAO314" s="309"/>
      <c r="BAP314" s="309"/>
      <c r="BAQ314" s="309"/>
      <c r="BAR314" s="309"/>
      <c r="BAS314" s="309"/>
      <c r="BAT314" s="309"/>
      <c r="BAU314" s="309"/>
      <c r="BAV314" s="309"/>
      <c r="BAW314" s="309"/>
      <c r="BAX314" s="309"/>
      <c r="BAY314" s="309"/>
      <c r="BAZ314" s="309"/>
      <c r="BBA314" s="309"/>
      <c r="BBB314" s="309"/>
      <c r="BBC314" s="309"/>
      <c r="BBD314" s="309"/>
      <c r="BBE314" s="309"/>
      <c r="BBF314" s="309"/>
      <c r="BBG314" s="309"/>
      <c r="BBH314" s="309"/>
      <c r="BBI314" s="309"/>
      <c r="BBJ314" s="309"/>
      <c r="BBK314" s="309"/>
      <c r="BBL314" s="309"/>
      <c r="BBM314" s="309"/>
      <c r="BBN314" s="309"/>
      <c r="BBO314" s="309"/>
      <c r="BBP314" s="309"/>
      <c r="BBQ314" s="309"/>
      <c r="BBR314" s="309"/>
      <c r="BBS314" s="309"/>
      <c r="BBT314" s="309"/>
      <c r="BBU314" s="309"/>
      <c r="BBV314" s="309"/>
      <c r="BBW314" s="309"/>
      <c r="BBX314" s="309"/>
      <c r="BBY314" s="309"/>
      <c r="BBZ314" s="309"/>
      <c r="BCA314" s="309"/>
      <c r="BCB314" s="309"/>
      <c r="BCC314" s="309"/>
      <c r="BCD314" s="309"/>
      <c r="BCE314" s="309"/>
      <c r="BCF314" s="309"/>
      <c r="BCG314" s="309"/>
      <c r="BCH314" s="309"/>
      <c r="BCI314" s="309"/>
      <c r="BCJ314" s="309"/>
      <c r="BCK314" s="309"/>
      <c r="BCL314" s="309"/>
      <c r="BCM314" s="309"/>
      <c r="BCN314" s="309"/>
      <c r="BCO314" s="309"/>
      <c r="BCP314" s="309"/>
      <c r="BCQ314" s="309"/>
      <c r="BCR314" s="309"/>
      <c r="BCS314" s="309"/>
      <c r="BCT314" s="309"/>
      <c r="BCU314" s="309"/>
      <c r="BCV314" s="309"/>
      <c r="BCW314" s="309"/>
      <c r="BCX314" s="309"/>
      <c r="BCY314" s="309"/>
      <c r="BCZ314" s="309"/>
      <c r="BDA314" s="309"/>
      <c r="BDB314" s="309"/>
      <c r="BDC314" s="309"/>
      <c r="BDD314" s="309"/>
      <c r="BDE314" s="309"/>
      <c r="BDF314" s="309"/>
      <c r="BDG314" s="309"/>
      <c r="BDH314" s="309"/>
      <c r="BDI314" s="309"/>
      <c r="BDJ314" s="309"/>
      <c r="BDK314" s="309"/>
      <c r="BDL314" s="309"/>
      <c r="BDM314" s="309"/>
      <c r="BDN314" s="309"/>
      <c r="BDO314" s="309"/>
      <c r="BDP314" s="309"/>
      <c r="BDQ314" s="309"/>
      <c r="BDR314" s="309"/>
      <c r="BDS314" s="309"/>
      <c r="BDT314" s="309"/>
      <c r="BDU314" s="309"/>
      <c r="BDV314" s="309"/>
      <c r="BDW314" s="309"/>
      <c r="BDX314" s="309"/>
      <c r="BDY314" s="309"/>
      <c r="BDZ314" s="309"/>
      <c r="BEA314" s="309"/>
      <c r="BEB314" s="309"/>
      <c r="BEC314" s="309"/>
      <c r="BED314" s="309"/>
      <c r="BEE314" s="309"/>
      <c r="BEF314" s="309"/>
      <c r="BEG314" s="309"/>
      <c r="BEH314" s="309"/>
      <c r="BEI314" s="309"/>
      <c r="BEJ314" s="309"/>
      <c r="BEK314" s="309"/>
      <c r="BEL314" s="309"/>
      <c r="BEM314" s="309"/>
      <c r="BEN314" s="309"/>
      <c r="BEO314" s="309"/>
      <c r="BEP314" s="309"/>
      <c r="BEQ314" s="309"/>
      <c r="BER314" s="309"/>
      <c r="BES314" s="309"/>
      <c r="BET314" s="309"/>
      <c r="BEU314" s="309"/>
      <c r="BEV314" s="309"/>
      <c r="BEW314" s="309"/>
      <c r="BEX314" s="309"/>
      <c r="BEY314" s="309"/>
      <c r="BEZ314" s="309"/>
      <c r="BFA314" s="309"/>
      <c r="BFB314" s="309"/>
      <c r="BFC314" s="309"/>
      <c r="BFD314" s="309"/>
      <c r="BFE314" s="309"/>
      <c r="BFF314" s="309"/>
      <c r="BFG314" s="309"/>
      <c r="BFH314" s="309"/>
      <c r="BFI314" s="309"/>
      <c r="BFJ314" s="309"/>
      <c r="BFK314" s="309"/>
      <c r="BFL314" s="309"/>
      <c r="BFM314" s="309"/>
      <c r="BFN314" s="309"/>
      <c r="BFO314" s="309"/>
      <c r="BFP314" s="309"/>
      <c r="BFQ314" s="309"/>
      <c r="BFR314" s="309"/>
      <c r="BFS314" s="309"/>
      <c r="BFT314" s="309"/>
      <c r="BFU314" s="309"/>
      <c r="BFV314" s="309"/>
      <c r="BFW314" s="309"/>
      <c r="BFX314" s="309"/>
      <c r="BFY314" s="309"/>
      <c r="BFZ314" s="309"/>
      <c r="BGA314" s="309"/>
      <c r="BGB314" s="309"/>
      <c r="BGC314" s="309"/>
      <c r="BGD314" s="309"/>
      <c r="BGE314" s="309"/>
      <c r="BGF314" s="309"/>
      <c r="BGG314" s="309"/>
      <c r="BGH314" s="309"/>
    </row>
    <row r="315" spans="6:1542" s="18" customFormat="1" ht="14.45" customHeight="1" x14ac:dyDescent="0.25">
      <c r="F315" s="68"/>
      <c r="Y315" s="68"/>
      <c r="AC315" s="309"/>
      <c r="AD315" s="309"/>
      <c r="AE315" s="309"/>
      <c r="AF315" s="309"/>
      <c r="AG315" s="309"/>
      <c r="AH315" s="309"/>
      <c r="AI315" s="309"/>
      <c r="AJ315" s="309"/>
      <c r="AK315" s="309"/>
      <c r="AL315" s="309"/>
      <c r="AM315" s="309"/>
      <c r="AN315" s="309"/>
      <c r="AO315" s="309"/>
      <c r="AP315" s="309"/>
      <c r="AQ315" s="309"/>
      <c r="AR315" s="309"/>
      <c r="AS315" s="309"/>
      <c r="AT315" s="309"/>
      <c r="AU315" s="309"/>
      <c r="AV315" s="309"/>
      <c r="AW315" s="309"/>
      <c r="AX315" s="309"/>
      <c r="AY315" s="309"/>
      <c r="AZ315" s="309"/>
      <c r="BA315" s="309"/>
      <c r="BB315" s="309"/>
      <c r="BC315" s="309"/>
      <c r="BD315" s="309"/>
      <c r="BE315" s="309"/>
      <c r="BF315" s="309"/>
      <c r="BG315" s="309"/>
      <c r="BH315" s="309"/>
      <c r="BI315" s="309"/>
      <c r="BJ315" s="309"/>
      <c r="BK315" s="309"/>
      <c r="BL315" s="309"/>
      <c r="BM315" s="309"/>
      <c r="BN315" s="309"/>
      <c r="BO315" s="309"/>
      <c r="BP315" s="309"/>
      <c r="BQ315" s="309"/>
      <c r="BR315" s="309"/>
      <c r="BS315" s="309"/>
      <c r="BT315" s="309"/>
      <c r="BU315" s="309"/>
      <c r="BV315" s="309"/>
      <c r="BW315" s="309"/>
      <c r="BX315" s="309"/>
      <c r="BY315" s="309"/>
      <c r="BZ315" s="309"/>
      <c r="CA315" s="309"/>
      <c r="CB315" s="309"/>
      <c r="CC315" s="309"/>
      <c r="CD315" s="309"/>
      <c r="CE315" s="309"/>
      <c r="CF315" s="309"/>
      <c r="CG315" s="309"/>
      <c r="CH315" s="309"/>
      <c r="CI315" s="309"/>
      <c r="CJ315" s="309"/>
      <c r="CK315" s="309"/>
      <c r="CL315" s="309"/>
      <c r="CM315" s="309"/>
      <c r="CN315" s="309"/>
      <c r="CO315" s="309"/>
      <c r="CP315" s="309"/>
      <c r="CQ315" s="309"/>
      <c r="CR315" s="309"/>
      <c r="CS315" s="309"/>
      <c r="CT315" s="309"/>
      <c r="CU315" s="309"/>
      <c r="CV315" s="309"/>
      <c r="CW315" s="309"/>
      <c r="CX315" s="309"/>
      <c r="CY315" s="309"/>
      <c r="CZ315" s="309"/>
      <c r="DA315" s="309"/>
      <c r="DB315" s="309"/>
      <c r="DC315" s="309"/>
      <c r="DD315" s="309"/>
      <c r="DE315" s="309"/>
      <c r="DF315" s="309"/>
      <c r="DG315" s="309"/>
      <c r="DH315" s="309"/>
      <c r="DI315" s="309"/>
      <c r="DJ315" s="309"/>
      <c r="DK315" s="309"/>
      <c r="DL315" s="309"/>
      <c r="DM315" s="309"/>
      <c r="DN315" s="309"/>
      <c r="DO315" s="309"/>
      <c r="DP315" s="309"/>
      <c r="DQ315" s="309"/>
      <c r="DR315" s="309"/>
      <c r="DS315" s="309"/>
      <c r="DT315" s="309"/>
      <c r="DU315" s="309"/>
      <c r="DV315" s="309"/>
      <c r="DW315" s="309"/>
      <c r="DX315" s="309"/>
      <c r="DY315" s="309"/>
      <c r="DZ315" s="309"/>
      <c r="EA315" s="309"/>
      <c r="EB315" s="309"/>
      <c r="EC315" s="309"/>
      <c r="ED315" s="309"/>
      <c r="EE315" s="309"/>
      <c r="EF315" s="309"/>
      <c r="EG315" s="309"/>
      <c r="EH315" s="309"/>
      <c r="EI315" s="309"/>
      <c r="EJ315" s="309"/>
      <c r="EK315" s="309"/>
      <c r="EL315" s="309"/>
      <c r="EM315" s="309"/>
      <c r="EN315" s="309"/>
      <c r="EO315" s="309"/>
      <c r="EP315" s="309"/>
      <c r="EQ315" s="309"/>
      <c r="ER315" s="309"/>
      <c r="ES315" s="309"/>
      <c r="ET315" s="309"/>
      <c r="EU315" s="309"/>
      <c r="EV315" s="309"/>
      <c r="EW315" s="309"/>
      <c r="EX315" s="309"/>
      <c r="EY315" s="309"/>
      <c r="EZ315" s="309"/>
      <c r="FA315" s="309"/>
      <c r="FB315" s="309"/>
      <c r="FC315" s="309"/>
      <c r="FD315" s="309"/>
      <c r="FE315" s="309"/>
      <c r="FF315" s="309"/>
      <c r="FG315" s="309"/>
      <c r="FH315" s="309"/>
      <c r="FI315" s="309"/>
      <c r="FJ315" s="309"/>
      <c r="FK315" s="309"/>
      <c r="FL315" s="309"/>
      <c r="FM315" s="309"/>
      <c r="FN315" s="309"/>
      <c r="FO315" s="309"/>
      <c r="FP315" s="309"/>
      <c r="FQ315" s="309"/>
      <c r="FR315" s="309"/>
      <c r="FS315" s="309"/>
      <c r="FT315" s="309"/>
      <c r="FU315" s="309"/>
      <c r="FV315" s="309"/>
      <c r="FW315" s="309"/>
      <c r="FX315" s="309"/>
      <c r="FY315" s="309"/>
      <c r="FZ315" s="309"/>
      <c r="GA315" s="309"/>
      <c r="GB315" s="309"/>
      <c r="GC315" s="309"/>
      <c r="GD315" s="309"/>
      <c r="GE315" s="309"/>
      <c r="GF315" s="309"/>
      <c r="GG315" s="309"/>
      <c r="GH315" s="309"/>
      <c r="GI315" s="309"/>
      <c r="GJ315" s="309"/>
      <c r="GK315" s="309"/>
      <c r="GL315" s="309"/>
      <c r="GM315" s="309"/>
      <c r="GN315" s="309"/>
      <c r="GO315" s="309"/>
      <c r="GP315" s="309"/>
      <c r="GQ315" s="309"/>
      <c r="GR315" s="309"/>
      <c r="GS315" s="309"/>
      <c r="GT315" s="309"/>
      <c r="GU315" s="309"/>
      <c r="GV315" s="309"/>
      <c r="GW315" s="309"/>
      <c r="GX315" s="309"/>
      <c r="GY315" s="309"/>
      <c r="GZ315" s="309"/>
      <c r="HA315" s="309"/>
      <c r="HB315" s="309"/>
      <c r="HC315" s="309"/>
      <c r="HD315" s="309"/>
      <c r="HE315" s="309"/>
      <c r="HF315" s="309"/>
      <c r="HG315" s="309"/>
      <c r="HH315" s="309"/>
      <c r="HI315" s="309"/>
      <c r="HJ315" s="309"/>
      <c r="HK315" s="309"/>
      <c r="HL315" s="309"/>
      <c r="HM315" s="309"/>
      <c r="HN315" s="309"/>
      <c r="HO315" s="309"/>
      <c r="HP315" s="309"/>
      <c r="HQ315" s="309"/>
      <c r="HR315" s="309"/>
      <c r="HS315" s="309"/>
      <c r="HT315" s="309"/>
      <c r="HU315" s="309"/>
      <c r="HV315" s="309"/>
      <c r="HW315" s="309"/>
      <c r="HX315" s="309"/>
      <c r="HY315" s="309"/>
      <c r="HZ315" s="309"/>
      <c r="IA315" s="309"/>
      <c r="IB315" s="309"/>
      <c r="IC315" s="309"/>
      <c r="ID315" s="309"/>
      <c r="IE315" s="309"/>
      <c r="IF315" s="309"/>
      <c r="IG315" s="309"/>
      <c r="IH315" s="309"/>
      <c r="II315" s="309"/>
      <c r="IJ315" s="309"/>
      <c r="IK315" s="309"/>
      <c r="IL315" s="309"/>
      <c r="IM315" s="309"/>
      <c r="IN315" s="309"/>
      <c r="IO315" s="309"/>
      <c r="IP315" s="309"/>
      <c r="IQ315" s="309"/>
      <c r="IR315" s="309"/>
      <c r="IS315" s="309"/>
      <c r="IT315" s="309"/>
      <c r="IU315" s="309"/>
      <c r="IV315" s="309"/>
      <c r="IW315" s="309"/>
      <c r="IX315" s="309"/>
      <c r="IY315" s="309"/>
      <c r="IZ315" s="309"/>
      <c r="JA315" s="309"/>
      <c r="JB315" s="309"/>
      <c r="JC315" s="309"/>
      <c r="JD315" s="309"/>
      <c r="JE315" s="309"/>
      <c r="JF315" s="309"/>
      <c r="JG315" s="309"/>
      <c r="JH315" s="309"/>
      <c r="JI315" s="309"/>
      <c r="JJ315" s="309"/>
      <c r="JK315" s="309"/>
      <c r="JL315" s="309"/>
      <c r="JM315" s="309"/>
      <c r="JN315" s="309"/>
      <c r="JO315" s="309"/>
      <c r="JP315" s="309"/>
      <c r="JQ315" s="309"/>
      <c r="JR315" s="309"/>
      <c r="JS315" s="309"/>
      <c r="JT315" s="309"/>
      <c r="JU315" s="309"/>
      <c r="JV315" s="309"/>
      <c r="JW315" s="309"/>
      <c r="JX315" s="309"/>
      <c r="JY315" s="309"/>
      <c r="JZ315" s="309"/>
      <c r="KA315" s="309"/>
      <c r="KB315" s="309"/>
      <c r="KC315" s="309"/>
      <c r="KD315" s="309"/>
      <c r="KE315" s="309"/>
      <c r="KF315" s="309"/>
      <c r="KG315" s="309"/>
      <c r="KH315" s="309"/>
      <c r="KI315" s="309"/>
      <c r="KJ315" s="309"/>
      <c r="KK315" s="309"/>
      <c r="KL315" s="309"/>
      <c r="KM315" s="309"/>
      <c r="KN315" s="309"/>
      <c r="KO315" s="309"/>
      <c r="KP315" s="309"/>
      <c r="KQ315" s="309"/>
      <c r="KR315" s="309"/>
      <c r="KS315" s="309"/>
      <c r="KT315" s="309"/>
      <c r="KU315" s="309"/>
      <c r="KV315" s="309"/>
      <c r="KW315" s="309"/>
      <c r="KX315" s="309"/>
      <c r="KY315" s="309"/>
      <c r="KZ315" s="309"/>
      <c r="LA315" s="309"/>
      <c r="LB315" s="309"/>
      <c r="LC315" s="309"/>
      <c r="LD315" s="309"/>
      <c r="LE315" s="309"/>
      <c r="LF315" s="309"/>
      <c r="LG315" s="309"/>
      <c r="LH315" s="309"/>
      <c r="LI315" s="309"/>
      <c r="LJ315" s="309"/>
      <c r="LK315" s="309"/>
      <c r="LL315" s="309"/>
      <c r="LM315" s="309"/>
      <c r="LN315" s="309"/>
      <c r="LO315" s="309"/>
      <c r="LP315" s="309"/>
      <c r="LQ315" s="309"/>
      <c r="LR315" s="309"/>
      <c r="LS315" s="309"/>
      <c r="LT315" s="309"/>
      <c r="LU315" s="309"/>
      <c r="LV315" s="309"/>
      <c r="LW315" s="309"/>
      <c r="LX315" s="309"/>
      <c r="LY315" s="309"/>
      <c r="LZ315" s="309"/>
      <c r="MA315" s="309"/>
      <c r="MB315" s="309"/>
      <c r="MC315" s="309"/>
      <c r="MD315" s="309"/>
      <c r="ME315" s="309"/>
      <c r="MF315" s="309"/>
      <c r="MG315" s="309"/>
      <c r="MH315" s="309"/>
      <c r="MI315" s="309"/>
      <c r="MJ315" s="309"/>
      <c r="MK315" s="309"/>
      <c r="ML315" s="309"/>
      <c r="MM315" s="309"/>
      <c r="MN315" s="309"/>
      <c r="MO315" s="309"/>
      <c r="MP315" s="309"/>
      <c r="MQ315" s="309"/>
      <c r="MR315" s="309"/>
      <c r="MS315" s="309"/>
      <c r="MT315" s="309"/>
      <c r="MU315" s="309"/>
      <c r="MV315" s="309"/>
      <c r="MW315" s="309"/>
      <c r="MX315" s="309"/>
      <c r="MY315" s="309"/>
      <c r="MZ315" s="309"/>
      <c r="NA315" s="309"/>
      <c r="NB315" s="309"/>
      <c r="NC315" s="309"/>
      <c r="ND315" s="309"/>
      <c r="NE315" s="309"/>
      <c r="NF315" s="309"/>
      <c r="NG315" s="309"/>
      <c r="NH315" s="309"/>
      <c r="NI315" s="309"/>
      <c r="NJ315" s="309"/>
      <c r="NK315" s="309"/>
      <c r="NL315" s="309"/>
      <c r="NM315" s="309"/>
      <c r="NN315" s="309"/>
      <c r="NO315" s="309"/>
      <c r="NP315" s="309"/>
      <c r="NQ315" s="309"/>
      <c r="NR315" s="309"/>
      <c r="NS315" s="309"/>
      <c r="NT315" s="309"/>
      <c r="NU315" s="309"/>
      <c r="NV315" s="309"/>
      <c r="NW315" s="309"/>
      <c r="NX315" s="309"/>
      <c r="NY315" s="309"/>
      <c r="NZ315" s="309"/>
      <c r="OA315" s="309"/>
      <c r="OB315" s="309"/>
      <c r="OC315" s="309"/>
      <c r="OD315" s="309"/>
      <c r="OE315" s="309"/>
      <c r="OF315" s="309"/>
      <c r="OG315" s="309"/>
      <c r="OH315" s="309"/>
      <c r="OI315" s="309"/>
      <c r="OJ315" s="309"/>
      <c r="OK315" s="309"/>
      <c r="OL315" s="309"/>
      <c r="OM315" s="309"/>
      <c r="ON315" s="309"/>
      <c r="OO315" s="309"/>
      <c r="OP315" s="309"/>
      <c r="OQ315" s="309"/>
      <c r="OR315" s="309"/>
      <c r="OS315" s="309"/>
      <c r="OT315" s="309"/>
      <c r="OU315" s="309"/>
      <c r="OV315" s="309"/>
      <c r="OW315" s="309"/>
      <c r="OX315" s="309"/>
      <c r="OY315" s="309"/>
      <c r="OZ315" s="309"/>
      <c r="PA315" s="309"/>
      <c r="PB315" s="309"/>
      <c r="PC315" s="309"/>
      <c r="PD315" s="309"/>
      <c r="PE315" s="309"/>
      <c r="PF315" s="309"/>
      <c r="PG315" s="309"/>
      <c r="PH315" s="309"/>
      <c r="PI315" s="309"/>
      <c r="PJ315" s="309"/>
      <c r="PK315" s="309"/>
      <c r="PL315" s="309"/>
      <c r="PM315" s="309"/>
      <c r="PN315" s="309"/>
      <c r="PO315" s="309"/>
      <c r="PP315" s="309"/>
      <c r="PQ315" s="309"/>
      <c r="PR315" s="309"/>
      <c r="PS315" s="309"/>
      <c r="PT315" s="309"/>
      <c r="PU315" s="309"/>
      <c r="PV315" s="309"/>
      <c r="PW315" s="309"/>
      <c r="PX315" s="309"/>
      <c r="PY315" s="309"/>
      <c r="PZ315" s="309"/>
      <c r="QA315" s="309"/>
      <c r="QB315" s="309"/>
      <c r="QC315" s="309"/>
      <c r="QD315" s="309"/>
      <c r="QE315" s="309"/>
      <c r="QF315" s="309"/>
      <c r="QG315" s="309"/>
      <c r="QH315" s="309"/>
      <c r="QI315" s="309"/>
      <c r="QJ315" s="309"/>
      <c r="QK315" s="309"/>
      <c r="QL315" s="309"/>
      <c r="QM315" s="309"/>
      <c r="QN315" s="309"/>
      <c r="QO315" s="309"/>
      <c r="QP315" s="309"/>
      <c r="QQ315" s="309"/>
      <c r="QR315" s="309"/>
      <c r="QS315" s="309"/>
      <c r="QT315" s="309"/>
      <c r="QU315" s="309"/>
      <c r="QV315" s="309"/>
      <c r="QW315" s="309"/>
      <c r="QX315" s="309"/>
      <c r="QY315" s="309"/>
      <c r="QZ315" s="309"/>
      <c r="RA315" s="309"/>
      <c r="RB315" s="309"/>
      <c r="RC315" s="309"/>
      <c r="RD315" s="309"/>
      <c r="RE315" s="309"/>
      <c r="RF315" s="309"/>
      <c r="RG315" s="309"/>
      <c r="RH315" s="309"/>
      <c r="RI315" s="309"/>
      <c r="RJ315" s="309"/>
      <c r="RK315" s="309"/>
      <c r="RL315" s="309"/>
      <c r="RM315" s="309"/>
      <c r="RN315" s="309"/>
      <c r="RO315" s="309"/>
      <c r="RP315" s="309"/>
      <c r="RQ315" s="309"/>
      <c r="RR315" s="309"/>
      <c r="RS315" s="309"/>
      <c r="RT315" s="309"/>
      <c r="RU315" s="309"/>
      <c r="RV315" s="309"/>
      <c r="RW315" s="309"/>
      <c r="RX315" s="309"/>
      <c r="RY315" s="309"/>
      <c r="RZ315" s="309"/>
      <c r="SA315" s="309"/>
      <c r="SB315" s="309"/>
      <c r="SC315" s="309"/>
      <c r="SD315" s="309"/>
      <c r="SE315" s="309"/>
      <c r="SF315" s="309"/>
      <c r="SG315" s="309"/>
      <c r="SH315" s="309"/>
      <c r="SI315" s="309"/>
      <c r="SJ315" s="309"/>
      <c r="SK315" s="309"/>
      <c r="SL315" s="309"/>
      <c r="SM315" s="309"/>
      <c r="SN315" s="309"/>
      <c r="SO315" s="309"/>
      <c r="SP315" s="309"/>
      <c r="SQ315" s="309"/>
      <c r="SR315" s="309"/>
      <c r="SS315" s="309"/>
      <c r="ST315" s="309"/>
      <c r="SU315" s="309"/>
      <c r="SV315" s="309"/>
      <c r="SW315" s="309"/>
      <c r="SX315" s="309"/>
      <c r="SY315" s="309"/>
      <c r="SZ315" s="309"/>
      <c r="TA315" s="309"/>
      <c r="TB315" s="309"/>
      <c r="TC315" s="309"/>
      <c r="TD315" s="309"/>
      <c r="TE315" s="309"/>
      <c r="TF315" s="309"/>
      <c r="TG315" s="309"/>
      <c r="TH315" s="309"/>
      <c r="TI315" s="309"/>
      <c r="TJ315" s="309"/>
      <c r="TK315" s="309"/>
      <c r="TL315" s="309"/>
      <c r="TM315" s="309"/>
      <c r="TN315" s="309"/>
      <c r="TO315" s="309"/>
      <c r="TP315" s="309"/>
      <c r="TQ315" s="309"/>
      <c r="TR315" s="309"/>
      <c r="TS315" s="309"/>
      <c r="TT315" s="309"/>
      <c r="TU315" s="309"/>
      <c r="TV315" s="309"/>
      <c r="TW315" s="309"/>
      <c r="TX315" s="309"/>
      <c r="TY315" s="309"/>
      <c r="TZ315" s="309"/>
      <c r="UA315" s="309"/>
      <c r="UB315" s="309"/>
      <c r="UC315" s="309"/>
      <c r="UD315" s="309"/>
      <c r="UE315" s="309"/>
      <c r="UF315" s="309"/>
      <c r="UG315" s="309"/>
      <c r="UH315" s="309"/>
      <c r="UI315" s="309"/>
      <c r="UJ315" s="309"/>
      <c r="UK315" s="309"/>
      <c r="UL315" s="309"/>
      <c r="UM315" s="309"/>
      <c r="UN315" s="309"/>
      <c r="UO315" s="309"/>
      <c r="UP315" s="309"/>
      <c r="UQ315" s="309"/>
      <c r="UR315" s="309"/>
      <c r="US315" s="309"/>
      <c r="UT315" s="309"/>
      <c r="UU315" s="309"/>
      <c r="UV315" s="309"/>
      <c r="UW315" s="309"/>
      <c r="UX315" s="309"/>
      <c r="UY315" s="309"/>
      <c r="UZ315" s="309"/>
      <c r="VA315" s="309"/>
      <c r="VB315" s="309"/>
      <c r="VC315" s="309"/>
      <c r="VD315" s="309"/>
      <c r="VE315" s="309"/>
      <c r="VF315" s="309"/>
      <c r="VG315" s="309"/>
      <c r="VH315" s="309"/>
      <c r="VI315" s="309"/>
      <c r="VJ315" s="309"/>
      <c r="VK315" s="309"/>
      <c r="VL315" s="309"/>
      <c r="VM315" s="309"/>
      <c r="VN315" s="309"/>
      <c r="VO315" s="309"/>
      <c r="VP315" s="309"/>
      <c r="VQ315" s="309"/>
      <c r="VR315" s="309"/>
      <c r="VS315" s="309"/>
      <c r="VT315" s="309"/>
      <c r="VU315" s="309"/>
      <c r="VV315" s="309"/>
      <c r="VW315" s="309"/>
      <c r="VX315" s="309"/>
      <c r="VY315" s="309"/>
      <c r="VZ315" s="309"/>
      <c r="WA315" s="309"/>
      <c r="WB315" s="309"/>
      <c r="WC315" s="309"/>
      <c r="WD315" s="309"/>
      <c r="WE315" s="309"/>
      <c r="WF315" s="309"/>
      <c r="WG315" s="309"/>
      <c r="WH315" s="309"/>
      <c r="WI315" s="309"/>
      <c r="WJ315" s="309"/>
      <c r="WK315" s="309"/>
      <c r="WL315" s="309"/>
      <c r="WM315" s="309"/>
      <c r="WN315" s="309"/>
      <c r="WO315" s="309"/>
      <c r="WP315" s="309"/>
      <c r="WQ315" s="309"/>
      <c r="WR315" s="309"/>
      <c r="WS315" s="309"/>
      <c r="WT315" s="309"/>
      <c r="WU315" s="309"/>
      <c r="WV315" s="309"/>
      <c r="WW315" s="309"/>
      <c r="WX315" s="309"/>
      <c r="WY315" s="309"/>
      <c r="WZ315" s="309"/>
      <c r="XA315" s="309"/>
      <c r="XB315" s="309"/>
      <c r="XC315" s="309"/>
      <c r="XD315" s="309"/>
      <c r="XE315" s="309"/>
      <c r="XF315" s="309"/>
      <c r="XG315" s="309"/>
      <c r="XH315" s="309"/>
      <c r="XI315" s="309"/>
      <c r="XJ315" s="309"/>
      <c r="XK315" s="309"/>
      <c r="XL315" s="309"/>
      <c r="XM315" s="309"/>
      <c r="XN315" s="309"/>
      <c r="XO315" s="309"/>
      <c r="XP315" s="309"/>
      <c r="XQ315" s="309"/>
      <c r="XR315" s="309"/>
      <c r="XS315" s="309"/>
      <c r="XT315" s="309"/>
      <c r="XU315" s="309"/>
      <c r="XV315" s="309"/>
      <c r="XW315" s="309"/>
      <c r="XX315" s="309"/>
      <c r="XY315" s="309"/>
      <c r="XZ315" s="309"/>
      <c r="YA315" s="309"/>
      <c r="YB315" s="309"/>
      <c r="YC315" s="309"/>
      <c r="YD315" s="309"/>
      <c r="YE315" s="309"/>
      <c r="YF315" s="309"/>
      <c r="YG315" s="309"/>
      <c r="YH315" s="309"/>
      <c r="YI315" s="309"/>
      <c r="YJ315" s="309"/>
      <c r="YK315" s="309"/>
      <c r="YL315" s="309"/>
      <c r="YM315" s="309"/>
      <c r="YN315" s="309"/>
      <c r="YO315" s="309"/>
      <c r="YP315" s="309"/>
      <c r="YQ315" s="309"/>
      <c r="YR315" s="309"/>
      <c r="YS315" s="309"/>
      <c r="YT315" s="309"/>
      <c r="YU315" s="309"/>
      <c r="YV315" s="309"/>
      <c r="YW315" s="309"/>
      <c r="YX315" s="309"/>
      <c r="YY315" s="309"/>
      <c r="YZ315" s="309"/>
      <c r="ZA315" s="309"/>
      <c r="ZB315" s="309"/>
      <c r="ZC315" s="309"/>
      <c r="ZD315" s="309"/>
      <c r="ZE315" s="309"/>
      <c r="ZF315" s="309"/>
      <c r="ZG315" s="309"/>
      <c r="ZH315" s="309"/>
      <c r="ZI315" s="309"/>
      <c r="ZJ315" s="309"/>
      <c r="ZK315" s="309"/>
      <c r="ZL315" s="309"/>
      <c r="ZM315" s="309"/>
      <c r="ZN315" s="309"/>
      <c r="ZO315" s="309"/>
      <c r="ZP315" s="309"/>
      <c r="ZQ315" s="309"/>
      <c r="ZR315" s="309"/>
      <c r="ZS315" s="309"/>
      <c r="ZT315" s="309"/>
      <c r="ZU315" s="309"/>
      <c r="ZV315" s="309"/>
      <c r="ZW315" s="309"/>
      <c r="ZX315" s="309"/>
      <c r="ZY315" s="309"/>
      <c r="ZZ315" s="309"/>
      <c r="AAA315" s="309"/>
      <c r="AAB315" s="309"/>
      <c r="AAC315" s="309"/>
      <c r="AAD315" s="309"/>
      <c r="AAE315" s="309"/>
      <c r="AAF315" s="309"/>
      <c r="AAG315" s="309"/>
      <c r="AAH315" s="309"/>
      <c r="AAI315" s="309"/>
      <c r="AAJ315" s="309"/>
      <c r="AAK315" s="309"/>
      <c r="AAL315" s="309"/>
      <c r="AAM315" s="309"/>
      <c r="AAN315" s="309"/>
      <c r="AAO315" s="309"/>
      <c r="AAP315" s="309"/>
      <c r="AAQ315" s="309"/>
      <c r="AAR315" s="309"/>
      <c r="AAS315" s="309"/>
      <c r="AAT315" s="309"/>
      <c r="AAU315" s="309"/>
      <c r="AAV315" s="309"/>
      <c r="AAW315" s="309"/>
      <c r="AAX315" s="309"/>
      <c r="AAY315" s="309"/>
      <c r="AAZ315" s="309"/>
      <c r="ABA315" s="309"/>
      <c r="ABB315" s="309"/>
      <c r="ABC315" s="309"/>
      <c r="ABD315" s="309"/>
      <c r="ABE315" s="309"/>
      <c r="ABF315" s="309"/>
      <c r="ABG315" s="309"/>
      <c r="ABH315" s="309"/>
      <c r="ABI315" s="309"/>
      <c r="ABJ315" s="309"/>
      <c r="ABK315" s="309"/>
      <c r="ABL315" s="309"/>
      <c r="ABM315" s="309"/>
      <c r="ABN315" s="309"/>
      <c r="ABO315" s="309"/>
      <c r="ABP315" s="309"/>
      <c r="ABQ315" s="309"/>
      <c r="ABR315" s="309"/>
      <c r="ABS315" s="309"/>
      <c r="ABT315" s="309"/>
      <c r="ABU315" s="309"/>
      <c r="ABV315" s="309"/>
      <c r="ABW315" s="309"/>
      <c r="ABX315" s="309"/>
      <c r="ABY315" s="309"/>
      <c r="ABZ315" s="309"/>
      <c r="ACA315" s="309"/>
      <c r="ACB315" s="309"/>
      <c r="ACC315" s="309"/>
      <c r="ACD315" s="309"/>
      <c r="ACE315" s="309"/>
      <c r="ACF315" s="309"/>
      <c r="ACG315" s="309"/>
      <c r="ACH315" s="309"/>
      <c r="ACI315" s="309"/>
      <c r="ACJ315" s="309"/>
      <c r="ACK315" s="309"/>
      <c r="ACL315" s="309"/>
      <c r="ACM315" s="309"/>
      <c r="ACN315" s="309"/>
      <c r="ACO315" s="309"/>
      <c r="ACP315" s="309"/>
      <c r="ACQ315" s="309"/>
      <c r="ACR315" s="309"/>
      <c r="ACS315" s="309"/>
      <c r="ACT315" s="309"/>
      <c r="ACU315" s="309"/>
      <c r="ACV315" s="309"/>
      <c r="ACW315" s="309"/>
      <c r="ACX315" s="309"/>
      <c r="ACY315" s="309"/>
      <c r="ACZ315" s="309"/>
      <c r="ADA315" s="309"/>
      <c r="ADB315" s="309"/>
      <c r="ADC315" s="309"/>
      <c r="ADD315" s="309"/>
      <c r="ADE315" s="309"/>
      <c r="ADF315" s="309"/>
      <c r="ADG315" s="309"/>
      <c r="ADH315" s="309"/>
      <c r="ADI315" s="309"/>
      <c r="ADJ315" s="309"/>
      <c r="ADK315" s="309"/>
      <c r="ADL315" s="309"/>
      <c r="ADM315" s="309"/>
      <c r="ADN315" s="309"/>
      <c r="ADO315" s="309"/>
      <c r="ADP315" s="309"/>
      <c r="ADQ315" s="309"/>
      <c r="ADR315" s="309"/>
      <c r="ADS315" s="309"/>
      <c r="ADT315" s="309"/>
      <c r="ADU315" s="309"/>
      <c r="ADV315" s="309"/>
      <c r="ADW315" s="309"/>
      <c r="ADX315" s="309"/>
      <c r="ADY315" s="309"/>
      <c r="ADZ315" s="309"/>
      <c r="AEA315" s="309"/>
      <c r="AEB315" s="309"/>
      <c r="AEC315" s="309"/>
      <c r="AED315" s="309"/>
      <c r="AEE315" s="309"/>
      <c r="AEF315" s="309"/>
      <c r="AEG315" s="309"/>
      <c r="AEH315" s="309"/>
      <c r="AEI315" s="309"/>
      <c r="AEJ315" s="309"/>
      <c r="AEK315" s="309"/>
      <c r="AEL315" s="309"/>
      <c r="AEM315" s="309"/>
      <c r="AEN315" s="309"/>
      <c r="AEO315" s="309"/>
      <c r="AEP315" s="309"/>
      <c r="AEQ315" s="309"/>
      <c r="AER315" s="309"/>
      <c r="AES315" s="309"/>
      <c r="AET315" s="309"/>
      <c r="AEU315" s="309"/>
      <c r="AEV315" s="309"/>
      <c r="AEW315" s="309"/>
      <c r="AEX315" s="309"/>
      <c r="AEY315" s="309"/>
      <c r="AEZ315" s="309"/>
      <c r="AFA315" s="309"/>
      <c r="AFB315" s="309"/>
      <c r="AFC315" s="309"/>
      <c r="AFD315" s="309"/>
      <c r="AFE315" s="309"/>
      <c r="AFF315" s="309"/>
      <c r="AFG315" s="309"/>
      <c r="AFH315" s="309"/>
      <c r="AFI315" s="309"/>
      <c r="AFJ315" s="309"/>
      <c r="AFK315" s="309"/>
      <c r="AFL315" s="309"/>
      <c r="AFM315" s="309"/>
      <c r="AFN315" s="309"/>
      <c r="AFO315" s="309"/>
      <c r="AFP315" s="309"/>
      <c r="AFQ315" s="309"/>
      <c r="AFR315" s="309"/>
      <c r="AFS315" s="309"/>
      <c r="AFT315" s="309"/>
      <c r="AFU315" s="309"/>
      <c r="AFV315" s="309"/>
      <c r="AFW315" s="309"/>
      <c r="AFX315" s="309"/>
      <c r="AFY315" s="309"/>
      <c r="AFZ315" s="309"/>
      <c r="AGA315" s="309"/>
      <c r="AGB315" s="309"/>
      <c r="AGC315" s="309"/>
      <c r="AGD315" s="309"/>
      <c r="AGE315" s="309"/>
      <c r="AGF315" s="309"/>
      <c r="AGG315" s="309"/>
      <c r="AGH315" s="309"/>
      <c r="AGI315" s="309"/>
      <c r="AGJ315" s="309"/>
      <c r="AGK315" s="309"/>
      <c r="AGL315" s="309"/>
      <c r="AGM315" s="309"/>
      <c r="AGN315" s="309"/>
      <c r="AGO315" s="309"/>
      <c r="AGP315" s="309"/>
      <c r="AGQ315" s="309"/>
      <c r="AGR315" s="309"/>
      <c r="AGS315" s="309"/>
      <c r="AGT315" s="309"/>
      <c r="AGU315" s="309"/>
      <c r="AGV315" s="309"/>
      <c r="AGW315" s="309"/>
      <c r="AGX315" s="309"/>
      <c r="AGY315" s="309"/>
      <c r="AGZ315" s="309"/>
      <c r="AHA315" s="309"/>
      <c r="AHB315" s="309"/>
      <c r="AHC315" s="309"/>
      <c r="AHD315" s="309"/>
      <c r="AHE315" s="309"/>
      <c r="AHF315" s="309"/>
      <c r="AHG315" s="309"/>
      <c r="AHH315" s="309"/>
      <c r="AHI315" s="309"/>
      <c r="AHJ315" s="309"/>
      <c r="AHK315" s="309"/>
      <c r="AHL315" s="309"/>
      <c r="AHM315" s="309"/>
      <c r="AHN315" s="309"/>
      <c r="AHO315" s="309"/>
      <c r="AHP315" s="309"/>
      <c r="AHQ315" s="309"/>
      <c r="AHR315" s="309"/>
      <c r="AHS315" s="309"/>
      <c r="AHT315" s="309"/>
      <c r="AHU315" s="309"/>
      <c r="AHV315" s="309"/>
      <c r="AHW315" s="309"/>
      <c r="AHX315" s="309"/>
      <c r="AHY315" s="309"/>
      <c r="AHZ315" s="309"/>
      <c r="AIA315" s="309"/>
      <c r="AIB315" s="309"/>
      <c r="AIC315" s="309"/>
      <c r="AID315" s="309"/>
      <c r="AIE315" s="309"/>
      <c r="AIF315" s="309"/>
      <c r="AIG315" s="309"/>
      <c r="AIH315" s="309"/>
      <c r="AII315" s="309"/>
      <c r="AIJ315" s="309"/>
      <c r="AIK315" s="309"/>
      <c r="AIL315" s="309"/>
      <c r="AIM315" s="309"/>
      <c r="AIN315" s="309"/>
      <c r="AIO315" s="309"/>
      <c r="AIP315" s="309"/>
      <c r="AIQ315" s="309"/>
      <c r="AIR315" s="309"/>
      <c r="AIS315" s="309"/>
      <c r="AIT315" s="309"/>
      <c r="AIU315" s="309"/>
      <c r="AIV315" s="309"/>
      <c r="AIW315" s="309"/>
      <c r="AIX315" s="309"/>
      <c r="AIY315" s="309"/>
      <c r="AIZ315" s="309"/>
      <c r="AJA315" s="309"/>
      <c r="AJB315" s="309"/>
      <c r="AJC315" s="309"/>
      <c r="AJD315" s="309"/>
      <c r="AJE315" s="309"/>
      <c r="AJF315" s="309"/>
      <c r="AJG315" s="309"/>
      <c r="AJH315" s="309"/>
      <c r="AJI315" s="309"/>
      <c r="AJJ315" s="309"/>
      <c r="AJK315" s="309"/>
      <c r="AJL315" s="309"/>
      <c r="AJM315" s="309"/>
      <c r="AJN315" s="309"/>
      <c r="AJO315" s="309"/>
      <c r="AJP315" s="309"/>
      <c r="AJQ315" s="309"/>
      <c r="AJR315" s="309"/>
      <c r="AJS315" s="309"/>
      <c r="AJT315" s="309"/>
      <c r="AJU315" s="309"/>
      <c r="AJV315" s="309"/>
      <c r="AJW315" s="309"/>
      <c r="AJX315" s="309"/>
      <c r="AJY315" s="309"/>
      <c r="AJZ315" s="309"/>
      <c r="AKA315" s="309"/>
      <c r="AKB315" s="309"/>
      <c r="AKC315" s="309"/>
      <c r="AKD315" s="309"/>
      <c r="AKE315" s="309"/>
      <c r="AKF315" s="309"/>
      <c r="AKG315" s="309"/>
      <c r="AKH315" s="309"/>
      <c r="AKI315" s="309"/>
      <c r="AKJ315" s="309"/>
      <c r="AKK315" s="309"/>
      <c r="AKL315" s="309"/>
      <c r="AKM315" s="309"/>
      <c r="AKN315" s="309"/>
      <c r="AKO315" s="309"/>
      <c r="AKP315" s="309"/>
      <c r="AKQ315" s="309"/>
      <c r="AKR315" s="309"/>
      <c r="AKS315" s="309"/>
      <c r="AKT315" s="309"/>
      <c r="AKU315" s="309"/>
      <c r="AKV315" s="309"/>
      <c r="AKW315" s="309"/>
      <c r="AKX315" s="309"/>
      <c r="AKY315" s="309"/>
      <c r="AKZ315" s="309"/>
      <c r="ALA315" s="309"/>
      <c r="ALB315" s="309"/>
      <c r="ALC315" s="309"/>
      <c r="ALD315" s="309"/>
      <c r="ALE315" s="309"/>
      <c r="ALF315" s="309"/>
      <c r="ALG315" s="309"/>
      <c r="ALH315" s="309"/>
      <c r="ALI315" s="309"/>
      <c r="ALJ315" s="309"/>
      <c r="ALK315" s="309"/>
      <c r="ALL315" s="309"/>
      <c r="ALM315" s="309"/>
      <c r="ALN315" s="309"/>
      <c r="ALO315" s="309"/>
      <c r="ALP315" s="309"/>
      <c r="ALQ315" s="309"/>
      <c r="ALR315" s="309"/>
      <c r="ALS315" s="309"/>
      <c r="ALT315" s="309"/>
      <c r="ALU315" s="309"/>
      <c r="ALV315" s="309"/>
      <c r="ALW315" s="309"/>
      <c r="ALX315" s="309"/>
      <c r="ALY315" s="309"/>
      <c r="ALZ315" s="309"/>
      <c r="AMA315" s="309"/>
      <c r="AMB315" s="309"/>
      <c r="AMC315" s="309"/>
      <c r="AMD315" s="309"/>
      <c r="AME315" s="309"/>
      <c r="AMF315" s="309"/>
      <c r="AMG315" s="309"/>
      <c r="AMH315" s="309"/>
      <c r="AMI315" s="309"/>
      <c r="AMJ315" s="309"/>
      <c r="AMK315" s="309"/>
      <c r="AML315" s="309"/>
      <c r="AMM315" s="309"/>
      <c r="AMN315" s="309"/>
      <c r="AMO315" s="309"/>
      <c r="AMP315" s="309"/>
      <c r="AMQ315" s="309"/>
      <c r="AMR315" s="309"/>
      <c r="AMS315" s="309"/>
      <c r="AMT315" s="309"/>
      <c r="AMU315" s="309"/>
      <c r="AMV315" s="309"/>
      <c r="AMW315" s="309"/>
      <c r="AMX315" s="309"/>
      <c r="AMY315" s="309"/>
      <c r="AMZ315" s="309"/>
      <c r="ANA315" s="309"/>
      <c r="ANB315" s="309"/>
      <c r="ANC315" s="309"/>
      <c r="AND315" s="309"/>
      <c r="ANE315" s="309"/>
      <c r="ANF315" s="309"/>
      <c r="ANG315" s="309"/>
      <c r="ANH315" s="309"/>
      <c r="ANI315" s="309"/>
      <c r="ANJ315" s="309"/>
      <c r="ANK315" s="309"/>
      <c r="ANL315" s="309"/>
      <c r="ANM315" s="309"/>
      <c r="ANN315" s="309"/>
      <c r="ANO315" s="309"/>
      <c r="ANP315" s="309"/>
      <c r="ANQ315" s="309"/>
      <c r="ANR315" s="309"/>
      <c r="ANS315" s="309"/>
      <c r="ANT315" s="309"/>
      <c r="ANU315" s="309"/>
      <c r="ANV315" s="309"/>
      <c r="ANW315" s="309"/>
      <c r="ANX315" s="309"/>
      <c r="ANY315" s="309"/>
      <c r="ANZ315" s="309"/>
      <c r="AOA315" s="309"/>
      <c r="AOB315" s="309"/>
      <c r="AOC315" s="309"/>
      <c r="AOD315" s="309"/>
      <c r="AOE315" s="309"/>
      <c r="AOF315" s="309"/>
      <c r="AOG315" s="309"/>
      <c r="AOH315" s="309"/>
      <c r="AOI315" s="309"/>
      <c r="AOJ315" s="309"/>
      <c r="AOK315" s="309"/>
      <c r="AOL315" s="309"/>
      <c r="AOM315" s="309"/>
      <c r="AON315" s="309"/>
      <c r="AOO315" s="309"/>
      <c r="AOP315" s="309"/>
      <c r="AOQ315" s="309"/>
      <c r="AOR315" s="309"/>
      <c r="AOS315" s="309"/>
      <c r="AOT315" s="309"/>
      <c r="AOU315" s="309"/>
      <c r="AOV315" s="309"/>
      <c r="AOW315" s="309"/>
      <c r="AOX315" s="309"/>
      <c r="AOY315" s="309"/>
      <c r="AOZ315" s="309"/>
      <c r="APA315" s="309"/>
      <c r="APB315" s="309"/>
      <c r="APC315" s="309"/>
      <c r="APD315" s="309"/>
      <c r="APE315" s="309"/>
      <c r="APF315" s="309"/>
      <c r="APG315" s="309"/>
      <c r="APH315" s="309"/>
      <c r="API315" s="309"/>
      <c r="APJ315" s="309"/>
      <c r="APK315" s="309"/>
      <c r="APL315" s="309"/>
      <c r="APM315" s="309"/>
      <c r="APN315" s="309"/>
      <c r="APO315" s="309"/>
      <c r="APP315" s="309"/>
      <c r="APQ315" s="309"/>
      <c r="APR315" s="309"/>
      <c r="APS315" s="309"/>
      <c r="APT315" s="309"/>
      <c r="APU315" s="309"/>
      <c r="APV315" s="309"/>
      <c r="APW315" s="309"/>
      <c r="APX315" s="309"/>
      <c r="APY315" s="309"/>
      <c r="APZ315" s="309"/>
      <c r="AQA315" s="309"/>
      <c r="AQB315" s="309"/>
      <c r="AQC315" s="309"/>
      <c r="AQD315" s="309"/>
      <c r="AQE315" s="309"/>
      <c r="AQF315" s="309"/>
      <c r="AQG315" s="309"/>
      <c r="AQH315" s="309"/>
      <c r="AQI315" s="309"/>
      <c r="AQJ315" s="309"/>
      <c r="AQK315" s="309"/>
      <c r="AQL315" s="309"/>
      <c r="AQM315" s="309"/>
      <c r="AQN315" s="309"/>
      <c r="AQO315" s="309"/>
      <c r="AQP315" s="309"/>
      <c r="AQQ315" s="309"/>
      <c r="AQR315" s="309"/>
      <c r="AQS315" s="309"/>
      <c r="AQT315" s="309"/>
      <c r="AQU315" s="309"/>
      <c r="AQV315" s="309"/>
      <c r="AQW315" s="309"/>
      <c r="AQX315" s="309"/>
      <c r="AQY315" s="309"/>
      <c r="AQZ315" s="309"/>
      <c r="ARA315" s="309"/>
      <c r="ARB315" s="309"/>
      <c r="ARC315" s="309"/>
      <c r="ARD315" s="309"/>
      <c r="ARE315" s="309"/>
      <c r="ARF315" s="309"/>
      <c r="ARG315" s="309"/>
      <c r="ARH315" s="309"/>
      <c r="ARI315" s="309"/>
      <c r="ARJ315" s="309"/>
      <c r="ARK315" s="309"/>
      <c r="ARL315" s="309"/>
      <c r="ARM315" s="309"/>
      <c r="ARN315" s="309"/>
      <c r="ARO315" s="309"/>
      <c r="ARP315" s="309"/>
      <c r="ARQ315" s="309"/>
      <c r="ARR315" s="309"/>
      <c r="ARS315" s="309"/>
      <c r="ART315" s="309"/>
      <c r="ARU315" s="309"/>
      <c r="ARV315" s="309"/>
      <c r="ARW315" s="309"/>
      <c r="ARX315" s="309"/>
      <c r="ARY315" s="309"/>
      <c r="ARZ315" s="309"/>
      <c r="ASA315" s="309"/>
      <c r="ASB315" s="309"/>
      <c r="ASC315" s="309"/>
      <c r="ASD315" s="309"/>
      <c r="ASE315" s="309"/>
      <c r="ASF315" s="309"/>
      <c r="ASG315" s="309"/>
      <c r="ASH315" s="309"/>
      <c r="ASI315" s="309"/>
      <c r="ASJ315" s="309"/>
      <c r="ASK315" s="309"/>
      <c r="ASL315" s="309"/>
      <c r="ASM315" s="309"/>
      <c r="ASN315" s="309"/>
      <c r="ASO315" s="309"/>
      <c r="ASP315" s="309"/>
      <c r="ASQ315" s="309"/>
      <c r="ASR315" s="309"/>
      <c r="ASS315" s="309"/>
      <c r="AST315" s="309"/>
      <c r="ASU315" s="309"/>
      <c r="ASV315" s="309"/>
      <c r="ASW315" s="309"/>
      <c r="ASX315" s="309"/>
      <c r="ASY315" s="309"/>
      <c r="ASZ315" s="309"/>
      <c r="ATA315" s="309"/>
      <c r="ATB315" s="309"/>
      <c r="ATC315" s="309"/>
      <c r="ATD315" s="309"/>
      <c r="ATE315" s="309"/>
      <c r="ATF315" s="309"/>
      <c r="ATG315" s="309"/>
      <c r="ATH315" s="309"/>
      <c r="ATI315" s="309"/>
      <c r="ATJ315" s="309"/>
      <c r="ATK315" s="309"/>
      <c r="ATL315" s="309"/>
      <c r="ATM315" s="309"/>
      <c r="ATN315" s="309"/>
      <c r="ATO315" s="309"/>
      <c r="ATP315" s="309"/>
      <c r="ATQ315" s="309"/>
      <c r="ATR315" s="309"/>
      <c r="ATS315" s="309"/>
      <c r="ATT315" s="309"/>
      <c r="ATU315" s="309"/>
      <c r="ATV315" s="309"/>
      <c r="ATW315" s="309"/>
      <c r="ATX315" s="309"/>
      <c r="ATY315" s="309"/>
      <c r="ATZ315" s="309"/>
      <c r="AUA315" s="309"/>
      <c r="AUB315" s="309"/>
      <c r="AUC315" s="309"/>
      <c r="AUD315" s="309"/>
      <c r="AUE315" s="309"/>
      <c r="AUF315" s="309"/>
      <c r="AUG315" s="309"/>
      <c r="AUH315" s="309"/>
      <c r="AUI315" s="309"/>
      <c r="AUJ315" s="309"/>
      <c r="AUK315" s="309"/>
      <c r="AUL315" s="309"/>
      <c r="AUM315" s="309"/>
      <c r="AUN315" s="309"/>
      <c r="AUO315" s="309"/>
      <c r="AUP315" s="309"/>
      <c r="AUQ315" s="309"/>
      <c r="AUR315" s="309"/>
      <c r="AUS315" s="309"/>
      <c r="AUT315" s="309"/>
      <c r="AUU315" s="309"/>
      <c r="AUV315" s="309"/>
      <c r="AUW315" s="309"/>
      <c r="AUX315" s="309"/>
      <c r="AUY315" s="309"/>
      <c r="AUZ315" s="309"/>
      <c r="AVA315" s="309"/>
      <c r="AVB315" s="309"/>
      <c r="AVC315" s="309"/>
      <c r="AVD315" s="309"/>
      <c r="AVE315" s="309"/>
      <c r="AVF315" s="309"/>
      <c r="AVG315" s="309"/>
      <c r="AVH315" s="309"/>
      <c r="AVI315" s="309"/>
      <c r="AVJ315" s="309"/>
      <c r="AVK315" s="309"/>
      <c r="AVL315" s="309"/>
      <c r="AVM315" s="309"/>
      <c r="AVN315" s="309"/>
      <c r="AVO315" s="309"/>
      <c r="AVP315" s="309"/>
      <c r="AVQ315" s="309"/>
      <c r="AVR315" s="309"/>
      <c r="AVS315" s="309"/>
      <c r="AVT315" s="309"/>
      <c r="AVU315" s="309"/>
      <c r="AVV315" s="309"/>
      <c r="AVW315" s="309"/>
      <c r="AVX315" s="309"/>
      <c r="AVY315" s="309"/>
      <c r="AVZ315" s="309"/>
      <c r="AWA315" s="309"/>
      <c r="AWB315" s="309"/>
      <c r="AWC315" s="309"/>
      <c r="AWD315" s="309"/>
      <c r="AWE315" s="309"/>
      <c r="AWF315" s="309"/>
      <c r="AWG315" s="309"/>
      <c r="AWH315" s="309"/>
      <c r="AWI315" s="309"/>
      <c r="AWJ315" s="309"/>
      <c r="AWK315" s="309"/>
      <c r="AWL315" s="309"/>
      <c r="AWM315" s="309"/>
      <c r="AWN315" s="309"/>
      <c r="AWO315" s="309"/>
      <c r="AWP315" s="309"/>
      <c r="AWQ315" s="309"/>
      <c r="AWR315" s="309"/>
      <c r="AWS315" s="309"/>
      <c r="AWT315" s="309"/>
      <c r="AWU315" s="309"/>
      <c r="AWV315" s="309"/>
      <c r="AWW315" s="309"/>
      <c r="AWX315" s="309"/>
      <c r="AWY315" s="309"/>
      <c r="AWZ315" s="309"/>
      <c r="AXA315" s="309"/>
      <c r="AXB315" s="309"/>
      <c r="AXC315" s="309"/>
      <c r="AXD315" s="309"/>
      <c r="AXE315" s="309"/>
      <c r="AXF315" s="309"/>
      <c r="AXG315" s="309"/>
      <c r="AXH315" s="309"/>
      <c r="AXI315" s="309"/>
      <c r="AXJ315" s="309"/>
      <c r="AXK315" s="309"/>
      <c r="AXL315" s="309"/>
      <c r="AXM315" s="309"/>
      <c r="AXN315" s="309"/>
      <c r="AXO315" s="309"/>
      <c r="AXP315" s="309"/>
      <c r="AXQ315" s="309"/>
      <c r="AXR315" s="309"/>
      <c r="AXS315" s="309"/>
      <c r="AXT315" s="309"/>
      <c r="AXU315" s="309"/>
      <c r="AXV315" s="309"/>
      <c r="AXW315" s="309"/>
      <c r="AXX315" s="309"/>
      <c r="AXY315" s="309"/>
      <c r="AXZ315" s="309"/>
      <c r="AYA315" s="309"/>
      <c r="AYB315" s="309"/>
      <c r="AYC315" s="309"/>
      <c r="AYD315" s="309"/>
      <c r="AYE315" s="309"/>
      <c r="AYF315" s="309"/>
      <c r="AYG315" s="309"/>
      <c r="AYH315" s="309"/>
      <c r="AYI315" s="309"/>
      <c r="AYJ315" s="309"/>
      <c r="AYK315" s="309"/>
      <c r="AYL315" s="309"/>
      <c r="AYM315" s="309"/>
      <c r="AYN315" s="309"/>
      <c r="AYO315" s="309"/>
      <c r="AYP315" s="309"/>
      <c r="AYQ315" s="309"/>
      <c r="AYR315" s="309"/>
      <c r="AYS315" s="309"/>
      <c r="AYT315" s="309"/>
      <c r="AYU315" s="309"/>
      <c r="AYV315" s="309"/>
      <c r="AYW315" s="309"/>
      <c r="AYX315" s="309"/>
      <c r="AYY315" s="309"/>
      <c r="AYZ315" s="309"/>
      <c r="AZA315" s="309"/>
      <c r="AZB315" s="309"/>
      <c r="AZC315" s="309"/>
      <c r="AZD315" s="309"/>
      <c r="AZE315" s="309"/>
      <c r="AZF315" s="309"/>
      <c r="AZG315" s="309"/>
      <c r="AZH315" s="309"/>
      <c r="AZI315" s="309"/>
      <c r="AZJ315" s="309"/>
      <c r="AZK315" s="309"/>
      <c r="AZL315" s="309"/>
      <c r="AZM315" s="309"/>
      <c r="AZN315" s="309"/>
      <c r="AZO315" s="309"/>
      <c r="AZP315" s="309"/>
      <c r="AZQ315" s="309"/>
      <c r="AZR315" s="309"/>
      <c r="AZS315" s="309"/>
      <c r="AZT315" s="309"/>
      <c r="AZU315" s="309"/>
      <c r="AZV315" s="309"/>
      <c r="AZW315" s="309"/>
      <c r="AZX315" s="309"/>
      <c r="AZY315" s="309"/>
      <c r="AZZ315" s="309"/>
      <c r="BAA315" s="309"/>
      <c r="BAB315" s="309"/>
      <c r="BAC315" s="309"/>
      <c r="BAD315" s="309"/>
      <c r="BAE315" s="309"/>
      <c r="BAF315" s="309"/>
      <c r="BAG315" s="309"/>
      <c r="BAH315" s="309"/>
      <c r="BAI315" s="309"/>
      <c r="BAJ315" s="309"/>
      <c r="BAK315" s="309"/>
      <c r="BAL315" s="309"/>
      <c r="BAM315" s="309"/>
      <c r="BAN315" s="309"/>
      <c r="BAO315" s="309"/>
      <c r="BAP315" s="309"/>
      <c r="BAQ315" s="309"/>
      <c r="BAR315" s="309"/>
      <c r="BAS315" s="309"/>
      <c r="BAT315" s="309"/>
      <c r="BAU315" s="309"/>
      <c r="BAV315" s="309"/>
      <c r="BAW315" s="309"/>
      <c r="BAX315" s="309"/>
      <c r="BAY315" s="309"/>
      <c r="BAZ315" s="309"/>
      <c r="BBA315" s="309"/>
      <c r="BBB315" s="309"/>
      <c r="BBC315" s="309"/>
      <c r="BBD315" s="309"/>
      <c r="BBE315" s="309"/>
      <c r="BBF315" s="309"/>
      <c r="BBG315" s="309"/>
      <c r="BBH315" s="309"/>
      <c r="BBI315" s="309"/>
      <c r="BBJ315" s="309"/>
      <c r="BBK315" s="309"/>
      <c r="BBL315" s="309"/>
      <c r="BBM315" s="309"/>
      <c r="BBN315" s="309"/>
      <c r="BBO315" s="309"/>
      <c r="BBP315" s="309"/>
      <c r="BBQ315" s="309"/>
      <c r="BBR315" s="309"/>
      <c r="BBS315" s="309"/>
      <c r="BBT315" s="309"/>
      <c r="BBU315" s="309"/>
      <c r="BBV315" s="309"/>
      <c r="BBW315" s="309"/>
      <c r="BBX315" s="309"/>
      <c r="BBY315" s="309"/>
      <c r="BBZ315" s="309"/>
      <c r="BCA315" s="309"/>
      <c r="BCB315" s="309"/>
      <c r="BCC315" s="309"/>
      <c r="BCD315" s="309"/>
      <c r="BCE315" s="309"/>
      <c r="BCF315" s="309"/>
      <c r="BCG315" s="309"/>
      <c r="BCH315" s="309"/>
      <c r="BCI315" s="309"/>
      <c r="BCJ315" s="309"/>
      <c r="BCK315" s="309"/>
      <c r="BCL315" s="309"/>
      <c r="BCM315" s="309"/>
      <c r="BCN315" s="309"/>
      <c r="BCO315" s="309"/>
      <c r="BCP315" s="309"/>
      <c r="BCQ315" s="309"/>
      <c r="BCR315" s="309"/>
      <c r="BCS315" s="309"/>
      <c r="BCT315" s="309"/>
      <c r="BCU315" s="309"/>
      <c r="BCV315" s="309"/>
      <c r="BCW315" s="309"/>
      <c r="BCX315" s="309"/>
      <c r="BCY315" s="309"/>
      <c r="BCZ315" s="309"/>
      <c r="BDA315" s="309"/>
      <c r="BDB315" s="309"/>
      <c r="BDC315" s="309"/>
      <c r="BDD315" s="309"/>
      <c r="BDE315" s="309"/>
      <c r="BDF315" s="309"/>
      <c r="BDG315" s="309"/>
      <c r="BDH315" s="309"/>
      <c r="BDI315" s="309"/>
      <c r="BDJ315" s="309"/>
      <c r="BDK315" s="309"/>
      <c r="BDL315" s="309"/>
      <c r="BDM315" s="309"/>
      <c r="BDN315" s="309"/>
      <c r="BDO315" s="309"/>
      <c r="BDP315" s="309"/>
      <c r="BDQ315" s="309"/>
      <c r="BDR315" s="309"/>
      <c r="BDS315" s="309"/>
      <c r="BDT315" s="309"/>
      <c r="BDU315" s="309"/>
      <c r="BDV315" s="309"/>
      <c r="BDW315" s="309"/>
      <c r="BDX315" s="309"/>
      <c r="BDY315" s="309"/>
      <c r="BDZ315" s="309"/>
      <c r="BEA315" s="309"/>
      <c r="BEB315" s="309"/>
      <c r="BEC315" s="309"/>
      <c r="BED315" s="309"/>
      <c r="BEE315" s="309"/>
      <c r="BEF315" s="309"/>
      <c r="BEG315" s="309"/>
      <c r="BEH315" s="309"/>
      <c r="BEI315" s="309"/>
      <c r="BEJ315" s="309"/>
      <c r="BEK315" s="309"/>
      <c r="BEL315" s="309"/>
      <c r="BEM315" s="309"/>
      <c r="BEN315" s="309"/>
      <c r="BEO315" s="309"/>
      <c r="BEP315" s="309"/>
      <c r="BEQ315" s="309"/>
      <c r="BER315" s="309"/>
      <c r="BES315" s="309"/>
      <c r="BET315" s="309"/>
      <c r="BEU315" s="309"/>
      <c r="BEV315" s="309"/>
      <c r="BEW315" s="309"/>
      <c r="BEX315" s="309"/>
      <c r="BEY315" s="309"/>
      <c r="BEZ315" s="309"/>
      <c r="BFA315" s="309"/>
      <c r="BFB315" s="309"/>
      <c r="BFC315" s="309"/>
      <c r="BFD315" s="309"/>
      <c r="BFE315" s="309"/>
      <c r="BFF315" s="309"/>
      <c r="BFG315" s="309"/>
      <c r="BFH315" s="309"/>
      <c r="BFI315" s="309"/>
      <c r="BFJ315" s="309"/>
      <c r="BFK315" s="309"/>
      <c r="BFL315" s="309"/>
      <c r="BFM315" s="309"/>
      <c r="BFN315" s="309"/>
      <c r="BFO315" s="309"/>
      <c r="BFP315" s="309"/>
      <c r="BFQ315" s="309"/>
      <c r="BFR315" s="309"/>
      <c r="BFS315" s="309"/>
      <c r="BFT315" s="309"/>
      <c r="BFU315" s="309"/>
      <c r="BFV315" s="309"/>
      <c r="BFW315" s="309"/>
      <c r="BFX315" s="309"/>
      <c r="BFY315" s="309"/>
      <c r="BFZ315" s="309"/>
      <c r="BGA315" s="309"/>
      <c r="BGB315" s="309"/>
      <c r="BGC315" s="309"/>
      <c r="BGD315" s="309"/>
      <c r="BGE315" s="309"/>
      <c r="BGF315" s="309"/>
      <c r="BGG315" s="309"/>
      <c r="BGH315" s="309"/>
    </row>
    <row r="316" spans="6:1542" s="18" customFormat="1" ht="14.45" customHeight="1" x14ac:dyDescent="0.25">
      <c r="F316" s="68"/>
      <c r="Y316" s="68"/>
      <c r="AC316" s="309"/>
      <c r="AD316" s="309"/>
      <c r="AE316" s="309"/>
      <c r="AF316" s="309"/>
      <c r="AG316" s="309"/>
      <c r="AH316" s="309"/>
      <c r="AI316" s="309"/>
      <c r="AJ316" s="309"/>
      <c r="AK316" s="309"/>
      <c r="AL316" s="309"/>
      <c r="AM316" s="309"/>
      <c r="AN316" s="309"/>
      <c r="AO316" s="309"/>
      <c r="AP316" s="309"/>
      <c r="AQ316" s="309"/>
      <c r="AR316" s="309"/>
      <c r="AS316" s="309"/>
      <c r="AT316" s="309"/>
      <c r="AU316" s="309"/>
      <c r="AV316" s="309"/>
      <c r="AW316" s="309"/>
      <c r="AX316" s="309"/>
      <c r="AY316" s="309"/>
      <c r="AZ316" s="309"/>
      <c r="BA316" s="309"/>
      <c r="BB316" s="309"/>
      <c r="BC316" s="309"/>
      <c r="BD316" s="309"/>
      <c r="BE316" s="309"/>
      <c r="BF316" s="309"/>
      <c r="BG316" s="309"/>
      <c r="BH316" s="309"/>
      <c r="BI316" s="309"/>
      <c r="BJ316" s="309"/>
      <c r="BK316" s="309"/>
      <c r="BL316" s="309"/>
      <c r="BM316" s="309"/>
      <c r="BN316" s="309"/>
      <c r="BO316" s="309"/>
      <c r="BP316" s="309"/>
      <c r="BQ316" s="309"/>
      <c r="BR316" s="309"/>
      <c r="BS316" s="309"/>
      <c r="BT316" s="309"/>
      <c r="BU316" s="309"/>
      <c r="BV316" s="309"/>
      <c r="BW316" s="309"/>
      <c r="BX316" s="309"/>
      <c r="BY316" s="309"/>
      <c r="BZ316" s="309"/>
      <c r="CA316" s="309"/>
      <c r="CB316" s="309"/>
      <c r="CC316" s="309"/>
      <c r="CD316" s="309"/>
      <c r="CE316" s="309"/>
      <c r="CF316" s="309"/>
      <c r="CG316" s="309"/>
      <c r="CH316" s="309"/>
      <c r="CI316" s="309"/>
      <c r="CJ316" s="309"/>
      <c r="CK316" s="309"/>
      <c r="CL316" s="309"/>
      <c r="CM316" s="309"/>
      <c r="CN316" s="309"/>
      <c r="CO316" s="309"/>
      <c r="CP316" s="309"/>
      <c r="CQ316" s="309"/>
      <c r="CR316" s="309"/>
      <c r="CS316" s="309"/>
      <c r="CT316" s="309"/>
      <c r="CU316" s="309"/>
      <c r="CV316" s="309"/>
      <c r="CW316" s="309"/>
      <c r="CX316" s="309"/>
      <c r="CY316" s="309"/>
      <c r="CZ316" s="309"/>
      <c r="DA316" s="309"/>
      <c r="DB316" s="309"/>
      <c r="DC316" s="309"/>
      <c r="DD316" s="309"/>
      <c r="DE316" s="309"/>
      <c r="DF316" s="309"/>
      <c r="DG316" s="309"/>
      <c r="DH316" s="309"/>
      <c r="DI316" s="309"/>
      <c r="DJ316" s="309"/>
      <c r="DK316" s="309"/>
      <c r="DL316" s="309"/>
      <c r="DM316" s="309"/>
      <c r="DN316" s="309"/>
      <c r="DO316" s="309"/>
      <c r="DP316" s="309"/>
      <c r="DQ316" s="309"/>
      <c r="DR316" s="309"/>
      <c r="DS316" s="309"/>
      <c r="DT316" s="309"/>
      <c r="DU316" s="309"/>
      <c r="DV316" s="309"/>
      <c r="DW316" s="309"/>
      <c r="DX316" s="309"/>
      <c r="DY316" s="309"/>
      <c r="DZ316" s="309"/>
      <c r="EA316" s="309"/>
      <c r="EB316" s="309"/>
      <c r="EC316" s="309"/>
      <c r="ED316" s="309"/>
      <c r="EE316" s="309"/>
      <c r="EF316" s="309"/>
      <c r="EG316" s="309"/>
      <c r="EH316" s="309"/>
      <c r="EI316" s="309"/>
      <c r="EJ316" s="309"/>
      <c r="EK316" s="309"/>
      <c r="EL316" s="309"/>
      <c r="EM316" s="309"/>
      <c r="EN316" s="309"/>
      <c r="EO316" s="309"/>
      <c r="EP316" s="309"/>
      <c r="EQ316" s="309"/>
      <c r="ER316" s="309"/>
      <c r="ES316" s="309"/>
      <c r="ET316" s="309"/>
      <c r="EU316" s="309"/>
      <c r="EV316" s="309"/>
      <c r="EW316" s="309"/>
      <c r="EX316" s="309"/>
      <c r="EY316" s="309"/>
      <c r="EZ316" s="309"/>
      <c r="FA316" s="309"/>
      <c r="FB316" s="309"/>
      <c r="FC316" s="309"/>
      <c r="FD316" s="309"/>
      <c r="FE316" s="309"/>
      <c r="FF316" s="309"/>
      <c r="FG316" s="309"/>
      <c r="FH316" s="309"/>
      <c r="FI316" s="309"/>
      <c r="FJ316" s="309"/>
      <c r="FK316" s="309"/>
      <c r="FL316" s="309"/>
      <c r="FM316" s="309"/>
      <c r="FN316" s="309"/>
      <c r="FO316" s="309"/>
      <c r="FP316" s="309"/>
      <c r="FQ316" s="309"/>
      <c r="FR316" s="309"/>
      <c r="FS316" s="309"/>
      <c r="FT316" s="309"/>
      <c r="FU316" s="309"/>
      <c r="FV316" s="309"/>
      <c r="FW316" s="309"/>
      <c r="FX316" s="309"/>
      <c r="FY316" s="309"/>
      <c r="FZ316" s="309"/>
      <c r="GA316" s="309"/>
      <c r="GB316" s="309"/>
      <c r="GC316" s="309"/>
      <c r="GD316" s="309"/>
      <c r="GE316" s="309"/>
      <c r="GF316" s="309"/>
      <c r="GG316" s="309"/>
      <c r="GH316" s="309"/>
      <c r="GI316" s="309"/>
      <c r="GJ316" s="309"/>
      <c r="GK316" s="309"/>
      <c r="GL316" s="309"/>
      <c r="GM316" s="309"/>
      <c r="GN316" s="309"/>
      <c r="GO316" s="309"/>
      <c r="GP316" s="309"/>
      <c r="GQ316" s="309"/>
      <c r="GR316" s="309"/>
      <c r="GS316" s="309"/>
      <c r="GT316" s="309"/>
      <c r="GU316" s="309"/>
      <c r="GV316" s="309"/>
      <c r="GW316" s="309"/>
      <c r="GX316" s="309"/>
      <c r="GY316" s="309"/>
      <c r="GZ316" s="309"/>
      <c r="HA316" s="309"/>
      <c r="HB316" s="309"/>
      <c r="HC316" s="309"/>
      <c r="HD316" s="309"/>
      <c r="HE316" s="309"/>
      <c r="HF316" s="309"/>
      <c r="HG316" s="309"/>
      <c r="HH316" s="309"/>
      <c r="HI316" s="309"/>
      <c r="HJ316" s="309"/>
      <c r="HK316" s="309"/>
      <c r="HL316" s="309"/>
      <c r="HM316" s="309"/>
      <c r="HN316" s="309"/>
      <c r="HO316" s="309"/>
      <c r="HP316" s="309"/>
      <c r="HQ316" s="309"/>
      <c r="HR316" s="309"/>
      <c r="HS316" s="309"/>
      <c r="HT316" s="309"/>
      <c r="HU316" s="309"/>
      <c r="HV316" s="309"/>
      <c r="HW316" s="309"/>
      <c r="HX316" s="309"/>
      <c r="HY316" s="309"/>
      <c r="HZ316" s="309"/>
      <c r="IA316" s="309"/>
      <c r="IB316" s="309"/>
      <c r="IC316" s="309"/>
      <c r="ID316" s="309"/>
      <c r="IE316" s="309"/>
      <c r="IF316" s="309"/>
      <c r="IG316" s="309"/>
      <c r="IH316" s="309"/>
      <c r="II316" s="309"/>
      <c r="IJ316" s="309"/>
      <c r="IK316" s="309"/>
      <c r="IL316" s="309"/>
      <c r="IM316" s="309"/>
      <c r="IN316" s="309"/>
      <c r="IO316" s="309"/>
      <c r="IP316" s="309"/>
      <c r="IQ316" s="309"/>
      <c r="IR316" s="309"/>
      <c r="IS316" s="309"/>
      <c r="IT316" s="309"/>
      <c r="IU316" s="309"/>
      <c r="IV316" s="309"/>
      <c r="IW316" s="309"/>
      <c r="IX316" s="309"/>
      <c r="IY316" s="309"/>
      <c r="IZ316" s="309"/>
      <c r="JA316" s="309"/>
      <c r="JB316" s="309"/>
      <c r="JC316" s="309"/>
      <c r="JD316" s="309"/>
      <c r="JE316" s="309"/>
      <c r="JF316" s="309"/>
      <c r="JG316" s="309"/>
      <c r="JH316" s="309"/>
      <c r="JI316" s="309"/>
      <c r="JJ316" s="309"/>
      <c r="JK316" s="309"/>
      <c r="JL316" s="309"/>
      <c r="JM316" s="309"/>
      <c r="JN316" s="309"/>
      <c r="JO316" s="309"/>
      <c r="JP316" s="309"/>
      <c r="JQ316" s="309"/>
      <c r="JR316" s="309"/>
      <c r="JS316" s="309"/>
      <c r="JT316" s="309"/>
      <c r="JU316" s="309"/>
      <c r="JV316" s="309"/>
      <c r="JW316" s="309"/>
      <c r="JX316" s="309"/>
      <c r="JY316" s="309"/>
      <c r="JZ316" s="309"/>
      <c r="KA316" s="309"/>
      <c r="KB316" s="309"/>
      <c r="KC316" s="309"/>
      <c r="KD316" s="309"/>
      <c r="KE316" s="309"/>
      <c r="KF316" s="309"/>
      <c r="KG316" s="309"/>
      <c r="KH316" s="309"/>
      <c r="KI316" s="309"/>
      <c r="KJ316" s="309"/>
      <c r="KK316" s="309"/>
      <c r="KL316" s="309"/>
      <c r="KM316" s="309"/>
      <c r="KN316" s="309"/>
      <c r="KO316" s="309"/>
      <c r="KP316" s="309"/>
      <c r="KQ316" s="309"/>
      <c r="KR316" s="309"/>
      <c r="KS316" s="309"/>
      <c r="KT316" s="309"/>
      <c r="KU316" s="309"/>
      <c r="KV316" s="309"/>
      <c r="KW316" s="309"/>
      <c r="KX316" s="309"/>
      <c r="KY316" s="309"/>
      <c r="KZ316" s="309"/>
      <c r="LA316" s="309"/>
      <c r="LB316" s="309"/>
      <c r="LC316" s="309"/>
      <c r="LD316" s="309"/>
      <c r="LE316" s="309"/>
      <c r="LF316" s="309"/>
      <c r="LG316" s="309"/>
      <c r="LH316" s="309"/>
      <c r="LI316" s="309"/>
      <c r="LJ316" s="309"/>
      <c r="LK316" s="309"/>
      <c r="LL316" s="309"/>
      <c r="LM316" s="309"/>
      <c r="LN316" s="309"/>
      <c r="LO316" s="309"/>
      <c r="LP316" s="309"/>
      <c r="LQ316" s="309"/>
      <c r="LR316" s="309"/>
      <c r="LS316" s="309"/>
      <c r="LT316" s="309"/>
      <c r="LU316" s="309"/>
      <c r="LV316" s="309"/>
      <c r="LW316" s="309"/>
      <c r="LX316" s="309"/>
      <c r="LY316" s="309"/>
      <c r="LZ316" s="309"/>
      <c r="MA316" s="309"/>
      <c r="MB316" s="309"/>
      <c r="MC316" s="309"/>
      <c r="MD316" s="309"/>
      <c r="ME316" s="309"/>
      <c r="MF316" s="309"/>
      <c r="MG316" s="309"/>
      <c r="MH316" s="309"/>
      <c r="MI316" s="309"/>
      <c r="MJ316" s="309"/>
      <c r="MK316" s="309"/>
      <c r="ML316" s="309"/>
      <c r="MM316" s="309"/>
      <c r="MN316" s="309"/>
      <c r="MO316" s="309"/>
      <c r="MP316" s="309"/>
      <c r="MQ316" s="309"/>
      <c r="MR316" s="309"/>
      <c r="MS316" s="309"/>
      <c r="MT316" s="309"/>
      <c r="MU316" s="309"/>
      <c r="MV316" s="309"/>
      <c r="MW316" s="309"/>
      <c r="MX316" s="309"/>
      <c r="MY316" s="309"/>
      <c r="MZ316" s="309"/>
      <c r="NA316" s="309"/>
      <c r="NB316" s="309"/>
      <c r="NC316" s="309"/>
      <c r="ND316" s="309"/>
      <c r="NE316" s="309"/>
      <c r="NF316" s="309"/>
      <c r="NG316" s="309"/>
      <c r="NH316" s="309"/>
      <c r="NI316" s="309"/>
      <c r="NJ316" s="309"/>
      <c r="NK316" s="309"/>
      <c r="NL316" s="309"/>
      <c r="NM316" s="309"/>
      <c r="NN316" s="309"/>
      <c r="NO316" s="309"/>
      <c r="NP316" s="309"/>
      <c r="NQ316" s="309"/>
      <c r="NR316" s="309"/>
      <c r="NS316" s="309"/>
      <c r="NT316" s="309"/>
      <c r="NU316" s="309"/>
      <c r="NV316" s="309"/>
      <c r="NW316" s="309"/>
      <c r="NX316" s="309"/>
      <c r="NY316" s="309"/>
      <c r="NZ316" s="309"/>
      <c r="OA316" s="309"/>
      <c r="OB316" s="309"/>
      <c r="OC316" s="309"/>
      <c r="OD316" s="309"/>
      <c r="OE316" s="309"/>
      <c r="OF316" s="309"/>
      <c r="OG316" s="309"/>
      <c r="OH316" s="309"/>
      <c r="OI316" s="309"/>
      <c r="OJ316" s="309"/>
      <c r="OK316" s="309"/>
      <c r="OL316" s="309"/>
      <c r="OM316" s="309"/>
      <c r="ON316" s="309"/>
      <c r="OO316" s="309"/>
      <c r="OP316" s="309"/>
      <c r="OQ316" s="309"/>
      <c r="OR316" s="309"/>
      <c r="OS316" s="309"/>
      <c r="OT316" s="309"/>
      <c r="OU316" s="309"/>
      <c r="OV316" s="309"/>
      <c r="OW316" s="309"/>
      <c r="OX316" s="309"/>
      <c r="OY316" s="309"/>
      <c r="OZ316" s="309"/>
      <c r="PA316" s="309"/>
      <c r="PB316" s="309"/>
      <c r="PC316" s="309"/>
      <c r="PD316" s="309"/>
      <c r="PE316" s="309"/>
      <c r="PF316" s="309"/>
      <c r="PG316" s="309"/>
      <c r="PH316" s="309"/>
      <c r="PI316" s="309"/>
      <c r="PJ316" s="309"/>
      <c r="PK316" s="309"/>
      <c r="PL316" s="309"/>
      <c r="PM316" s="309"/>
      <c r="PN316" s="309"/>
      <c r="PO316" s="309"/>
      <c r="PP316" s="309"/>
      <c r="PQ316" s="309"/>
      <c r="PR316" s="309"/>
      <c r="PS316" s="309"/>
      <c r="PT316" s="309"/>
      <c r="PU316" s="309"/>
      <c r="PV316" s="309"/>
      <c r="PW316" s="309"/>
      <c r="PX316" s="309"/>
      <c r="PY316" s="309"/>
      <c r="PZ316" s="309"/>
      <c r="QA316" s="309"/>
      <c r="QB316" s="309"/>
      <c r="QC316" s="309"/>
      <c r="QD316" s="309"/>
      <c r="QE316" s="309"/>
      <c r="QF316" s="309"/>
      <c r="QG316" s="309"/>
      <c r="QH316" s="309"/>
      <c r="QI316" s="309"/>
      <c r="QJ316" s="309"/>
      <c r="QK316" s="309"/>
      <c r="QL316" s="309"/>
      <c r="QM316" s="309"/>
      <c r="QN316" s="309"/>
      <c r="QO316" s="309"/>
      <c r="QP316" s="309"/>
      <c r="QQ316" s="309"/>
      <c r="QR316" s="309"/>
      <c r="QS316" s="309"/>
      <c r="QT316" s="309"/>
      <c r="QU316" s="309"/>
      <c r="QV316" s="309"/>
      <c r="QW316" s="309"/>
      <c r="QX316" s="309"/>
      <c r="QY316" s="309"/>
      <c r="QZ316" s="309"/>
      <c r="RA316" s="309"/>
      <c r="RB316" s="309"/>
      <c r="RC316" s="309"/>
      <c r="RD316" s="309"/>
      <c r="RE316" s="309"/>
      <c r="RF316" s="309"/>
      <c r="RG316" s="309"/>
      <c r="RH316" s="309"/>
      <c r="RI316" s="309"/>
      <c r="RJ316" s="309"/>
      <c r="RK316" s="309"/>
      <c r="RL316" s="309"/>
      <c r="RM316" s="309"/>
      <c r="RN316" s="309"/>
      <c r="RO316" s="309"/>
      <c r="RP316" s="309"/>
      <c r="RQ316" s="309"/>
      <c r="RR316" s="309"/>
      <c r="RS316" s="309"/>
      <c r="RT316" s="309"/>
      <c r="RU316" s="309"/>
      <c r="RV316" s="309"/>
      <c r="RW316" s="309"/>
      <c r="RX316" s="309"/>
      <c r="RY316" s="309"/>
      <c r="RZ316" s="309"/>
      <c r="SA316" s="309"/>
      <c r="SB316" s="309"/>
      <c r="SC316" s="309"/>
      <c r="SD316" s="309"/>
      <c r="SE316" s="309"/>
      <c r="SF316" s="309"/>
      <c r="SG316" s="309"/>
      <c r="SH316" s="309"/>
      <c r="SI316" s="309"/>
      <c r="SJ316" s="309"/>
      <c r="SK316" s="309"/>
      <c r="SL316" s="309"/>
      <c r="SM316" s="309"/>
      <c r="SN316" s="309"/>
      <c r="SO316" s="309"/>
      <c r="SP316" s="309"/>
      <c r="SQ316" s="309"/>
      <c r="SR316" s="309"/>
      <c r="SS316" s="309"/>
      <c r="ST316" s="309"/>
      <c r="SU316" s="309"/>
      <c r="SV316" s="309"/>
      <c r="SW316" s="309"/>
      <c r="SX316" s="309"/>
      <c r="SY316" s="309"/>
      <c r="SZ316" s="309"/>
      <c r="TA316" s="309"/>
      <c r="TB316" s="309"/>
      <c r="TC316" s="309"/>
      <c r="TD316" s="309"/>
      <c r="TE316" s="309"/>
      <c r="TF316" s="309"/>
      <c r="TG316" s="309"/>
      <c r="TH316" s="309"/>
      <c r="TI316" s="309"/>
      <c r="TJ316" s="309"/>
      <c r="TK316" s="309"/>
      <c r="TL316" s="309"/>
      <c r="TM316" s="309"/>
      <c r="TN316" s="309"/>
      <c r="TO316" s="309"/>
      <c r="TP316" s="309"/>
      <c r="TQ316" s="309"/>
      <c r="TR316" s="309"/>
      <c r="TS316" s="309"/>
      <c r="TT316" s="309"/>
      <c r="TU316" s="309"/>
      <c r="TV316" s="309"/>
      <c r="TW316" s="309"/>
      <c r="TX316" s="309"/>
      <c r="TY316" s="309"/>
      <c r="TZ316" s="309"/>
      <c r="UA316" s="309"/>
      <c r="UB316" s="309"/>
      <c r="UC316" s="309"/>
      <c r="UD316" s="309"/>
      <c r="UE316" s="309"/>
      <c r="UF316" s="309"/>
      <c r="UG316" s="309"/>
      <c r="UH316" s="309"/>
      <c r="UI316" s="309"/>
      <c r="UJ316" s="309"/>
      <c r="UK316" s="309"/>
      <c r="UL316" s="309"/>
      <c r="UM316" s="309"/>
      <c r="UN316" s="309"/>
      <c r="UO316" s="309"/>
      <c r="UP316" s="309"/>
      <c r="UQ316" s="309"/>
      <c r="UR316" s="309"/>
      <c r="US316" s="309"/>
      <c r="UT316" s="309"/>
      <c r="UU316" s="309"/>
      <c r="UV316" s="309"/>
      <c r="UW316" s="309"/>
      <c r="UX316" s="309"/>
      <c r="UY316" s="309"/>
      <c r="UZ316" s="309"/>
      <c r="VA316" s="309"/>
      <c r="VB316" s="309"/>
      <c r="VC316" s="309"/>
      <c r="VD316" s="309"/>
      <c r="VE316" s="309"/>
      <c r="VF316" s="309"/>
      <c r="VG316" s="309"/>
      <c r="VH316" s="309"/>
      <c r="VI316" s="309"/>
      <c r="VJ316" s="309"/>
      <c r="VK316" s="309"/>
      <c r="VL316" s="309"/>
      <c r="VM316" s="309"/>
      <c r="VN316" s="309"/>
      <c r="VO316" s="309"/>
      <c r="VP316" s="309"/>
      <c r="VQ316" s="309"/>
      <c r="VR316" s="309"/>
      <c r="VS316" s="309"/>
      <c r="VT316" s="309"/>
      <c r="VU316" s="309"/>
      <c r="VV316" s="309"/>
      <c r="VW316" s="309"/>
      <c r="VX316" s="309"/>
      <c r="VY316" s="309"/>
      <c r="VZ316" s="309"/>
      <c r="WA316" s="309"/>
      <c r="WB316" s="309"/>
      <c r="WC316" s="309"/>
      <c r="WD316" s="309"/>
      <c r="WE316" s="309"/>
      <c r="WF316" s="309"/>
      <c r="WG316" s="309"/>
      <c r="WH316" s="309"/>
      <c r="WI316" s="309"/>
      <c r="WJ316" s="309"/>
      <c r="WK316" s="309"/>
      <c r="WL316" s="309"/>
      <c r="WM316" s="309"/>
      <c r="WN316" s="309"/>
      <c r="WO316" s="309"/>
      <c r="WP316" s="309"/>
      <c r="WQ316" s="309"/>
      <c r="WR316" s="309"/>
      <c r="WS316" s="309"/>
      <c r="WT316" s="309"/>
      <c r="WU316" s="309"/>
      <c r="WV316" s="309"/>
      <c r="WW316" s="309"/>
      <c r="WX316" s="309"/>
      <c r="WY316" s="309"/>
      <c r="WZ316" s="309"/>
      <c r="XA316" s="309"/>
      <c r="XB316" s="309"/>
      <c r="XC316" s="309"/>
      <c r="XD316" s="309"/>
      <c r="XE316" s="309"/>
      <c r="XF316" s="309"/>
      <c r="XG316" s="309"/>
      <c r="XH316" s="309"/>
      <c r="XI316" s="309"/>
      <c r="XJ316" s="309"/>
      <c r="XK316" s="309"/>
      <c r="XL316" s="309"/>
      <c r="XM316" s="309"/>
      <c r="XN316" s="309"/>
      <c r="XO316" s="309"/>
      <c r="XP316" s="309"/>
      <c r="XQ316" s="309"/>
      <c r="XR316" s="309"/>
      <c r="XS316" s="309"/>
      <c r="XT316" s="309"/>
      <c r="XU316" s="309"/>
      <c r="XV316" s="309"/>
      <c r="XW316" s="309"/>
      <c r="XX316" s="309"/>
      <c r="XY316" s="309"/>
      <c r="XZ316" s="309"/>
      <c r="YA316" s="309"/>
      <c r="YB316" s="309"/>
      <c r="YC316" s="309"/>
      <c r="YD316" s="309"/>
      <c r="YE316" s="309"/>
      <c r="YF316" s="309"/>
      <c r="YG316" s="309"/>
      <c r="YH316" s="309"/>
      <c r="YI316" s="309"/>
      <c r="YJ316" s="309"/>
      <c r="YK316" s="309"/>
      <c r="YL316" s="309"/>
      <c r="YM316" s="309"/>
      <c r="YN316" s="309"/>
      <c r="YO316" s="309"/>
      <c r="YP316" s="309"/>
      <c r="YQ316" s="309"/>
      <c r="YR316" s="309"/>
      <c r="YS316" s="309"/>
      <c r="YT316" s="309"/>
      <c r="YU316" s="309"/>
      <c r="YV316" s="309"/>
      <c r="YW316" s="309"/>
      <c r="YX316" s="309"/>
      <c r="YY316" s="309"/>
      <c r="YZ316" s="309"/>
      <c r="ZA316" s="309"/>
      <c r="ZB316" s="309"/>
      <c r="ZC316" s="309"/>
      <c r="ZD316" s="309"/>
      <c r="ZE316" s="309"/>
      <c r="ZF316" s="309"/>
      <c r="ZG316" s="309"/>
      <c r="ZH316" s="309"/>
      <c r="ZI316" s="309"/>
      <c r="ZJ316" s="309"/>
      <c r="ZK316" s="309"/>
      <c r="ZL316" s="309"/>
      <c r="ZM316" s="309"/>
      <c r="ZN316" s="309"/>
      <c r="ZO316" s="309"/>
      <c r="ZP316" s="309"/>
      <c r="ZQ316" s="309"/>
      <c r="ZR316" s="309"/>
      <c r="ZS316" s="309"/>
      <c r="ZT316" s="309"/>
      <c r="ZU316" s="309"/>
      <c r="ZV316" s="309"/>
      <c r="ZW316" s="309"/>
      <c r="ZX316" s="309"/>
      <c r="ZY316" s="309"/>
      <c r="ZZ316" s="309"/>
      <c r="AAA316" s="309"/>
      <c r="AAB316" s="309"/>
      <c r="AAC316" s="309"/>
      <c r="AAD316" s="309"/>
      <c r="AAE316" s="309"/>
      <c r="AAF316" s="309"/>
      <c r="AAG316" s="309"/>
      <c r="AAH316" s="309"/>
      <c r="AAI316" s="309"/>
      <c r="AAJ316" s="309"/>
      <c r="AAK316" s="309"/>
      <c r="AAL316" s="309"/>
      <c r="AAM316" s="309"/>
      <c r="AAN316" s="309"/>
      <c r="AAO316" s="309"/>
      <c r="AAP316" s="309"/>
      <c r="AAQ316" s="309"/>
      <c r="AAR316" s="309"/>
      <c r="AAS316" s="309"/>
      <c r="AAT316" s="309"/>
      <c r="AAU316" s="309"/>
      <c r="AAV316" s="309"/>
      <c r="AAW316" s="309"/>
      <c r="AAX316" s="309"/>
      <c r="AAY316" s="309"/>
      <c r="AAZ316" s="309"/>
      <c r="ABA316" s="309"/>
      <c r="ABB316" s="309"/>
      <c r="ABC316" s="309"/>
      <c r="ABD316" s="309"/>
      <c r="ABE316" s="309"/>
      <c r="ABF316" s="309"/>
      <c r="ABG316" s="309"/>
      <c r="ABH316" s="309"/>
      <c r="ABI316" s="309"/>
      <c r="ABJ316" s="309"/>
      <c r="ABK316" s="309"/>
      <c r="ABL316" s="309"/>
      <c r="ABM316" s="309"/>
      <c r="ABN316" s="309"/>
      <c r="ABO316" s="309"/>
      <c r="ABP316" s="309"/>
      <c r="ABQ316" s="309"/>
      <c r="ABR316" s="309"/>
      <c r="ABS316" s="309"/>
      <c r="ABT316" s="309"/>
      <c r="ABU316" s="309"/>
      <c r="ABV316" s="309"/>
      <c r="ABW316" s="309"/>
      <c r="ABX316" s="309"/>
      <c r="ABY316" s="309"/>
      <c r="ABZ316" s="309"/>
      <c r="ACA316" s="309"/>
      <c r="ACB316" s="309"/>
      <c r="ACC316" s="309"/>
      <c r="ACD316" s="309"/>
      <c r="ACE316" s="309"/>
      <c r="ACF316" s="309"/>
      <c r="ACG316" s="309"/>
      <c r="ACH316" s="309"/>
      <c r="ACI316" s="309"/>
      <c r="ACJ316" s="309"/>
      <c r="ACK316" s="309"/>
      <c r="ACL316" s="309"/>
      <c r="ACM316" s="309"/>
      <c r="ACN316" s="309"/>
      <c r="ACO316" s="309"/>
      <c r="ACP316" s="309"/>
      <c r="ACQ316" s="309"/>
      <c r="ACR316" s="309"/>
      <c r="ACS316" s="309"/>
      <c r="ACT316" s="309"/>
      <c r="ACU316" s="309"/>
      <c r="ACV316" s="309"/>
      <c r="ACW316" s="309"/>
      <c r="ACX316" s="309"/>
      <c r="ACY316" s="309"/>
      <c r="ACZ316" s="309"/>
      <c r="ADA316" s="309"/>
      <c r="ADB316" s="309"/>
      <c r="ADC316" s="309"/>
      <c r="ADD316" s="309"/>
      <c r="ADE316" s="309"/>
      <c r="ADF316" s="309"/>
      <c r="ADG316" s="309"/>
      <c r="ADH316" s="309"/>
      <c r="ADI316" s="309"/>
      <c r="ADJ316" s="309"/>
      <c r="ADK316" s="309"/>
      <c r="ADL316" s="309"/>
      <c r="ADM316" s="309"/>
      <c r="ADN316" s="309"/>
      <c r="ADO316" s="309"/>
      <c r="ADP316" s="309"/>
      <c r="ADQ316" s="309"/>
      <c r="ADR316" s="309"/>
      <c r="ADS316" s="309"/>
      <c r="ADT316" s="309"/>
      <c r="ADU316" s="309"/>
      <c r="ADV316" s="309"/>
      <c r="ADW316" s="309"/>
      <c r="ADX316" s="309"/>
      <c r="ADY316" s="309"/>
      <c r="ADZ316" s="309"/>
      <c r="AEA316" s="309"/>
      <c r="AEB316" s="309"/>
      <c r="AEC316" s="309"/>
      <c r="AED316" s="309"/>
      <c r="AEE316" s="309"/>
      <c r="AEF316" s="309"/>
      <c r="AEG316" s="309"/>
      <c r="AEH316" s="309"/>
      <c r="AEI316" s="309"/>
      <c r="AEJ316" s="309"/>
      <c r="AEK316" s="309"/>
      <c r="AEL316" s="309"/>
      <c r="AEM316" s="309"/>
      <c r="AEN316" s="309"/>
      <c r="AEO316" s="309"/>
      <c r="AEP316" s="309"/>
      <c r="AEQ316" s="309"/>
      <c r="AER316" s="309"/>
      <c r="AES316" s="309"/>
      <c r="AET316" s="309"/>
      <c r="AEU316" s="309"/>
      <c r="AEV316" s="309"/>
      <c r="AEW316" s="309"/>
      <c r="AEX316" s="309"/>
      <c r="AEY316" s="309"/>
      <c r="AEZ316" s="309"/>
      <c r="AFA316" s="309"/>
      <c r="AFB316" s="309"/>
      <c r="AFC316" s="309"/>
      <c r="AFD316" s="309"/>
      <c r="AFE316" s="309"/>
      <c r="AFF316" s="309"/>
      <c r="AFG316" s="309"/>
      <c r="AFH316" s="309"/>
      <c r="AFI316" s="309"/>
      <c r="AFJ316" s="309"/>
      <c r="AFK316" s="309"/>
      <c r="AFL316" s="309"/>
      <c r="AFM316" s="309"/>
      <c r="AFN316" s="309"/>
      <c r="AFO316" s="309"/>
      <c r="AFP316" s="309"/>
      <c r="AFQ316" s="309"/>
      <c r="AFR316" s="309"/>
      <c r="AFS316" s="309"/>
      <c r="AFT316" s="309"/>
      <c r="AFU316" s="309"/>
      <c r="AFV316" s="309"/>
      <c r="AFW316" s="309"/>
      <c r="AFX316" s="309"/>
      <c r="AFY316" s="309"/>
      <c r="AFZ316" s="309"/>
      <c r="AGA316" s="309"/>
      <c r="AGB316" s="309"/>
      <c r="AGC316" s="309"/>
      <c r="AGD316" s="309"/>
      <c r="AGE316" s="309"/>
      <c r="AGF316" s="309"/>
      <c r="AGG316" s="309"/>
      <c r="AGH316" s="309"/>
      <c r="AGI316" s="309"/>
      <c r="AGJ316" s="309"/>
      <c r="AGK316" s="309"/>
      <c r="AGL316" s="309"/>
      <c r="AGM316" s="309"/>
      <c r="AGN316" s="309"/>
      <c r="AGO316" s="309"/>
      <c r="AGP316" s="309"/>
      <c r="AGQ316" s="309"/>
      <c r="AGR316" s="309"/>
      <c r="AGS316" s="309"/>
      <c r="AGT316" s="309"/>
      <c r="AGU316" s="309"/>
      <c r="AGV316" s="309"/>
      <c r="AGW316" s="309"/>
      <c r="AGX316" s="309"/>
      <c r="AGY316" s="309"/>
      <c r="AGZ316" s="309"/>
      <c r="AHA316" s="309"/>
      <c r="AHB316" s="309"/>
      <c r="AHC316" s="309"/>
      <c r="AHD316" s="309"/>
      <c r="AHE316" s="309"/>
      <c r="AHF316" s="309"/>
      <c r="AHG316" s="309"/>
      <c r="AHH316" s="309"/>
      <c r="AHI316" s="309"/>
      <c r="AHJ316" s="309"/>
      <c r="AHK316" s="309"/>
      <c r="AHL316" s="309"/>
      <c r="AHM316" s="309"/>
      <c r="AHN316" s="309"/>
      <c r="AHO316" s="309"/>
      <c r="AHP316" s="309"/>
      <c r="AHQ316" s="309"/>
      <c r="AHR316" s="309"/>
      <c r="AHS316" s="309"/>
      <c r="AHT316" s="309"/>
      <c r="AHU316" s="309"/>
      <c r="AHV316" s="309"/>
      <c r="AHW316" s="309"/>
      <c r="AHX316" s="309"/>
      <c r="AHY316" s="309"/>
      <c r="AHZ316" s="309"/>
      <c r="AIA316" s="309"/>
      <c r="AIB316" s="309"/>
      <c r="AIC316" s="309"/>
      <c r="AID316" s="309"/>
      <c r="AIE316" s="309"/>
      <c r="AIF316" s="309"/>
      <c r="AIG316" s="309"/>
      <c r="AIH316" s="309"/>
      <c r="AII316" s="309"/>
      <c r="AIJ316" s="309"/>
      <c r="AIK316" s="309"/>
      <c r="AIL316" s="309"/>
      <c r="AIM316" s="309"/>
      <c r="AIN316" s="309"/>
      <c r="AIO316" s="309"/>
      <c r="AIP316" s="309"/>
      <c r="AIQ316" s="309"/>
      <c r="AIR316" s="309"/>
      <c r="AIS316" s="309"/>
      <c r="AIT316" s="309"/>
      <c r="AIU316" s="309"/>
      <c r="AIV316" s="309"/>
      <c r="AIW316" s="309"/>
      <c r="AIX316" s="309"/>
      <c r="AIY316" s="309"/>
      <c r="AIZ316" s="309"/>
      <c r="AJA316" s="309"/>
      <c r="AJB316" s="309"/>
      <c r="AJC316" s="309"/>
      <c r="AJD316" s="309"/>
      <c r="AJE316" s="309"/>
      <c r="AJF316" s="309"/>
      <c r="AJG316" s="309"/>
      <c r="AJH316" s="309"/>
      <c r="AJI316" s="309"/>
      <c r="AJJ316" s="309"/>
      <c r="AJK316" s="309"/>
      <c r="AJL316" s="309"/>
      <c r="AJM316" s="309"/>
      <c r="AJN316" s="309"/>
      <c r="AJO316" s="309"/>
      <c r="AJP316" s="309"/>
      <c r="AJQ316" s="309"/>
      <c r="AJR316" s="309"/>
      <c r="AJS316" s="309"/>
      <c r="AJT316" s="309"/>
      <c r="AJU316" s="309"/>
      <c r="AJV316" s="309"/>
      <c r="AJW316" s="309"/>
      <c r="AJX316" s="309"/>
      <c r="AJY316" s="309"/>
      <c r="AJZ316" s="309"/>
      <c r="AKA316" s="309"/>
      <c r="AKB316" s="309"/>
      <c r="AKC316" s="309"/>
      <c r="AKD316" s="309"/>
      <c r="AKE316" s="309"/>
      <c r="AKF316" s="309"/>
      <c r="AKG316" s="309"/>
      <c r="AKH316" s="309"/>
      <c r="AKI316" s="309"/>
      <c r="AKJ316" s="309"/>
      <c r="AKK316" s="309"/>
      <c r="AKL316" s="309"/>
      <c r="AKM316" s="309"/>
      <c r="AKN316" s="309"/>
      <c r="AKO316" s="309"/>
      <c r="AKP316" s="309"/>
      <c r="AKQ316" s="309"/>
      <c r="AKR316" s="309"/>
      <c r="AKS316" s="309"/>
      <c r="AKT316" s="309"/>
      <c r="AKU316" s="309"/>
      <c r="AKV316" s="309"/>
      <c r="AKW316" s="309"/>
      <c r="AKX316" s="309"/>
      <c r="AKY316" s="309"/>
      <c r="AKZ316" s="309"/>
      <c r="ALA316" s="309"/>
      <c r="ALB316" s="309"/>
      <c r="ALC316" s="309"/>
      <c r="ALD316" s="309"/>
      <c r="ALE316" s="309"/>
      <c r="ALF316" s="309"/>
      <c r="ALG316" s="309"/>
      <c r="ALH316" s="309"/>
      <c r="ALI316" s="309"/>
      <c r="ALJ316" s="309"/>
      <c r="ALK316" s="309"/>
      <c r="ALL316" s="309"/>
      <c r="ALM316" s="309"/>
      <c r="ALN316" s="309"/>
      <c r="ALO316" s="309"/>
      <c r="ALP316" s="309"/>
      <c r="ALQ316" s="309"/>
      <c r="ALR316" s="309"/>
      <c r="ALS316" s="309"/>
      <c r="ALT316" s="309"/>
      <c r="ALU316" s="309"/>
      <c r="ALV316" s="309"/>
      <c r="ALW316" s="309"/>
      <c r="ALX316" s="309"/>
      <c r="ALY316" s="309"/>
      <c r="ALZ316" s="309"/>
      <c r="AMA316" s="309"/>
      <c r="AMB316" s="309"/>
      <c r="AMC316" s="309"/>
      <c r="AMD316" s="309"/>
      <c r="AME316" s="309"/>
      <c r="AMF316" s="309"/>
      <c r="AMG316" s="309"/>
      <c r="AMH316" s="309"/>
      <c r="AMI316" s="309"/>
      <c r="AMJ316" s="309"/>
      <c r="AMK316" s="309"/>
      <c r="AML316" s="309"/>
      <c r="AMM316" s="309"/>
      <c r="AMN316" s="309"/>
      <c r="AMO316" s="309"/>
      <c r="AMP316" s="309"/>
      <c r="AMQ316" s="309"/>
      <c r="AMR316" s="309"/>
      <c r="AMS316" s="309"/>
      <c r="AMT316" s="309"/>
      <c r="AMU316" s="309"/>
      <c r="AMV316" s="309"/>
      <c r="AMW316" s="309"/>
      <c r="AMX316" s="309"/>
      <c r="AMY316" s="309"/>
      <c r="AMZ316" s="309"/>
      <c r="ANA316" s="309"/>
      <c r="ANB316" s="309"/>
      <c r="ANC316" s="309"/>
      <c r="AND316" s="309"/>
      <c r="ANE316" s="309"/>
      <c r="ANF316" s="309"/>
      <c r="ANG316" s="309"/>
      <c r="ANH316" s="309"/>
      <c r="ANI316" s="309"/>
      <c r="ANJ316" s="309"/>
      <c r="ANK316" s="309"/>
      <c r="ANL316" s="309"/>
      <c r="ANM316" s="309"/>
      <c r="ANN316" s="309"/>
      <c r="ANO316" s="309"/>
      <c r="ANP316" s="309"/>
      <c r="ANQ316" s="309"/>
      <c r="ANR316" s="309"/>
      <c r="ANS316" s="309"/>
      <c r="ANT316" s="309"/>
      <c r="ANU316" s="309"/>
      <c r="ANV316" s="309"/>
      <c r="ANW316" s="309"/>
      <c r="ANX316" s="309"/>
      <c r="ANY316" s="309"/>
      <c r="ANZ316" s="309"/>
      <c r="AOA316" s="309"/>
      <c r="AOB316" s="309"/>
      <c r="AOC316" s="309"/>
      <c r="AOD316" s="309"/>
      <c r="AOE316" s="309"/>
      <c r="AOF316" s="309"/>
      <c r="AOG316" s="309"/>
      <c r="AOH316" s="309"/>
      <c r="AOI316" s="309"/>
      <c r="AOJ316" s="309"/>
      <c r="AOK316" s="309"/>
      <c r="AOL316" s="309"/>
      <c r="AOM316" s="309"/>
      <c r="AON316" s="309"/>
      <c r="AOO316" s="309"/>
      <c r="AOP316" s="309"/>
      <c r="AOQ316" s="309"/>
      <c r="AOR316" s="309"/>
      <c r="AOS316" s="309"/>
      <c r="AOT316" s="309"/>
      <c r="AOU316" s="309"/>
      <c r="AOV316" s="309"/>
      <c r="AOW316" s="309"/>
      <c r="AOX316" s="309"/>
      <c r="AOY316" s="309"/>
      <c r="AOZ316" s="309"/>
      <c r="APA316" s="309"/>
      <c r="APB316" s="309"/>
      <c r="APC316" s="309"/>
      <c r="APD316" s="309"/>
      <c r="APE316" s="309"/>
      <c r="APF316" s="309"/>
      <c r="APG316" s="309"/>
      <c r="APH316" s="309"/>
      <c r="API316" s="309"/>
      <c r="APJ316" s="309"/>
      <c r="APK316" s="309"/>
      <c r="APL316" s="309"/>
      <c r="APM316" s="309"/>
      <c r="APN316" s="309"/>
      <c r="APO316" s="309"/>
      <c r="APP316" s="309"/>
      <c r="APQ316" s="309"/>
      <c r="APR316" s="309"/>
      <c r="APS316" s="309"/>
      <c r="APT316" s="309"/>
      <c r="APU316" s="309"/>
      <c r="APV316" s="309"/>
      <c r="APW316" s="309"/>
      <c r="APX316" s="309"/>
      <c r="APY316" s="309"/>
      <c r="APZ316" s="309"/>
      <c r="AQA316" s="309"/>
      <c r="AQB316" s="309"/>
      <c r="AQC316" s="309"/>
      <c r="AQD316" s="309"/>
      <c r="AQE316" s="309"/>
      <c r="AQF316" s="309"/>
      <c r="AQG316" s="309"/>
      <c r="AQH316" s="309"/>
      <c r="AQI316" s="309"/>
      <c r="AQJ316" s="309"/>
      <c r="AQK316" s="309"/>
      <c r="AQL316" s="309"/>
      <c r="AQM316" s="309"/>
      <c r="AQN316" s="309"/>
      <c r="AQO316" s="309"/>
      <c r="AQP316" s="309"/>
      <c r="AQQ316" s="309"/>
      <c r="AQR316" s="309"/>
      <c r="AQS316" s="309"/>
      <c r="AQT316" s="309"/>
      <c r="AQU316" s="309"/>
      <c r="AQV316" s="309"/>
      <c r="AQW316" s="309"/>
      <c r="AQX316" s="309"/>
      <c r="AQY316" s="309"/>
      <c r="AQZ316" s="309"/>
      <c r="ARA316" s="309"/>
      <c r="ARB316" s="309"/>
      <c r="ARC316" s="309"/>
      <c r="ARD316" s="309"/>
      <c r="ARE316" s="309"/>
      <c r="ARF316" s="309"/>
      <c r="ARG316" s="309"/>
      <c r="ARH316" s="309"/>
      <c r="ARI316" s="309"/>
      <c r="ARJ316" s="309"/>
      <c r="ARK316" s="309"/>
      <c r="ARL316" s="309"/>
      <c r="ARM316" s="309"/>
      <c r="ARN316" s="309"/>
      <c r="ARO316" s="309"/>
      <c r="ARP316" s="309"/>
      <c r="ARQ316" s="309"/>
      <c r="ARR316" s="309"/>
      <c r="ARS316" s="309"/>
      <c r="ART316" s="309"/>
      <c r="ARU316" s="309"/>
      <c r="ARV316" s="309"/>
      <c r="ARW316" s="309"/>
      <c r="ARX316" s="309"/>
      <c r="ARY316" s="309"/>
      <c r="ARZ316" s="309"/>
      <c r="ASA316" s="309"/>
      <c r="ASB316" s="309"/>
      <c r="ASC316" s="309"/>
      <c r="ASD316" s="309"/>
      <c r="ASE316" s="309"/>
      <c r="ASF316" s="309"/>
      <c r="ASG316" s="309"/>
      <c r="ASH316" s="309"/>
      <c r="ASI316" s="309"/>
      <c r="ASJ316" s="309"/>
      <c r="ASK316" s="309"/>
      <c r="ASL316" s="309"/>
      <c r="ASM316" s="309"/>
      <c r="ASN316" s="309"/>
      <c r="ASO316" s="309"/>
      <c r="ASP316" s="309"/>
      <c r="ASQ316" s="309"/>
      <c r="ASR316" s="309"/>
      <c r="ASS316" s="309"/>
      <c r="AST316" s="309"/>
      <c r="ASU316" s="309"/>
      <c r="ASV316" s="309"/>
      <c r="ASW316" s="309"/>
      <c r="ASX316" s="309"/>
      <c r="ASY316" s="309"/>
      <c r="ASZ316" s="309"/>
      <c r="ATA316" s="309"/>
      <c r="ATB316" s="309"/>
      <c r="ATC316" s="309"/>
      <c r="ATD316" s="309"/>
      <c r="ATE316" s="309"/>
      <c r="ATF316" s="309"/>
      <c r="ATG316" s="309"/>
      <c r="ATH316" s="309"/>
      <c r="ATI316" s="309"/>
      <c r="ATJ316" s="309"/>
      <c r="ATK316" s="309"/>
      <c r="ATL316" s="309"/>
      <c r="ATM316" s="309"/>
      <c r="ATN316" s="309"/>
      <c r="ATO316" s="309"/>
      <c r="ATP316" s="309"/>
      <c r="ATQ316" s="309"/>
      <c r="ATR316" s="309"/>
      <c r="ATS316" s="309"/>
      <c r="ATT316" s="309"/>
      <c r="ATU316" s="309"/>
      <c r="ATV316" s="309"/>
      <c r="ATW316" s="309"/>
      <c r="ATX316" s="309"/>
      <c r="ATY316" s="309"/>
      <c r="ATZ316" s="309"/>
      <c r="AUA316" s="309"/>
      <c r="AUB316" s="309"/>
      <c r="AUC316" s="309"/>
      <c r="AUD316" s="309"/>
      <c r="AUE316" s="309"/>
      <c r="AUF316" s="309"/>
      <c r="AUG316" s="309"/>
      <c r="AUH316" s="309"/>
      <c r="AUI316" s="309"/>
      <c r="AUJ316" s="309"/>
      <c r="AUK316" s="309"/>
      <c r="AUL316" s="309"/>
      <c r="AUM316" s="309"/>
      <c r="AUN316" s="309"/>
      <c r="AUO316" s="309"/>
      <c r="AUP316" s="309"/>
      <c r="AUQ316" s="309"/>
      <c r="AUR316" s="309"/>
      <c r="AUS316" s="309"/>
      <c r="AUT316" s="309"/>
      <c r="AUU316" s="309"/>
      <c r="AUV316" s="309"/>
      <c r="AUW316" s="309"/>
      <c r="AUX316" s="309"/>
      <c r="AUY316" s="309"/>
      <c r="AUZ316" s="309"/>
      <c r="AVA316" s="309"/>
      <c r="AVB316" s="309"/>
      <c r="AVC316" s="309"/>
      <c r="AVD316" s="309"/>
      <c r="AVE316" s="309"/>
      <c r="AVF316" s="309"/>
      <c r="AVG316" s="309"/>
      <c r="AVH316" s="309"/>
      <c r="AVI316" s="309"/>
      <c r="AVJ316" s="309"/>
      <c r="AVK316" s="309"/>
      <c r="AVL316" s="309"/>
      <c r="AVM316" s="309"/>
      <c r="AVN316" s="309"/>
      <c r="AVO316" s="309"/>
      <c r="AVP316" s="309"/>
      <c r="AVQ316" s="309"/>
      <c r="AVR316" s="309"/>
      <c r="AVS316" s="309"/>
      <c r="AVT316" s="309"/>
      <c r="AVU316" s="309"/>
      <c r="AVV316" s="309"/>
      <c r="AVW316" s="309"/>
      <c r="AVX316" s="309"/>
      <c r="AVY316" s="309"/>
      <c r="AVZ316" s="309"/>
      <c r="AWA316" s="309"/>
      <c r="AWB316" s="309"/>
      <c r="AWC316" s="309"/>
      <c r="AWD316" s="309"/>
      <c r="AWE316" s="309"/>
      <c r="AWF316" s="309"/>
      <c r="AWG316" s="309"/>
      <c r="AWH316" s="309"/>
      <c r="AWI316" s="309"/>
      <c r="AWJ316" s="309"/>
      <c r="AWK316" s="309"/>
      <c r="AWL316" s="309"/>
      <c r="AWM316" s="309"/>
      <c r="AWN316" s="309"/>
      <c r="AWO316" s="309"/>
      <c r="AWP316" s="309"/>
      <c r="AWQ316" s="309"/>
      <c r="AWR316" s="309"/>
      <c r="AWS316" s="309"/>
      <c r="AWT316" s="309"/>
      <c r="AWU316" s="309"/>
      <c r="AWV316" s="309"/>
      <c r="AWW316" s="309"/>
      <c r="AWX316" s="309"/>
      <c r="AWY316" s="309"/>
      <c r="AWZ316" s="309"/>
      <c r="AXA316" s="309"/>
      <c r="AXB316" s="309"/>
      <c r="AXC316" s="309"/>
      <c r="AXD316" s="309"/>
      <c r="AXE316" s="309"/>
      <c r="AXF316" s="309"/>
      <c r="AXG316" s="309"/>
      <c r="AXH316" s="309"/>
      <c r="AXI316" s="309"/>
      <c r="AXJ316" s="309"/>
      <c r="AXK316" s="309"/>
      <c r="AXL316" s="309"/>
      <c r="AXM316" s="309"/>
      <c r="AXN316" s="309"/>
      <c r="AXO316" s="309"/>
      <c r="AXP316" s="309"/>
      <c r="AXQ316" s="309"/>
      <c r="AXR316" s="309"/>
      <c r="AXS316" s="309"/>
      <c r="AXT316" s="309"/>
      <c r="AXU316" s="309"/>
      <c r="AXV316" s="309"/>
      <c r="AXW316" s="309"/>
      <c r="AXX316" s="309"/>
      <c r="AXY316" s="309"/>
      <c r="AXZ316" s="309"/>
      <c r="AYA316" s="309"/>
      <c r="AYB316" s="309"/>
      <c r="AYC316" s="309"/>
      <c r="AYD316" s="309"/>
      <c r="AYE316" s="309"/>
      <c r="AYF316" s="309"/>
      <c r="AYG316" s="309"/>
      <c r="AYH316" s="309"/>
      <c r="AYI316" s="309"/>
      <c r="AYJ316" s="309"/>
      <c r="AYK316" s="309"/>
      <c r="AYL316" s="309"/>
      <c r="AYM316" s="309"/>
      <c r="AYN316" s="309"/>
      <c r="AYO316" s="309"/>
      <c r="AYP316" s="309"/>
      <c r="AYQ316" s="309"/>
      <c r="AYR316" s="309"/>
      <c r="AYS316" s="309"/>
      <c r="AYT316" s="309"/>
      <c r="AYU316" s="309"/>
      <c r="AYV316" s="309"/>
      <c r="AYW316" s="309"/>
      <c r="AYX316" s="309"/>
      <c r="AYY316" s="309"/>
      <c r="AYZ316" s="309"/>
      <c r="AZA316" s="309"/>
      <c r="AZB316" s="309"/>
      <c r="AZC316" s="309"/>
      <c r="AZD316" s="309"/>
      <c r="AZE316" s="309"/>
      <c r="AZF316" s="309"/>
      <c r="AZG316" s="309"/>
      <c r="AZH316" s="309"/>
      <c r="AZI316" s="309"/>
      <c r="AZJ316" s="309"/>
      <c r="AZK316" s="309"/>
      <c r="AZL316" s="309"/>
      <c r="AZM316" s="309"/>
      <c r="AZN316" s="309"/>
      <c r="AZO316" s="309"/>
      <c r="AZP316" s="309"/>
      <c r="AZQ316" s="309"/>
      <c r="AZR316" s="309"/>
      <c r="AZS316" s="309"/>
      <c r="AZT316" s="309"/>
      <c r="AZU316" s="309"/>
      <c r="AZV316" s="309"/>
      <c r="AZW316" s="309"/>
      <c r="AZX316" s="309"/>
      <c r="AZY316" s="309"/>
      <c r="AZZ316" s="309"/>
      <c r="BAA316" s="309"/>
      <c r="BAB316" s="309"/>
      <c r="BAC316" s="309"/>
      <c r="BAD316" s="309"/>
      <c r="BAE316" s="309"/>
      <c r="BAF316" s="309"/>
      <c r="BAG316" s="309"/>
      <c r="BAH316" s="309"/>
      <c r="BAI316" s="309"/>
      <c r="BAJ316" s="309"/>
      <c r="BAK316" s="309"/>
      <c r="BAL316" s="309"/>
      <c r="BAM316" s="309"/>
      <c r="BAN316" s="309"/>
      <c r="BAO316" s="309"/>
      <c r="BAP316" s="309"/>
      <c r="BAQ316" s="309"/>
      <c r="BAR316" s="309"/>
      <c r="BAS316" s="309"/>
      <c r="BAT316" s="309"/>
      <c r="BAU316" s="309"/>
      <c r="BAV316" s="309"/>
      <c r="BAW316" s="309"/>
      <c r="BAX316" s="309"/>
      <c r="BAY316" s="309"/>
      <c r="BAZ316" s="309"/>
      <c r="BBA316" s="309"/>
      <c r="BBB316" s="309"/>
      <c r="BBC316" s="309"/>
      <c r="BBD316" s="309"/>
      <c r="BBE316" s="309"/>
      <c r="BBF316" s="309"/>
      <c r="BBG316" s="309"/>
      <c r="BBH316" s="309"/>
      <c r="BBI316" s="309"/>
      <c r="BBJ316" s="309"/>
      <c r="BBK316" s="309"/>
      <c r="BBL316" s="309"/>
      <c r="BBM316" s="309"/>
      <c r="BBN316" s="309"/>
      <c r="BBO316" s="309"/>
      <c r="BBP316" s="309"/>
      <c r="BBQ316" s="309"/>
      <c r="BBR316" s="309"/>
      <c r="BBS316" s="309"/>
      <c r="BBT316" s="309"/>
      <c r="BBU316" s="309"/>
      <c r="BBV316" s="309"/>
      <c r="BBW316" s="309"/>
      <c r="BBX316" s="309"/>
      <c r="BBY316" s="309"/>
      <c r="BBZ316" s="309"/>
      <c r="BCA316" s="309"/>
      <c r="BCB316" s="309"/>
      <c r="BCC316" s="309"/>
      <c r="BCD316" s="309"/>
      <c r="BCE316" s="309"/>
      <c r="BCF316" s="309"/>
      <c r="BCG316" s="309"/>
      <c r="BCH316" s="309"/>
      <c r="BCI316" s="309"/>
      <c r="BCJ316" s="309"/>
      <c r="BCK316" s="309"/>
      <c r="BCL316" s="309"/>
      <c r="BCM316" s="309"/>
      <c r="BCN316" s="309"/>
      <c r="BCO316" s="309"/>
      <c r="BCP316" s="309"/>
      <c r="BCQ316" s="309"/>
      <c r="BCR316" s="309"/>
      <c r="BCS316" s="309"/>
      <c r="BCT316" s="309"/>
      <c r="BCU316" s="309"/>
      <c r="BCV316" s="309"/>
      <c r="BCW316" s="309"/>
      <c r="BCX316" s="309"/>
      <c r="BCY316" s="309"/>
      <c r="BCZ316" s="309"/>
      <c r="BDA316" s="309"/>
      <c r="BDB316" s="309"/>
      <c r="BDC316" s="309"/>
      <c r="BDD316" s="309"/>
      <c r="BDE316" s="309"/>
      <c r="BDF316" s="309"/>
      <c r="BDG316" s="309"/>
      <c r="BDH316" s="309"/>
      <c r="BDI316" s="309"/>
      <c r="BDJ316" s="309"/>
      <c r="BDK316" s="309"/>
      <c r="BDL316" s="309"/>
      <c r="BDM316" s="309"/>
      <c r="BDN316" s="309"/>
      <c r="BDO316" s="309"/>
      <c r="BDP316" s="309"/>
      <c r="BDQ316" s="309"/>
      <c r="BDR316" s="309"/>
      <c r="BDS316" s="309"/>
      <c r="BDT316" s="309"/>
      <c r="BDU316" s="309"/>
      <c r="BDV316" s="309"/>
      <c r="BDW316" s="309"/>
      <c r="BDX316" s="309"/>
      <c r="BDY316" s="309"/>
      <c r="BDZ316" s="309"/>
      <c r="BEA316" s="309"/>
      <c r="BEB316" s="309"/>
      <c r="BEC316" s="309"/>
      <c r="BED316" s="309"/>
      <c r="BEE316" s="309"/>
      <c r="BEF316" s="309"/>
      <c r="BEG316" s="309"/>
      <c r="BEH316" s="309"/>
      <c r="BEI316" s="309"/>
      <c r="BEJ316" s="309"/>
      <c r="BEK316" s="309"/>
      <c r="BEL316" s="309"/>
      <c r="BEM316" s="309"/>
      <c r="BEN316" s="309"/>
      <c r="BEO316" s="309"/>
      <c r="BEP316" s="309"/>
      <c r="BEQ316" s="309"/>
      <c r="BER316" s="309"/>
      <c r="BES316" s="309"/>
      <c r="BET316" s="309"/>
      <c r="BEU316" s="309"/>
      <c r="BEV316" s="309"/>
      <c r="BEW316" s="309"/>
      <c r="BEX316" s="309"/>
      <c r="BEY316" s="309"/>
      <c r="BEZ316" s="309"/>
      <c r="BFA316" s="309"/>
      <c r="BFB316" s="309"/>
      <c r="BFC316" s="309"/>
      <c r="BFD316" s="309"/>
      <c r="BFE316" s="309"/>
      <c r="BFF316" s="309"/>
      <c r="BFG316" s="309"/>
      <c r="BFH316" s="309"/>
      <c r="BFI316" s="309"/>
      <c r="BFJ316" s="309"/>
      <c r="BFK316" s="309"/>
      <c r="BFL316" s="309"/>
      <c r="BFM316" s="309"/>
      <c r="BFN316" s="309"/>
      <c r="BFO316" s="309"/>
      <c r="BFP316" s="309"/>
      <c r="BFQ316" s="309"/>
      <c r="BFR316" s="309"/>
      <c r="BFS316" s="309"/>
      <c r="BFT316" s="309"/>
      <c r="BFU316" s="309"/>
      <c r="BFV316" s="309"/>
      <c r="BFW316" s="309"/>
      <c r="BFX316" s="309"/>
      <c r="BFY316" s="309"/>
      <c r="BFZ316" s="309"/>
      <c r="BGA316" s="309"/>
      <c r="BGB316" s="309"/>
      <c r="BGC316" s="309"/>
      <c r="BGD316" s="309"/>
      <c r="BGE316" s="309"/>
      <c r="BGF316" s="309"/>
      <c r="BGG316" s="309"/>
      <c r="BGH316" s="309"/>
    </row>
    <row r="317" spans="6:1542" s="18" customFormat="1" ht="14.45" customHeight="1" x14ac:dyDescent="0.25">
      <c r="F317" s="68"/>
      <c r="Y317" s="68"/>
      <c r="AC317" s="309"/>
      <c r="AD317" s="309"/>
      <c r="AE317" s="309"/>
      <c r="AF317" s="309"/>
      <c r="AG317" s="309"/>
      <c r="AH317" s="309"/>
      <c r="AI317" s="309"/>
      <c r="AJ317" s="309"/>
      <c r="AK317" s="309"/>
      <c r="AL317" s="309"/>
      <c r="AM317" s="309"/>
      <c r="AN317" s="309"/>
      <c r="AO317" s="309"/>
      <c r="AP317" s="309"/>
      <c r="AQ317" s="309"/>
      <c r="AR317" s="309"/>
      <c r="AS317" s="309"/>
      <c r="AT317" s="309"/>
      <c r="AU317" s="309"/>
      <c r="AV317" s="309"/>
      <c r="AW317" s="309"/>
      <c r="AX317" s="309"/>
      <c r="AY317" s="309"/>
      <c r="AZ317" s="309"/>
      <c r="BA317" s="309"/>
      <c r="BB317" s="309"/>
      <c r="BC317" s="309"/>
      <c r="BD317" s="309"/>
      <c r="BE317" s="309"/>
      <c r="BF317" s="309"/>
      <c r="BG317" s="309"/>
      <c r="BH317" s="309"/>
      <c r="BI317" s="309"/>
      <c r="BJ317" s="309"/>
      <c r="BK317" s="309"/>
      <c r="BL317" s="309"/>
      <c r="BM317" s="309"/>
      <c r="BN317" s="309"/>
      <c r="BO317" s="309"/>
      <c r="BP317" s="309"/>
      <c r="BQ317" s="309"/>
      <c r="BR317" s="309"/>
      <c r="BS317" s="309"/>
      <c r="BT317" s="309"/>
      <c r="BU317" s="309"/>
      <c r="BV317" s="309"/>
      <c r="BW317" s="309"/>
      <c r="BX317" s="309"/>
      <c r="BY317" s="309"/>
      <c r="BZ317" s="309"/>
      <c r="CA317" s="309"/>
      <c r="CB317" s="309"/>
      <c r="CC317" s="309"/>
      <c r="CD317" s="309"/>
      <c r="CE317" s="309"/>
      <c r="CF317" s="309"/>
      <c r="CG317" s="309"/>
      <c r="CH317" s="309"/>
      <c r="CI317" s="309"/>
      <c r="CJ317" s="309"/>
      <c r="CK317" s="309"/>
      <c r="CL317" s="309"/>
      <c r="CM317" s="309"/>
      <c r="CN317" s="309"/>
      <c r="CO317" s="309"/>
      <c r="CP317" s="309"/>
      <c r="CQ317" s="309"/>
      <c r="CR317" s="309"/>
      <c r="CS317" s="309"/>
      <c r="CT317" s="309"/>
      <c r="CU317" s="309"/>
      <c r="CV317" s="309"/>
      <c r="CW317" s="309"/>
      <c r="CX317" s="309"/>
      <c r="CY317" s="309"/>
      <c r="CZ317" s="309"/>
      <c r="DA317" s="309"/>
      <c r="DB317" s="309"/>
      <c r="DC317" s="309"/>
      <c r="DD317" s="309"/>
      <c r="DE317" s="309"/>
      <c r="DF317" s="309"/>
      <c r="DG317" s="309"/>
      <c r="DH317" s="309"/>
      <c r="DI317" s="309"/>
      <c r="DJ317" s="309"/>
      <c r="DK317" s="309"/>
      <c r="DL317" s="309"/>
      <c r="DM317" s="309"/>
      <c r="DN317" s="309"/>
      <c r="DO317" s="309"/>
      <c r="DP317" s="309"/>
      <c r="DQ317" s="309"/>
      <c r="DR317" s="309"/>
      <c r="DS317" s="309"/>
      <c r="DT317" s="309"/>
      <c r="DU317" s="309"/>
      <c r="DV317" s="309"/>
      <c r="DW317" s="309"/>
      <c r="DX317" s="309"/>
      <c r="DY317" s="309"/>
      <c r="DZ317" s="309"/>
      <c r="EA317" s="309"/>
      <c r="EB317" s="309"/>
      <c r="EC317" s="309"/>
      <c r="ED317" s="309"/>
      <c r="EE317" s="309"/>
      <c r="EF317" s="309"/>
      <c r="EG317" s="309"/>
      <c r="EH317" s="309"/>
      <c r="EI317" s="309"/>
      <c r="EJ317" s="309"/>
      <c r="EK317" s="309"/>
      <c r="EL317" s="309"/>
      <c r="EM317" s="309"/>
      <c r="EN317" s="309"/>
      <c r="EO317" s="309"/>
      <c r="EP317" s="309"/>
      <c r="EQ317" s="309"/>
      <c r="ER317" s="309"/>
      <c r="ES317" s="309"/>
      <c r="ET317" s="309"/>
      <c r="EU317" s="309"/>
      <c r="EV317" s="309"/>
      <c r="EW317" s="309"/>
      <c r="EX317" s="309"/>
      <c r="EY317" s="309"/>
      <c r="EZ317" s="309"/>
      <c r="FA317" s="309"/>
      <c r="FB317" s="309"/>
      <c r="FC317" s="309"/>
      <c r="FD317" s="309"/>
      <c r="FE317" s="309"/>
      <c r="FF317" s="309"/>
      <c r="FG317" s="309"/>
      <c r="FH317" s="309"/>
      <c r="FI317" s="309"/>
      <c r="FJ317" s="309"/>
      <c r="FK317" s="309"/>
      <c r="FL317" s="309"/>
      <c r="FM317" s="309"/>
      <c r="FN317" s="309"/>
      <c r="FO317" s="309"/>
      <c r="FP317" s="309"/>
      <c r="FQ317" s="309"/>
      <c r="FR317" s="309"/>
      <c r="FS317" s="309"/>
      <c r="FT317" s="309"/>
      <c r="FU317" s="309"/>
      <c r="FV317" s="309"/>
      <c r="FW317" s="309"/>
      <c r="FX317" s="309"/>
      <c r="FY317" s="309"/>
      <c r="FZ317" s="309"/>
      <c r="GA317" s="309"/>
      <c r="GB317" s="309"/>
      <c r="GC317" s="309"/>
      <c r="GD317" s="309"/>
      <c r="GE317" s="309"/>
      <c r="GF317" s="309"/>
      <c r="GG317" s="309"/>
      <c r="GH317" s="309"/>
      <c r="GI317" s="309"/>
      <c r="GJ317" s="309"/>
      <c r="GK317" s="309"/>
      <c r="GL317" s="309"/>
      <c r="GM317" s="309"/>
      <c r="GN317" s="309"/>
      <c r="GO317" s="309"/>
      <c r="GP317" s="309"/>
      <c r="GQ317" s="309"/>
      <c r="GR317" s="309"/>
      <c r="GS317" s="309"/>
      <c r="GT317" s="309"/>
      <c r="GU317" s="309"/>
      <c r="GV317" s="309"/>
      <c r="GW317" s="309"/>
      <c r="GX317" s="309"/>
      <c r="GY317" s="309"/>
      <c r="GZ317" s="309"/>
      <c r="HA317" s="309"/>
      <c r="HB317" s="309"/>
      <c r="HC317" s="309"/>
      <c r="HD317" s="309"/>
      <c r="HE317" s="309"/>
      <c r="HF317" s="309"/>
      <c r="HG317" s="309"/>
      <c r="HH317" s="309"/>
      <c r="HI317" s="309"/>
      <c r="HJ317" s="309"/>
      <c r="HK317" s="309"/>
      <c r="HL317" s="309"/>
      <c r="HM317" s="309"/>
      <c r="HN317" s="309"/>
      <c r="HO317" s="309"/>
      <c r="HP317" s="309"/>
      <c r="HQ317" s="309"/>
      <c r="HR317" s="309"/>
      <c r="HS317" s="309"/>
      <c r="HT317" s="309"/>
      <c r="HU317" s="309"/>
      <c r="HV317" s="309"/>
      <c r="HW317" s="309"/>
      <c r="HX317" s="309"/>
      <c r="HY317" s="309"/>
      <c r="HZ317" s="309"/>
      <c r="IA317" s="309"/>
      <c r="IB317" s="309"/>
      <c r="IC317" s="309"/>
      <c r="ID317" s="309"/>
      <c r="IE317" s="309"/>
      <c r="IF317" s="309"/>
      <c r="IG317" s="309"/>
      <c r="IH317" s="309"/>
      <c r="II317" s="309"/>
      <c r="IJ317" s="309"/>
      <c r="IK317" s="309"/>
      <c r="IL317" s="309"/>
      <c r="IM317" s="309"/>
      <c r="IN317" s="309"/>
      <c r="IO317" s="309"/>
      <c r="IP317" s="309"/>
      <c r="IQ317" s="309"/>
      <c r="IR317" s="309"/>
      <c r="IS317" s="309"/>
      <c r="IT317" s="309"/>
      <c r="IU317" s="309"/>
      <c r="IV317" s="309"/>
      <c r="IW317" s="309"/>
      <c r="IX317" s="309"/>
      <c r="IY317" s="309"/>
      <c r="IZ317" s="309"/>
      <c r="JA317" s="309"/>
      <c r="JB317" s="309"/>
      <c r="JC317" s="309"/>
      <c r="JD317" s="309"/>
      <c r="JE317" s="309"/>
      <c r="JF317" s="309"/>
      <c r="JG317" s="309"/>
      <c r="JH317" s="309"/>
      <c r="JI317" s="309"/>
      <c r="JJ317" s="309"/>
      <c r="JK317" s="309"/>
      <c r="JL317" s="309"/>
      <c r="JM317" s="309"/>
      <c r="JN317" s="309"/>
      <c r="JO317" s="309"/>
      <c r="JP317" s="309"/>
      <c r="JQ317" s="309"/>
      <c r="JR317" s="309"/>
      <c r="JS317" s="309"/>
      <c r="JT317" s="309"/>
      <c r="JU317" s="309"/>
      <c r="JV317" s="309"/>
      <c r="JW317" s="309"/>
      <c r="JX317" s="309"/>
      <c r="JY317" s="309"/>
      <c r="JZ317" s="309"/>
      <c r="KA317" s="309"/>
      <c r="KB317" s="309"/>
      <c r="KC317" s="309"/>
      <c r="KD317" s="309"/>
      <c r="KE317" s="309"/>
      <c r="KF317" s="309"/>
      <c r="KG317" s="309"/>
      <c r="KH317" s="309"/>
      <c r="KI317" s="309"/>
      <c r="KJ317" s="309"/>
      <c r="KK317" s="309"/>
      <c r="KL317" s="309"/>
      <c r="KM317" s="309"/>
      <c r="KN317" s="309"/>
      <c r="KO317" s="309"/>
      <c r="KP317" s="309"/>
      <c r="KQ317" s="309"/>
      <c r="KR317" s="309"/>
      <c r="KS317" s="309"/>
      <c r="KT317" s="309"/>
      <c r="KU317" s="309"/>
      <c r="KV317" s="309"/>
      <c r="KW317" s="309"/>
      <c r="KX317" s="309"/>
      <c r="KY317" s="309"/>
      <c r="KZ317" s="309"/>
      <c r="LA317" s="309"/>
      <c r="LB317" s="309"/>
      <c r="LC317" s="309"/>
      <c r="LD317" s="309"/>
      <c r="LE317" s="309"/>
      <c r="LF317" s="309"/>
      <c r="LG317" s="309"/>
      <c r="LH317" s="309"/>
      <c r="LI317" s="309"/>
      <c r="LJ317" s="309"/>
      <c r="LK317" s="309"/>
      <c r="LL317" s="309"/>
      <c r="LM317" s="309"/>
      <c r="LN317" s="309"/>
      <c r="LO317" s="309"/>
      <c r="LP317" s="309"/>
      <c r="LQ317" s="309"/>
      <c r="LR317" s="309"/>
      <c r="LS317" s="309"/>
      <c r="LT317" s="309"/>
      <c r="LU317" s="309"/>
      <c r="LV317" s="309"/>
      <c r="LW317" s="309"/>
      <c r="LX317" s="309"/>
      <c r="LY317" s="309"/>
      <c r="LZ317" s="309"/>
      <c r="MA317" s="309"/>
      <c r="MB317" s="309"/>
      <c r="MC317" s="309"/>
      <c r="MD317" s="309"/>
      <c r="ME317" s="309"/>
      <c r="MF317" s="309"/>
      <c r="MG317" s="309"/>
      <c r="MH317" s="309"/>
      <c r="MI317" s="309"/>
      <c r="MJ317" s="309"/>
      <c r="MK317" s="309"/>
      <c r="ML317" s="309"/>
      <c r="MM317" s="309"/>
      <c r="MN317" s="309"/>
      <c r="MO317" s="309"/>
      <c r="MP317" s="309"/>
      <c r="MQ317" s="309"/>
      <c r="MR317" s="309"/>
      <c r="MS317" s="309"/>
      <c r="MT317" s="309"/>
      <c r="MU317" s="309"/>
      <c r="MV317" s="309"/>
      <c r="MW317" s="309"/>
      <c r="MX317" s="309"/>
      <c r="MY317" s="309"/>
      <c r="MZ317" s="309"/>
      <c r="NA317" s="309"/>
      <c r="NB317" s="309"/>
      <c r="NC317" s="309"/>
      <c r="ND317" s="309"/>
      <c r="NE317" s="309"/>
      <c r="NF317" s="309"/>
      <c r="NG317" s="309"/>
      <c r="NH317" s="309"/>
      <c r="NI317" s="309"/>
      <c r="NJ317" s="309"/>
      <c r="NK317" s="309"/>
      <c r="NL317" s="309"/>
      <c r="NM317" s="309"/>
      <c r="NN317" s="309"/>
      <c r="NO317" s="309"/>
      <c r="NP317" s="309"/>
      <c r="NQ317" s="309"/>
      <c r="NR317" s="309"/>
      <c r="NS317" s="309"/>
      <c r="NT317" s="309"/>
      <c r="NU317" s="309"/>
      <c r="NV317" s="309"/>
      <c r="NW317" s="309"/>
      <c r="NX317" s="309"/>
      <c r="NY317" s="309"/>
      <c r="NZ317" s="309"/>
      <c r="OA317" s="309"/>
      <c r="OB317" s="309"/>
      <c r="OC317" s="309"/>
      <c r="OD317" s="309"/>
      <c r="OE317" s="309"/>
      <c r="OF317" s="309"/>
      <c r="OG317" s="309"/>
      <c r="OH317" s="309"/>
      <c r="OI317" s="309"/>
      <c r="OJ317" s="309"/>
      <c r="OK317" s="309"/>
      <c r="OL317" s="309"/>
      <c r="OM317" s="309"/>
      <c r="ON317" s="309"/>
      <c r="OO317" s="309"/>
      <c r="OP317" s="309"/>
      <c r="OQ317" s="309"/>
      <c r="OR317" s="309"/>
      <c r="OS317" s="309"/>
      <c r="OT317" s="309"/>
      <c r="OU317" s="309"/>
      <c r="OV317" s="309"/>
      <c r="OW317" s="309"/>
      <c r="OX317" s="309"/>
      <c r="OY317" s="309"/>
      <c r="OZ317" s="309"/>
      <c r="PA317" s="309"/>
      <c r="PB317" s="309"/>
      <c r="PC317" s="309"/>
      <c r="PD317" s="309"/>
      <c r="PE317" s="309"/>
      <c r="PF317" s="309"/>
      <c r="PG317" s="309"/>
      <c r="PH317" s="309"/>
      <c r="PI317" s="309"/>
      <c r="PJ317" s="309"/>
      <c r="PK317" s="309"/>
      <c r="PL317" s="309"/>
      <c r="PM317" s="309"/>
      <c r="PN317" s="309"/>
      <c r="PO317" s="309"/>
      <c r="PP317" s="309"/>
      <c r="PQ317" s="309"/>
      <c r="PR317" s="309"/>
      <c r="PS317" s="309"/>
      <c r="PT317" s="309"/>
      <c r="PU317" s="309"/>
      <c r="PV317" s="309"/>
      <c r="PW317" s="309"/>
      <c r="PX317" s="309"/>
      <c r="PY317" s="309"/>
      <c r="PZ317" s="309"/>
      <c r="QA317" s="309"/>
      <c r="QB317" s="309"/>
      <c r="QC317" s="309"/>
      <c r="QD317" s="309"/>
      <c r="QE317" s="309"/>
      <c r="QF317" s="309"/>
      <c r="QG317" s="309"/>
      <c r="QH317" s="309"/>
      <c r="QI317" s="309"/>
      <c r="QJ317" s="309"/>
      <c r="QK317" s="309"/>
      <c r="QL317" s="309"/>
      <c r="QM317" s="309"/>
      <c r="QN317" s="309"/>
      <c r="QO317" s="309"/>
      <c r="QP317" s="309"/>
      <c r="QQ317" s="309"/>
      <c r="QR317" s="309"/>
      <c r="QS317" s="309"/>
      <c r="QT317" s="309"/>
      <c r="QU317" s="309"/>
      <c r="QV317" s="309"/>
      <c r="QW317" s="309"/>
      <c r="QX317" s="309"/>
      <c r="QY317" s="309"/>
      <c r="QZ317" s="309"/>
      <c r="RA317" s="309"/>
      <c r="RB317" s="309"/>
      <c r="RC317" s="309"/>
      <c r="RD317" s="309"/>
      <c r="RE317" s="309"/>
      <c r="RF317" s="309"/>
      <c r="RG317" s="309"/>
      <c r="RH317" s="309"/>
      <c r="RI317" s="309"/>
      <c r="RJ317" s="309"/>
      <c r="RK317" s="309"/>
      <c r="RL317" s="309"/>
      <c r="RM317" s="309"/>
      <c r="RN317" s="309"/>
      <c r="RO317" s="309"/>
      <c r="RP317" s="309"/>
      <c r="RQ317" s="309"/>
      <c r="RR317" s="309"/>
      <c r="RS317" s="309"/>
      <c r="RT317" s="309"/>
      <c r="RU317" s="309"/>
      <c r="RV317" s="309"/>
      <c r="RW317" s="309"/>
      <c r="RX317" s="309"/>
      <c r="RY317" s="309"/>
      <c r="RZ317" s="309"/>
      <c r="SA317" s="309"/>
      <c r="SB317" s="309"/>
      <c r="SC317" s="309"/>
      <c r="SD317" s="309"/>
      <c r="SE317" s="309"/>
      <c r="SF317" s="309"/>
      <c r="SG317" s="309"/>
      <c r="SH317" s="309"/>
      <c r="SI317" s="309"/>
      <c r="SJ317" s="309"/>
      <c r="SK317" s="309"/>
      <c r="SL317" s="309"/>
      <c r="SM317" s="309"/>
      <c r="SN317" s="309"/>
      <c r="SO317" s="309"/>
      <c r="SP317" s="309"/>
      <c r="SQ317" s="309"/>
      <c r="SR317" s="309"/>
      <c r="SS317" s="309"/>
      <c r="ST317" s="309"/>
      <c r="SU317" s="309"/>
      <c r="SV317" s="309"/>
      <c r="SW317" s="309"/>
      <c r="SX317" s="309"/>
      <c r="SY317" s="309"/>
      <c r="SZ317" s="309"/>
      <c r="TA317" s="309"/>
      <c r="TB317" s="309"/>
      <c r="TC317" s="309"/>
      <c r="TD317" s="309"/>
      <c r="TE317" s="309"/>
      <c r="TF317" s="309"/>
      <c r="TG317" s="309"/>
      <c r="TH317" s="309"/>
      <c r="TI317" s="309"/>
      <c r="TJ317" s="309"/>
      <c r="TK317" s="309"/>
      <c r="TL317" s="309"/>
      <c r="TM317" s="309"/>
      <c r="TN317" s="309"/>
      <c r="TO317" s="309"/>
      <c r="TP317" s="309"/>
      <c r="TQ317" s="309"/>
      <c r="TR317" s="309"/>
      <c r="TS317" s="309"/>
      <c r="TT317" s="309"/>
      <c r="TU317" s="309"/>
      <c r="TV317" s="309"/>
      <c r="TW317" s="309"/>
      <c r="TX317" s="309"/>
      <c r="TY317" s="309"/>
      <c r="TZ317" s="309"/>
      <c r="UA317" s="309"/>
      <c r="UB317" s="309"/>
      <c r="UC317" s="309"/>
      <c r="UD317" s="309"/>
      <c r="UE317" s="309"/>
      <c r="UF317" s="309"/>
      <c r="UG317" s="309"/>
      <c r="UH317" s="309"/>
      <c r="UI317" s="309"/>
      <c r="UJ317" s="309"/>
      <c r="UK317" s="309"/>
      <c r="UL317" s="309"/>
      <c r="UM317" s="309"/>
      <c r="UN317" s="309"/>
      <c r="UO317" s="309"/>
      <c r="UP317" s="309"/>
      <c r="UQ317" s="309"/>
      <c r="UR317" s="309"/>
      <c r="US317" s="309"/>
      <c r="UT317" s="309"/>
      <c r="UU317" s="309"/>
      <c r="UV317" s="309"/>
      <c r="UW317" s="309"/>
      <c r="UX317" s="309"/>
      <c r="UY317" s="309"/>
      <c r="UZ317" s="309"/>
      <c r="VA317" s="309"/>
      <c r="VB317" s="309"/>
      <c r="VC317" s="309"/>
      <c r="VD317" s="309"/>
      <c r="VE317" s="309"/>
      <c r="VF317" s="309"/>
      <c r="VG317" s="309"/>
      <c r="VH317" s="309"/>
      <c r="VI317" s="309"/>
      <c r="VJ317" s="309"/>
      <c r="VK317" s="309"/>
      <c r="VL317" s="309"/>
      <c r="VM317" s="309"/>
      <c r="VN317" s="309"/>
      <c r="VO317" s="309"/>
      <c r="VP317" s="309"/>
      <c r="VQ317" s="309"/>
      <c r="VR317" s="309"/>
      <c r="VS317" s="309"/>
      <c r="VT317" s="309"/>
      <c r="VU317" s="309"/>
      <c r="VV317" s="309"/>
      <c r="VW317" s="309"/>
      <c r="VX317" s="309"/>
      <c r="VY317" s="309"/>
      <c r="VZ317" s="309"/>
      <c r="WA317" s="309"/>
      <c r="WB317" s="309"/>
      <c r="WC317" s="309"/>
      <c r="WD317" s="309"/>
      <c r="WE317" s="309"/>
      <c r="WF317" s="309"/>
      <c r="WG317" s="309"/>
      <c r="WH317" s="309"/>
      <c r="WI317" s="309"/>
      <c r="WJ317" s="309"/>
      <c r="WK317" s="309"/>
      <c r="WL317" s="309"/>
      <c r="WM317" s="309"/>
      <c r="WN317" s="309"/>
      <c r="WO317" s="309"/>
      <c r="WP317" s="309"/>
      <c r="WQ317" s="309"/>
      <c r="WR317" s="309"/>
      <c r="WS317" s="309"/>
      <c r="WT317" s="309"/>
      <c r="WU317" s="309"/>
      <c r="WV317" s="309"/>
      <c r="WW317" s="309"/>
      <c r="WX317" s="309"/>
      <c r="WY317" s="309"/>
      <c r="WZ317" s="309"/>
      <c r="XA317" s="309"/>
      <c r="XB317" s="309"/>
      <c r="XC317" s="309"/>
      <c r="XD317" s="309"/>
      <c r="XE317" s="309"/>
      <c r="XF317" s="309"/>
      <c r="XG317" s="309"/>
      <c r="XH317" s="309"/>
      <c r="XI317" s="309"/>
      <c r="XJ317" s="309"/>
      <c r="XK317" s="309"/>
      <c r="XL317" s="309"/>
      <c r="XM317" s="309"/>
      <c r="XN317" s="309"/>
      <c r="XO317" s="309"/>
      <c r="XP317" s="309"/>
      <c r="XQ317" s="309"/>
      <c r="XR317" s="309"/>
      <c r="XS317" s="309"/>
      <c r="XT317" s="309"/>
      <c r="XU317" s="309"/>
      <c r="XV317" s="309"/>
      <c r="XW317" s="309"/>
      <c r="XX317" s="309"/>
      <c r="XY317" s="309"/>
      <c r="XZ317" s="309"/>
      <c r="YA317" s="309"/>
      <c r="YB317" s="309"/>
      <c r="YC317" s="309"/>
      <c r="YD317" s="309"/>
      <c r="YE317" s="309"/>
      <c r="YF317" s="309"/>
      <c r="YG317" s="309"/>
      <c r="YH317" s="309"/>
      <c r="YI317" s="309"/>
      <c r="YJ317" s="309"/>
      <c r="YK317" s="309"/>
      <c r="YL317" s="309"/>
      <c r="YM317" s="309"/>
      <c r="YN317" s="309"/>
      <c r="YO317" s="309"/>
      <c r="YP317" s="309"/>
      <c r="YQ317" s="309"/>
      <c r="YR317" s="309"/>
      <c r="YS317" s="309"/>
      <c r="YT317" s="309"/>
      <c r="YU317" s="309"/>
      <c r="YV317" s="309"/>
      <c r="YW317" s="309"/>
      <c r="YX317" s="309"/>
      <c r="YY317" s="309"/>
      <c r="YZ317" s="309"/>
      <c r="ZA317" s="309"/>
      <c r="ZB317" s="309"/>
      <c r="ZC317" s="309"/>
      <c r="ZD317" s="309"/>
      <c r="ZE317" s="309"/>
      <c r="ZF317" s="309"/>
      <c r="ZG317" s="309"/>
      <c r="ZH317" s="309"/>
      <c r="ZI317" s="309"/>
      <c r="ZJ317" s="309"/>
      <c r="ZK317" s="309"/>
      <c r="ZL317" s="309"/>
      <c r="ZM317" s="309"/>
      <c r="ZN317" s="309"/>
      <c r="ZO317" s="309"/>
      <c r="ZP317" s="309"/>
      <c r="ZQ317" s="309"/>
      <c r="ZR317" s="309"/>
      <c r="ZS317" s="309"/>
      <c r="ZT317" s="309"/>
      <c r="ZU317" s="309"/>
      <c r="ZV317" s="309"/>
      <c r="ZW317" s="309"/>
      <c r="ZX317" s="309"/>
      <c r="ZY317" s="309"/>
      <c r="ZZ317" s="309"/>
      <c r="AAA317" s="309"/>
      <c r="AAB317" s="309"/>
      <c r="AAC317" s="309"/>
      <c r="AAD317" s="309"/>
      <c r="AAE317" s="309"/>
      <c r="AAF317" s="309"/>
      <c r="AAG317" s="309"/>
      <c r="AAH317" s="309"/>
      <c r="AAI317" s="309"/>
      <c r="AAJ317" s="309"/>
      <c r="AAK317" s="309"/>
      <c r="AAL317" s="309"/>
      <c r="AAM317" s="309"/>
      <c r="AAN317" s="309"/>
      <c r="AAO317" s="309"/>
      <c r="AAP317" s="309"/>
      <c r="AAQ317" s="309"/>
      <c r="AAR317" s="309"/>
      <c r="AAS317" s="309"/>
      <c r="AAT317" s="309"/>
      <c r="AAU317" s="309"/>
      <c r="AAV317" s="309"/>
      <c r="AAW317" s="309"/>
      <c r="AAX317" s="309"/>
      <c r="AAY317" s="309"/>
      <c r="AAZ317" s="309"/>
      <c r="ABA317" s="309"/>
      <c r="ABB317" s="309"/>
      <c r="ABC317" s="309"/>
      <c r="ABD317" s="309"/>
      <c r="ABE317" s="309"/>
      <c r="ABF317" s="309"/>
      <c r="ABG317" s="309"/>
      <c r="ABH317" s="309"/>
      <c r="ABI317" s="309"/>
      <c r="ABJ317" s="309"/>
      <c r="ABK317" s="309"/>
      <c r="ABL317" s="309"/>
      <c r="ABM317" s="309"/>
      <c r="ABN317" s="309"/>
      <c r="ABO317" s="309"/>
      <c r="ABP317" s="309"/>
      <c r="ABQ317" s="309"/>
      <c r="ABR317" s="309"/>
      <c r="ABS317" s="309"/>
      <c r="ABT317" s="309"/>
      <c r="ABU317" s="309"/>
      <c r="ABV317" s="309"/>
      <c r="ABW317" s="309"/>
      <c r="ABX317" s="309"/>
      <c r="ABY317" s="309"/>
      <c r="ABZ317" s="309"/>
      <c r="ACA317" s="309"/>
      <c r="ACB317" s="309"/>
      <c r="ACC317" s="309"/>
      <c r="ACD317" s="309"/>
      <c r="ACE317" s="309"/>
      <c r="ACF317" s="309"/>
      <c r="ACG317" s="309"/>
      <c r="ACH317" s="309"/>
      <c r="ACI317" s="309"/>
      <c r="ACJ317" s="309"/>
      <c r="ACK317" s="309"/>
      <c r="ACL317" s="309"/>
      <c r="ACM317" s="309"/>
      <c r="ACN317" s="309"/>
      <c r="ACO317" s="309"/>
      <c r="ACP317" s="309"/>
      <c r="ACQ317" s="309"/>
      <c r="ACR317" s="309"/>
      <c r="ACS317" s="309"/>
      <c r="ACT317" s="309"/>
      <c r="ACU317" s="309"/>
      <c r="ACV317" s="309"/>
      <c r="ACW317" s="309"/>
      <c r="ACX317" s="309"/>
      <c r="ACY317" s="309"/>
      <c r="ACZ317" s="309"/>
      <c r="ADA317" s="309"/>
      <c r="ADB317" s="309"/>
      <c r="ADC317" s="309"/>
      <c r="ADD317" s="309"/>
      <c r="ADE317" s="309"/>
      <c r="ADF317" s="309"/>
      <c r="ADG317" s="309"/>
      <c r="ADH317" s="309"/>
      <c r="ADI317" s="309"/>
      <c r="ADJ317" s="309"/>
      <c r="ADK317" s="309"/>
      <c r="ADL317" s="309"/>
      <c r="ADM317" s="309"/>
      <c r="ADN317" s="309"/>
      <c r="ADO317" s="309"/>
      <c r="ADP317" s="309"/>
      <c r="ADQ317" s="309"/>
      <c r="ADR317" s="309"/>
      <c r="ADS317" s="309"/>
      <c r="ADT317" s="309"/>
      <c r="ADU317" s="309"/>
      <c r="ADV317" s="309"/>
      <c r="ADW317" s="309"/>
      <c r="ADX317" s="309"/>
      <c r="ADY317" s="309"/>
      <c r="ADZ317" s="309"/>
      <c r="AEA317" s="309"/>
      <c r="AEB317" s="309"/>
      <c r="AEC317" s="309"/>
      <c r="AED317" s="309"/>
      <c r="AEE317" s="309"/>
      <c r="AEF317" s="309"/>
      <c r="AEG317" s="309"/>
      <c r="AEH317" s="309"/>
      <c r="AEI317" s="309"/>
      <c r="AEJ317" s="309"/>
      <c r="AEK317" s="309"/>
      <c r="AEL317" s="309"/>
      <c r="AEM317" s="309"/>
      <c r="AEN317" s="309"/>
      <c r="AEO317" s="309"/>
      <c r="AEP317" s="309"/>
      <c r="AEQ317" s="309"/>
      <c r="AER317" s="309"/>
      <c r="AES317" s="309"/>
      <c r="AET317" s="309"/>
      <c r="AEU317" s="309"/>
      <c r="AEV317" s="309"/>
      <c r="AEW317" s="309"/>
      <c r="AEX317" s="309"/>
      <c r="AEY317" s="309"/>
      <c r="AEZ317" s="309"/>
      <c r="AFA317" s="309"/>
      <c r="AFB317" s="309"/>
      <c r="AFC317" s="309"/>
      <c r="AFD317" s="309"/>
      <c r="AFE317" s="309"/>
      <c r="AFF317" s="309"/>
      <c r="AFG317" s="309"/>
      <c r="AFH317" s="309"/>
      <c r="AFI317" s="309"/>
      <c r="AFJ317" s="309"/>
      <c r="AFK317" s="309"/>
      <c r="AFL317" s="309"/>
      <c r="AFM317" s="309"/>
      <c r="AFN317" s="309"/>
      <c r="AFO317" s="309"/>
      <c r="AFP317" s="309"/>
      <c r="AFQ317" s="309"/>
      <c r="AFR317" s="309"/>
      <c r="AFS317" s="309"/>
      <c r="AFT317" s="309"/>
      <c r="AFU317" s="309"/>
      <c r="AFV317" s="309"/>
      <c r="AFW317" s="309"/>
      <c r="AFX317" s="309"/>
      <c r="AFY317" s="309"/>
      <c r="AFZ317" s="309"/>
      <c r="AGA317" s="309"/>
      <c r="AGB317" s="309"/>
      <c r="AGC317" s="309"/>
      <c r="AGD317" s="309"/>
      <c r="AGE317" s="309"/>
      <c r="AGF317" s="309"/>
      <c r="AGG317" s="309"/>
      <c r="AGH317" s="309"/>
      <c r="AGI317" s="309"/>
      <c r="AGJ317" s="309"/>
      <c r="AGK317" s="309"/>
      <c r="AGL317" s="309"/>
      <c r="AGM317" s="309"/>
      <c r="AGN317" s="309"/>
      <c r="AGO317" s="309"/>
      <c r="AGP317" s="309"/>
      <c r="AGQ317" s="309"/>
      <c r="AGR317" s="309"/>
      <c r="AGS317" s="309"/>
      <c r="AGT317" s="309"/>
      <c r="AGU317" s="309"/>
      <c r="AGV317" s="309"/>
      <c r="AGW317" s="309"/>
      <c r="AGX317" s="309"/>
      <c r="AGY317" s="309"/>
      <c r="AGZ317" s="309"/>
      <c r="AHA317" s="309"/>
      <c r="AHB317" s="309"/>
      <c r="AHC317" s="309"/>
      <c r="AHD317" s="309"/>
      <c r="AHE317" s="309"/>
      <c r="AHF317" s="309"/>
      <c r="AHG317" s="309"/>
      <c r="AHH317" s="309"/>
      <c r="AHI317" s="309"/>
      <c r="AHJ317" s="309"/>
      <c r="AHK317" s="309"/>
      <c r="AHL317" s="309"/>
      <c r="AHM317" s="309"/>
      <c r="AHN317" s="309"/>
      <c r="AHO317" s="309"/>
      <c r="AHP317" s="309"/>
      <c r="AHQ317" s="309"/>
      <c r="AHR317" s="309"/>
      <c r="AHS317" s="309"/>
      <c r="AHT317" s="309"/>
      <c r="AHU317" s="309"/>
      <c r="AHV317" s="309"/>
      <c r="AHW317" s="309"/>
      <c r="AHX317" s="309"/>
      <c r="AHY317" s="309"/>
      <c r="AHZ317" s="309"/>
      <c r="AIA317" s="309"/>
      <c r="AIB317" s="309"/>
      <c r="AIC317" s="309"/>
      <c r="AID317" s="309"/>
      <c r="AIE317" s="309"/>
      <c r="AIF317" s="309"/>
      <c r="AIG317" s="309"/>
      <c r="AIH317" s="309"/>
      <c r="AII317" s="309"/>
      <c r="AIJ317" s="309"/>
      <c r="AIK317" s="309"/>
      <c r="AIL317" s="309"/>
      <c r="AIM317" s="309"/>
      <c r="AIN317" s="309"/>
      <c r="AIO317" s="309"/>
      <c r="AIP317" s="309"/>
      <c r="AIQ317" s="309"/>
      <c r="AIR317" s="309"/>
      <c r="AIS317" s="309"/>
      <c r="AIT317" s="309"/>
      <c r="AIU317" s="309"/>
      <c r="AIV317" s="309"/>
      <c r="AIW317" s="309"/>
      <c r="AIX317" s="309"/>
      <c r="AIY317" s="309"/>
      <c r="AIZ317" s="309"/>
      <c r="AJA317" s="309"/>
      <c r="AJB317" s="309"/>
      <c r="AJC317" s="309"/>
      <c r="AJD317" s="309"/>
      <c r="AJE317" s="309"/>
      <c r="AJF317" s="309"/>
      <c r="AJG317" s="309"/>
      <c r="AJH317" s="309"/>
      <c r="AJI317" s="309"/>
      <c r="AJJ317" s="309"/>
      <c r="AJK317" s="309"/>
      <c r="AJL317" s="309"/>
      <c r="AJM317" s="309"/>
      <c r="AJN317" s="309"/>
      <c r="AJO317" s="309"/>
      <c r="AJP317" s="309"/>
      <c r="AJQ317" s="309"/>
      <c r="AJR317" s="309"/>
      <c r="AJS317" s="309"/>
      <c r="AJT317" s="309"/>
      <c r="AJU317" s="309"/>
      <c r="AJV317" s="309"/>
      <c r="AJW317" s="309"/>
      <c r="AJX317" s="309"/>
      <c r="AJY317" s="309"/>
      <c r="AJZ317" s="309"/>
      <c r="AKA317" s="309"/>
      <c r="AKB317" s="309"/>
      <c r="AKC317" s="309"/>
      <c r="AKD317" s="309"/>
      <c r="AKE317" s="309"/>
      <c r="AKF317" s="309"/>
      <c r="AKG317" s="309"/>
      <c r="AKH317" s="309"/>
      <c r="AKI317" s="309"/>
      <c r="AKJ317" s="309"/>
      <c r="AKK317" s="309"/>
      <c r="AKL317" s="309"/>
      <c r="AKM317" s="309"/>
      <c r="AKN317" s="309"/>
      <c r="AKO317" s="309"/>
      <c r="AKP317" s="309"/>
      <c r="AKQ317" s="309"/>
      <c r="AKR317" s="309"/>
      <c r="AKS317" s="309"/>
      <c r="AKT317" s="309"/>
      <c r="AKU317" s="309"/>
      <c r="AKV317" s="309"/>
      <c r="AKW317" s="309"/>
      <c r="AKX317" s="309"/>
      <c r="AKY317" s="309"/>
      <c r="AKZ317" s="309"/>
      <c r="ALA317" s="309"/>
      <c r="ALB317" s="309"/>
      <c r="ALC317" s="309"/>
      <c r="ALD317" s="309"/>
      <c r="ALE317" s="309"/>
      <c r="ALF317" s="309"/>
      <c r="ALG317" s="309"/>
      <c r="ALH317" s="309"/>
      <c r="ALI317" s="309"/>
      <c r="ALJ317" s="309"/>
      <c r="ALK317" s="309"/>
      <c r="ALL317" s="309"/>
      <c r="ALM317" s="309"/>
      <c r="ALN317" s="309"/>
      <c r="ALO317" s="309"/>
      <c r="ALP317" s="309"/>
      <c r="ALQ317" s="309"/>
      <c r="ALR317" s="309"/>
      <c r="ALS317" s="309"/>
      <c r="ALT317" s="309"/>
      <c r="ALU317" s="309"/>
      <c r="ALV317" s="309"/>
      <c r="ALW317" s="309"/>
      <c r="ALX317" s="309"/>
      <c r="ALY317" s="309"/>
      <c r="ALZ317" s="309"/>
      <c r="AMA317" s="309"/>
      <c r="AMB317" s="309"/>
      <c r="AMC317" s="309"/>
      <c r="AMD317" s="309"/>
      <c r="AME317" s="309"/>
      <c r="AMF317" s="309"/>
      <c r="AMG317" s="309"/>
      <c r="AMH317" s="309"/>
      <c r="AMI317" s="309"/>
      <c r="AMJ317" s="309"/>
      <c r="AMK317" s="309"/>
      <c r="AML317" s="309"/>
      <c r="AMM317" s="309"/>
      <c r="AMN317" s="309"/>
      <c r="AMO317" s="309"/>
      <c r="AMP317" s="309"/>
      <c r="AMQ317" s="309"/>
      <c r="AMR317" s="309"/>
      <c r="AMS317" s="309"/>
      <c r="AMT317" s="309"/>
      <c r="AMU317" s="309"/>
      <c r="AMV317" s="309"/>
      <c r="AMW317" s="309"/>
      <c r="AMX317" s="309"/>
      <c r="AMY317" s="309"/>
      <c r="AMZ317" s="309"/>
      <c r="ANA317" s="309"/>
      <c r="ANB317" s="309"/>
      <c r="ANC317" s="309"/>
      <c r="AND317" s="309"/>
      <c r="ANE317" s="309"/>
      <c r="ANF317" s="309"/>
      <c r="ANG317" s="309"/>
      <c r="ANH317" s="309"/>
      <c r="ANI317" s="309"/>
      <c r="ANJ317" s="309"/>
      <c r="ANK317" s="309"/>
      <c r="ANL317" s="309"/>
      <c r="ANM317" s="309"/>
      <c r="ANN317" s="309"/>
      <c r="ANO317" s="309"/>
      <c r="ANP317" s="309"/>
      <c r="ANQ317" s="309"/>
      <c r="ANR317" s="309"/>
      <c r="ANS317" s="309"/>
      <c r="ANT317" s="309"/>
      <c r="ANU317" s="309"/>
      <c r="ANV317" s="309"/>
      <c r="ANW317" s="309"/>
      <c r="ANX317" s="309"/>
      <c r="ANY317" s="309"/>
      <c r="ANZ317" s="309"/>
      <c r="AOA317" s="309"/>
      <c r="AOB317" s="309"/>
      <c r="AOC317" s="309"/>
      <c r="AOD317" s="309"/>
      <c r="AOE317" s="309"/>
      <c r="AOF317" s="309"/>
      <c r="AOG317" s="309"/>
      <c r="AOH317" s="309"/>
      <c r="AOI317" s="309"/>
      <c r="AOJ317" s="309"/>
      <c r="AOK317" s="309"/>
      <c r="AOL317" s="309"/>
      <c r="AOM317" s="309"/>
      <c r="AON317" s="309"/>
      <c r="AOO317" s="309"/>
      <c r="AOP317" s="309"/>
      <c r="AOQ317" s="309"/>
      <c r="AOR317" s="309"/>
      <c r="AOS317" s="309"/>
      <c r="AOT317" s="309"/>
      <c r="AOU317" s="309"/>
      <c r="AOV317" s="309"/>
      <c r="AOW317" s="309"/>
      <c r="AOX317" s="309"/>
      <c r="AOY317" s="309"/>
      <c r="AOZ317" s="309"/>
      <c r="APA317" s="309"/>
      <c r="APB317" s="309"/>
      <c r="APC317" s="309"/>
      <c r="APD317" s="309"/>
      <c r="APE317" s="309"/>
      <c r="APF317" s="309"/>
      <c r="APG317" s="309"/>
      <c r="APH317" s="309"/>
      <c r="API317" s="309"/>
      <c r="APJ317" s="309"/>
      <c r="APK317" s="309"/>
      <c r="APL317" s="309"/>
      <c r="APM317" s="309"/>
      <c r="APN317" s="309"/>
      <c r="APO317" s="309"/>
      <c r="APP317" s="309"/>
      <c r="APQ317" s="309"/>
      <c r="APR317" s="309"/>
      <c r="APS317" s="309"/>
      <c r="APT317" s="309"/>
      <c r="APU317" s="309"/>
      <c r="APV317" s="309"/>
      <c r="APW317" s="309"/>
      <c r="APX317" s="309"/>
      <c r="APY317" s="309"/>
      <c r="APZ317" s="309"/>
      <c r="AQA317" s="309"/>
      <c r="AQB317" s="309"/>
      <c r="AQC317" s="309"/>
      <c r="AQD317" s="309"/>
      <c r="AQE317" s="309"/>
      <c r="AQF317" s="309"/>
      <c r="AQG317" s="309"/>
      <c r="AQH317" s="309"/>
      <c r="AQI317" s="309"/>
      <c r="AQJ317" s="309"/>
      <c r="AQK317" s="309"/>
      <c r="AQL317" s="309"/>
      <c r="AQM317" s="309"/>
      <c r="AQN317" s="309"/>
      <c r="AQO317" s="309"/>
      <c r="AQP317" s="309"/>
      <c r="AQQ317" s="309"/>
      <c r="AQR317" s="309"/>
      <c r="AQS317" s="309"/>
      <c r="AQT317" s="309"/>
      <c r="AQU317" s="309"/>
      <c r="AQV317" s="309"/>
      <c r="AQW317" s="309"/>
      <c r="AQX317" s="309"/>
      <c r="AQY317" s="309"/>
      <c r="AQZ317" s="309"/>
      <c r="ARA317" s="309"/>
      <c r="ARB317" s="309"/>
      <c r="ARC317" s="309"/>
      <c r="ARD317" s="309"/>
      <c r="ARE317" s="309"/>
      <c r="ARF317" s="309"/>
      <c r="ARG317" s="309"/>
      <c r="ARH317" s="309"/>
      <c r="ARI317" s="309"/>
      <c r="ARJ317" s="309"/>
      <c r="ARK317" s="309"/>
      <c r="ARL317" s="309"/>
      <c r="ARM317" s="309"/>
      <c r="ARN317" s="309"/>
      <c r="ARO317" s="309"/>
      <c r="ARP317" s="309"/>
      <c r="ARQ317" s="309"/>
      <c r="ARR317" s="309"/>
      <c r="ARS317" s="309"/>
      <c r="ART317" s="309"/>
      <c r="ARU317" s="309"/>
      <c r="ARV317" s="309"/>
      <c r="ARW317" s="309"/>
      <c r="ARX317" s="309"/>
      <c r="ARY317" s="309"/>
      <c r="ARZ317" s="309"/>
      <c r="ASA317" s="309"/>
      <c r="ASB317" s="309"/>
      <c r="ASC317" s="309"/>
      <c r="ASD317" s="309"/>
      <c r="ASE317" s="309"/>
      <c r="ASF317" s="309"/>
      <c r="ASG317" s="309"/>
      <c r="ASH317" s="309"/>
      <c r="ASI317" s="309"/>
      <c r="ASJ317" s="309"/>
      <c r="ASK317" s="309"/>
      <c r="ASL317" s="309"/>
      <c r="ASM317" s="309"/>
      <c r="ASN317" s="309"/>
      <c r="ASO317" s="309"/>
      <c r="ASP317" s="309"/>
      <c r="ASQ317" s="309"/>
      <c r="ASR317" s="309"/>
      <c r="ASS317" s="309"/>
      <c r="AST317" s="309"/>
      <c r="ASU317" s="309"/>
      <c r="ASV317" s="309"/>
      <c r="ASW317" s="309"/>
      <c r="ASX317" s="309"/>
      <c r="ASY317" s="309"/>
      <c r="ASZ317" s="309"/>
      <c r="ATA317" s="309"/>
      <c r="ATB317" s="309"/>
      <c r="ATC317" s="309"/>
      <c r="ATD317" s="309"/>
      <c r="ATE317" s="309"/>
      <c r="ATF317" s="309"/>
      <c r="ATG317" s="309"/>
      <c r="ATH317" s="309"/>
      <c r="ATI317" s="309"/>
      <c r="ATJ317" s="309"/>
      <c r="ATK317" s="309"/>
      <c r="ATL317" s="309"/>
      <c r="ATM317" s="309"/>
      <c r="ATN317" s="309"/>
      <c r="ATO317" s="309"/>
      <c r="ATP317" s="309"/>
      <c r="ATQ317" s="309"/>
      <c r="ATR317" s="309"/>
      <c r="ATS317" s="309"/>
      <c r="ATT317" s="309"/>
      <c r="ATU317" s="309"/>
      <c r="ATV317" s="309"/>
      <c r="ATW317" s="309"/>
      <c r="ATX317" s="309"/>
      <c r="ATY317" s="309"/>
      <c r="ATZ317" s="309"/>
      <c r="AUA317" s="309"/>
      <c r="AUB317" s="309"/>
      <c r="AUC317" s="309"/>
      <c r="AUD317" s="309"/>
      <c r="AUE317" s="309"/>
      <c r="AUF317" s="309"/>
      <c r="AUG317" s="309"/>
      <c r="AUH317" s="309"/>
      <c r="AUI317" s="309"/>
      <c r="AUJ317" s="309"/>
      <c r="AUK317" s="309"/>
      <c r="AUL317" s="309"/>
      <c r="AUM317" s="309"/>
      <c r="AUN317" s="309"/>
      <c r="AUO317" s="309"/>
      <c r="AUP317" s="309"/>
      <c r="AUQ317" s="309"/>
      <c r="AUR317" s="309"/>
      <c r="AUS317" s="309"/>
      <c r="AUT317" s="309"/>
      <c r="AUU317" s="309"/>
      <c r="AUV317" s="309"/>
      <c r="AUW317" s="309"/>
      <c r="AUX317" s="309"/>
      <c r="AUY317" s="309"/>
      <c r="AUZ317" s="309"/>
      <c r="AVA317" s="309"/>
      <c r="AVB317" s="309"/>
      <c r="AVC317" s="309"/>
      <c r="AVD317" s="309"/>
      <c r="AVE317" s="309"/>
      <c r="AVF317" s="309"/>
      <c r="AVG317" s="309"/>
      <c r="AVH317" s="309"/>
      <c r="AVI317" s="309"/>
      <c r="AVJ317" s="309"/>
      <c r="AVK317" s="309"/>
      <c r="AVL317" s="309"/>
      <c r="AVM317" s="309"/>
      <c r="AVN317" s="309"/>
      <c r="AVO317" s="309"/>
      <c r="AVP317" s="309"/>
      <c r="AVQ317" s="309"/>
      <c r="AVR317" s="309"/>
      <c r="AVS317" s="309"/>
      <c r="AVT317" s="309"/>
      <c r="AVU317" s="309"/>
      <c r="AVV317" s="309"/>
      <c r="AVW317" s="309"/>
      <c r="AVX317" s="309"/>
      <c r="AVY317" s="309"/>
      <c r="AVZ317" s="309"/>
      <c r="AWA317" s="309"/>
      <c r="AWB317" s="309"/>
      <c r="AWC317" s="309"/>
      <c r="AWD317" s="309"/>
      <c r="AWE317" s="309"/>
      <c r="AWF317" s="309"/>
      <c r="AWG317" s="309"/>
      <c r="AWH317" s="309"/>
      <c r="AWI317" s="309"/>
      <c r="AWJ317" s="309"/>
      <c r="AWK317" s="309"/>
      <c r="AWL317" s="309"/>
      <c r="AWM317" s="309"/>
      <c r="AWN317" s="309"/>
      <c r="AWO317" s="309"/>
      <c r="AWP317" s="309"/>
      <c r="AWQ317" s="309"/>
      <c r="AWR317" s="309"/>
      <c r="AWS317" s="309"/>
      <c r="AWT317" s="309"/>
      <c r="AWU317" s="309"/>
      <c r="AWV317" s="309"/>
      <c r="AWW317" s="309"/>
      <c r="AWX317" s="309"/>
      <c r="AWY317" s="309"/>
      <c r="AWZ317" s="309"/>
      <c r="AXA317" s="309"/>
      <c r="AXB317" s="309"/>
      <c r="AXC317" s="309"/>
      <c r="AXD317" s="309"/>
      <c r="AXE317" s="309"/>
      <c r="AXF317" s="309"/>
      <c r="AXG317" s="309"/>
      <c r="AXH317" s="309"/>
      <c r="AXI317" s="309"/>
      <c r="AXJ317" s="309"/>
      <c r="AXK317" s="309"/>
      <c r="AXL317" s="309"/>
      <c r="AXM317" s="309"/>
      <c r="AXN317" s="309"/>
      <c r="AXO317" s="309"/>
      <c r="AXP317" s="309"/>
      <c r="AXQ317" s="309"/>
      <c r="AXR317" s="309"/>
      <c r="AXS317" s="309"/>
      <c r="AXT317" s="309"/>
      <c r="AXU317" s="309"/>
      <c r="AXV317" s="309"/>
      <c r="AXW317" s="309"/>
      <c r="AXX317" s="309"/>
      <c r="AXY317" s="309"/>
      <c r="AXZ317" s="309"/>
      <c r="AYA317" s="309"/>
      <c r="AYB317" s="309"/>
      <c r="AYC317" s="309"/>
      <c r="AYD317" s="309"/>
      <c r="AYE317" s="309"/>
      <c r="AYF317" s="309"/>
      <c r="AYG317" s="309"/>
      <c r="AYH317" s="309"/>
      <c r="AYI317" s="309"/>
      <c r="AYJ317" s="309"/>
      <c r="AYK317" s="309"/>
      <c r="AYL317" s="309"/>
      <c r="AYM317" s="309"/>
      <c r="AYN317" s="309"/>
      <c r="AYO317" s="309"/>
      <c r="AYP317" s="309"/>
      <c r="AYQ317" s="309"/>
      <c r="AYR317" s="309"/>
      <c r="AYS317" s="309"/>
      <c r="AYT317" s="309"/>
      <c r="AYU317" s="309"/>
      <c r="AYV317" s="309"/>
      <c r="AYW317" s="309"/>
      <c r="AYX317" s="309"/>
      <c r="AYY317" s="309"/>
      <c r="AYZ317" s="309"/>
      <c r="AZA317" s="309"/>
      <c r="AZB317" s="309"/>
      <c r="AZC317" s="309"/>
      <c r="AZD317" s="309"/>
      <c r="AZE317" s="309"/>
      <c r="AZF317" s="309"/>
      <c r="AZG317" s="309"/>
      <c r="AZH317" s="309"/>
      <c r="AZI317" s="309"/>
      <c r="AZJ317" s="309"/>
      <c r="AZK317" s="309"/>
      <c r="AZL317" s="309"/>
      <c r="AZM317" s="309"/>
      <c r="AZN317" s="309"/>
      <c r="AZO317" s="309"/>
      <c r="AZP317" s="309"/>
      <c r="AZQ317" s="309"/>
      <c r="AZR317" s="309"/>
      <c r="AZS317" s="309"/>
      <c r="AZT317" s="309"/>
      <c r="AZU317" s="309"/>
      <c r="AZV317" s="309"/>
      <c r="AZW317" s="309"/>
      <c r="AZX317" s="309"/>
      <c r="AZY317" s="309"/>
      <c r="AZZ317" s="309"/>
      <c r="BAA317" s="309"/>
      <c r="BAB317" s="309"/>
      <c r="BAC317" s="309"/>
      <c r="BAD317" s="309"/>
      <c r="BAE317" s="309"/>
      <c r="BAF317" s="309"/>
      <c r="BAG317" s="309"/>
      <c r="BAH317" s="309"/>
      <c r="BAI317" s="309"/>
      <c r="BAJ317" s="309"/>
      <c r="BAK317" s="309"/>
      <c r="BAL317" s="309"/>
      <c r="BAM317" s="309"/>
      <c r="BAN317" s="309"/>
      <c r="BAO317" s="309"/>
      <c r="BAP317" s="309"/>
      <c r="BAQ317" s="309"/>
      <c r="BAR317" s="309"/>
      <c r="BAS317" s="309"/>
      <c r="BAT317" s="309"/>
      <c r="BAU317" s="309"/>
      <c r="BAV317" s="309"/>
      <c r="BAW317" s="309"/>
      <c r="BAX317" s="309"/>
      <c r="BAY317" s="309"/>
      <c r="BAZ317" s="309"/>
      <c r="BBA317" s="309"/>
      <c r="BBB317" s="309"/>
      <c r="BBC317" s="309"/>
      <c r="BBD317" s="309"/>
      <c r="BBE317" s="309"/>
      <c r="BBF317" s="309"/>
      <c r="BBG317" s="309"/>
      <c r="BBH317" s="309"/>
      <c r="BBI317" s="309"/>
      <c r="BBJ317" s="309"/>
      <c r="BBK317" s="309"/>
      <c r="BBL317" s="309"/>
      <c r="BBM317" s="309"/>
      <c r="BBN317" s="309"/>
      <c r="BBO317" s="309"/>
      <c r="BBP317" s="309"/>
      <c r="BBQ317" s="309"/>
      <c r="BBR317" s="309"/>
      <c r="BBS317" s="309"/>
      <c r="BBT317" s="309"/>
      <c r="BBU317" s="309"/>
      <c r="BBV317" s="309"/>
      <c r="BBW317" s="309"/>
      <c r="BBX317" s="309"/>
      <c r="BBY317" s="309"/>
      <c r="BBZ317" s="309"/>
      <c r="BCA317" s="309"/>
      <c r="BCB317" s="309"/>
      <c r="BCC317" s="309"/>
      <c r="BCD317" s="309"/>
      <c r="BCE317" s="309"/>
      <c r="BCF317" s="309"/>
      <c r="BCG317" s="309"/>
      <c r="BCH317" s="309"/>
      <c r="BCI317" s="309"/>
      <c r="BCJ317" s="309"/>
      <c r="BCK317" s="309"/>
      <c r="BCL317" s="309"/>
      <c r="BCM317" s="309"/>
      <c r="BCN317" s="309"/>
      <c r="BCO317" s="309"/>
      <c r="BCP317" s="309"/>
      <c r="BCQ317" s="309"/>
      <c r="BCR317" s="309"/>
      <c r="BCS317" s="309"/>
      <c r="BCT317" s="309"/>
      <c r="BCU317" s="309"/>
      <c r="BCV317" s="309"/>
      <c r="BCW317" s="309"/>
      <c r="BCX317" s="309"/>
      <c r="BCY317" s="309"/>
      <c r="BCZ317" s="309"/>
      <c r="BDA317" s="309"/>
      <c r="BDB317" s="309"/>
      <c r="BDC317" s="309"/>
      <c r="BDD317" s="309"/>
      <c r="BDE317" s="309"/>
      <c r="BDF317" s="309"/>
      <c r="BDG317" s="309"/>
      <c r="BDH317" s="309"/>
      <c r="BDI317" s="309"/>
      <c r="BDJ317" s="309"/>
      <c r="BDK317" s="309"/>
      <c r="BDL317" s="309"/>
      <c r="BDM317" s="309"/>
      <c r="BDN317" s="309"/>
      <c r="BDO317" s="309"/>
      <c r="BDP317" s="309"/>
      <c r="BDQ317" s="309"/>
      <c r="BDR317" s="309"/>
      <c r="BDS317" s="309"/>
      <c r="BDT317" s="309"/>
      <c r="BDU317" s="309"/>
      <c r="BDV317" s="309"/>
      <c r="BDW317" s="309"/>
      <c r="BDX317" s="309"/>
      <c r="BDY317" s="309"/>
      <c r="BDZ317" s="309"/>
      <c r="BEA317" s="309"/>
      <c r="BEB317" s="309"/>
      <c r="BEC317" s="309"/>
      <c r="BED317" s="309"/>
      <c r="BEE317" s="309"/>
      <c r="BEF317" s="309"/>
      <c r="BEG317" s="309"/>
      <c r="BEH317" s="309"/>
      <c r="BEI317" s="309"/>
      <c r="BEJ317" s="309"/>
      <c r="BEK317" s="309"/>
      <c r="BEL317" s="309"/>
      <c r="BEM317" s="309"/>
      <c r="BEN317" s="309"/>
      <c r="BEO317" s="309"/>
      <c r="BEP317" s="309"/>
      <c r="BEQ317" s="309"/>
      <c r="BER317" s="309"/>
      <c r="BES317" s="309"/>
      <c r="BET317" s="309"/>
      <c r="BEU317" s="309"/>
      <c r="BEV317" s="309"/>
      <c r="BEW317" s="309"/>
      <c r="BEX317" s="309"/>
      <c r="BEY317" s="309"/>
      <c r="BEZ317" s="309"/>
      <c r="BFA317" s="309"/>
      <c r="BFB317" s="309"/>
      <c r="BFC317" s="309"/>
      <c r="BFD317" s="309"/>
      <c r="BFE317" s="309"/>
      <c r="BFF317" s="309"/>
      <c r="BFG317" s="309"/>
      <c r="BFH317" s="309"/>
      <c r="BFI317" s="309"/>
      <c r="BFJ317" s="309"/>
      <c r="BFK317" s="309"/>
      <c r="BFL317" s="309"/>
      <c r="BFM317" s="309"/>
      <c r="BFN317" s="309"/>
      <c r="BFO317" s="309"/>
      <c r="BFP317" s="309"/>
      <c r="BFQ317" s="309"/>
      <c r="BFR317" s="309"/>
      <c r="BFS317" s="309"/>
      <c r="BFT317" s="309"/>
      <c r="BFU317" s="309"/>
      <c r="BFV317" s="309"/>
      <c r="BFW317" s="309"/>
      <c r="BFX317" s="309"/>
      <c r="BFY317" s="309"/>
      <c r="BFZ317" s="309"/>
      <c r="BGA317" s="309"/>
      <c r="BGB317" s="309"/>
      <c r="BGC317" s="309"/>
      <c r="BGD317" s="309"/>
      <c r="BGE317" s="309"/>
      <c r="BGF317" s="309"/>
      <c r="BGG317" s="309"/>
      <c r="BGH317" s="309"/>
    </row>
    <row r="318" spans="6:1542" s="18" customFormat="1" ht="14.45" customHeight="1" x14ac:dyDescent="0.25">
      <c r="F318" s="68"/>
      <c r="Y318" s="68"/>
      <c r="AC318" s="309"/>
      <c r="AD318" s="309"/>
      <c r="AE318" s="309"/>
      <c r="AF318" s="309"/>
      <c r="AG318" s="309"/>
      <c r="AH318" s="309"/>
      <c r="AI318" s="309"/>
      <c r="AJ318" s="309"/>
      <c r="AK318" s="309"/>
      <c r="AL318" s="309"/>
      <c r="AM318" s="309"/>
      <c r="AN318" s="309"/>
      <c r="AO318" s="309"/>
      <c r="AP318" s="309"/>
      <c r="AQ318" s="309"/>
      <c r="AR318" s="309"/>
      <c r="AS318" s="309"/>
      <c r="AT318" s="309"/>
      <c r="AU318" s="309"/>
      <c r="AV318" s="309"/>
      <c r="AW318" s="309"/>
      <c r="AX318" s="309"/>
      <c r="AY318" s="309"/>
      <c r="AZ318" s="309"/>
      <c r="BA318" s="309"/>
      <c r="BB318" s="309"/>
      <c r="BC318" s="309"/>
      <c r="BD318" s="309"/>
      <c r="BE318" s="309"/>
      <c r="BF318" s="309"/>
      <c r="BG318" s="309"/>
      <c r="BH318" s="309"/>
      <c r="BI318" s="309"/>
      <c r="BJ318" s="309"/>
      <c r="BK318" s="309"/>
      <c r="BL318" s="309"/>
      <c r="BM318" s="309"/>
      <c r="BN318" s="309"/>
      <c r="BO318" s="309"/>
      <c r="BP318" s="309"/>
      <c r="BQ318" s="309"/>
      <c r="BR318" s="309"/>
      <c r="BS318" s="309"/>
      <c r="BT318" s="309"/>
      <c r="BU318" s="309"/>
      <c r="BV318" s="309"/>
      <c r="BW318" s="309"/>
      <c r="BX318" s="309"/>
      <c r="BY318" s="309"/>
      <c r="BZ318" s="309"/>
      <c r="CA318" s="309"/>
      <c r="CB318" s="309"/>
      <c r="CC318" s="309"/>
      <c r="CD318" s="309"/>
      <c r="CE318" s="309"/>
      <c r="CF318" s="309"/>
      <c r="CG318" s="309"/>
      <c r="CH318" s="309"/>
      <c r="CI318" s="309"/>
      <c r="CJ318" s="309"/>
      <c r="CK318" s="309"/>
      <c r="CL318" s="309"/>
      <c r="CM318" s="309"/>
      <c r="CN318" s="309"/>
      <c r="CO318" s="309"/>
      <c r="CP318" s="309"/>
      <c r="CQ318" s="309"/>
      <c r="CR318" s="309"/>
      <c r="CS318" s="309"/>
      <c r="CT318" s="309"/>
      <c r="CU318" s="309"/>
      <c r="CV318" s="309"/>
      <c r="CW318" s="309"/>
      <c r="CX318" s="309"/>
      <c r="CY318" s="309"/>
      <c r="CZ318" s="309"/>
      <c r="DA318" s="309"/>
      <c r="DB318" s="309"/>
      <c r="DC318" s="309"/>
      <c r="DD318" s="309"/>
      <c r="DE318" s="309"/>
      <c r="DF318" s="309"/>
      <c r="DG318" s="309"/>
      <c r="DH318" s="309"/>
      <c r="DI318" s="309"/>
      <c r="DJ318" s="309"/>
      <c r="DK318" s="309"/>
      <c r="DL318" s="309"/>
      <c r="DM318" s="309"/>
      <c r="DN318" s="309"/>
      <c r="DO318" s="309"/>
      <c r="DP318" s="309"/>
      <c r="DQ318" s="309"/>
      <c r="DR318" s="309"/>
      <c r="DS318" s="309"/>
      <c r="DT318" s="309"/>
      <c r="DU318" s="309"/>
      <c r="DV318" s="309"/>
      <c r="DW318" s="309"/>
      <c r="DX318" s="309"/>
      <c r="DY318" s="309"/>
      <c r="DZ318" s="309"/>
      <c r="EA318" s="309"/>
      <c r="EB318" s="309"/>
      <c r="EC318" s="309"/>
      <c r="ED318" s="309"/>
      <c r="EE318" s="309"/>
      <c r="EF318" s="309"/>
      <c r="EG318" s="309"/>
      <c r="EH318" s="309"/>
      <c r="EI318" s="309"/>
      <c r="EJ318" s="309"/>
      <c r="EK318" s="309"/>
      <c r="EL318" s="309"/>
      <c r="EM318" s="309"/>
      <c r="EN318" s="309"/>
      <c r="EO318" s="309"/>
      <c r="EP318" s="309"/>
      <c r="EQ318" s="309"/>
      <c r="ER318" s="309"/>
      <c r="ES318" s="309"/>
      <c r="ET318" s="309"/>
      <c r="EU318" s="309"/>
      <c r="EV318" s="309"/>
      <c r="EW318" s="309"/>
      <c r="EX318" s="309"/>
      <c r="EY318" s="309"/>
      <c r="EZ318" s="309"/>
      <c r="FA318" s="309"/>
      <c r="FB318" s="309"/>
      <c r="FC318" s="309"/>
      <c r="FD318" s="309"/>
      <c r="FE318" s="309"/>
      <c r="FF318" s="309"/>
      <c r="FG318" s="309"/>
      <c r="FH318" s="309"/>
      <c r="FI318" s="309"/>
      <c r="FJ318" s="309"/>
      <c r="FK318" s="309"/>
      <c r="FL318" s="309"/>
      <c r="FM318" s="309"/>
      <c r="FN318" s="309"/>
      <c r="FO318" s="309"/>
      <c r="FP318" s="309"/>
      <c r="FQ318" s="309"/>
      <c r="FR318" s="309"/>
      <c r="FS318" s="309"/>
      <c r="FT318" s="309"/>
      <c r="FU318" s="309"/>
      <c r="FV318" s="309"/>
      <c r="FW318" s="309"/>
      <c r="FX318" s="309"/>
      <c r="FY318" s="309"/>
      <c r="FZ318" s="309"/>
      <c r="GA318" s="309"/>
      <c r="GB318" s="309"/>
      <c r="GC318" s="309"/>
      <c r="GD318" s="309"/>
      <c r="GE318" s="309"/>
      <c r="GF318" s="309"/>
      <c r="GG318" s="309"/>
      <c r="GH318" s="309"/>
      <c r="GI318" s="309"/>
      <c r="GJ318" s="309"/>
      <c r="GK318" s="309"/>
      <c r="GL318" s="309"/>
      <c r="GM318" s="309"/>
      <c r="GN318" s="309"/>
      <c r="GO318" s="309"/>
      <c r="GP318" s="309"/>
      <c r="GQ318" s="309"/>
      <c r="GR318" s="309"/>
      <c r="GS318" s="309"/>
      <c r="GT318" s="309"/>
      <c r="GU318" s="309"/>
      <c r="GV318" s="309"/>
      <c r="GW318" s="309"/>
      <c r="GX318" s="309"/>
      <c r="GY318" s="309"/>
      <c r="GZ318" s="309"/>
      <c r="HA318" s="309"/>
      <c r="HB318" s="309"/>
      <c r="HC318" s="309"/>
      <c r="HD318" s="309"/>
      <c r="HE318" s="309"/>
      <c r="HF318" s="309"/>
      <c r="HG318" s="309"/>
      <c r="HH318" s="309"/>
      <c r="HI318" s="309"/>
      <c r="HJ318" s="309"/>
      <c r="HK318" s="309"/>
      <c r="HL318" s="309"/>
      <c r="HM318" s="309"/>
      <c r="HN318" s="309"/>
      <c r="HO318" s="309"/>
      <c r="HP318" s="309"/>
      <c r="HQ318" s="309"/>
      <c r="HR318" s="309"/>
      <c r="HS318" s="309"/>
      <c r="HT318" s="309"/>
      <c r="HU318" s="309"/>
      <c r="HV318" s="309"/>
      <c r="HW318" s="309"/>
      <c r="HX318" s="309"/>
      <c r="HY318" s="309"/>
      <c r="HZ318" s="309"/>
      <c r="IA318" s="309"/>
      <c r="IB318" s="309"/>
      <c r="IC318" s="309"/>
      <c r="ID318" s="309"/>
      <c r="IE318" s="309"/>
      <c r="IF318" s="309"/>
      <c r="IG318" s="309"/>
      <c r="IH318" s="309"/>
      <c r="II318" s="309"/>
      <c r="IJ318" s="309"/>
      <c r="IK318" s="309"/>
      <c r="IL318" s="309"/>
      <c r="IM318" s="309"/>
      <c r="IN318" s="309"/>
      <c r="IO318" s="309"/>
      <c r="IP318" s="309"/>
      <c r="IQ318" s="309"/>
      <c r="IR318" s="309"/>
      <c r="IS318" s="309"/>
      <c r="IT318" s="309"/>
      <c r="IU318" s="309"/>
      <c r="IV318" s="309"/>
      <c r="IW318" s="309"/>
      <c r="IX318" s="309"/>
      <c r="IY318" s="309"/>
      <c r="IZ318" s="309"/>
      <c r="JA318" s="309"/>
      <c r="JB318" s="309"/>
      <c r="JC318" s="309"/>
      <c r="JD318" s="309"/>
      <c r="JE318" s="309"/>
      <c r="JF318" s="309"/>
      <c r="JG318" s="309"/>
      <c r="JH318" s="309"/>
      <c r="JI318" s="309"/>
      <c r="JJ318" s="309"/>
      <c r="JK318" s="309"/>
      <c r="JL318" s="309"/>
      <c r="JM318" s="309"/>
      <c r="JN318" s="309"/>
      <c r="JO318" s="309"/>
      <c r="JP318" s="309"/>
      <c r="JQ318" s="309"/>
      <c r="JR318" s="309"/>
      <c r="JS318" s="309"/>
      <c r="JT318" s="309"/>
      <c r="JU318" s="309"/>
      <c r="JV318" s="309"/>
      <c r="JW318" s="309"/>
      <c r="JX318" s="309"/>
      <c r="JY318" s="309"/>
      <c r="JZ318" s="309"/>
      <c r="KA318" s="309"/>
      <c r="KB318" s="309"/>
      <c r="KC318" s="309"/>
      <c r="KD318" s="309"/>
      <c r="KE318" s="309"/>
      <c r="KF318" s="309"/>
      <c r="KG318" s="309"/>
      <c r="KH318" s="309"/>
      <c r="KI318" s="309"/>
      <c r="KJ318" s="309"/>
      <c r="KK318" s="309"/>
      <c r="KL318" s="309"/>
      <c r="KM318" s="309"/>
      <c r="KN318" s="309"/>
      <c r="KO318" s="309"/>
      <c r="KP318" s="309"/>
      <c r="KQ318" s="309"/>
      <c r="KR318" s="309"/>
      <c r="KS318" s="309"/>
      <c r="KT318" s="309"/>
      <c r="KU318" s="309"/>
      <c r="KV318" s="309"/>
      <c r="KW318" s="309"/>
      <c r="KX318" s="309"/>
      <c r="KY318" s="309"/>
      <c r="KZ318" s="309"/>
      <c r="LA318" s="309"/>
      <c r="LB318" s="309"/>
      <c r="LC318" s="309"/>
      <c r="LD318" s="309"/>
      <c r="LE318" s="309"/>
      <c r="LF318" s="309"/>
      <c r="LG318" s="309"/>
      <c r="LH318" s="309"/>
      <c r="LI318" s="309"/>
      <c r="LJ318" s="309"/>
      <c r="LK318" s="309"/>
      <c r="LL318" s="309"/>
      <c r="LM318" s="309"/>
      <c r="LN318" s="309"/>
      <c r="LO318" s="309"/>
      <c r="LP318" s="309"/>
      <c r="LQ318" s="309"/>
      <c r="LR318" s="309"/>
      <c r="LS318" s="309"/>
      <c r="LT318" s="309"/>
      <c r="LU318" s="309"/>
      <c r="LV318" s="309"/>
      <c r="LW318" s="309"/>
      <c r="LX318" s="309"/>
      <c r="LY318" s="309"/>
      <c r="LZ318" s="309"/>
      <c r="MA318" s="309"/>
      <c r="MB318" s="309"/>
      <c r="MC318" s="309"/>
      <c r="MD318" s="309"/>
      <c r="ME318" s="309"/>
      <c r="MF318" s="309"/>
      <c r="MG318" s="309"/>
      <c r="MH318" s="309"/>
      <c r="MI318" s="309"/>
      <c r="MJ318" s="309"/>
      <c r="MK318" s="309"/>
      <c r="ML318" s="309"/>
      <c r="MM318" s="309"/>
      <c r="MN318" s="309"/>
      <c r="MO318" s="309"/>
      <c r="MP318" s="309"/>
      <c r="MQ318" s="309"/>
      <c r="MR318" s="309"/>
      <c r="MS318" s="309"/>
      <c r="MT318" s="309"/>
      <c r="MU318" s="309"/>
      <c r="MV318" s="309"/>
      <c r="MW318" s="309"/>
      <c r="MX318" s="309"/>
      <c r="MY318" s="309"/>
      <c r="MZ318" s="309"/>
      <c r="NA318" s="309"/>
      <c r="NB318" s="309"/>
      <c r="NC318" s="309"/>
      <c r="ND318" s="309"/>
      <c r="NE318" s="309"/>
      <c r="NF318" s="309"/>
      <c r="NG318" s="309"/>
      <c r="NH318" s="309"/>
      <c r="NI318" s="309"/>
      <c r="NJ318" s="309"/>
      <c r="NK318" s="309"/>
      <c r="NL318" s="309"/>
      <c r="NM318" s="309"/>
      <c r="NN318" s="309"/>
      <c r="NO318" s="309"/>
      <c r="NP318" s="309"/>
      <c r="NQ318" s="309"/>
      <c r="NR318" s="309"/>
      <c r="NS318" s="309"/>
      <c r="NT318" s="309"/>
      <c r="NU318" s="309"/>
      <c r="NV318" s="309"/>
      <c r="NW318" s="309"/>
      <c r="NX318" s="309"/>
      <c r="NY318" s="309"/>
      <c r="NZ318" s="309"/>
      <c r="OA318" s="309"/>
      <c r="OB318" s="309"/>
      <c r="OC318" s="309"/>
      <c r="OD318" s="309"/>
      <c r="OE318" s="309"/>
      <c r="OF318" s="309"/>
      <c r="OG318" s="309"/>
      <c r="OH318" s="309"/>
      <c r="OI318" s="309"/>
      <c r="OJ318" s="309"/>
      <c r="OK318" s="309"/>
      <c r="OL318" s="309"/>
      <c r="OM318" s="309"/>
      <c r="ON318" s="309"/>
      <c r="OO318" s="309"/>
      <c r="OP318" s="309"/>
      <c r="OQ318" s="309"/>
      <c r="OR318" s="309"/>
      <c r="OS318" s="309"/>
      <c r="OT318" s="309"/>
      <c r="OU318" s="309"/>
      <c r="OV318" s="309"/>
      <c r="OW318" s="309"/>
      <c r="OX318" s="309"/>
      <c r="OY318" s="309"/>
      <c r="OZ318" s="309"/>
      <c r="PA318" s="309"/>
      <c r="PB318" s="309"/>
      <c r="PC318" s="309"/>
      <c r="PD318" s="309"/>
      <c r="PE318" s="309"/>
      <c r="PF318" s="309"/>
      <c r="PG318" s="309"/>
      <c r="PH318" s="309"/>
      <c r="PI318" s="309"/>
      <c r="PJ318" s="309"/>
      <c r="PK318" s="309"/>
      <c r="PL318" s="309"/>
      <c r="PM318" s="309"/>
      <c r="PN318" s="309"/>
      <c r="PO318" s="309"/>
      <c r="PP318" s="309"/>
      <c r="PQ318" s="309"/>
      <c r="PR318" s="309"/>
      <c r="PS318" s="309"/>
      <c r="PT318" s="309"/>
      <c r="PU318" s="309"/>
      <c r="PV318" s="309"/>
      <c r="PW318" s="309"/>
      <c r="PX318" s="309"/>
      <c r="PY318" s="309"/>
      <c r="PZ318" s="309"/>
      <c r="QA318" s="309"/>
      <c r="QB318" s="309"/>
      <c r="QC318" s="309"/>
      <c r="QD318" s="309"/>
      <c r="QE318" s="309"/>
      <c r="QF318" s="309"/>
      <c r="QG318" s="309"/>
      <c r="QH318" s="309"/>
      <c r="QI318" s="309"/>
      <c r="QJ318" s="309"/>
      <c r="QK318" s="309"/>
      <c r="QL318" s="309"/>
      <c r="QM318" s="309"/>
      <c r="QN318" s="309"/>
      <c r="QO318" s="309"/>
      <c r="QP318" s="309"/>
      <c r="QQ318" s="309"/>
      <c r="QR318" s="309"/>
      <c r="QS318" s="309"/>
      <c r="QT318" s="309"/>
      <c r="QU318" s="309"/>
      <c r="QV318" s="309"/>
      <c r="QW318" s="309"/>
      <c r="QX318" s="309"/>
      <c r="QY318" s="309"/>
      <c r="QZ318" s="309"/>
      <c r="RA318" s="309"/>
      <c r="RB318" s="309"/>
      <c r="RC318" s="309"/>
      <c r="RD318" s="309"/>
      <c r="RE318" s="309"/>
      <c r="RF318" s="309"/>
      <c r="RG318" s="309"/>
      <c r="RH318" s="309"/>
      <c r="RI318" s="309"/>
      <c r="RJ318" s="309"/>
      <c r="RK318" s="309"/>
      <c r="RL318" s="309"/>
      <c r="RM318" s="309"/>
      <c r="RN318" s="309"/>
      <c r="RO318" s="309"/>
      <c r="RP318" s="309"/>
      <c r="RQ318" s="309"/>
      <c r="RR318" s="309"/>
      <c r="RS318" s="309"/>
      <c r="RT318" s="309"/>
      <c r="RU318" s="309"/>
      <c r="RV318" s="309"/>
      <c r="RW318" s="309"/>
      <c r="RX318" s="309"/>
      <c r="RY318" s="309"/>
      <c r="RZ318" s="309"/>
      <c r="SA318" s="309"/>
      <c r="SB318" s="309"/>
      <c r="SC318" s="309"/>
      <c r="SD318" s="309"/>
      <c r="SE318" s="309"/>
      <c r="SF318" s="309"/>
      <c r="SG318" s="309"/>
      <c r="SH318" s="309"/>
      <c r="SI318" s="309"/>
      <c r="SJ318" s="309"/>
      <c r="SK318" s="309"/>
      <c r="SL318" s="309"/>
      <c r="SM318" s="309"/>
      <c r="SN318" s="309"/>
      <c r="SO318" s="309"/>
      <c r="SP318" s="309"/>
      <c r="SQ318" s="309"/>
      <c r="SR318" s="309"/>
      <c r="SS318" s="309"/>
      <c r="ST318" s="309"/>
      <c r="SU318" s="309"/>
      <c r="SV318" s="309"/>
      <c r="SW318" s="309"/>
      <c r="SX318" s="309"/>
      <c r="SY318" s="309"/>
      <c r="SZ318" s="309"/>
      <c r="TA318" s="309"/>
      <c r="TB318" s="309"/>
      <c r="TC318" s="309"/>
      <c r="TD318" s="309"/>
      <c r="TE318" s="309"/>
      <c r="TF318" s="309"/>
      <c r="TG318" s="309"/>
      <c r="TH318" s="309"/>
      <c r="TI318" s="309"/>
      <c r="TJ318" s="309"/>
      <c r="TK318" s="309"/>
      <c r="TL318" s="309"/>
      <c r="TM318" s="309"/>
      <c r="TN318" s="309"/>
      <c r="TO318" s="309"/>
      <c r="TP318" s="309"/>
      <c r="TQ318" s="309"/>
      <c r="TR318" s="309"/>
      <c r="TS318" s="309"/>
      <c r="TT318" s="309"/>
      <c r="TU318" s="309"/>
      <c r="TV318" s="309"/>
      <c r="TW318" s="309"/>
      <c r="TX318" s="309"/>
      <c r="TY318" s="309"/>
      <c r="TZ318" s="309"/>
      <c r="UA318" s="309"/>
      <c r="UB318" s="309"/>
      <c r="UC318" s="309"/>
      <c r="UD318" s="309"/>
      <c r="UE318" s="309"/>
      <c r="UF318" s="309"/>
      <c r="UG318" s="309"/>
      <c r="UH318" s="309"/>
      <c r="UI318" s="309"/>
      <c r="UJ318" s="309"/>
      <c r="UK318" s="309"/>
      <c r="UL318" s="309"/>
      <c r="UM318" s="309"/>
      <c r="UN318" s="309"/>
      <c r="UO318" s="309"/>
      <c r="UP318" s="309"/>
      <c r="UQ318" s="309"/>
      <c r="UR318" s="309"/>
      <c r="US318" s="309"/>
      <c r="UT318" s="309"/>
      <c r="UU318" s="309"/>
      <c r="UV318" s="309"/>
      <c r="UW318" s="309"/>
      <c r="UX318" s="309"/>
      <c r="UY318" s="309"/>
      <c r="UZ318" s="309"/>
      <c r="VA318" s="309"/>
      <c r="VB318" s="309"/>
      <c r="VC318" s="309"/>
      <c r="VD318" s="309"/>
      <c r="VE318" s="309"/>
      <c r="VF318" s="309"/>
      <c r="VG318" s="309"/>
      <c r="VH318" s="309"/>
      <c r="VI318" s="309"/>
      <c r="VJ318" s="309"/>
      <c r="VK318" s="309"/>
      <c r="VL318" s="309"/>
      <c r="VM318" s="309"/>
      <c r="VN318" s="309"/>
      <c r="VO318" s="309"/>
      <c r="VP318" s="309"/>
      <c r="VQ318" s="309"/>
      <c r="VR318" s="309"/>
      <c r="VS318" s="309"/>
      <c r="VT318" s="309"/>
      <c r="VU318" s="309"/>
      <c r="VV318" s="309"/>
      <c r="VW318" s="309"/>
      <c r="VX318" s="309"/>
      <c r="VY318" s="309"/>
      <c r="VZ318" s="309"/>
      <c r="WA318" s="309"/>
      <c r="WB318" s="309"/>
      <c r="WC318" s="309"/>
      <c r="WD318" s="309"/>
      <c r="WE318" s="309"/>
      <c r="WF318" s="309"/>
      <c r="WG318" s="309"/>
      <c r="WH318" s="309"/>
      <c r="WI318" s="309"/>
      <c r="WJ318" s="309"/>
      <c r="WK318" s="309"/>
      <c r="WL318" s="309"/>
      <c r="WM318" s="309"/>
      <c r="WN318" s="309"/>
      <c r="WO318" s="309"/>
      <c r="WP318" s="309"/>
      <c r="WQ318" s="309"/>
      <c r="WR318" s="309"/>
      <c r="WS318" s="309"/>
      <c r="WT318" s="309"/>
      <c r="WU318" s="309"/>
      <c r="WV318" s="309"/>
      <c r="WW318" s="309"/>
      <c r="WX318" s="309"/>
      <c r="WY318" s="309"/>
      <c r="WZ318" s="309"/>
      <c r="XA318" s="309"/>
      <c r="XB318" s="309"/>
      <c r="XC318" s="309"/>
      <c r="XD318" s="309"/>
      <c r="XE318" s="309"/>
      <c r="XF318" s="309"/>
      <c r="XG318" s="309"/>
      <c r="XH318" s="309"/>
      <c r="XI318" s="309"/>
      <c r="XJ318" s="309"/>
      <c r="XK318" s="309"/>
      <c r="XL318" s="309"/>
      <c r="XM318" s="309"/>
      <c r="XN318" s="309"/>
      <c r="XO318" s="309"/>
      <c r="XP318" s="309"/>
      <c r="XQ318" s="309"/>
      <c r="XR318" s="309"/>
      <c r="XS318" s="309"/>
      <c r="XT318" s="309"/>
      <c r="XU318" s="309"/>
      <c r="XV318" s="309"/>
      <c r="XW318" s="309"/>
      <c r="XX318" s="309"/>
      <c r="XY318" s="309"/>
      <c r="XZ318" s="309"/>
      <c r="YA318" s="309"/>
      <c r="YB318" s="309"/>
      <c r="YC318" s="309"/>
      <c r="YD318" s="309"/>
      <c r="YE318" s="309"/>
      <c r="YF318" s="309"/>
      <c r="YG318" s="309"/>
      <c r="YH318" s="309"/>
      <c r="YI318" s="309"/>
      <c r="YJ318" s="309"/>
      <c r="YK318" s="309"/>
      <c r="YL318" s="309"/>
      <c r="YM318" s="309"/>
      <c r="YN318" s="309"/>
      <c r="YO318" s="309"/>
      <c r="YP318" s="309"/>
      <c r="YQ318" s="309"/>
      <c r="YR318" s="309"/>
      <c r="YS318" s="309"/>
      <c r="YT318" s="309"/>
      <c r="YU318" s="309"/>
      <c r="YV318" s="309"/>
      <c r="YW318" s="309"/>
      <c r="YX318" s="309"/>
      <c r="YY318" s="309"/>
      <c r="YZ318" s="309"/>
      <c r="ZA318" s="309"/>
      <c r="ZB318" s="309"/>
      <c r="ZC318" s="309"/>
      <c r="ZD318" s="309"/>
      <c r="ZE318" s="309"/>
      <c r="ZF318" s="309"/>
      <c r="ZG318" s="309"/>
      <c r="ZH318" s="309"/>
      <c r="ZI318" s="309"/>
      <c r="ZJ318" s="309"/>
      <c r="ZK318" s="309"/>
      <c r="ZL318" s="309"/>
      <c r="ZM318" s="309"/>
      <c r="ZN318" s="309"/>
      <c r="ZO318" s="309"/>
      <c r="ZP318" s="309"/>
      <c r="ZQ318" s="309"/>
      <c r="ZR318" s="309"/>
      <c r="ZS318" s="309"/>
      <c r="ZT318" s="309"/>
      <c r="ZU318" s="309"/>
      <c r="ZV318" s="309"/>
      <c r="ZW318" s="309"/>
      <c r="ZX318" s="309"/>
      <c r="ZY318" s="309"/>
      <c r="ZZ318" s="309"/>
      <c r="AAA318" s="309"/>
      <c r="AAB318" s="309"/>
      <c r="AAC318" s="309"/>
      <c r="AAD318" s="309"/>
      <c r="AAE318" s="309"/>
      <c r="AAF318" s="309"/>
      <c r="AAG318" s="309"/>
      <c r="AAH318" s="309"/>
      <c r="AAI318" s="309"/>
      <c r="AAJ318" s="309"/>
      <c r="AAK318" s="309"/>
      <c r="AAL318" s="309"/>
      <c r="AAM318" s="309"/>
      <c r="AAN318" s="309"/>
      <c r="AAO318" s="309"/>
      <c r="AAP318" s="309"/>
      <c r="AAQ318" s="309"/>
      <c r="AAR318" s="309"/>
      <c r="AAS318" s="309"/>
      <c r="AAT318" s="309"/>
      <c r="AAU318" s="309"/>
      <c r="AAV318" s="309"/>
      <c r="AAW318" s="309"/>
      <c r="AAX318" s="309"/>
      <c r="AAY318" s="309"/>
      <c r="AAZ318" s="309"/>
      <c r="ABA318" s="309"/>
      <c r="ABB318" s="309"/>
      <c r="ABC318" s="309"/>
      <c r="ABD318" s="309"/>
      <c r="ABE318" s="309"/>
      <c r="ABF318" s="309"/>
      <c r="ABG318" s="309"/>
      <c r="ABH318" s="309"/>
      <c r="ABI318" s="309"/>
      <c r="ABJ318" s="309"/>
      <c r="ABK318" s="309"/>
      <c r="ABL318" s="309"/>
      <c r="ABM318" s="309"/>
      <c r="ABN318" s="309"/>
      <c r="ABO318" s="309"/>
      <c r="ABP318" s="309"/>
      <c r="ABQ318" s="309"/>
      <c r="ABR318" s="309"/>
      <c r="ABS318" s="309"/>
      <c r="ABT318" s="309"/>
      <c r="ABU318" s="309"/>
      <c r="ABV318" s="309"/>
      <c r="ABW318" s="309"/>
      <c r="ABX318" s="309"/>
      <c r="ABY318" s="309"/>
      <c r="ABZ318" s="309"/>
      <c r="ACA318" s="309"/>
      <c r="ACB318" s="309"/>
      <c r="ACC318" s="309"/>
      <c r="ACD318" s="309"/>
      <c r="ACE318" s="309"/>
      <c r="ACF318" s="309"/>
      <c r="ACG318" s="309"/>
      <c r="ACH318" s="309"/>
      <c r="ACI318" s="309"/>
      <c r="ACJ318" s="309"/>
      <c r="ACK318" s="309"/>
      <c r="ACL318" s="309"/>
      <c r="ACM318" s="309"/>
      <c r="ACN318" s="309"/>
      <c r="ACO318" s="309"/>
      <c r="ACP318" s="309"/>
      <c r="ACQ318" s="309"/>
      <c r="ACR318" s="309"/>
      <c r="ACS318" s="309"/>
      <c r="ACT318" s="309"/>
      <c r="ACU318" s="309"/>
      <c r="ACV318" s="309"/>
      <c r="ACW318" s="309"/>
      <c r="ACX318" s="309"/>
      <c r="ACY318" s="309"/>
      <c r="ACZ318" s="309"/>
      <c r="ADA318" s="309"/>
      <c r="ADB318" s="309"/>
      <c r="ADC318" s="309"/>
      <c r="ADD318" s="309"/>
      <c r="ADE318" s="309"/>
      <c r="ADF318" s="309"/>
      <c r="ADG318" s="309"/>
      <c r="ADH318" s="309"/>
      <c r="ADI318" s="309"/>
      <c r="ADJ318" s="309"/>
      <c r="ADK318" s="309"/>
      <c r="ADL318" s="309"/>
      <c r="ADM318" s="309"/>
      <c r="ADN318" s="309"/>
      <c r="ADO318" s="309"/>
      <c r="ADP318" s="309"/>
      <c r="ADQ318" s="309"/>
      <c r="ADR318" s="309"/>
      <c r="ADS318" s="309"/>
      <c r="ADT318" s="309"/>
      <c r="ADU318" s="309"/>
      <c r="ADV318" s="309"/>
      <c r="ADW318" s="309"/>
      <c r="ADX318" s="309"/>
      <c r="ADY318" s="309"/>
      <c r="ADZ318" s="309"/>
      <c r="AEA318" s="309"/>
      <c r="AEB318" s="309"/>
      <c r="AEC318" s="309"/>
      <c r="AED318" s="309"/>
      <c r="AEE318" s="309"/>
      <c r="AEF318" s="309"/>
      <c r="AEG318" s="309"/>
      <c r="AEH318" s="309"/>
      <c r="AEI318" s="309"/>
      <c r="AEJ318" s="309"/>
      <c r="AEK318" s="309"/>
      <c r="AEL318" s="309"/>
      <c r="AEM318" s="309"/>
      <c r="AEN318" s="309"/>
      <c r="AEO318" s="309"/>
      <c r="AEP318" s="309"/>
      <c r="AEQ318" s="309"/>
      <c r="AER318" s="309"/>
      <c r="AES318" s="309"/>
      <c r="AET318" s="309"/>
      <c r="AEU318" s="309"/>
      <c r="AEV318" s="309"/>
      <c r="AEW318" s="309"/>
      <c r="AEX318" s="309"/>
      <c r="AEY318" s="309"/>
      <c r="AEZ318" s="309"/>
      <c r="AFA318" s="309"/>
      <c r="AFB318" s="309"/>
      <c r="AFC318" s="309"/>
      <c r="AFD318" s="309"/>
      <c r="AFE318" s="309"/>
      <c r="AFF318" s="309"/>
      <c r="AFG318" s="309"/>
      <c r="AFH318" s="309"/>
      <c r="AFI318" s="309"/>
      <c r="AFJ318" s="309"/>
      <c r="AFK318" s="309"/>
      <c r="AFL318" s="309"/>
      <c r="AFM318" s="309"/>
      <c r="AFN318" s="309"/>
      <c r="AFO318" s="309"/>
      <c r="AFP318" s="309"/>
      <c r="AFQ318" s="309"/>
      <c r="AFR318" s="309"/>
      <c r="AFS318" s="309"/>
      <c r="AFT318" s="309"/>
      <c r="AFU318" s="309"/>
      <c r="AFV318" s="309"/>
      <c r="AFW318" s="309"/>
      <c r="AFX318" s="309"/>
      <c r="AFY318" s="309"/>
      <c r="AFZ318" s="309"/>
      <c r="AGA318" s="309"/>
      <c r="AGB318" s="309"/>
      <c r="AGC318" s="309"/>
      <c r="AGD318" s="309"/>
      <c r="AGE318" s="309"/>
      <c r="AGF318" s="309"/>
      <c r="AGG318" s="309"/>
      <c r="AGH318" s="309"/>
      <c r="AGI318" s="309"/>
      <c r="AGJ318" s="309"/>
      <c r="AGK318" s="309"/>
      <c r="AGL318" s="309"/>
      <c r="AGM318" s="309"/>
      <c r="AGN318" s="309"/>
      <c r="AGO318" s="309"/>
      <c r="AGP318" s="309"/>
      <c r="AGQ318" s="309"/>
      <c r="AGR318" s="309"/>
      <c r="AGS318" s="309"/>
      <c r="AGT318" s="309"/>
      <c r="AGU318" s="309"/>
      <c r="AGV318" s="309"/>
      <c r="AGW318" s="309"/>
      <c r="AGX318" s="309"/>
      <c r="AGY318" s="309"/>
      <c r="AGZ318" s="309"/>
      <c r="AHA318" s="309"/>
      <c r="AHB318" s="309"/>
      <c r="AHC318" s="309"/>
      <c r="AHD318" s="309"/>
      <c r="AHE318" s="309"/>
      <c r="AHF318" s="309"/>
      <c r="AHG318" s="309"/>
      <c r="AHH318" s="309"/>
      <c r="AHI318" s="309"/>
      <c r="AHJ318" s="309"/>
      <c r="AHK318" s="309"/>
      <c r="AHL318" s="309"/>
      <c r="AHM318" s="309"/>
      <c r="AHN318" s="309"/>
      <c r="AHO318" s="309"/>
      <c r="AHP318" s="309"/>
      <c r="AHQ318" s="309"/>
      <c r="AHR318" s="309"/>
      <c r="AHS318" s="309"/>
      <c r="AHT318" s="309"/>
      <c r="AHU318" s="309"/>
      <c r="AHV318" s="309"/>
      <c r="AHW318" s="309"/>
      <c r="AHX318" s="309"/>
      <c r="AHY318" s="309"/>
      <c r="AHZ318" s="309"/>
      <c r="AIA318" s="309"/>
      <c r="AIB318" s="309"/>
      <c r="AIC318" s="309"/>
      <c r="AID318" s="309"/>
      <c r="AIE318" s="309"/>
      <c r="AIF318" s="309"/>
      <c r="AIG318" s="309"/>
      <c r="AIH318" s="309"/>
      <c r="AII318" s="309"/>
      <c r="AIJ318" s="309"/>
      <c r="AIK318" s="309"/>
      <c r="AIL318" s="309"/>
      <c r="AIM318" s="309"/>
      <c r="AIN318" s="309"/>
      <c r="AIO318" s="309"/>
      <c r="AIP318" s="309"/>
      <c r="AIQ318" s="309"/>
      <c r="AIR318" s="309"/>
      <c r="AIS318" s="309"/>
      <c r="AIT318" s="309"/>
      <c r="AIU318" s="309"/>
      <c r="AIV318" s="309"/>
      <c r="AIW318" s="309"/>
      <c r="AIX318" s="309"/>
      <c r="AIY318" s="309"/>
      <c r="AIZ318" s="309"/>
      <c r="AJA318" s="309"/>
      <c r="AJB318" s="309"/>
      <c r="AJC318" s="309"/>
      <c r="AJD318" s="309"/>
      <c r="AJE318" s="309"/>
      <c r="AJF318" s="309"/>
      <c r="AJG318" s="309"/>
      <c r="AJH318" s="309"/>
      <c r="AJI318" s="309"/>
      <c r="AJJ318" s="309"/>
      <c r="AJK318" s="309"/>
      <c r="AJL318" s="309"/>
      <c r="AJM318" s="309"/>
      <c r="AJN318" s="309"/>
      <c r="AJO318" s="309"/>
      <c r="AJP318" s="309"/>
      <c r="AJQ318" s="309"/>
      <c r="AJR318" s="309"/>
      <c r="AJS318" s="309"/>
      <c r="AJT318" s="309"/>
      <c r="AJU318" s="309"/>
      <c r="AJV318" s="309"/>
      <c r="AJW318" s="309"/>
      <c r="AJX318" s="309"/>
      <c r="AJY318" s="309"/>
      <c r="AJZ318" s="309"/>
      <c r="AKA318" s="309"/>
      <c r="AKB318" s="309"/>
      <c r="AKC318" s="309"/>
      <c r="AKD318" s="309"/>
      <c r="AKE318" s="309"/>
      <c r="AKF318" s="309"/>
      <c r="AKG318" s="309"/>
      <c r="AKH318" s="309"/>
      <c r="AKI318" s="309"/>
      <c r="AKJ318" s="309"/>
      <c r="AKK318" s="309"/>
      <c r="AKL318" s="309"/>
      <c r="AKM318" s="309"/>
      <c r="AKN318" s="309"/>
      <c r="AKO318" s="309"/>
      <c r="AKP318" s="309"/>
      <c r="AKQ318" s="309"/>
      <c r="AKR318" s="309"/>
      <c r="AKS318" s="309"/>
      <c r="AKT318" s="309"/>
      <c r="AKU318" s="309"/>
      <c r="AKV318" s="309"/>
      <c r="AKW318" s="309"/>
      <c r="AKX318" s="309"/>
      <c r="AKY318" s="309"/>
      <c r="AKZ318" s="309"/>
      <c r="ALA318" s="309"/>
      <c r="ALB318" s="309"/>
      <c r="ALC318" s="309"/>
      <c r="ALD318" s="309"/>
      <c r="ALE318" s="309"/>
      <c r="ALF318" s="309"/>
      <c r="ALG318" s="309"/>
      <c r="ALH318" s="309"/>
      <c r="ALI318" s="309"/>
      <c r="ALJ318" s="309"/>
      <c r="ALK318" s="309"/>
      <c r="ALL318" s="309"/>
      <c r="ALM318" s="309"/>
      <c r="ALN318" s="309"/>
      <c r="ALO318" s="309"/>
      <c r="ALP318" s="309"/>
      <c r="ALQ318" s="309"/>
      <c r="ALR318" s="309"/>
      <c r="ALS318" s="309"/>
      <c r="ALT318" s="309"/>
      <c r="ALU318" s="309"/>
      <c r="ALV318" s="309"/>
      <c r="ALW318" s="309"/>
      <c r="ALX318" s="309"/>
      <c r="ALY318" s="309"/>
      <c r="ALZ318" s="309"/>
      <c r="AMA318" s="309"/>
      <c r="AMB318" s="309"/>
      <c r="AMC318" s="309"/>
      <c r="AMD318" s="309"/>
      <c r="AME318" s="309"/>
      <c r="AMF318" s="309"/>
      <c r="AMG318" s="309"/>
      <c r="AMH318" s="309"/>
      <c r="AMI318" s="309"/>
      <c r="AMJ318" s="309"/>
      <c r="AMK318" s="309"/>
      <c r="AML318" s="309"/>
      <c r="AMM318" s="309"/>
      <c r="AMN318" s="309"/>
      <c r="AMO318" s="309"/>
      <c r="AMP318" s="309"/>
      <c r="AMQ318" s="309"/>
      <c r="AMR318" s="309"/>
      <c r="AMS318" s="309"/>
      <c r="AMT318" s="309"/>
      <c r="AMU318" s="309"/>
      <c r="AMV318" s="309"/>
      <c r="AMW318" s="309"/>
      <c r="AMX318" s="309"/>
      <c r="AMY318" s="309"/>
      <c r="AMZ318" s="309"/>
      <c r="ANA318" s="309"/>
      <c r="ANB318" s="309"/>
      <c r="ANC318" s="309"/>
      <c r="AND318" s="309"/>
      <c r="ANE318" s="309"/>
      <c r="ANF318" s="309"/>
      <c r="ANG318" s="309"/>
      <c r="ANH318" s="309"/>
      <c r="ANI318" s="309"/>
      <c r="ANJ318" s="309"/>
      <c r="ANK318" s="309"/>
      <c r="ANL318" s="309"/>
      <c r="ANM318" s="309"/>
      <c r="ANN318" s="309"/>
      <c r="ANO318" s="309"/>
      <c r="ANP318" s="309"/>
      <c r="ANQ318" s="309"/>
      <c r="ANR318" s="309"/>
      <c r="ANS318" s="309"/>
      <c r="ANT318" s="309"/>
      <c r="ANU318" s="309"/>
      <c r="ANV318" s="309"/>
      <c r="ANW318" s="309"/>
      <c r="ANX318" s="309"/>
      <c r="ANY318" s="309"/>
      <c r="ANZ318" s="309"/>
      <c r="AOA318" s="309"/>
      <c r="AOB318" s="309"/>
      <c r="AOC318" s="309"/>
      <c r="AOD318" s="309"/>
      <c r="AOE318" s="309"/>
      <c r="AOF318" s="309"/>
      <c r="AOG318" s="309"/>
      <c r="AOH318" s="309"/>
      <c r="AOI318" s="309"/>
      <c r="AOJ318" s="309"/>
      <c r="AOK318" s="309"/>
      <c r="AOL318" s="309"/>
      <c r="AOM318" s="309"/>
      <c r="AON318" s="309"/>
      <c r="AOO318" s="309"/>
      <c r="AOP318" s="309"/>
      <c r="AOQ318" s="309"/>
      <c r="AOR318" s="309"/>
      <c r="AOS318" s="309"/>
      <c r="AOT318" s="309"/>
      <c r="AOU318" s="309"/>
      <c r="AOV318" s="309"/>
      <c r="AOW318" s="309"/>
      <c r="AOX318" s="309"/>
      <c r="AOY318" s="309"/>
      <c r="AOZ318" s="309"/>
      <c r="APA318" s="309"/>
      <c r="APB318" s="309"/>
      <c r="APC318" s="309"/>
      <c r="APD318" s="309"/>
      <c r="APE318" s="309"/>
      <c r="APF318" s="309"/>
      <c r="APG318" s="309"/>
      <c r="APH318" s="309"/>
      <c r="API318" s="309"/>
      <c r="APJ318" s="309"/>
      <c r="APK318" s="309"/>
      <c r="APL318" s="309"/>
      <c r="APM318" s="309"/>
      <c r="APN318" s="309"/>
      <c r="APO318" s="309"/>
      <c r="APP318" s="309"/>
      <c r="APQ318" s="309"/>
      <c r="APR318" s="309"/>
      <c r="APS318" s="309"/>
      <c r="APT318" s="309"/>
      <c r="APU318" s="309"/>
      <c r="APV318" s="309"/>
      <c r="APW318" s="309"/>
      <c r="APX318" s="309"/>
      <c r="APY318" s="309"/>
      <c r="APZ318" s="309"/>
      <c r="AQA318" s="309"/>
      <c r="AQB318" s="309"/>
      <c r="AQC318" s="309"/>
      <c r="AQD318" s="309"/>
      <c r="AQE318" s="309"/>
      <c r="AQF318" s="309"/>
      <c r="AQG318" s="309"/>
      <c r="AQH318" s="309"/>
      <c r="AQI318" s="309"/>
      <c r="AQJ318" s="309"/>
      <c r="AQK318" s="309"/>
      <c r="AQL318" s="309"/>
      <c r="AQM318" s="309"/>
      <c r="AQN318" s="309"/>
      <c r="AQO318" s="309"/>
      <c r="AQP318" s="309"/>
      <c r="AQQ318" s="309"/>
      <c r="AQR318" s="309"/>
      <c r="AQS318" s="309"/>
      <c r="AQT318" s="309"/>
      <c r="AQU318" s="309"/>
      <c r="AQV318" s="309"/>
      <c r="AQW318" s="309"/>
      <c r="AQX318" s="309"/>
      <c r="AQY318" s="309"/>
      <c r="AQZ318" s="309"/>
      <c r="ARA318" s="309"/>
      <c r="ARB318" s="309"/>
      <c r="ARC318" s="309"/>
      <c r="ARD318" s="309"/>
      <c r="ARE318" s="309"/>
      <c r="ARF318" s="309"/>
      <c r="ARG318" s="309"/>
      <c r="ARH318" s="309"/>
      <c r="ARI318" s="309"/>
      <c r="ARJ318" s="309"/>
      <c r="ARK318" s="309"/>
      <c r="ARL318" s="309"/>
      <c r="ARM318" s="309"/>
      <c r="ARN318" s="309"/>
      <c r="ARO318" s="309"/>
      <c r="ARP318" s="309"/>
      <c r="ARQ318" s="309"/>
      <c r="ARR318" s="309"/>
      <c r="ARS318" s="309"/>
      <c r="ART318" s="309"/>
      <c r="ARU318" s="309"/>
      <c r="ARV318" s="309"/>
      <c r="ARW318" s="309"/>
      <c r="ARX318" s="309"/>
      <c r="ARY318" s="309"/>
      <c r="ARZ318" s="309"/>
      <c r="ASA318" s="309"/>
      <c r="ASB318" s="309"/>
      <c r="ASC318" s="309"/>
      <c r="ASD318" s="309"/>
      <c r="ASE318" s="309"/>
      <c r="ASF318" s="309"/>
      <c r="ASG318" s="309"/>
      <c r="ASH318" s="309"/>
      <c r="ASI318" s="309"/>
      <c r="ASJ318" s="309"/>
      <c r="ASK318" s="309"/>
      <c r="ASL318" s="309"/>
      <c r="ASM318" s="309"/>
      <c r="ASN318" s="309"/>
      <c r="ASO318" s="309"/>
      <c r="ASP318" s="309"/>
      <c r="ASQ318" s="309"/>
      <c r="ASR318" s="309"/>
      <c r="ASS318" s="309"/>
      <c r="AST318" s="309"/>
      <c r="ASU318" s="309"/>
      <c r="ASV318" s="309"/>
      <c r="ASW318" s="309"/>
      <c r="ASX318" s="309"/>
      <c r="ASY318" s="309"/>
      <c r="ASZ318" s="309"/>
      <c r="ATA318" s="309"/>
      <c r="ATB318" s="309"/>
      <c r="ATC318" s="309"/>
      <c r="ATD318" s="309"/>
      <c r="ATE318" s="309"/>
      <c r="ATF318" s="309"/>
      <c r="ATG318" s="309"/>
      <c r="ATH318" s="309"/>
      <c r="ATI318" s="309"/>
      <c r="ATJ318" s="309"/>
      <c r="ATK318" s="309"/>
      <c r="ATL318" s="309"/>
      <c r="ATM318" s="309"/>
      <c r="ATN318" s="309"/>
      <c r="ATO318" s="309"/>
      <c r="ATP318" s="309"/>
      <c r="ATQ318" s="309"/>
      <c r="ATR318" s="309"/>
      <c r="ATS318" s="309"/>
      <c r="ATT318" s="309"/>
      <c r="ATU318" s="309"/>
      <c r="ATV318" s="309"/>
      <c r="ATW318" s="309"/>
      <c r="ATX318" s="309"/>
      <c r="ATY318" s="309"/>
      <c r="ATZ318" s="309"/>
      <c r="AUA318" s="309"/>
      <c r="AUB318" s="309"/>
      <c r="AUC318" s="309"/>
      <c r="AUD318" s="309"/>
      <c r="AUE318" s="309"/>
      <c r="AUF318" s="309"/>
      <c r="AUG318" s="309"/>
      <c r="AUH318" s="309"/>
      <c r="AUI318" s="309"/>
      <c r="AUJ318" s="309"/>
      <c r="AUK318" s="309"/>
      <c r="AUL318" s="309"/>
      <c r="AUM318" s="309"/>
      <c r="AUN318" s="309"/>
      <c r="AUO318" s="309"/>
      <c r="AUP318" s="309"/>
      <c r="AUQ318" s="309"/>
      <c r="AUR318" s="309"/>
      <c r="AUS318" s="309"/>
      <c r="AUT318" s="309"/>
      <c r="AUU318" s="309"/>
      <c r="AUV318" s="309"/>
      <c r="AUW318" s="309"/>
      <c r="AUX318" s="309"/>
      <c r="AUY318" s="309"/>
      <c r="AUZ318" s="309"/>
      <c r="AVA318" s="309"/>
      <c r="AVB318" s="309"/>
      <c r="AVC318" s="309"/>
      <c r="AVD318" s="309"/>
      <c r="AVE318" s="309"/>
      <c r="AVF318" s="309"/>
      <c r="AVG318" s="309"/>
      <c r="AVH318" s="309"/>
      <c r="AVI318" s="309"/>
      <c r="AVJ318" s="309"/>
      <c r="AVK318" s="309"/>
      <c r="AVL318" s="309"/>
      <c r="AVM318" s="309"/>
      <c r="AVN318" s="309"/>
      <c r="AVO318" s="309"/>
      <c r="AVP318" s="309"/>
      <c r="AVQ318" s="309"/>
      <c r="AVR318" s="309"/>
      <c r="AVS318" s="309"/>
      <c r="AVT318" s="309"/>
      <c r="AVU318" s="309"/>
      <c r="AVV318" s="309"/>
      <c r="AVW318" s="309"/>
      <c r="AVX318" s="309"/>
      <c r="AVY318" s="309"/>
      <c r="AVZ318" s="309"/>
      <c r="AWA318" s="309"/>
      <c r="AWB318" s="309"/>
      <c r="AWC318" s="309"/>
      <c r="AWD318" s="309"/>
      <c r="AWE318" s="309"/>
      <c r="AWF318" s="309"/>
      <c r="AWG318" s="309"/>
      <c r="AWH318" s="309"/>
      <c r="AWI318" s="309"/>
      <c r="AWJ318" s="309"/>
      <c r="AWK318" s="309"/>
      <c r="AWL318" s="309"/>
      <c r="AWM318" s="309"/>
      <c r="AWN318" s="309"/>
      <c r="AWO318" s="309"/>
      <c r="AWP318" s="309"/>
      <c r="AWQ318" s="309"/>
      <c r="AWR318" s="309"/>
      <c r="AWS318" s="309"/>
      <c r="AWT318" s="309"/>
      <c r="AWU318" s="309"/>
      <c r="AWV318" s="309"/>
      <c r="AWW318" s="309"/>
      <c r="AWX318" s="309"/>
      <c r="AWY318" s="309"/>
      <c r="AWZ318" s="309"/>
      <c r="AXA318" s="309"/>
      <c r="AXB318" s="309"/>
      <c r="AXC318" s="309"/>
      <c r="AXD318" s="309"/>
      <c r="AXE318" s="309"/>
      <c r="AXF318" s="309"/>
      <c r="AXG318" s="309"/>
      <c r="AXH318" s="309"/>
      <c r="AXI318" s="309"/>
      <c r="AXJ318" s="309"/>
      <c r="AXK318" s="309"/>
      <c r="AXL318" s="309"/>
      <c r="AXM318" s="309"/>
      <c r="AXN318" s="309"/>
      <c r="AXO318" s="309"/>
      <c r="AXP318" s="309"/>
      <c r="AXQ318" s="309"/>
      <c r="AXR318" s="309"/>
      <c r="AXS318" s="309"/>
      <c r="AXT318" s="309"/>
      <c r="AXU318" s="309"/>
      <c r="AXV318" s="309"/>
      <c r="AXW318" s="309"/>
      <c r="AXX318" s="309"/>
      <c r="AXY318" s="309"/>
      <c r="AXZ318" s="309"/>
      <c r="AYA318" s="309"/>
      <c r="AYB318" s="309"/>
      <c r="AYC318" s="309"/>
      <c r="AYD318" s="309"/>
      <c r="AYE318" s="309"/>
      <c r="AYF318" s="309"/>
      <c r="AYG318" s="309"/>
      <c r="AYH318" s="309"/>
      <c r="AYI318" s="309"/>
      <c r="AYJ318" s="309"/>
      <c r="AYK318" s="309"/>
      <c r="AYL318" s="309"/>
      <c r="AYM318" s="309"/>
      <c r="AYN318" s="309"/>
      <c r="AYO318" s="309"/>
      <c r="AYP318" s="309"/>
      <c r="AYQ318" s="309"/>
      <c r="AYR318" s="309"/>
      <c r="AYS318" s="309"/>
      <c r="AYT318" s="309"/>
      <c r="AYU318" s="309"/>
      <c r="AYV318" s="309"/>
      <c r="AYW318" s="309"/>
      <c r="AYX318" s="309"/>
      <c r="AYY318" s="309"/>
      <c r="AYZ318" s="309"/>
      <c r="AZA318" s="309"/>
      <c r="AZB318" s="309"/>
      <c r="AZC318" s="309"/>
      <c r="AZD318" s="309"/>
      <c r="AZE318" s="309"/>
      <c r="AZF318" s="309"/>
      <c r="AZG318" s="309"/>
      <c r="AZH318" s="309"/>
      <c r="AZI318" s="309"/>
      <c r="AZJ318" s="309"/>
      <c r="AZK318" s="309"/>
      <c r="AZL318" s="309"/>
      <c r="AZM318" s="309"/>
      <c r="AZN318" s="309"/>
      <c r="AZO318" s="309"/>
      <c r="AZP318" s="309"/>
      <c r="AZQ318" s="309"/>
      <c r="AZR318" s="309"/>
      <c r="AZS318" s="309"/>
      <c r="AZT318" s="309"/>
      <c r="AZU318" s="309"/>
      <c r="AZV318" s="309"/>
      <c r="AZW318" s="309"/>
      <c r="AZX318" s="309"/>
      <c r="AZY318" s="309"/>
      <c r="AZZ318" s="309"/>
      <c r="BAA318" s="309"/>
      <c r="BAB318" s="309"/>
      <c r="BAC318" s="309"/>
      <c r="BAD318" s="309"/>
      <c r="BAE318" s="309"/>
      <c r="BAF318" s="309"/>
      <c r="BAG318" s="309"/>
      <c r="BAH318" s="309"/>
      <c r="BAI318" s="309"/>
      <c r="BAJ318" s="309"/>
      <c r="BAK318" s="309"/>
      <c r="BAL318" s="309"/>
      <c r="BAM318" s="309"/>
      <c r="BAN318" s="309"/>
      <c r="BAO318" s="309"/>
      <c r="BAP318" s="309"/>
      <c r="BAQ318" s="309"/>
      <c r="BAR318" s="309"/>
      <c r="BAS318" s="309"/>
      <c r="BAT318" s="309"/>
      <c r="BAU318" s="309"/>
      <c r="BAV318" s="309"/>
      <c r="BAW318" s="309"/>
      <c r="BAX318" s="309"/>
      <c r="BAY318" s="309"/>
      <c r="BAZ318" s="309"/>
      <c r="BBA318" s="309"/>
      <c r="BBB318" s="309"/>
      <c r="BBC318" s="309"/>
      <c r="BBD318" s="309"/>
      <c r="BBE318" s="309"/>
      <c r="BBF318" s="309"/>
      <c r="BBG318" s="309"/>
      <c r="BBH318" s="309"/>
      <c r="BBI318" s="309"/>
      <c r="BBJ318" s="309"/>
      <c r="BBK318" s="309"/>
      <c r="BBL318" s="309"/>
      <c r="BBM318" s="309"/>
      <c r="BBN318" s="309"/>
      <c r="BBO318" s="309"/>
      <c r="BBP318" s="309"/>
      <c r="BBQ318" s="309"/>
      <c r="BBR318" s="309"/>
      <c r="BBS318" s="309"/>
      <c r="BBT318" s="309"/>
      <c r="BBU318" s="309"/>
      <c r="BBV318" s="309"/>
      <c r="BBW318" s="309"/>
      <c r="BBX318" s="309"/>
      <c r="BBY318" s="309"/>
      <c r="BBZ318" s="309"/>
      <c r="BCA318" s="309"/>
      <c r="BCB318" s="309"/>
      <c r="BCC318" s="309"/>
      <c r="BCD318" s="309"/>
      <c r="BCE318" s="309"/>
      <c r="BCF318" s="309"/>
      <c r="BCG318" s="309"/>
      <c r="BCH318" s="309"/>
      <c r="BCI318" s="309"/>
      <c r="BCJ318" s="309"/>
      <c r="BCK318" s="309"/>
      <c r="BCL318" s="309"/>
      <c r="BCM318" s="309"/>
      <c r="BCN318" s="309"/>
      <c r="BCO318" s="309"/>
      <c r="BCP318" s="309"/>
      <c r="BCQ318" s="309"/>
      <c r="BCR318" s="309"/>
      <c r="BCS318" s="309"/>
      <c r="BCT318" s="309"/>
      <c r="BCU318" s="309"/>
      <c r="BCV318" s="309"/>
      <c r="BCW318" s="309"/>
      <c r="BCX318" s="309"/>
      <c r="BCY318" s="309"/>
      <c r="BCZ318" s="309"/>
      <c r="BDA318" s="309"/>
      <c r="BDB318" s="309"/>
      <c r="BDC318" s="309"/>
      <c r="BDD318" s="309"/>
      <c r="BDE318" s="309"/>
      <c r="BDF318" s="309"/>
      <c r="BDG318" s="309"/>
      <c r="BDH318" s="309"/>
      <c r="BDI318" s="309"/>
      <c r="BDJ318" s="309"/>
      <c r="BDK318" s="309"/>
      <c r="BDL318" s="309"/>
      <c r="BDM318" s="309"/>
      <c r="BDN318" s="309"/>
      <c r="BDO318" s="309"/>
      <c r="BDP318" s="309"/>
      <c r="BDQ318" s="309"/>
      <c r="BDR318" s="309"/>
      <c r="BDS318" s="309"/>
      <c r="BDT318" s="309"/>
      <c r="BDU318" s="309"/>
      <c r="BDV318" s="309"/>
      <c r="BDW318" s="309"/>
      <c r="BDX318" s="309"/>
      <c r="BDY318" s="309"/>
      <c r="BDZ318" s="309"/>
      <c r="BEA318" s="309"/>
      <c r="BEB318" s="309"/>
      <c r="BEC318" s="309"/>
      <c r="BED318" s="309"/>
      <c r="BEE318" s="309"/>
      <c r="BEF318" s="309"/>
      <c r="BEG318" s="309"/>
      <c r="BEH318" s="309"/>
      <c r="BEI318" s="309"/>
      <c r="BEJ318" s="309"/>
      <c r="BEK318" s="309"/>
      <c r="BEL318" s="309"/>
      <c r="BEM318" s="309"/>
      <c r="BEN318" s="309"/>
      <c r="BEO318" s="309"/>
      <c r="BEP318" s="309"/>
      <c r="BEQ318" s="309"/>
      <c r="BER318" s="309"/>
      <c r="BES318" s="309"/>
      <c r="BET318" s="309"/>
      <c r="BEU318" s="309"/>
      <c r="BEV318" s="309"/>
      <c r="BEW318" s="309"/>
      <c r="BEX318" s="309"/>
      <c r="BEY318" s="309"/>
      <c r="BEZ318" s="309"/>
      <c r="BFA318" s="309"/>
      <c r="BFB318" s="309"/>
      <c r="BFC318" s="309"/>
      <c r="BFD318" s="309"/>
      <c r="BFE318" s="309"/>
      <c r="BFF318" s="309"/>
      <c r="BFG318" s="309"/>
      <c r="BFH318" s="309"/>
      <c r="BFI318" s="309"/>
      <c r="BFJ318" s="309"/>
      <c r="BFK318" s="309"/>
      <c r="BFL318" s="309"/>
      <c r="BFM318" s="309"/>
      <c r="BFN318" s="309"/>
      <c r="BFO318" s="309"/>
      <c r="BFP318" s="309"/>
      <c r="BFQ318" s="309"/>
      <c r="BFR318" s="309"/>
      <c r="BFS318" s="309"/>
      <c r="BFT318" s="309"/>
      <c r="BFU318" s="309"/>
      <c r="BFV318" s="309"/>
      <c r="BFW318" s="309"/>
      <c r="BFX318" s="309"/>
      <c r="BFY318" s="309"/>
      <c r="BFZ318" s="309"/>
      <c r="BGA318" s="309"/>
      <c r="BGB318" s="309"/>
      <c r="BGC318" s="309"/>
      <c r="BGD318" s="309"/>
      <c r="BGE318" s="309"/>
      <c r="BGF318" s="309"/>
      <c r="BGG318" s="309"/>
      <c r="BGH318" s="309"/>
    </row>
    <row r="319" spans="6:1542" s="18" customFormat="1" ht="14.45" customHeight="1" x14ac:dyDescent="0.25">
      <c r="F319" s="68"/>
      <c r="Y319" s="68"/>
      <c r="AC319" s="309"/>
      <c r="AD319" s="309"/>
      <c r="AE319" s="309"/>
      <c r="AF319" s="309"/>
      <c r="AG319" s="309"/>
      <c r="AH319" s="309"/>
      <c r="AI319" s="309"/>
      <c r="AJ319" s="309"/>
      <c r="AK319" s="309"/>
      <c r="AL319" s="309"/>
      <c r="AM319" s="309"/>
      <c r="AN319" s="309"/>
      <c r="AO319" s="309"/>
      <c r="AP319" s="309"/>
      <c r="AQ319" s="309"/>
      <c r="AR319" s="309"/>
      <c r="AS319" s="309"/>
      <c r="AT319" s="309"/>
      <c r="AU319" s="309"/>
      <c r="AV319" s="309"/>
      <c r="AW319" s="309"/>
      <c r="AX319" s="309"/>
      <c r="AY319" s="309"/>
      <c r="AZ319" s="309"/>
      <c r="BA319" s="309"/>
      <c r="BB319" s="309"/>
      <c r="BC319" s="309"/>
      <c r="BD319" s="309"/>
      <c r="BE319" s="309"/>
      <c r="BF319" s="309"/>
      <c r="BG319" s="309"/>
      <c r="BH319" s="309"/>
      <c r="BI319" s="309"/>
      <c r="BJ319" s="309"/>
      <c r="BK319" s="309"/>
      <c r="BL319" s="309"/>
      <c r="BM319" s="309"/>
      <c r="BN319" s="309"/>
      <c r="BO319" s="309"/>
      <c r="BP319" s="309"/>
      <c r="BQ319" s="309"/>
      <c r="BR319" s="309"/>
      <c r="BS319" s="309"/>
      <c r="BT319" s="309"/>
      <c r="BU319" s="309"/>
      <c r="BV319" s="309"/>
      <c r="BW319" s="309"/>
      <c r="BX319" s="309"/>
      <c r="BY319" s="309"/>
      <c r="BZ319" s="309"/>
      <c r="CA319" s="309"/>
      <c r="CB319" s="309"/>
      <c r="CC319" s="309"/>
      <c r="CD319" s="309"/>
      <c r="CE319" s="309"/>
      <c r="CF319" s="309"/>
      <c r="CG319" s="309"/>
      <c r="CH319" s="309"/>
      <c r="CI319" s="309"/>
      <c r="CJ319" s="309"/>
      <c r="CK319" s="309"/>
      <c r="CL319" s="309"/>
      <c r="CM319" s="309"/>
      <c r="CN319" s="309"/>
      <c r="CO319" s="309"/>
      <c r="CP319" s="309"/>
      <c r="CQ319" s="309"/>
      <c r="CR319" s="309"/>
      <c r="CS319" s="309"/>
      <c r="CT319" s="309"/>
      <c r="CU319" s="309"/>
      <c r="CV319" s="309"/>
      <c r="CW319" s="309"/>
      <c r="CX319" s="309"/>
      <c r="CY319" s="309"/>
      <c r="CZ319" s="309"/>
      <c r="DA319" s="309"/>
      <c r="DB319" s="309"/>
      <c r="DC319" s="309"/>
      <c r="DD319" s="309"/>
      <c r="DE319" s="309"/>
      <c r="DF319" s="309"/>
      <c r="DG319" s="309"/>
      <c r="DH319" s="309"/>
      <c r="DI319" s="309"/>
      <c r="DJ319" s="309"/>
      <c r="DK319" s="309"/>
      <c r="DL319" s="309"/>
      <c r="DM319" s="309"/>
      <c r="DN319" s="309"/>
      <c r="DO319" s="309"/>
      <c r="DP319" s="309"/>
      <c r="DQ319" s="309"/>
      <c r="DR319" s="309"/>
      <c r="DS319" s="309"/>
      <c r="DT319" s="309"/>
      <c r="DU319" s="309"/>
      <c r="DV319" s="309"/>
      <c r="DW319" s="309"/>
      <c r="DX319" s="309"/>
      <c r="DY319" s="309"/>
      <c r="DZ319" s="309"/>
      <c r="EA319" s="309"/>
      <c r="EB319" s="309"/>
      <c r="EC319" s="309"/>
      <c r="ED319" s="309"/>
      <c r="EE319" s="309"/>
      <c r="EF319" s="309"/>
      <c r="EG319" s="309"/>
      <c r="EH319" s="309"/>
      <c r="EI319" s="309"/>
      <c r="EJ319" s="309"/>
      <c r="EK319" s="309"/>
      <c r="EL319" s="309"/>
      <c r="EM319" s="309"/>
      <c r="EN319" s="309"/>
      <c r="EO319" s="309"/>
      <c r="EP319" s="309"/>
      <c r="EQ319" s="309"/>
      <c r="ER319" s="309"/>
      <c r="ES319" s="309"/>
      <c r="ET319" s="309"/>
      <c r="EU319" s="309"/>
      <c r="EV319" s="309"/>
      <c r="EW319" s="309"/>
      <c r="EX319" s="309"/>
      <c r="EY319" s="309"/>
      <c r="EZ319" s="309"/>
      <c r="FA319" s="309"/>
      <c r="FB319" s="309"/>
      <c r="FC319" s="309"/>
      <c r="FD319" s="309"/>
      <c r="FE319" s="309"/>
      <c r="FF319" s="309"/>
      <c r="FG319" s="309"/>
      <c r="FH319" s="309"/>
      <c r="FI319" s="309"/>
      <c r="FJ319" s="309"/>
      <c r="FK319" s="309"/>
      <c r="FL319" s="309"/>
      <c r="FM319" s="309"/>
      <c r="FN319" s="309"/>
      <c r="FO319" s="309"/>
      <c r="FP319" s="309"/>
      <c r="FQ319" s="309"/>
      <c r="FR319" s="309"/>
      <c r="FS319" s="309"/>
      <c r="FT319" s="309"/>
      <c r="FU319" s="309"/>
      <c r="FV319" s="309"/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09"/>
      <c r="GX319" s="309"/>
      <c r="GY319" s="309"/>
      <c r="GZ319" s="309"/>
      <c r="HA319" s="309"/>
      <c r="HB319" s="309"/>
      <c r="HC319" s="309"/>
      <c r="HD319" s="309"/>
      <c r="HE319" s="309"/>
      <c r="HF319" s="309"/>
      <c r="HG319" s="309"/>
      <c r="HH319" s="309"/>
      <c r="HI319" s="309"/>
      <c r="HJ319" s="309"/>
      <c r="HK319" s="309"/>
      <c r="HL319" s="309"/>
      <c r="HM319" s="309"/>
      <c r="HN319" s="309"/>
      <c r="HO319" s="309"/>
      <c r="HP319" s="309"/>
      <c r="HQ319" s="309"/>
      <c r="HR319" s="309"/>
      <c r="HS319" s="309"/>
      <c r="HT319" s="309"/>
      <c r="HU319" s="309"/>
      <c r="HV319" s="309"/>
      <c r="HW319" s="309"/>
      <c r="HX319" s="309"/>
      <c r="HY319" s="309"/>
      <c r="HZ319" s="309"/>
      <c r="IA319" s="309"/>
      <c r="IB319" s="309"/>
      <c r="IC319" s="309"/>
      <c r="ID319" s="309"/>
      <c r="IE319" s="309"/>
      <c r="IF319" s="309"/>
      <c r="IG319" s="309"/>
      <c r="IH319" s="309"/>
      <c r="II319" s="309"/>
      <c r="IJ319" s="309"/>
      <c r="IK319" s="309"/>
      <c r="IL319" s="309"/>
      <c r="IM319" s="309"/>
      <c r="IN319" s="309"/>
      <c r="IO319" s="309"/>
      <c r="IP319" s="309"/>
      <c r="IQ319" s="309"/>
      <c r="IR319" s="309"/>
      <c r="IS319" s="309"/>
      <c r="IT319" s="309"/>
      <c r="IU319" s="309"/>
      <c r="IV319" s="309"/>
      <c r="IW319" s="309"/>
      <c r="IX319" s="309"/>
      <c r="IY319" s="309"/>
      <c r="IZ319" s="309"/>
      <c r="JA319" s="309"/>
      <c r="JB319" s="309"/>
      <c r="JC319" s="309"/>
      <c r="JD319" s="309"/>
      <c r="JE319" s="309"/>
      <c r="JF319" s="309"/>
      <c r="JG319" s="309"/>
      <c r="JH319" s="309"/>
      <c r="JI319" s="309"/>
      <c r="JJ319" s="309"/>
      <c r="JK319" s="309"/>
      <c r="JL319" s="309"/>
      <c r="JM319" s="309"/>
      <c r="JN319" s="309"/>
      <c r="JO319" s="309"/>
      <c r="JP319" s="309"/>
      <c r="JQ319" s="309"/>
      <c r="JR319" s="309"/>
      <c r="JS319" s="309"/>
      <c r="JT319" s="309"/>
      <c r="JU319" s="309"/>
      <c r="JV319" s="309"/>
      <c r="JW319" s="309"/>
      <c r="JX319" s="309"/>
      <c r="JY319" s="309"/>
      <c r="JZ319" s="309"/>
      <c r="KA319" s="309"/>
      <c r="KB319" s="309"/>
      <c r="KC319" s="309"/>
      <c r="KD319" s="309"/>
      <c r="KE319" s="309"/>
      <c r="KF319" s="309"/>
      <c r="KG319" s="309"/>
      <c r="KH319" s="309"/>
      <c r="KI319" s="309"/>
      <c r="KJ319" s="309"/>
      <c r="KK319" s="309"/>
      <c r="KL319" s="309"/>
      <c r="KM319" s="309"/>
      <c r="KN319" s="309"/>
      <c r="KO319" s="309"/>
      <c r="KP319" s="309"/>
      <c r="KQ319" s="309"/>
      <c r="KR319" s="309"/>
      <c r="KS319" s="309"/>
      <c r="KT319" s="309"/>
      <c r="KU319" s="309"/>
      <c r="KV319" s="309"/>
      <c r="KW319" s="309"/>
      <c r="KX319" s="309"/>
      <c r="KY319" s="309"/>
      <c r="KZ319" s="309"/>
      <c r="LA319" s="309"/>
      <c r="LB319" s="309"/>
      <c r="LC319" s="309"/>
      <c r="LD319" s="309"/>
      <c r="LE319" s="309"/>
      <c r="LF319" s="309"/>
      <c r="LG319" s="309"/>
      <c r="LH319" s="309"/>
      <c r="LI319" s="309"/>
      <c r="LJ319" s="309"/>
      <c r="LK319" s="309"/>
      <c r="LL319" s="309"/>
      <c r="LM319" s="309"/>
      <c r="LN319" s="309"/>
      <c r="LO319" s="309"/>
      <c r="LP319" s="309"/>
      <c r="LQ319" s="309"/>
      <c r="LR319" s="309"/>
      <c r="LS319" s="309"/>
      <c r="LT319" s="309"/>
      <c r="LU319" s="309"/>
      <c r="LV319" s="309"/>
      <c r="LW319" s="309"/>
      <c r="LX319" s="309"/>
      <c r="LY319" s="309"/>
      <c r="LZ319" s="309"/>
      <c r="MA319" s="309"/>
      <c r="MB319" s="309"/>
      <c r="MC319" s="309"/>
      <c r="MD319" s="309"/>
      <c r="ME319" s="309"/>
      <c r="MF319" s="309"/>
      <c r="MG319" s="309"/>
      <c r="MH319" s="309"/>
      <c r="MI319" s="309"/>
      <c r="MJ319" s="309"/>
      <c r="MK319" s="309"/>
      <c r="ML319" s="309"/>
      <c r="MM319" s="309"/>
      <c r="MN319" s="309"/>
      <c r="MO319" s="309"/>
      <c r="MP319" s="309"/>
      <c r="MQ319" s="309"/>
      <c r="MR319" s="309"/>
      <c r="MS319" s="309"/>
      <c r="MT319" s="309"/>
      <c r="MU319" s="309"/>
      <c r="MV319" s="309"/>
      <c r="MW319" s="309"/>
      <c r="MX319" s="309"/>
      <c r="MY319" s="309"/>
      <c r="MZ319" s="309"/>
      <c r="NA319" s="309"/>
      <c r="NB319" s="309"/>
      <c r="NC319" s="309"/>
      <c r="ND319" s="309"/>
      <c r="NE319" s="309"/>
      <c r="NF319" s="309"/>
      <c r="NG319" s="309"/>
      <c r="NH319" s="309"/>
      <c r="NI319" s="309"/>
      <c r="NJ319" s="309"/>
      <c r="NK319" s="309"/>
      <c r="NL319" s="309"/>
      <c r="NM319" s="309"/>
      <c r="NN319" s="309"/>
      <c r="NO319" s="309"/>
      <c r="NP319" s="309"/>
      <c r="NQ319" s="309"/>
      <c r="NR319" s="309"/>
      <c r="NS319" s="309"/>
      <c r="NT319" s="309"/>
      <c r="NU319" s="309"/>
      <c r="NV319" s="309"/>
      <c r="NW319" s="309"/>
      <c r="NX319" s="309"/>
      <c r="NY319" s="309"/>
      <c r="NZ319" s="309"/>
      <c r="OA319" s="309"/>
      <c r="OB319" s="309"/>
      <c r="OC319" s="309"/>
      <c r="OD319" s="309"/>
      <c r="OE319" s="309"/>
      <c r="OF319" s="309"/>
      <c r="OG319" s="309"/>
      <c r="OH319" s="309"/>
      <c r="OI319" s="309"/>
      <c r="OJ319" s="309"/>
      <c r="OK319" s="309"/>
      <c r="OL319" s="309"/>
      <c r="OM319" s="309"/>
      <c r="ON319" s="309"/>
      <c r="OO319" s="309"/>
      <c r="OP319" s="309"/>
      <c r="OQ319" s="309"/>
      <c r="OR319" s="309"/>
      <c r="OS319" s="309"/>
      <c r="OT319" s="309"/>
      <c r="OU319" s="309"/>
      <c r="OV319" s="309"/>
      <c r="OW319" s="309"/>
      <c r="OX319" s="309"/>
      <c r="OY319" s="309"/>
      <c r="OZ319" s="309"/>
      <c r="PA319" s="309"/>
      <c r="PB319" s="309"/>
      <c r="PC319" s="309"/>
      <c r="PD319" s="309"/>
      <c r="PE319" s="309"/>
      <c r="PF319" s="309"/>
      <c r="PG319" s="309"/>
      <c r="PH319" s="309"/>
      <c r="PI319" s="309"/>
      <c r="PJ319" s="309"/>
      <c r="PK319" s="309"/>
      <c r="PL319" s="309"/>
      <c r="PM319" s="309"/>
      <c r="PN319" s="309"/>
      <c r="PO319" s="309"/>
      <c r="PP319" s="309"/>
      <c r="PQ319" s="309"/>
      <c r="PR319" s="309"/>
      <c r="PS319" s="309"/>
      <c r="PT319" s="309"/>
      <c r="PU319" s="309"/>
      <c r="PV319" s="309"/>
      <c r="PW319" s="309"/>
      <c r="PX319" s="309"/>
      <c r="PY319" s="309"/>
      <c r="PZ319" s="309"/>
      <c r="QA319" s="309"/>
      <c r="QB319" s="309"/>
      <c r="QC319" s="309"/>
      <c r="QD319" s="309"/>
      <c r="QE319" s="309"/>
      <c r="QF319" s="309"/>
      <c r="QG319" s="309"/>
      <c r="QH319" s="309"/>
      <c r="QI319" s="309"/>
      <c r="QJ319" s="309"/>
      <c r="QK319" s="309"/>
      <c r="QL319" s="309"/>
      <c r="QM319" s="309"/>
      <c r="QN319" s="309"/>
      <c r="QO319" s="309"/>
      <c r="QP319" s="309"/>
      <c r="QQ319" s="309"/>
      <c r="QR319" s="309"/>
      <c r="QS319" s="309"/>
      <c r="QT319" s="309"/>
      <c r="QU319" s="309"/>
      <c r="QV319" s="309"/>
      <c r="QW319" s="309"/>
      <c r="QX319" s="309"/>
      <c r="QY319" s="309"/>
      <c r="QZ319" s="309"/>
      <c r="RA319" s="309"/>
      <c r="RB319" s="309"/>
      <c r="RC319" s="309"/>
      <c r="RD319" s="309"/>
      <c r="RE319" s="309"/>
      <c r="RF319" s="309"/>
      <c r="RG319" s="309"/>
      <c r="RH319" s="309"/>
      <c r="RI319" s="309"/>
      <c r="RJ319" s="309"/>
      <c r="RK319" s="309"/>
      <c r="RL319" s="309"/>
      <c r="RM319" s="309"/>
      <c r="RN319" s="309"/>
      <c r="RO319" s="309"/>
      <c r="RP319" s="309"/>
      <c r="RQ319" s="309"/>
      <c r="RR319" s="309"/>
      <c r="RS319" s="309"/>
      <c r="RT319" s="309"/>
      <c r="RU319" s="309"/>
      <c r="RV319" s="309"/>
      <c r="RW319" s="309"/>
      <c r="RX319" s="309"/>
      <c r="RY319" s="309"/>
      <c r="RZ319" s="309"/>
      <c r="SA319" s="309"/>
      <c r="SB319" s="309"/>
      <c r="SC319" s="309"/>
      <c r="SD319" s="309"/>
      <c r="SE319" s="309"/>
      <c r="SF319" s="309"/>
      <c r="SG319" s="309"/>
      <c r="SH319" s="309"/>
      <c r="SI319" s="309"/>
      <c r="SJ319" s="309"/>
      <c r="SK319" s="309"/>
      <c r="SL319" s="309"/>
      <c r="SM319" s="309"/>
      <c r="SN319" s="309"/>
      <c r="SO319" s="309"/>
      <c r="SP319" s="309"/>
      <c r="SQ319" s="309"/>
      <c r="SR319" s="309"/>
      <c r="SS319" s="309"/>
      <c r="ST319" s="309"/>
      <c r="SU319" s="309"/>
      <c r="SV319" s="309"/>
      <c r="SW319" s="309"/>
      <c r="SX319" s="309"/>
      <c r="SY319" s="309"/>
      <c r="SZ319" s="309"/>
      <c r="TA319" s="309"/>
      <c r="TB319" s="309"/>
      <c r="TC319" s="309"/>
      <c r="TD319" s="309"/>
      <c r="TE319" s="309"/>
      <c r="TF319" s="309"/>
      <c r="TG319" s="309"/>
      <c r="TH319" s="309"/>
      <c r="TI319" s="309"/>
      <c r="TJ319" s="309"/>
      <c r="TK319" s="309"/>
      <c r="TL319" s="309"/>
      <c r="TM319" s="309"/>
      <c r="TN319" s="309"/>
      <c r="TO319" s="309"/>
      <c r="TP319" s="309"/>
      <c r="TQ319" s="309"/>
      <c r="TR319" s="309"/>
      <c r="TS319" s="309"/>
      <c r="TT319" s="309"/>
      <c r="TU319" s="309"/>
      <c r="TV319" s="309"/>
      <c r="TW319" s="309"/>
      <c r="TX319" s="309"/>
      <c r="TY319" s="309"/>
      <c r="TZ319" s="309"/>
      <c r="UA319" s="309"/>
      <c r="UB319" s="309"/>
      <c r="UC319" s="309"/>
      <c r="UD319" s="309"/>
      <c r="UE319" s="309"/>
      <c r="UF319" s="309"/>
      <c r="UG319" s="309"/>
      <c r="UH319" s="309"/>
      <c r="UI319" s="309"/>
      <c r="UJ319" s="309"/>
      <c r="UK319" s="309"/>
      <c r="UL319" s="309"/>
      <c r="UM319" s="309"/>
      <c r="UN319" s="309"/>
      <c r="UO319" s="309"/>
      <c r="UP319" s="309"/>
      <c r="UQ319" s="309"/>
      <c r="UR319" s="309"/>
      <c r="US319" s="309"/>
      <c r="UT319" s="309"/>
      <c r="UU319" s="309"/>
      <c r="UV319" s="309"/>
      <c r="UW319" s="309"/>
      <c r="UX319" s="309"/>
      <c r="UY319" s="309"/>
      <c r="UZ319" s="309"/>
      <c r="VA319" s="309"/>
      <c r="VB319" s="309"/>
      <c r="VC319" s="309"/>
      <c r="VD319" s="309"/>
      <c r="VE319" s="309"/>
      <c r="VF319" s="309"/>
      <c r="VG319" s="309"/>
      <c r="VH319" s="309"/>
      <c r="VI319" s="309"/>
      <c r="VJ319" s="309"/>
      <c r="VK319" s="309"/>
      <c r="VL319" s="309"/>
      <c r="VM319" s="309"/>
      <c r="VN319" s="309"/>
      <c r="VO319" s="309"/>
      <c r="VP319" s="309"/>
      <c r="VQ319" s="309"/>
      <c r="VR319" s="309"/>
      <c r="VS319" s="309"/>
      <c r="VT319" s="309"/>
      <c r="VU319" s="309"/>
      <c r="VV319" s="309"/>
      <c r="VW319" s="309"/>
      <c r="VX319" s="309"/>
      <c r="VY319" s="309"/>
      <c r="VZ319" s="309"/>
      <c r="WA319" s="309"/>
      <c r="WB319" s="309"/>
      <c r="WC319" s="309"/>
      <c r="WD319" s="309"/>
      <c r="WE319" s="309"/>
      <c r="WF319" s="309"/>
      <c r="WG319" s="309"/>
      <c r="WH319" s="309"/>
      <c r="WI319" s="309"/>
      <c r="WJ319" s="309"/>
      <c r="WK319" s="309"/>
      <c r="WL319" s="309"/>
      <c r="WM319" s="309"/>
      <c r="WN319" s="309"/>
      <c r="WO319" s="309"/>
      <c r="WP319" s="309"/>
      <c r="WQ319" s="309"/>
      <c r="WR319" s="309"/>
      <c r="WS319" s="309"/>
      <c r="WT319" s="309"/>
      <c r="WU319" s="309"/>
      <c r="WV319" s="309"/>
      <c r="WW319" s="309"/>
      <c r="WX319" s="309"/>
      <c r="WY319" s="309"/>
      <c r="WZ319" s="309"/>
      <c r="XA319" s="309"/>
      <c r="XB319" s="309"/>
      <c r="XC319" s="309"/>
      <c r="XD319" s="309"/>
      <c r="XE319" s="309"/>
      <c r="XF319" s="309"/>
      <c r="XG319" s="309"/>
      <c r="XH319" s="309"/>
      <c r="XI319" s="309"/>
      <c r="XJ319" s="309"/>
      <c r="XK319" s="309"/>
      <c r="XL319" s="309"/>
      <c r="XM319" s="309"/>
      <c r="XN319" s="309"/>
      <c r="XO319" s="309"/>
      <c r="XP319" s="309"/>
      <c r="XQ319" s="309"/>
      <c r="XR319" s="309"/>
      <c r="XS319" s="309"/>
      <c r="XT319" s="309"/>
      <c r="XU319" s="309"/>
      <c r="XV319" s="309"/>
      <c r="XW319" s="309"/>
      <c r="XX319" s="309"/>
      <c r="XY319" s="309"/>
      <c r="XZ319" s="309"/>
      <c r="YA319" s="309"/>
      <c r="YB319" s="309"/>
      <c r="YC319" s="309"/>
      <c r="YD319" s="309"/>
      <c r="YE319" s="309"/>
      <c r="YF319" s="309"/>
      <c r="YG319" s="309"/>
      <c r="YH319" s="309"/>
      <c r="YI319" s="309"/>
      <c r="YJ319" s="309"/>
      <c r="YK319" s="309"/>
      <c r="YL319" s="309"/>
      <c r="YM319" s="309"/>
      <c r="YN319" s="309"/>
      <c r="YO319" s="309"/>
      <c r="YP319" s="309"/>
      <c r="YQ319" s="309"/>
      <c r="YR319" s="309"/>
      <c r="YS319" s="309"/>
      <c r="YT319" s="309"/>
      <c r="YU319" s="309"/>
      <c r="YV319" s="309"/>
      <c r="YW319" s="309"/>
      <c r="YX319" s="309"/>
      <c r="YY319" s="309"/>
      <c r="YZ319" s="309"/>
      <c r="ZA319" s="309"/>
      <c r="ZB319" s="309"/>
      <c r="ZC319" s="309"/>
      <c r="ZD319" s="309"/>
      <c r="ZE319" s="309"/>
      <c r="ZF319" s="309"/>
      <c r="ZG319" s="309"/>
      <c r="ZH319" s="309"/>
      <c r="ZI319" s="309"/>
      <c r="ZJ319" s="309"/>
      <c r="ZK319" s="309"/>
      <c r="ZL319" s="309"/>
      <c r="ZM319" s="309"/>
      <c r="ZN319" s="309"/>
      <c r="ZO319" s="309"/>
      <c r="ZP319" s="309"/>
      <c r="ZQ319" s="309"/>
      <c r="ZR319" s="309"/>
      <c r="ZS319" s="309"/>
      <c r="ZT319" s="309"/>
      <c r="ZU319" s="309"/>
      <c r="ZV319" s="309"/>
      <c r="ZW319" s="309"/>
      <c r="ZX319" s="309"/>
      <c r="ZY319" s="309"/>
      <c r="ZZ319" s="309"/>
      <c r="AAA319" s="309"/>
      <c r="AAB319" s="309"/>
      <c r="AAC319" s="309"/>
      <c r="AAD319" s="309"/>
      <c r="AAE319" s="309"/>
      <c r="AAF319" s="309"/>
      <c r="AAG319" s="309"/>
      <c r="AAH319" s="309"/>
      <c r="AAI319" s="309"/>
      <c r="AAJ319" s="309"/>
      <c r="AAK319" s="309"/>
      <c r="AAL319" s="309"/>
      <c r="AAM319" s="309"/>
      <c r="AAN319" s="309"/>
      <c r="AAO319" s="309"/>
      <c r="AAP319" s="309"/>
      <c r="AAQ319" s="309"/>
      <c r="AAR319" s="309"/>
      <c r="AAS319" s="309"/>
      <c r="AAT319" s="309"/>
      <c r="AAU319" s="309"/>
      <c r="AAV319" s="309"/>
      <c r="AAW319" s="309"/>
      <c r="AAX319" s="309"/>
      <c r="AAY319" s="309"/>
      <c r="AAZ319" s="309"/>
      <c r="ABA319" s="309"/>
      <c r="ABB319" s="309"/>
      <c r="ABC319" s="309"/>
      <c r="ABD319" s="309"/>
      <c r="ABE319" s="309"/>
      <c r="ABF319" s="309"/>
      <c r="ABG319" s="309"/>
      <c r="ABH319" s="309"/>
      <c r="ABI319" s="309"/>
      <c r="ABJ319" s="309"/>
      <c r="ABK319" s="309"/>
      <c r="ABL319" s="309"/>
      <c r="ABM319" s="309"/>
      <c r="ABN319" s="309"/>
      <c r="ABO319" s="309"/>
      <c r="ABP319" s="309"/>
      <c r="ABQ319" s="309"/>
      <c r="ABR319" s="309"/>
      <c r="ABS319" s="309"/>
      <c r="ABT319" s="309"/>
      <c r="ABU319" s="309"/>
      <c r="ABV319" s="309"/>
      <c r="ABW319" s="309"/>
      <c r="ABX319" s="309"/>
      <c r="ABY319" s="309"/>
      <c r="ABZ319" s="309"/>
      <c r="ACA319" s="309"/>
      <c r="ACB319" s="309"/>
      <c r="ACC319" s="309"/>
      <c r="ACD319" s="309"/>
      <c r="ACE319" s="309"/>
      <c r="ACF319" s="309"/>
      <c r="ACG319" s="309"/>
      <c r="ACH319" s="309"/>
      <c r="ACI319" s="309"/>
      <c r="ACJ319" s="309"/>
      <c r="ACK319" s="309"/>
      <c r="ACL319" s="309"/>
      <c r="ACM319" s="309"/>
      <c r="ACN319" s="309"/>
      <c r="ACO319" s="309"/>
      <c r="ACP319" s="309"/>
      <c r="ACQ319" s="309"/>
      <c r="ACR319" s="309"/>
      <c r="ACS319" s="309"/>
      <c r="ACT319" s="309"/>
      <c r="ACU319" s="309"/>
      <c r="ACV319" s="309"/>
      <c r="ACW319" s="309"/>
      <c r="ACX319" s="309"/>
      <c r="ACY319" s="309"/>
      <c r="ACZ319" s="309"/>
      <c r="ADA319" s="309"/>
      <c r="ADB319" s="309"/>
      <c r="ADC319" s="309"/>
      <c r="ADD319" s="309"/>
      <c r="ADE319" s="309"/>
      <c r="ADF319" s="309"/>
      <c r="ADG319" s="309"/>
      <c r="ADH319" s="309"/>
      <c r="ADI319" s="309"/>
      <c r="ADJ319" s="309"/>
      <c r="ADK319" s="309"/>
      <c r="ADL319" s="309"/>
      <c r="ADM319" s="309"/>
      <c r="ADN319" s="309"/>
      <c r="ADO319" s="309"/>
      <c r="ADP319" s="309"/>
      <c r="ADQ319" s="309"/>
      <c r="ADR319" s="309"/>
      <c r="ADS319" s="309"/>
      <c r="ADT319" s="309"/>
      <c r="ADU319" s="309"/>
      <c r="ADV319" s="309"/>
      <c r="ADW319" s="309"/>
      <c r="ADX319" s="309"/>
      <c r="ADY319" s="309"/>
      <c r="ADZ319" s="309"/>
      <c r="AEA319" s="309"/>
      <c r="AEB319" s="309"/>
      <c r="AEC319" s="309"/>
      <c r="AED319" s="309"/>
      <c r="AEE319" s="309"/>
      <c r="AEF319" s="309"/>
      <c r="AEG319" s="309"/>
      <c r="AEH319" s="309"/>
      <c r="AEI319" s="309"/>
      <c r="AEJ319" s="309"/>
      <c r="AEK319" s="309"/>
      <c r="AEL319" s="309"/>
      <c r="AEM319" s="309"/>
      <c r="AEN319" s="309"/>
      <c r="AEO319" s="309"/>
      <c r="AEP319" s="309"/>
      <c r="AEQ319" s="309"/>
      <c r="AER319" s="309"/>
      <c r="AES319" s="309"/>
      <c r="AET319" s="309"/>
      <c r="AEU319" s="309"/>
      <c r="AEV319" s="309"/>
      <c r="AEW319" s="309"/>
      <c r="AEX319" s="309"/>
      <c r="AEY319" s="309"/>
      <c r="AEZ319" s="309"/>
      <c r="AFA319" s="309"/>
      <c r="AFB319" s="309"/>
      <c r="AFC319" s="309"/>
      <c r="AFD319" s="309"/>
      <c r="AFE319" s="309"/>
      <c r="AFF319" s="309"/>
      <c r="AFG319" s="309"/>
      <c r="AFH319" s="309"/>
      <c r="AFI319" s="309"/>
      <c r="AFJ319" s="309"/>
      <c r="AFK319" s="309"/>
      <c r="AFL319" s="309"/>
      <c r="AFM319" s="309"/>
      <c r="AFN319" s="309"/>
      <c r="AFO319" s="309"/>
      <c r="AFP319" s="309"/>
      <c r="AFQ319" s="309"/>
      <c r="AFR319" s="309"/>
      <c r="AFS319" s="309"/>
      <c r="AFT319" s="309"/>
      <c r="AFU319" s="309"/>
      <c r="AFV319" s="309"/>
      <c r="AFW319" s="309"/>
      <c r="AFX319" s="309"/>
      <c r="AFY319" s="309"/>
      <c r="AFZ319" s="309"/>
      <c r="AGA319" s="309"/>
      <c r="AGB319" s="309"/>
      <c r="AGC319" s="309"/>
      <c r="AGD319" s="309"/>
      <c r="AGE319" s="309"/>
      <c r="AGF319" s="309"/>
      <c r="AGG319" s="309"/>
      <c r="AGH319" s="309"/>
      <c r="AGI319" s="309"/>
      <c r="AGJ319" s="309"/>
      <c r="AGK319" s="309"/>
      <c r="AGL319" s="309"/>
      <c r="AGM319" s="309"/>
      <c r="AGN319" s="309"/>
      <c r="AGO319" s="309"/>
      <c r="AGP319" s="309"/>
      <c r="AGQ319" s="309"/>
      <c r="AGR319" s="309"/>
      <c r="AGS319" s="309"/>
      <c r="AGT319" s="309"/>
      <c r="AGU319" s="309"/>
      <c r="AGV319" s="309"/>
      <c r="AGW319" s="309"/>
      <c r="AGX319" s="309"/>
      <c r="AGY319" s="309"/>
      <c r="AGZ319" s="309"/>
      <c r="AHA319" s="309"/>
      <c r="AHB319" s="309"/>
      <c r="AHC319" s="309"/>
      <c r="AHD319" s="309"/>
      <c r="AHE319" s="309"/>
      <c r="AHF319" s="309"/>
      <c r="AHG319" s="309"/>
      <c r="AHH319" s="309"/>
      <c r="AHI319" s="309"/>
      <c r="AHJ319" s="309"/>
      <c r="AHK319" s="309"/>
      <c r="AHL319" s="309"/>
      <c r="AHM319" s="309"/>
      <c r="AHN319" s="309"/>
      <c r="AHO319" s="309"/>
      <c r="AHP319" s="309"/>
      <c r="AHQ319" s="309"/>
      <c r="AHR319" s="309"/>
      <c r="AHS319" s="309"/>
      <c r="AHT319" s="309"/>
      <c r="AHU319" s="309"/>
      <c r="AHV319" s="309"/>
      <c r="AHW319" s="309"/>
      <c r="AHX319" s="309"/>
      <c r="AHY319" s="309"/>
      <c r="AHZ319" s="309"/>
      <c r="AIA319" s="309"/>
      <c r="AIB319" s="309"/>
      <c r="AIC319" s="309"/>
      <c r="AID319" s="309"/>
      <c r="AIE319" s="309"/>
      <c r="AIF319" s="309"/>
      <c r="AIG319" s="309"/>
      <c r="AIH319" s="309"/>
      <c r="AII319" s="309"/>
      <c r="AIJ319" s="309"/>
      <c r="AIK319" s="309"/>
      <c r="AIL319" s="309"/>
      <c r="AIM319" s="309"/>
      <c r="AIN319" s="309"/>
      <c r="AIO319" s="309"/>
      <c r="AIP319" s="309"/>
      <c r="AIQ319" s="309"/>
      <c r="AIR319" s="309"/>
      <c r="AIS319" s="309"/>
      <c r="AIT319" s="309"/>
      <c r="AIU319" s="309"/>
      <c r="AIV319" s="309"/>
      <c r="AIW319" s="309"/>
      <c r="AIX319" s="309"/>
      <c r="AIY319" s="309"/>
      <c r="AIZ319" s="309"/>
      <c r="AJA319" s="309"/>
      <c r="AJB319" s="309"/>
      <c r="AJC319" s="309"/>
      <c r="AJD319" s="309"/>
      <c r="AJE319" s="309"/>
      <c r="AJF319" s="309"/>
      <c r="AJG319" s="309"/>
      <c r="AJH319" s="309"/>
      <c r="AJI319" s="309"/>
      <c r="AJJ319" s="309"/>
      <c r="AJK319" s="309"/>
      <c r="AJL319" s="309"/>
      <c r="AJM319" s="309"/>
      <c r="AJN319" s="309"/>
      <c r="AJO319" s="309"/>
      <c r="AJP319" s="309"/>
      <c r="AJQ319" s="309"/>
      <c r="AJR319" s="309"/>
      <c r="AJS319" s="309"/>
      <c r="AJT319" s="309"/>
      <c r="AJU319" s="309"/>
      <c r="AJV319" s="309"/>
      <c r="AJW319" s="309"/>
      <c r="AJX319" s="309"/>
      <c r="AJY319" s="309"/>
      <c r="AJZ319" s="309"/>
      <c r="AKA319" s="309"/>
      <c r="AKB319" s="309"/>
      <c r="AKC319" s="309"/>
      <c r="AKD319" s="309"/>
      <c r="AKE319" s="309"/>
      <c r="AKF319" s="309"/>
      <c r="AKG319" s="309"/>
      <c r="AKH319" s="309"/>
      <c r="AKI319" s="309"/>
      <c r="AKJ319" s="309"/>
      <c r="AKK319" s="309"/>
      <c r="AKL319" s="309"/>
      <c r="AKM319" s="309"/>
      <c r="AKN319" s="309"/>
      <c r="AKO319" s="309"/>
      <c r="AKP319" s="309"/>
      <c r="AKQ319" s="309"/>
      <c r="AKR319" s="309"/>
      <c r="AKS319" s="309"/>
      <c r="AKT319" s="309"/>
      <c r="AKU319" s="309"/>
      <c r="AKV319" s="309"/>
      <c r="AKW319" s="309"/>
      <c r="AKX319" s="309"/>
      <c r="AKY319" s="309"/>
      <c r="AKZ319" s="309"/>
      <c r="ALA319" s="309"/>
      <c r="ALB319" s="309"/>
      <c r="ALC319" s="309"/>
      <c r="ALD319" s="309"/>
      <c r="ALE319" s="309"/>
      <c r="ALF319" s="309"/>
      <c r="ALG319" s="309"/>
      <c r="ALH319" s="309"/>
      <c r="ALI319" s="309"/>
      <c r="ALJ319" s="309"/>
      <c r="ALK319" s="309"/>
      <c r="ALL319" s="309"/>
      <c r="ALM319" s="309"/>
      <c r="ALN319" s="309"/>
      <c r="ALO319" s="309"/>
      <c r="ALP319" s="309"/>
      <c r="ALQ319" s="309"/>
      <c r="ALR319" s="309"/>
      <c r="ALS319" s="309"/>
      <c r="ALT319" s="309"/>
      <c r="ALU319" s="309"/>
      <c r="ALV319" s="309"/>
      <c r="ALW319" s="309"/>
      <c r="ALX319" s="309"/>
      <c r="ALY319" s="309"/>
      <c r="ALZ319" s="309"/>
      <c r="AMA319" s="309"/>
      <c r="AMB319" s="309"/>
      <c r="AMC319" s="309"/>
      <c r="AMD319" s="309"/>
      <c r="AME319" s="309"/>
      <c r="AMF319" s="309"/>
      <c r="AMG319" s="309"/>
      <c r="AMH319" s="309"/>
      <c r="AMI319" s="309"/>
      <c r="AMJ319" s="309"/>
      <c r="AMK319" s="309"/>
      <c r="AML319" s="309"/>
      <c r="AMM319" s="309"/>
      <c r="AMN319" s="309"/>
      <c r="AMO319" s="309"/>
      <c r="AMP319" s="309"/>
      <c r="AMQ319" s="309"/>
      <c r="AMR319" s="309"/>
      <c r="AMS319" s="309"/>
      <c r="AMT319" s="309"/>
      <c r="AMU319" s="309"/>
      <c r="AMV319" s="309"/>
      <c r="AMW319" s="309"/>
      <c r="AMX319" s="309"/>
      <c r="AMY319" s="309"/>
      <c r="AMZ319" s="309"/>
      <c r="ANA319" s="309"/>
      <c r="ANB319" s="309"/>
      <c r="ANC319" s="309"/>
      <c r="AND319" s="309"/>
      <c r="ANE319" s="309"/>
      <c r="ANF319" s="309"/>
      <c r="ANG319" s="309"/>
      <c r="ANH319" s="309"/>
      <c r="ANI319" s="309"/>
      <c r="ANJ319" s="309"/>
      <c r="ANK319" s="309"/>
      <c r="ANL319" s="309"/>
      <c r="ANM319" s="309"/>
      <c r="ANN319" s="309"/>
      <c r="ANO319" s="309"/>
      <c r="ANP319" s="309"/>
      <c r="ANQ319" s="309"/>
      <c r="ANR319" s="309"/>
      <c r="ANS319" s="309"/>
      <c r="ANT319" s="309"/>
      <c r="ANU319" s="309"/>
      <c r="ANV319" s="309"/>
      <c r="ANW319" s="309"/>
      <c r="ANX319" s="309"/>
      <c r="ANY319" s="309"/>
      <c r="ANZ319" s="309"/>
      <c r="AOA319" s="309"/>
      <c r="AOB319" s="309"/>
      <c r="AOC319" s="309"/>
      <c r="AOD319" s="309"/>
      <c r="AOE319" s="309"/>
      <c r="AOF319" s="309"/>
      <c r="AOG319" s="309"/>
      <c r="AOH319" s="309"/>
      <c r="AOI319" s="309"/>
      <c r="AOJ319" s="309"/>
      <c r="AOK319" s="309"/>
      <c r="AOL319" s="309"/>
      <c r="AOM319" s="309"/>
      <c r="AON319" s="309"/>
      <c r="AOO319" s="309"/>
      <c r="AOP319" s="309"/>
      <c r="AOQ319" s="309"/>
      <c r="AOR319" s="309"/>
      <c r="AOS319" s="309"/>
      <c r="AOT319" s="309"/>
      <c r="AOU319" s="309"/>
      <c r="AOV319" s="309"/>
      <c r="AOW319" s="309"/>
      <c r="AOX319" s="309"/>
      <c r="AOY319" s="309"/>
      <c r="AOZ319" s="309"/>
      <c r="APA319" s="309"/>
      <c r="APB319" s="309"/>
      <c r="APC319" s="309"/>
      <c r="APD319" s="309"/>
      <c r="APE319" s="309"/>
      <c r="APF319" s="309"/>
      <c r="APG319" s="309"/>
      <c r="APH319" s="309"/>
      <c r="API319" s="309"/>
      <c r="APJ319" s="309"/>
      <c r="APK319" s="309"/>
      <c r="APL319" s="309"/>
      <c r="APM319" s="309"/>
      <c r="APN319" s="309"/>
      <c r="APO319" s="309"/>
      <c r="APP319" s="309"/>
      <c r="APQ319" s="309"/>
      <c r="APR319" s="309"/>
      <c r="APS319" s="309"/>
      <c r="APT319" s="309"/>
      <c r="APU319" s="309"/>
      <c r="APV319" s="309"/>
      <c r="APW319" s="309"/>
      <c r="APX319" s="309"/>
      <c r="APY319" s="309"/>
      <c r="APZ319" s="309"/>
      <c r="AQA319" s="309"/>
      <c r="AQB319" s="309"/>
      <c r="AQC319" s="309"/>
      <c r="AQD319" s="309"/>
      <c r="AQE319" s="309"/>
      <c r="AQF319" s="309"/>
      <c r="AQG319" s="309"/>
      <c r="AQH319" s="309"/>
      <c r="AQI319" s="309"/>
      <c r="AQJ319" s="309"/>
      <c r="AQK319" s="309"/>
      <c r="AQL319" s="309"/>
      <c r="AQM319" s="309"/>
      <c r="AQN319" s="309"/>
      <c r="AQO319" s="309"/>
      <c r="AQP319" s="309"/>
      <c r="AQQ319" s="309"/>
      <c r="AQR319" s="309"/>
      <c r="AQS319" s="309"/>
      <c r="AQT319" s="309"/>
      <c r="AQU319" s="309"/>
      <c r="AQV319" s="309"/>
      <c r="AQW319" s="309"/>
      <c r="AQX319" s="309"/>
      <c r="AQY319" s="309"/>
      <c r="AQZ319" s="309"/>
      <c r="ARA319" s="309"/>
      <c r="ARB319" s="309"/>
      <c r="ARC319" s="309"/>
      <c r="ARD319" s="309"/>
      <c r="ARE319" s="309"/>
      <c r="ARF319" s="309"/>
      <c r="ARG319" s="309"/>
      <c r="ARH319" s="309"/>
      <c r="ARI319" s="309"/>
      <c r="ARJ319" s="309"/>
      <c r="ARK319" s="309"/>
      <c r="ARL319" s="309"/>
      <c r="ARM319" s="309"/>
      <c r="ARN319" s="309"/>
      <c r="ARO319" s="309"/>
      <c r="ARP319" s="309"/>
      <c r="ARQ319" s="309"/>
      <c r="ARR319" s="309"/>
      <c r="ARS319" s="309"/>
      <c r="ART319" s="309"/>
      <c r="ARU319" s="309"/>
      <c r="ARV319" s="309"/>
      <c r="ARW319" s="309"/>
      <c r="ARX319" s="309"/>
      <c r="ARY319" s="309"/>
      <c r="ARZ319" s="309"/>
      <c r="ASA319" s="309"/>
      <c r="ASB319" s="309"/>
      <c r="ASC319" s="309"/>
      <c r="ASD319" s="309"/>
      <c r="ASE319" s="309"/>
      <c r="ASF319" s="309"/>
      <c r="ASG319" s="309"/>
      <c r="ASH319" s="309"/>
      <c r="ASI319" s="309"/>
      <c r="ASJ319" s="309"/>
      <c r="ASK319" s="309"/>
      <c r="ASL319" s="309"/>
      <c r="ASM319" s="309"/>
      <c r="ASN319" s="309"/>
      <c r="ASO319" s="309"/>
      <c r="ASP319" s="309"/>
      <c r="ASQ319" s="309"/>
      <c r="ASR319" s="309"/>
      <c r="ASS319" s="309"/>
      <c r="AST319" s="309"/>
      <c r="ASU319" s="309"/>
      <c r="ASV319" s="309"/>
      <c r="ASW319" s="309"/>
      <c r="ASX319" s="309"/>
      <c r="ASY319" s="309"/>
      <c r="ASZ319" s="309"/>
      <c r="ATA319" s="309"/>
      <c r="ATB319" s="309"/>
      <c r="ATC319" s="309"/>
      <c r="ATD319" s="309"/>
      <c r="ATE319" s="309"/>
      <c r="ATF319" s="309"/>
      <c r="ATG319" s="309"/>
      <c r="ATH319" s="309"/>
      <c r="ATI319" s="309"/>
      <c r="ATJ319" s="309"/>
      <c r="ATK319" s="309"/>
      <c r="ATL319" s="309"/>
      <c r="ATM319" s="309"/>
      <c r="ATN319" s="309"/>
      <c r="ATO319" s="309"/>
      <c r="ATP319" s="309"/>
      <c r="ATQ319" s="309"/>
      <c r="ATR319" s="309"/>
      <c r="ATS319" s="309"/>
      <c r="ATT319" s="309"/>
      <c r="ATU319" s="309"/>
      <c r="ATV319" s="309"/>
      <c r="ATW319" s="309"/>
      <c r="ATX319" s="309"/>
      <c r="ATY319" s="309"/>
      <c r="ATZ319" s="309"/>
      <c r="AUA319" s="309"/>
      <c r="AUB319" s="309"/>
      <c r="AUC319" s="309"/>
      <c r="AUD319" s="309"/>
      <c r="AUE319" s="309"/>
      <c r="AUF319" s="309"/>
      <c r="AUG319" s="309"/>
      <c r="AUH319" s="309"/>
      <c r="AUI319" s="309"/>
      <c r="AUJ319" s="309"/>
      <c r="AUK319" s="309"/>
      <c r="AUL319" s="309"/>
      <c r="AUM319" s="309"/>
      <c r="AUN319" s="309"/>
      <c r="AUO319" s="309"/>
      <c r="AUP319" s="309"/>
      <c r="AUQ319" s="309"/>
      <c r="AUR319" s="309"/>
      <c r="AUS319" s="309"/>
      <c r="AUT319" s="309"/>
      <c r="AUU319" s="309"/>
      <c r="AUV319" s="309"/>
      <c r="AUW319" s="309"/>
      <c r="AUX319" s="309"/>
      <c r="AUY319" s="309"/>
      <c r="AUZ319" s="309"/>
      <c r="AVA319" s="309"/>
      <c r="AVB319" s="309"/>
      <c r="AVC319" s="309"/>
      <c r="AVD319" s="309"/>
      <c r="AVE319" s="309"/>
      <c r="AVF319" s="309"/>
      <c r="AVG319" s="309"/>
      <c r="AVH319" s="309"/>
      <c r="AVI319" s="309"/>
      <c r="AVJ319" s="309"/>
      <c r="AVK319" s="309"/>
      <c r="AVL319" s="309"/>
      <c r="AVM319" s="309"/>
      <c r="AVN319" s="309"/>
      <c r="AVO319" s="309"/>
      <c r="AVP319" s="309"/>
      <c r="AVQ319" s="309"/>
      <c r="AVR319" s="309"/>
      <c r="AVS319" s="309"/>
      <c r="AVT319" s="309"/>
      <c r="AVU319" s="309"/>
      <c r="AVV319" s="309"/>
      <c r="AVW319" s="309"/>
      <c r="AVX319" s="309"/>
      <c r="AVY319" s="309"/>
      <c r="AVZ319" s="309"/>
      <c r="AWA319" s="309"/>
      <c r="AWB319" s="309"/>
      <c r="AWC319" s="309"/>
      <c r="AWD319" s="309"/>
      <c r="AWE319" s="309"/>
      <c r="AWF319" s="309"/>
      <c r="AWG319" s="309"/>
      <c r="AWH319" s="309"/>
      <c r="AWI319" s="309"/>
      <c r="AWJ319" s="309"/>
      <c r="AWK319" s="309"/>
      <c r="AWL319" s="309"/>
      <c r="AWM319" s="309"/>
      <c r="AWN319" s="309"/>
      <c r="AWO319" s="309"/>
      <c r="AWP319" s="309"/>
      <c r="AWQ319" s="309"/>
      <c r="AWR319" s="309"/>
      <c r="AWS319" s="309"/>
      <c r="AWT319" s="309"/>
      <c r="AWU319" s="309"/>
      <c r="AWV319" s="309"/>
      <c r="AWW319" s="309"/>
      <c r="AWX319" s="309"/>
      <c r="AWY319" s="309"/>
      <c r="AWZ319" s="309"/>
      <c r="AXA319" s="309"/>
      <c r="AXB319" s="309"/>
      <c r="AXC319" s="309"/>
      <c r="AXD319" s="309"/>
      <c r="AXE319" s="309"/>
      <c r="AXF319" s="309"/>
      <c r="AXG319" s="309"/>
      <c r="AXH319" s="309"/>
      <c r="AXI319" s="309"/>
      <c r="AXJ319" s="309"/>
      <c r="AXK319" s="309"/>
      <c r="AXL319" s="309"/>
      <c r="AXM319" s="309"/>
      <c r="AXN319" s="309"/>
      <c r="AXO319" s="309"/>
      <c r="AXP319" s="309"/>
      <c r="AXQ319" s="309"/>
      <c r="AXR319" s="309"/>
      <c r="AXS319" s="309"/>
      <c r="AXT319" s="309"/>
      <c r="AXU319" s="309"/>
      <c r="AXV319" s="309"/>
      <c r="AXW319" s="309"/>
      <c r="AXX319" s="309"/>
      <c r="AXY319" s="309"/>
      <c r="AXZ319" s="309"/>
      <c r="AYA319" s="309"/>
      <c r="AYB319" s="309"/>
      <c r="AYC319" s="309"/>
      <c r="AYD319" s="309"/>
      <c r="AYE319" s="309"/>
      <c r="AYF319" s="309"/>
      <c r="AYG319" s="309"/>
      <c r="AYH319" s="309"/>
      <c r="AYI319" s="309"/>
      <c r="AYJ319" s="309"/>
      <c r="AYK319" s="309"/>
      <c r="AYL319" s="309"/>
      <c r="AYM319" s="309"/>
      <c r="AYN319" s="309"/>
      <c r="AYO319" s="309"/>
      <c r="AYP319" s="309"/>
      <c r="AYQ319" s="309"/>
      <c r="AYR319" s="309"/>
      <c r="AYS319" s="309"/>
      <c r="AYT319" s="309"/>
      <c r="AYU319" s="309"/>
      <c r="AYV319" s="309"/>
      <c r="AYW319" s="309"/>
      <c r="AYX319" s="309"/>
      <c r="AYY319" s="309"/>
      <c r="AYZ319" s="309"/>
      <c r="AZA319" s="309"/>
      <c r="AZB319" s="309"/>
      <c r="AZC319" s="309"/>
      <c r="AZD319" s="309"/>
      <c r="AZE319" s="309"/>
      <c r="AZF319" s="309"/>
      <c r="AZG319" s="309"/>
      <c r="AZH319" s="309"/>
      <c r="AZI319" s="309"/>
      <c r="AZJ319" s="309"/>
      <c r="AZK319" s="309"/>
      <c r="AZL319" s="309"/>
      <c r="AZM319" s="309"/>
      <c r="AZN319" s="309"/>
      <c r="AZO319" s="309"/>
      <c r="AZP319" s="309"/>
      <c r="AZQ319" s="309"/>
      <c r="AZR319" s="309"/>
      <c r="AZS319" s="309"/>
      <c r="AZT319" s="309"/>
      <c r="AZU319" s="309"/>
      <c r="AZV319" s="309"/>
      <c r="AZW319" s="309"/>
      <c r="AZX319" s="309"/>
      <c r="AZY319" s="309"/>
      <c r="AZZ319" s="309"/>
      <c r="BAA319" s="309"/>
      <c r="BAB319" s="309"/>
      <c r="BAC319" s="309"/>
      <c r="BAD319" s="309"/>
      <c r="BAE319" s="309"/>
      <c r="BAF319" s="309"/>
      <c r="BAG319" s="309"/>
      <c r="BAH319" s="309"/>
      <c r="BAI319" s="309"/>
      <c r="BAJ319" s="309"/>
      <c r="BAK319" s="309"/>
      <c r="BAL319" s="309"/>
      <c r="BAM319" s="309"/>
      <c r="BAN319" s="309"/>
      <c r="BAO319" s="309"/>
      <c r="BAP319" s="309"/>
      <c r="BAQ319" s="309"/>
      <c r="BAR319" s="309"/>
      <c r="BAS319" s="309"/>
      <c r="BAT319" s="309"/>
      <c r="BAU319" s="309"/>
      <c r="BAV319" s="309"/>
      <c r="BAW319" s="309"/>
      <c r="BAX319" s="309"/>
      <c r="BAY319" s="309"/>
      <c r="BAZ319" s="309"/>
      <c r="BBA319" s="309"/>
      <c r="BBB319" s="309"/>
      <c r="BBC319" s="309"/>
      <c r="BBD319" s="309"/>
      <c r="BBE319" s="309"/>
      <c r="BBF319" s="309"/>
      <c r="BBG319" s="309"/>
      <c r="BBH319" s="309"/>
      <c r="BBI319" s="309"/>
      <c r="BBJ319" s="309"/>
      <c r="BBK319" s="309"/>
      <c r="BBL319" s="309"/>
      <c r="BBM319" s="309"/>
      <c r="BBN319" s="309"/>
      <c r="BBO319" s="309"/>
      <c r="BBP319" s="309"/>
      <c r="BBQ319" s="309"/>
      <c r="BBR319" s="309"/>
      <c r="BBS319" s="309"/>
      <c r="BBT319" s="309"/>
      <c r="BBU319" s="309"/>
      <c r="BBV319" s="309"/>
      <c r="BBW319" s="309"/>
      <c r="BBX319" s="309"/>
      <c r="BBY319" s="309"/>
      <c r="BBZ319" s="309"/>
      <c r="BCA319" s="309"/>
      <c r="BCB319" s="309"/>
      <c r="BCC319" s="309"/>
      <c r="BCD319" s="309"/>
      <c r="BCE319" s="309"/>
      <c r="BCF319" s="309"/>
      <c r="BCG319" s="309"/>
      <c r="BCH319" s="309"/>
      <c r="BCI319" s="309"/>
      <c r="BCJ319" s="309"/>
      <c r="BCK319" s="309"/>
      <c r="BCL319" s="309"/>
      <c r="BCM319" s="309"/>
      <c r="BCN319" s="309"/>
      <c r="BCO319" s="309"/>
      <c r="BCP319" s="309"/>
      <c r="BCQ319" s="309"/>
      <c r="BCR319" s="309"/>
      <c r="BCS319" s="309"/>
      <c r="BCT319" s="309"/>
      <c r="BCU319" s="309"/>
      <c r="BCV319" s="309"/>
      <c r="BCW319" s="309"/>
      <c r="BCX319" s="309"/>
      <c r="BCY319" s="309"/>
      <c r="BCZ319" s="309"/>
      <c r="BDA319" s="309"/>
      <c r="BDB319" s="309"/>
      <c r="BDC319" s="309"/>
      <c r="BDD319" s="309"/>
      <c r="BDE319" s="309"/>
      <c r="BDF319" s="309"/>
      <c r="BDG319" s="309"/>
      <c r="BDH319" s="309"/>
      <c r="BDI319" s="309"/>
      <c r="BDJ319" s="309"/>
      <c r="BDK319" s="309"/>
      <c r="BDL319" s="309"/>
      <c r="BDM319" s="309"/>
      <c r="BDN319" s="309"/>
      <c r="BDO319" s="309"/>
      <c r="BDP319" s="309"/>
      <c r="BDQ319" s="309"/>
      <c r="BDR319" s="309"/>
      <c r="BDS319" s="309"/>
      <c r="BDT319" s="309"/>
      <c r="BDU319" s="309"/>
      <c r="BDV319" s="309"/>
      <c r="BDW319" s="309"/>
      <c r="BDX319" s="309"/>
      <c r="BDY319" s="309"/>
      <c r="BDZ319" s="309"/>
      <c r="BEA319" s="309"/>
      <c r="BEB319" s="309"/>
      <c r="BEC319" s="309"/>
      <c r="BED319" s="309"/>
      <c r="BEE319" s="309"/>
      <c r="BEF319" s="309"/>
      <c r="BEG319" s="309"/>
      <c r="BEH319" s="309"/>
      <c r="BEI319" s="309"/>
      <c r="BEJ319" s="309"/>
      <c r="BEK319" s="309"/>
      <c r="BEL319" s="309"/>
      <c r="BEM319" s="309"/>
      <c r="BEN319" s="309"/>
      <c r="BEO319" s="309"/>
      <c r="BEP319" s="309"/>
      <c r="BEQ319" s="309"/>
      <c r="BER319" s="309"/>
      <c r="BES319" s="309"/>
      <c r="BET319" s="309"/>
      <c r="BEU319" s="309"/>
      <c r="BEV319" s="309"/>
      <c r="BEW319" s="309"/>
      <c r="BEX319" s="309"/>
      <c r="BEY319" s="309"/>
      <c r="BEZ319" s="309"/>
      <c r="BFA319" s="309"/>
      <c r="BFB319" s="309"/>
      <c r="BFC319" s="309"/>
      <c r="BFD319" s="309"/>
      <c r="BFE319" s="309"/>
      <c r="BFF319" s="309"/>
      <c r="BFG319" s="309"/>
      <c r="BFH319" s="309"/>
      <c r="BFI319" s="309"/>
      <c r="BFJ319" s="309"/>
      <c r="BFK319" s="309"/>
      <c r="BFL319" s="309"/>
      <c r="BFM319" s="309"/>
      <c r="BFN319" s="309"/>
      <c r="BFO319" s="309"/>
      <c r="BFP319" s="309"/>
      <c r="BFQ319" s="309"/>
      <c r="BFR319" s="309"/>
      <c r="BFS319" s="309"/>
      <c r="BFT319" s="309"/>
      <c r="BFU319" s="309"/>
      <c r="BFV319" s="309"/>
      <c r="BFW319" s="309"/>
      <c r="BFX319" s="309"/>
      <c r="BFY319" s="309"/>
      <c r="BFZ319" s="309"/>
      <c r="BGA319" s="309"/>
      <c r="BGB319" s="309"/>
      <c r="BGC319" s="309"/>
      <c r="BGD319" s="309"/>
      <c r="BGE319" s="309"/>
      <c r="BGF319" s="309"/>
      <c r="BGG319" s="309"/>
      <c r="BGH319" s="309"/>
    </row>
    <row r="320" spans="6:1542" s="18" customFormat="1" ht="14.45" customHeight="1" x14ac:dyDescent="0.25">
      <c r="F320" s="68"/>
      <c r="Y320" s="68"/>
      <c r="AC320" s="309"/>
      <c r="AD320" s="309"/>
      <c r="AE320" s="309"/>
      <c r="AF320" s="309"/>
      <c r="AG320" s="309"/>
      <c r="AH320" s="309"/>
      <c r="AI320" s="309"/>
      <c r="AJ320" s="309"/>
      <c r="AK320" s="309"/>
      <c r="AL320" s="309"/>
      <c r="AM320" s="309"/>
      <c r="AN320" s="309"/>
      <c r="AO320" s="309"/>
      <c r="AP320" s="309"/>
      <c r="AQ320" s="309"/>
      <c r="AR320" s="309"/>
      <c r="AS320" s="309"/>
      <c r="AT320" s="309"/>
      <c r="AU320" s="309"/>
      <c r="AV320" s="309"/>
      <c r="AW320" s="309"/>
      <c r="AX320" s="309"/>
      <c r="AY320" s="309"/>
      <c r="AZ320" s="309"/>
      <c r="BA320" s="309"/>
      <c r="BB320" s="309"/>
      <c r="BC320" s="309"/>
      <c r="BD320" s="309"/>
      <c r="BE320" s="309"/>
      <c r="BF320" s="309"/>
      <c r="BG320" s="309"/>
      <c r="BH320" s="309"/>
      <c r="BI320" s="309"/>
      <c r="BJ320" s="309"/>
      <c r="BK320" s="309"/>
      <c r="BL320" s="309"/>
      <c r="BM320" s="309"/>
      <c r="BN320" s="309"/>
      <c r="BO320" s="309"/>
      <c r="BP320" s="309"/>
      <c r="BQ320" s="309"/>
      <c r="BR320" s="309"/>
      <c r="BS320" s="309"/>
      <c r="BT320" s="309"/>
      <c r="BU320" s="309"/>
      <c r="BV320" s="309"/>
      <c r="BW320" s="309"/>
      <c r="BX320" s="309"/>
      <c r="BY320" s="309"/>
      <c r="BZ320" s="309"/>
      <c r="CA320" s="309"/>
      <c r="CB320" s="309"/>
      <c r="CC320" s="309"/>
      <c r="CD320" s="309"/>
      <c r="CE320" s="309"/>
      <c r="CF320" s="309"/>
      <c r="CG320" s="309"/>
      <c r="CH320" s="309"/>
      <c r="CI320" s="309"/>
      <c r="CJ320" s="309"/>
      <c r="CK320" s="309"/>
      <c r="CL320" s="309"/>
      <c r="CM320" s="309"/>
      <c r="CN320" s="309"/>
      <c r="CO320" s="309"/>
      <c r="CP320" s="309"/>
      <c r="CQ320" s="309"/>
      <c r="CR320" s="309"/>
      <c r="CS320" s="309"/>
      <c r="CT320" s="309"/>
      <c r="CU320" s="309"/>
      <c r="CV320" s="309"/>
      <c r="CW320" s="309"/>
      <c r="CX320" s="309"/>
      <c r="CY320" s="309"/>
      <c r="CZ320" s="309"/>
      <c r="DA320" s="309"/>
      <c r="DB320" s="309"/>
      <c r="DC320" s="309"/>
      <c r="DD320" s="309"/>
      <c r="DE320" s="309"/>
      <c r="DF320" s="309"/>
      <c r="DG320" s="309"/>
      <c r="DH320" s="309"/>
      <c r="DI320" s="309"/>
      <c r="DJ320" s="309"/>
      <c r="DK320" s="309"/>
      <c r="DL320" s="309"/>
      <c r="DM320" s="309"/>
      <c r="DN320" s="309"/>
      <c r="DO320" s="309"/>
      <c r="DP320" s="309"/>
      <c r="DQ320" s="309"/>
      <c r="DR320" s="309"/>
      <c r="DS320" s="309"/>
      <c r="DT320" s="309"/>
      <c r="DU320" s="309"/>
      <c r="DV320" s="309"/>
      <c r="DW320" s="309"/>
      <c r="DX320" s="309"/>
      <c r="DY320" s="309"/>
      <c r="DZ320" s="309"/>
      <c r="EA320" s="309"/>
      <c r="EB320" s="309"/>
      <c r="EC320" s="309"/>
      <c r="ED320" s="309"/>
      <c r="EE320" s="309"/>
      <c r="EF320" s="309"/>
      <c r="EG320" s="309"/>
      <c r="EH320" s="309"/>
      <c r="EI320" s="309"/>
      <c r="EJ320" s="309"/>
      <c r="EK320" s="309"/>
      <c r="EL320" s="309"/>
      <c r="EM320" s="309"/>
      <c r="EN320" s="309"/>
      <c r="EO320" s="309"/>
      <c r="EP320" s="309"/>
      <c r="EQ320" s="309"/>
      <c r="ER320" s="309"/>
      <c r="ES320" s="309"/>
      <c r="ET320" s="309"/>
      <c r="EU320" s="309"/>
      <c r="EV320" s="309"/>
      <c r="EW320" s="309"/>
      <c r="EX320" s="309"/>
      <c r="EY320" s="309"/>
      <c r="EZ320" s="309"/>
      <c r="FA320" s="309"/>
      <c r="FB320" s="309"/>
      <c r="FC320" s="309"/>
      <c r="FD320" s="309"/>
      <c r="FE320" s="309"/>
      <c r="FF320" s="309"/>
      <c r="FG320" s="309"/>
      <c r="FH320" s="309"/>
      <c r="FI320" s="309"/>
      <c r="FJ320" s="309"/>
      <c r="FK320" s="309"/>
      <c r="FL320" s="309"/>
      <c r="FM320" s="309"/>
      <c r="FN320" s="309"/>
      <c r="FO320" s="309"/>
      <c r="FP320" s="309"/>
      <c r="FQ320" s="309"/>
      <c r="FR320" s="309"/>
      <c r="FS320" s="309"/>
      <c r="FT320" s="309"/>
      <c r="FU320" s="309"/>
      <c r="FV320" s="309"/>
      <c r="FW320" s="309"/>
      <c r="FX320" s="309"/>
      <c r="FY320" s="309"/>
      <c r="FZ320" s="309"/>
      <c r="GA320" s="309"/>
      <c r="GB320" s="309"/>
      <c r="GC320" s="309"/>
      <c r="GD320" s="309"/>
      <c r="GE320" s="309"/>
      <c r="GF320" s="309"/>
      <c r="GG320" s="309"/>
      <c r="GH320" s="309"/>
      <c r="GI320" s="309"/>
      <c r="GJ320" s="309"/>
      <c r="GK320" s="309"/>
      <c r="GL320" s="309"/>
      <c r="GM320" s="309"/>
      <c r="GN320" s="309"/>
      <c r="GO320" s="309"/>
      <c r="GP320" s="309"/>
      <c r="GQ320" s="309"/>
      <c r="GR320" s="309"/>
      <c r="GS320" s="309"/>
      <c r="GT320" s="309"/>
      <c r="GU320" s="309"/>
      <c r="GV320" s="309"/>
      <c r="GW320" s="309"/>
      <c r="GX320" s="309"/>
      <c r="GY320" s="309"/>
      <c r="GZ320" s="309"/>
      <c r="HA320" s="309"/>
      <c r="HB320" s="309"/>
      <c r="HC320" s="309"/>
      <c r="HD320" s="309"/>
      <c r="HE320" s="309"/>
      <c r="HF320" s="309"/>
      <c r="HG320" s="309"/>
      <c r="HH320" s="309"/>
      <c r="HI320" s="309"/>
      <c r="HJ320" s="309"/>
      <c r="HK320" s="309"/>
      <c r="HL320" s="309"/>
      <c r="HM320" s="309"/>
      <c r="HN320" s="309"/>
      <c r="HO320" s="309"/>
      <c r="HP320" s="309"/>
      <c r="HQ320" s="309"/>
      <c r="HR320" s="309"/>
      <c r="HS320" s="309"/>
      <c r="HT320" s="309"/>
      <c r="HU320" s="309"/>
      <c r="HV320" s="309"/>
      <c r="HW320" s="309"/>
      <c r="HX320" s="309"/>
      <c r="HY320" s="309"/>
      <c r="HZ320" s="309"/>
      <c r="IA320" s="309"/>
      <c r="IB320" s="309"/>
      <c r="IC320" s="309"/>
      <c r="ID320" s="309"/>
      <c r="IE320" s="309"/>
      <c r="IF320" s="309"/>
      <c r="IG320" s="309"/>
      <c r="IH320" s="309"/>
      <c r="II320" s="309"/>
      <c r="IJ320" s="309"/>
      <c r="IK320" s="309"/>
      <c r="IL320" s="309"/>
      <c r="IM320" s="309"/>
      <c r="IN320" s="309"/>
      <c r="IO320" s="309"/>
      <c r="IP320" s="309"/>
      <c r="IQ320" s="309"/>
      <c r="IR320" s="309"/>
      <c r="IS320" s="309"/>
      <c r="IT320" s="309"/>
      <c r="IU320" s="309"/>
      <c r="IV320" s="309"/>
      <c r="IW320" s="309"/>
      <c r="IX320" s="309"/>
      <c r="IY320" s="309"/>
      <c r="IZ320" s="309"/>
      <c r="JA320" s="309"/>
      <c r="JB320" s="309"/>
      <c r="JC320" s="309"/>
      <c r="JD320" s="309"/>
      <c r="JE320" s="309"/>
      <c r="JF320" s="309"/>
      <c r="JG320" s="309"/>
      <c r="JH320" s="309"/>
      <c r="JI320" s="309"/>
      <c r="JJ320" s="309"/>
      <c r="JK320" s="309"/>
      <c r="JL320" s="309"/>
      <c r="JM320" s="309"/>
      <c r="JN320" s="309"/>
      <c r="JO320" s="309"/>
      <c r="JP320" s="309"/>
      <c r="JQ320" s="309"/>
      <c r="JR320" s="309"/>
      <c r="JS320" s="309"/>
      <c r="JT320" s="309"/>
      <c r="JU320" s="309"/>
      <c r="JV320" s="309"/>
      <c r="JW320" s="309"/>
      <c r="JX320" s="309"/>
      <c r="JY320" s="309"/>
      <c r="JZ320" s="309"/>
      <c r="KA320" s="309"/>
      <c r="KB320" s="309"/>
      <c r="KC320" s="309"/>
      <c r="KD320" s="309"/>
      <c r="KE320" s="309"/>
      <c r="KF320" s="309"/>
      <c r="KG320" s="309"/>
      <c r="KH320" s="309"/>
      <c r="KI320" s="309"/>
      <c r="KJ320" s="309"/>
      <c r="KK320" s="309"/>
      <c r="KL320" s="309"/>
      <c r="KM320" s="309"/>
      <c r="KN320" s="309"/>
      <c r="KO320" s="309"/>
      <c r="KP320" s="309"/>
      <c r="KQ320" s="309"/>
      <c r="KR320" s="309"/>
      <c r="KS320" s="309"/>
      <c r="KT320" s="309"/>
      <c r="KU320" s="309"/>
      <c r="KV320" s="309"/>
      <c r="KW320" s="309"/>
      <c r="KX320" s="309"/>
      <c r="KY320" s="309"/>
      <c r="KZ320" s="309"/>
      <c r="LA320" s="309"/>
      <c r="LB320" s="309"/>
      <c r="LC320" s="309"/>
      <c r="LD320" s="309"/>
      <c r="LE320" s="309"/>
      <c r="LF320" s="309"/>
      <c r="LG320" s="309"/>
      <c r="LH320" s="309"/>
      <c r="LI320" s="309"/>
      <c r="LJ320" s="309"/>
      <c r="LK320" s="309"/>
      <c r="LL320" s="309"/>
      <c r="LM320" s="309"/>
      <c r="LN320" s="309"/>
      <c r="LO320" s="309"/>
      <c r="LP320" s="309"/>
      <c r="LQ320" s="309"/>
      <c r="LR320" s="309"/>
      <c r="LS320" s="309"/>
      <c r="LT320" s="309"/>
      <c r="LU320" s="309"/>
      <c r="LV320" s="309"/>
      <c r="LW320" s="309"/>
      <c r="LX320" s="309"/>
      <c r="LY320" s="309"/>
      <c r="LZ320" s="309"/>
      <c r="MA320" s="309"/>
      <c r="MB320" s="309"/>
      <c r="MC320" s="309"/>
      <c r="MD320" s="309"/>
      <c r="ME320" s="309"/>
      <c r="MF320" s="309"/>
      <c r="MG320" s="309"/>
      <c r="MH320" s="309"/>
      <c r="MI320" s="309"/>
      <c r="MJ320" s="309"/>
      <c r="MK320" s="309"/>
      <c r="ML320" s="309"/>
      <c r="MM320" s="309"/>
      <c r="MN320" s="309"/>
      <c r="MO320" s="309"/>
      <c r="MP320" s="309"/>
      <c r="MQ320" s="309"/>
      <c r="MR320" s="309"/>
      <c r="MS320" s="309"/>
      <c r="MT320" s="309"/>
      <c r="MU320" s="309"/>
      <c r="MV320" s="309"/>
      <c r="MW320" s="309"/>
      <c r="MX320" s="309"/>
      <c r="MY320" s="309"/>
      <c r="MZ320" s="309"/>
      <c r="NA320" s="309"/>
      <c r="NB320" s="309"/>
      <c r="NC320" s="309"/>
      <c r="ND320" s="309"/>
      <c r="NE320" s="309"/>
      <c r="NF320" s="309"/>
      <c r="NG320" s="309"/>
      <c r="NH320" s="309"/>
      <c r="NI320" s="309"/>
      <c r="NJ320" s="309"/>
      <c r="NK320" s="309"/>
      <c r="NL320" s="309"/>
      <c r="NM320" s="309"/>
      <c r="NN320" s="309"/>
      <c r="NO320" s="309"/>
      <c r="NP320" s="309"/>
      <c r="NQ320" s="309"/>
      <c r="NR320" s="309"/>
      <c r="NS320" s="309"/>
      <c r="NT320" s="309"/>
      <c r="NU320" s="309"/>
      <c r="NV320" s="309"/>
      <c r="NW320" s="309"/>
      <c r="NX320" s="309"/>
      <c r="NY320" s="309"/>
      <c r="NZ320" s="309"/>
      <c r="OA320" s="309"/>
      <c r="OB320" s="309"/>
      <c r="OC320" s="309"/>
      <c r="OD320" s="309"/>
      <c r="OE320" s="309"/>
      <c r="OF320" s="309"/>
      <c r="OG320" s="309"/>
      <c r="OH320" s="309"/>
      <c r="OI320" s="309"/>
      <c r="OJ320" s="309"/>
      <c r="OK320" s="309"/>
      <c r="OL320" s="309"/>
      <c r="OM320" s="309"/>
      <c r="ON320" s="309"/>
      <c r="OO320" s="309"/>
      <c r="OP320" s="309"/>
      <c r="OQ320" s="309"/>
      <c r="OR320" s="309"/>
      <c r="OS320" s="309"/>
      <c r="OT320" s="309"/>
      <c r="OU320" s="309"/>
      <c r="OV320" s="309"/>
      <c r="OW320" s="309"/>
      <c r="OX320" s="309"/>
      <c r="OY320" s="309"/>
      <c r="OZ320" s="309"/>
      <c r="PA320" s="309"/>
      <c r="PB320" s="309"/>
      <c r="PC320" s="309"/>
      <c r="PD320" s="309"/>
      <c r="PE320" s="309"/>
      <c r="PF320" s="309"/>
      <c r="PG320" s="309"/>
      <c r="PH320" s="309"/>
      <c r="PI320" s="309"/>
      <c r="PJ320" s="309"/>
      <c r="PK320" s="309"/>
      <c r="PL320" s="309"/>
      <c r="PM320" s="309"/>
      <c r="PN320" s="309"/>
      <c r="PO320" s="309"/>
      <c r="PP320" s="309"/>
      <c r="PQ320" s="309"/>
      <c r="PR320" s="309"/>
      <c r="PS320" s="309"/>
      <c r="PT320" s="309"/>
      <c r="PU320" s="309"/>
      <c r="PV320" s="309"/>
      <c r="PW320" s="309"/>
      <c r="PX320" s="309"/>
      <c r="PY320" s="309"/>
      <c r="PZ320" s="309"/>
      <c r="QA320" s="309"/>
      <c r="QB320" s="309"/>
      <c r="QC320" s="309"/>
      <c r="QD320" s="309"/>
      <c r="QE320" s="309"/>
      <c r="QF320" s="309"/>
      <c r="QG320" s="309"/>
      <c r="QH320" s="309"/>
      <c r="QI320" s="309"/>
      <c r="QJ320" s="309"/>
      <c r="QK320" s="309"/>
      <c r="QL320" s="309"/>
      <c r="QM320" s="309"/>
      <c r="QN320" s="309"/>
      <c r="QO320" s="309"/>
      <c r="QP320" s="309"/>
      <c r="QQ320" s="309"/>
      <c r="QR320" s="309"/>
      <c r="QS320" s="309"/>
      <c r="QT320" s="309"/>
      <c r="QU320" s="309"/>
      <c r="QV320" s="309"/>
      <c r="QW320" s="309"/>
      <c r="QX320" s="309"/>
      <c r="QY320" s="309"/>
      <c r="QZ320" s="309"/>
      <c r="RA320" s="309"/>
      <c r="RB320" s="309"/>
      <c r="RC320" s="309"/>
      <c r="RD320" s="309"/>
      <c r="RE320" s="309"/>
      <c r="RF320" s="309"/>
      <c r="RG320" s="309"/>
      <c r="RH320" s="309"/>
      <c r="RI320" s="309"/>
      <c r="RJ320" s="309"/>
      <c r="RK320" s="309"/>
      <c r="RL320" s="309"/>
      <c r="RM320" s="309"/>
      <c r="RN320" s="309"/>
      <c r="RO320" s="309"/>
      <c r="RP320" s="309"/>
      <c r="RQ320" s="309"/>
      <c r="RR320" s="309"/>
      <c r="RS320" s="309"/>
      <c r="RT320" s="309"/>
      <c r="RU320" s="309"/>
      <c r="RV320" s="309"/>
      <c r="RW320" s="309"/>
      <c r="RX320" s="309"/>
      <c r="RY320" s="309"/>
      <c r="RZ320" s="309"/>
      <c r="SA320" s="309"/>
      <c r="SB320" s="309"/>
      <c r="SC320" s="309"/>
      <c r="SD320" s="309"/>
      <c r="SE320" s="309"/>
      <c r="SF320" s="309"/>
      <c r="SG320" s="309"/>
      <c r="SH320" s="309"/>
      <c r="SI320" s="309"/>
      <c r="SJ320" s="309"/>
      <c r="SK320" s="309"/>
      <c r="SL320" s="309"/>
      <c r="SM320" s="309"/>
      <c r="SN320" s="309"/>
      <c r="SO320" s="309"/>
      <c r="SP320" s="309"/>
      <c r="SQ320" s="309"/>
      <c r="SR320" s="309"/>
      <c r="SS320" s="309"/>
      <c r="ST320" s="309"/>
      <c r="SU320" s="309"/>
      <c r="SV320" s="309"/>
      <c r="SW320" s="309"/>
      <c r="SX320" s="309"/>
      <c r="SY320" s="309"/>
      <c r="SZ320" s="309"/>
      <c r="TA320" s="309"/>
      <c r="TB320" s="309"/>
      <c r="TC320" s="309"/>
      <c r="TD320" s="309"/>
      <c r="TE320" s="309"/>
      <c r="TF320" s="309"/>
      <c r="TG320" s="309"/>
      <c r="TH320" s="309"/>
      <c r="TI320" s="309"/>
      <c r="TJ320" s="309"/>
      <c r="TK320" s="309"/>
      <c r="TL320" s="309"/>
      <c r="TM320" s="309"/>
      <c r="TN320" s="309"/>
      <c r="TO320" s="309"/>
      <c r="TP320" s="309"/>
      <c r="TQ320" s="309"/>
      <c r="TR320" s="309"/>
      <c r="TS320" s="309"/>
      <c r="TT320" s="309"/>
      <c r="TU320" s="309"/>
      <c r="TV320" s="309"/>
      <c r="TW320" s="309"/>
      <c r="TX320" s="309"/>
      <c r="TY320" s="309"/>
      <c r="TZ320" s="309"/>
      <c r="UA320" s="309"/>
      <c r="UB320" s="309"/>
      <c r="UC320" s="309"/>
      <c r="UD320" s="309"/>
      <c r="UE320" s="309"/>
      <c r="UF320" s="309"/>
      <c r="UG320" s="309"/>
      <c r="UH320" s="309"/>
      <c r="UI320" s="309"/>
      <c r="UJ320" s="309"/>
      <c r="UK320" s="309"/>
      <c r="UL320" s="309"/>
      <c r="UM320" s="309"/>
      <c r="UN320" s="309"/>
      <c r="UO320" s="309"/>
      <c r="UP320" s="309"/>
      <c r="UQ320" s="309"/>
      <c r="UR320" s="309"/>
      <c r="US320" s="309"/>
      <c r="UT320" s="309"/>
      <c r="UU320" s="309"/>
      <c r="UV320" s="309"/>
      <c r="UW320" s="309"/>
      <c r="UX320" s="309"/>
      <c r="UY320" s="309"/>
      <c r="UZ320" s="309"/>
      <c r="VA320" s="309"/>
      <c r="VB320" s="309"/>
      <c r="VC320" s="309"/>
      <c r="VD320" s="309"/>
      <c r="VE320" s="309"/>
      <c r="VF320" s="309"/>
      <c r="VG320" s="309"/>
      <c r="VH320" s="309"/>
      <c r="VI320" s="309"/>
      <c r="VJ320" s="309"/>
      <c r="VK320" s="309"/>
      <c r="VL320" s="309"/>
      <c r="VM320" s="309"/>
      <c r="VN320" s="309"/>
      <c r="VO320" s="309"/>
      <c r="VP320" s="309"/>
      <c r="VQ320" s="309"/>
      <c r="VR320" s="309"/>
      <c r="VS320" s="309"/>
      <c r="VT320" s="309"/>
      <c r="VU320" s="309"/>
      <c r="VV320" s="309"/>
      <c r="VW320" s="309"/>
      <c r="VX320" s="309"/>
      <c r="VY320" s="309"/>
      <c r="VZ320" s="309"/>
      <c r="WA320" s="309"/>
      <c r="WB320" s="309"/>
      <c r="WC320" s="309"/>
      <c r="WD320" s="309"/>
      <c r="WE320" s="309"/>
      <c r="WF320" s="309"/>
      <c r="WG320" s="309"/>
      <c r="WH320" s="309"/>
      <c r="WI320" s="309"/>
      <c r="WJ320" s="309"/>
      <c r="WK320" s="309"/>
      <c r="WL320" s="309"/>
      <c r="WM320" s="309"/>
      <c r="WN320" s="309"/>
      <c r="WO320" s="309"/>
      <c r="WP320" s="309"/>
      <c r="WQ320" s="309"/>
      <c r="WR320" s="309"/>
      <c r="WS320" s="309"/>
      <c r="WT320" s="309"/>
      <c r="WU320" s="309"/>
      <c r="WV320" s="309"/>
      <c r="WW320" s="309"/>
      <c r="WX320" s="309"/>
      <c r="WY320" s="309"/>
      <c r="WZ320" s="309"/>
      <c r="XA320" s="309"/>
      <c r="XB320" s="309"/>
      <c r="XC320" s="309"/>
      <c r="XD320" s="309"/>
      <c r="XE320" s="309"/>
      <c r="XF320" s="309"/>
      <c r="XG320" s="309"/>
      <c r="XH320" s="309"/>
      <c r="XI320" s="309"/>
      <c r="XJ320" s="309"/>
      <c r="XK320" s="309"/>
      <c r="XL320" s="309"/>
      <c r="XM320" s="309"/>
      <c r="XN320" s="309"/>
      <c r="XO320" s="309"/>
      <c r="XP320" s="309"/>
      <c r="XQ320" s="309"/>
      <c r="XR320" s="309"/>
      <c r="XS320" s="309"/>
      <c r="XT320" s="309"/>
      <c r="XU320" s="309"/>
      <c r="XV320" s="309"/>
      <c r="XW320" s="309"/>
      <c r="XX320" s="309"/>
      <c r="XY320" s="309"/>
      <c r="XZ320" s="309"/>
      <c r="YA320" s="309"/>
      <c r="YB320" s="309"/>
      <c r="YC320" s="309"/>
      <c r="YD320" s="309"/>
      <c r="YE320" s="309"/>
      <c r="YF320" s="309"/>
      <c r="YG320" s="309"/>
      <c r="YH320" s="309"/>
      <c r="YI320" s="309"/>
      <c r="YJ320" s="309"/>
      <c r="YK320" s="309"/>
      <c r="YL320" s="309"/>
      <c r="YM320" s="309"/>
      <c r="YN320" s="309"/>
      <c r="YO320" s="309"/>
      <c r="YP320" s="309"/>
      <c r="YQ320" s="309"/>
      <c r="YR320" s="309"/>
      <c r="YS320" s="309"/>
      <c r="YT320" s="309"/>
      <c r="YU320" s="309"/>
      <c r="YV320" s="309"/>
      <c r="YW320" s="309"/>
      <c r="YX320" s="309"/>
      <c r="YY320" s="309"/>
      <c r="YZ320" s="309"/>
      <c r="ZA320" s="309"/>
      <c r="ZB320" s="309"/>
      <c r="ZC320" s="309"/>
      <c r="ZD320" s="309"/>
      <c r="ZE320" s="309"/>
      <c r="ZF320" s="309"/>
      <c r="ZG320" s="309"/>
      <c r="ZH320" s="309"/>
      <c r="ZI320" s="309"/>
      <c r="ZJ320" s="309"/>
      <c r="ZK320" s="309"/>
      <c r="ZL320" s="309"/>
      <c r="ZM320" s="309"/>
      <c r="ZN320" s="309"/>
      <c r="ZO320" s="309"/>
      <c r="ZP320" s="309"/>
      <c r="ZQ320" s="309"/>
      <c r="ZR320" s="309"/>
      <c r="ZS320" s="309"/>
      <c r="ZT320" s="309"/>
      <c r="ZU320" s="309"/>
      <c r="ZV320" s="309"/>
      <c r="ZW320" s="309"/>
      <c r="ZX320" s="309"/>
      <c r="ZY320" s="309"/>
      <c r="ZZ320" s="309"/>
      <c r="AAA320" s="309"/>
      <c r="AAB320" s="309"/>
      <c r="AAC320" s="309"/>
      <c r="AAD320" s="309"/>
      <c r="AAE320" s="309"/>
      <c r="AAF320" s="309"/>
      <c r="AAG320" s="309"/>
      <c r="AAH320" s="309"/>
      <c r="AAI320" s="309"/>
      <c r="AAJ320" s="309"/>
      <c r="AAK320" s="309"/>
      <c r="AAL320" s="309"/>
      <c r="AAM320" s="309"/>
      <c r="AAN320" s="309"/>
      <c r="AAO320" s="309"/>
      <c r="AAP320" s="309"/>
      <c r="AAQ320" s="309"/>
      <c r="AAR320" s="309"/>
      <c r="AAS320" s="309"/>
      <c r="AAT320" s="309"/>
      <c r="AAU320" s="309"/>
      <c r="AAV320" s="309"/>
      <c r="AAW320" s="309"/>
      <c r="AAX320" s="309"/>
      <c r="AAY320" s="309"/>
      <c r="AAZ320" s="309"/>
      <c r="ABA320" s="309"/>
      <c r="ABB320" s="309"/>
      <c r="ABC320" s="309"/>
      <c r="ABD320" s="309"/>
      <c r="ABE320" s="309"/>
      <c r="ABF320" s="309"/>
      <c r="ABG320" s="309"/>
      <c r="ABH320" s="309"/>
      <c r="ABI320" s="309"/>
      <c r="ABJ320" s="309"/>
      <c r="ABK320" s="309"/>
      <c r="ABL320" s="309"/>
      <c r="ABM320" s="309"/>
      <c r="ABN320" s="309"/>
      <c r="ABO320" s="309"/>
      <c r="ABP320" s="309"/>
      <c r="ABQ320" s="309"/>
      <c r="ABR320" s="309"/>
      <c r="ABS320" s="309"/>
      <c r="ABT320" s="309"/>
      <c r="ABU320" s="309"/>
      <c r="ABV320" s="309"/>
      <c r="ABW320" s="309"/>
      <c r="ABX320" s="309"/>
      <c r="ABY320" s="309"/>
      <c r="ABZ320" s="309"/>
      <c r="ACA320" s="309"/>
      <c r="ACB320" s="309"/>
      <c r="ACC320" s="309"/>
      <c r="ACD320" s="309"/>
      <c r="ACE320" s="309"/>
      <c r="ACF320" s="309"/>
      <c r="ACG320" s="309"/>
      <c r="ACH320" s="309"/>
      <c r="ACI320" s="309"/>
      <c r="ACJ320" s="309"/>
      <c r="ACK320" s="309"/>
      <c r="ACL320" s="309"/>
      <c r="ACM320" s="309"/>
      <c r="ACN320" s="309"/>
      <c r="ACO320" s="309"/>
      <c r="ACP320" s="309"/>
      <c r="ACQ320" s="309"/>
      <c r="ACR320" s="309"/>
      <c r="ACS320" s="309"/>
      <c r="ACT320" s="309"/>
      <c r="ACU320" s="309"/>
      <c r="ACV320" s="309"/>
      <c r="ACW320" s="309"/>
      <c r="ACX320" s="309"/>
      <c r="ACY320" s="309"/>
      <c r="ACZ320" s="309"/>
      <c r="ADA320" s="309"/>
      <c r="ADB320" s="309"/>
      <c r="ADC320" s="309"/>
      <c r="ADD320" s="309"/>
      <c r="ADE320" s="309"/>
      <c r="ADF320" s="309"/>
      <c r="ADG320" s="309"/>
      <c r="ADH320" s="309"/>
      <c r="ADI320" s="309"/>
      <c r="ADJ320" s="309"/>
      <c r="ADK320" s="309"/>
      <c r="ADL320" s="309"/>
      <c r="ADM320" s="309"/>
      <c r="ADN320" s="309"/>
      <c r="ADO320" s="309"/>
      <c r="ADP320" s="309"/>
      <c r="ADQ320" s="309"/>
      <c r="ADR320" s="309"/>
      <c r="ADS320" s="309"/>
      <c r="ADT320" s="309"/>
      <c r="ADU320" s="309"/>
      <c r="ADV320" s="309"/>
      <c r="ADW320" s="309"/>
      <c r="ADX320" s="309"/>
      <c r="ADY320" s="309"/>
      <c r="ADZ320" s="309"/>
      <c r="AEA320" s="309"/>
      <c r="AEB320" s="309"/>
      <c r="AEC320" s="309"/>
      <c r="AED320" s="309"/>
      <c r="AEE320" s="309"/>
      <c r="AEF320" s="309"/>
      <c r="AEG320" s="309"/>
      <c r="AEH320" s="309"/>
      <c r="AEI320" s="309"/>
      <c r="AEJ320" s="309"/>
      <c r="AEK320" s="309"/>
      <c r="AEL320" s="309"/>
      <c r="AEM320" s="309"/>
      <c r="AEN320" s="309"/>
      <c r="AEO320" s="309"/>
      <c r="AEP320" s="309"/>
      <c r="AEQ320" s="309"/>
      <c r="AER320" s="309"/>
      <c r="AES320" s="309"/>
      <c r="AET320" s="309"/>
      <c r="AEU320" s="309"/>
      <c r="AEV320" s="309"/>
      <c r="AEW320" s="309"/>
      <c r="AEX320" s="309"/>
      <c r="AEY320" s="309"/>
      <c r="AEZ320" s="309"/>
      <c r="AFA320" s="309"/>
      <c r="AFB320" s="309"/>
      <c r="AFC320" s="309"/>
      <c r="AFD320" s="309"/>
      <c r="AFE320" s="309"/>
      <c r="AFF320" s="309"/>
      <c r="AFG320" s="309"/>
      <c r="AFH320" s="309"/>
      <c r="AFI320" s="309"/>
      <c r="AFJ320" s="309"/>
      <c r="AFK320" s="309"/>
      <c r="AFL320" s="309"/>
      <c r="AFM320" s="309"/>
      <c r="AFN320" s="309"/>
      <c r="AFO320" s="309"/>
      <c r="AFP320" s="309"/>
      <c r="AFQ320" s="309"/>
      <c r="AFR320" s="309"/>
      <c r="AFS320" s="309"/>
      <c r="AFT320" s="309"/>
      <c r="AFU320" s="309"/>
      <c r="AFV320" s="309"/>
      <c r="AFW320" s="309"/>
      <c r="AFX320" s="309"/>
      <c r="AFY320" s="309"/>
      <c r="AFZ320" s="309"/>
      <c r="AGA320" s="309"/>
      <c r="AGB320" s="309"/>
      <c r="AGC320" s="309"/>
      <c r="AGD320" s="309"/>
      <c r="AGE320" s="309"/>
      <c r="AGF320" s="309"/>
      <c r="AGG320" s="309"/>
      <c r="AGH320" s="309"/>
      <c r="AGI320" s="309"/>
      <c r="AGJ320" s="309"/>
      <c r="AGK320" s="309"/>
      <c r="AGL320" s="309"/>
      <c r="AGM320" s="309"/>
      <c r="AGN320" s="309"/>
      <c r="AGO320" s="309"/>
      <c r="AGP320" s="309"/>
      <c r="AGQ320" s="309"/>
      <c r="AGR320" s="309"/>
      <c r="AGS320" s="309"/>
      <c r="AGT320" s="309"/>
      <c r="AGU320" s="309"/>
      <c r="AGV320" s="309"/>
      <c r="AGW320" s="309"/>
      <c r="AGX320" s="309"/>
      <c r="AGY320" s="309"/>
      <c r="AGZ320" s="309"/>
      <c r="AHA320" s="309"/>
      <c r="AHB320" s="309"/>
      <c r="AHC320" s="309"/>
      <c r="AHD320" s="309"/>
      <c r="AHE320" s="309"/>
      <c r="AHF320" s="309"/>
      <c r="AHG320" s="309"/>
      <c r="AHH320" s="309"/>
      <c r="AHI320" s="309"/>
      <c r="AHJ320" s="309"/>
      <c r="AHK320" s="309"/>
      <c r="AHL320" s="309"/>
      <c r="AHM320" s="309"/>
      <c r="AHN320" s="309"/>
      <c r="AHO320" s="309"/>
      <c r="AHP320" s="309"/>
      <c r="AHQ320" s="309"/>
      <c r="AHR320" s="309"/>
      <c r="AHS320" s="309"/>
      <c r="AHT320" s="309"/>
      <c r="AHU320" s="309"/>
      <c r="AHV320" s="309"/>
      <c r="AHW320" s="309"/>
      <c r="AHX320" s="309"/>
      <c r="AHY320" s="309"/>
      <c r="AHZ320" s="309"/>
      <c r="AIA320" s="309"/>
      <c r="AIB320" s="309"/>
      <c r="AIC320" s="309"/>
      <c r="AID320" s="309"/>
      <c r="AIE320" s="309"/>
      <c r="AIF320" s="309"/>
      <c r="AIG320" s="309"/>
      <c r="AIH320" s="309"/>
      <c r="AII320" s="309"/>
      <c r="AIJ320" s="309"/>
      <c r="AIK320" s="309"/>
      <c r="AIL320" s="309"/>
      <c r="AIM320" s="309"/>
      <c r="AIN320" s="309"/>
      <c r="AIO320" s="309"/>
      <c r="AIP320" s="309"/>
      <c r="AIQ320" s="309"/>
      <c r="AIR320" s="309"/>
      <c r="AIS320" s="309"/>
      <c r="AIT320" s="309"/>
      <c r="AIU320" s="309"/>
      <c r="AIV320" s="309"/>
      <c r="AIW320" s="309"/>
      <c r="AIX320" s="309"/>
      <c r="AIY320" s="309"/>
      <c r="AIZ320" s="309"/>
      <c r="AJA320" s="309"/>
      <c r="AJB320" s="309"/>
      <c r="AJC320" s="309"/>
      <c r="AJD320" s="309"/>
      <c r="AJE320" s="309"/>
      <c r="AJF320" s="309"/>
      <c r="AJG320" s="309"/>
      <c r="AJH320" s="309"/>
      <c r="AJI320" s="309"/>
      <c r="AJJ320" s="309"/>
      <c r="AJK320" s="309"/>
      <c r="AJL320" s="309"/>
      <c r="AJM320" s="309"/>
      <c r="AJN320" s="309"/>
      <c r="AJO320" s="309"/>
      <c r="AJP320" s="309"/>
      <c r="AJQ320" s="309"/>
      <c r="AJR320" s="309"/>
      <c r="AJS320" s="309"/>
      <c r="AJT320" s="309"/>
      <c r="AJU320" s="309"/>
      <c r="AJV320" s="309"/>
      <c r="AJW320" s="309"/>
      <c r="AJX320" s="309"/>
      <c r="AJY320" s="309"/>
      <c r="AJZ320" s="309"/>
      <c r="AKA320" s="309"/>
      <c r="AKB320" s="309"/>
      <c r="AKC320" s="309"/>
      <c r="AKD320" s="309"/>
      <c r="AKE320" s="309"/>
      <c r="AKF320" s="309"/>
      <c r="AKG320" s="309"/>
      <c r="AKH320" s="309"/>
      <c r="AKI320" s="309"/>
      <c r="AKJ320" s="309"/>
      <c r="AKK320" s="309"/>
      <c r="AKL320" s="309"/>
      <c r="AKM320" s="309"/>
      <c r="AKN320" s="309"/>
      <c r="AKO320" s="309"/>
      <c r="AKP320" s="309"/>
      <c r="AKQ320" s="309"/>
      <c r="AKR320" s="309"/>
      <c r="AKS320" s="309"/>
      <c r="AKT320" s="309"/>
      <c r="AKU320" s="309"/>
      <c r="AKV320" s="309"/>
      <c r="AKW320" s="309"/>
      <c r="AKX320" s="309"/>
      <c r="AKY320" s="309"/>
      <c r="AKZ320" s="309"/>
      <c r="ALA320" s="309"/>
      <c r="ALB320" s="309"/>
      <c r="ALC320" s="309"/>
      <c r="ALD320" s="309"/>
      <c r="ALE320" s="309"/>
      <c r="ALF320" s="309"/>
      <c r="ALG320" s="309"/>
      <c r="ALH320" s="309"/>
      <c r="ALI320" s="309"/>
      <c r="ALJ320" s="309"/>
      <c r="ALK320" s="309"/>
      <c r="ALL320" s="309"/>
      <c r="ALM320" s="309"/>
      <c r="ALN320" s="309"/>
      <c r="ALO320" s="309"/>
      <c r="ALP320" s="309"/>
      <c r="ALQ320" s="309"/>
      <c r="ALR320" s="309"/>
      <c r="ALS320" s="309"/>
      <c r="ALT320" s="309"/>
      <c r="ALU320" s="309"/>
      <c r="ALV320" s="309"/>
      <c r="ALW320" s="309"/>
      <c r="ALX320" s="309"/>
      <c r="ALY320" s="309"/>
      <c r="ALZ320" s="309"/>
      <c r="AMA320" s="309"/>
      <c r="AMB320" s="309"/>
      <c r="AMC320" s="309"/>
      <c r="AMD320" s="309"/>
      <c r="AME320" s="309"/>
      <c r="AMF320" s="309"/>
      <c r="AMG320" s="309"/>
      <c r="AMH320" s="309"/>
      <c r="AMI320" s="309"/>
      <c r="AMJ320" s="309"/>
      <c r="AMK320" s="309"/>
      <c r="AML320" s="309"/>
      <c r="AMM320" s="309"/>
      <c r="AMN320" s="309"/>
      <c r="AMO320" s="309"/>
      <c r="AMP320" s="309"/>
      <c r="AMQ320" s="309"/>
      <c r="AMR320" s="309"/>
      <c r="AMS320" s="309"/>
      <c r="AMT320" s="309"/>
      <c r="AMU320" s="309"/>
      <c r="AMV320" s="309"/>
      <c r="AMW320" s="309"/>
      <c r="AMX320" s="309"/>
      <c r="AMY320" s="309"/>
      <c r="AMZ320" s="309"/>
      <c r="ANA320" s="309"/>
      <c r="ANB320" s="309"/>
      <c r="ANC320" s="309"/>
      <c r="AND320" s="309"/>
      <c r="ANE320" s="309"/>
      <c r="ANF320" s="309"/>
      <c r="ANG320" s="309"/>
      <c r="ANH320" s="309"/>
      <c r="ANI320" s="309"/>
      <c r="ANJ320" s="309"/>
      <c r="ANK320" s="309"/>
      <c r="ANL320" s="309"/>
      <c r="ANM320" s="309"/>
      <c r="ANN320" s="309"/>
      <c r="ANO320" s="309"/>
      <c r="ANP320" s="309"/>
      <c r="ANQ320" s="309"/>
      <c r="ANR320" s="309"/>
      <c r="ANS320" s="309"/>
      <c r="ANT320" s="309"/>
      <c r="ANU320" s="309"/>
      <c r="ANV320" s="309"/>
      <c r="ANW320" s="309"/>
      <c r="ANX320" s="309"/>
      <c r="ANY320" s="309"/>
      <c r="ANZ320" s="309"/>
      <c r="AOA320" s="309"/>
      <c r="AOB320" s="309"/>
      <c r="AOC320" s="309"/>
      <c r="AOD320" s="309"/>
      <c r="AOE320" s="309"/>
      <c r="AOF320" s="309"/>
      <c r="AOG320" s="309"/>
      <c r="AOH320" s="309"/>
      <c r="AOI320" s="309"/>
      <c r="AOJ320" s="309"/>
      <c r="AOK320" s="309"/>
      <c r="AOL320" s="309"/>
      <c r="AOM320" s="309"/>
      <c r="AON320" s="309"/>
      <c r="AOO320" s="309"/>
      <c r="AOP320" s="309"/>
      <c r="AOQ320" s="309"/>
      <c r="AOR320" s="309"/>
      <c r="AOS320" s="309"/>
      <c r="AOT320" s="309"/>
      <c r="AOU320" s="309"/>
      <c r="AOV320" s="309"/>
      <c r="AOW320" s="309"/>
      <c r="AOX320" s="309"/>
      <c r="AOY320" s="309"/>
      <c r="AOZ320" s="309"/>
      <c r="APA320" s="309"/>
      <c r="APB320" s="309"/>
      <c r="APC320" s="309"/>
      <c r="APD320" s="309"/>
      <c r="APE320" s="309"/>
      <c r="APF320" s="309"/>
      <c r="APG320" s="309"/>
      <c r="APH320" s="309"/>
      <c r="API320" s="309"/>
      <c r="APJ320" s="309"/>
      <c r="APK320" s="309"/>
      <c r="APL320" s="309"/>
      <c r="APM320" s="309"/>
      <c r="APN320" s="309"/>
      <c r="APO320" s="309"/>
      <c r="APP320" s="309"/>
      <c r="APQ320" s="309"/>
      <c r="APR320" s="309"/>
      <c r="APS320" s="309"/>
      <c r="APT320" s="309"/>
      <c r="APU320" s="309"/>
      <c r="APV320" s="309"/>
      <c r="APW320" s="309"/>
      <c r="APX320" s="309"/>
      <c r="APY320" s="309"/>
      <c r="APZ320" s="309"/>
      <c r="AQA320" s="309"/>
      <c r="AQB320" s="309"/>
      <c r="AQC320" s="309"/>
      <c r="AQD320" s="309"/>
      <c r="AQE320" s="309"/>
      <c r="AQF320" s="309"/>
      <c r="AQG320" s="309"/>
      <c r="AQH320" s="309"/>
      <c r="AQI320" s="309"/>
      <c r="AQJ320" s="309"/>
      <c r="AQK320" s="309"/>
      <c r="AQL320" s="309"/>
      <c r="AQM320" s="309"/>
      <c r="AQN320" s="309"/>
      <c r="AQO320" s="309"/>
      <c r="AQP320" s="309"/>
      <c r="AQQ320" s="309"/>
      <c r="AQR320" s="309"/>
      <c r="AQS320" s="309"/>
      <c r="AQT320" s="309"/>
      <c r="AQU320" s="309"/>
      <c r="AQV320" s="309"/>
      <c r="AQW320" s="309"/>
      <c r="AQX320" s="309"/>
      <c r="AQY320" s="309"/>
      <c r="AQZ320" s="309"/>
      <c r="ARA320" s="309"/>
      <c r="ARB320" s="309"/>
      <c r="ARC320" s="309"/>
      <c r="ARD320" s="309"/>
      <c r="ARE320" s="309"/>
      <c r="ARF320" s="309"/>
      <c r="ARG320" s="309"/>
      <c r="ARH320" s="309"/>
      <c r="ARI320" s="309"/>
      <c r="ARJ320" s="309"/>
      <c r="ARK320" s="309"/>
      <c r="ARL320" s="309"/>
      <c r="ARM320" s="309"/>
      <c r="ARN320" s="309"/>
      <c r="ARO320" s="309"/>
      <c r="ARP320" s="309"/>
      <c r="ARQ320" s="309"/>
      <c r="ARR320" s="309"/>
      <c r="ARS320" s="309"/>
      <c r="ART320" s="309"/>
      <c r="ARU320" s="309"/>
      <c r="ARV320" s="309"/>
      <c r="ARW320" s="309"/>
      <c r="ARX320" s="309"/>
      <c r="ARY320" s="309"/>
      <c r="ARZ320" s="309"/>
      <c r="ASA320" s="309"/>
      <c r="ASB320" s="309"/>
      <c r="ASC320" s="309"/>
      <c r="ASD320" s="309"/>
      <c r="ASE320" s="309"/>
      <c r="ASF320" s="309"/>
      <c r="ASG320" s="309"/>
      <c r="ASH320" s="309"/>
      <c r="ASI320" s="309"/>
      <c r="ASJ320" s="309"/>
      <c r="ASK320" s="309"/>
      <c r="ASL320" s="309"/>
      <c r="ASM320" s="309"/>
      <c r="ASN320" s="309"/>
      <c r="ASO320" s="309"/>
      <c r="ASP320" s="309"/>
      <c r="ASQ320" s="309"/>
      <c r="ASR320" s="309"/>
      <c r="ASS320" s="309"/>
      <c r="AST320" s="309"/>
      <c r="ASU320" s="309"/>
      <c r="ASV320" s="309"/>
      <c r="ASW320" s="309"/>
      <c r="ASX320" s="309"/>
      <c r="ASY320" s="309"/>
      <c r="ASZ320" s="309"/>
      <c r="ATA320" s="309"/>
      <c r="ATB320" s="309"/>
      <c r="ATC320" s="309"/>
      <c r="ATD320" s="309"/>
      <c r="ATE320" s="309"/>
      <c r="ATF320" s="309"/>
      <c r="ATG320" s="309"/>
      <c r="ATH320" s="309"/>
      <c r="ATI320" s="309"/>
      <c r="ATJ320" s="309"/>
      <c r="ATK320" s="309"/>
      <c r="ATL320" s="309"/>
      <c r="ATM320" s="309"/>
      <c r="ATN320" s="309"/>
      <c r="ATO320" s="309"/>
      <c r="ATP320" s="309"/>
      <c r="ATQ320" s="309"/>
      <c r="ATR320" s="309"/>
      <c r="ATS320" s="309"/>
      <c r="ATT320" s="309"/>
      <c r="ATU320" s="309"/>
      <c r="ATV320" s="309"/>
      <c r="ATW320" s="309"/>
      <c r="ATX320" s="309"/>
      <c r="ATY320" s="309"/>
      <c r="ATZ320" s="309"/>
      <c r="AUA320" s="309"/>
      <c r="AUB320" s="309"/>
      <c r="AUC320" s="309"/>
      <c r="AUD320" s="309"/>
      <c r="AUE320" s="309"/>
      <c r="AUF320" s="309"/>
      <c r="AUG320" s="309"/>
      <c r="AUH320" s="309"/>
      <c r="AUI320" s="309"/>
      <c r="AUJ320" s="309"/>
      <c r="AUK320" s="309"/>
      <c r="AUL320" s="309"/>
      <c r="AUM320" s="309"/>
      <c r="AUN320" s="309"/>
      <c r="AUO320" s="309"/>
      <c r="AUP320" s="309"/>
      <c r="AUQ320" s="309"/>
      <c r="AUR320" s="309"/>
      <c r="AUS320" s="309"/>
      <c r="AUT320" s="309"/>
      <c r="AUU320" s="309"/>
      <c r="AUV320" s="309"/>
      <c r="AUW320" s="309"/>
      <c r="AUX320" s="309"/>
      <c r="AUY320" s="309"/>
      <c r="AUZ320" s="309"/>
      <c r="AVA320" s="309"/>
      <c r="AVB320" s="309"/>
      <c r="AVC320" s="309"/>
      <c r="AVD320" s="309"/>
      <c r="AVE320" s="309"/>
      <c r="AVF320" s="309"/>
      <c r="AVG320" s="309"/>
      <c r="AVH320" s="309"/>
      <c r="AVI320" s="309"/>
      <c r="AVJ320" s="309"/>
      <c r="AVK320" s="309"/>
      <c r="AVL320" s="309"/>
      <c r="AVM320" s="309"/>
      <c r="AVN320" s="309"/>
      <c r="AVO320" s="309"/>
      <c r="AVP320" s="309"/>
      <c r="AVQ320" s="309"/>
      <c r="AVR320" s="309"/>
      <c r="AVS320" s="309"/>
      <c r="AVT320" s="309"/>
      <c r="AVU320" s="309"/>
      <c r="AVV320" s="309"/>
      <c r="AVW320" s="309"/>
      <c r="AVX320" s="309"/>
      <c r="AVY320" s="309"/>
      <c r="AVZ320" s="309"/>
      <c r="AWA320" s="309"/>
      <c r="AWB320" s="309"/>
      <c r="AWC320" s="309"/>
      <c r="AWD320" s="309"/>
      <c r="AWE320" s="309"/>
      <c r="AWF320" s="309"/>
      <c r="AWG320" s="309"/>
      <c r="AWH320" s="309"/>
      <c r="AWI320" s="309"/>
      <c r="AWJ320" s="309"/>
      <c r="AWK320" s="309"/>
      <c r="AWL320" s="309"/>
      <c r="AWM320" s="309"/>
      <c r="AWN320" s="309"/>
      <c r="AWO320" s="309"/>
      <c r="AWP320" s="309"/>
      <c r="AWQ320" s="309"/>
      <c r="AWR320" s="309"/>
      <c r="AWS320" s="309"/>
      <c r="AWT320" s="309"/>
      <c r="AWU320" s="309"/>
      <c r="AWV320" s="309"/>
      <c r="AWW320" s="309"/>
      <c r="AWX320" s="309"/>
      <c r="AWY320" s="309"/>
      <c r="AWZ320" s="309"/>
      <c r="AXA320" s="309"/>
      <c r="AXB320" s="309"/>
      <c r="AXC320" s="309"/>
      <c r="AXD320" s="309"/>
      <c r="AXE320" s="309"/>
      <c r="AXF320" s="309"/>
      <c r="AXG320" s="309"/>
      <c r="AXH320" s="309"/>
      <c r="AXI320" s="309"/>
      <c r="AXJ320" s="309"/>
      <c r="AXK320" s="309"/>
      <c r="AXL320" s="309"/>
      <c r="AXM320" s="309"/>
      <c r="AXN320" s="309"/>
      <c r="AXO320" s="309"/>
      <c r="AXP320" s="309"/>
      <c r="AXQ320" s="309"/>
      <c r="AXR320" s="309"/>
      <c r="AXS320" s="309"/>
      <c r="AXT320" s="309"/>
      <c r="AXU320" s="309"/>
      <c r="AXV320" s="309"/>
      <c r="AXW320" s="309"/>
      <c r="AXX320" s="309"/>
      <c r="AXY320" s="309"/>
      <c r="AXZ320" s="309"/>
      <c r="AYA320" s="309"/>
      <c r="AYB320" s="309"/>
      <c r="AYC320" s="309"/>
      <c r="AYD320" s="309"/>
      <c r="AYE320" s="309"/>
      <c r="AYF320" s="309"/>
      <c r="AYG320" s="309"/>
      <c r="AYH320" s="309"/>
      <c r="AYI320" s="309"/>
      <c r="AYJ320" s="309"/>
      <c r="AYK320" s="309"/>
      <c r="AYL320" s="309"/>
      <c r="AYM320" s="309"/>
      <c r="AYN320" s="309"/>
      <c r="AYO320" s="309"/>
      <c r="AYP320" s="309"/>
      <c r="AYQ320" s="309"/>
      <c r="AYR320" s="309"/>
      <c r="AYS320" s="309"/>
      <c r="AYT320" s="309"/>
      <c r="AYU320" s="309"/>
      <c r="AYV320" s="309"/>
      <c r="AYW320" s="309"/>
      <c r="AYX320" s="309"/>
      <c r="AYY320" s="309"/>
      <c r="AYZ320" s="309"/>
      <c r="AZA320" s="309"/>
      <c r="AZB320" s="309"/>
      <c r="AZC320" s="309"/>
      <c r="AZD320" s="309"/>
      <c r="AZE320" s="309"/>
      <c r="AZF320" s="309"/>
      <c r="AZG320" s="309"/>
      <c r="AZH320" s="309"/>
      <c r="AZI320" s="309"/>
      <c r="AZJ320" s="309"/>
      <c r="AZK320" s="309"/>
      <c r="AZL320" s="309"/>
      <c r="AZM320" s="309"/>
      <c r="AZN320" s="309"/>
      <c r="AZO320" s="309"/>
      <c r="AZP320" s="309"/>
      <c r="AZQ320" s="309"/>
      <c r="AZR320" s="309"/>
      <c r="AZS320" s="309"/>
      <c r="AZT320" s="309"/>
      <c r="AZU320" s="309"/>
      <c r="AZV320" s="309"/>
      <c r="AZW320" s="309"/>
      <c r="AZX320" s="309"/>
      <c r="AZY320" s="309"/>
      <c r="AZZ320" s="309"/>
      <c r="BAA320" s="309"/>
      <c r="BAB320" s="309"/>
      <c r="BAC320" s="309"/>
      <c r="BAD320" s="309"/>
      <c r="BAE320" s="309"/>
      <c r="BAF320" s="309"/>
      <c r="BAG320" s="309"/>
      <c r="BAH320" s="309"/>
      <c r="BAI320" s="309"/>
      <c r="BAJ320" s="309"/>
      <c r="BAK320" s="309"/>
      <c r="BAL320" s="309"/>
      <c r="BAM320" s="309"/>
      <c r="BAN320" s="309"/>
      <c r="BAO320" s="309"/>
      <c r="BAP320" s="309"/>
      <c r="BAQ320" s="309"/>
      <c r="BAR320" s="309"/>
      <c r="BAS320" s="309"/>
      <c r="BAT320" s="309"/>
      <c r="BAU320" s="309"/>
      <c r="BAV320" s="309"/>
      <c r="BAW320" s="309"/>
      <c r="BAX320" s="309"/>
      <c r="BAY320" s="309"/>
      <c r="BAZ320" s="309"/>
      <c r="BBA320" s="309"/>
      <c r="BBB320" s="309"/>
      <c r="BBC320" s="309"/>
      <c r="BBD320" s="309"/>
      <c r="BBE320" s="309"/>
      <c r="BBF320" s="309"/>
      <c r="BBG320" s="309"/>
      <c r="BBH320" s="309"/>
      <c r="BBI320" s="309"/>
      <c r="BBJ320" s="309"/>
      <c r="BBK320" s="309"/>
      <c r="BBL320" s="309"/>
      <c r="BBM320" s="309"/>
      <c r="BBN320" s="309"/>
      <c r="BBO320" s="309"/>
      <c r="BBP320" s="309"/>
      <c r="BBQ320" s="309"/>
      <c r="BBR320" s="309"/>
      <c r="BBS320" s="309"/>
      <c r="BBT320" s="309"/>
      <c r="BBU320" s="309"/>
      <c r="BBV320" s="309"/>
      <c r="BBW320" s="309"/>
      <c r="BBX320" s="309"/>
      <c r="BBY320" s="309"/>
      <c r="BBZ320" s="309"/>
      <c r="BCA320" s="309"/>
      <c r="BCB320" s="309"/>
      <c r="BCC320" s="309"/>
      <c r="BCD320" s="309"/>
      <c r="BCE320" s="309"/>
      <c r="BCF320" s="309"/>
      <c r="BCG320" s="309"/>
      <c r="BCH320" s="309"/>
      <c r="BCI320" s="309"/>
      <c r="BCJ320" s="309"/>
      <c r="BCK320" s="309"/>
      <c r="BCL320" s="309"/>
      <c r="BCM320" s="309"/>
      <c r="BCN320" s="309"/>
      <c r="BCO320" s="309"/>
      <c r="BCP320" s="309"/>
      <c r="BCQ320" s="309"/>
      <c r="BCR320" s="309"/>
      <c r="BCS320" s="309"/>
      <c r="BCT320" s="309"/>
      <c r="BCU320" s="309"/>
      <c r="BCV320" s="309"/>
      <c r="BCW320" s="309"/>
      <c r="BCX320" s="309"/>
      <c r="BCY320" s="309"/>
      <c r="BCZ320" s="309"/>
      <c r="BDA320" s="309"/>
      <c r="BDB320" s="309"/>
      <c r="BDC320" s="309"/>
      <c r="BDD320" s="309"/>
      <c r="BDE320" s="309"/>
      <c r="BDF320" s="309"/>
      <c r="BDG320" s="309"/>
      <c r="BDH320" s="309"/>
      <c r="BDI320" s="309"/>
      <c r="BDJ320" s="309"/>
      <c r="BDK320" s="309"/>
      <c r="BDL320" s="309"/>
      <c r="BDM320" s="309"/>
      <c r="BDN320" s="309"/>
      <c r="BDO320" s="309"/>
      <c r="BDP320" s="309"/>
      <c r="BDQ320" s="309"/>
      <c r="BDR320" s="309"/>
      <c r="BDS320" s="309"/>
      <c r="BDT320" s="309"/>
      <c r="BDU320" s="309"/>
      <c r="BDV320" s="309"/>
      <c r="BDW320" s="309"/>
      <c r="BDX320" s="309"/>
      <c r="BDY320" s="309"/>
      <c r="BDZ320" s="309"/>
      <c r="BEA320" s="309"/>
      <c r="BEB320" s="309"/>
      <c r="BEC320" s="309"/>
      <c r="BED320" s="309"/>
      <c r="BEE320" s="309"/>
      <c r="BEF320" s="309"/>
      <c r="BEG320" s="309"/>
      <c r="BEH320" s="309"/>
      <c r="BEI320" s="309"/>
      <c r="BEJ320" s="309"/>
      <c r="BEK320" s="309"/>
      <c r="BEL320" s="309"/>
      <c r="BEM320" s="309"/>
      <c r="BEN320" s="309"/>
      <c r="BEO320" s="309"/>
      <c r="BEP320" s="309"/>
      <c r="BEQ320" s="309"/>
      <c r="BER320" s="309"/>
      <c r="BES320" s="309"/>
      <c r="BET320" s="309"/>
      <c r="BEU320" s="309"/>
      <c r="BEV320" s="309"/>
      <c r="BEW320" s="309"/>
      <c r="BEX320" s="309"/>
      <c r="BEY320" s="309"/>
      <c r="BEZ320" s="309"/>
      <c r="BFA320" s="309"/>
      <c r="BFB320" s="309"/>
      <c r="BFC320" s="309"/>
      <c r="BFD320" s="309"/>
      <c r="BFE320" s="309"/>
      <c r="BFF320" s="309"/>
      <c r="BFG320" s="309"/>
      <c r="BFH320" s="309"/>
      <c r="BFI320" s="309"/>
      <c r="BFJ320" s="309"/>
      <c r="BFK320" s="309"/>
      <c r="BFL320" s="309"/>
      <c r="BFM320" s="309"/>
      <c r="BFN320" s="309"/>
      <c r="BFO320" s="309"/>
      <c r="BFP320" s="309"/>
      <c r="BFQ320" s="309"/>
      <c r="BFR320" s="309"/>
      <c r="BFS320" s="309"/>
      <c r="BFT320" s="309"/>
      <c r="BFU320" s="309"/>
      <c r="BFV320" s="309"/>
      <c r="BFW320" s="309"/>
      <c r="BFX320" s="309"/>
      <c r="BFY320" s="309"/>
      <c r="BFZ320" s="309"/>
      <c r="BGA320" s="309"/>
      <c r="BGB320" s="309"/>
      <c r="BGC320" s="309"/>
      <c r="BGD320" s="309"/>
      <c r="BGE320" s="309"/>
      <c r="BGF320" s="309"/>
      <c r="BGG320" s="309"/>
      <c r="BGH320" s="309"/>
    </row>
    <row r="321" spans="6:1542" s="18" customFormat="1" ht="14.45" customHeight="1" x14ac:dyDescent="0.25">
      <c r="F321" s="68"/>
      <c r="Y321" s="68"/>
      <c r="AC321" s="309"/>
      <c r="AD321" s="309"/>
      <c r="AE321" s="309"/>
      <c r="AF321" s="309"/>
      <c r="AG321" s="309"/>
      <c r="AH321" s="309"/>
      <c r="AI321" s="309"/>
      <c r="AJ321" s="309"/>
      <c r="AK321" s="309"/>
      <c r="AL321" s="309"/>
      <c r="AM321" s="309"/>
      <c r="AN321" s="309"/>
      <c r="AO321" s="309"/>
      <c r="AP321" s="309"/>
      <c r="AQ321" s="309"/>
      <c r="AR321" s="309"/>
      <c r="AS321" s="309"/>
      <c r="AT321" s="309"/>
      <c r="AU321" s="309"/>
      <c r="AV321" s="309"/>
      <c r="AW321" s="309"/>
      <c r="AX321" s="309"/>
      <c r="AY321" s="309"/>
      <c r="AZ321" s="309"/>
      <c r="BA321" s="309"/>
      <c r="BB321" s="309"/>
      <c r="BC321" s="309"/>
      <c r="BD321" s="309"/>
      <c r="BE321" s="309"/>
      <c r="BF321" s="309"/>
      <c r="BG321" s="309"/>
      <c r="BH321" s="309"/>
      <c r="BI321" s="309"/>
      <c r="BJ321" s="309"/>
      <c r="BK321" s="309"/>
      <c r="BL321" s="309"/>
      <c r="BM321" s="309"/>
      <c r="BN321" s="309"/>
      <c r="BO321" s="309"/>
      <c r="BP321" s="309"/>
      <c r="BQ321" s="309"/>
      <c r="BR321" s="309"/>
      <c r="BS321" s="309"/>
      <c r="BT321" s="309"/>
      <c r="BU321" s="309"/>
      <c r="BV321" s="309"/>
      <c r="BW321" s="309"/>
      <c r="BX321" s="309"/>
      <c r="BY321" s="309"/>
      <c r="BZ321" s="309"/>
      <c r="CA321" s="309"/>
      <c r="CB321" s="309"/>
      <c r="CC321" s="309"/>
      <c r="CD321" s="309"/>
      <c r="CE321" s="309"/>
      <c r="CF321" s="309"/>
      <c r="CG321" s="309"/>
      <c r="CH321" s="309"/>
      <c r="CI321" s="309"/>
      <c r="CJ321" s="309"/>
      <c r="CK321" s="309"/>
      <c r="CL321" s="309"/>
      <c r="CM321" s="309"/>
      <c r="CN321" s="309"/>
      <c r="CO321" s="309"/>
      <c r="CP321" s="309"/>
      <c r="CQ321" s="309"/>
      <c r="CR321" s="309"/>
      <c r="CS321" s="309"/>
      <c r="CT321" s="309"/>
      <c r="CU321" s="309"/>
      <c r="CV321" s="309"/>
      <c r="CW321" s="309"/>
      <c r="CX321" s="309"/>
      <c r="CY321" s="309"/>
      <c r="CZ321" s="309"/>
      <c r="DA321" s="309"/>
      <c r="DB321" s="309"/>
      <c r="DC321" s="309"/>
      <c r="DD321" s="309"/>
      <c r="DE321" s="309"/>
      <c r="DF321" s="309"/>
      <c r="DG321" s="309"/>
      <c r="DH321" s="309"/>
      <c r="DI321" s="309"/>
      <c r="DJ321" s="309"/>
      <c r="DK321" s="309"/>
      <c r="DL321" s="309"/>
      <c r="DM321" s="309"/>
      <c r="DN321" s="309"/>
      <c r="DO321" s="309"/>
      <c r="DP321" s="309"/>
      <c r="DQ321" s="309"/>
      <c r="DR321" s="309"/>
      <c r="DS321" s="309"/>
      <c r="DT321" s="309"/>
      <c r="DU321" s="309"/>
      <c r="DV321" s="309"/>
      <c r="DW321" s="309"/>
      <c r="DX321" s="309"/>
      <c r="DY321" s="309"/>
      <c r="DZ321" s="309"/>
      <c r="EA321" s="309"/>
      <c r="EB321" s="309"/>
      <c r="EC321" s="309"/>
      <c r="ED321" s="309"/>
      <c r="EE321" s="309"/>
      <c r="EF321" s="309"/>
      <c r="EG321" s="309"/>
      <c r="EH321" s="309"/>
      <c r="EI321" s="309"/>
      <c r="EJ321" s="309"/>
      <c r="EK321" s="309"/>
      <c r="EL321" s="309"/>
      <c r="EM321" s="309"/>
      <c r="EN321" s="309"/>
      <c r="EO321" s="309"/>
      <c r="EP321" s="309"/>
      <c r="EQ321" s="309"/>
      <c r="ER321" s="309"/>
      <c r="ES321" s="309"/>
      <c r="ET321" s="309"/>
      <c r="EU321" s="309"/>
      <c r="EV321" s="309"/>
      <c r="EW321" s="309"/>
      <c r="EX321" s="309"/>
      <c r="EY321" s="309"/>
      <c r="EZ321" s="309"/>
      <c r="FA321" s="309"/>
      <c r="FB321" s="309"/>
      <c r="FC321" s="309"/>
      <c r="FD321" s="309"/>
      <c r="FE321" s="309"/>
      <c r="FF321" s="309"/>
      <c r="FG321" s="309"/>
      <c r="FH321" s="309"/>
      <c r="FI321" s="309"/>
      <c r="FJ321" s="309"/>
      <c r="FK321" s="309"/>
      <c r="FL321" s="309"/>
      <c r="FM321" s="309"/>
      <c r="FN321" s="309"/>
      <c r="FO321" s="309"/>
      <c r="FP321" s="309"/>
      <c r="FQ321" s="309"/>
      <c r="FR321" s="309"/>
      <c r="FS321" s="309"/>
      <c r="FT321" s="309"/>
      <c r="FU321" s="309"/>
      <c r="FV321" s="309"/>
      <c r="FW321" s="309"/>
      <c r="FX321" s="309"/>
      <c r="FY321" s="309"/>
      <c r="FZ321" s="309"/>
      <c r="GA321" s="309"/>
      <c r="GB321" s="309"/>
      <c r="GC321" s="309"/>
      <c r="GD321" s="309"/>
      <c r="GE321" s="309"/>
      <c r="GF321" s="309"/>
      <c r="GG321" s="309"/>
      <c r="GH321" s="309"/>
      <c r="GI321" s="309"/>
      <c r="GJ321" s="309"/>
      <c r="GK321" s="309"/>
      <c r="GL321" s="309"/>
      <c r="GM321" s="309"/>
      <c r="GN321" s="309"/>
      <c r="GO321" s="309"/>
      <c r="GP321" s="309"/>
      <c r="GQ321" s="309"/>
      <c r="GR321" s="309"/>
      <c r="GS321" s="309"/>
      <c r="GT321" s="309"/>
      <c r="GU321" s="309"/>
      <c r="GV321" s="309"/>
      <c r="GW321" s="309"/>
      <c r="GX321" s="309"/>
      <c r="GY321" s="309"/>
      <c r="GZ321" s="309"/>
      <c r="HA321" s="309"/>
      <c r="HB321" s="309"/>
      <c r="HC321" s="309"/>
      <c r="HD321" s="309"/>
      <c r="HE321" s="309"/>
      <c r="HF321" s="309"/>
      <c r="HG321" s="309"/>
      <c r="HH321" s="309"/>
      <c r="HI321" s="309"/>
      <c r="HJ321" s="309"/>
      <c r="HK321" s="309"/>
      <c r="HL321" s="309"/>
      <c r="HM321" s="309"/>
      <c r="HN321" s="309"/>
      <c r="HO321" s="309"/>
      <c r="HP321" s="309"/>
      <c r="HQ321" s="309"/>
      <c r="HR321" s="309"/>
      <c r="HS321" s="309"/>
      <c r="HT321" s="309"/>
      <c r="HU321" s="309"/>
      <c r="HV321" s="309"/>
      <c r="HW321" s="309"/>
      <c r="HX321" s="309"/>
      <c r="HY321" s="309"/>
      <c r="HZ321" s="309"/>
      <c r="IA321" s="309"/>
      <c r="IB321" s="309"/>
      <c r="IC321" s="309"/>
      <c r="ID321" s="309"/>
      <c r="IE321" s="309"/>
      <c r="IF321" s="309"/>
      <c r="IG321" s="309"/>
      <c r="IH321" s="309"/>
      <c r="II321" s="309"/>
      <c r="IJ321" s="309"/>
      <c r="IK321" s="309"/>
      <c r="IL321" s="309"/>
      <c r="IM321" s="309"/>
      <c r="IN321" s="309"/>
      <c r="IO321" s="309"/>
      <c r="IP321" s="309"/>
      <c r="IQ321" s="309"/>
      <c r="IR321" s="309"/>
      <c r="IS321" s="309"/>
      <c r="IT321" s="309"/>
      <c r="IU321" s="309"/>
      <c r="IV321" s="309"/>
      <c r="IW321" s="309"/>
      <c r="IX321" s="309"/>
      <c r="IY321" s="309"/>
      <c r="IZ321" s="309"/>
      <c r="JA321" s="309"/>
      <c r="JB321" s="309"/>
      <c r="JC321" s="309"/>
      <c r="JD321" s="309"/>
      <c r="JE321" s="309"/>
      <c r="JF321" s="309"/>
      <c r="JG321" s="309"/>
      <c r="JH321" s="309"/>
      <c r="JI321" s="309"/>
      <c r="JJ321" s="309"/>
      <c r="JK321" s="309"/>
      <c r="JL321" s="309"/>
      <c r="JM321" s="309"/>
      <c r="JN321" s="309"/>
      <c r="JO321" s="309"/>
      <c r="JP321" s="309"/>
      <c r="JQ321" s="309"/>
      <c r="JR321" s="309"/>
      <c r="JS321" s="309"/>
      <c r="JT321" s="309"/>
      <c r="JU321" s="309"/>
      <c r="JV321" s="309"/>
      <c r="JW321" s="309"/>
      <c r="JX321" s="309"/>
      <c r="JY321" s="309"/>
      <c r="JZ321" s="309"/>
      <c r="KA321" s="309"/>
      <c r="KB321" s="309"/>
      <c r="KC321" s="309"/>
      <c r="KD321" s="309"/>
      <c r="KE321" s="309"/>
      <c r="KF321" s="309"/>
      <c r="KG321" s="309"/>
      <c r="KH321" s="309"/>
      <c r="KI321" s="309"/>
      <c r="KJ321" s="309"/>
      <c r="KK321" s="309"/>
      <c r="KL321" s="309"/>
      <c r="KM321" s="309"/>
      <c r="KN321" s="309"/>
      <c r="KO321" s="309"/>
      <c r="KP321" s="309"/>
      <c r="KQ321" s="309"/>
      <c r="KR321" s="309"/>
      <c r="KS321" s="309"/>
      <c r="KT321" s="309"/>
      <c r="KU321" s="309"/>
      <c r="KV321" s="309"/>
      <c r="KW321" s="309"/>
      <c r="KX321" s="309"/>
      <c r="KY321" s="309"/>
      <c r="KZ321" s="309"/>
      <c r="LA321" s="309"/>
      <c r="LB321" s="309"/>
      <c r="LC321" s="309"/>
      <c r="LD321" s="309"/>
      <c r="LE321" s="309"/>
      <c r="LF321" s="309"/>
      <c r="LG321" s="309"/>
      <c r="LH321" s="309"/>
      <c r="LI321" s="309"/>
      <c r="LJ321" s="309"/>
      <c r="LK321" s="309"/>
      <c r="LL321" s="309"/>
      <c r="LM321" s="309"/>
      <c r="LN321" s="309"/>
      <c r="LO321" s="309"/>
      <c r="LP321" s="309"/>
      <c r="LQ321" s="309"/>
      <c r="LR321" s="309"/>
      <c r="LS321" s="309"/>
      <c r="LT321" s="309"/>
      <c r="LU321" s="309"/>
      <c r="LV321" s="309"/>
      <c r="LW321" s="309"/>
      <c r="LX321" s="309"/>
      <c r="LY321" s="309"/>
      <c r="LZ321" s="309"/>
      <c r="MA321" s="309"/>
      <c r="MB321" s="309"/>
      <c r="MC321" s="309"/>
      <c r="MD321" s="309"/>
      <c r="ME321" s="309"/>
      <c r="MF321" s="309"/>
      <c r="MG321" s="309"/>
      <c r="MH321" s="309"/>
      <c r="MI321" s="309"/>
      <c r="MJ321" s="309"/>
      <c r="MK321" s="309"/>
      <c r="ML321" s="309"/>
      <c r="MM321" s="309"/>
      <c r="MN321" s="309"/>
      <c r="MO321" s="309"/>
      <c r="MP321" s="309"/>
      <c r="MQ321" s="309"/>
      <c r="MR321" s="309"/>
      <c r="MS321" s="309"/>
      <c r="MT321" s="309"/>
      <c r="MU321" s="309"/>
      <c r="MV321" s="309"/>
      <c r="MW321" s="309"/>
      <c r="MX321" s="309"/>
      <c r="MY321" s="309"/>
      <c r="MZ321" s="309"/>
      <c r="NA321" s="309"/>
      <c r="NB321" s="309"/>
      <c r="NC321" s="309"/>
      <c r="ND321" s="309"/>
      <c r="NE321" s="309"/>
      <c r="NF321" s="309"/>
      <c r="NG321" s="309"/>
      <c r="NH321" s="309"/>
      <c r="NI321" s="309"/>
      <c r="NJ321" s="309"/>
      <c r="NK321" s="309"/>
      <c r="NL321" s="309"/>
      <c r="NM321" s="309"/>
      <c r="NN321" s="309"/>
      <c r="NO321" s="309"/>
      <c r="NP321" s="309"/>
      <c r="NQ321" s="309"/>
      <c r="NR321" s="309"/>
      <c r="NS321" s="309"/>
      <c r="NT321" s="309"/>
      <c r="NU321" s="309"/>
      <c r="NV321" s="309"/>
      <c r="NW321" s="309"/>
      <c r="NX321" s="309"/>
      <c r="NY321" s="309"/>
      <c r="NZ321" s="309"/>
      <c r="OA321" s="309"/>
      <c r="OB321" s="309"/>
      <c r="OC321" s="309"/>
      <c r="OD321" s="309"/>
      <c r="OE321" s="309"/>
      <c r="OF321" s="309"/>
      <c r="OG321" s="309"/>
      <c r="OH321" s="309"/>
      <c r="OI321" s="309"/>
      <c r="OJ321" s="309"/>
      <c r="OK321" s="309"/>
      <c r="OL321" s="309"/>
      <c r="OM321" s="309"/>
      <c r="ON321" s="309"/>
      <c r="OO321" s="309"/>
      <c r="OP321" s="309"/>
      <c r="OQ321" s="309"/>
      <c r="OR321" s="309"/>
      <c r="OS321" s="309"/>
      <c r="OT321" s="309"/>
      <c r="OU321" s="309"/>
      <c r="OV321" s="309"/>
      <c r="OW321" s="309"/>
      <c r="OX321" s="309"/>
      <c r="OY321" s="309"/>
      <c r="OZ321" s="309"/>
      <c r="PA321" s="309"/>
      <c r="PB321" s="309"/>
      <c r="PC321" s="309"/>
      <c r="PD321" s="309"/>
      <c r="PE321" s="309"/>
      <c r="PF321" s="309"/>
      <c r="PG321" s="309"/>
      <c r="PH321" s="309"/>
      <c r="PI321" s="309"/>
      <c r="PJ321" s="309"/>
      <c r="PK321" s="309"/>
      <c r="PL321" s="309"/>
      <c r="PM321" s="309"/>
      <c r="PN321" s="309"/>
      <c r="PO321" s="309"/>
      <c r="PP321" s="309"/>
      <c r="PQ321" s="309"/>
      <c r="PR321" s="309"/>
      <c r="PS321" s="309"/>
      <c r="PT321" s="309"/>
      <c r="PU321" s="309"/>
      <c r="PV321" s="309"/>
      <c r="PW321" s="309"/>
      <c r="PX321" s="309"/>
      <c r="PY321" s="309"/>
      <c r="PZ321" s="309"/>
      <c r="QA321" s="309"/>
      <c r="QB321" s="309"/>
      <c r="QC321" s="309"/>
      <c r="QD321" s="309"/>
      <c r="QE321" s="309"/>
      <c r="QF321" s="309"/>
      <c r="QG321" s="309"/>
      <c r="QH321" s="309"/>
      <c r="QI321" s="309"/>
      <c r="QJ321" s="309"/>
      <c r="QK321" s="309"/>
      <c r="QL321" s="309"/>
      <c r="QM321" s="309"/>
      <c r="QN321" s="309"/>
      <c r="QO321" s="309"/>
      <c r="QP321" s="309"/>
      <c r="QQ321" s="309"/>
      <c r="QR321" s="309"/>
      <c r="QS321" s="309"/>
      <c r="QT321" s="309"/>
      <c r="QU321" s="309"/>
      <c r="QV321" s="309"/>
      <c r="QW321" s="309"/>
      <c r="QX321" s="309"/>
      <c r="QY321" s="309"/>
      <c r="QZ321" s="309"/>
      <c r="RA321" s="309"/>
      <c r="RB321" s="309"/>
      <c r="RC321" s="309"/>
      <c r="RD321" s="309"/>
      <c r="RE321" s="309"/>
      <c r="RF321" s="309"/>
      <c r="RG321" s="309"/>
      <c r="RH321" s="309"/>
      <c r="RI321" s="309"/>
      <c r="RJ321" s="309"/>
      <c r="RK321" s="309"/>
      <c r="RL321" s="309"/>
      <c r="RM321" s="309"/>
      <c r="RN321" s="309"/>
      <c r="RO321" s="309"/>
      <c r="RP321" s="309"/>
      <c r="RQ321" s="309"/>
      <c r="RR321" s="309"/>
      <c r="RS321" s="309"/>
      <c r="RT321" s="309"/>
      <c r="RU321" s="309"/>
      <c r="RV321" s="309"/>
      <c r="RW321" s="309"/>
      <c r="RX321" s="309"/>
      <c r="RY321" s="309"/>
      <c r="RZ321" s="309"/>
      <c r="SA321" s="309"/>
      <c r="SB321" s="309"/>
      <c r="SC321" s="309"/>
      <c r="SD321" s="309"/>
      <c r="SE321" s="309"/>
      <c r="SF321" s="309"/>
      <c r="SG321" s="309"/>
      <c r="SH321" s="309"/>
      <c r="SI321" s="309"/>
      <c r="SJ321" s="309"/>
      <c r="SK321" s="309"/>
      <c r="SL321" s="309"/>
      <c r="SM321" s="309"/>
      <c r="SN321" s="309"/>
      <c r="SO321" s="309"/>
      <c r="SP321" s="309"/>
      <c r="SQ321" s="309"/>
      <c r="SR321" s="309"/>
      <c r="SS321" s="309"/>
      <c r="ST321" s="309"/>
      <c r="SU321" s="309"/>
      <c r="SV321" s="309"/>
      <c r="SW321" s="309"/>
      <c r="SX321" s="309"/>
      <c r="SY321" s="309"/>
      <c r="SZ321" s="309"/>
      <c r="TA321" s="309"/>
      <c r="TB321" s="309"/>
      <c r="TC321" s="309"/>
      <c r="TD321" s="309"/>
      <c r="TE321" s="309"/>
      <c r="TF321" s="309"/>
      <c r="TG321" s="309"/>
      <c r="TH321" s="309"/>
      <c r="TI321" s="309"/>
      <c r="TJ321" s="309"/>
      <c r="TK321" s="309"/>
      <c r="TL321" s="309"/>
      <c r="TM321" s="309"/>
      <c r="TN321" s="309"/>
      <c r="TO321" s="309"/>
      <c r="TP321" s="309"/>
      <c r="TQ321" s="309"/>
      <c r="TR321" s="309"/>
      <c r="TS321" s="309"/>
      <c r="TT321" s="309"/>
      <c r="TU321" s="309"/>
      <c r="TV321" s="309"/>
      <c r="TW321" s="309"/>
      <c r="TX321" s="309"/>
      <c r="TY321" s="309"/>
      <c r="TZ321" s="309"/>
      <c r="UA321" s="309"/>
      <c r="UB321" s="309"/>
      <c r="UC321" s="309"/>
      <c r="UD321" s="309"/>
      <c r="UE321" s="309"/>
      <c r="UF321" s="309"/>
      <c r="UG321" s="309"/>
      <c r="UH321" s="309"/>
      <c r="UI321" s="309"/>
      <c r="UJ321" s="309"/>
      <c r="UK321" s="309"/>
      <c r="UL321" s="309"/>
      <c r="UM321" s="309"/>
      <c r="UN321" s="309"/>
      <c r="UO321" s="309"/>
      <c r="UP321" s="309"/>
      <c r="UQ321" s="309"/>
      <c r="UR321" s="309"/>
      <c r="US321" s="309"/>
      <c r="UT321" s="309"/>
      <c r="UU321" s="309"/>
      <c r="UV321" s="309"/>
      <c r="UW321" s="309"/>
      <c r="UX321" s="309"/>
      <c r="UY321" s="309"/>
      <c r="UZ321" s="309"/>
      <c r="VA321" s="309"/>
      <c r="VB321" s="309"/>
      <c r="VC321" s="309"/>
      <c r="VD321" s="309"/>
      <c r="VE321" s="309"/>
      <c r="VF321" s="309"/>
      <c r="VG321" s="309"/>
      <c r="VH321" s="309"/>
      <c r="VI321" s="309"/>
      <c r="VJ321" s="309"/>
      <c r="VK321" s="309"/>
      <c r="VL321" s="309"/>
      <c r="VM321" s="309"/>
      <c r="VN321" s="309"/>
      <c r="VO321" s="309"/>
      <c r="VP321" s="309"/>
      <c r="VQ321" s="309"/>
      <c r="VR321" s="309"/>
      <c r="VS321" s="309"/>
      <c r="VT321" s="309"/>
      <c r="VU321" s="309"/>
      <c r="VV321" s="309"/>
      <c r="VW321" s="309"/>
      <c r="VX321" s="309"/>
      <c r="VY321" s="309"/>
      <c r="VZ321" s="309"/>
      <c r="WA321" s="309"/>
      <c r="WB321" s="309"/>
      <c r="WC321" s="309"/>
      <c r="WD321" s="309"/>
      <c r="WE321" s="309"/>
      <c r="WF321" s="309"/>
      <c r="WG321" s="309"/>
      <c r="WH321" s="309"/>
      <c r="WI321" s="309"/>
      <c r="WJ321" s="309"/>
      <c r="WK321" s="309"/>
      <c r="WL321" s="309"/>
      <c r="WM321" s="309"/>
      <c r="WN321" s="309"/>
      <c r="WO321" s="309"/>
      <c r="WP321" s="309"/>
      <c r="WQ321" s="309"/>
      <c r="WR321" s="309"/>
      <c r="WS321" s="309"/>
      <c r="WT321" s="309"/>
      <c r="WU321" s="309"/>
      <c r="WV321" s="309"/>
      <c r="WW321" s="309"/>
      <c r="WX321" s="309"/>
      <c r="WY321" s="309"/>
      <c r="WZ321" s="309"/>
      <c r="XA321" s="309"/>
      <c r="XB321" s="309"/>
      <c r="XC321" s="309"/>
      <c r="XD321" s="309"/>
      <c r="XE321" s="309"/>
      <c r="XF321" s="309"/>
      <c r="XG321" s="309"/>
      <c r="XH321" s="309"/>
      <c r="XI321" s="309"/>
      <c r="XJ321" s="309"/>
      <c r="XK321" s="309"/>
      <c r="XL321" s="309"/>
      <c r="XM321" s="309"/>
      <c r="XN321" s="309"/>
      <c r="XO321" s="309"/>
      <c r="XP321" s="309"/>
      <c r="XQ321" s="309"/>
      <c r="XR321" s="309"/>
      <c r="XS321" s="309"/>
      <c r="XT321" s="309"/>
      <c r="XU321" s="309"/>
      <c r="XV321" s="309"/>
      <c r="XW321" s="309"/>
      <c r="XX321" s="309"/>
      <c r="XY321" s="309"/>
      <c r="XZ321" s="309"/>
      <c r="YA321" s="309"/>
      <c r="YB321" s="309"/>
      <c r="YC321" s="309"/>
      <c r="YD321" s="309"/>
      <c r="YE321" s="309"/>
      <c r="YF321" s="309"/>
      <c r="YG321" s="309"/>
      <c r="YH321" s="309"/>
      <c r="YI321" s="309"/>
      <c r="YJ321" s="309"/>
      <c r="YK321" s="309"/>
      <c r="YL321" s="309"/>
      <c r="YM321" s="309"/>
      <c r="YN321" s="309"/>
      <c r="YO321" s="309"/>
      <c r="YP321" s="309"/>
      <c r="YQ321" s="309"/>
      <c r="YR321" s="309"/>
      <c r="YS321" s="309"/>
      <c r="YT321" s="309"/>
      <c r="YU321" s="309"/>
      <c r="YV321" s="309"/>
      <c r="YW321" s="309"/>
      <c r="YX321" s="309"/>
      <c r="YY321" s="309"/>
      <c r="YZ321" s="309"/>
      <c r="ZA321" s="309"/>
      <c r="ZB321" s="309"/>
      <c r="ZC321" s="309"/>
      <c r="ZD321" s="309"/>
      <c r="ZE321" s="309"/>
      <c r="ZF321" s="309"/>
      <c r="ZG321" s="309"/>
      <c r="ZH321" s="309"/>
      <c r="ZI321" s="309"/>
      <c r="ZJ321" s="309"/>
      <c r="ZK321" s="309"/>
      <c r="ZL321" s="309"/>
      <c r="ZM321" s="309"/>
      <c r="ZN321" s="309"/>
      <c r="ZO321" s="309"/>
      <c r="ZP321" s="309"/>
      <c r="ZQ321" s="309"/>
      <c r="ZR321" s="309"/>
      <c r="ZS321" s="309"/>
      <c r="ZT321" s="309"/>
      <c r="ZU321" s="309"/>
      <c r="ZV321" s="309"/>
      <c r="ZW321" s="309"/>
      <c r="ZX321" s="309"/>
      <c r="ZY321" s="309"/>
      <c r="ZZ321" s="309"/>
      <c r="AAA321" s="309"/>
      <c r="AAB321" s="309"/>
      <c r="AAC321" s="309"/>
      <c r="AAD321" s="309"/>
      <c r="AAE321" s="309"/>
      <c r="AAF321" s="309"/>
      <c r="AAG321" s="309"/>
      <c r="AAH321" s="309"/>
      <c r="AAI321" s="309"/>
      <c r="AAJ321" s="309"/>
      <c r="AAK321" s="309"/>
      <c r="AAL321" s="309"/>
      <c r="AAM321" s="309"/>
      <c r="AAN321" s="309"/>
      <c r="AAO321" s="309"/>
      <c r="AAP321" s="309"/>
      <c r="AAQ321" s="309"/>
      <c r="AAR321" s="309"/>
      <c r="AAS321" s="309"/>
      <c r="AAT321" s="309"/>
      <c r="AAU321" s="309"/>
      <c r="AAV321" s="309"/>
      <c r="AAW321" s="309"/>
      <c r="AAX321" s="309"/>
      <c r="AAY321" s="309"/>
      <c r="AAZ321" s="309"/>
      <c r="ABA321" s="309"/>
      <c r="ABB321" s="309"/>
      <c r="ABC321" s="309"/>
      <c r="ABD321" s="309"/>
      <c r="ABE321" s="309"/>
      <c r="ABF321" s="309"/>
      <c r="ABG321" s="309"/>
      <c r="ABH321" s="309"/>
      <c r="ABI321" s="309"/>
      <c r="ABJ321" s="309"/>
      <c r="ABK321" s="309"/>
      <c r="ABL321" s="309"/>
      <c r="ABM321" s="309"/>
      <c r="ABN321" s="309"/>
      <c r="ABO321" s="309"/>
      <c r="ABP321" s="309"/>
      <c r="ABQ321" s="309"/>
      <c r="ABR321" s="309"/>
      <c r="ABS321" s="309"/>
      <c r="ABT321" s="309"/>
      <c r="ABU321" s="309"/>
      <c r="ABV321" s="309"/>
      <c r="ABW321" s="309"/>
      <c r="ABX321" s="309"/>
      <c r="ABY321" s="309"/>
      <c r="ABZ321" s="309"/>
      <c r="ACA321" s="309"/>
      <c r="ACB321" s="309"/>
      <c r="ACC321" s="309"/>
      <c r="ACD321" s="309"/>
      <c r="ACE321" s="309"/>
      <c r="ACF321" s="309"/>
      <c r="ACG321" s="309"/>
      <c r="ACH321" s="309"/>
      <c r="ACI321" s="309"/>
      <c r="ACJ321" s="309"/>
      <c r="ACK321" s="309"/>
      <c r="ACL321" s="309"/>
      <c r="ACM321" s="309"/>
      <c r="ACN321" s="309"/>
      <c r="ACO321" s="309"/>
      <c r="ACP321" s="309"/>
      <c r="ACQ321" s="309"/>
      <c r="ACR321" s="309"/>
      <c r="ACS321" s="309"/>
      <c r="ACT321" s="309"/>
      <c r="ACU321" s="309"/>
      <c r="ACV321" s="309"/>
      <c r="ACW321" s="309"/>
      <c r="ACX321" s="309"/>
      <c r="ACY321" s="309"/>
      <c r="ACZ321" s="309"/>
      <c r="ADA321" s="309"/>
      <c r="ADB321" s="309"/>
      <c r="ADC321" s="309"/>
      <c r="ADD321" s="309"/>
      <c r="ADE321" s="309"/>
      <c r="ADF321" s="309"/>
      <c r="ADG321" s="309"/>
      <c r="ADH321" s="309"/>
      <c r="ADI321" s="309"/>
      <c r="ADJ321" s="309"/>
      <c r="ADK321" s="309"/>
      <c r="ADL321" s="309"/>
      <c r="ADM321" s="309"/>
      <c r="ADN321" s="309"/>
      <c r="ADO321" s="309"/>
      <c r="ADP321" s="309"/>
      <c r="ADQ321" s="309"/>
      <c r="ADR321" s="309"/>
      <c r="ADS321" s="309"/>
      <c r="ADT321" s="309"/>
      <c r="ADU321" s="309"/>
      <c r="ADV321" s="309"/>
      <c r="ADW321" s="309"/>
      <c r="ADX321" s="309"/>
      <c r="ADY321" s="309"/>
      <c r="ADZ321" s="309"/>
      <c r="AEA321" s="309"/>
      <c r="AEB321" s="309"/>
      <c r="AEC321" s="309"/>
      <c r="AED321" s="309"/>
      <c r="AEE321" s="309"/>
      <c r="AEF321" s="309"/>
      <c r="AEG321" s="309"/>
      <c r="AEH321" s="309"/>
      <c r="AEI321" s="309"/>
      <c r="AEJ321" s="309"/>
      <c r="AEK321" s="309"/>
      <c r="AEL321" s="309"/>
      <c r="AEM321" s="309"/>
      <c r="AEN321" s="309"/>
      <c r="AEO321" s="309"/>
      <c r="AEP321" s="309"/>
      <c r="AEQ321" s="309"/>
      <c r="AER321" s="309"/>
      <c r="AES321" s="309"/>
      <c r="AET321" s="309"/>
      <c r="AEU321" s="309"/>
      <c r="AEV321" s="309"/>
      <c r="AEW321" s="309"/>
      <c r="AEX321" s="309"/>
      <c r="AEY321" s="309"/>
      <c r="AEZ321" s="309"/>
      <c r="AFA321" s="309"/>
      <c r="AFB321" s="309"/>
      <c r="AFC321" s="309"/>
      <c r="AFD321" s="309"/>
      <c r="AFE321" s="309"/>
      <c r="AFF321" s="309"/>
      <c r="AFG321" s="309"/>
      <c r="AFH321" s="309"/>
      <c r="AFI321" s="309"/>
      <c r="AFJ321" s="309"/>
      <c r="AFK321" s="309"/>
      <c r="AFL321" s="309"/>
      <c r="AFM321" s="309"/>
      <c r="AFN321" s="309"/>
      <c r="AFO321" s="309"/>
      <c r="AFP321" s="309"/>
      <c r="AFQ321" s="309"/>
      <c r="AFR321" s="309"/>
      <c r="AFS321" s="309"/>
      <c r="AFT321" s="309"/>
      <c r="AFU321" s="309"/>
      <c r="AFV321" s="309"/>
      <c r="AFW321" s="309"/>
      <c r="AFX321" s="309"/>
      <c r="AFY321" s="309"/>
      <c r="AFZ321" s="309"/>
      <c r="AGA321" s="309"/>
      <c r="AGB321" s="309"/>
      <c r="AGC321" s="309"/>
      <c r="AGD321" s="309"/>
      <c r="AGE321" s="309"/>
      <c r="AGF321" s="309"/>
      <c r="AGG321" s="309"/>
      <c r="AGH321" s="309"/>
      <c r="AGI321" s="309"/>
      <c r="AGJ321" s="309"/>
      <c r="AGK321" s="309"/>
      <c r="AGL321" s="309"/>
      <c r="AGM321" s="309"/>
      <c r="AGN321" s="309"/>
      <c r="AGO321" s="309"/>
      <c r="AGP321" s="309"/>
      <c r="AGQ321" s="309"/>
      <c r="AGR321" s="309"/>
      <c r="AGS321" s="309"/>
      <c r="AGT321" s="309"/>
      <c r="AGU321" s="309"/>
      <c r="AGV321" s="309"/>
      <c r="AGW321" s="309"/>
      <c r="AGX321" s="309"/>
      <c r="AGY321" s="309"/>
      <c r="AGZ321" s="309"/>
      <c r="AHA321" s="309"/>
      <c r="AHB321" s="309"/>
      <c r="AHC321" s="309"/>
      <c r="AHD321" s="309"/>
      <c r="AHE321" s="309"/>
      <c r="AHF321" s="309"/>
      <c r="AHG321" s="309"/>
      <c r="AHH321" s="309"/>
      <c r="AHI321" s="309"/>
      <c r="AHJ321" s="309"/>
      <c r="AHK321" s="309"/>
      <c r="AHL321" s="309"/>
      <c r="AHM321" s="309"/>
      <c r="AHN321" s="309"/>
      <c r="AHO321" s="309"/>
      <c r="AHP321" s="309"/>
      <c r="AHQ321" s="309"/>
      <c r="AHR321" s="309"/>
      <c r="AHS321" s="309"/>
      <c r="AHT321" s="309"/>
      <c r="AHU321" s="309"/>
      <c r="AHV321" s="309"/>
      <c r="AHW321" s="309"/>
      <c r="AHX321" s="309"/>
      <c r="AHY321" s="309"/>
      <c r="AHZ321" s="309"/>
      <c r="AIA321" s="309"/>
      <c r="AIB321" s="309"/>
      <c r="AIC321" s="309"/>
      <c r="AID321" s="309"/>
      <c r="AIE321" s="309"/>
      <c r="AIF321" s="309"/>
      <c r="AIG321" s="309"/>
      <c r="AIH321" s="309"/>
      <c r="AII321" s="309"/>
      <c r="AIJ321" s="309"/>
      <c r="AIK321" s="309"/>
      <c r="AIL321" s="309"/>
      <c r="AIM321" s="309"/>
      <c r="AIN321" s="309"/>
      <c r="AIO321" s="309"/>
      <c r="AIP321" s="309"/>
      <c r="AIQ321" s="309"/>
      <c r="AIR321" s="309"/>
      <c r="AIS321" s="309"/>
      <c r="AIT321" s="309"/>
      <c r="AIU321" s="309"/>
      <c r="AIV321" s="309"/>
      <c r="AIW321" s="309"/>
      <c r="AIX321" s="309"/>
      <c r="AIY321" s="309"/>
      <c r="AIZ321" s="309"/>
      <c r="AJA321" s="309"/>
      <c r="AJB321" s="309"/>
      <c r="AJC321" s="309"/>
      <c r="AJD321" s="309"/>
      <c r="AJE321" s="309"/>
      <c r="AJF321" s="309"/>
      <c r="AJG321" s="309"/>
      <c r="AJH321" s="309"/>
      <c r="AJI321" s="309"/>
      <c r="AJJ321" s="309"/>
      <c r="AJK321" s="309"/>
      <c r="AJL321" s="309"/>
      <c r="AJM321" s="309"/>
      <c r="AJN321" s="309"/>
      <c r="AJO321" s="309"/>
      <c r="AJP321" s="309"/>
      <c r="AJQ321" s="309"/>
      <c r="AJR321" s="309"/>
      <c r="AJS321" s="309"/>
      <c r="AJT321" s="309"/>
      <c r="AJU321" s="309"/>
      <c r="AJV321" s="309"/>
      <c r="AJW321" s="309"/>
      <c r="AJX321" s="309"/>
      <c r="AJY321" s="309"/>
      <c r="AJZ321" s="309"/>
      <c r="AKA321" s="309"/>
      <c r="AKB321" s="309"/>
      <c r="AKC321" s="309"/>
      <c r="AKD321" s="309"/>
      <c r="AKE321" s="309"/>
      <c r="AKF321" s="309"/>
      <c r="AKG321" s="309"/>
      <c r="AKH321" s="309"/>
      <c r="AKI321" s="309"/>
      <c r="AKJ321" s="309"/>
      <c r="AKK321" s="309"/>
      <c r="AKL321" s="309"/>
      <c r="AKM321" s="309"/>
      <c r="AKN321" s="309"/>
      <c r="AKO321" s="309"/>
      <c r="AKP321" s="309"/>
      <c r="AKQ321" s="309"/>
      <c r="AKR321" s="309"/>
      <c r="AKS321" s="309"/>
      <c r="AKT321" s="309"/>
      <c r="AKU321" s="309"/>
      <c r="AKV321" s="309"/>
      <c r="AKW321" s="309"/>
      <c r="AKX321" s="309"/>
      <c r="AKY321" s="309"/>
      <c r="AKZ321" s="309"/>
      <c r="ALA321" s="309"/>
      <c r="ALB321" s="309"/>
      <c r="ALC321" s="309"/>
      <c r="ALD321" s="309"/>
      <c r="ALE321" s="309"/>
      <c r="ALF321" s="309"/>
      <c r="ALG321" s="309"/>
      <c r="ALH321" s="309"/>
      <c r="ALI321" s="309"/>
      <c r="ALJ321" s="309"/>
      <c r="ALK321" s="309"/>
      <c r="ALL321" s="309"/>
      <c r="ALM321" s="309"/>
      <c r="ALN321" s="309"/>
      <c r="ALO321" s="309"/>
      <c r="ALP321" s="309"/>
      <c r="ALQ321" s="309"/>
      <c r="ALR321" s="309"/>
      <c r="ALS321" s="309"/>
      <c r="ALT321" s="309"/>
      <c r="ALU321" s="309"/>
      <c r="ALV321" s="309"/>
      <c r="ALW321" s="309"/>
      <c r="ALX321" s="309"/>
      <c r="ALY321" s="309"/>
      <c r="ALZ321" s="309"/>
      <c r="AMA321" s="309"/>
      <c r="AMB321" s="309"/>
      <c r="AMC321" s="309"/>
      <c r="AMD321" s="309"/>
      <c r="AME321" s="309"/>
      <c r="AMF321" s="309"/>
      <c r="AMG321" s="309"/>
      <c r="AMH321" s="309"/>
      <c r="AMI321" s="309"/>
      <c r="AMJ321" s="309"/>
      <c r="AMK321" s="309"/>
      <c r="AML321" s="309"/>
      <c r="AMM321" s="309"/>
      <c r="AMN321" s="309"/>
      <c r="AMO321" s="309"/>
      <c r="AMP321" s="309"/>
      <c r="AMQ321" s="309"/>
      <c r="AMR321" s="309"/>
      <c r="AMS321" s="309"/>
      <c r="AMT321" s="309"/>
      <c r="AMU321" s="309"/>
      <c r="AMV321" s="309"/>
      <c r="AMW321" s="309"/>
      <c r="AMX321" s="309"/>
      <c r="AMY321" s="309"/>
      <c r="AMZ321" s="309"/>
      <c r="ANA321" s="309"/>
      <c r="ANB321" s="309"/>
      <c r="ANC321" s="309"/>
      <c r="AND321" s="309"/>
      <c r="ANE321" s="309"/>
      <c r="ANF321" s="309"/>
      <c r="ANG321" s="309"/>
      <c r="ANH321" s="309"/>
      <c r="ANI321" s="309"/>
      <c r="ANJ321" s="309"/>
      <c r="ANK321" s="309"/>
      <c r="ANL321" s="309"/>
      <c r="ANM321" s="309"/>
      <c r="ANN321" s="309"/>
      <c r="ANO321" s="309"/>
      <c r="ANP321" s="309"/>
      <c r="ANQ321" s="309"/>
      <c r="ANR321" s="309"/>
      <c r="ANS321" s="309"/>
      <c r="ANT321" s="309"/>
      <c r="ANU321" s="309"/>
      <c r="ANV321" s="309"/>
      <c r="ANW321" s="309"/>
      <c r="ANX321" s="309"/>
      <c r="ANY321" s="309"/>
      <c r="ANZ321" s="309"/>
      <c r="AOA321" s="309"/>
      <c r="AOB321" s="309"/>
      <c r="AOC321" s="309"/>
      <c r="AOD321" s="309"/>
      <c r="AOE321" s="309"/>
      <c r="AOF321" s="309"/>
      <c r="AOG321" s="309"/>
      <c r="AOH321" s="309"/>
      <c r="AOI321" s="309"/>
      <c r="AOJ321" s="309"/>
      <c r="AOK321" s="309"/>
      <c r="AOL321" s="309"/>
      <c r="AOM321" s="309"/>
      <c r="AON321" s="309"/>
      <c r="AOO321" s="309"/>
      <c r="AOP321" s="309"/>
      <c r="AOQ321" s="309"/>
      <c r="AOR321" s="309"/>
      <c r="AOS321" s="309"/>
      <c r="AOT321" s="309"/>
      <c r="AOU321" s="309"/>
      <c r="AOV321" s="309"/>
      <c r="AOW321" s="309"/>
      <c r="AOX321" s="309"/>
      <c r="AOY321" s="309"/>
      <c r="AOZ321" s="309"/>
      <c r="APA321" s="309"/>
      <c r="APB321" s="309"/>
      <c r="APC321" s="309"/>
      <c r="APD321" s="309"/>
      <c r="APE321" s="309"/>
      <c r="APF321" s="309"/>
      <c r="APG321" s="309"/>
      <c r="APH321" s="309"/>
      <c r="API321" s="309"/>
      <c r="APJ321" s="309"/>
      <c r="APK321" s="309"/>
      <c r="APL321" s="309"/>
      <c r="APM321" s="309"/>
      <c r="APN321" s="309"/>
      <c r="APO321" s="309"/>
      <c r="APP321" s="309"/>
      <c r="APQ321" s="309"/>
      <c r="APR321" s="309"/>
      <c r="APS321" s="309"/>
      <c r="APT321" s="309"/>
      <c r="APU321" s="309"/>
      <c r="APV321" s="309"/>
      <c r="APW321" s="309"/>
      <c r="APX321" s="309"/>
      <c r="APY321" s="309"/>
      <c r="APZ321" s="309"/>
      <c r="AQA321" s="309"/>
      <c r="AQB321" s="309"/>
      <c r="AQC321" s="309"/>
      <c r="AQD321" s="309"/>
      <c r="AQE321" s="309"/>
      <c r="AQF321" s="309"/>
      <c r="AQG321" s="309"/>
      <c r="AQH321" s="309"/>
      <c r="AQI321" s="309"/>
      <c r="AQJ321" s="309"/>
      <c r="AQK321" s="309"/>
      <c r="AQL321" s="309"/>
      <c r="AQM321" s="309"/>
      <c r="AQN321" s="309"/>
      <c r="AQO321" s="309"/>
      <c r="AQP321" s="309"/>
      <c r="AQQ321" s="309"/>
      <c r="AQR321" s="309"/>
      <c r="AQS321" s="309"/>
      <c r="AQT321" s="309"/>
      <c r="AQU321" s="309"/>
      <c r="AQV321" s="309"/>
      <c r="AQW321" s="309"/>
      <c r="AQX321" s="309"/>
      <c r="AQY321" s="309"/>
      <c r="AQZ321" s="309"/>
      <c r="ARA321" s="309"/>
      <c r="ARB321" s="309"/>
      <c r="ARC321" s="309"/>
      <c r="ARD321" s="309"/>
      <c r="ARE321" s="309"/>
      <c r="ARF321" s="309"/>
      <c r="ARG321" s="309"/>
      <c r="ARH321" s="309"/>
      <c r="ARI321" s="309"/>
      <c r="ARJ321" s="309"/>
      <c r="ARK321" s="309"/>
      <c r="ARL321" s="309"/>
      <c r="ARM321" s="309"/>
      <c r="ARN321" s="309"/>
      <c r="ARO321" s="309"/>
      <c r="ARP321" s="309"/>
      <c r="ARQ321" s="309"/>
      <c r="ARR321" s="309"/>
      <c r="ARS321" s="309"/>
      <c r="ART321" s="309"/>
      <c r="ARU321" s="309"/>
      <c r="ARV321" s="309"/>
      <c r="ARW321" s="309"/>
      <c r="ARX321" s="309"/>
      <c r="ARY321" s="309"/>
      <c r="ARZ321" s="309"/>
      <c r="ASA321" s="309"/>
      <c r="ASB321" s="309"/>
      <c r="ASC321" s="309"/>
      <c r="ASD321" s="309"/>
      <c r="ASE321" s="309"/>
      <c r="ASF321" s="309"/>
      <c r="ASG321" s="309"/>
      <c r="ASH321" s="309"/>
      <c r="ASI321" s="309"/>
      <c r="ASJ321" s="309"/>
      <c r="ASK321" s="309"/>
      <c r="ASL321" s="309"/>
      <c r="ASM321" s="309"/>
      <c r="ASN321" s="309"/>
      <c r="ASO321" s="309"/>
      <c r="ASP321" s="309"/>
      <c r="ASQ321" s="309"/>
      <c r="ASR321" s="309"/>
      <c r="ASS321" s="309"/>
      <c r="AST321" s="309"/>
      <c r="ASU321" s="309"/>
      <c r="ASV321" s="309"/>
      <c r="ASW321" s="309"/>
      <c r="ASX321" s="309"/>
      <c r="ASY321" s="309"/>
      <c r="ASZ321" s="309"/>
      <c r="ATA321" s="309"/>
      <c r="ATB321" s="309"/>
      <c r="ATC321" s="309"/>
      <c r="ATD321" s="309"/>
      <c r="ATE321" s="309"/>
      <c r="ATF321" s="309"/>
      <c r="ATG321" s="309"/>
      <c r="ATH321" s="309"/>
      <c r="ATI321" s="309"/>
      <c r="ATJ321" s="309"/>
      <c r="ATK321" s="309"/>
      <c r="ATL321" s="309"/>
      <c r="ATM321" s="309"/>
      <c r="ATN321" s="309"/>
      <c r="ATO321" s="309"/>
      <c r="ATP321" s="309"/>
      <c r="ATQ321" s="309"/>
      <c r="ATR321" s="309"/>
      <c r="ATS321" s="309"/>
      <c r="ATT321" s="309"/>
      <c r="ATU321" s="309"/>
      <c r="ATV321" s="309"/>
      <c r="ATW321" s="309"/>
      <c r="ATX321" s="309"/>
      <c r="ATY321" s="309"/>
      <c r="ATZ321" s="309"/>
      <c r="AUA321" s="309"/>
      <c r="AUB321" s="309"/>
      <c r="AUC321" s="309"/>
      <c r="AUD321" s="309"/>
      <c r="AUE321" s="309"/>
      <c r="AUF321" s="309"/>
      <c r="AUG321" s="309"/>
      <c r="AUH321" s="309"/>
      <c r="AUI321" s="309"/>
      <c r="AUJ321" s="309"/>
      <c r="AUK321" s="309"/>
      <c r="AUL321" s="309"/>
      <c r="AUM321" s="309"/>
      <c r="AUN321" s="309"/>
      <c r="AUO321" s="309"/>
      <c r="AUP321" s="309"/>
      <c r="AUQ321" s="309"/>
      <c r="AUR321" s="309"/>
      <c r="AUS321" s="309"/>
      <c r="AUT321" s="309"/>
      <c r="AUU321" s="309"/>
      <c r="AUV321" s="309"/>
      <c r="AUW321" s="309"/>
      <c r="AUX321" s="309"/>
      <c r="AUY321" s="309"/>
      <c r="AUZ321" s="309"/>
      <c r="AVA321" s="309"/>
      <c r="AVB321" s="309"/>
      <c r="AVC321" s="309"/>
      <c r="AVD321" s="309"/>
      <c r="AVE321" s="309"/>
      <c r="AVF321" s="309"/>
      <c r="AVG321" s="309"/>
      <c r="AVH321" s="309"/>
      <c r="AVI321" s="309"/>
      <c r="AVJ321" s="309"/>
      <c r="AVK321" s="309"/>
      <c r="AVL321" s="309"/>
      <c r="AVM321" s="309"/>
      <c r="AVN321" s="309"/>
      <c r="AVO321" s="309"/>
      <c r="AVP321" s="309"/>
      <c r="AVQ321" s="309"/>
      <c r="AVR321" s="309"/>
      <c r="AVS321" s="309"/>
      <c r="AVT321" s="309"/>
      <c r="AVU321" s="309"/>
      <c r="AVV321" s="309"/>
      <c r="AVW321" s="309"/>
      <c r="AVX321" s="309"/>
      <c r="AVY321" s="309"/>
      <c r="AVZ321" s="309"/>
      <c r="AWA321" s="309"/>
      <c r="AWB321" s="309"/>
      <c r="AWC321" s="309"/>
      <c r="AWD321" s="309"/>
      <c r="AWE321" s="309"/>
      <c r="AWF321" s="309"/>
      <c r="AWG321" s="309"/>
      <c r="AWH321" s="309"/>
      <c r="AWI321" s="309"/>
      <c r="AWJ321" s="309"/>
      <c r="AWK321" s="309"/>
      <c r="AWL321" s="309"/>
      <c r="AWM321" s="309"/>
      <c r="AWN321" s="309"/>
      <c r="AWO321" s="309"/>
      <c r="AWP321" s="309"/>
      <c r="AWQ321" s="309"/>
      <c r="AWR321" s="309"/>
      <c r="AWS321" s="309"/>
      <c r="AWT321" s="309"/>
      <c r="AWU321" s="309"/>
      <c r="AWV321" s="309"/>
      <c r="AWW321" s="309"/>
      <c r="AWX321" s="309"/>
      <c r="AWY321" s="309"/>
      <c r="AWZ321" s="309"/>
      <c r="AXA321" s="309"/>
      <c r="AXB321" s="309"/>
      <c r="AXC321" s="309"/>
      <c r="AXD321" s="309"/>
      <c r="AXE321" s="309"/>
      <c r="AXF321" s="309"/>
      <c r="AXG321" s="309"/>
      <c r="AXH321" s="309"/>
      <c r="AXI321" s="309"/>
      <c r="AXJ321" s="309"/>
      <c r="AXK321" s="309"/>
      <c r="AXL321" s="309"/>
      <c r="AXM321" s="309"/>
      <c r="AXN321" s="309"/>
      <c r="AXO321" s="309"/>
      <c r="AXP321" s="309"/>
      <c r="AXQ321" s="309"/>
      <c r="AXR321" s="309"/>
      <c r="AXS321" s="309"/>
      <c r="AXT321" s="309"/>
      <c r="AXU321" s="309"/>
      <c r="AXV321" s="309"/>
      <c r="AXW321" s="309"/>
      <c r="AXX321" s="309"/>
      <c r="AXY321" s="309"/>
      <c r="AXZ321" s="309"/>
      <c r="AYA321" s="309"/>
      <c r="AYB321" s="309"/>
      <c r="AYC321" s="309"/>
      <c r="AYD321" s="309"/>
      <c r="AYE321" s="309"/>
      <c r="AYF321" s="309"/>
      <c r="AYG321" s="309"/>
      <c r="AYH321" s="309"/>
      <c r="AYI321" s="309"/>
      <c r="AYJ321" s="309"/>
      <c r="AYK321" s="309"/>
      <c r="AYL321" s="309"/>
      <c r="AYM321" s="309"/>
      <c r="AYN321" s="309"/>
      <c r="AYO321" s="309"/>
      <c r="AYP321" s="309"/>
      <c r="AYQ321" s="309"/>
      <c r="AYR321" s="309"/>
      <c r="AYS321" s="309"/>
      <c r="AYT321" s="309"/>
      <c r="AYU321" s="309"/>
      <c r="AYV321" s="309"/>
      <c r="AYW321" s="309"/>
      <c r="AYX321" s="309"/>
      <c r="AYY321" s="309"/>
      <c r="AYZ321" s="309"/>
      <c r="AZA321" s="309"/>
      <c r="AZB321" s="309"/>
      <c r="AZC321" s="309"/>
      <c r="AZD321" s="309"/>
      <c r="AZE321" s="309"/>
      <c r="AZF321" s="309"/>
      <c r="AZG321" s="309"/>
      <c r="AZH321" s="309"/>
      <c r="AZI321" s="309"/>
      <c r="AZJ321" s="309"/>
      <c r="AZK321" s="309"/>
      <c r="AZL321" s="309"/>
      <c r="AZM321" s="309"/>
      <c r="AZN321" s="309"/>
      <c r="AZO321" s="309"/>
      <c r="AZP321" s="309"/>
      <c r="AZQ321" s="309"/>
      <c r="AZR321" s="309"/>
      <c r="AZS321" s="309"/>
      <c r="AZT321" s="309"/>
      <c r="AZU321" s="309"/>
      <c r="AZV321" s="309"/>
      <c r="AZW321" s="309"/>
      <c r="AZX321" s="309"/>
      <c r="AZY321" s="309"/>
      <c r="AZZ321" s="309"/>
      <c r="BAA321" s="309"/>
      <c r="BAB321" s="309"/>
      <c r="BAC321" s="309"/>
      <c r="BAD321" s="309"/>
      <c r="BAE321" s="309"/>
      <c r="BAF321" s="309"/>
      <c r="BAG321" s="309"/>
      <c r="BAH321" s="309"/>
      <c r="BAI321" s="309"/>
      <c r="BAJ321" s="309"/>
      <c r="BAK321" s="309"/>
      <c r="BAL321" s="309"/>
      <c r="BAM321" s="309"/>
      <c r="BAN321" s="309"/>
      <c r="BAO321" s="309"/>
      <c r="BAP321" s="309"/>
      <c r="BAQ321" s="309"/>
      <c r="BAR321" s="309"/>
      <c r="BAS321" s="309"/>
      <c r="BAT321" s="309"/>
      <c r="BAU321" s="309"/>
      <c r="BAV321" s="309"/>
      <c r="BAW321" s="309"/>
      <c r="BAX321" s="309"/>
      <c r="BAY321" s="309"/>
      <c r="BAZ321" s="309"/>
      <c r="BBA321" s="309"/>
      <c r="BBB321" s="309"/>
      <c r="BBC321" s="309"/>
      <c r="BBD321" s="309"/>
      <c r="BBE321" s="309"/>
      <c r="BBF321" s="309"/>
      <c r="BBG321" s="309"/>
      <c r="BBH321" s="309"/>
      <c r="BBI321" s="309"/>
      <c r="BBJ321" s="309"/>
      <c r="BBK321" s="309"/>
      <c r="BBL321" s="309"/>
      <c r="BBM321" s="309"/>
      <c r="BBN321" s="309"/>
      <c r="BBO321" s="309"/>
      <c r="BBP321" s="309"/>
      <c r="BBQ321" s="309"/>
      <c r="BBR321" s="309"/>
      <c r="BBS321" s="309"/>
      <c r="BBT321" s="309"/>
      <c r="BBU321" s="309"/>
      <c r="BBV321" s="309"/>
      <c r="BBW321" s="309"/>
      <c r="BBX321" s="309"/>
      <c r="BBY321" s="309"/>
      <c r="BBZ321" s="309"/>
      <c r="BCA321" s="309"/>
      <c r="BCB321" s="309"/>
      <c r="BCC321" s="309"/>
      <c r="BCD321" s="309"/>
      <c r="BCE321" s="309"/>
      <c r="BCF321" s="309"/>
      <c r="BCG321" s="309"/>
      <c r="BCH321" s="309"/>
      <c r="BCI321" s="309"/>
      <c r="BCJ321" s="309"/>
      <c r="BCK321" s="309"/>
      <c r="BCL321" s="309"/>
      <c r="BCM321" s="309"/>
      <c r="BCN321" s="309"/>
      <c r="BCO321" s="309"/>
      <c r="BCP321" s="309"/>
      <c r="BCQ321" s="309"/>
      <c r="BCR321" s="309"/>
      <c r="BCS321" s="309"/>
      <c r="BCT321" s="309"/>
      <c r="BCU321" s="309"/>
      <c r="BCV321" s="309"/>
      <c r="BCW321" s="309"/>
      <c r="BCX321" s="309"/>
      <c r="BCY321" s="309"/>
      <c r="BCZ321" s="309"/>
      <c r="BDA321" s="309"/>
      <c r="BDB321" s="309"/>
      <c r="BDC321" s="309"/>
      <c r="BDD321" s="309"/>
      <c r="BDE321" s="309"/>
      <c r="BDF321" s="309"/>
      <c r="BDG321" s="309"/>
      <c r="BDH321" s="309"/>
      <c r="BDI321" s="309"/>
      <c r="BDJ321" s="309"/>
      <c r="BDK321" s="309"/>
      <c r="BDL321" s="309"/>
      <c r="BDM321" s="309"/>
      <c r="BDN321" s="309"/>
      <c r="BDO321" s="309"/>
      <c r="BDP321" s="309"/>
      <c r="BDQ321" s="309"/>
      <c r="BDR321" s="309"/>
      <c r="BDS321" s="309"/>
      <c r="BDT321" s="309"/>
      <c r="BDU321" s="309"/>
      <c r="BDV321" s="309"/>
      <c r="BDW321" s="309"/>
      <c r="BDX321" s="309"/>
      <c r="BDY321" s="309"/>
      <c r="BDZ321" s="309"/>
      <c r="BEA321" s="309"/>
      <c r="BEB321" s="309"/>
      <c r="BEC321" s="309"/>
      <c r="BED321" s="309"/>
      <c r="BEE321" s="309"/>
      <c r="BEF321" s="309"/>
      <c r="BEG321" s="309"/>
      <c r="BEH321" s="309"/>
      <c r="BEI321" s="309"/>
      <c r="BEJ321" s="309"/>
      <c r="BEK321" s="309"/>
      <c r="BEL321" s="309"/>
      <c r="BEM321" s="309"/>
      <c r="BEN321" s="309"/>
      <c r="BEO321" s="309"/>
      <c r="BEP321" s="309"/>
      <c r="BEQ321" s="309"/>
      <c r="BER321" s="309"/>
      <c r="BES321" s="309"/>
      <c r="BET321" s="309"/>
      <c r="BEU321" s="309"/>
      <c r="BEV321" s="309"/>
      <c r="BEW321" s="309"/>
      <c r="BEX321" s="309"/>
      <c r="BEY321" s="309"/>
      <c r="BEZ321" s="309"/>
      <c r="BFA321" s="309"/>
      <c r="BFB321" s="309"/>
      <c r="BFC321" s="309"/>
      <c r="BFD321" s="309"/>
      <c r="BFE321" s="309"/>
      <c r="BFF321" s="309"/>
      <c r="BFG321" s="309"/>
      <c r="BFH321" s="309"/>
      <c r="BFI321" s="309"/>
      <c r="BFJ321" s="309"/>
      <c r="BFK321" s="309"/>
      <c r="BFL321" s="309"/>
      <c r="BFM321" s="309"/>
      <c r="BFN321" s="309"/>
      <c r="BFO321" s="309"/>
      <c r="BFP321" s="309"/>
      <c r="BFQ321" s="309"/>
      <c r="BFR321" s="309"/>
      <c r="BFS321" s="309"/>
      <c r="BFT321" s="309"/>
      <c r="BFU321" s="309"/>
      <c r="BFV321" s="309"/>
      <c r="BFW321" s="309"/>
      <c r="BFX321" s="309"/>
      <c r="BFY321" s="309"/>
      <c r="BFZ321" s="309"/>
      <c r="BGA321" s="309"/>
      <c r="BGB321" s="309"/>
      <c r="BGC321" s="309"/>
      <c r="BGD321" s="309"/>
      <c r="BGE321" s="309"/>
      <c r="BGF321" s="309"/>
      <c r="BGG321" s="309"/>
      <c r="BGH321" s="309"/>
    </row>
    <row r="322" spans="6:1542" s="18" customFormat="1" ht="14.45" customHeight="1" x14ac:dyDescent="0.25">
      <c r="F322" s="68"/>
      <c r="Y322" s="68"/>
      <c r="AC322" s="309"/>
      <c r="AD322" s="309"/>
      <c r="AE322" s="309"/>
      <c r="AF322" s="309"/>
      <c r="AG322" s="309"/>
      <c r="AH322" s="309"/>
      <c r="AI322" s="309"/>
      <c r="AJ322" s="309"/>
      <c r="AK322" s="309"/>
      <c r="AL322" s="309"/>
      <c r="AM322" s="309"/>
      <c r="AN322" s="309"/>
      <c r="AO322" s="309"/>
      <c r="AP322" s="309"/>
      <c r="AQ322" s="309"/>
      <c r="AR322" s="309"/>
      <c r="AS322" s="309"/>
      <c r="AT322" s="309"/>
      <c r="AU322" s="309"/>
      <c r="AV322" s="309"/>
      <c r="AW322" s="309"/>
      <c r="AX322" s="309"/>
      <c r="AY322" s="309"/>
      <c r="AZ322" s="309"/>
      <c r="BA322" s="309"/>
      <c r="BB322" s="309"/>
      <c r="BC322" s="309"/>
      <c r="BD322" s="309"/>
      <c r="BE322" s="309"/>
      <c r="BF322" s="309"/>
      <c r="BG322" s="309"/>
      <c r="BH322" s="309"/>
      <c r="BI322" s="309"/>
      <c r="BJ322" s="309"/>
      <c r="BK322" s="309"/>
      <c r="BL322" s="309"/>
      <c r="BM322" s="309"/>
      <c r="BN322" s="309"/>
      <c r="BO322" s="309"/>
      <c r="BP322" s="309"/>
      <c r="BQ322" s="309"/>
      <c r="BR322" s="309"/>
      <c r="BS322" s="309"/>
      <c r="BT322" s="309"/>
      <c r="BU322" s="309"/>
      <c r="BV322" s="309"/>
      <c r="BW322" s="309"/>
      <c r="BX322" s="309"/>
      <c r="BY322" s="309"/>
      <c r="BZ322" s="309"/>
      <c r="CA322" s="309"/>
      <c r="CB322" s="309"/>
      <c r="CC322" s="309"/>
      <c r="CD322" s="309"/>
      <c r="CE322" s="309"/>
      <c r="CF322" s="309"/>
      <c r="CG322" s="309"/>
      <c r="CH322" s="309"/>
      <c r="CI322" s="309"/>
      <c r="CJ322" s="309"/>
      <c r="CK322" s="309"/>
      <c r="CL322" s="309"/>
      <c r="CM322" s="309"/>
      <c r="CN322" s="309"/>
      <c r="CO322" s="309"/>
      <c r="CP322" s="309"/>
      <c r="CQ322" s="309"/>
      <c r="CR322" s="309"/>
      <c r="CS322" s="309"/>
      <c r="CT322" s="309"/>
      <c r="CU322" s="309"/>
      <c r="CV322" s="309"/>
      <c r="CW322" s="309"/>
      <c r="CX322" s="309"/>
      <c r="CY322" s="309"/>
      <c r="CZ322" s="309"/>
      <c r="DA322" s="309"/>
      <c r="DB322" s="309"/>
      <c r="DC322" s="309"/>
      <c r="DD322" s="309"/>
      <c r="DE322" s="309"/>
      <c r="DF322" s="309"/>
      <c r="DG322" s="309"/>
      <c r="DH322" s="309"/>
      <c r="DI322" s="309"/>
      <c r="DJ322" s="309"/>
      <c r="DK322" s="309"/>
      <c r="DL322" s="309"/>
      <c r="DM322" s="309"/>
      <c r="DN322" s="309"/>
      <c r="DO322" s="309"/>
      <c r="DP322" s="309"/>
      <c r="DQ322" s="309"/>
      <c r="DR322" s="309"/>
      <c r="DS322" s="309"/>
      <c r="DT322" s="309"/>
      <c r="DU322" s="309"/>
      <c r="DV322" s="309"/>
      <c r="DW322" s="309"/>
      <c r="DX322" s="309"/>
      <c r="DY322" s="309"/>
      <c r="DZ322" s="309"/>
      <c r="EA322" s="309"/>
      <c r="EB322" s="309"/>
      <c r="EC322" s="309"/>
      <c r="ED322" s="309"/>
      <c r="EE322" s="309"/>
      <c r="EF322" s="309"/>
      <c r="EG322" s="309"/>
      <c r="EH322" s="309"/>
      <c r="EI322" s="309"/>
      <c r="EJ322" s="309"/>
      <c r="EK322" s="309"/>
      <c r="EL322" s="309"/>
      <c r="EM322" s="309"/>
      <c r="EN322" s="309"/>
      <c r="EO322" s="309"/>
      <c r="EP322" s="309"/>
      <c r="EQ322" s="309"/>
      <c r="ER322" s="309"/>
      <c r="ES322" s="309"/>
      <c r="ET322" s="309"/>
      <c r="EU322" s="309"/>
      <c r="EV322" s="309"/>
      <c r="EW322" s="309"/>
      <c r="EX322" s="309"/>
      <c r="EY322" s="309"/>
      <c r="EZ322" s="309"/>
      <c r="FA322" s="309"/>
      <c r="FB322" s="309"/>
      <c r="FC322" s="309"/>
      <c r="FD322" s="309"/>
      <c r="FE322" s="309"/>
      <c r="FF322" s="309"/>
      <c r="FG322" s="309"/>
      <c r="FH322" s="309"/>
      <c r="FI322" s="309"/>
      <c r="FJ322" s="309"/>
      <c r="FK322" s="309"/>
      <c r="FL322" s="309"/>
      <c r="FM322" s="309"/>
      <c r="FN322" s="309"/>
      <c r="FO322" s="309"/>
      <c r="FP322" s="309"/>
      <c r="FQ322" s="309"/>
      <c r="FR322" s="309"/>
      <c r="FS322" s="309"/>
      <c r="FT322" s="309"/>
      <c r="FU322" s="309"/>
      <c r="FV322" s="309"/>
      <c r="FW322" s="309"/>
      <c r="FX322" s="309"/>
      <c r="FY322" s="309"/>
      <c r="FZ322" s="309"/>
      <c r="GA322" s="309"/>
      <c r="GB322" s="309"/>
      <c r="GC322" s="309"/>
      <c r="GD322" s="309"/>
      <c r="GE322" s="309"/>
      <c r="GF322" s="309"/>
      <c r="GG322" s="309"/>
      <c r="GH322" s="309"/>
      <c r="GI322" s="309"/>
      <c r="GJ322" s="309"/>
      <c r="GK322" s="309"/>
      <c r="GL322" s="309"/>
      <c r="GM322" s="309"/>
      <c r="GN322" s="309"/>
      <c r="GO322" s="309"/>
      <c r="GP322" s="309"/>
      <c r="GQ322" s="309"/>
      <c r="GR322" s="309"/>
      <c r="GS322" s="309"/>
      <c r="GT322" s="309"/>
      <c r="GU322" s="309"/>
      <c r="GV322" s="309"/>
      <c r="GW322" s="309"/>
      <c r="GX322" s="309"/>
      <c r="GY322" s="309"/>
      <c r="GZ322" s="309"/>
      <c r="HA322" s="309"/>
      <c r="HB322" s="309"/>
      <c r="HC322" s="309"/>
      <c r="HD322" s="309"/>
      <c r="HE322" s="309"/>
      <c r="HF322" s="309"/>
      <c r="HG322" s="309"/>
      <c r="HH322" s="309"/>
      <c r="HI322" s="309"/>
      <c r="HJ322" s="309"/>
      <c r="HK322" s="309"/>
      <c r="HL322" s="309"/>
      <c r="HM322" s="309"/>
      <c r="HN322" s="309"/>
      <c r="HO322" s="309"/>
      <c r="HP322" s="309"/>
      <c r="HQ322" s="309"/>
      <c r="HR322" s="309"/>
      <c r="HS322" s="309"/>
      <c r="HT322" s="309"/>
      <c r="HU322" s="309"/>
      <c r="HV322" s="309"/>
      <c r="HW322" s="309"/>
      <c r="HX322" s="309"/>
      <c r="HY322" s="309"/>
      <c r="HZ322" s="309"/>
      <c r="IA322" s="309"/>
      <c r="IB322" s="309"/>
      <c r="IC322" s="309"/>
      <c r="ID322" s="309"/>
      <c r="IE322" s="309"/>
      <c r="IF322" s="309"/>
      <c r="IG322" s="309"/>
      <c r="IH322" s="309"/>
      <c r="II322" s="309"/>
      <c r="IJ322" s="309"/>
      <c r="IK322" s="309"/>
      <c r="IL322" s="309"/>
      <c r="IM322" s="309"/>
      <c r="IN322" s="309"/>
      <c r="IO322" s="309"/>
      <c r="IP322" s="309"/>
      <c r="IQ322" s="309"/>
      <c r="IR322" s="309"/>
      <c r="IS322" s="309"/>
      <c r="IT322" s="309"/>
      <c r="IU322" s="309"/>
      <c r="IV322" s="309"/>
      <c r="IW322" s="309"/>
      <c r="IX322" s="309"/>
      <c r="IY322" s="309"/>
      <c r="IZ322" s="309"/>
      <c r="JA322" s="309"/>
      <c r="JB322" s="309"/>
      <c r="JC322" s="309"/>
      <c r="JD322" s="309"/>
      <c r="JE322" s="309"/>
      <c r="JF322" s="309"/>
      <c r="JG322" s="309"/>
      <c r="JH322" s="309"/>
      <c r="JI322" s="309"/>
      <c r="JJ322" s="309"/>
      <c r="JK322" s="309"/>
      <c r="JL322" s="309"/>
      <c r="JM322" s="309"/>
      <c r="JN322" s="309"/>
      <c r="JO322" s="309"/>
      <c r="JP322" s="309"/>
      <c r="JQ322" s="309"/>
      <c r="JR322" s="309"/>
      <c r="JS322" s="309"/>
      <c r="JT322" s="309"/>
      <c r="JU322" s="309"/>
      <c r="JV322" s="309"/>
      <c r="JW322" s="309"/>
      <c r="JX322" s="309"/>
      <c r="JY322" s="309"/>
      <c r="JZ322" s="309"/>
      <c r="KA322" s="309"/>
      <c r="KB322" s="309"/>
      <c r="KC322" s="309"/>
      <c r="KD322" s="309"/>
      <c r="KE322" s="309"/>
      <c r="KF322" s="309"/>
      <c r="KG322" s="309"/>
      <c r="KH322" s="309"/>
      <c r="KI322" s="309"/>
      <c r="KJ322" s="309"/>
      <c r="KK322" s="309"/>
      <c r="KL322" s="309"/>
      <c r="KM322" s="309"/>
      <c r="KN322" s="309"/>
      <c r="KO322" s="309"/>
      <c r="KP322" s="309"/>
      <c r="KQ322" s="309"/>
      <c r="KR322" s="309"/>
      <c r="KS322" s="309"/>
      <c r="KT322" s="309"/>
      <c r="KU322" s="309"/>
      <c r="KV322" s="309"/>
      <c r="KW322" s="309"/>
      <c r="KX322" s="309"/>
      <c r="KY322" s="309"/>
      <c r="KZ322" s="309"/>
      <c r="LA322" s="309"/>
      <c r="LB322" s="309"/>
      <c r="LC322" s="309"/>
      <c r="LD322" s="309"/>
      <c r="LE322" s="309"/>
      <c r="LF322" s="309"/>
      <c r="LG322" s="309"/>
      <c r="LH322" s="309"/>
      <c r="LI322" s="309"/>
      <c r="LJ322" s="309"/>
      <c r="LK322" s="309"/>
      <c r="LL322" s="309"/>
      <c r="LM322" s="309"/>
      <c r="LN322" s="309"/>
      <c r="LO322" s="309"/>
      <c r="LP322" s="309"/>
      <c r="LQ322" s="309"/>
      <c r="LR322" s="309"/>
      <c r="LS322" s="309"/>
      <c r="LT322" s="309"/>
      <c r="LU322" s="309"/>
      <c r="LV322" s="309"/>
      <c r="LW322" s="309"/>
      <c r="LX322" s="309"/>
      <c r="LY322" s="309"/>
      <c r="LZ322" s="309"/>
      <c r="MA322" s="309"/>
      <c r="MB322" s="309"/>
      <c r="MC322" s="309"/>
      <c r="MD322" s="309"/>
      <c r="ME322" s="309"/>
      <c r="MF322" s="309"/>
      <c r="MG322" s="309"/>
      <c r="MH322" s="309"/>
      <c r="MI322" s="309"/>
      <c r="MJ322" s="309"/>
      <c r="MK322" s="309"/>
      <c r="ML322" s="309"/>
      <c r="MM322" s="309"/>
      <c r="MN322" s="309"/>
      <c r="MO322" s="309"/>
      <c r="MP322" s="309"/>
      <c r="MQ322" s="309"/>
      <c r="MR322" s="309"/>
      <c r="MS322" s="309"/>
      <c r="MT322" s="309"/>
      <c r="MU322" s="309"/>
      <c r="MV322" s="309"/>
      <c r="MW322" s="309"/>
      <c r="MX322" s="309"/>
      <c r="MY322" s="309"/>
      <c r="MZ322" s="309"/>
      <c r="NA322" s="309"/>
      <c r="NB322" s="309"/>
      <c r="NC322" s="309"/>
      <c r="ND322" s="309"/>
      <c r="NE322" s="309"/>
      <c r="NF322" s="309"/>
      <c r="NG322" s="309"/>
      <c r="NH322" s="309"/>
      <c r="NI322" s="309"/>
      <c r="NJ322" s="309"/>
      <c r="NK322" s="309"/>
      <c r="NL322" s="309"/>
      <c r="NM322" s="309"/>
      <c r="NN322" s="309"/>
      <c r="NO322" s="309"/>
      <c r="NP322" s="309"/>
      <c r="NQ322" s="309"/>
      <c r="NR322" s="309"/>
      <c r="NS322" s="309"/>
      <c r="NT322" s="309"/>
      <c r="NU322" s="309"/>
      <c r="NV322" s="309"/>
      <c r="NW322" s="309"/>
      <c r="NX322" s="309"/>
      <c r="NY322" s="309"/>
      <c r="NZ322" s="309"/>
      <c r="OA322" s="309"/>
      <c r="OB322" s="309"/>
      <c r="OC322" s="309"/>
      <c r="OD322" s="309"/>
      <c r="OE322" s="309"/>
      <c r="OF322" s="309"/>
      <c r="OG322" s="309"/>
      <c r="OH322" s="309"/>
      <c r="OI322" s="309"/>
      <c r="OJ322" s="309"/>
      <c r="OK322" s="309"/>
      <c r="OL322" s="309"/>
      <c r="OM322" s="309"/>
      <c r="ON322" s="309"/>
      <c r="OO322" s="309"/>
      <c r="OP322" s="309"/>
      <c r="OQ322" s="309"/>
      <c r="OR322" s="309"/>
      <c r="OS322" s="309"/>
      <c r="OT322" s="309"/>
      <c r="OU322" s="309"/>
      <c r="OV322" s="309"/>
      <c r="OW322" s="309"/>
      <c r="OX322" s="309"/>
      <c r="OY322" s="309"/>
      <c r="OZ322" s="309"/>
      <c r="PA322" s="309"/>
      <c r="PB322" s="309"/>
      <c r="PC322" s="309"/>
      <c r="PD322" s="309"/>
      <c r="PE322" s="309"/>
      <c r="PF322" s="309"/>
      <c r="PG322" s="309"/>
      <c r="PH322" s="309"/>
      <c r="PI322" s="309"/>
      <c r="PJ322" s="309"/>
      <c r="PK322" s="309"/>
      <c r="PL322" s="309"/>
      <c r="PM322" s="309"/>
      <c r="PN322" s="309"/>
      <c r="PO322" s="309"/>
      <c r="PP322" s="309"/>
      <c r="PQ322" s="309"/>
      <c r="PR322" s="309"/>
      <c r="PS322" s="309"/>
      <c r="PT322" s="309"/>
      <c r="PU322" s="309"/>
      <c r="PV322" s="309"/>
      <c r="PW322" s="309"/>
      <c r="PX322" s="309"/>
      <c r="PY322" s="309"/>
      <c r="PZ322" s="309"/>
      <c r="QA322" s="309"/>
      <c r="QB322" s="309"/>
      <c r="QC322" s="309"/>
      <c r="QD322" s="309"/>
      <c r="QE322" s="309"/>
      <c r="QF322" s="309"/>
      <c r="QG322" s="309"/>
      <c r="QH322" s="309"/>
      <c r="QI322" s="309"/>
      <c r="QJ322" s="309"/>
      <c r="QK322" s="309"/>
      <c r="QL322" s="309"/>
      <c r="QM322" s="309"/>
      <c r="QN322" s="309"/>
      <c r="QO322" s="309"/>
      <c r="QP322" s="309"/>
      <c r="QQ322" s="309"/>
      <c r="QR322" s="309"/>
      <c r="QS322" s="309"/>
      <c r="QT322" s="309"/>
      <c r="QU322" s="309"/>
      <c r="QV322" s="309"/>
      <c r="QW322" s="309"/>
      <c r="QX322" s="309"/>
      <c r="QY322" s="309"/>
      <c r="QZ322" s="309"/>
      <c r="RA322" s="309"/>
      <c r="RB322" s="309"/>
      <c r="RC322" s="309"/>
      <c r="RD322" s="309"/>
      <c r="RE322" s="309"/>
      <c r="RF322" s="309"/>
      <c r="RG322" s="309"/>
      <c r="RH322" s="309"/>
      <c r="RI322" s="309"/>
      <c r="RJ322" s="309"/>
      <c r="RK322" s="309"/>
      <c r="RL322" s="309"/>
      <c r="RM322" s="309"/>
      <c r="RN322" s="309"/>
      <c r="RO322" s="309"/>
      <c r="RP322" s="309"/>
      <c r="RQ322" s="309"/>
      <c r="RR322" s="309"/>
      <c r="RS322" s="309"/>
      <c r="RT322" s="309"/>
      <c r="RU322" s="309"/>
      <c r="RV322" s="309"/>
      <c r="RW322" s="309"/>
      <c r="RX322" s="309"/>
      <c r="RY322" s="309"/>
      <c r="RZ322" s="309"/>
      <c r="SA322" s="309"/>
      <c r="SB322" s="309"/>
      <c r="SC322" s="309"/>
      <c r="SD322" s="309"/>
      <c r="SE322" s="309"/>
      <c r="SF322" s="309"/>
      <c r="SG322" s="309"/>
      <c r="SH322" s="309"/>
      <c r="SI322" s="309"/>
      <c r="SJ322" s="309"/>
      <c r="SK322" s="309"/>
      <c r="SL322" s="309"/>
      <c r="SM322" s="309"/>
      <c r="SN322" s="309"/>
      <c r="SO322" s="309"/>
      <c r="SP322" s="309"/>
      <c r="SQ322" s="309"/>
      <c r="SR322" s="309"/>
      <c r="SS322" s="309"/>
      <c r="ST322" s="309"/>
      <c r="SU322" s="309"/>
      <c r="SV322" s="309"/>
      <c r="SW322" s="309"/>
      <c r="SX322" s="309"/>
      <c r="SY322" s="309"/>
      <c r="SZ322" s="309"/>
      <c r="TA322" s="309"/>
      <c r="TB322" s="309"/>
      <c r="TC322" s="309"/>
      <c r="TD322" s="309"/>
      <c r="TE322" s="309"/>
      <c r="TF322" s="309"/>
      <c r="TG322" s="309"/>
      <c r="TH322" s="309"/>
      <c r="TI322" s="309"/>
      <c r="TJ322" s="309"/>
      <c r="TK322" s="309"/>
      <c r="TL322" s="309"/>
      <c r="TM322" s="309"/>
      <c r="TN322" s="309"/>
      <c r="TO322" s="309"/>
      <c r="TP322" s="309"/>
      <c r="TQ322" s="309"/>
      <c r="TR322" s="309"/>
      <c r="TS322" s="309"/>
      <c r="TT322" s="309"/>
      <c r="TU322" s="309"/>
      <c r="TV322" s="309"/>
      <c r="TW322" s="309"/>
      <c r="TX322" s="309"/>
      <c r="TY322" s="309"/>
      <c r="TZ322" s="309"/>
      <c r="UA322" s="309"/>
      <c r="UB322" s="309"/>
      <c r="UC322" s="309"/>
      <c r="UD322" s="309"/>
      <c r="UE322" s="309"/>
      <c r="UF322" s="309"/>
      <c r="UG322" s="309"/>
      <c r="UH322" s="309"/>
      <c r="UI322" s="309"/>
      <c r="UJ322" s="309"/>
      <c r="UK322" s="309"/>
      <c r="UL322" s="309"/>
      <c r="UM322" s="309"/>
      <c r="UN322" s="309"/>
      <c r="UO322" s="309"/>
      <c r="UP322" s="309"/>
      <c r="UQ322" s="309"/>
      <c r="UR322" s="309"/>
      <c r="US322" s="309"/>
      <c r="UT322" s="309"/>
      <c r="UU322" s="309"/>
      <c r="UV322" s="309"/>
      <c r="UW322" s="309"/>
      <c r="UX322" s="309"/>
      <c r="UY322" s="309"/>
      <c r="UZ322" s="309"/>
      <c r="VA322" s="309"/>
      <c r="VB322" s="309"/>
      <c r="VC322" s="309"/>
      <c r="VD322" s="309"/>
      <c r="VE322" s="309"/>
      <c r="VF322" s="309"/>
      <c r="VG322" s="309"/>
      <c r="VH322" s="309"/>
      <c r="VI322" s="309"/>
      <c r="VJ322" s="309"/>
      <c r="VK322" s="309"/>
      <c r="VL322" s="309"/>
      <c r="VM322" s="309"/>
      <c r="VN322" s="309"/>
      <c r="VO322" s="309"/>
      <c r="VP322" s="309"/>
      <c r="VQ322" s="309"/>
      <c r="VR322" s="309"/>
      <c r="VS322" s="309"/>
      <c r="VT322" s="309"/>
      <c r="VU322" s="309"/>
      <c r="VV322" s="309"/>
      <c r="VW322" s="309"/>
      <c r="VX322" s="309"/>
      <c r="VY322" s="309"/>
      <c r="VZ322" s="309"/>
      <c r="WA322" s="309"/>
      <c r="WB322" s="309"/>
      <c r="WC322" s="309"/>
      <c r="WD322" s="309"/>
      <c r="WE322" s="309"/>
      <c r="WF322" s="309"/>
      <c r="WG322" s="309"/>
      <c r="WH322" s="309"/>
      <c r="WI322" s="309"/>
      <c r="WJ322" s="309"/>
      <c r="WK322" s="309"/>
      <c r="WL322" s="309"/>
      <c r="WM322" s="309"/>
      <c r="WN322" s="309"/>
      <c r="WO322" s="309"/>
      <c r="WP322" s="309"/>
      <c r="WQ322" s="309"/>
      <c r="WR322" s="309"/>
      <c r="WS322" s="309"/>
      <c r="WT322" s="309"/>
      <c r="WU322" s="309"/>
      <c r="WV322" s="309"/>
      <c r="WW322" s="309"/>
      <c r="WX322" s="309"/>
      <c r="WY322" s="309"/>
      <c r="WZ322" s="309"/>
      <c r="XA322" s="309"/>
      <c r="XB322" s="309"/>
      <c r="XC322" s="309"/>
      <c r="XD322" s="309"/>
      <c r="XE322" s="309"/>
      <c r="XF322" s="309"/>
      <c r="XG322" s="309"/>
      <c r="XH322" s="309"/>
      <c r="XI322" s="309"/>
      <c r="XJ322" s="309"/>
      <c r="XK322" s="309"/>
      <c r="XL322" s="309"/>
      <c r="XM322" s="309"/>
      <c r="XN322" s="309"/>
      <c r="XO322" s="309"/>
      <c r="XP322" s="309"/>
      <c r="XQ322" s="309"/>
      <c r="XR322" s="309"/>
      <c r="XS322" s="309"/>
      <c r="XT322" s="309"/>
      <c r="XU322" s="309"/>
      <c r="XV322" s="309"/>
      <c r="XW322" s="309"/>
      <c r="XX322" s="309"/>
      <c r="XY322" s="309"/>
      <c r="XZ322" s="309"/>
      <c r="YA322" s="309"/>
      <c r="YB322" s="309"/>
      <c r="YC322" s="309"/>
      <c r="YD322" s="309"/>
      <c r="YE322" s="309"/>
      <c r="YF322" s="309"/>
      <c r="YG322" s="309"/>
      <c r="YH322" s="309"/>
      <c r="YI322" s="309"/>
      <c r="YJ322" s="309"/>
      <c r="YK322" s="309"/>
      <c r="YL322" s="309"/>
      <c r="YM322" s="309"/>
      <c r="YN322" s="309"/>
      <c r="YO322" s="309"/>
      <c r="YP322" s="309"/>
      <c r="YQ322" s="309"/>
      <c r="YR322" s="309"/>
      <c r="YS322" s="309"/>
      <c r="YT322" s="309"/>
      <c r="YU322" s="309"/>
      <c r="YV322" s="309"/>
      <c r="YW322" s="309"/>
      <c r="YX322" s="309"/>
      <c r="YY322" s="309"/>
      <c r="YZ322" s="309"/>
      <c r="ZA322" s="309"/>
      <c r="ZB322" s="309"/>
      <c r="ZC322" s="309"/>
      <c r="ZD322" s="309"/>
      <c r="ZE322" s="309"/>
      <c r="ZF322" s="309"/>
      <c r="ZG322" s="309"/>
      <c r="ZH322" s="309"/>
      <c r="ZI322" s="309"/>
      <c r="ZJ322" s="309"/>
      <c r="ZK322" s="309"/>
      <c r="ZL322" s="309"/>
      <c r="ZM322" s="309"/>
      <c r="ZN322" s="309"/>
      <c r="ZO322" s="309"/>
      <c r="ZP322" s="309"/>
      <c r="ZQ322" s="309"/>
      <c r="ZR322" s="309"/>
      <c r="ZS322" s="309"/>
      <c r="ZT322" s="309"/>
      <c r="ZU322" s="309"/>
      <c r="ZV322" s="309"/>
      <c r="ZW322" s="309"/>
      <c r="ZX322" s="309"/>
      <c r="ZY322" s="309"/>
      <c r="ZZ322" s="309"/>
      <c r="AAA322" s="309"/>
      <c r="AAB322" s="309"/>
      <c r="AAC322" s="309"/>
      <c r="AAD322" s="309"/>
      <c r="AAE322" s="309"/>
      <c r="AAF322" s="309"/>
      <c r="AAG322" s="309"/>
      <c r="AAH322" s="309"/>
      <c r="AAI322" s="309"/>
      <c r="AAJ322" s="309"/>
      <c r="AAK322" s="309"/>
      <c r="AAL322" s="309"/>
      <c r="AAM322" s="309"/>
      <c r="AAN322" s="309"/>
      <c r="AAO322" s="309"/>
      <c r="AAP322" s="309"/>
      <c r="AAQ322" s="309"/>
      <c r="AAR322" s="309"/>
      <c r="AAS322" s="309"/>
      <c r="AAT322" s="309"/>
      <c r="AAU322" s="309"/>
      <c r="AAV322" s="309"/>
      <c r="AAW322" s="309"/>
      <c r="AAX322" s="309"/>
      <c r="AAY322" s="309"/>
      <c r="AAZ322" s="309"/>
      <c r="ABA322" s="309"/>
      <c r="ABB322" s="309"/>
      <c r="ABC322" s="309"/>
      <c r="ABD322" s="309"/>
      <c r="ABE322" s="309"/>
      <c r="ABF322" s="309"/>
      <c r="ABG322" s="309"/>
      <c r="ABH322" s="309"/>
      <c r="ABI322" s="309"/>
      <c r="ABJ322" s="309"/>
      <c r="ABK322" s="309"/>
      <c r="ABL322" s="309"/>
      <c r="ABM322" s="309"/>
      <c r="ABN322" s="309"/>
      <c r="ABO322" s="309"/>
      <c r="ABP322" s="309"/>
      <c r="ABQ322" s="309"/>
      <c r="ABR322" s="309"/>
      <c r="ABS322" s="309"/>
      <c r="ABT322" s="309"/>
      <c r="ABU322" s="309"/>
      <c r="ABV322" s="309"/>
      <c r="ABW322" s="309"/>
      <c r="ABX322" s="309"/>
      <c r="ABY322" s="309"/>
      <c r="ABZ322" s="309"/>
      <c r="ACA322" s="309"/>
      <c r="ACB322" s="309"/>
      <c r="ACC322" s="309"/>
      <c r="ACD322" s="309"/>
      <c r="ACE322" s="309"/>
      <c r="ACF322" s="309"/>
      <c r="ACG322" s="309"/>
      <c r="ACH322" s="309"/>
      <c r="ACI322" s="309"/>
      <c r="ACJ322" s="309"/>
      <c r="ACK322" s="309"/>
      <c r="ACL322" s="309"/>
      <c r="ACM322" s="309"/>
      <c r="ACN322" s="309"/>
      <c r="ACO322" s="309"/>
      <c r="ACP322" s="309"/>
      <c r="ACQ322" s="309"/>
      <c r="ACR322" s="309"/>
      <c r="ACS322" s="309"/>
      <c r="ACT322" s="309"/>
      <c r="ACU322" s="309"/>
      <c r="ACV322" s="309"/>
      <c r="ACW322" s="309"/>
      <c r="ACX322" s="309"/>
      <c r="ACY322" s="309"/>
      <c r="ACZ322" s="309"/>
      <c r="ADA322" s="309"/>
      <c r="ADB322" s="309"/>
      <c r="ADC322" s="309"/>
      <c r="ADD322" s="309"/>
      <c r="ADE322" s="309"/>
      <c r="ADF322" s="309"/>
      <c r="ADG322" s="309"/>
      <c r="ADH322" s="309"/>
      <c r="ADI322" s="309"/>
      <c r="ADJ322" s="309"/>
      <c r="ADK322" s="309"/>
      <c r="ADL322" s="309"/>
      <c r="ADM322" s="309"/>
      <c r="ADN322" s="309"/>
      <c r="ADO322" s="309"/>
      <c r="ADP322" s="309"/>
      <c r="ADQ322" s="309"/>
      <c r="ADR322" s="309"/>
      <c r="ADS322" s="309"/>
      <c r="ADT322" s="309"/>
      <c r="ADU322" s="309"/>
      <c r="ADV322" s="309"/>
      <c r="ADW322" s="309"/>
      <c r="ADX322" s="309"/>
      <c r="ADY322" s="309"/>
      <c r="ADZ322" s="309"/>
      <c r="AEA322" s="309"/>
      <c r="AEB322" s="309"/>
      <c r="AEC322" s="309"/>
      <c r="AED322" s="309"/>
      <c r="AEE322" s="309"/>
      <c r="AEF322" s="309"/>
      <c r="AEG322" s="309"/>
      <c r="AEH322" s="309"/>
      <c r="AEI322" s="309"/>
      <c r="AEJ322" s="309"/>
      <c r="AEK322" s="309"/>
      <c r="AEL322" s="309"/>
      <c r="AEM322" s="309"/>
      <c r="AEN322" s="309"/>
      <c r="AEO322" s="309"/>
      <c r="AEP322" s="309"/>
      <c r="AEQ322" s="309"/>
      <c r="AER322" s="309"/>
      <c r="AES322" s="309"/>
      <c r="AET322" s="309"/>
      <c r="AEU322" s="309"/>
      <c r="AEV322" s="309"/>
      <c r="AEW322" s="309"/>
      <c r="AEX322" s="309"/>
      <c r="AEY322" s="309"/>
      <c r="AEZ322" s="309"/>
      <c r="AFA322" s="309"/>
      <c r="AFB322" s="309"/>
      <c r="AFC322" s="309"/>
      <c r="AFD322" s="309"/>
      <c r="AFE322" s="309"/>
      <c r="AFF322" s="309"/>
      <c r="AFG322" s="309"/>
      <c r="AFH322" s="309"/>
      <c r="AFI322" s="309"/>
      <c r="AFJ322" s="309"/>
      <c r="AFK322" s="309"/>
      <c r="AFL322" s="309"/>
      <c r="AFM322" s="309"/>
      <c r="AFN322" s="309"/>
      <c r="AFO322" s="309"/>
      <c r="AFP322" s="309"/>
      <c r="AFQ322" s="309"/>
      <c r="AFR322" s="309"/>
      <c r="AFS322" s="309"/>
      <c r="AFT322" s="309"/>
      <c r="AFU322" s="309"/>
      <c r="AFV322" s="309"/>
      <c r="AFW322" s="309"/>
      <c r="AFX322" s="309"/>
      <c r="AFY322" s="309"/>
      <c r="AFZ322" s="309"/>
      <c r="AGA322" s="309"/>
      <c r="AGB322" s="309"/>
      <c r="AGC322" s="309"/>
      <c r="AGD322" s="309"/>
      <c r="AGE322" s="309"/>
      <c r="AGF322" s="309"/>
      <c r="AGG322" s="309"/>
      <c r="AGH322" s="309"/>
      <c r="AGI322" s="309"/>
      <c r="AGJ322" s="309"/>
      <c r="AGK322" s="309"/>
      <c r="AGL322" s="309"/>
      <c r="AGM322" s="309"/>
      <c r="AGN322" s="309"/>
      <c r="AGO322" s="309"/>
      <c r="AGP322" s="309"/>
      <c r="AGQ322" s="309"/>
      <c r="AGR322" s="309"/>
      <c r="AGS322" s="309"/>
      <c r="AGT322" s="309"/>
      <c r="AGU322" s="309"/>
      <c r="AGV322" s="309"/>
      <c r="AGW322" s="309"/>
      <c r="AGX322" s="309"/>
      <c r="AGY322" s="309"/>
      <c r="AGZ322" s="309"/>
      <c r="AHA322" s="309"/>
      <c r="AHB322" s="309"/>
      <c r="AHC322" s="309"/>
      <c r="AHD322" s="309"/>
      <c r="AHE322" s="309"/>
      <c r="AHF322" s="309"/>
      <c r="AHG322" s="309"/>
      <c r="AHH322" s="309"/>
      <c r="AHI322" s="309"/>
      <c r="AHJ322" s="309"/>
      <c r="AHK322" s="309"/>
      <c r="AHL322" s="309"/>
      <c r="AHM322" s="309"/>
      <c r="AHN322" s="309"/>
      <c r="AHO322" s="309"/>
      <c r="AHP322" s="309"/>
      <c r="AHQ322" s="309"/>
      <c r="AHR322" s="309"/>
      <c r="AHS322" s="309"/>
      <c r="AHT322" s="309"/>
      <c r="AHU322" s="309"/>
      <c r="AHV322" s="309"/>
      <c r="AHW322" s="309"/>
      <c r="AHX322" s="309"/>
      <c r="AHY322" s="309"/>
      <c r="AHZ322" s="309"/>
      <c r="AIA322" s="309"/>
      <c r="AIB322" s="309"/>
      <c r="AIC322" s="309"/>
      <c r="AID322" s="309"/>
      <c r="AIE322" s="309"/>
      <c r="AIF322" s="309"/>
      <c r="AIG322" s="309"/>
      <c r="AIH322" s="309"/>
      <c r="AII322" s="309"/>
      <c r="AIJ322" s="309"/>
      <c r="AIK322" s="309"/>
      <c r="AIL322" s="309"/>
      <c r="AIM322" s="309"/>
      <c r="AIN322" s="309"/>
      <c r="AIO322" s="309"/>
      <c r="AIP322" s="309"/>
      <c r="AIQ322" s="309"/>
      <c r="AIR322" s="309"/>
      <c r="AIS322" s="309"/>
      <c r="AIT322" s="309"/>
      <c r="AIU322" s="309"/>
      <c r="AIV322" s="309"/>
      <c r="AIW322" s="309"/>
      <c r="AIX322" s="309"/>
      <c r="AIY322" s="309"/>
      <c r="AIZ322" s="309"/>
      <c r="AJA322" s="309"/>
      <c r="AJB322" s="309"/>
      <c r="AJC322" s="309"/>
      <c r="AJD322" s="309"/>
      <c r="AJE322" s="309"/>
      <c r="AJF322" s="309"/>
      <c r="AJG322" s="309"/>
      <c r="AJH322" s="309"/>
      <c r="AJI322" s="309"/>
      <c r="AJJ322" s="309"/>
      <c r="AJK322" s="309"/>
      <c r="AJL322" s="309"/>
      <c r="AJM322" s="309"/>
      <c r="AJN322" s="309"/>
      <c r="AJO322" s="309"/>
      <c r="AJP322" s="309"/>
      <c r="AJQ322" s="309"/>
      <c r="AJR322" s="309"/>
      <c r="AJS322" s="309"/>
      <c r="AJT322" s="309"/>
      <c r="AJU322" s="309"/>
      <c r="AJV322" s="309"/>
      <c r="AJW322" s="309"/>
      <c r="AJX322" s="309"/>
      <c r="AJY322" s="309"/>
      <c r="AJZ322" s="309"/>
      <c r="AKA322" s="309"/>
      <c r="AKB322" s="309"/>
      <c r="AKC322" s="309"/>
      <c r="AKD322" s="309"/>
      <c r="AKE322" s="309"/>
      <c r="AKF322" s="309"/>
      <c r="AKG322" s="309"/>
      <c r="AKH322" s="309"/>
      <c r="AKI322" s="309"/>
      <c r="AKJ322" s="309"/>
      <c r="AKK322" s="309"/>
      <c r="AKL322" s="309"/>
      <c r="AKM322" s="309"/>
      <c r="AKN322" s="309"/>
      <c r="AKO322" s="309"/>
      <c r="AKP322" s="309"/>
      <c r="AKQ322" s="309"/>
      <c r="AKR322" s="309"/>
      <c r="AKS322" s="309"/>
      <c r="AKT322" s="309"/>
      <c r="AKU322" s="309"/>
      <c r="AKV322" s="309"/>
      <c r="AKW322" s="309"/>
      <c r="AKX322" s="309"/>
      <c r="AKY322" s="309"/>
      <c r="AKZ322" s="309"/>
      <c r="ALA322" s="309"/>
      <c r="ALB322" s="309"/>
      <c r="ALC322" s="309"/>
      <c r="ALD322" s="309"/>
      <c r="ALE322" s="309"/>
      <c r="ALF322" s="309"/>
      <c r="ALG322" s="309"/>
      <c r="ALH322" s="309"/>
      <c r="ALI322" s="309"/>
      <c r="ALJ322" s="309"/>
      <c r="ALK322" s="309"/>
      <c r="ALL322" s="309"/>
      <c r="ALM322" s="309"/>
      <c r="ALN322" s="309"/>
      <c r="ALO322" s="309"/>
      <c r="ALP322" s="309"/>
      <c r="ALQ322" s="309"/>
      <c r="ALR322" s="309"/>
      <c r="ALS322" s="309"/>
      <c r="ALT322" s="309"/>
      <c r="ALU322" s="309"/>
      <c r="ALV322" s="309"/>
      <c r="ALW322" s="309"/>
      <c r="ALX322" s="309"/>
      <c r="ALY322" s="309"/>
      <c r="ALZ322" s="309"/>
      <c r="AMA322" s="309"/>
      <c r="AMB322" s="309"/>
      <c r="AMC322" s="309"/>
      <c r="AMD322" s="309"/>
      <c r="AME322" s="309"/>
      <c r="AMF322" s="309"/>
      <c r="AMG322" s="309"/>
      <c r="AMH322" s="309"/>
      <c r="AMI322" s="309"/>
      <c r="AMJ322" s="309"/>
      <c r="AMK322" s="309"/>
      <c r="AML322" s="309"/>
      <c r="AMM322" s="309"/>
      <c r="AMN322" s="309"/>
      <c r="AMO322" s="309"/>
      <c r="AMP322" s="309"/>
      <c r="AMQ322" s="309"/>
      <c r="AMR322" s="309"/>
      <c r="AMS322" s="309"/>
      <c r="AMT322" s="309"/>
      <c r="AMU322" s="309"/>
      <c r="AMV322" s="309"/>
      <c r="AMW322" s="309"/>
      <c r="AMX322" s="309"/>
      <c r="AMY322" s="309"/>
      <c r="AMZ322" s="309"/>
      <c r="ANA322" s="309"/>
      <c r="ANB322" s="309"/>
      <c r="ANC322" s="309"/>
      <c r="AND322" s="309"/>
      <c r="ANE322" s="309"/>
      <c r="ANF322" s="309"/>
      <c r="ANG322" s="309"/>
      <c r="ANH322" s="309"/>
      <c r="ANI322" s="309"/>
      <c r="ANJ322" s="309"/>
      <c r="ANK322" s="309"/>
      <c r="ANL322" s="309"/>
      <c r="ANM322" s="309"/>
      <c r="ANN322" s="309"/>
      <c r="ANO322" s="309"/>
      <c r="ANP322" s="309"/>
      <c r="ANQ322" s="309"/>
      <c r="ANR322" s="309"/>
      <c r="ANS322" s="309"/>
      <c r="ANT322" s="309"/>
      <c r="ANU322" s="309"/>
      <c r="ANV322" s="309"/>
      <c r="ANW322" s="309"/>
      <c r="ANX322" s="309"/>
      <c r="ANY322" s="309"/>
      <c r="ANZ322" s="309"/>
      <c r="AOA322" s="309"/>
      <c r="AOB322" s="309"/>
      <c r="AOC322" s="309"/>
      <c r="AOD322" s="309"/>
      <c r="AOE322" s="309"/>
      <c r="AOF322" s="309"/>
      <c r="AOG322" s="309"/>
      <c r="AOH322" s="309"/>
      <c r="AOI322" s="309"/>
      <c r="AOJ322" s="309"/>
      <c r="AOK322" s="309"/>
      <c r="AOL322" s="309"/>
      <c r="AOM322" s="309"/>
      <c r="AON322" s="309"/>
      <c r="AOO322" s="309"/>
      <c r="AOP322" s="309"/>
      <c r="AOQ322" s="309"/>
      <c r="AOR322" s="309"/>
      <c r="AOS322" s="309"/>
      <c r="AOT322" s="309"/>
      <c r="AOU322" s="309"/>
      <c r="AOV322" s="309"/>
      <c r="AOW322" s="309"/>
      <c r="AOX322" s="309"/>
      <c r="AOY322" s="309"/>
      <c r="AOZ322" s="309"/>
      <c r="APA322" s="309"/>
      <c r="APB322" s="309"/>
      <c r="APC322" s="309"/>
      <c r="APD322" s="309"/>
      <c r="APE322" s="309"/>
      <c r="APF322" s="309"/>
      <c r="APG322" s="309"/>
      <c r="APH322" s="309"/>
      <c r="API322" s="309"/>
      <c r="APJ322" s="309"/>
      <c r="APK322" s="309"/>
      <c r="APL322" s="309"/>
      <c r="APM322" s="309"/>
      <c r="APN322" s="309"/>
      <c r="APO322" s="309"/>
      <c r="APP322" s="309"/>
      <c r="APQ322" s="309"/>
      <c r="APR322" s="309"/>
      <c r="APS322" s="309"/>
      <c r="APT322" s="309"/>
      <c r="APU322" s="309"/>
      <c r="APV322" s="309"/>
      <c r="APW322" s="309"/>
      <c r="APX322" s="309"/>
      <c r="APY322" s="309"/>
      <c r="APZ322" s="309"/>
      <c r="AQA322" s="309"/>
      <c r="AQB322" s="309"/>
      <c r="AQC322" s="309"/>
      <c r="AQD322" s="309"/>
      <c r="AQE322" s="309"/>
      <c r="AQF322" s="309"/>
      <c r="AQG322" s="309"/>
      <c r="AQH322" s="309"/>
      <c r="AQI322" s="309"/>
      <c r="AQJ322" s="309"/>
      <c r="AQK322" s="309"/>
      <c r="AQL322" s="309"/>
      <c r="AQM322" s="309"/>
      <c r="AQN322" s="309"/>
      <c r="AQO322" s="309"/>
      <c r="AQP322" s="309"/>
      <c r="AQQ322" s="309"/>
      <c r="AQR322" s="309"/>
      <c r="AQS322" s="309"/>
      <c r="AQT322" s="309"/>
      <c r="AQU322" s="309"/>
      <c r="AQV322" s="309"/>
      <c r="AQW322" s="309"/>
      <c r="AQX322" s="309"/>
      <c r="AQY322" s="309"/>
      <c r="AQZ322" s="309"/>
      <c r="ARA322" s="309"/>
      <c r="ARB322" s="309"/>
      <c r="ARC322" s="309"/>
      <c r="ARD322" s="309"/>
      <c r="ARE322" s="309"/>
      <c r="ARF322" s="309"/>
      <c r="ARG322" s="309"/>
      <c r="ARH322" s="309"/>
      <c r="ARI322" s="309"/>
      <c r="ARJ322" s="309"/>
      <c r="ARK322" s="309"/>
      <c r="ARL322" s="309"/>
      <c r="ARM322" s="309"/>
      <c r="ARN322" s="309"/>
      <c r="ARO322" s="309"/>
      <c r="ARP322" s="309"/>
      <c r="ARQ322" s="309"/>
      <c r="ARR322" s="309"/>
      <c r="ARS322" s="309"/>
      <c r="ART322" s="309"/>
      <c r="ARU322" s="309"/>
      <c r="ARV322" s="309"/>
      <c r="ARW322" s="309"/>
      <c r="ARX322" s="309"/>
      <c r="ARY322" s="309"/>
      <c r="ARZ322" s="309"/>
      <c r="ASA322" s="309"/>
      <c r="ASB322" s="309"/>
      <c r="ASC322" s="309"/>
      <c r="ASD322" s="309"/>
      <c r="ASE322" s="309"/>
      <c r="ASF322" s="309"/>
      <c r="ASG322" s="309"/>
      <c r="ASH322" s="309"/>
      <c r="ASI322" s="309"/>
      <c r="ASJ322" s="309"/>
      <c r="ASK322" s="309"/>
      <c r="ASL322" s="309"/>
      <c r="ASM322" s="309"/>
      <c r="ASN322" s="309"/>
      <c r="ASO322" s="309"/>
      <c r="ASP322" s="309"/>
      <c r="ASQ322" s="309"/>
      <c r="ASR322" s="309"/>
      <c r="ASS322" s="309"/>
      <c r="AST322" s="309"/>
      <c r="ASU322" s="309"/>
      <c r="ASV322" s="309"/>
      <c r="ASW322" s="309"/>
      <c r="ASX322" s="309"/>
      <c r="ASY322" s="309"/>
      <c r="ASZ322" s="309"/>
      <c r="ATA322" s="309"/>
      <c r="ATB322" s="309"/>
      <c r="ATC322" s="309"/>
      <c r="ATD322" s="309"/>
      <c r="ATE322" s="309"/>
      <c r="ATF322" s="309"/>
      <c r="ATG322" s="309"/>
      <c r="ATH322" s="309"/>
      <c r="ATI322" s="309"/>
      <c r="ATJ322" s="309"/>
      <c r="ATK322" s="309"/>
      <c r="ATL322" s="309"/>
      <c r="ATM322" s="309"/>
      <c r="ATN322" s="309"/>
      <c r="ATO322" s="309"/>
      <c r="ATP322" s="309"/>
      <c r="ATQ322" s="309"/>
      <c r="ATR322" s="309"/>
      <c r="ATS322" s="309"/>
      <c r="ATT322" s="309"/>
      <c r="ATU322" s="309"/>
      <c r="ATV322" s="309"/>
      <c r="ATW322" s="309"/>
      <c r="ATX322" s="309"/>
      <c r="ATY322" s="309"/>
      <c r="ATZ322" s="309"/>
      <c r="AUA322" s="309"/>
      <c r="AUB322" s="309"/>
      <c r="AUC322" s="309"/>
      <c r="AUD322" s="309"/>
      <c r="AUE322" s="309"/>
      <c r="AUF322" s="309"/>
      <c r="AUG322" s="309"/>
      <c r="AUH322" s="309"/>
      <c r="AUI322" s="309"/>
      <c r="AUJ322" s="309"/>
      <c r="AUK322" s="309"/>
      <c r="AUL322" s="309"/>
      <c r="AUM322" s="309"/>
      <c r="AUN322" s="309"/>
      <c r="AUO322" s="309"/>
      <c r="AUP322" s="309"/>
      <c r="AUQ322" s="309"/>
      <c r="AUR322" s="309"/>
      <c r="AUS322" s="309"/>
      <c r="AUT322" s="309"/>
      <c r="AUU322" s="309"/>
      <c r="AUV322" s="309"/>
      <c r="AUW322" s="309"/>
      <c r="AUX322" s="309"/>
      <c r="AUY322" s="309"/>
      <c r="AUZ322" s="309"/>
      <c r="AVA322" s="309"/>
      <c r="AVB322" s="309"/>
      <c r="AVC322" s="309"/>
      <c r="AVD322" s="309"/>
      <c r="AVE322" s="309"/>
      <c r="AVF322" s="309"/>
      <c r="AVG322" s="309"/>
      <c r="AVH322" s="309"/>
      <c r="AVI322" s="309"/>
      <c r="AVJ322" s="309"/>
      <c r="AVK322" s="309"/>
      <c r="AVL322" s="309"/>
      <c r="AVM322" s="309"/>
      <c r="AVN322" s="309"/>
      <c r="AVO322" s="309"/>
      <c r="AVP322" s="309"/>
      <c r="AVQ322" s="309"/>
      <c r="AVR322" s="309"/>
      <c r="AVS322" s="309"/>
      <c r="AVT322" s="309"/>
      <c r="AVU322" s="309"/>
      <c r="AVV322" s="309"/>
      <c r="AVW322" s="309"/>
      <c r="AVX322" s="309"/>
      <c r="AVY322" s="309"/>
      <c r="AVZ322" s="309"/>
      <c r="AWA322" s="309"/>
      <c r="AWB322" s="309"/>
      <c r="AWC322" s="309"/>
      <c r="AWD322" s="309"/>
      <c r="AWE322" s="309"/>
      <c r="AWF322" s="309"/>
      <c r="AWG322" s="309"/>
      <c r="AWH322" s="309"/>
      <c r="AWI322" s="309"/>
      <c r="AWJ322" s="309"/>
      <c r="AWK322" s="309"/>
      <c r="AWL322" s="309"/>
      <c r="AWM322" s="309"/>
      <c r="AWN322" s="309"/>
      <c r="AWO322" s="309"/>
      <c r="AWP322" s="309"/>
      <c r="AWQ322" s="309"/>
      <c r="AWR322" s="309"/>
      <c r="AWS322" s="309"/>
      <c r="AWT322" s="309"/>
      <c r="AWU322" s="309"/>
      <c r="AWV322" s="309"/>
      <c r="AWW322" s="309"/>
      <c r="AWX322" s="309"/>
      <c r="AWY322" s="309"/>
      <c r="AWZ322" s="309"/>
      <c r="AXA322" s="309"/>
      <c r="AXB322" s="309"/>
      <c r="AXC322" s="309"/>
      <c r="AXD322" s="309"/>
      <c r="AXE322" s="309"/>
      <c r="AXF322" s="309"/>
      <c r="AXG322" s="309"/>
      <c r="AXH322" s="309"/>
      <c r="AXI322" s="309"/>
      <c r="AXJ322" s="309"/>
      <c r="AXK322" s="309"/>
      <c r="AXL322" s="309"/>
      <c r="AXM322" s="309"/>
      <c r="AXN322" s="309"/>
      <c r="AXO322" s="309"/>
      <c r="AXP322" s="309"/>
      <c r="AXQ322" s="309"/>
      <c r="AXR322" s="309"/>
      <c r="AXS322" s="309"/>
      <c r="AXT322" s="309"/>
      <c r="AXU322" s="309"/>
      <c r="AXV322" s="309"/>
      <c r="AXW322" s="309"/>
      <c r="AXX322" s="309"/>
      <c r="AXY322" s="309"/>
      <c r="AXZ322" s="309"/>
      <c r="AYA322" s="309"/>
      <c r="AYB322" s="309"/>
      <c r="AYC322" s="309"/>
      <c r="AYD322" s="309"/>
      <c r="AYE322" s="309"/>
      <c r="AYF322" s="309"/>
      <c r="AYG322" s="309"/>
      <c r="AYH322" s="309"/>
      <c r="AYI322" s="309"/>
      <c r="AYJ322" s="309"/>
      <c r="AYK322" s="309"/>
      <c r="AYL322" s="309"/>
      <c r="AYM322" s="309"/>
      <c r="AYN322" s="309"/>
      <c r="AYO322" s="309"/>
      <c r="AYP322" s="309"/>
      <c r="AYQ322" s="309"/>
      <c r="AYR322" s="309"/>
      <c r="AYS322" s="309"/>
      <c r="AYT322" s="309"/>
      <c r="AYU322" s="309"/>
      <c r="AYV322" s="309"/>
      <c r="AYW322" s="309"/>
      <c r="AYX322" s="309"/>
      <c r="AYY322" s="309"/>
      <c r="AYZ322" s="309"/>
      <c r="AZA322" s="309"/>
      <c r="AZB322" s="309"/>
      <c r="AZC322" s="309"/>
      <c r="AZD322" s="309"/>
      <c r="AZE322" s="309"/>
      <c r="AZF322" s="309"/>
      <c r="AZG322" s="309"/>
      <c r="AZH322" s="309"/>
      <c r="AZI322" s="309"/>
      <c r="AZJ322" s="309"/>
      <c r="AZK322" s="309"/>
      <c r="AZL322" s="309"/>
      <c r="AZM322" s="309"/>
      <c r="AZN322" s="309"/>
      <c r="AZO322" s="309"/>
      <c r="AZP322" s="309"/>
      <c r="AZQ322" s="309"/>
      <c r="AZR322" s="309"/>
      <c r="AZS322" s="309"/>
      <c r="AZT322" s="309"/>
      <c r="AZU322" s="309"/>
      <c r="AZV322" s="309"/>
      <c r="AZW322" s="309"/>
      <c r="AZX322" s="309"/>
      <c r="AZY322" s="309"/>
      <c r="AZZ322" s="309"/>
      <c r="BAA322" s="309"/>
      <c r="BAB322" s="309"/>
      <c r="BAC322" s="309"/>
      <c r="BAD322" s="309"/>
      <c r="BAE322" s="309"/>
      <c r="BAF322" s="309"/>
      <c r="BAG322" s="309"/>
      <c r="BAH322" s="309"/>
      <c r="BAI322" s="309"/>
      <c r="BAJ322" s="309"/>
      <c r="BAK322" s="309"/>
      <c r="BAL322" s="309"/>
      <c r="BAM322" s="309"/>
      <c r="BAN322" s="309"/>
      <c r="BAO322" s="309"/>
      <c r="BAP322" s="309"/>
      <c r="BAQ322" s="309"/>
      <c r="BAR322" s="309"/>
      <c r="BAS322" s="309"/>
      <c r="BAT322" s="309"/>
      <c r="BAU322" s="309"/>
      <c r="BAV322" s="309"/>
      <c r="BAW322" s="309"/>
      <c r="BAX322" s="309"/>
      <c r="BAY322" s="309"/>
      <c r="BAZ322" s="309"/>
      <c r="BBA322" s="309"/>
      <c r="BBB322" s="309"/>
      <c r="BBC322" s="309"/>
      <c r="BBD322" s="309"/>
      <c r="BBE322" s="309"/>
      <c r="BBF322" s="309"/>
      <c r="BBG322" s="309"/>
      <c r="BBH322" s="309"/>
      <c r="BBI322" s="309"/>
      <c r="BBJ322" s="309"/>
      <c r="BBK322" s="309"/>
      <c r="BBL322" s="309"/>
      <c r="BBM322" s="309"/>
      <c r="BBN322" s="309"/>
      <c r="BBO322" s="309"/>
      <c r="BBP322" s="309"/>
      <c r="BBQ322" s="309"/>
      <c r="BBR322" s="309"/>
      <c r="BBS322" s="309"/>
      <c r="BBT322" s="309"/>
      <c r="BBU322" s="309"/>
      <c r="BBV322" s="309"/>
      <c r="BBW322" s="309"/>
      <c r="BBX322" s="309"/>
      <c r="BBY322" s="309"/>
      <c r="BBZ322" s="309"/>
      <c r="BCA322" s="309"/>
      <c r="BCB322" s="309"/>
      <c r="BCC322" s="309"/>
      <c r="BCD322" s="309"/>
      <c r="BCE322" s="309"/>
      <c r="BCF322" s="309"/>
      <c r="BCG322" s="309"/>
      <c r="BCH322" s="309"/>
      <c r="BCI322" s="309"/>
      <c r="BCJ322" s="309"/>
      <c r="BCK322" s="309"/>
      <c r="BCL322" s="309"/>
      <c r="BCM322" s="309"/>
      <c r="BCN322" s="309"/>
      <c r="BCO322" s="309"/>
      <c r="BCP322" s="309"/>
      <c r="BCQ322" s="309"/>
      <c r="BCR322" s="309"/>
      <c r="BCS322" s="309"/>
      <c r="BCT322" s="309"/>
      <c r="BCU322" s="309"/>
      <c r="BCV322" s="309"/>
      <c r="BCW322" s="309"/>
      <c r="BCX322" s="309"/>
      <c r="BCY322" s="309"/>
      <c r="BCZ322" s="309"/>
      <c r="BDA322" s="309"/>
      <c r="BDB322" s="309"/>
      <c r="BDC322" s="309"/>
      <c r="BDD322" s="309"/>
      <c r="BDE322" s="309"/>
      <c r="BDF322" s="309"/>
      <c r="BDG322" s="309"/>
      <c r="BDH322" s="309"/>
      <c r="BDI322" s="309"/>
      <c r="BDJ322" s="309"/>
      <c r="BDK322" s="309"/>
      <c r="BDL322" s="309"/>
      <c r="BDM322" s="309"/>
      <c r="BDN322" s="309"/>
      <c r="BDO322" s="309"/>
      <c r="BDP322" s="309"/>
      <c r="BDQ322" s="309"/>
      <c r="BDR322" s="309"/>
      <c r="BDS322" s="309"/>
      <c r="BDT322" s="309"/>
      <c r="BDU322" s="309"/>
      <c r="BDV322" s="309"/>
      <c r="BDW322" s="309"/>
      <c r="BDX322" s="309"/>
      <c r="BDY322" s="309"/>
      <c r="BDZ322" s="309"/>
      <c r="BEA322" s="309"/>
      <c r="BEB322" s="309"/>
      <c r="BEC322" s="309"/>
      <c r="BED322" s="309"/>
      <c r="BEE322" s="309"/>
      <c r="BEF322" s="309"/>
      <c r="BEG322" s="309"/>
      <c r="BEH322" s="309"/>
      <c r="BEI322" s="309"/>
      <c r="BEJ322" s="309"/>
      <c r="BEK322" s="309"/>
      <c r="BEL322" s="309"/>
      <c r="BEM322" s="309"/>
      <c r="BEN322" s="309"/>
      <c r="BEO322" s="309"/>
      <c r="BEP322" s="309"/>
      <c r="BEQ322" s="309"/>
      <c r="BER322" s="309"/>
      <c r="BES322" s="309"/>
      <c r="BET322" s="309"/>
      <c r="BEU322" s="309"/>
      <c r="BEV322" s="309"/>
      <c r="BEW322" s="309"/>
      <c r="BEX322" s="309"/>
      <c r="BEY322" s="309"/>
      <c r="BEZ322" s="309"/>
      <c r="BFA322" s="309"/>
      <c r="BFB322" s="309"/>
      <c r="BFC322" s="309"/>
      <c r="BFD322" s="309"/>
      <c r="BFE322" s="309"/>
      <c r="BFF322" s="309"/>
      <c r="BFG322" s="309"/>
      <c r="BFH322" s="309"/>
      <c r="BFI322" s="309"/>
      <c r="BFJ322" s="309"/>
      <c r="BFK322" s="309"/>
      <c r="BFL322" s="309"/>
      <c r="BFM322" s="309"/>
      <c r="BFN322" s="309"/>
      <c r="BFO322" s="309"/>
      <c r="BFP322" s="309"/>
      <c r="BFQ322" s="309"/>
      <c r="BFR322" s="309"/>
      <c r="BFS322" s="309"/>
      <c r="BFT322" s="309"/>
      <c r="BFU322" s="309"/>
      <c r="BFV322" s="309"/>
      <c r="BFW322" s="309"/>
      <c r="BFX322" s="309"/>
      <c r="BFY322" s="309"/>
      <c r="BFZ322" s="309"/>
      <c r="BGA322" s="309"/>
      <c r="BGB322" s="309"/>
      <c r="BGC322" s="309"/>
      <c r="BGD322" s="309"/>
      <c r="BGE322" s="309"/>
      <c r="BGF322" s="309"/>
      <c r="BGG322" s="309"/>
      <c r="BGH322" s="309"/>
    </row>
    <row r="323" spans="6:1542" s="18" customFormat="1" ht="14.45" customHeight="1" x14ac:dyDescent="0.25">
      <c r="F323" s="68"/>
      <c r="Y323" s="68"/>
      <c r="AC323" s="309"/>
      <c r="AD323" s="309"/>
      <c r="AE323" s="309"/>
      <c r="AF323" s="309"/>
      <c r="AG323" s="309"/>
      <c r="AH323" s="309"/>
      <c r="AI323" s="309"/>
      <c r="AJ323" s="309"/>
      <c r="AK323" s="309"/>
      <c r="AL323" s="309"/>
      <c r="AM323" s="309"/>
      <c r="AN323" s="309"/>
      <c r="AO323" s="309"/>
      <c r="AP323" s="309"/>
      <c r="AQ323" s="309"/>
      <c r="AR323" s="309"/>
      <c r="AS323" s="309"/>
      <c r="AT323" s="309"/>
      <c r="AU323" s="309"/>
      <c r="AV323" s="309"/>
      <c r="AW323" s="309"/>
      <c r="AX323" s="309"/>
      <c r="AY323" s="309"/>
      <c r="AZ323" s="309"/>
      <c r="BA323" s="309"/>
      <c r="BB323" s="309"/>
      <c r="BC323" s="309"/>
      <c r="BD323" s="309"/>
      <c r="BE323" s="309"/>
      <c r="BF323" s="309"/>
      <c r="BG323" s="309"/>
      <c r="BH323" s="309"/>
      <c r="BI323" s="309"/>
      <c r="BJ323" s="309"/>
      <c r="BK323" s="309"/>
      <c r="BL323" s="309"/>
      <c r="BM323" s="309"/>
      <c r="BN323" s="309"/>
      <c r="BO323" s="309"/>
      <c r="BP323" s="309"/>
      <c r="BQ323" s="309"/>
      <c r="BR323" s="309"/>
      <c r="BS323" s="309"/>
      <c r="BT323" s="309"/>
      <c r="BU323" s="309"/>
      <c r="BV323" s="309"/>
      <c r="BW323" s="309"/>
      <c r="BX323" s="309"/>
      <c r="BY323" s="309"/>
      <c r="BZ323" s="309"/>
      <c r="CA323" s="309"/>
      <c r="CB323" s="309"/>
      <c r="CC323" s="309"/>
      <c r="CD323" s="309"/>
      <c r="CE323" s="309"/>
      <c r="CF323" s="309"/>
      <c r="CG323" s="309"/>
      <c r="CH323" s="309"/>
      <c r="CI323" s="309"/>
      <c r="CJ323" s="309"/>
      <c r="CK323" s="309"/>
      <c r="CL323" s="309"/>
      <c r="CM323" s="309"/>
      <c r="CN323" s="309"/>
      <c r="CO323" s="309"/>
      <c r="CP323" s="309"/>
      <c r="CQ323" s="309"/>
      <c r="CR323" s="309"/>
      <c r="CS323" s="309"/>
      <c r="CT323" s="309"/>
      <c r="CU323" s="309"/>
      <c r="CV323" s="309"/>
      <c r="CW323" s="309"/>
      <c r="CX323" s="309"/>
      <c r="CY323" s="309"/>
      <c r="CZ323" s="309"/>
      <c r="DA323" s="309"/>
      <c r="DB323" s="309"/>
      <c r="DC323" s="309"/>
      <c r="DD323" s="309"/>
      <c r="DE323" s="309"/>
      <c r="DF323" s="309"/>
      <c r="DG323" s="309"/>
      <c r="DH323" s="309"/>
      <c r="DI323" s="309"/>
      <c r="DJ323" s="309"/>
      <c r="DK323" s="309"/>
      <c r="DL323" s="309"/>
      <c r="DM323" s="309"/>
      <c r="DN323" s="309"/>
      <c r="DO323" s="309"/>
      <c r="DP323" s="309"/>
      <c r="DQ323" s="309"/>
      <c r="DR323" s="309"/>
      <c r="DS323" s="309"/>
      <c r="DT323" s="309"/>
      <c r="DU323" s="309"/>
      <c r="DV323" s="309"/>
      <c r="DW323" s="309"/>
      <c r="DX323" s="309"/>
      <c r="DY323" s="309"/>
      <c r="DZ323" s="309"/>
      <c r="EA323" s="309"/>
      <c r="EB323" s="309"/>
      <c r="EC323" s="309"/>
      <c r="ED323" s="309"/>
      <c r="EE323" s="309"/>
      <c r="EF323" s="309"/>
      <c r="EG323" s="309"/>
      <c r="EH323" s="309"/>
      <c r="EI323" s="309"/>
      <c r="EJ323" s="309"/>
      <c r="EK323" s="309"/>
      <c r="EL323" s="309"/>
      <c r="EM323" s="309"/>
      <c r="EN323" s="309"/>
      <c r="EO323" s="309"/>
      <c r="EP323" s="309"/>
      <c r="EQ323" s="309"/>
      <c r="ER323" s="309"/>
      <c r="ES323" s="309"/>
      <c r="ET323" s="309"/>
      <c r="EU323" s="309"/>
      <c r="EV323" s="309"/>
      <c r="EW323" s="309"/>
      <c r="EX323" s="309"/>
      <c r="EY323" s="309"/>
      <c r="EZ323" s="309"/>
      <c r="FA323" s="309"/>
      <c r="FB323" s="309"/>
      <c r="FC323" s="309"/>
      <c r="FD323" s="309"/>
      <c r="FE323" s="309"/>
      <c r="FF323" s="309"/>
      <c r="FG323" s="309"/>
      <c r="FH323" s="309"/>
      <c r="FI323" s="309"/>
      <c r="FJ323" s="309"/>
      <c r="FK323" s="309"/>
      <c r="FL323" s="309"/>
      <c r="FM323" s="309"/>
      <c r="FN323" s="309"/>
      <c r="FO323" s="309"/>
      <c r="FP323" s="309"/>
      <c r="FQ323" s="309"/>
      <c r="FR323" s="309"/>
      <c r="FS323" s="309"/>
      <c r="FT323" s="309"/>
      <c r="FU323" s="309"/>
      <c r="FV323" s="309"/>
      <c r="FW323" s="309"/>
      <c r="FX323" s="309"/>
      <c r="FY323" s="309"/>
      <c r="FZ323" s="309"/>
      <c r="GA323" s="309"/>
      <c r="GB323" s="309"/>
      <c r="GC323" s="309"/>
      <c r="GD323" s="309"/>
      <c r="GE323" s="309"/>
      <c r="GF323" s="309"/>
      <c r="GG323" s="309"/>
      <c r="GH323" s="309"/>
      <c r="GI323" s="309"/>
      <c r="GJ323" s="309"/>
      <c r="GK323" s="309"/>
      <c r="GL323" s="309"/>
      <c r="GM323" s="309"/>
      <c r="GN323" s="309"/>
      <c r="GO323" s="309"/>
      <c r="GP323" s="309"/>
      <c r="GQ323" s="309"/>
      <c r="GR323" s="309"/>
      <c r="GS323" s="309"/>
      <c r="GT323" s="309"/>
      <c r="GU323" s="309"/>
      <c r="GV323" s="309"/>
      <c r="GW323" s="309"/>
      <c r="GX323" s="309"/>
      <c r="GY323" s="309"/>
      <c r="GZ323" s="309"/>
      <c r="HA323" s="309"/>
      <c r="HB323" s="309"/>
      <c r="HC323" s="309"/>
      <c r="HD323" s="309"/>
      <c r="HE323" s="309"/>
      <c r="HF323" s="309"/>
      <c r="HG323" s="309"/>
      <c r="HH323" s="309"/>
      <c r="HI323" s="309"/>
      <c r="HJ323" s="309"/>
      <c r="HK323" s="309"/>
      <c r="HL323" s="309"/>
      <c r="HM323" s="309"/>
      <c r="HN323" s="309"/>
      <c r="HO323" s="309"/>
      <c r="HP323" s="309"/>
      <c r="HQ323" s="309"/>
      <c r="HR323" s="309"/>
      <c r="HS323" s="309"/>
      <c r="HT323" s="309"/>
      <c r="HU323" s="309"/>
      <c r="HV323" s="309"/>
      <c r="HW323" s="309"/>
      <c r="HX323" s="309"/>
      <c r="HY323" s="309"/>
      <c r="HZ323" s="309"/>
      <c r="IA323" s="309"/>
      <c r="IB323" s="309"/>
      <c r="IC323" s="309"/>
      <c r="ID323" s="309"/>
      <c r="IE323" s="309"/>
      <c r="IF323" s="309"/>
      <c r="IG323" s="309"/>
      <c r="IH323" s="309"/>
      <c r="II323" s="309"/>
      <c r="IJ323" s="309"/>
      <c r="IK323" s="309"/>
      <c r="IL323" s="309"/>
      <c r="IM323" s="309"/>
      <c r="IN323" s="309"/>
      <c r="IO323" s="309"/>
      <c r="IP323" s="309"/>
      <c r="IQ323" s="309"/>
      <c r="IR323" s="309"/>
      <c r="IS323" s="309"/>
      <c r="IT323" s="309"/>
      <c r="IU323" s="309"/>
      <c r="IV323" s="309"/>
      <c r="IW323" s="309"/>
      <c r="IX323" s="309"/>
      <c r="IY323" s="309"/>
      <c r="IZ323" s="309"/>
      <c r="JA323" s="309"/>
      <c r="JB323" s="309"/>
      <c r="JC323" s="309"/>
      <c r="JD323" s="309"/>
      <c r="JE323" s="309"/>
      <c r="JF323" s="309"/>
      <c r="JG323" s="309"/>
      <c r="JH323" s="309"/>
      <c r="JI323" s="309"/>
      <c r="JJ323" s="309"/>
      <c r="JK323" s="309"/>
      <c r="JL323" s="309"/>
      <c r="JM323" s="309"/>
      <c r="JN323" s="309"/>
      <c r="JO323" s="309"/>
      <c r="JP323" s="309"/>
      <c r="JQ323" s="309"/>
      <c r="JR323" s="309"/>
      <c r="JS323" s="309"/>
      <c r="JT323" s="309"/>
      <c r="JU323" s="309"/>
      <c r="JV323" s="309"/>
      <c r="JW323" s="309"/>
      <c r="JX323" s="309"/>
      <c r="JY323" s="309"/>
      <c r="JZ323" s="309"/>
      <c r="KA323" s="309"/>
      <c r="KB323" s="309"/>
      <c r="KC323" s="309"/>
      <c r="KD323" s="309"/>
      <c r="KE323" s="309"/>
      <c r="KF323" s="309"/>
      <c r="KG323" s="309"/>
      <c r="KH323" s="309"/>
      <c r="KI323" s="309"/>
      <c r="KJ323" s="309"/>
      <c r="KK323" s="309"/>
      <c r="KL323" s="309"/>
      <c r="KM323" s="309"/>
      <c r="KN323" s="309"/>
      <c r="KO323" s="309"/>
      <c r="KP323" s="309"/>
      <c r="KQ323" s="309"/>
      <c r="KR323" s="309"/>
      <c r="KS323" s="309"/>
      <c r="KT323" s="309"/>
      <c r="KU323" s="309"/>
      <c r="KV323" s="309"/>
      <c r="KW323" s="309"/>
      <c r="KX323" s="309"/>
      <c r="KY323" s="309"/>
      <c r="KZ323" s="309"/>
      <c r="LA323" s="309"/>
      <c r="LB323" s="309"/>
      <c r="LC323" s="309"/>
      <c r="LD323" s="309"/>
      <c r="LE323" s="309"/>
      <c r="LF323" s="309"/>
      <c r="LG323" s="309"/>
      <c r="LH323" s="309"/>
      <c r="LI323" s="309"/>
      <c r="LJ323" s="309"/>
      <c r="LK323" s="309"/>
      <c r="LL323" s="309"/>
      <c r="LM323" s="309"/>
      <c r="LN323" s="309"/>
      <c r="LO323" s="309"/>
      <c r="LP323" s="309"/>
      <c r="LQ323" s="309"/>
      <c r="LR323" s="309"/>
      <c r="LS323" s="309"/>
      <c r="LT323" s="309"/>
      <c r="LU323" s="309"/>
      <c r="LV323" s="309"/>
      <c r="LW323" s="309"/>
      <c r="LX323" s="309"/>
      <c r="LY323" s="309"/>
      <c r="LZ323" s="309"/>
      <c r="MA323" s="309"/>
      <c r="MB323" s="309"/>
      <c r="MC323" s="309"/>
      <c r="MD323" s="309"/>
      <c r="ME323" s="309"/>
      <c r="MF323" s="309"/>
      <c r="MG323" s="309"/>
      <c r="MH323" s="309"/>
      <c r="MI323" s="309"/>
      <c r="MJ323" s="309"/>
      <c r="MK323" s="309"/>
      <c r="ML323" s="309"/>
      <c r="MM323" s="309"/>
      <c r="MN323" s="309"/>
      <c r="MO323" s="309"/>
      <c r="MP323" s="309"/>
      <c r="MQ323" s="309"/>
      <c r="MR323" s="309"/>
      <c r="MS323" s="309"/>
      <c r="MT323" s="309"/>
      <c r="MU323" s="309"/>
      <c r="MV323" s="309"/>
      <c r="MW323" s="309"/>
      <c r="MX323" s="309"/>
      <c r="MY323" s="309"/>
      <c r="MZ323" s="309"/>
      <c r="NA323" s="309"/>
      <c r="NB323" s="309"/>
      <c r="NC323" s="309"/>
      <c r="ND323" s="309"/>
      <c r="NE323" s="309"/>
      <c r="NF323" s="309"/>
      <c r="NG323" s="309"/>
      <c r="NH323" s="309"/>
      <c r="NI323" s="309"/>
      <c r="NJ323" s="309"/>
      <c r="NK323" s="309"/>
      <c r="NL323" s="309"/>
      <c r="NM323" s="309"/>
      <c r="NN323" s="309"/>
      <c r="NO323" s="309"/>
      <c r="NP323" s="309"/>
      <c r="NQ323" s="309"/>
      <c r="NR323" s="309"/>
      <c r="NS323" s="309"/>
      <c r="NT323" s="309"/>
      <c r="NU323" s="309"/>
      <c r="NV323" s="309"/>
      <c r="NW323" s="309"/>
      <c r="NX323" s="309"/>
      <c r="NY323" s="309"/>
      <c r="NZ323" s="309"/>
      <c r="OA323" s="309"/>
      <c r="OB323" s="309"/>
      <c r="OC323" s="309"/>
      <c r="OD323" s="309"/>
      <c r="OE323" s="309"/>
      <c r="OF323" s="309"/>
      <c r="OG323" s="309"/>
      <c r="OH323" s="309"/>
      <c r="OI323" s="309"/>
      <c r="OJ323" s="309"/>
      <c r="OK323" s="309"/>
      <c r="OL323" s="309"/>
      <c r="OM323" s="309"/>
      <c r="ON323" s="309"/>
      <c r="OO323" s="309"/>
      <c r="OP323" s="309"/>
      <c r="OQ323" s="309"/>
      <c r="OR323" s="309"/>
      <c r="OS323" s="309"/>
      <c r="OT323" s="309"/>
      <c r="OU323" s="309"/>
      <c r="OV323" s="309"/>
      <c r="OW323" s="309"/>
      <c r="OX323" s="309"/>
      <c r="OY323" s="309"/>
      <c r="OZ323" s="309"/>
      <c r="PA323" s="309"/>
      <c r="PB323" s="309"/>
      <c r="PC323" s="309"/>
      <c r="PD323" s="309"/>
      <c r="PE323" s="309"/>
      <c r="PF323" s="309"/>
      <c r="PG323" s="309"/>
      <c r="PH323" s="309"/>
      <c r="PI323" s="309"/>
      <c r="PJ323" s="309"/>
      <c r="PK323" s="309"/>
      <c r="PL323" s="309"/>
      <c r="PM323" s="309"/>
      <c r="PN323" s="309"/>
      <c r="PO323" s="309"/>
      <c r="PP323" s="309"/>
      <c r="PQ323" s="309"/>
      <c r="PR323" s="309"/>
      <c r="PS323" s="309"/>
      <c r="PT323" s="309"/>
      <c r="PU323" s="309"/>
      <c r="PV323" s="309"/>
      <c r="PW323" s="309"/>
      <c r="PX323" s="309"/>
      <c r="PY323" s="309"/>
      <c r="PZ323" s="309"/>
      <c r="QA323" s="309"/>
      <c r="QB323" s="309"/>
      <c r="QC323" s="309"/>
      <c r="QD323" s="309"/>
      <c r="QE323" s="309"/>
      <c r="QF323" s="309"/>
      <c r="QG323" s="309"/>
      <c r="QH323" s="309"/>
      <c r="QI323" s="309"/>
      <c r="QJ323" s="309"/>
      <c r="QK323" s="309"/>
      <c r="QL323" s="309"/>
      <c r="QM323" s="309"/>
      <c r="QN323" s="309"/>
      <c r="QO323" s="309"/>
      <c r="QP323" s="309"/>
      <c r="QQ323" s="309"/>
      <c r="QR323" s="309"/>
      <c r="QS323" s="309"/>
      <c r="QT323" s="309"/>
      <c r="QU323" s="309"/>
      <c r="QV323" s="309"/>
      <c r="QW323" s="309"/>
      <c r="QX323" s="309"/>
      <c r="QY323" s="309"/>
      <c r="QZ323" s="309"/>
      <c r="RA323" s="309"/>
      <c r="RB323" s="309"/>
      <c r="RC323" s="309"/>
      <c r="RD323" s="309"/>
      <c r="RE323" s="309"/>
      <c r="RF323" s="309"/>
      <c r="RG323" s="309"/>
      <c r="RH323" s="309"/>
      <c r="RI323" s="309"/>
      <c r="RJ323" s="309"/>
      <c r="RK323" s="309"/>
      <c r="RL323" s="309"/>
      <c r="RM323" s="309"/>
      <c r="RN323" s="309"/>
      <c r="RO323" s="309"/>
      <c r="RP323" s="309"/>
      <c r="RQ323" s="309"/>
      <c r="RR323" s="309"/>
      <c r="RS323" s="309"/>
      <c r="RT323" s="309"/>
      <c r="RU323" s="309"/>
      <c r="RV323" s="309"/>
      <c r="RW323" s="309"/>
      <c r="RX323" s="309"/>
      <c r="RY323" s="309"/>
      <c r="RZ323" s="309"/>
      <c r="SA323" s="309"/>
      <c r="SB323" s="309"/>
      <c r="SC323" s="309"/>
      <c r="SD323" s="309"/>
      <c r="SE323" s="309"/>
      <c r="SF323" s="309"/>
      <c r="SG323" s="309"/>
      <c r="SH323" s="309"/>
      <c r="SI323" s="309"/>
      <c r="SJ323" s="309"/>
      <c r="SK323" s="309"/>
      <c r="SL323" s="309"/>
      <c r="SM323" s="309"/>
      <c r="SN323" s="309"/>
      <c r="SO323" s="309"/>
      <c r="SP323" s="309"/>
      <c r="SQ323" s="309"/>
      <c r="SR323" s="309"/>
      <c r="SS323" s="309"/>
      <c r="ST323" s="309"/>
      <c r="SU323" s="309"/>
      <c r="SV323" s="309"/>
      <c r="SW323" s="309"/>
      <c r="SX323" s="309"/>
      <c r="SY323" s="309"/>
      <c r="SZ323" s="309"/>
      <c r="TA323" s="309"/>
      <c r="TB323" s="309"/>
      <c r="TC323" s="309"/>
      <c r="TD323" s="309"/>
      <c r="TE323" s="309"/>
      <c r="TF323" s="309"/>
      <c r="TG323" s="309"/>
      <c r="TH323" s="309"/>
      <c r="TI323" s="309"/>
      <c r="TJ323" s="309"/>
      <c r="TK323" s="309"/>
      <c r="TL323" s="309"/>
      <c r="TM323" s="309"/>
      <c r="TN323" s="309"/>
      <c r="TO323" s="309"/>
      <c r="TP323" s="309"/>
      <c r="TQ323" s="309"/>
      <c r="TR323" s="309"/>
      <c r="TS323" s="309"/>
      <c r="TT323" s="309"/>
      <c r="TU323" s="309"/>
      <c r="TV323" s="309"/>
      <c r="TW323" s="309"/>
      <c r="TX323" s="309"/>
      <c r="TY323" s="309"/>
      <c r="TZ323" s="309"/>
      <c r="UA323" s="309"/>
      <c r="UB323" s="309"/>
      <c r="UC323" s="309"/>
      <c r="UD323" s="309"/>
      <c r="UE323" s="309"/>
      <c r="UF323" s="309"/>
      <c r="UG323" s="309"/>
      <c r="UH323" s="309"/>
      <c r="UI323" s="309"/>
      <c r="UJ323" s="309"/>
      <c r="UK323" s="309"/>
      <c r="UL323" s="309"/>
      <c r="UM323" s="309"/>
      <c r="UN323" s="309"/>
      <c r="UO323" s="309"/>
      <c r="UP323" s="309"/>
      <c r="UQ323" s="309"/>
      <c r="UR323" s="309"/>
      <c r="US323" s="309"/>
      <c r="UT323" s="309"/>
      <c r="UU323" s="309"/>
      <c r="UV323" s="309"/>
      <c r="UW323" s="309"/>
      <c r="UX323" s="309"/>
      <c r="UY323" s="309"/>
      <c r="UZ323" s="309"/>
      <c r="VA323" s="309"/>
      <c r="VB323" s="309"/>
      <c r="VC323" s="309"/>
      <c r="VD323" s="309"/>
      <c r="VE323" s="309"/>
      <c r="VF323" s="309"/>
      <c r="VG323" s="309"/>
      <c r="VH323" s="309"/>
      <c r="VI323" s="309"/>
      <c r="VJ323" s="309"/>
      <c r="VK323" s="309"/>
      <c r="VL323" s="309"/>
      <c r="VM323" s="309"/>
      <c r="VN323" s="309"/>
      <c r="VO323" s="309"/>
      <c r="VP323" s="309"/>
      <c r="VQ323" s="309"/>
      <c r="VR323" s="309"/>
      <c r="VS323" s="309"/>
      <c r="VT323" s="309"/>
      <c r="VU323" s="309"/>
      <c r="VV323" s="309"/>
      <c r="VW323" s="309"/>
      <c r="VX323" s="309"/>
      <c r="VY323" s="309"/>
      <c r="VZ323" s="309"/>
      <c r="WA323" s="309"/>
      <c r="WB323" s="309"/>
      <c r="WC323" s="309"/>
      <c r="WD323" s="309"/>
      <c r="WE323" s="309"/>
      <c r="WF323" s="309"/>
      <c r="WG323" s="309"/>
      <c r="WH323" s="309"/>
      <c r="WI323" s="309"/>
      <c r="WJ323" s="309"/>
      <c r="WK323" s="309"/>
      <c r="WL323" s="309"/>
      <c r="WM323" s="309"/>
      <c r="WN323" s="309"/>
      <c r="WO323" s="309"/>
      <c r="WP323" s="309"/>
      <c r="WQ323" s="309"/>
      <c r="WR323" s="309"/>
      <c r="WS323" s="309"/>
      <c r="WT323" s="309"/>
      <c r="WU323" s="309"/>
      <c r="WV323" s="309"/>
      <c r="WW323" s="309"/>
      <c r="WX323" s="309"/>
      <c r="WY323" s="309"/>
      <c r="WZ323" s="309"/>
      <c r="XA323" s="309"/>
      <c r="XB323" s="309"/>
      <c r="XC323" s="309"/>
      <c r="XD323" s="309"/>
      <c r="XE323" s="309"/>
      <c r="XF323" s="309"/>
      <c r="XG323" s="309"/>
      <c r="XH323" s="309"/>
      <c r="XI323" s="309"/>
      <c r="XJ323" s="309"/>
      <c r="XK323" s="309"/>
      <c r="XL323" s="309"/>
      <c r="XM323" s="309"/>
      <c r="XN323" s="309"/>
      <c r="XO323" s="309"/>
      <c r="XP323" s="309"/>
      <c r="XQ323" s="309"/>
      <c r="XR323" s="309"/>
      <c r="XS323" s="309"/>
      <c r="XT323" s="309"/>
      <c r="XU323" s="309"/>
      <c r="XV323" s="309"/>
      <c r="XW323" s="309"/>
      <c r="XX323" s="309"/>
      <c r="XY323" s="309"/>
      <c r="XZ323" s="309"/>
      <c r="YA323" s="309"/>
      <c r="YB323" s="309"/>
      <c r="YC323" s="309"/>
      <c r="YD323" s="309"/>
      <c r="YE323" s="309"/>
      <c r="YF323" s="309"/>
      <c r="YG323" s="309"/>
      <c r="YH323" s="309"/>
      <c r="YI323" s="309"/>
      <c r="YJ323" s="309"/>
      <c r="YK323" s="309"/>
      <c r="YL323" s="309"/>
      <c r="YM323" s="309"/>
      <c r="YN323" s="309"/>
      <c r="YO323" s="309"/>
      <c r="YP323" s="309"/>
      <c r="YQ323" s="309"/>
      <c r="YR323" s="309"/>
      <c r="YS323" s="309"/>
      <c r="YT323" s="309"/>
      <c r="YU323" s="309"/>
      <c r="YV323" s="309"/>
      <c r="YW323" s="309"/>
      <c r="YX323" s="309"/>
      <c r="YY323" s="309"/>
      <c r="YZ323" s="309"/>
      <c r="ZA323" s="309"/>
      <c r="ZB323" s="309"/>
      <c r="ZC323" s="309"/>
      <c r="ZD323" s="309"/>
      <c r="ZE323" s="309"/>
      <c r="ZF323" s="309"/>
      <c r="ZG323" s="309"/>
      <c r="ZH323" s="309"/>
      <c r="ZI323" s="309"/>
      <c r="ZJ323" s="309"/>
      <c r="ZK323" s="309"/>
      <c r="ZL323" s="309"/>
      <c r="ZM323" s="309"/>
      <c r="ZN323" s="309"/>
      <c r="ZO323" s="309"/>
      <c r="ZP323" s="309"/>
      <c r="ZQ323" s="309"/>
      <c r="ZR323" s="309"/>
      <c r="ZS323" s="309"/>
      <c r="ZT323" s="309"/>
      <c r="ZU323" s="309"/>
      <c r="ZV323" s="309"/>
      <c r="ZW323" s="309"/>
      <c r="ZX323" s="309"/>
      <c r="ZY323" s="309"/>
      <c r="ZZ323" s="309"/>
      <c r="AAA323" s="309"/>
      <c r="AAB323" s="309"/>
      <c r="AAC323" s="309"/>
      <c r="AAD323" s="309"/>
      <c r="AAE323" s="309"/>
      <c r="AAF323" s="309"/>
      <c r="AAG323" s="309"/>
      <c r="AAH323" s="309"/>
      <c r="AAI323" s="309"/>
      <c r="AAJ323" s="309"/>
      <c r="AAK323" s="309"/>
      <c r="AAL323" s="309"/>
      <c r="AAM323" s="309"/>
      <c r="AAN323" s="309"/>
      <c r="AAO323" s="309"/>
      <c r="AAP323" s="309"/>
      <c r="AAQ323" s="309"/>
      <c r="AAR323" s="309"/>
      <c r="AAS323" s="309"/>
      <c r="AAT323" s="309"/>
      <c r="AAU323" s="309"/>
      <c r="AAV323" s="309"/>
      <c r="AAW323" s="309"/>
      <c r="AAX323" s="309"/>
      <c r="AAY323" s="309"/>
      <c r="AAZ323" s="309"/>
      <c r="ABA323" s="309"/>
      <c r="ABB323" s="309"/>
      <c r="ABC323" s="309"/>
      <c r="ABD323" s="309"/>
      <c r="ABE323" s="309"/>
      <c r="ABF323" s="309"/>
      <c r="ABG323" s="309"/>
      <c r="ABH323" s="309"/>
      <c r="ABI323" s="309"/>
      <c r="ABJ323" s="309"/>
      <c r="ABK323" s="309"/>
      <c r="ABL323" s="309"/>
      <c r="ABM323" s="309"/>
      <c r="ABN323" s="309"/>
      <c r="ABO323" s="309"/>
      <c r="ABP323" s="309"/>
      <c r="ABQ323" s="309"/>
      <c r="ABR323" s="309"/>
      <c r="ABS323" s="309"/>
      <c r="ABT323" s="309"/>
      <c r="ABU323" s="309"/>
      <c r="ABV323" s="309"/>
      <c r="ABW323" s="309"/>
      <c r="ABX323" s="309"/>
      <c r="ABY323" s="309"/>
      <c r="ABZ323" s="309"/>
      <c r="ACA323" s="309"/>
      <c r="ACB323" s="309"/>
      <c r="ACC323" s="309"/>
      <c r="ACD323" s="309"/>
      <c r="ACE323" s="309"/>
      <c r="ACF323" s="309"/>
      <c r="ACG323" s="309"/>
      <c r="ACH323" s="309"/>
      <c r="ACI323" s="309"/>
      <c r="ACJ323" s="309"/>
      <c r="ACK323" s="309"/>
      <c r="ACL323" s="309"/>
      <c r="ACM323" s="309"/>
      <c r="ACN323" s="309"/>
      <c r="ACO323" s="309"/>
      <c r="ACP323" s="309"/>
      <c r="ACQ323" s="309"/>
      <c r="ACR323" s="309"/>
      <c r="ACS323" s="309"/>
      <c r="ACT323" s="309"/>
      <c r="ACU323" s="309"/>
      <c r="ACV323" s="309"/>
      <c r="ACW323" s="309"/>
      <c r="ACX323" s="309"/>
      <c r="ACY323" s="309"/>
      <c r="ACZ323" s="309"/>
      <c r="ADA323" s="309"/>
      <c r="ADB323" s="309"/>
      <c r="ADC323" s="309"/>
      <c r="ADD323" s="309"/>
      <c r="ADE323" s="309"/>
      <c r="ADF323" s="309"/>
      <c r="ADG323" s="309"/>
      <c r="ADH323" s="309"/>
      <c r="ADI323" s="309"/>
      <c r="ADJ323" s="309"/>
      <c r="ADK323" s="309"/>
      <c r="ADL323" s="309"/>
      <c r="ADM323" s="309"/>
      <c r="ADN323" s="309"/>
      <c r="ADO323" s="309"/>
      <c r="ADP323" s="309"/>
      <c r="ADQ323" s="309"/>
      <c r="ADR323" s="309"/>
      <c r="ADS323" s="309"/>
      <c r="ADT323" s="309"/>
      <c r="ADU323" s="309"/>
      <c r="ADV323" s="309"/>
      <c r="ADW323" s="309"/>
      <c r="ADX323" s="309"/>
      <c r="ADY323" s="309"/>
      <c r="ADZ323" s="309"/>
      <c r="AEA323" s="309"/>
      <c r="AEB323" s="309"/>
      <c r="AEC323" s="309"/>
      <c r="AED323" s="309"/>
      <c r="AEE323" s="309"/>
      <c r="AEF323" s="309"/>
      <c r="AEG323" s="309"/>
      <c r="AEH323" s="309"/>
      <c r="AEI323" s="309"/>
      <c r="AEJ323" s="309"/>
      <c r="AEK323" s="309"/>
      <c r="AEL323" s="309"/>
      <c r="AEM323" s="309"/>
      <c r="AEN323" s="309"/>
      <c r="AEO323" s="309"/>
      <c r="AEP323" s="309"/>
      <c r="AEQ323" s="309"/>
      <c r="AER323" s="309"/>
      <c r="AES323" s="309"/>
      <c r="AET323" s="309"/>
      <c r="AEU323" s="309"/>
      <c r="AEV323" s="309"/>
      <c r="AEW323" s="309"/>
      <c r="AEX323" s="309"/>
      <c r="AEY323" s="309"/>
      <c r="AEZ323" s="309"/>
      <c r="AFA323" s="309"/>
      <c r="AFB323" s="309"/>
      <c r="AFC323" s="309"/>
      <c r="AFD323" s="309"/>
      <c r="AFE323" s="309"/>
      <c r="AFF323" s="309"/>
      <c r="AFG323" s="309"/>
      <c r="AFH323" s="309"/>
      <c r="AFI323" s="309"/>
      <c r="AFJ323" s="309"/>
      <c r="AFK323" s="309"/>
      <c r="AFL323" s="309"/>
      <c r="AFM323" s="309"/>
      <c r="AFN323" s="309"/>
      <c r="AFO323" s="309"/>
      <c r="AFP323" s="309"/>
      <c r="AFQ323" s="309"/>
      <c r="AFR323" s="309"/>
      <c r="AFS323" s="309"/>
      <c r="AFT323" s="309"/>
      <c r="AFU323" s="309"/>
      <c r="AFV323" s="309"/>
      <c r="AFW323" s="309"/>
      <c r="AFX323" s="309"/>
      <c r="AFY323" s="309"/>
      <c r="AFZ323" s="309"/>
      <c r="AGA323" s="309"/>
      <c r="AGB323" s="309"/>
      <c r="AGC323" s="309"/>
      <c r="AGD323" s="309"/>
      <c r="AGE323" s="309"/>
      <c r="AGF323" s="309"/>
      <c r="AGG323" s="309"/>
      <c r="AGH323" s="309"/>
      <c r="AGI323" s="309"/>
      <c r="AGJ323" s="309"/>
      <c r="AGK323" s="309"/>
      <c r="AGL323" s="309"/>
      <c r="AGM323" s="309"/>
      <c r="AGN323" s="309"/>
      <c r="AGO323" s="309"/>
      <c r="AGP323" s="309"/>
      <c r="AGQ323" s="309"/>
      <c r="AGR323" s="309"/>
      <c r="AGS323" s="309"/>
      <c r="AGT323" s="309"/>
      <c r="AGU323" s="309"/>
      <c r="AGV323" s="309"/>
      <c r="AGW323" s="309"/>
      <c r="AGX323" s="309"/>
      <c r="AGY323" s="309"/>
      <c r="AGZ323" s="309"/>
      <c r="AHA323" s="309"/>
      <c r="AHB323" s="309"/>
      <c r="AHC323" s="309"/>
      <c r="AHD323" s="309"/>
      <c r="AHE323" s="309"/>
      <c r="AHF323" s="309"/>
      <c r="AHG323" s="309"/>
      <c r="AHH323" s="309"/>
      <c r="AHI323" s="309"/>
      <c r="AHJ323" s="309"/>
      <c r="AHK323" s="309"/>
      <c r="AHL323" s="309"/>
      <c r="AHM323" s="309"/>
      <c r="AHN323" s="309"/>
      <c r="AHO323" s="309"/>
      <c r="AHP323" s="309"/>
      <c r="AHQ323" s="309"/>
      <c r="AHR323" s="309"/>
      <c r="AHS323" s="309"/>
      <c r="AHT323" s="309"/>
      <c r="AHU323" s="309"/>
      <c r="AHV323" s="309"/>
      <c r="AHW323" s="309"/>
      <c r="AHX323" s="309"/>
      <c r="AHY323" s="309"/>
      <c r="AHZ323" s="309"/>
      <c r="AIA323" s="309"/>
      <c r="AIB323" s="309"/>
      <c r="AIC323" s="309"/>
      <c r="AID323" s="309"/>
      <c r="AIE323" s="309"/>
      <c r="AIF323" s="309"/>
      <c r="AIG323" s="309"/>
      <c r="AIH323" s="309"/>
      <c r="AII323" s="309"/>
      <c r="AIJ323" s="309"/>
      <c r="AIK323" s="309"/>
      <c r="AIL323" s="309"/>
      <c r="AIM323" s="309"/>
      <c r="AIN323" s="309"/>
      <c r="AIO323" s="309"/>
      <c r="AIP323" s="309"/>
      <c r="AIQ323" s="309"/>
      <c r="AIR323" s="309"/>
      <c r="AIS323" s="309"/>
      <c r="AIT323" s="309"/>
      <c r="AIU323" s="309"/>
      <c r="AIV323" s="309"/>
      <c r="AIW323" s="309"/>
      <c r="AIX323" s="309"/>
      <c r="AIY323" s="309"/>
      <c r="AIZ323" s="309"/>
      <c r="AJA323" s="309"/>
      <c r="AJB323" s="309"/>
      <c r="AJC323" s="309"/>
      <c r="AJD323" s="309"/>
      <c r="AJE323" s="309"/>
      <c r="AJF323" s="309"/>
      <c r="AJG323" s="309"/>
      <c r="AJH323" s="309"/>
      <c r="AJI323" s="309"/>
      <c r="AJJ323" s="309"/>
      <c r="AJK323" s="309"/>
      <c r="AJL323" s="309"/>
      <c r="AJM323" s="309"/>
      <c r="AJN323" s="309"/>
      <c r="AJO323" s="309"/>
      <c r="AJP323" s="309"/>
      <c r="AJQ323" s="309"/>
      <c r="AJR323" s="309"/>
      <c r="AJS323" s="309"/>
      <c r="AJT323" s="309"/>
      <c r="AJU323" s="309"/>
      <c r="AJV323" s="309"/>
      <c r="AJW323" s="309"/>
      <c r="AJX323" s="309"/>
      <c r="AJY323" s="309"/>
      <c r="AJZ323" s="309"/>
      <c r="AKA323" s="309"/>
      <c r="AKB323" s="309"/>
      <c r="AKC323" s="309"/>
      <c r="AKD323" s="309"/>
      <c r="AKE323" s="309"/>
      <c r="AKF323" s="309"/>
      <c r="AKG323" s="309"/>
      <c r="AKH323" s="309"/>
      <c r="AKI323" s="309"/>
      <c r="AKJ323" s="309"/>
      <c r="AKK323" s="309"/>
      <c r="AKL323" s="309"/>
      <c r="AKM323" s="309"/>
      <c r="AKN323" s="309"/>
      <c r="AKO323" s="309"/>
      <c r="AKP323" s="309"/>
      <c r="AKQ323" s="309"/>
      <c r="AKR323" s="309"/>
      <c r="AKS323" s="309"/>
      <c r="AKT323" s="309"/>
      <c r="AKU323" s="309"/>
      <c r="AKV323" s="309"/>
      <c r="AKW323" s="309"/>
      <c r="AKX323" s="309"/>
      <c r="AKY323" s="309"/>
      <c r="AKZ323" s="309"/>
      <c r="ALA323" s="309"/>
      <c r="ALB323" s="309"/>
      <c r="ALC323" s="309"/>
      <c r="ALD323" s="309"/>
      <c r="ALE323" s="309"/>
      <c r="ALF323" s="309"/>
      <c r="ALG323" s="309"/>
      <c r="ALH323" s="309"/>
      <c r="ALI323" s="309"/>
      <c r="ALJ323" s="309"/>
      <c r="ALK323" s="309"/>
      <c r="ALL323" s="309"/>
      <c r="ALM323" s="309"/>
      <c r="ALN323" s="309"/>
      <c r="ALO323" s="309"/>
      <c r="ALP323" s="309"/>
      <c r="ALQ323" s="309"/>
      <c r="ALR323" s="309"/>
      <c r="ALS323" s="309"/>
      <c r="ALT323" s="309"/>
      <c r="ALU323" s="309"/>
      <c r="ALV323" s="309"/>
      <c r="ALW323" s="309"/>
      <c r="ALX323" s="309"/>
      <c r="ALY323" s="309"/>
      <c r="ALZ323" s="309"/>
      <c r="AMA323" s="309"/>
      <c r="AMB323" s="309"/>
      <c r="AMC323" s="309"/>
      <c r="AMD323" s="309"/>
      <c r="AME323" s="309"/>
      <c r="AMF323" s="309"/>
      <c r="AMG323" s="309"/>
      <c r="AMH323" s="309"/>
      <c r="AMI323" s="309"/>
      <c r="AMJ323" s="309"/>
      <c r="AMK323" s="309"/>
      <c r="AML323" s="309"/>
      <c r="AMM323" s="309"/>
      <c r="AMN323" s="309"/>
      <c r="AMO323" s="309"/>
      <c r="AMP323" s="309"/>
      <c r="AMQ323" s="309"/>
      <c r="AMR323" s="309"/>
      <c r="AMS323" s="309"/>
      <c r="AMT323" s="309"/>
      <c r="AMU323" s="309"/>
      <c r="AMV323" s="309"/>
      <c r="AMW323" s="309"/>
      <c r="AMX323" s="309"/>
      <c r="AMY323" s="309"/>
      <c r="AMZ323" s="309"/>
      <c r="ANA323" s="309"/>
      <c r="ANB323" s="309"/>
      <c r="ANC323" s="309"/>
      <c r="AND323" s="309"/>
      <c r="ANE323" s="309"/>
      <c r="ANF323" s="309"/>
      <c r="ANG323" s="309"/>
      <c r="ANH323" s="309"/>
      <c r="ANI323" s="309"/>
      <c r="ANJ323" s="309"/>
      <c r="ANK323" s="309"/>
      <c r="ANL323" s="309"/>
      <c r="ANM323" s="309"/>
      <c r="ANN323" s="309"/>
      <c r="ANO323" s="309"/>
      <c r="ANP323" s="309"/>
      <c r="ANQ323" s="309"/>
      <c r="ANR323" s="309"/>
      <c r="ANS323" s="309"/>
      <c r="ANT323" s="309"/>
      <c r="ANU323" s="309"/>
      <c r="ANV323" s="309"/>
      <c r="ANW323" s="309"/>
      <c r="ANX323" s="309"/>
      <c r="ANY323" s="309"/>
      <c r="ANZ323" s="309"/>
      <c r="AOA323" s="309"/>
      <c r="AOB323" s="309"/>
      <c r="AOC323" s="309"/>
      <c r="AOD323" s="309"/>
      <c r="AOE323" s="309"/>
      <c r="AOF323" s="309"/>
      <c r="AOG323" s="309"/>
      <c r="AOH323" s="309"/>
      <c r="AOI323" s="309"/>
      <c r="AOJ323" s="309"/>
      <c r="AOK323" s="309"/>
      <c r="AOL323" s="309"/>
      <c r="AOM323" s="309"/>
      <c r="AON323" s="309"/>
      <c r="AOO323" s="309"/>
      <c r="AOP323" s="309"/>
      <c r="AOQ323" s="309"/>
      <c r="AOR323" s="309"/>
      <c r="AOS323" s="309"/>
      <c r="AOT323" s="309"/>
      <c r="AOU323" s="309"/>
      <c r="AOV323" s="309"/>
      <c r="AOW323" s="309"/>
      <c r="AOX323" s="309"/>
      <c r="AOY323" s="309"/>
      <c r="AOZ323" s="309"/>
      <c r="APA323" s="309"/>
      <c r="APB323" s="309"/>
      <c r="APC323" s="309"/>
      <c r="APD323" s="309"/>
      <c r="APE323" s="309"/>
      <c r="APF323" s="309"/>
      <c r="APG323" s="309"/>
      <c r="APH323" s="309"/>
      <c r="API323" s="309"/>
      <c r="APJ323" s="309"/>
      <c r="APK323" s="309"/>
      <c r="APL323" s="309"/>
      <c r="APM323" s="309"/>
      <c r="APN323" s="309"/>
      <c r="APO323" s="309"/>
      <c r="APP323" s="309"/>
      <c r="APQ323" s="309"/>
      <c r="APR323" s="309"/>
      <c r="APS323" s="309"/>
      <c r="APT323" s="309"/>
      <c r="APU323" s="309"/>
      <c r="APV323" s="309"/>
      <c r="APW323" s="309"/>
      <c r="APX323" s="309"/>
      <c r="APY323" s="309"/>
      <c r="APZ323" s="309"/>
      <c r="AQA323" s="309"/>
      <c r="AQB323" s="309"/>
      <c r="AQC323" s="309"/>
      <c r="AQD323" s="309"/>
      <c r="AQE323" s="309"/>
      <c r="AQF323" s="309"/>
      <c r="AQG323" s="309"/>
      <c r="AQH323" s="309"/>
      <c r="AQI323" s="309"/>
      <c r="AQJ323" s="309"/>
      <c r="AQK323" s="309"/>
      <c r="AQL323" s="309"/>
      <c r="AQM323" s="309"/>
      <c r="AQN323" s="309"/>
      <c r="AQO323" s="309"/>
      <c r="AQP323" s="309"/>
      <c r="AQQ323" s="309"/>
      <c r="AQR323" s="309"/>
      <c r="AQS323" s="309"/>
      <c r="AQT323" s="309"/>
      <c r="AQU323" s="309"/>
      <c r="AQV323" s="309"/>
      <c r="AQW323" s="309"/>
      <c r="AQX323" s="309"/>
      <c r="AQY323" s="309"/>
      <c r="AQZ323" s="309"/>
      <c r="ARA323" s="309"/>
      <c r="ARB323" s="309"/>
      <c r="ARC323" s="309"/>
      <c r="ARD323" s="309"/>
      <c r="ARE323" s="309"/>
      <c r="ARF323" s="309"/>
      <c r="ARG323" s="309"/>
      <c r="ARH323" s="309"/>
      <c r="ARI323" s="309"/>
      <c r="ARJ323" s="309"/>
      <c r="ARK323" s="309"/>
      <c r="ARL323" s="309"/>
      <c r="ARM323" s="309"/>
      <c r="ARN323" s="309"/>
      <c r="ARO323" s="309"/>
      <c r="ARP323" s="309"/>
      <c r="ARQ323" s="309"/>
      <c r="ARR323" s="309"/>
      <c r="ARS323" s="309"/>
      <c r="ART323" s="309"/>
      <c r="ARU323" s="309"/>
      <c r="ARV323" s="309"/>
      <c r="ARW323" s="309"/>
      <c r="ARX323" s="309"/>
      <c r="ARY323" s="309"/>
      <c r="ARZ323" s="309"/>
      <c r="ASA323" s="309"/>
      <c r="ASB323" s="309"/>
      <c r="ASC323" s="309"/>
      <c r="ASD323" s="309"/>
      <c r="ASE323" s="309"/>
      <c r="ASF323" s="309"/>
      <c r="ASG323" s="309"/>
      <c r="ASH323" s="309"/>
      <c r="ASI323" s="309"/>
      <c r="ASJ323" s="309"/>
      <c r="ASK323" s="309"/>
      <c r="ASL323" s="309"/>
      <c r="ASM323" s="309"/>
      <c r="ASN323" s="309"/>
      <c r="ASO323" s="309"/>
      <c r="ASP323" s="309"/>
      <c r="ASQ323" s="309"/>
      <c r="ASR323" s="309"/>
      <c r="ASS323" s="309"/>
      <c r="AST323" s="309"/>
      <c r="ASU323" s="309"/>
      <c r="ASV323" s="309"/>
      <c r="ASW323" s="309"/>
      <c r="ASX323" s="309"/>
      <c r="ASY323" s="309"/>
      <c r="ASZ323" s="309"/>
      <c r="ATA323" s="309"/>
      <c r="ATB323" s="309"/>
      <c r="ATC323" s="309"/>
      <c r="ATD323" s="309"/>
      <c r="ATE323" s="309"/>
      <c r="ATF323" s="309"/>
      <c r="ATG323" s="309"/>
      <c r="ATH323" s="309"/>
      <c r="ATI323" s="309"/>
      <c r="ATJ323" s="309"/>
      <c r="ATK323" s="309"/>
      <c r="ATL323" s="309"/>
      <c r="ATM323" s="309"/>
      <c r="ATN323" s="309"/>
      <c r="ATO323" s="309"/>
      <c r="ATP323" s="309"/>
      <c r="ATQ323" s="309"/>
      <c r="ATR323" s="309"/>
      <c r="ATS323" s="309"/>
      <c r="ATT323" s="309"/>
      <c r="ATU323" s="309"/>
      <c r="ATV323" s="309"/>
      <c r="ATW323" s="309"/>
      <c r="ATX323" s="309"/>
      <c r="ATY323" s="309"/>
      <c r="ATZ323" s="309"/>
      <c r="AUA323" s="309"/>
      <c r="AUB323" s="309"/>
      <c r="AUC323" s="309"/>
      <c r="AUD323" s="309"/>
      <c r="AUE323" s="309"/>
      <c r="AUF323" s="309"/>
      <c r="AUG323" s="309"/>
      <c r="AUH323" s="309"/>
      <c r="AUI323" s="309"/>
      <c r="AUJ323" s="309"/>
      <c r="AUK323" s="309"/>
      <c r="AUL323" s="309"/>
      <c r="AUM323" s="309"/>
      <c r="AUN323" s="309"/>
      <c r="AUO323" s="309"/>
      <c r="AUP323" s="309"/>
      <c r="AUQ323" s="309"/>
      <c r="AUR323" s="309"/>
      <c r="AUS323" s="309"/>
      <c r="AUT323" s="309"/>
      <c r="AUU323" s="309"/>
      <c r="AUV323" s="309"/>
      <c r="AUW323" s="309"/>
      <c r="AUX323" s="309"/>
      <c r="AUY323" s="309"/>
      <c r="AUZ323" s="309"/>
      <c r="AVA323" s="309"/>
      <c r="AVB323" s="309"/>
      <c r="AVC323" s="309"/>
      <c r="AVD323" s="309"/>
      <c r="AVE323" s="309"/>
      <c r="AVF323" s="309"/>
      <c r="AVG323" s="309"/>
      <c r="AVH323" s="309"/>
      <c r="AVI323" s="309"/>
      <c r="AVJ323" s="309"/>
      <c r="AVK323" s="309"/>
      <c r="AVL323" s="309"/>
      <c r="AVM323" s="309"/>
      <c r="AVN323" s="309"/>
      <c r="AVO323" s="309"/>
      <c r="AVP323" s="309"/>
      <c r="AVQ323" s="309"/>
      <c r="AVR323" s="309"/>
      <c r="AVS323" s="309"/>
      <c r="AVT323" s="309"/>
      <c r="AVU323" s="309"/>
      <c r="AVV323" s="309"/>
      <c r="AVW323" s="309"/>
      <c r="AVX323" s="309"/>
      <c r="AVY323" s="309"/>
      <c r="AVZ323" s="309"/>
      <c r="AWA323" s="309"/>
      <c r="AWB323" s="309"/>
      <c r="AWC323" s="309"/>
      <c r="AWD323" s="309"/>
      <c r="AWE323" s="309"/>
      <c r="AWF323" s="309"/>
      <c r="AWG323" s="309"/>
      <c r="AWH323" s="309"/>
      <c r="AWI323" s="309"/>
      <c r="AWJ323" s="309"/>
      <c r="AWK323" s="309"/>
      <c r="AWL323" s="309"/>
      <c r="AWM323" s="309"/>
      <c r="AWN323" s="309"/>
      <c r="AWO323" s="309"/>
      <c r="AWP323" s="309"/>
      <c r="AWQ323" s="309"/>
      <c r="AWR323" s="309"/>
      <c r="AWS323" s="309"/>
      <c r="AWT323" s="309"/>
      <c r="AWU323" s="309"/>
      <c r="AWV323" s="309"/>
      <c r="AWW323" s="309"/>
      <c r="AWX323" s="309"/>
      <c r="AWY323" s="309"/>
      <c r="AWZ323" s="309"/>
      <c r="AXA323" s="309"/>
      <c r="AXB323" s="309"/>
      <c r="AXC323" s="309"/>
      <c r="AXD323" s="309"/>
      <c r="AXE323" s="309"/>
      <c r="AXF323" s="309"/>
      <c r="AXG323" s="309"/>
      <c r="AXH323" s="309"/>
      <c r="AXI323" s="309"/>
      <c r="AXJ323" s="309"/>
      <c r="AXK323" s="309"/>
      <c r="AXL323" s="309"/>
      <c r="AXM323" s="309"/>
      <c r="AXN323" s="309"/>
      <c r="AXO323" s="309"/>
      <c r="AXP323" s="309"/>
      <c r="AXQ323" s="309"/>
      <c r="AXR323" s="309"/>
      <c r="AXS323" s="309"/>
      <c r="AXT323" s="309"/>
      <c r="AXU323" s="309"/>
      <c r="AXV323" s="309"/>
      <c r="AXW323" s="309"/>
      <c r="AXX323" s="309"/>
      <c r="AXY323" s="309"/>
      <c r="AXZ323" s="309"/>
      <c r="AYA323" s="309"/>
      <c r="AYB323" s="309"/>
      <c r="AYC323" s="309"/>
      <c r="AYD323" s="309"/>
      <c r="AYE323" s="309"/>
      <c r="AYF323" s="309"/>
      <c r="AYG323" s="309"/>
      <c r="AYH323" s="309"/>
      <c r="AYI323" s="309"/>
      <c r="AYJ323" s="309"/>
      <c r="AYK323" s="309"/>
      <c r="AYL323" s="309"/>
      <c r="AYM323" s="309"/>
      <c r="AYN323" s="309"/>
      <c r="AYO323" s="309"/>
      <c r="AYP323" s="309"/>
      <c r="AYQ323" s="309"/>
      <c r="AYR323" s="309"/>
      <c r="AYS323" s="309"/>
      <c r="AYT323" s="309"/>
      <c r="AYU323" s="309"/>
      <c r="AYV323" s="309"/>
      <c r="AYW323" s="309"/>
      <c r="AYX323" s="309"/>
      <c r="AYY323" s="309"/>
      <c r="AYZ323" s="309"/>
      <c r="AZA323" s="309"/>
      <c r="AZB323" s="309"/>
      <c r="AZC323" s="309"/>
      <c r="AZD323" s="309"/>
      <c r="AZE323" s="309"/>
      <c r="AZF323" s="309"/>
      <c r="AZG323" s="309"/>
      <c r="AZH323" s="309"/>
      <c r="AZI323" s="309"/>
      <c r="AZJ323" s="309"/>
      <c r="AZK323" s="309"/>
      <c r="AZL323" s="309"/>
      <c r="AZM323" s="309"/>
      <c r="AZN323" s="309"/>
      <c r="AZO323" s="309"/>
      <c r="AZP323" s="309"/>
      <c r="AZQ323" s="309"/>
      <c r="AZR323" s="309"/>
      <c r="AZS323" s="309"/>
      <c r="AZT323" s="309"/>
      <c r="AZU323" s="309"/>
      <c r="AZV323" s="309"/>
      <c r="AZW323" s="309"/>
      <c r="AZX323" s="309"/>
      <c r="AZY323" s="309"/>
      <c r="AZZ323" s="309"/>
      <c r="BAA323" s="309"/>
      <c r="BAB323" s="309"/>
      <c r="BAC323" s="309"/>
      <c r="BAD323" s="309"/>
      <c r="BAE323" s="309"/>
      <c r="BAF323" s="309"/>
      <c r="BAG323" s="309"/>
      <c r="BAH323" s="309"/>
      <c r="BAI323" s="309"/>
      <c r="BAJ323" s="309"/>
      <c r="BAK323" s="309"/>
      <c r="BAL323" s="309"/>
      <c r="BAM323" s="309"/>
      <c r="BAN323" s="309"/>
      <c r="BAO323" s="309"/>
      <c r="BAP323" s="309"/>
      <c r="BAQ323" s="309"/>
      <c r="BAR323" s="309"/>
      <c r="BAS323" s="309"/>
      <c r="BAT323" s="309"/>
      <c r="BAU323" s="309"/>
      <c r="BAV323" s="309"/>
      <c r="BAW323" s="309"/>
      <c r="BAX323" s="309"/>
      <c r="BAY323" s="309"/>
      <c r="BAZ323" s="309"/>
      <c r="BBA323" s="309"/>
      <c r="BBB323" s="309"/>
      <c r="BBC323" s="309"/>
      <c r="BBD323" s="309"/>
      <c r="BBE323" s="309"/>
      <c r="BBF323" s="309"/>
      <c r="BBG323" s="309"/>
      <c r="BBH323" s="309"/>
      <c r="BBI323" s="309"/>
      <c r="BBJ323" s="309"/>
      <c r="BBK323" s="309"/>
      <c r="BBL323" s="309"/>
      <c r="BBM323" s="309"/>
      <c r="BBN323" s="309"/>
      <c r="BBO323" s="309"/>
      <c r="BBP323" s="309"/>
      <c r="BBQ323" s="309"/>
      <c r="BBR323" s="309"/>
      <c r="BBS323" s="309"/>
      <c r="BBT323" s="309"/>
      <c r="BBU323" s="309"/>
      <c r="BBV323" s="309"/>
      <c r="BBW323" s="309"/>
      <c r="BBX323" s="309"/>
      <c r="BBY323" s="309"/>
      <c r="BBZ323" s="309"/>
      <c r="BCA323" s="309"/>
      <c r="BCB323" s="309"/>
      <c r="BCC323" s="309"/>
      <c r="BCD323" s="309"/>
      <c r="BCE323" s="309"/>
      <c r="BCF323" s="309"/>
      <c r="BCG323" s="309"/>
      <c r="BCH323" s="309"/>
      <c r="BCI323" s="309"/>
      <c r="BCJ323" s="309"/>
      <c r="BCK323" s="309"/>
      <c r="BCL323" s="309"/>
      <c r="BCM323" s="309"/>
      <c r="BCN323" s="309"/>
      <c r="BCO323" s="309"/>
      <c r="BCP323" s="309"/>
      <c r="BCQ323" s="309"/>
      <c r="BCR323" s="309"/>
      <c r="BCS323" s="309"/>
      <c r="BCT323" s="309"/>
      <c r="BCU323" s="309"/>
      <c r="BCV323" s="309"/>
      <c r="BCW323" s="309"/>
      <c r="BCX323" s="309"/>
      <c r="BCY323" s="309"/>
      <c r="BCZ323" s="309"/>
      <c r="BDA323" s="309"/>
      <c r="BDB323" s="309"/>
      <c r="BDC323" s="309"/>
      <c r="BDD323" s="309"/>
      <c r="BDE323" s="309"/>
      <c r="BDF323" s="309"/>
      <c r="BDG323" s="309"/>
      <c r="BDH323" s="309"/>
      <c r="BDI323" s="309"/>
      <c r="BDJ323" s="309"/>
      <c r="BDK323" s="309"/>
      <c r="BDL323" s="309"/>
      <c r="BDM323" s="309"/>
      <c r="BDN323" s="309"/>
      <c r="BDO323" s="309"/>
      <c r="BDP323" s="309"/>
      <c r="BDQ323" s="309"/>
      <c r="BDR323" s="309"/>
      <c r="BDS323" s="309"/>
      <c r="BDT323" s="309"/>
      <c r="BDU323" s="309"/>
      <c r="BDV323" s="309"/>
      <c r="BDW323" s="309"/>
      <c r="BDX323" s="309"/>
      <c r="BDY323" s="309"/>
      <c r="BDZ323" s="309"/>
      <c r="BEA323" s="309"/>
      <c r="BEB323" s="309"/>
      <c r="BEC323" s="309"/>
      <c r="BED323" s="309"/>
      <c r="BEE323" s="309"/>
      <c r="BEF323" s="309"/>
      <c r="BEG323" s="309"/>
      <c r="BEH323" s="309"/>
      <c r="BEI323" s="309"/>
      <c r="BEJ323" s="309"/>
      <c r="BEK323" s="309"/>
      <c r="BEL323" s="309"/>
      <c r="BEM323" s="309"/>
      <c r="BEN323" s="309"/>
      <c r="BEO323" s="309"/>
      <c r="BEP323" s="309"/>
      <c r="BEQ323" s="309"/>
      <c r="BER323" s="309"/>
      <c r="BES323" s="309"/>
      <c r="BET323" s="309"/>
      <c r="BEU323" s="309"/>
      <c r="BEV323" s="309"/>
      <c r="BEW323" s="309"/>
      <c r="BEX323" s="309"/>
      <c r="BEY323" s="309"/>
      <c r="BEZ323" s="309"/>
      <c r="BFA323" s="309"/>
      <c r="BFB323" s="309"/>
      <c r="BFC323" s="309"/>
      <c r="BFD323" s="309"/>
      <c r="BFE323" s="309"/>
      <c r="BFF323" s="309"/>
      <c r="BFG323" s="309"/>
      <c r="BFH323" s="309"/>
      <c r="BFI323" s="309"/>
      <c r="BFJ323" s="309"/>
      <c r="BFK323" s="309"/>
      <c r="BFL323" s="309"/>
      <c r="BFM323" s="309"/>
      <c r="BFN323" s="309"/>
      <c r="BFO323" s="309"/>
      <c r="BFP323" s="309"/>
      <c r="BFQ323" s="309"/>
      <c r="BFR323" s="309"/>
      <c r="BFS323" s="309"/>
      <c r="BFT323" s="309"/>
      <c r="BFU323" s="309"/>
      <c r="BFV323" s="309"/>
      <c r="BFW323" s="309"/>
      <c r="BFX323" s="309"/>
      <c r="BFY323" s="309"/>
      <c r="BFZ323" s="309"/>
      <c r="BGA323" s="309"/>
      <c r="BGB323" s="309"/>
      <c r="BGC323" s="309"/>
      <c r="BGD323" s="309"/>
      <c r="BGE323" s="309"/>
      <c r="BGF323" s="309"/>
      <c r="BGG323" s="309"/>
      <c r="BGH323" s="309"/>
    </row>
    <row r="324" spans="6:1542" s="18" customFormat="1" ht="14.45" customHeight="1" x14ac:dyDescent="0.25">
      <c r="F324" s="68"/>
      <c r="Y324" s="68"/>
      <c r="AC324" s="309"/>
      <c r="AD324" s="309"/>
      <c r="AE324" s="309"/>
      <c r="AF324" s="309"/>
      <c r="AG324" s="309"/>
      <c r="AH324" s="309"/>
      <c r="AI324" s="309"/>
      <c r="AJ324" s="309"/>
      <c r="AK324" s="309"/>
      <c r="AL324" s="309"/>
      <c r="AM324" s="309"/>
      <c r="AN324" s="309"/>
      <c r="AO324" s="309"/>
      <c r="AP324" s="309"/>
      <c r="AQ324" s="309"/>
      <c r="AR324" s="309"/>
      <c r="AS324" s="309"/>
      <c r="AT324" s="309"/>
      <c r="AU324" s="309"/>
      <c r="AV324" s="309"/>
      <c r="AW324" s="309"/>
      <c r="AX324" s="309"/>
      <c r="AY324" s="309"/>
      <c r="AZ324" s="309"/>
      <c r="BA324" s="309"/>
      <c r="BB324" s="309"/>
      <c r="BC324" s="309"/>
      <c r="BD324" s="309"/>
      <c r="BE324" s="309"/>
      <c r="BF324" s="309"/>
      <c r="BG324" s="309"/>
      <c r="BH324" s="309"/>
      <c r="BI324" s="309"/>
      <c r="BJ324" s="309"/>
      <c r="BK324" s="309"/>
      <c r="BL324" s="309"/>
      <c r="BM324" s="309"/>
      <c r="BN324" s="309"/>
      <c r="BO324" s="309"/>
      <c r="BP324" s="309"/>
      <c r="BQ324" s="309"/>
      <c r="BR324" s="309"/>
      <c r="BS324" s="309"/>
      <c r="BT324" s="309"/>
      <c r="BU324" s="309"/>
      <c r="BV324" s="309"/>
      <c r="BW324" s="309"/>
      <c r="BX324" s="309"/>
      <c r="BY324" s="309"/>
      <c r="BZ324" s="309"/>
      <c r="CA324" s="309"/>
      <c r="CB324" s="309"/>
      <c r="CC324" s="309"/>
      <c r="CD324" s="309"/>
      <c r="CE324" s="309"/>
      <c r="CF324" s="309"/>
      <c r="CG324" s="309"/>
      <c r="CH324" s="309"/>
      <c r="CI324" s="309"/>
      <c r="CJ324" s="309"/>
      <c r="CK324" s="309"/>
      <c r="CL324" s="309"/>
      <c r="CM324" s="309"/>
      <c r="CN324" s="309"/>
      <c r="CO324" s="309"/>
      <c r="CP324" s="309"/>
      <c r="CQ324" s="309"/>
      <c r="CR324" s="309"/>
      <c r="CS324" s="309"/>
      <c r="CT324" s="309"/>
      <c r="CU324" s="309"/>
      <c r="CV324" s="309"/>
      <c r="CW324" s="309"/>
      <c r="CX324" s="309"/>
      <c r="CY324" s="309"/>
      <c r="CZ324" s="309"/>
      <c r="DA324" s="309"/>
      <c r="DB324" s="309"/>
      <c r="DC324" s="309"/>
      <c r="DD324" s="309"/>
      <c r="DE324" s="309"/>
      <c r="DF324" s="309"/>
      <c r="DG324" s="309"/>
      <c r="DH324" s="309"/>
      <c r="DI324" s="309"/>
      <c r="DJ324" s="309"/>
      <c r="DK324" s="309"/>
      <c r="DL324" s="309"/>
      <c r="DM324" s="309"/>
      <c r="DN324" s="309"/>
      <c r="DO324" s="309"/>
      <c r="DP324" s="309"/>
      <c r="DQ324" s="309"/>
      <c r="DR324" s="309"/>
      <c r="DS324" s="309"/>
      <c r="DT324" s="309"/>
      <c r="DU324" s="309"/>
      <c r="DV324" s="309"/>
      <c r="DW324" s="309"/>
      <c r="DX324" s="309"/>
      <c r="DY324" s="309"/>
      <c r="DZ324" s="309"/>
      <c r="EA324" s="309"/>
      <c r="EB324" s="309"/>
      <c r="EC324" s="309"/>
      <c r="ED324" s="309"/>
      <c r="EE324" s="309"/>
      <c r="EF324" s="309"/>
      <c r="EG324" s="309"/>
      <c r="EH324" s="309"/>
      <c r="EI324" s="309"/>
      <c r="EJ324" s="309"/>
      <c r="EK324" s="309"/>
      <c r="EL324" s="309"/>
      <c r="EM324" s="309"/>
      <c r="EN324" s="309"/>
      <c r="EO324" s="309"/>
      <c r="EP324" s="309"/>
      <c r="EQ324" s="309"/>
      <c r="ER324" s="309"/>
      <c r="ES324" s="309"/>
      <c r="ET324" s="309"/>
      <c r="EU324" s="309"/>
      <c r="EV324" s="309"/>
      <c r="EW324" s="309"/>
      <c r="EX324" s="309"/>
      <c r="EY324" s="309"/>
      <c r="EZ324" s="309"/>
      <c r="FA324" s="309"/>
      <c r="FB324" s="309"/>
      <c r="FC324" s="309"/>
      <c r="FD324" s="309"/>
      <c r="FE324" s="309"/>
      <c r="FF324" s="309"/>
      <c r="FG324" s="309"/>
      <c r="FH324" s="309"/>
      <c r="FI324" s="309"/>
      <c r="FJ324" s="309"/>
      <c r="FK324" s="309"/>
      <c r="FL324" s="309"/>
      <c r="FM324" s="309"/>
      <c r="FN324" s="309"/>
      <c r="FO324" s="309"/>
      <c r="FP324" s="309"/>
      <c r="FQ324" s="309"/>
      <c r="FR324" s="309"/>
      <c r="FS324" s="309"/>
      <c r="FT324" s="309"/>
      <c r="FU324" s="309"/>
      <c r="FV324" s="309"/>
      <c r="FW324" s="309"/>
      <c r="FX324" s="309"/>
      <c r="FY324" s="309"/>
      <c r="FZ324" s="309"/>
      <c r="GA324" s="309"/>
      <c r="GB324" s="309"/>
      <c r="GC324" s="309"/>
      <c r="GD324" s="309"/>
      <c r="GE324" s="309"/>
      <c r="GF324" s="309"/>
      <c r="GG324" s="309"/>
      <c r="GH324" s="309"/>
      <c r="GI324" s="309"/>
      <c r="GJ324" s="309"/>
      <c r="GK324" s="309"/>
      <c r="GL324" s="309"/>
      <c r="GM324" s="309"/>
      <c r="GN324" s="309"/>
      <c r="GO324" s="309"/>
      <c r="GP324" s="309"/>
      <c r="GQ324" s="309"/>
      <c r="GR324" s="309"/>
      <c r="GS324" s="309"/>
      <c r="GT324" s="309"/>
      <c r="GU324" s="309"/>
      <c r="GV324" s="309"/>
      <c r="GW324" s="309"/>
      <c r="GX324" s="309"/>
      <c r="GY324" s="309"/>
      <c r="GZ324" s="309"/>
      <c r="HA324" s="309"/>
      <c r="HB324" s="309"/>
      <c r="HC324" s="309"/>
      <c r="HD324" s="309"/>
      <c r="HE324" s="309"/>
      <c r="HF324" s="309"/>
      <c r="HG324" s="309"/>
      <c r="HH324" s="309"/>
      <c r="HI324" s="309"/>
      <c r="HJ324" s="309"/>
      <c r="HK324" s="309"/>
      <c r="HL324" s="309"/>
      <c r="HM324" s="309"/>
      <c r="HN324" s="309"/>
      <c r="HO324" s="309"/>
      <c r="HP324" s="309"/>
      <c r="HQ324" s="309"/>
      <c r="HR324" s="309"/>
      <c r="HS324" s="309"/>
      <c r="HT324" s="309"/>
      <c r="HU324" s="309"/>
      <c r="HV324" s="309"/>
      <c r="HW324" s="309"/>
      <c r="HX324" s="309"/>
      <c r="HY324" s="309"/>
      <c r="HZ324" s="309"/>
      <c r="IA324" s="309"/>
      <c r="IB324" s="309"/>
      <c r="IC324" s="309"/>
      <c r="ID324" s="309"/>
      <c r="IE324" s="309"/>
      <c r="IF324" s="309"/>
      <c r="IG324" s="309"/>
      <c r="IH324" s="309"/>
      <c r="II324" s="309"/>
      <c r="IJ324" s="309"/>
      <c r="IK324" s="309"/>
      <c r="IL324" s="309"/>
      <c r="IM324" s="309"/>
      <c r="IN324" s="309"/>
      <c r="IO324" s="309"/>
      <c r="IP324" s="309"/>
      <c r="IQ324" s="309"/>
      <c r="IR324" s="309"/>
      <c r="IS324" s="309"/>
      <c r="IT324" s="309"/>
      <c r="IU324" s="309"/>
      <c r="IV324" s="309"/>
      <c r="IW324" s="309"/>
      <c r="IX324" s="309"/>
      <c r="IY324" s="309"/>
      <c r="IZ324" s="309"/>
      <c r="JA324" s="309"/>
      <c r="JB324" s="309"/>
      <c r="JC324" s="309"/>
      <c r="JD324" s="309"/>
      <c r="JE324" s="309"/>
      <c r="JF324" s="309"/>
      <c r="JG324" s="309"/>
      <c r="JH324" s="309"/>
      <c r="JI324" s="309"/>
      <c r="JJ324" s="309"/>
      <c r="JK324" s="309"/>
      <c r="JL324" s="309"/>
      <c r="JM324" s="309"/>
      <c r="JN324" s="309"/>
      <c r="JO324" s="309"/>
      <c r="JP324" s="309"/>
      <c r="JQ324" s="309"/>
      <c r="JR324" s="309"/>
      <c r="JS324" s="309"/>
      <c r="JT324" s="309"/>
      <c r="JU324" s="309"/>
      <c r="JV324" s="309"/>
      <c r="JW324" s="309"/>
      <c r="JX324" s="309"/>
      <c r="JY324" s="309"/>
      <c r="JZ324" s="309"/>
      <c r="KA324" s="309"/>
      <c r="KB324" s="309"/>
      <c r="KC324" s="309"/>
      <c r="KD324" s="309"/>
      <c r="KE324" s="309"/>
      <c r="KF324" s="309"/>
      <c r="KG324" s="309"/>
      <c r="KH324" s="309"/>
      <c r="KI324" s="309"/>
      <c r="KJ324" s="309"/>
      <c r="KK324" s="309"/>
      <c r="KL324" s="309"/>
      <c r="KM324" s="309"/>
      <c r="KN324" s="309"/>
      <c r="KO324" s="309"/>
      <c r="KP324" s="309"/>
      <c r="KQ324" s="309"/>
      <c r="KR324" s="309"/>
      <c r="KS324" s="309"/>
      <c r="KT324" s="309"/>
      <c r="KU324" s="309"/>
      <c r="KV324" s="309"/>
      <c r="KW324" s="309"/>
      <c r="KX324" s="309"/>
      <c r="KY324" s="309"/>
      <c r="KZ324" s="309"/>
      <c r="LA324" s="309"/>
      <c r="LB324" s="309"/>
      <c r="LC324" s="309"/>
      <c r="LD324" s="309"/>
      <c r="LE324" s="309"/>
      <c r="LF324" s="309"/>
      <c r="LG324" s="309"/>
      <c r="LH324" s="309"/>
      <c r="LI324" s="309"/>
      <c r="LJ324" s="309"/>
      <c r="LK324" s="309"/>
      <c r="LL324" s="309"/>
      <c r="LM324" s="309"/>
      <c r="LN324" s="309"/>
      <c r="LO324" s="309"/>
      <c r="LP324" s="309"/>
      <c r="LQ324" s="309"/>
      <c r="LR324" s="309"/>
      <c r="LS324" s="309"/>
      <c r="LT324" s="309"/>
      <c r="LU324" s="309"/>
      <c r="LV324" s="309"/>
      <c r="LW324" s="309"/>
      <c r="LX324" s="309"/>
      <c r="LY324" s="309"/>
      <c r="LZ324" s="309"/>
      <c r="MA324" s="309"/>
      <c r="MB324" s="309"/>
      <c r="MC324" s="309"/>
      <c r="MD324" s="309"/>
      <c r="ME324" s="309"/>
      <c r="MF324" s="309"/>
      <c r="MG324" s="309"/>
      <c r="MH324" s="309"/>
      <c r="MI324" s="309"/>
      <c r="MJ324" s="309"/>
      <c r="MK324" s="309"/>
      <c r="ML324" s="309"/>
      <c r="MM324" s="309"/>
      <c r="MN324" s="309"/>
      <c r="MO324" s="309"/>
      <c r="MP324" s="309"/>
      <c r="MQ324" s="309"/>
      <c r="MR324" s="309"/>
      <c r="MS324" s="309"/>
      <c r="MT324" s="309"/>
      <c r="MU324" s="309"/>
      <c r="MV324" s="309"/>
      <c r="MW324" s="309"/>
      <c r="MX324" s="309"/>
      <c r="MY324" s="309"/>
      <c r="MZ324" s="309"/>
      <c r="NA324" s="309"/>
      <c r="NB324" s="309"/>
      <c r="NC324" s="309"/>
      <c r="ND324" s="309"/>
      <c r="NE324" s="309"/>
      <c r="NF324" s="309"/>
      <c r="NG324" s="309"/>
      <c r="NH324" s="309"/>
      <c r="NI324" s="309"/>
      <c r="NJ324" s="309"/>
      <c r="NK324" s="309"/>
      <c r="NL324" s="309"/>
      <c r="NM324" s="309"/>
      <c r="NN324" s="309"/>
      <c r="NO324" s="309"/>
      <c r="NP324" s="309"/>
      <c r="NQ324" s="309"/>
      <c r="NR324" s="309"/>
      <c r="NS324" s="309"/>
      <c r="NT324" s="309"/>
      <c r="NU324" s="309"/>
      <c r="NV324" s="309"/>
      <c r="NW324" s="309"/>
      <c r="NX324" s="309"/>
      <c r="NY324" s="309"/>
      <c r="NZ324" s="309"/>
      <c r="OA324" s="309"/>
      <c r="OB324" s="309"/>
      <c r="OC324" s="309"/>
      <c r="OD324" s="309"/>
      <c r="OE324" s="309"/>
      <c r="OF324" s="309"/>
      <c r="OG324" s="309"/>
      <c r="OH324" s="309"/>
      <c r="OI324" s="309"/>
      <c r="OJ324" s="309"/>
      <c r="OK324" s="309"/>
      <c r="OL324" s="309"/>
      <c r="OM324" s="309"/>
      <c r="ON324" s="309"/>
      <c r="OO324" s="309"/>
      <c r="OP324" s="309"/>
      <c r="OQ324" s="309"/>
      <c r="OR324" s="309"/>
      <c r="OS324" s="309"/>
      <c r="OT324" s="309"/>
      <c r="OU324" s="309"/>
      <c r="OV324" s="309"/>
      <c r="OW324" s="309"/>
      <c r="OX324" s="309"/>
      <c r="OY324" s="309"/>
      <c r="OZ324" s="309"/>
      <c r="PA324" s="309"/>
      <c r="PB324" s="309"/>
      <c r="PC324" s="309"/>
      <c r="PD324" s="309"/>
      <c r="PE324" s="309"/>
      <c r="PF324" s="309"/>
      <c r="PG324" s="309"/>
      <c r="PH324" s="309"/>
      <c r="PI324" s="309"/>
      <c r="PJ324" s="309"/>
      <c r="PK324" s="309"/>
      <c r="PL324" s="309"/>
      <c r="PM324" s="309"/>
      <c r="PN324" s="309"/>
      <c r="PO324" s="309"/>
      <c r="PP324" s="309"/>
      <c r="PQ324" s="309"/>
      <c r="PR324" s="309"/>
      <c r="PS324" s="309"/>
      <c r="PT324" s="309"/>
      <c r="PU324" s="309"/>
      <c r="PV324" s="309"/>
      <c r="PW324" s="309"/>
      <c r="PX324" s="309"/>
      <c r="PY324" s="309"/>
      <c r="PZ324" s="309"/>
      <c r="QA324" s="309"/>
      <c r="QB324" s="309"/>
      <c r="QC324" s="309"/>
      <c r="QD324" s="309"/>
      <c r="QE324" s="309"/>
      <c r="QF324" s="309"/>
      <c r="QG324" s="309"/>
      <c r="QH324" s="309"/>
      <c r="QI324" s="309"/>
      <c r="QJ324" s="309"/>
      <c r="QK324" s="309"/>
      <c r="QL324" s="309"/>
      <c r="QM324" s="309"/>
      <c r="QN324" s="309"/>
      <c r="QO324" s="309"/>
      <c r="QP324" s="309"/>
      <c r="QQ324" s="309"/>
      <c r="QR324" s="309"/>
      <c r="QS324" s="309"/>
      <c r="QT324" s="309"/>
      <c r="QU324" s="309"/>
      <c r="QV324" s="309"/>
      <c r="QW324" s="309"/>
      <c r="QX324" s="309"/>
      <c r="QY324" s="309"/>
      <c r="QZ324" s="309"/>
      <c r="RA324" s="309"/>
      <c r="RB324" s="309"/>
      <c r="RC324" s="309"/>
      <c r="RD324" s="309"/>
      <c r="RE324" s="309"/>
      <c r="RF324" s="309"/>
      <c r="RG324" s="309"/>
      <c r="RH324" s="309"/>
      <c r="RI324" s="309"/>
      <c r="RJ324" s="309"/>
      <c r="RK324" s="309"/>
      <c r="RL324" s="309"/>
      <c r="RM324" s="309"/>
      <c r="RN324" s="309"/>
      <c r="RO324" s="309"/>
      <c r="RP324" s="309"/>
      <c r="RQ324" s="309"/>
      <c r="RR324" s="309"/>
      <c r="RS324" s="309"/>
      <c r="RT324" s="309"/>
      <c r="RU324" s="309"/>
      <c r="RV324" s="309"/>
      <c r="RW324" s="309"/>
      <c r="RX324" s="309"/>
      <c r="RY324" s="309"/>
      <c r="RZ324" s="309"/>
      <c r="SA324" s="309"/>
      <c r="SB324" s="309"/>
      <c r="SC324" s="309"/>
      <c r="SD324" s="309"/>
      <c r="SE324" s="309"/>
      <c r="SF324" s="309"/>
      <c r="SG324" s="309"/>
      <c r="SH324" s="309"/>
      <c r="SI324" s="309"/>
      <c r="SJ324" s="309"/>
      <c r="SK324" s="309"/>
      <c r="SL324" s="309"/>
      <c r="SM324" s="309"/>
      <c r="SN324" s="309"/>
      <c r="SO324" s="309"/>
      <c r="SP324" s="309"/>
      <c r="SQ324" s="309"/>
      <c r="SR324" s="309"/>
      <c r="SS324" s="309"/>
      <c r="ST324" s="309"/>
      <c r="SU324" s="309"/>
      <c r="SV324" s="309"/>
      <c r="SW324" s="309"/>
      <c r="SX324" s="309"/>
      <c r="SY324" s="309"/>
      <c r="SZ324" s="309"/>
      <c r="TA324" s="309"/>
      <c r="TB324" s="309"/>
      <c r="TC324" s="309"/>
      <c r="TD324" s="309"/>
      <c r="TE324" s="309"/>
      <c r="TF324" s="309"/>
      <c r="TG324" s="309"/>
      <c r="TH324" s="309"/>
      <c r="TI324" s="309"/>
      <c r="TJ324" s="309"/>
      <c r="TK324" s="309"/>
      <c r="TL324" s="309"/>
      <c r="TM324" s="309"/>
      <c r="TN324" s="309"/>
      <c r="TO324" s="309"/>
      <c r="TP324" s="309"/>
      <c r="TQ324" s="309"/>
      <c r="TR324" s="309"/>
      <c r="TS324" s="309"/>
      <c r="TT324" s="309"/>
      <c r="TU324" s="309"/>
      <c r="TV324" s="309"/>
      <c r="TW324" s="309"/>
      <c r="TX324" s="309"/>
      <c r="TY324" s="309"/>
      <c r="TZ324" s="309"/>
      <c r="UA324" s="309"/>
      <c r="UB324" s="309"/>
      <c r="UC324" s="309"/>
      <c r="UD324" s="309"/>
      <c r="UE324" s="309"/>
      <c r="UF324" s="309"/>
      <c r="UG324" s="309"/>
      <c r="UH324" s="309"/>
      <c r="UI324" s="309"/>
      <c r="UJ324" s="309"/>
      <c r="UK324" s="309"/>
      <c r="UL324" s="309"/>
      <c r="UM324" s="309"/>
      <c r="UN324" s="309"/>
      <c r="UO324" s="309"/>
      <c r="UP324" s="309"/>
      <c r="UQ324" s="309"/>
      <c r="UR324" s="309"/>
      <c r="US324" s="309"/>
      <c r="UT324" s="309"/>
      <c r="UU324" s="309"/>
      <c r="UV324" s="309"/>
      <c r="UW324" s="309"/>
      <c r="UX324" s="309"/>
      <c r="UY324" s="309"/>
      <c r="UZ324" s="309"/>
      <c r="VA324" s="309"/>
      <c r="VB324" s="309"/>
      <c r="VC324" s="309"/>
      <c r="VD324" s="309"/>
      <c r="VE324" s="309"/>
      <c r="VF324" s="309"/>
      <c r="VG324" s="309"/>
      <c r="VH324" s="309"/>
      <c r="VI324" s="309"/>
      <c r="VJ324" s="309"/>
      <c r="VK324" s="309"/>
      <c r="VL324" s="309"/>
      <c r="VM324" s="309"/>
      <c r="VN324" s="309"/>
      <c r="VO324" s="309"/>
      <c r="VP324" s="309"/>
      <c r="VQ324" s="309"/>
      <c r="VR324" s="309"/>
      <c r="VS324" s="309"/>
      <c r="VT324" s="309"/>
      <c r="VU324" s="309"/>
      <c r="VV324" s="309"/>
      <c r="VW324" s="309"/>
      <c r="VX324" s="309"/>
      <c r="VY324" s="309"/>
      <c r="VZ324" s="309"/>
      <c r="WA324" s="309"/>
      <c r="WB324" s="309"/>
      <c r="WC324" s="309"/>
      <c r="WD324" s="309"/>
      <c r="WE324" s="309"/>
      <c r="WF324" s="309"/>
      <c r="WG324" s="309"/>
      <c r="WH324" s="309"/>
      <c r="WI324" s="309"/>
      <c r="WJ324" s="309"/>
      <c r="WK324" s="309"/>
      <c r="WL324" s="309"/>
      <c r="WM324" s="309"/>
      <c r="WN324" s="309"/>
      <c r="WO324" s="309"/>
      <c r="WP324" s="309"/>
      <c r="WQ324" s="309"/>
      <c r="WR324" s="309"/>
      <c r="WS324" s="309"/>
      <c r="WT324" s="309"/>
      <c r="WU324" s="309"/>
      <c r="WV324" s="309"/>
      <c r="WW324" s="309"/>
      <c r="WX324" s="309"/>
      <c r="WY324" s="309"/>
      <c r="WZ324" s="309"/>
      <c r="XA324" s="309"/>
      <c r="XB324" s="309"/>
      <c r="XC324" s="309"/>
      <c r="XD324" s="309"/>
      <c r="XE324" s="309"/>
      <c r="XF324" s="309"/>
      <c r="XG324" s="309"/>
      <c r="XH324" s="309"/>
      <c r="XI324" s="309"/>
      <c r="XJ324" s="309"/>
      <c r="XK324" s="309"/>
      <c r="XL324" s="309"/>
      <c r="XM324" s="309"/>
      <c r="XN324" s="309"/>
      <c r="XO324" s="309"/>
      <c r="XP324" s="309"/>
      <c r="XQ324" s="309"/>
      <c r="XR324" s="309"/>
      <c r="XS324" s="309"/>
      <c r="XT324" s="309"/>
      <c r="XU324" s="309"/>
      <c r="XV324" s="309"/>
      <c r="XW324" s="309"/>
      <c r="XX324" s="309"/>
      <c r="XY324" s="309"/>
      <c r="XZ324" s="309"/>
      <c r="YA324" s="309"/>
      <c r="YB324" s="309"/>
      <c r="YC324" s="309"/>
      <c r="YD324" s="309"/>
      <c r="YE324" s="309"/>
      <c r="YF324" s="309"/>
      <c r="YG324" s="309"/>
      <c r="YH324" s="309"/>
      <c r="YI324" s="309"/>
      <c r="YJ324" s="309"/>
      <c r="YK324" s="309"/>
      <c r="YL324" s="309"/>
      <c r="YM324" s="309"/>
      <c r="YN324" s="309"/>
      <c r="YO324" s="309"/>
      <c r="YP324" s="309"/>
      <c r="YQ324" s="309"/>
      <c r="YR324" s="309"/>
      <c r="YS324" s="309"/>
      <c r="YT324" s="309"/>
      <c r="YU324" s="309"/>
      <c r="YV324" s="309"/>
      <c r="YW324" s="309"/>
      <c r="YX324" s="309"/>
      <c r="YY324" s="309"/>
      <c r="YZ324" s="309"/>
      <c r="ZA324" s="309"/>
      <c r="ZB324" s="309"/>
      <c r="ZC324" s="309"/>
      <c r="ZD324" s="309"/>
      <c r="ZE324" s="309"/>
      <c r="ZF324" s="309"/>
      <c r="ZG324" s="309"/>
      <c r="ZH324" s="309"/>
      <c r="ZI324" s="309"/>
      <c r="ZJ324" s="309"/>
      <c r="ZK324" s="309"/>
      <c r="ZL324" s="309"/>
      <c r="ZM324" s="309"/>
      <c r="ZN324" s="309"/>
      <c r="ZO324" s="309"/>
      <c r="ZP324" s="309"/>
      <c r="ZQ324" s="309"/>
      <c r="ZR324" s="309"/>
      <c r="ZS324" s="309"/>
      <c r="ZT324" s="309"/>
      <c r="ZU324" s="309"/>
      <c r="ZV324" s="309"/>
      <c r="ZW324" s="309"/>
      <c r="ZX324" s="309"/>
      <c r="ZY324" s="309"/>
      <c r="ZZ324" s="309"/>
      <c r="AAA324" s="309"/>
      <c r="AAB324" s="309"/>
      <c r="AAC324" s="309"/>
      <c r="AAD324" s="309"/>
      <c r="AAE324" s="309"/>
      <c r="AAF324" s="309"/>
      <c r="AAG324" s="309"/>
      <c r="AAH324" s="309"/>
      <c r="AAI324" s="309"/>
      <c r="AAJ324" s="309"/>
      <c r="AAK324" s="309"/>
      <c r="AAL324" s="309"/>
      <c r="AAM324" s="309"/>
      <c r="AAN324" s="309"/>
      <c r="AAO324" s="309"/>
      <c r="AAP324" s="309"/>
      <c r="AAQ324" s="309"/>
      <c r="AAR324" s="309"/>
      <c r="AAS324" s="309"/>
      <c r="AAT324" s="309"/>
      <c r="AAU324" s="309"/>
      <c r="AAV324" s="309"/>
      <c r="AAW324" s="309"/>
      <c r="AAX324" s="309"/>
      <c r="AAY324" s="309"/>
      <c r="AAZ324" s="309"/>
      <c r="ABA324" s="309"/>
      <c r="ABB324" s="309"/>
      <c r="ABC324" s="309"/>
      <c r="ABD324" s="309"/>
      <c r="ABE324" s="309"/>
      <c r="ABF324" s="309"/>
      <c r="ABG324" s="309"/>
      <c r="ABH324" s="309"/>
      <c r="ABI324" s="309"/>
      <c r="ABJ324" s="309"/>
      <c r="ABK324" s="309"/>
      <c r="ABL324" s="309"/>
      <c r="ABM324" s="309"/>
      <c r="ABN324" s="309"/>
      <c r="ABO324" s="309"/>
      <c r="ABP324" s="309"/>
      <c r="ABQ324" s="309"/>
      <c r="ABR324" s="309"/>
      <c r="ABS324" s="309"/>
      <c r="ABT324" s="309"/>
      <c r="ABU324" s="309"/>
      <c r="ABV324" s="309"/>
      <c r="ABW324" s="309"/>
      <c r="ABX324" s="309"/>
      <c r="ABY324" s="309"/>
      <c r="ABZ324" s="309"/>
      <c r="ACA324" s="309"/>
      <c r="ACB324" s="309"/>
      <c r="ACC324" s="309"/>
      <c r="ACD324" s="309"/>
      <c r="ACE324" s="309"/>
      <c r="ACF324" s="309"/>
      <c r="ACG324" s="309"/>
      <c r="ACH324" s="309"/>
      <c r="ACI324" s="309"/>
      <c r="ACJ324" s="309"/>
      <c r="ACK324" s="309"/>
      <c r="ACL324" s="309"/>
      <c r="ACM324" s="309"/>
      <c r="ACN324" s="309"/>
      <c r="ACO324" s="309"/>
      <c r="ACP324" s="309"/>
      <c r="ACQ324" s="309"/>
      <c r="ACR324" s="309"/>
      <c r="ACS324" s="309"/>
      <c r="ACT324" s="309"/>
      <c r="ACU324" s="309"/>
      <c r="ACV324" s="309"/>
      <c r="ACW324" s="309"/>
      <c r="ACX324" s="309"/>
      <c r="ACY324" s="309"/>
      <c r="ACZ324" s="309"/>
      <c r="ADA324" s="309"/>
      <c r="ADB324" s="309"/>
      <c r="ADC324" s="309"/>
      <c r="ADD324" s="309"/>
      <c r="ADE324" s="309"/>
      <c r="ADF324" s="309"/>
      <c r="ADG324" s="309"/>
      <c r="ADH324" s="309"/>
      <c r="ADI324" s="309"/>
      <c r="ADJ324" s="309"/>
      <c r="ADK324" s="309"/>
      <c r="ADL324" s="309"/>
      <c r="ADM324" s="309"/>
      <c r="ADN324" s="309"/>
      <c r="ADO324" s="309"/>
      <c r="ADP324" s="309"/>
      <c r="ADQ324" s="309"/>
      <c r="ADR324" s="309"/>
      <c r="ADS324" s="309"/>
      <c r="ADT324" s="309"/>
      <c r="ADU324" s="309"/>
      <c r="ADV324" s="309"/>
      <c r="ADW324" s="309"/>
      <c r="ADX324" s="309"/>
      <c r="ADY324" s="309"/>
      <c r="ADZ324" s="309"/>
      <c r="AEA324" s="309"/>
      <c r="AEB324" s="309"/>
      <c r="AEC324" s="309"/>
      <c r="AED324" s="309"/>
      <c r="AEE324" s="309"/>
      <c r="AEF324" s="309"/>
      <c r="AEG324" s="309"/>
      <c r="AEH324" s="309"/>
      <c r="AEI324" s="309"/>
      <c r="AEJ324" s="309"/>
      <c r="AEK324" s="309"/>
      <c r="AEL324" s="309"/>
      <c r="AEM324" s="309"/>
      <c r="AEN324" s="309"/>
      <c r="AEO324" s="309"/>
      <c r="AEP324" s="309"/>
      <c r="AEQ324" s="309"/>
      <c r="AER324" s="309"/>
      <c r="AES324" s="309"/>
      <c r="AET324" s="309"/>
      <c r="AEU324" s="309"/>
      <c r="AEV324" s="309"/>
      <c r="AEW324" s="309"/>
      <c r="AEX324" s="309"/>
      <c r="AEY324" s="309"/>
      <c r="AEZ324" s="309"/>
      <c r="AFA324" s="309"/>
      <c r="AFB324" s="309"/>
      <c r="AFC324" s="309"/>
      <c r="AFD324" s="309"/>
      <c r="AFE324" s="309"/>
      <c r="AFF324" s="309"/>
      <c r="AFG324" s="309"/>
      <c r="AFH324" s="309"/>
      <c r="AFI324" s="309"/>
      <c r="AFJ324" s="309"/>
      <c r="AFK324" s="309"/>
      <c r="AFL324" s="309"/>
      <c r="AFM324" s="309"/>
      <c r="AFN324" s="309"/>
      <c r="AFO324" s="309"/>
      <c r="AFP324" s="309"/>
      <c r="AFQ324" s="309"/>
      <c r="AFR324" s="309"/>
      <c r="AFS324" s="309"/>
      <c r="AFT324" s="309"/>
      <c r="AFU324" s="309"/>
      <c r="AFV324" s="309"/>
      <c r="AFW324" s="309"/>
      <c r="AFX324" s="309"/>
      <c r="AFY324" s="309"/>
      <c r="AFZ324" s="309"/>
      <c r="AGA324" s="309"/>
      <c r="AGB324" s="309"/>
      <c r="AGC324" s="309"/>
      <c r="AGD324" s="309"/>
      <c r="AGE324" s="309"/>
      <c r="AGF324" s="309"/>
      <c r="AGG324" s="309"/>
      <c r="AGH324" s="309"/>
      <c r="AGI324" s="309"/>
      <c r="AGJ324" s="309"/>
      <c r="AGK324" s="309"/>
      <c r="AGL324" s="309"/>
      <c r="AGM324" s="309"/>
      <c r="AGN324" s="309"/>
      <c r="AGO324" s="309"/>
      <c r="AGP324" s="309"/>
      <c r="AGQ324" s="309"/>
      <c r="AGR324" s="309"/>
      <c r="AGS324" s="309"/>
      <c r="AGT324" s="309"/>
      <c r="AGU324" s="309"/>
      <c r="AGV324" s="309"/>
      <c r="AGW324" s="309"/>
      <c r="AGX324" s="309"/>
      <c r="AGY324" s="309"/>
      <c r="AGZ324" s="309"/>
      <c r="AHA324" s="309"/>
      <c r="AHB324" s="309"/>
      <c r="AHC324" s="309"/>
      <c r="AHD324" s="309"/>
      <c r="AHE324" s="309"/>
      <c r="AHF324" s="309"/>
      <c r="AHG324" s="309"/>
      <c r="AHH324" s="309"/>
      <c r="AHI324" s="309"/>
      <c r="AHJ324" s="309"/>
      <c r="AHK324" s="309"/>
      <c r="AHL324" s="309"/>
      <c r="AHM324" s="309"/>
      <c r="AHN324" s="309"/>
      <c r="AHO324" s="309"/>
      <c r="AHP324" s="309"/>
      <c r="AHQ324" s="309"/>
      <c r="AHR324" s="309"/>
      <c r="AHS324" s="309"/>
      <c r="AHT324" s="309"/>
      <c r="AHU324" s="309"/>
      <c r="AHV324" s="309"/>
      <c r="AHW324" s="309"/>
      <c r="AHX324" s="309"/>
      <c r="AHY324" s="309"/>
      <c r="AHZ324" s="309"/>
      <c r="AIA324" s="309"/>
      <c r="AIB324" s="309"/>
      <c r="AIC324" s="309"/>
      <c r="AID324" s="309"/>
      <c r="AIE324" s="309"/>
      <c r="AIF324" s="309"/>
      <c r="AIG324" s="309"/>
      <c r="AIH324" s="309"/>
      <c r="AII324" s="309"/>
      <c r="AIJ324" s="309"/>
      <c r="AIK324" s="309"/>
      <c r="AIL324" s="309"/>
      <c r="AIM324" s="309"/>
      <c r="AIN324" s="309"/>
      <c r="AIO324" s="309"/>
      <c r="AIP324" s="309"/>
      <c r="AIQ324" s="309"/>
      <c r="AIR324" s="309"/>
      <c r="AIS324" s="309"/>
      <c r="AIT324" s="309"/>
      <c r="AIU324" s="309"/>
      <c r="AIV324" s="309"/>
      <c r="AIW324" s="309"/>
      <c r="AIX324" s="309"/>
      <c r="AIY324" s="309"/>
      <c r="AIZ324" s="309"/>
      <c r="AJA324" s="309"/>
      <c r="AJB324" s="309"/>
      <c r="AJC324" s="309"/>
      <c r="AJD324" s="309"/>
      <c r="AJE324" s="309"/>
      <c r="AJF324" s="309"/>
      <c r="AJG324" s="309"/>
      <c r="AJH324" s="309"/>
      <c r="AJI324" s="309"/>
      <c r="AJJ324" s="309"/>
      <c r="AJK324" s="309"/>
      <c r="AJL324" s="309"/>
      <c r="AJM324" s="309"/>
      <c r="AJN324" s="309"/>
      <c r="AJO324" s="309"/>
      <c r="AJP324" s="309"/>
      <c r="AJQ324" s="309"/>
      <c r="AJR324" s="309"/>
      <c r="AJS324" s="309"/>
      <c r="AJT324" s="309"/>
      <c r="AJU324" s="309"/>
      <c r="AJV324" s="309"/>
      <c r="AJW324" s="309"/>
      <c r="AJX324" s="309"/>
      <c r="AJY324" s="309"/>
      <c r="AJZ324" s="309"/>
      <c r="AKA324" s="309"/>
      <c r="AKB324" s="309"/>
      <c r="AKC324" s="309"/>
      <c r="AKD324" s="309"/>
      <c r="AKE324" s="309"/>
      <c r="AKF324" s="309"/>
      <c r="AKG324" s="309"/>
      <c r="AKH324" s="309"/>
      <c r="AKI324" s="309"/>
      <c r="AKJ324" s="309"/>
      <c r="AKK324" s="309"/>
      <c r="AKL324" s="309"/>
      <c r="AKM324" s="309"/>
      <c r="AKN324" s="309"/>
      <c r="AKO324" s="309"/>
      <c r="AKP324" s="309"/>
      <c r="AKQ324" s="309"/>
      <c r="AKR324" s="309"/>
      <c r="AKS324" s="309"/>
      <c r="AKT324" s="309"/>
      <c r="AKU324" s="309"/>
      <c r="AKV324" s="309"/>
      <c r="AKW324" s="309"/>
      <c r="AKX324" s="309"/>
      <c r="AKY324" s="309"/>
      <c r="AKZ324" s="309"/>
      <c r="ALA324" s="309"/>
      <c r="ALB324" s="309"/>
      <c r="ALC324" s="309"/>
      <c r="ALD324" s="309"/>
      <c r="ALE324" s="309"/>
      <c r="ALF324" s="309"/>
      <c r="ALG324" s="309"/>
      <c r="ALH324" s="309"/>
      <c r="ALI324" s="309"/>
      <c r="ALJ324" s="309"/>
      <c r="ALK324" s="309"/>
      <c r="ALL324" s="309"/>
      <c r="ALM324" s="309"/>
      <c r="ALN324" s="309"/>
      <c r="ALO324" s="309"/>
      <c r="ALP324" s="309"/>
      <c r="ALQ324" s="309"/>
      <c r="ALR324" s="309"/>
      <c r="ALS324" s="309"/>
      <c r="ALT324" s="309"/>
      <c r="ALU324" s="309"/>
      <c r="ALV324" s="309"/>
      <c r="ALW324" s="309"/>
      <c r="ALX324" s="309"/>
      <c r="ALY324" s="309"/>
      <c r="ALZ324" s="309"/>
      <c r="AMA324" s="309"/>
      <c r="AMB324" s="309"/>
      <c r="AMC324" s="309"/>
      <c r="AMD324" s="309"/>
      <c r="AME324" s="309"/>
      <c r="AMF324" s="309"/>
      <c r="AMG324" s="309"/>
      <c r="AMH324" s="309"/>
      <c r="AMI324" s="309"/>
      <c r="AMJ324" s="309"/>
      <c r="AMK324" s="309"/>
      <c r="AML324" s="309"/>
      <c r="AMM324" s="309"/>
      <c r="AMN324" s="309"/>
      <c r="AMO324" s="309"/>
      <c r="AMP324" s="309"/>
      <c r="AMQ324" s="309"/>
      <c r="AMR324" s="309"/>
      <c r="AMS324" s="309"/>
      <c r="AMT324" s="309"/>
      <c r="AMU324" s="309"/>
      <c r="AMV324" s="309"/>
      <c r="AMW324" s="309"/>
      <c r="AMX324" s="309"/>
      <c r="AMY324" s="309"/>
      <c r="AMZ324" s="309"/>
      <c r="ANA324" s="309"/>
      <c r="ANB324" s="309"/>
      <c r="ANC324" s="309"/>
      <c r="AND324" s="309"/>
      <c r="ANE324" s="309"/>
      <c r="ANF324" s="309"/>
      <c r="ANG324" s="309"/>
      <c r="ANH324" s="309"/>
      <c r="ANI324" s="309"/>
      <c r="ANJ324" s="309"/>
      <c r="ANK324" s="309"/>
      <c r="ANL324" s="309"/>
      <c r="ANM324" s="309"/>
      <c r="ANN324" s="309"/>
      <c r="ANO324" s="309"/>
      <c r="ANP324" s="309"/>
      <c r="ANQ324" s="309"/>
      <c r="ANR324" s="309"/>
      <c r="ANS324" s="309"/>
      <c r="ANT324" s="309"/>
      <c r="ANU324" s="309"/>
      <c r="ANV324" s="309"/>
      <c r="ANW324" s="309"/>
      <c r="ANX324" s="309"/>
      <c r="ANY324" s="309"/>
      <c r="ANZ324" s="309"/>
      <c r="AOA324" s="309"/>
      <c r="AOB324" s="309"/>
      <c r="AOC324" s="309"/>
      <c r="AOD324" s="309"/>
      <c r="AOE324" s="309"/>
      <c r="AOF324" s="309"/>
      <c r="AOG324" s="309"/>
      <c r="AOH324" s="309"/>
      <c r="AOI324" s="309"/>
      <c r="AOJ324" s="309"/>
      <c r="AOK324" s="309"/>
      <c r="AOL324" s="309"/>
      <c r="AOM324" s="309"/>
      <c r="AON324" s="309"/>
      <c r="AOO324" s="309"/>
      <c r="AOP324" s="309"/>
      <c r="AOQ324" s="309"/>
      <c r="AOR324" s="309"/>
      <c r="AOS324" s="309"/>
      <c r="AOT324" s="309"/>
      <c r="AOU324" s="309"/>
      <c r="AOV324" s="309"/>
      <c r="AOW324" s="309"/>
      <c r="AOX324" s="309"/>
      <c r="AOY324" s="309"/>
      <c r="AOZ324" s="309"/>
      <c r="APA324" s="309"/>
      <c r="APB324" s="309"/>
      <c r="APC324" s="309"/>
      <c r="APD324" s="309"/>
      <c r="APE324" s="309"/>
      <c r="APF324" s="309"/>
      <c r="APG324" s="309"/>
      <c r="APH324" s="309"/>
      <c r="API324" s="309"/>
      <c r="APJ324" s="309"/>
      <c r="APK324" s="309"/>
      <c r="APL324" s="309"/>
      <c r="APM324" s="309"/>
      <c r="APN324" s="309"/>
      <c r="APO324" s="309"/>
      <c r="APP324" s="309"/>
      <c r="APQ324" s="309"/>
      <c r="APR324" s="309"/>
      <c r="APS324" s="309"/>
      <c r="APT324" s="309"/>
      <c r="APU324" s="309"/>
      <c r="APV324" s="309"/>
      <c r="APW324" s="309"/>
      <c r="APX324" s="309"/>
      <c r="APY324" s="309"/>
      <c r="APZ324" s="309"/>
      <c r="AQA324" s="309"/>
      <c r="AQB324" s="309"/>
      <c r="AQC324" s="309"/>
      <c r="AQD324" s="309"/>
      <c r="AQE324" s="309"/>
      <c r="AQF324" s="309"/>
      <c r="AQG324" s="309"/>
      <c r="AQH324" s="309"/>
      <c r="AQI324" s="309"/>
      <c r="AQJ324" s="309"/>
      <c r="AQK324" s="309"/>
      <c r="AQL324" s="309"/>
      <c r="AQM324" s="309"/>
      <c r="AQN324" s="309"/>
      <c r="AQO324" s="309"/>
      <c r="AQP324" s="309"/>
      <c r="AQQ324" s="309"/>
      <c r="AQR324" s="309"/>
      <c r="AQS324" s="309"/>
      <c r="AQT324" s="309"/>
      <c r="AQU324" s="309"/>
      <c r="AQV324" s="309"/>
      <c r="AQW324" s="309"/>
      <c r="AQX324" s="309"/>
      <c r="AQY324" s="309"/>
      <c r="AQZ324" s="309"/>
      <c r="ARA324" s="309"/>
      <c r="ARB324" s="309"/>
      <c r="ARC324" s="309"/>
      <c r="ARD324" s="309"/>
      <c r="ARE324" s="309"/>
      <c r="ARF324" s="309"/>
      <c r="ARG324" s="309"/>
      <c r="ARH324" s="309"/>
      <c r="ARI324" s="309"/>
      <c r="ARJ324" s="309"/>
      <c r="ARK324" s="309"/>
      <c r="ARL324" s="309"/>
      <c r="ARM324" s="309"/>
      <c r="ARN324" s="309"/>
      <c r="ARO324" s="309"/>
      <c r="ARP324" s="309"/>
      <c r="ARQ324" s="309"/>
      <c r="ARR324" s="309"/>
      <c r="ARS324" s="309"/>
      <c r="ART324" s="309"/>
      <c r="ARU324" s="309"/>
      <c r="ARV324" s="309"/>
      <c r="ARW324" s="309"/>
      <c r="ARX324" s="309"/>
      <c r="ARY324" s="309"/>
      <c r="ARZ324" s="309"/>
      <c r="ASA324" s="309"/>
      <c r="ASB324" s="309"/>
      <c r="ASC324" s="309"/>
      <c r="ASD324" s="309"/>
      <c r="ASE324" s="309"/>
      <c r="ASF324" s="309"/>
      <c r="ASG324" s="309"/>
      <c r="ASH324" s="309"/>
      <c r="ASI324" s="309"/>
      <c r="ASJ324" s="309"/>
      <c r="ASK324" s="309"/>
      <c r="ASL324" s="309"/>
      <c r="ASM324" s="309"/>
      <c r="ASN324" s="309"/>
      <c r="ASO324" s="309"/>
      <c r="ASP324" s="309"/>
      <c r="ASQ324" s="309"/>
      <c r="ASR324" s="309"/>
      <c r="ASS324" s="309"/>
      <c r="AST324" s="309"/>
      <c r="ASU324" s="309"/>
      <c r="ASV324" s="309"/>
      <c r="ASW324" s="309"/>
      <c r="ASX324" s="309"/>
      <c r="ASY324" s="309"/>
      <c r="ASZ324" s="309"/>
      <c r="ATA324" s="309"/>
      <c r="ATB324" s="309"/>
      <c r="ATC324" s="309"/>
      <c r="ATD324" s="309"/>
      <c r="ATE324" s="309"/>
      <c r="ATF324" s="309"/>
      <c r="ATG324" s="309"/>
      <c r="ATH324" s="309"/>
      <c r="ATI324" s="309"/>
      <c r="ATJ324" s="309"/>
      <c r="ATK324" s="309"/>
      <c r="ATL324" s="309"/>
      <c r="ATM324" s="309"/>
      <c r="ATN324" s="309"/>
      <c r="ATO324" s="309"/>
      <c r="ATP324" s="309"/>
      <c r="ATQ324" s="309"/>
      <c r="ATR324" s="309"/>
      <c r="ATS324" s="309"/>
      <c r="ATT324" s="309"/>
      <c r="ATU324" s="309"/>
      <c r="ATV324" s="309"/>
      <c r="ATW324" s="309"/>
      <c r="ATX324" s="309"/>
      <c r="ATY324" s="309"/>
      <c r="ATZ324" s="309"/>
      <c r="AUA324" s="309"/>
      <c r="AUB324" s="309"/>
      <c r="AUC324" s="309"/>
      <c r="AUD324" s="309"/>
      <c r="AUE324" s="309"/>
      <c r="AUF324" s="309"/>
      <c r="AUG324" s="309"/>
      <c r="AUH324" s="309"/>
      <c r="AUI324" s="309"/>
      <c r="AUJ324" s="309"/>
      <c r="AUK324" s="309"/>
      <c r="AUL324" s="309"/>
      <c r="AUM324" s="309"/>
      <c r="AUN324" s="309"/>
      <c r="AUO324" s="309"/>
      <c r="AUP324" s="309"/>
      <c r="AUQ324" s="309"/>
      <c r="AUR324" s="309"/>
      <c r="AUS324" s="309"/>
      <c r="AUT324" s="309"/>
      <c r="AUU324" s="309"/>
      <c r="AUV324" s="309"/>
      <c r="AUW324" s="309"/>
      <c r="AUX324" s="309"/>
      <c r="AUY324" s="309"/>
      <c r="AUZ324" s="309"/>
      <c r="AVA324" s="309"/>
      <c r="AVB324" s="309"/>
      <c r="AVC324" s="309"/>
      <c r="AVD324" s="309"/>
      <c r="AVE324" s="309"/>
      <c r="AVF324" s="309"/>
      <c r="AVG324" s="309"/>
      <c r="AVH324" s="309"/>
      <c r="AVI324" s="309"/>
      <c r="AVJ324" s="309"/>
      <c r="AVK324" s="309"/>
      <c r="AVL324" s="309"/>
      <c r="AVM324" s="309"/>
      <c r="AVN324" s="309"/>
      <c r="AVO324" s="309"/>
      <c r="AVP324" s="309"/>
      <c r="AVQ324" s="309"/>
      <c r="AVR324" s="309"/>
      <c r="AVS324" s="309"/>
      <c r="AVT324" s="309"/>
      <c r="AVU324" s="309"/>
      <c r="AVV324" s="309"/>
      <c r="AVW324" s="309"/>
      <c r="AVX324" s="309"/>
      <c r="AVY324" s="309"/>
      <c r="AVZ324" s="309"/>
      <c r="AWA324" s="309"/>
      <c r="AWB324" s="309"/>
      <c r="AWC324" s="309"/>
      <c r="AWD324" s="309"/>
      <c r="AWE324" s="309"/>
      <c r="AWF324" s="309"/>
      <c r="AWG324" s="309"/>
      <c r="AWH324" s="309"/>
      <c r="AWI324" s="309"/>
      <c r="AWJ324" s="309"/>
      <c r="AWK324" s="309"/>
      <c r="AWL324" s="309"/>
      <c r="AWM324" s="309"/>
      <c r="AWN324" s="309"/>
      <c r="AWO324" s="309"/>
      <c r="AWP324" s="309"/>
      <c r="AWQ324" s="309"/>
      <c r="AWR324" s="309"/>
      <c r="AWS324" s="309"/>
      <c r="AWT324" s="309"/>
      <c r="AWU324" s="309"/>
      <c r="AWV324" s="309"/>
      <c r="AWW324" s="309"/>
      <c r="AWX324" s="309"/>
      <c r="AWY324" s="309"/>
      <c r="AWZ324" s="309"/>
      <c r="AXA324" s="309"/>
      <c r="AXB324" s="309"/>
      <c r="AXC324" s="309"/>
      <c r="AXD324" s="309"/>
      <c r="AXE324" s="309"/>
      <c r="AXF324" s="309"/>
      <c r="AXG324" s="309"/>
      <c r="AXH324" s="309"/>
      <c r="AXI324" s="309"/>
      <c r="AXJ324" s="309"/>
      <c r="AXK324" s="309"/>
      <c r="AXL324" s="309"/>
      <c r="AXM324" s="309"/>
      <c r="AXN324" s="309"/>
      <c r="AXO324" s="309"/>
      <c r="AXP324" s="309"/>
      <c r="AXQ324" s="309"/>
      <c r="AXR324" s="309"/>
      <c r="AXS324" s="309"/>
      <c r="AXT324" s="309"/>
      <c r="AXU324" s="309"/>
      <c r="AXV324" s="309"/>
      <c r="AXW324" s="309"/>
      <c r="AXX324" s="309"/>
      <c r="AXY324" s="309"/>
      <c r="AXZ324" s="309"/>
      <c r="AYA324" s="309"/>
      <c r="AYB324" s="309"/>
      <c r="AYC324" s="309"/>
      <c r="AYD324" s="309"/>
      <c r="AYE324" s="309"/>
      <c r="AYF324" s="309"/>
      <c r="AYG324" s="309"/>
      <c r="AYH324" s="309"/>
      <c r="AYI324" s="309"/>
      <c r="AYJ324" s="309"/>
      <c r="AYK324" s="309"/>
      <c r="AYL324" s="309"/>
      <c r="AYM324" s="309"/>
      <c r="AYN324" s="309"/>
      <c r="AYO324" s="309"/>
      <c r="AYP324" s="309"/>
      <c r="AYQ324" s="309"/>
      <c r="AYR324" s="309"/>
      <c r="AYS324" s="309"/>
      <c r="AYT324" s="309"/>
      <c r="AYU324" s="309"/>
      <c r="AYV324" s="309"/>
      <c r="AYW324" s="309"/>
      <c r="AYX324" s="309"/>
      <c r="AYY324" s="309"/>
      <c r="AYZ324" s="309"/>
      <c r="AZA324" s="309"/>
      <c r="AZB324" s="309"/>
      <c r="AZC324" s="309"/>
      <c r="AZD324" s="309"/>
      <c r="AZE324" s="309"/>
      <c r="AZF324" s="309"/>
      <c r="AZG324" s="309"/>
      <c r="AZH324" s="309"/>
      <c r="AZI324" s="309"/>
      <c r="AZJ324" s="309"/>
      <c r="AZK324" s="309"/>
      <c r="AZL324" s="309"/>
      <c r="AZM324" s="309"/>
      <c r="AZN324" s="309"/>
      <c r="AZO324" s="309"/>
      <c r="AZP324" s="309"/>
      <c r="AZQ324" s="309"/>
      <c r="AZR324" s="309"/>
      <c r="AZS324" s="309"/>
      <c r="AZT324" s="309"/>
      <c r="AZU324" s="309"/>
      <c r="AZV324" s="309"/>
      <c r="AZW324" s="309"/>
      <c r="AZX324" s="309"/>
      <c r="AZY324" s="309"/>
      <c r="AZZ324" s="309"/>
      <c r="BAA324" s="309"/>
      <c r="BAB324" s="309"/>
      <c r="BAC324" s="309"/>
      <c r="BAD324" s="309"/>
      <c r="BAE324" s="309"/>
      <c r="BAF324" s="309"/>
      <c r="BAG324" s="309"/>
      <c r="BAH324" s="309"/>
      <c r="BAI324" s="309"/>
      <c r="BAJ324" s="309"/>
      <c r="BAK324" s="309"/>
      <c r="BAL324" s="309"/>
      <c r="BAM324" s="309"/>
      <c r="BAN324" s="309"/>
      <c r="BAO324" s="309"/>
      <c r="BAP324" s="309"/>
      <c r="BAQ324" s="309"/>
      <c r="BAR324" s="309"/>
      <c r="BAS324" s="309"/>
      <c r="BAT324" s="309"/>
      <c r="BAU324" s="309"/>
      <c r="BAV324" s="309"/>
      <c r="BAW324" s="309"/>
      <c r="BAX324" s="309"/>
      <c r="BAY324" s="309"/>
      <c r="BAZ324" s="309"/>
      <c r="BBA324" s="309"/>
      <c r="BBB324" s="309"/>
      <c r="BBC324" s="309"/>
      <c r="BBD324" s="309"/>
      <c r="BBE324" s="309"/>
      <c r="BBF324" s="309"/>
      <c r="BBG324" s="309"/>
      <c r="BBH324" s="309"/>
      <c r="BBI324" s="309"/>
      <c r="BBJ324" s="309"/>
      <c r="BBK324" s="309"/>
      <c r="BBL324" s="309"/>
      <c r="BBM324" s="309"/>
      <c r="BBN324" s="309"/>
      <c r="BBO324" s="309"/>
      <c r="BBP324" s="309"/>
      <c r="BBQ324" s="309"/>
      <c r="BBR324" s="309"/>
      <c r="BBS324" s="309"/>
      <c r="BBT324" s="309"/>
      <c r="BBU324" s="309"/>
      <c r="BBV324" s="309"/>
      <c r="BBW324" s="309"/>
      <c r="BBX324" s="309"/>
      <c r="BBY324" s="309"/>
      <c r="BBZ324" s="309"/>
      <c r="BCA324" s="309"/>
      <c r="BCB324" s="309"/>
      <c r="BCC324" s="309"/>
      <c r="BCD324" s="309"/>
      <c r="BCE324" s="309"/>
      <c r="BCF324" s="309"/>
      <c r="BCG324" s="309"/>
      <c r="BCH324" s="309"/>
      <c r="BCI324" s="309"/>
      <c r="BCJ324" s="309"/>
      <c r="BCK324" s="309"/>
      <c r="BCL324" s="309"/>
      <c r="BCM324" s="309"/>
      <c r="BCN324" s="309"/>
      <c r="BCO324" s="309"/>
      <c r="BCP324" s="309"/>
      <c r="BCQ324" s="309"/>
      <c r="BCR324" s="309"/>
      <c r="BCS324" s="309"/>
      <c r="BCT324" s="309"/>
      <c r="BCU324" s="309"/>
      <c r="BCV324" s="309"/>
      <c r="BCW324" s="309"/>
      <c r="BCX324" s="309"/>
      <c r="BCY324" s="309"/>
      <c r="BCZ324" s="309"/>
      <c r="BDA324" s="309"/>
      <c r="BDB324" s="309"/>
      <c r="BDC324" s="309"/>
      <c r="BDD324" s="309"/>
      <c r="BDE324" s="309"/>
      <c r="BDF324" s="309"/>
      <c r="BDG324" s="309"/>
      <c r="BDH324" s="309"/>
      <c r="BDI324" s="309"/>
      <c r="BDJ324" s="309"/>
      <c r="BDK324" s="309"/>
      <c r="BDL324" s="309"/>
      <c r="BDM324" s="309"/>
      <c r="BDN324" s="309"/>
      <c r="BDO324" s="309"/>
      <c r="BDP324" s="309"/>
      <c r="BDQ324" s="309"/>
      <c r="BDR324" s="309"/>
      <c r="BDS324" s="309"/>
      <c r="BDT324" s="309"/>
      <c r="BDU324" s="309"/>
      <c r="BDV324" s="309"/>
      <c r="BDW324" s="309"/>
      <c r="BDX324" s="309"/>
      <c r="BDY324" s="309"/>
      <c r="BDZ324" s="309"/>
      <c r="BEA324" s="309"/>
      <c r="BEB324" s="309"/>
      <c r="BEC324" s="309"/>
      <c r="BED324" s="309"/>
      <c r="BEE324" s="309"/>
      <c r="BEF324" s="309"/>
      <c r="BEG324" s="309"/>
      <c r="BEH324" s="309"/>
      <c r="BEI324" s="309"/>
      <c r="BEJ324" s="309"/>
      <c r="BEK324" s="309"/>
      <c r="BEL324" s="309"/>
      <c r="BEM324" s="309"/>
      <c r="BEN324" s="309"/>
      <c r="BEO324" s="309"/>
      <c r="BEP324" s="309"/>
      <c r="BEQ324" s="309"/>
      <c r="BER324" s="309"/>
      <c r="BES324" s="309"/>
      <c r="BET324" s="309"/>
      <c r="BEU324" s="309"/>
      <c r="BEV324" s="309"/>
      <c r="BEW324" s="309"/>
      <c r="BEX324" s="309"/>
      <c r="BEY324" s="309"/>
      <c r="BEZ324" s="309"/>
      <c r="BFA324" s="309"/>
      <c r="BFB324" s="309"/>
      <c r="BFC324" s="309"/>
      <c r="BFD324" s="309"/>
      <c r="BFE324" s="309"/>
      <c r="BFF324" s="309"/>
      <c r="BFG324" s="309"/>
      <c r="BFH324" s="309"/>
      <c r="BFI324" s="309"/>
      <c r="BFJ324" s="309"/>
      <c r="BFK324" s="309"/>
      <c r="BFL324" s="309"/>
      <c r="BFM324" s="309"/>
      <c r="BFN324" s="309"/>
      <c r="BFO324" s="309"/>
      <c r="BFP324" s="309"/>
      <c r="BFQ324" s="309"/>
      <c r="BFR324" s="309"/>
      <c r="BFS324" s="309"/>
      <c r="BFT324" s="309"/>
      <c r="BFU324" s="309"/>
      <c r="BFV324" s="309"/>
      <c r="BFW324" s="309"/>
      <c r="BFX324" s="309"/>
      <c r="BFY324" s="309"/>
      <c r="BFZ324" s="309"/>
      <c r="BGA324" s="309"/>
      <c r="BGB324" s="309"/>
      <c r="BGC324" s="309"/>
      <c r="BGD324" s="309"/>
      <c r="BGE324" s="309"/>
      <c r="BGF324" s="309"/>
      <c r="BGG324" s="309"/>
      <c r="BGH324" s="309"/>
    </row>
    <row r="325" spans="6:1542" s="18" customFormat="1" ht="14.45" customHeight="1" x14ac:dyDescent="0.25">
      <c r="F325" s="68"/>
      <c r="Y325" s="68"/>
      <c r="AC325" s="309"/>
      <c r="AD325" s="309"/>
      <c r="AE325" s="309"/>
      <c r="AF325" s="309"/>
      <c r="AG325" s="309"/>
      <c r="AH325" s="309"/>
      <c r="AI325" s="309"/>
      <c r="AJ325" s="309"/>
      <c r="AK325" s="309"/>
      <c r="AL325" s="309"/>
      <c r="AM325" s="309"/>
      <c r="AN325" s="309"/>
      <c r="AO325" s="309"/>
      <c r="AP325" s="309"/>
      <c r="AQ325" s="309"/>
      <c r="AR325" s="309"/>
      <c r="AS325" s="309"/>
      <c r="AT325" s="309"/>
      <c r="AU325" s="309"/>
      <c r="AV325" s="309"/>
      <c r="AW325" s="309"/>
      <c r="AX325" s="309"/>
      <c r="AY325" s="309"/>
      <c r="AZ325" s="309"/>
      <c r="BA325" s="309"/>
      <c r="BB325" s="309"/>
      <c r="BC325" s="309"/>
      <c r="BD325" s="309"/>
      <c r="BE325" s="309"/>
      <c r="BF325" s="309"/>
      <c r="BG325" s="309"/>
      <c r="BH325" s="309"/>
      <c r="BI325" s="309"/>
      <c r="BJ325" s="309"/>
      <c r="BK325" s="309"/>
      <c r="BL325" s="309"/>
      <c r="BM325" s="309"/>
      <c r="BN325" s="309"/>
      <c r="BO325" s="309"/>
      <c r="BP325" s="309"/>
      <c r="BQ325" s="309"/>
      <c r="BR325" s="309"/>
      <c r="BS325" s="309"/>
      <c r="BT325" s="309"/>
      <c r="BU325" s="309"/>
      <c r="BV325" s="309"/>
      <c r="BW325" s="309"/>
      <c r="BX325" s="309"/>
      <c r="BY325" s="309"/>
      <c r="BZ325" s="309"/>
      <c r="CA325" s="309"/>
      <c r="CB325" s="309"/>
      <c r="CC325" s="309"/>
      <c r="CD325" s="309"/>
      <c r="CE325" s="309"/>
      <c r="CF325" s="309"/>
      <c r="CG325" s="309"/>
      <c r="CH325" s="309"/>
      <c r="CI325" s="309"/>
      <c r="CJ325" s="309"/>
      <c r="CK325" s="309"/>
      <c r="CL325" s="309"/>
      <c r="CM325" s="309"/>
      <c r="CN325" s="309"/>
      <c r="CO325" s="309"/>
      <c r="CP325" s="309"/>
      <c r="CQ325" s="309"/>
      <c r="CR325" s="309"/>
      <c r="CS325" s="309"/>
      <c r="CT325" s="309"/>
      <c r="CU325" s="309"/>
      <c r="CV325" s="309"/>
      <c r="CW325" s="309"/>
      <c r="CX325" s="309"/>
      <c r="CY325" s="309"/>
      <c r="CZ325" s="309"/>
      <c r="DA325" s="309"/>
      <c r="DB325" s="309"/>
      <c r="DC325" s="309"/>
      <c r="DD325" s="309"/>
      <c r="DE325" s="309"/>
      <c r="DF325" s="309"/>
      <c r="DG325" s="309"/>
      <c r="DH325" s="309"/>
      <c r="DI325" s="309"/>
      <c r="DJ325" s="309"/>
      <c r="DK325" s="309"/>
      <c r="DL325" s="309"/>
      <c r="DM325" s="309"/>
      <c r="DN325" s="309"/>
      <c r="DO325" s="309"/>
      <c r="DP325" s="309"/>
      <c r="DQ325" s="309"/>
      <c r="DR325" s="309"/>
      <c r="DS325" s="309"/>
      <c r="DT325" s="309"/>
      <c r="DU325" s="309"/>
      <c r="DV325" s="309"/>
      <c r="DW325" s="309"/>
      <c r="DX325" s="309"/>
      <c r="DY325" s="309"/>
      <c r="DZ325" s="309"/>
      <c r="EA325" s="309"/>
      <c r="EB325" s="309"/>
      <c r="EC325" s="309"/>
      <c r="ED325" s="309"/>
      <c r="EE325" s="309"/>
      <c r="EF325" s="309"/>
      <c r="EG325" s="309"/>
      <c r="EH325" s="309"/>
      <c r="EI325" s="309"/>
      <c r="EJ325" s="309"/>
      <c r="EK325" s="309"/>
      <c r="EL325" s="309"/>
      <c r="EM325" s="309"/>
      <c r="EN325" s="309"/>
      <c r="EO325" s="309"/>
      <c r="EP325" s="309"/>
      <c r="EQ325" s="309"/>
      <c r="ER325" s="309"/>
      <c r="ES325" s="309"/>
      <c r="ET325" s="309"/>
      <c r="EU325" s="309"/>
      <c r="EV325" s="309"/>
      <c r="EW325" s="309"/>
      <c r="EX325" s="309"/>
      <c r="EY325" s="309"/>
      <c r="EZ325" s="309"/>
      <c r="FA325" s="309"/>
      <c r="FB325" s="309"/>
      <c r="FC325" s="309"/>
      <c r="FD325" s="309"/>
      <c r="FE325" s="309"/>
      <c r="FF325" s="309"/>
      <c r="FG325" s="309"/>
      <c r="FH325" s="309"/>
      <c r="FI325" s="309"/>
      <c r="FJ325" s="309"/>
      <c r="FK325" s="309"/>
      <c r="FL325" s="309"/>
      <c r="FM325" s="309"/>
      <c r="FN325" s="309"/>
      <c r="FO325" s="309"/>
      <c r="FP325" s="309"/>
      <c r="FQ325" s="309"/>
      <c r="FR325" s="309"/>
      <c r="FS325" s="309"/>
      <c r="FT325" s="309"/>
      <c r="FU325" s="309"/>
      <c r="FV325" s="309"/>
      <c r="FW325" s="309"/>
      <c r="FX325" s="309"/>
      <c r="FY325" s="309"/>
      <c r="FZ325" s="309"/>
      <c r="GA325" s="309"/>
      <c r="GB325" s="309"/>
      <c r="GC325" s="309"/>
      <c r="GD325" s="309"/>
      <c r="GE325" s="309"/>
      <c r="GF325" s="309"/>
      <c r="GG325" s="309"/>
      <c r="GH325" s="309"/>
      <c r="GI325" s="309"/>
      <c r="GJ325" s="309"/>
      <c r="GK325" s="309"/>
      <c r="GL325" s="309"/>
      <c r="GM325" s="309"/>
      <c r="GN325" s="309"/>
      <c r="GO325" s="309"/>
      <c r="GP325" s="309"/>
      <c r="GQ325" s="309"/>
      <c r="GR325" s="309"/>
      <c r="GS325" s="309"/>
      <c r="GT325" s="309"/>
      <c r="GU325" s="309"/>
      <c r="GV325" s="309"/>
      <c r="GW325" s="309"/>
      <c r="GX325" s="309"/>
      <c r="GY325" s="309"/>
      <c r="GZ325" s="309"/>
      <c r="HA325" s="309"/>
      <c r="HB325" s="309"/>
      <c r="HC325" s="309"/>
      <c r="HD325" s="309"/>
      <c r="HE325" s="309"/>
      <c r="HF325" s="309"/>
      <c r="HG325" s="309"/>
      <c r="HH325" s="309"/>
      <c r="HI325" s="309"/>
      <c r="HJ325" s="309"/>
      <c r="HK325" s="309"/>
      <c r="HL325" s="309"/>
      <c r="HM325" s="309"/>
      <c r="HN325" s="309"/>
      <c r="HO325" s="309"/>
      <c r="HP325" s="309"/>
      <c r="HQ325" s="309"/>
      <c r="HR325" s="309"/>
      <c r="HS325" s="309"/>
      <c r="HT325" s="309"/>
      <c r="HU325" s="309"/>
      <c r="HV325" s="309"/>
      <c r="HW325" s="309"/>
      <c r="HX325" s="309"/>
      <c r="HY325" s="309"/>
      <c r="HZ325" s="309"/>
      <c r="IA325" s="309"/>
      <c r="IB325" s="309"/>
      <c r="IC325" s="309"/>
      <c r="ID325" s="309"/>
      <c r="IE325" s="309"/>
      <c r="IF325" s="309"/>
      <c r="IG325" s="309"/>
      <c r="IH325" s="309"/>
      <c r="II325" s="309"/>
      <c r="IJ325" s="309"/>
      <c r="IK325" s="309"/>
      <c r="IL325" s="309"/>
      <c r="IM325" s="309"/>
      <c r="IN325" s="309"/>
      <c r="IO325" s="309"/>
      <c r="IP325" s="309"/>
      <c r="IQ325" s="309"/>
      <c r="IR325" s="309"/>
      <c r="IS325" s="309"/>
      <c r="IT325" s="309"/>
      <c r="IU325" s="309"/>
      <c r="IV325" s="309"/>
      <c r="IW325" s="309"/>
      <c r="IX325" s="309"/>
      <c r="IY325" s="309"/>
      <c r="IZ325" s="309"/>
      <c r="JA325" s="309"/>
      <c r="JB325" s="309"/>
      <c r="JC325" s="309"/>
      <c r="JD325" s="309"/>
      <c r="JE325" s="309"/>
      <c r="JF325" s="309"/>
      <c r="JG325" s="309"/>
      <c r="JH325" s="309"/>
      <c r="JI325" s="309"/>
      <c r="JJ325" s="309"/>
      <c r="JK325" s="309"/>
      <c r="JL325" s="309"/>
      <c r="JM325" s="309"/>
      <c r="JN325" s="309"/>
      <c r="JO325" s="309"/>
      <c r="JP325" s="309"/>
      <c r="JQ325" s="309"/>
      <c r="JR325" s="309"/>
      <c r="JS325" s="309"/>
      <c r="JT325" s="309"/>
      <c r="JU325" s="309"/>
      <c r="JV325" s="309"/>
      <c r="JW325" s="309"/>
      <c r="JX325" s="309"/>
      <c r="JY325" s="309"/>
      <c r="JZ325" s="309"/>
      <c r="KA325" s="309"/>
      <c r="KB325" s="309"/>
      <c r="KC325" s="309"/>
      <c r="KD325" s="309"/>
      <c r="KE325" s="309"/>
      <c r="KF325" s="309"/>
      <c r="KG325" s="309"/>
      <c r="KH325" s="309"/>
      <c r="KI325" s="309"/>
      <c r="KJ325" s="309"/>
      <c r="KK325" s="309"/>
      <c r="KL325" s="309"/>
      <c r="KM325" s="309"/>
      <c r="KN325" s="309"/>
      <c r="KO325" s="309"/>
      <c r="KP325" s="309"/>
      <c r="KQ325" s="309"/>
      <c r="KR325" s="309"/>
      <c r="KS325" s="309"/>
      <c r="KT325" s="309"/>
      <c r="KU325" s="309"/>
      <c r="KV325" s="309"/>
      <c r="KW325" s="309"/>
      <c r="KX325" s="309"/>
      <c r="KY325" s="309"/>
      <c r="KZ325" s="309"/>
      <c r="LA325" s="309"/>
      <c r="LB325" s="309"/>
      <c r="LC325" s="309"/>
      <c r="LD325" s="309"/>
      <c r="LE325" s="309"/>
      <c r="LF325" s="309"/>
      <c r="LG325" s="309"/>
      <c r="LH325" s="309"/>
      <c r="LI325" s="309"/>
      <c r="LJ325" s="309"/>
      <c r="LK325" s="309"/>
      <c r="LL325" s="309"/>
      <c r="LM325" s="309"/>
      <c r="LN325" s="309"/>
      <c r="LO325" s="309"/>
      <c r="LP325" s="309"/>
      <c r="LQ325" s="309"/>
      <c r="LR325" s="309"/>
      <c r="LS325" s="309"/>
      <c r="LT325" s="309"/>
      <c r="LU325" s="309"/>
      <c r="LV325" s="309"/>
      <c r="LW325" s="309"/>
      <c r="LX325" s="309"/>
      <c r="LY325" s="309"/>
      <c r="LZ325" s="309"/>
      <c r="MA325" s="309"/>
      <c r="MB325" s="309"/>
      <c r="MC325" s="309"/>
      <c r="MD325" s="309"/>
      <c r="ME325" s="309"/>
      <c r="MF325" s="309"/>
      <c r="MG325" s="309"/>
      <c r="MH325" s="309"/>
      <c r="MI325" s="309"/>
      <c r="MJ325" s="309"/>
      <c r="MK325" s="309"/>
      <c r="ML325" s="309"/>
      <c r="MM325" s="309"/>
      <c r="MN325" s="309"/>
      <c r="MO325" s="309"/>
      <c r="MP325" s="309"/>
      <c r="MQ325" s="309"/>
      <c r="MR325" s="309"/>
      <c r="MS325" s="309"/>
      <c r="MT325" s="309"/>
      <c r="MU325" s="309"/>
      <c r="MV325" s="309"/>
      <c r="MW325" s="309"/>
      <c r="MX325" s="309"/>
      <c r="MY325" s="309"/>
      <c r="MZ325" s="309"/>
      <c r="NA325" s="309"/>
      <c r="NB325" s="309"/>
      <c r="NC325" s="309"/>
      <c r="ND325" s="309"/>
      <c r="NE325" s="309"/>
      <c r="NF325" s="309"/>
      <c r="NG325" s="309"/>
      <c r="NH325" s="309"/>
      <c r="NI325" s="309"/>
      <c r="NJ325" s="309"/>
      <c r="NK325" s="309"/>
      <c r="NL325" s="309"/>
      <c r="NM325" s="309"/>
      <c r="NN325" s="309"/>
      <c r="NO325" s="309"/>
      <c r="NP325" s="309"/>
      <c r="NQ325" s="309"/>
      <c r="NR325" s="309"/>
      <c r="NS325" s="309"/>
      <c r="NT325" s="309"/>
      <c r="NU325" s="309"/>
      <c r="NV325" s="309"/>
      <c r="NW325" s="309"/>
      <c r="NX325" s="309"/>
      <c r="NY325" s="309"/>
      <c r="NZ325" s="309"/>
      <c r="OA325" s="309"/>
      <c r="OB325" s="309"/>
      <c r="OC325" s="309"/>
      <c r="OD325" s="309"/>
      <c r="OE325" s="309"/>
      <c r="OF325" s="309"/>
      <c r="OG325" s="309"/>
      <c r="OH325" s="309"/>
      <c r="OI325" s="309"/>
      <c r="OJ325" s="309"/>
      <c r="OK325" s="309"/>
      <c r="OL325" s="309"/>
      <c r="OM325" s="309"/>
      <c r="ON325" s="309"/>
      <c r="OO325" s="309"/>
      <c r="OP325" s="309"/>
      <c r="OQ325" s="309"/>
      <c r="OR325" s="309"/>
      <c r="OS325" s="309"/>
      <c r="OT325" s="309"/>
      <c r="OU325" s="309"/>
      <c r="OV325" s="309"/>
      <c r="OW325" s="309"/>
      <c r="OX325" s="309"/>
      <c r="OY325" s="309"/>
      <c r="OZ325" s="309"/>
      <c r="PA325" s="309"/>
      <c r="PB325" s="309"/>
      <c r="PC325" s="309"/>
      <c r="PD325" s="309"/>
      <c r="PE325" s="309"/>
      <c r="PF325" s="309"/>
      <c r="PG325" s="309"/>
      <c r="PH325" s="309"/>
      <c r="PI325" s="309"/>
      <c r="PJ325" s="309"/>
      <c r="PK325" s="309"/>
      <c r="PL325" s="309"/>
      <c r="PM325" s="309"/>
      <c r="PN325" s="309"/>
      <c r="PO325" s="309"/>
      <c r="PP325" s="309"/>
      <c r="PQ325" s="309"/>
      <c r="PR325" s="309"/>
      <c r="PS325" s="309"/>
      <c r="PT325" s="309"/>
      <c r="PU325" s="309"/>
      <c r="PV325" s="309"/>
      <c r="PW325" s="309"/>
      <c r="PX325" s="309"/>
      <c r="PY325" s="309"/>
      <c r="PZ325" s="309"/>
      <c r="QA325" s="309"/>
      <c r="QB325" s="309"/>
      <c r="QC325" s="309"/>
      <c r="QD325" s="309"/>
      <c r="QE325" s="309"/>
      <c r="QF325" s="309"/>
      <c r="QG325" s="309"/>
      <c r="QH325" s="309"/>
      <c r="QI325" s="309"/>
      <c r="QJ325" s="309"/>
      <c r="QK325" s="309"/>
      <c r="QL325" s="309"/>
      <c r="QM325" s="309"/>
      <c r="QN325" s="309"/>
      <c r="QO325" s="309"/>
      <c r="QP325" s="309"/>
      <c r="QQ325" s="309"/>
      <c r="QR325" s="309"/>
      <c r="QS325" s="309"/>
      <c r="QT325" s="309"/>
      <c r="QU325" s="309"/>
      <c r="QV325" s="309"/>
      <c r="QW325" s="309"/>
      <c r="QX325" s="309"/>
      <c r="QY325" s="309"/>
      <c r="QZ325" s="309"/>
      <c r="RA325" s="309"/>
      <c r="RB325" s="309"/>
      <c r="RC325" s="309"/>
      <c r="RD325" s="309"/>
      <c r="RE325" s="309"/>
      <c r="RF325" s="309"/>
      <c r="RG325" s="309"/>
      <c r="RH325" s="309"/>
      <c r="RI325" s="309"/>
      <c r="RJ325" s="309"/>
      <c r="RK325" s="309"/>
      <c r="RL325" s="309"/>
      <c r="RM325" s="309"/>
      <c r="RN325" s="309"/>
      <c r="RO325" s="309"/>
      <c r="RP325" s="309"/>
      <c r="RQ325" s="309"/>
      <c r="RR325" s="309"/>
      <c r="RS325" s="309"/>
      <c r="RT325" s="309"/>
      <c r="RU325" s="309"/>
      <c r="RV325" s="309"/>
      <c r="RW325" s="309"/>
      <c r="RX325" s="309"/>
      <c r="RY325" s="309"/>
      <c r="RZ325" s="309"/>
      <c r="SA325" s="309"/>
      <c r="SB325" s="309"/>
      <c r="SC325" s="309"/>
      <c r="SD325" s="309"/>
      <c r="SE325" s="309"/>
      <c r="SF325" s="309"/>
      <c r="SG325" s="309"/>
      <c r="SH325" s="309"/>
      <c r="SI325" s="309"/>
      <c r="SJ325" s="309"/>
      <c r="SK325" s="309"/>
      <c r="SL325" s="309"/>
      <c r="SM325" s="309"/>
      <c r="SN325" s="309"/>
      <c r="SO325" s="309"/>
      <c r="SP325" s="309"/>
      <c r="SQ325" s="309"/>
      <c r="SR325" s="309"/>
      <c r="SS325" s="309"/>
      <c r="ST325" s="309"/>
      <c r="SU325" s="309"/>
      <c r="SV325" s="309"/>
      <c r="SW325" s="309"/>
      <c r="SX325" s="309"/>
      <c r="SY325" s="309"/>
      <c r="SZ325" s="309"/>
      <c r="TA325" s="309"/>
      <c r="TB325" s="309"/>
      <c r="TC325" s="309"/>
      <c r="TD325" s="309"/>
      <c r="TE325" s="309"/>
      <c r="TF325" s="309"/>
      <c r="TG325" s="309"/>
      <c r="TH325" s="309"/>
      <c r="TI325" s="309"/>
      <c r="TJ325" s="309"/>
      <c r="TK325" s="309"/>
      <c r="TL325" s="309"/>
      <c r="TM325" s="309"/>
      <c r="TN325" s="309"/>
      <c r="TO325" s="309"/>
      <c r="TP325" s="309"/>
      <c r="TQ325" s="309"/>
      <c r="TR325" s="309"/>
      <c r="TS325" s="309"/>
      <c r="TT325" s="309"/>
      <c r="TU325" s="309"/>
      <c r="TV325" s="309"/>
      <c r="TW325" s="309"/>
      <c r="TX325" s="309"/>
      <c r="TY325" s="309"/>
      <c r="TZ325" s="309"/>
      <c r="UA325" s="309"/>
      <c r="UB325" s="309"/>
      <c r="UC325" s="309"/>
      <c r="UD325" s="309"/>
      <c r="UE325" s="309"/>
      <c r="UF325" s="309"/>
      <c r="UG325" s="309"/>
      <c r="UH325" s="309"/>
      <c r="UI325" s="309"/>
      <c r="UJ325" s="309"/>
      <c r="UK325" s="309"/>
      <c r="UL325" s="309"/>
      <c r="UM325" s="309"/>
      <c r="UN325" s="309"/>
      <c r="UO325" s="309"/>
      <c r="UP325" s="309"/>
      <c r="UQ325" s="309"/>
      <c r="UR325" s="309"/>
      <c r="US325" s="309"/>
      <c r="UT325" s="309"/>
      <c r="UU325" s="309"/>
      <c r="UV325" s="309"/>
      <c r="UW325" s="309"/>
      <c r="UX325" s="309"/>
      <c r="UY325" s="309"/>
      <c r="UZ325" s="309"/>
      <c r="VA325" s="309"/>
      <c r="VB325" s="309"/>
      <c r="VC325" s="309"/>
      <c r="VD325" s="309"/>
      <c r="VE325" s="309"/>
      <c r="VF325" s="309"/>
      <c r="VG325" s="309"/>
      <c r="VH325" s="309"/>
      <c r="VI325" s="309"/>
      <c r="VJ325" s="309"/>
      <c r="VK325" s="309"/>
      <c r="VL325" s="309"/>
      <c r="VM325" s="309"/>
      <c r="VN325" s="309"/>
      <c r="VO325" s="309"/>
      <c r="VP325" s="309"/>
      <c r="VQ325" s="309"/>
      <c r="VR325" s="309"/>
      <c r="VS325" s="309"/>
      <c r="VT325" s="309"/>
      <c r="VU325" s="309"/>
      <c r="VV325" s="309"/>
      <c r="VW325" s="309"/>
      <c r="VX325" s="309"/>
      <c r="VY325" s="309"/>
      <c r="VZ325" s="309"/>
      <c r="WA325" s="309"/>
      <c r="WB325" s="309"/>
      <c r="WC325" s="309"/>
      <c r="WD325" s="309"/>
      <c r="WE325" s="309"/>
      <c r="WF325" s="309"/>
      <c r="WG325" s="309"/>
      <c r="WH325" s="309"/>
      <c r="WI325" s="309"/>
      <c r="WJ325" s="309"/>
      <c r="WK325" s="309"/>
      <c r="WL325" s="309"/>
      <c r="WM325" s="309"/>
      <c r="WN325" s="309"/>
      <c r="WO325" s="309"/>
      <c r="WP325" s="309"/>
      <c r="WQ325" s="309"/>
      <c r="WR325" s="309"/>
      <c r="WS325" s="309"/>
      <c r="WT325" s="309"/>
      <c r="WU325" s="309"/>
      <c r="WV325" s="309"/>
      <c r="WW325" s="309"/>
      <c r="WX325" s="309"/>
      <c r="WY325" s="309"/>
      <c r="WZ325" s="309"/>
      <c r="XA325" s="309"/>
      <c r="XB325" s="309"/>
      <c r="XC325" s="309"/>
      <c r="XD325" s="309"/>
      <c r="XE325" s="309"/>
      <c r="XF325" s="309"/>
      <c r="XG325" s="309"/>
      <c r="XH325" s="309"/>
      <c r="XI325" s="309"/>
      <c r="XJ325" s="309"/>
      <c r="XK325" s="309"/>
      <c r="XL325" s="309"/>
      <c r="XM325" s="309"/>
      <c r="XN325" s="309"/>
      <c r="XO325" s="309"/>
      <c r="XP325" s="309"/>
      <c r="XQ325" s="309"/>
      <c r="XR325" s="309"/>
      <c r="XS325" s="309"/>
      <c r="XT325" s="309"/>
      <c r="XU325" s="309"/>
      <c r="XV325" s="309"/>
      <c r="XW325" s="309"/>
      <c r="XX325" s="309"/>
      <c r="XY325" s="309"/>
      <c r="XZ325" s="309"/>
      <c r="YA325" s="309"/>
      <c r="YB325" s="309"/>
      <c r="YC325" s="309"/>
      <c r="YD325" s="309"/>
      <c r="YE325" s="309"/>
      <c r="YF325" s="309"/>
      <c r="YG325" s="309"/>
      <c r="YH325" s="309"/>
      <c r="YI325" s="309"/>
      <c r="YJ325" s="309"/>
      <c r="YK325" s="309"/>
      <c r="YL325" s="309"/>
      <c r="YM325" s="309"/>
      <c r="YN325" s="309"/>
      <c r="YO325" s="309"/>
      <c r="YP325" s="309"/>
      <c r="YQ325" s="309"/>
      <c r="YR325" s="309"/>
      <c r="YS325" s="309"/>
      <c r="YT325" s="309"/>
      <c r="YU325" s="309"/>
      <c r="YV325" s="309"/>
      <c r="YW325" s="309"/>
      <c r="YX325" s="309"/>
      <c r="YY325" s="309"/>
      <c r="YZ325" s="309"/>
      <c r="ZA325" s="309"/>
      <c r="ZB325" s="309"/>
      <c r="ZC325" s="309"/>
      <c r="ZD325" s="309"/>
      <c r="ZE325" s="309"/>
      <c r="ZF325" s="309"/>
      <c r="ZG325" s="309"/>
      <c r="ZH325" s="309"/>
      <c r="ZI325" s="309"/>
      <c r="ZJ325" s="309"/>
      <c r="ZK325" s="309"/>
      <c r="ZL325" s="309"/>
      <c r="ZM325" s="309"/>
      <c r="ZN325" s="309"/>
      <c r="ZO325" s="309"/>
      <c r="ZP325" s="309"/>
      <c r="ZQ325" s="309"/>
      <c r="ZR325" s="309"/>
      <c r="ZS325" s="309"/>
      <c r="ZT325" s="309"/>
      <c r="ZU325" s="309"/>
      <c r="ZV325" s="309"/>
      <c r="ZW325" s="309"/>
      <c r="ZX325" s="309"/>
      <c r="ZY325" s="309"/>
      <c r="ZZ325" s="309"/>
      <c r="AAA325" s="309"/>
      <c r="AAB325" s="309"/>
      <c r="AAC325" s="309"/>
      <c r="AAD325" s="309"/>
      <c r="AAE325" s="309"/>
      <c r="AAF325" s="309"/>
      <c r="AAG325" s="309"/>
      <c r="AAH325" s="309"/>
      <c r="AAI325" s="309"/>
      <c r="AAJ325" s="309"/>
      <c r="AAK325" s="309"/>
      <c r="AAL325" s="309"/>
      <c r="AAM325" s="309"/>
      <c r="AAN325" s="309"/>
      <c r="AAO325" s="309"/>
      <c r="AAP325" s="309"/>
      <c r="AAQ325" s="309"/>
      <c r="AAR325" s="309"/>
      <c r="AAS325" s="309"/>
      <c r="AAT325" s="309"/>
      <c r="AAU325" s="309"/>
      <c r="AAV325" s="309"/>
      <c r="AAW325" s="309"/>
      <c r="AAX325" s="309"/>
      <c r="AAY325" s="309"/>
      <c r="AAZ325" s="309"/>
      <c r="ABA325" s="309"/>
      <c r="ABB325" s="309"/>
      <c r="ABC325" s="309"/>
      <c r="ABD325" s="309"/>
      <c r="ABE325" s="309"/>
      <c r="ABF325" s="309"/>
      <c r="ABG325" s="309"/>
      <c r="ABH325" s="309"/>
      <c r="ABI325" s="309"/>
      <c r="ABJ325" s="309"/>
      <c r="ABK325" s="309"/>
      <c r="ABL325" s="309"/>
      <c r="ABM325" s="309"/>
      <c r="ABN325" s="309"/>
      <c r="ABO325" s="309"/>
      <c r="ABP325" s="309"/>
      <c r="ABQ325" s="309"/>
      <c r="ABR325" s="309"/>
      <c r="ABS325" s="309"/>
      <c r="ABT325" s="309"/>
      <c r="ABU325" s="309"/>
      <c r="ABV325" s="309"/>
      <c r="ABW325" s="309"/>
      <c r="ABX325" s="309"/>
      <c r="ABY325" s="309"/>
      <c r="ABZ325" s="309"/>
      <c r="ACA325" s="309"/>
      <c r="ACB325" s="309"/>
      <c r="ACC325" s="309"/>
      <c r="ACD325" s="309"/>
      <c r="ACE325" s="309"/>
      <c r="ACF325" s="309"/>
      <c r="ACG325" s="309"/>
      <c r="ACH325" s="309"/>
      <c r="ACI325" s="309"/>
      <c r="ACJ325" s="309"/>
      <c r="ACK325" s="309"/>
      <c r="ACL325" s="309"/>
      <c r="ACM325" s="309"/>
      <c r="ACN325" s="309"/>
      <c r="ACO325" s="309"/>
      <c r="ACP325" s="309"/>
      <c r="ACQ325" s="309"/>
      <c r="ACR325" s="309"/>
      <c r="ACS325" s="309"/>
      <c r="ACT325" s="309"/>
      <c r="ACU325" s="309"/>
      <c r="ACV325" s="309"/>
      <c r="ACW325" s="309"/>
      <c r="ACX325" s="309"/>
      <c r="ACY325" s="309"/>
      <c r="ACZ325" s="309"/>
      <c r="ADA325" s="309"/>
      <c r="ADB325" s="309"/>
      <c r="ADC325" s="309"/>
      <c r="ADD325" s="309"/>
      <c r="ADE325" s="309"/>
      <c r="ADF325" s="309"/>
      <c r="ADG325" s="309"/>
      <c r="ADH325" s="309"/>
      <c r="ADI325" s="309"/>
      <c r="ADJ325" s="309"/>
      <c r="ADK325" s="309"/>
      <c r="ADL325" s="309"/>
      <c r="ADM325" s="309"/>
      <c r="ADN325" s="309"/>
      <c r="ADO325" s="309"/>
      <c r="ADP325" s="309"/>
      <c r="ADQ325" s="309"/>
      <c r="ADR325" s="309"/>
      <c r="ADS325" s="309"/>
      <c r="ADT325" s="309"/>
      <c r="ADU325" s="309"/>
      <c r="ADV325" s="309"/>
      <c r="ADW325" s="309"/>
      <c r="ADX325" s="309"/>
      <c r="ADY325" s="309"/>
      <c r="ADZ325" s="309"/>
      <c r="AEA325" s="309"/>
      <c r="AEB325" s="309"/>
      <c r="AEC325" s="309"/>
      <c r="AED325" s="309"/>
      <c r="AEE325" s="309"/>
      <c r="AEF325" s="309"/>
      <c r="AEG325" s="309"/>
      <c r="AEH325" s="309"/>
      <c r="AEI325" s="309"/>
      <c r="AEJ325" s="309"/>
      <c r="AEK325" s="309"/>
      <c r="AEL325" s="309"/>
      <c r="AEM325" s="309"/>
      <c r="AEN325" s="309"/>
      <c r="AEO325" s="309"/>
      <c r="AEP325" s="309"/>
      <c r="AEQ325" s="309"/>
      <c r="AER325" s="309"/>
      <c r="AES325" s="309"/>
      <c r="AET325" s="309"/>
      <c r="AEU325" s="309"/>
      <c r="AEV325" s="309"/>
      <c r="AEW325" s="309"/>
      <c r="AEX325" s="309"/>
      <c r="AEY325" s="309"/>
      <c r="AEZ325" s="309"/>
      <c r="AFA325" s="309"/>
      <c r="AFB325" s="309"/>
      <c r="AFC325" s="309"/>
      <c r="AFD325" s="309"/>
      <c r="AFE325" s="309"/>
      <c r="AFF325" s="309"/>
      <c r="AFG325" s="309"/>
      <c r="AFH325" s="309"/>
      <c r="AFI325" s="309"/>
      <c r="AFJ325" s="309"/>
      <c r="AFK325" s="309"/>
      <c r="AFL325" s="309"/>
      <c r="AFM325" s="309"/>
      <c r="AFN325" s="309"/>
      <c r="AFO325" s="309"/>
      <c r="AFP325" s="309"/>
      <c r="AFQ325" s="309"/>
      <c r="AFR325" s="309"/>
      <c r="AFS325" s="309"/>
      <c r="AFT325" s="309"/>
      <c r="AFU325" s="309"/>
      <c r="AFV325" s="309"/>
      <c r="AFW325" s="309"/>
      <c r="AFX325" s="309"/>
      <c r="AFY325" s="309"/>
      <c r="AFZ325" s="309"/>
      <c r="AGA325" s="309"/>
      <c r="AGB325" s="309"/>
      <c r="AGC325" s="309"/>
      <c r="AGD325" s="309"/>
      <c r="AGE325" s="309"/>
      <c r="AGF325" s="309"/>
      <c r="AGG325" s="309"/>
      <c r="AGH325" s="309"/>
      <c r="AGI325" s="309"/>
      <c r="AGJ325" s="309"/>
      <c r="AGK325" s="309"/>
      <c r="AGL325" s="309"/>
      <c r="AGM325" s="309"/>
      <c r="AGN325" s="309"/>
      <c r="AGO325" s="309"/>
      <c r="AGP325" s="309"/>
      <c r="AGQ325" s="309"/>
      <c r="AGR325" s="309"/>
      <c r="AGS325" s="309"/>
      <c r="AGT325" s="309"/>
      <c r="AGU325" s="309"/>
      <c r="AGV325" s="309"/>
      <c r="AGW325" s="309"/>
      <c r="AGX325" s="309"/>
      <c r="AGY325" s="309"/>
      <c r="AGZ325" s="309"/>
      <c r="AHA325" s="309"/>
      <c r="AHB325" s="309"/>
      <c r="AHC325" s="309"/>
      <c r="AHD325" s="309"/>
      <c r="AHE325" s="309"/>
      <c r="AHF325" s="309"/>
      <c r="AHG325" s="309"/>
      <c r="AHH325" s="309"/>
      <c r="AHI325" s="309"/>
      <c r="AHJ325" s="309"/>
      <c r="AHK325" s="309"/>
      <c r="AHL325" s="309"/>
      <c r="AHM325" s="309"/>
      <c r="AHN325" s="309"/>
      <c r="AHO325" s="309"/>
      <c r="AHP325" s="309"/>
      <c r="AHQ325" s="309"/>
      <c r="AHR325" s="309"/>
      <c r="AHS325" s="309"/>
      <c r="AHT325" s="309"/>
      <c r="AHU325" s="309"/>
      <c r="AHV325" s="309"/>
      <c r="AHW325" s="309"/>
      <c r="AHX325" s="309"/>
      <c r="AHY325" s="309"/>
      <c r="AHZ325" s="309"/>
      <c r="AIA325" s="309"/>
      <c r="AIB325" s="309"/>
      <c r="AIC325" s="309"/>
      <c r="AID325" s="309"/>
      <c r="AIE325" s="309"/>
      <c r="AIF325" s="309"/>
      <c r="AIG325" s="309"/>
      <c r="AIH325" s="309"/>
      <c r="AII325" s="309"/>
      <c r="AIJ325" s="309"/>
      <c r="AIK325" s="309"/>
      <c r="AIL325" s="309"/>
      <c r="AIM325" s="309"/>
      <c r="AIN325" s="309"/>
      <c r="AIO325" s="309"/>
      <c r="AIP325" s="309"/>
      <c r="AIQ325" s="309"/>
      <c r="AIR325" s="309"/>
      <c r="AIS325" s="309"/>
      <c r="AIT325" s="309"/>
      <c r="AIU325" s="309"/>
      <c r="AIV325" s="309"/>
      <c r="AIW325" s="309"/>
      <c r="AIX325" s="309"/>
      <c r="AIY325" s="309"/>
      <c r="AIZ325" s="309"/>
      <c r="AJA325" s="309"/>
      <c r="AJB325" s="309"/>
      <c r="AJC325" s="309"/>
      <c r="AJD325" s="309"/>
      <c r="AJE325" s="309"/>
      <c r="AJF325" s="309"/>
      <c r="AJG325" s="309"/>
      <c r="AJH325" s="309"/>
      <c r="AJI325" s="309"/>
      <c r="AJJ325" s="309"/>
      <c r="AJK325" s="309"/>
      <c r="AJL325" s="309"/>
      <c r="AJM325" s="309"/>
      <c r="AJN325" s="309"/>
      <c r="AJO325" s="309"/>
      <c r="AJP325" s="309"/>
      <c r="AJQ325" s="309"/>
      <c r="AJR325" s="309"/>
      <c r="AJS325" s="309"/>
      <c r="AJT325" s="309"/>
      <c r="AJU325" s="309"/>
      <c r="AJV325" s="309"/>
      <c r="AJW325" s="309"/>
      <c r="AJX325" s="309"/>
      <c r="AJY325" s="309"/>
      <c r="AJZ325" s="309"/>
      <c r="AKA325" s="309"/>
      <c r="AKB325" s="309"/>
      <c r="AKC325" s="309"/>
      <c r="AKD325" s="309"/>
      <c r="AKE325" s="309"/>
      <c r="AKF325" s="309"/>
      <c r="AKG325" s="309"/>
      <c r="AKH325" s="309"/>
      <c r="AKI325" s="309"/>
      <c r="AKJ325" s="309"/>
      <c r="AKK325" s="309"/>
      <c r="AKL325" s="309"/>
      <c r="AKM325" s="309"/>
      <c r="AKN325" s="309"/>
      <c r="AKO325" s="309"/>
      <c r="AKP325" s="309"/>
      <c r="AKQ325" s="309"/>
      <c r="AKR325" s="309"/>
      <c r="AKS325" s="309"/>
      <c r="AKT325" s="309"/>
      <c r="AKU325" s="309"/>
      <c r="AKV325" s="309"/>
      <c r="AKW325" s="309"/>
      <c r="AKX325" s="309"/>
      <c r="AKY325" s="309"/>
      <c r="AKZ325" s="309"/>
      <c r="ALA325" s="309"/>
      <c r="ALB325" s="309"/>
      <c r="ALC325" s="309"/>
      <c r="ALD325" s="309"/>
      <c r="ALE325" s="309"/>
      <c r="ALF325" s="309"/>
      <c r="ALG325" s="309"/>
      <c r="ALH325" s="309"/>
      <c r="ALI325" s="309"/>
      <c r="ALJ325" s="309"/>
      <c r="ALK325" s="309"/>
      <c r="ALL325" s="309"/>
      <c r="ALM325" s="309"/>
      <c r="ALN325" s="309"/>
      <c r="ALO325" s="309"/>
      <c r="ALP325" s="309"/>
      <c r="ALQ325" s="309"/>
      <c r="ALR325" s="309"/>
      <c r="ALS325" s="309"/>
      <c r="ALT325" s="309"/>
      <c r="ALU325" s="309"/>
      <c r="ALV325" s="309"/>
      <c r="ALW325" s="309"/>
      <c r="ALX325" s="309"/>
      <c r="ALY325" s="309"/>
      <c r="ALZ325" s="309"/>
      <c r="AMA325" s="309"/>
      <c r="AMB325" s="309"/>
      <c r="AMC325" s="309"/>
      <c r="AMD325" s="309"/>
      <c r="AME325" s="309"/>
      <c r="AMF325" s="309"/>
      <c r="AMG325" s="309"/>
      <c r="AMH325" s="309"/>
      <c r="AMI325" s="309"/>
      <c r="AMJ325" s="309"/>
      <c r="AMK325" s="309"/>
      <c r="AML325" s="309"/>
      <c r="AMM325" s="309"/>
      <c r="AMN325" s="309"/>
      <c r="AMO325" s="309"/>
      <c r="AMP325" s="309"/>
      <c r="AMQ325" s="309"/>
      <c r="AMR325" s="309"/>
      <c r="AMS325" s="309"/>
      <c r="AMT325" s="309"/>
      <c r="AMU325" s="309"/>
      <c r="AMV325" s="309"/>
      <c r="AMW325" s="309"/>
      <c r="AMX325" s="309"/>
      <c r="AMY325" s="309"/>
      <c r="AMZ325" s="309"/>
      <c r="ANA325" s="309"/>
      <c r="ANB325" s="309"/>
      <c r="ANC325" s="309"/>
      <c r="AND325" s="309"/>
      <c r="ANE325" s="309"/>
      <c r="ANF325" s="309"/>
      <c r="ANG325" s="309"/>
      <c r="ANH325" s="309"/>
      <c r="ANI325" s="309"/>
      <c r="ANJ325" s="309"/>
      <c r="ANK325" s="309"/>
      <c r="ANL325" s="309"/>
      <c r="ANM325" s="309"/>
      <c r="ANN325" s="309"/>
      <c r="ANO325" s="309"/>
      <c r="ANP325" s="309"/>
      <c r="ANQ325" s="309"/>
      <c r="ANR325" s="309"/>
      <c r="ANS325" s="309"/>
      <c r="ANT325" s="309"/>
      <c r="ANU325" s="309"/>
      <c r="ANV325" s="309"/>
      <c r="ANW325" s="309"/>
      <c r="ANX325" s="309"/>
      <c r="ANY325" s="309"/>
      <c r="ANZ325" s="309"/>
      <c r="AOA325" s="309"/>
      <c r="AOB325" s="309"/>
      <c r="AOC325" s="309"/>
      <c r="AOD325" s="309"/>
      <c r="AOE325" s="309"/>
      <c r="AOF325" s="309"/>
      <c r="AOG325" s="309"/>
      <c r="AOH325" s="309"/>
      <c r="AOI325" s="309"/>
      <c r="AOJ325" s="309"/>
      <c r="AOK325" s="309"/>
      <c r="AOL325" s="309"/>
      <c r="AOM325" s="309"/>
      <c r="AON325" s="309"/>
      <c r="AOO325" s="309"/>
      <c r="AOP325" s="309"/>
      <c r="AOQ325" s="309"/>
      <c r="AOR325" s="309"/>
      <c r="AOS325" s="309"/>
      <c r="AOT325" s="309"/>
      <c r="AOU325" s="309"/>
      <c r="AOV325" s="309"/>
      <c r="AOW325" s="309"/>
      <c r="AOX325" s="309"/>
      <c r="AOY325" s="309"/>
      <c r="AOZ325" s="309"/>
      <c r="APA325" s="309"/>
      <c r="APB325" s="309"/>
      <c r="APC325" s="309"/>
      <c r="APD325" s="309"/>
      <c r="APE325" s="309"/>
      <c r="APF325" s="309"/>
      <c r="APG325" s="309"/>
      <c r="APH325" s="309"/>
      <c r="API325" s="309"/>
      <c r="APJ325" s="309"/>
      <c r="APK325" s="309"/>
      <c r="APL325" s="309"/>
      <c r="APM325" s="309"/>
      <c r="APN325" s="309"/>
      <c r="APO325" s="309"/>
      <c r="APP325" s="309"/>
      <c r="APQ325" s="309"/>
      <c r="APR325" s="309"/>
      <c r="APS325" s="309"/>
      <c r="APT325" s="309"/>
      <c r="APU325" s="309"/>
      <c r="APV325" s="309"/>
      <c r="APW325" s="309"/>
      <c r="APX325" s="309"/>
      <c r="APY325" s="309"/>
      <c r="APZ325" s="309"/>
      <c r="AQA325" s="309"/>
      <c r="AQB325" s="309"/>
      <c r="AQC325" s="309"/>
      <c r="AQD325" s="309"/>
      <c r="AQE325" s="309"/>
      <c r="AQF325" s="309"/>
      <c r="AQG325" s="309"/>
      <c r="AQH325" s="309"/>
      <c r="AQI325" s="309"/>
      <c r="AQJ325" s="309"/>
      <c r="AQK325" s="309"/>
      <c r="AQL325" s="309"/>
      <c r="AQM325" s="309"/>
      <c r="AQN325" s="309"/>
      <c r="AQO325" s="309"/>
      <c r="AQP325" s="309"/>
      <c r="AQQ325" s="309"/>
      <c r="AQR325" s="309"/>
      <c r="AQS325" s="309"/>
      <c r="AQT325" s="309"/>
      <c r="AQU325" s="309"/>
      <c r="AQV325" s="309"/>
      <c r="AQW325" s="309"/>
      <c r="AQX325" s="309"/>
      <c r="AQY325" s="309"/>
      <c r="AQZ325" s="309"/>
      <c r="ARA325" s="309"/>
      <c r="ARB325" s="309"/>
      <c r="ARC325" s="309"/>
      <c r="ARD325" s="309"/>
      <c r="ARE325" s="309"/>
      <c r="ARF325" s="309"/>
      <c r="ARG325" s="309"/>
      <c r="ARH325" s="309"/>
      <c r="ARI325" s="309"/>
      <c r="ARJ325" s="309"/>
      <c r="ARK325" s="309"/>
      <c r="ARL325" s="309"/>
      <c r="ARM325" s="309"/>
      <c r="ARN325" s="309"/>
      <c r="ARO325" s="309"/>
      <c r="ARP325" s="309"/>
      <c r="ARQ325" s="309"/>
      <c r="ARR325" s="309"/>
      <c r="ARS325" s="309"/>
      <c r="ART325" s="309"/>
      <c r="ARU325" s="309"/>
      <c r="ARV325" s="309"/>
      <c r="ARW325" s="309"/>
      <c r="ARX325" s="309"/>
      <c r="ARY325" s="309"/>
      <c r="ARZ325" s="309"/>
      <c r="ASA325" s="309"/>
      <c r="ASB325" s="309"/>
      <c r="ASC325" s="309"/>
      <c r="ASD325" s="309"/>
      <c r="ASE325" s="309"/>
      <c r="ASF325" s="309"/>
      <c r="ASG325" s="309"/>
      <c r="ASH325" s="309"/>
      <c r="ASI325" s="309"/>
      <c r="ASJ325" s="309"/>
      <c r="ASK325" s="309"/>
      <c r="ASL325" s="309"/>
      <c r="ASM325" s="309"/>
      <c r="ASN325" s="309"/>
      <c r="ASO325" s="309"/>
      <c r="ASP325" s="309"/>
      <c r="ASQ325" s="309"/>
      <c r="ASR325" s="309"/>
      <c r="ASS325" s="309"/>
      <c r="AST325" s="309"/>
      <c r="ASU325" s="309"/>
      <c r="ASV325" s="309"/>
      <c r="ASW325" s="309"/>
      <c r="ASX325" s="309"/>
      <c r="ASY325" s="309"/>
      <c r="ASZ325" s="309"/>
      <c r="ATA325" s="309"/>
      <c r="ATB325" s="309"/>
      <c r="ATC325" s="309"/>
      <c r="ATD325" s="309"/>
      <c r="ATE325" s="309"/>
      <c r="ATF325" s="309"/>
      <c r="ATG325" s="309"/>
      <c r="ATH325" s="309"/>
      <c r="ATI325" s="309"/>
      <c r="ATJ325" s="309"/>
      <c r="ATK325" s="309"/>
      <c r="ATL325" s="309"/>
      <c r="ATM325" s="309"/>
      <c r="ATN325" s="309"/>
      <c r="ATO325" s="309"/>
      <c r="ATP325" s="309"/>
      <c r="ATQ325" s="309"/>
      <c r="ATR325" s="309"/>
      <c r="ATS325" s="309"/>
      <c r="ATT325" s="309"/>
      <c r="ATU325" s="309"/>
      <c r="ATV325" s="309"/>
      <c r="ATW325" s="309"/>
      <c r="ATX325" s="309"/>
      <c r="ATY325" s="309"/>
      <c r="ATZ325" s="309"/>
      <c r="AUA325" s="309"/>
      <c r="AUB325" s="309"/>
      <c r="AUC325" s="309"/>
      <c r="AUD325" s="309"/>
      <c r="AUE325" s="309"/>
      <c r="AUF325" s="309"/>
      <c r="AUG325" s="309"/>
      <c r="AUH325" s="309"/>
      <c r="AUI325" s="309"/>
      <c r="AUJ325" s="309"/>
      <c r="AUK325" s="309"/>
      <c r="AUL325" s="309"/>
      <c r="AUM325" s="309"/>
      <c r="AUN325" s="309"/>
      <c r="AUO325" s="309"/>
      <c r="AUP325" s="309"/>
      <c r="AUQ325" s="309"/>
      <c r="AUR325" s="309"/>
      <c r="AUS325" s="309"/>
      <c r="AUT325" s="309"/>
      <c r="AUU325" s="309"/>
      <c r="AUV325" s="309"/>
      <c r="AUW325" s="309"/>
      <c r="AUX325" s="309"/>
      <c r="AUY325" s="309"/>
      <c r="AUZ325" s="309"/>
      <c r="AVA325" s="309"/>
      <c r="AVB325" s="309"/>
      <c r="AVC325" s="309"/>
      <c r="AVD325" s="309"/>
      <c r="AVE325" s="309"/>
      <c r="AVF325" s="309"/>
      <c r="AVG325" s="309"/>
      <c r="AVH325" s="309"/>
      <c r="AVI325" s="309"/>
      <c r="AVJ325" s="309"/>
      <c r="AVK325" s="309"/>
      <c r="AVL325" s="309"/>
      <c r="AVM325" s="309"/>
      <c r="AVN325" s="309"/>
      <c r="AVO325" s="309"/>
      <c r="AVP325" s="309"/>
      <c r="AVQ325" s="309"/>
      <c r="AVR325" s="309"/>
      <c r="AVS325" s="309"/>
      <c r="AVT325" s="309"/>
      <c r="AVU325" s="309"/>
      <c r="AVV325" s="309"/>
      <c r="AVW325" s="309"/>
      <c r="AVX325" s="309"/>
      <c r="AVY325" s="309"/>
      <c r="AVZ325" s="309"/>
      <c r="AWA325" s="309"/>
      <c r="AWB325" s="309"/>
      <c r="AWC325" s="309"/>
      <c r="AWD325" s="309"/>
      <c r="AWE325" s="309"/>
      <c r="AWF325" s="309"/>
      <c r="AWG325" s="309"/>
      <c r="AWH325" s="309"/>
      <c r="AWI325" s="309"/>
      <c r="AWJ325" s="309"/>
      <c r="AWK325" s="309"/>
      <c r="AWL325" s="309"/>
      <c r="AWM325" s="309"/>
      <c r="AWN325" s="309"/>
      <c r="AWO325" s="309"/>
      <c r="AWP325" s="309"/>
      <c r="AWQ325" s="309"/>
      <c r="AWR325" s="309"/>
      <c r="AWS325" s="309"/>
      <c r="AWT325" s="309"/>
      <c r="AWU325" s="309"/>
      <c r="AWV325" s="309"/>
      <c r="AWW325" s="309"/>
      <c r="AWX325" s="309"/>
      <c r="AWY325" s="309"/>
      <c r="AWZ325" s="309"/>
      <c r="AXA325" s="309"/>
      <c r="AXB325" s="309"/>
      <c r="AXC325" s="309"/>
      <c r="AXD325" s="309"/>
      <c r="AXE325" s="309"/>
      <c r="AXF325" s="309"/>
      <c r="AXG325" s="309"/>
      <c r="AXH325" s="309"/>
      <c r="AXI325" s="309"/>
      <c r="AXJ325" s="309"/>
      <c r="AXK325" s="309"/>
      <c r="AXL325" s="309"/>
      <c r="AXM325" s="309"/>
      <c r="AXN325" s="309"/>
      <c r="AXO325" s="309"/>
      <c r="AXP325" s="309"/>
      <c r="AXQ325" s="309"/>
      <c r="AXR325" s="309"/>
      <c r="AXS325" s="309"/>
      <c r="AXT325" s="309"/>
      <c r="AXU325" s="309"/>
      <c r="AXV325" s="309"/>
      <c r="AXW325" s="309"/>
      <c r="AXX325" s="309"/>
      <c r="AXY325" s="309"/>
      <c r="AXZ325" s="309"/>
      <c r="AYA325" s="309"/>
      <c r="AYB325" s="309"/>
      <c r="AYC325" s="309"/>
      <c r="AYD325" s="309"/>
      <c r="AYE325" s="309"/>
      <c r="AYF325" s="309"/>
      <c r="AYG325" s="309"/>
      <c r="AYH325" s="309"/>
      <c r="AYI325" s="309"/>
      <c r="AYJ325" s="309"/>
      <c r="AYK325" s="309"/>
      <c r="AYL325" s="309"/>
      <c r="AYM325" s="309"/>
      <c r="AYN325" s="309"/>
      <c r="AYO325" s="309"/>
      <c r="AYP325" s="309"/>
      <c r="AYQ325" s="309"/>
      <c r="AYR325" s="309"/>
      <c r="AYS325" s="309"/>
      <c r="AYT325" s="309"/>
      <c r="AYU325" s="309"/>
      <c r="AYV325" s="309"/>
      <c r="AYW325" s="309"/>
      <c r="AYX325" s="309"/>
      <c r="AYY325" s="309"/>
      <c r="AYZ325" s="309"/>
      <c r="AZA325" s="309"/>
      <c r="AZB325" s="309"/>
      <c r="AZC325" s="309"/>
      <c r="AZD325" s="309"/>
      <c r="AZE325" s="309"/>
      <c r="AZF325" s="309"/>
      <c r="AZG325" s="309"/>
      <c r="AZH325" s="309"/>
      <c r="AZI325" s="309"/>
      <c r="AZJ325" s="309"/>
      <c r="AZK325" s="309"/>
      <c r="AZL325" s="309"/>
      <c r="AZM325" s="309"/>
      <c r="AZN325" s="309"/>
      <c r="AZO325" s="309"/>
      <c r="AZP325" s="309"/>
      <c r="AZQ325" s="309"/>
      <c r="AZR325" s="309"/>
      <c r="AZS325" s="309"/>
      <c r="AZT325" s="309"/>
      <c r="AZU325" s="309"/>
      <c r="AZV325" s="309"/>
      <c r="AZW325" s="309"/>
      <c r="AZX325" s="309"/>
      <c r="AZY325" s="309"/>
      <c r="AZZ325" s="309"/>
      <c r="BAA325" s="309"/>
      <c r="BAB325" s="309"/>
      <c r="BAC325" s="309"/>
      <c r="BAD325" s="309"/>
      <c r="BAE325" s="309"/>
      <c r="BAF325" s="309"/>
      <c r="BAG325" s="309"/>
      <c r="BAH325" s="309"/>
      <c r="BAI325" s="309"/>
      <c r="BAJ325" s="309"/>
      <c r="BAK325" s="309"/>
      <c r="BAL325" s="309"/>
      <c r="BAM325" s="309"/>
      <c r="BAN325" s="309"/>
      <c r="BAO325" s="309"/>
      <c r="BAP325" s="309"/>
      <c r="BAQ325" s="309"/>
      <c r="BAR325" s="309"/>
      <c r="BAS325" s="309"/>
      <c r="BAT325" s="309"/>
      <c r="BAU325" s="309"/>
      <c r="BAV325" s="309"/>
      <c r="BAW325" s="309"/>
      <c r="BAX325" s="309"/>
      <c r="BAY325" s="309"/>
      <c r="BAZ325" s="309"/>
      <c r="BBA325" s="309"/>
      <c r="BBB325" s="309"/>
      <c r="BBC325" s="309"/>
      <c r="BBD325" s="309"/>
      <c r="BBE325" s="309"/>
      <c r="BBF325" s="309"/>
      <c r="BBG325" s="309"/>
      <c r="BBH325" s="309"/>
      <c r="BBI325" s="309"/>
      <c r="BBJ325" s="309"/>
      <c r="BBK325" s="309"/>
      <c r="BBL325" s="309"/>
      <c r="BBM325" s="309"/>
      <c r="BBN325" s="309"/>
      <c r="BBO325" s="309"/>
      <c r="BBP325" s="309"/>
      <c r="BBQ325" s="309"/>
      <c r="BBR325" s="309"/>
      <c r="BBS325" s="309"/>
      <c r="BBT325" s="309"/>
      <c r="BBU325" s="309"/>
      <c r="BBV325" s="309"/>
      <c r="BBW325" s="309"/>
      <c r="BBX325" s="309"/>
      <c r="BBY325" s="309"/>
      <c r="BBZ325" s="309"/>
      <c r="BCA325" s="309"/>
      <c r="BCB325" s="309"/>
      <c r="BCC325" s="309"/>
      <c r="BCD325" s="309"/>
      <c r="BCE325" s="309"/>
      <c r="BCF325" s="309"/>
      <c r="BCG325" s="309"/>
      <c r="BCH325" s="309"/>
      <c r="BCI325" s="309"/>
      <c r="BCJ325" s="309"/>
      <c r="BCK325" s="309"/>
      <c r="BCL325" s="309"/>
      <c r="BCM325" s="309"/>
      <c r="BCN325" s="309"/>
      <c r="BCO325" s="309"/>
      <c r="BCP325" s="309"/>
      <c r="BCQ325" s="309"/>
      <c r="BCR325" s="309"/>
      <c r="BCS325" s="309"/>
      <c r="BCT325" s="309"/>
      <c r="BCU325" s="309"/>
      <c r="BCV325" s="309"/>
      <c r="BCW325" s="309"/>
      <c r="BCX325" s="309"/>
      <c r="BCY325" s="309"/>
      <c r="BCZ325" s="309"/>
      <c r="BDA325" s="309"/>
      <c r="BDB325" s="309"/>
      <c r="BDC325" s="309"/>
      <c r="BDD325" s="309"/>
      <c r="BDE325" s="309"/>
      <c r="BDF325" s="309"/>
      <c r="BDG325" s="309"/>
      <c r="BDH325" s="309"/>
      <c r="BDI325" s="309"/>
      <c r="BDJ325" s="309"/>
      <c r="BDK325" s="309"/>
      <c r="BDL325" s="309"/>
      <c r="BDM325" s="309"/>
      <c r="BDN325" s="309"/>
      <c r="BDO325" s="309"/>
      <c r="BDP325" s="309"/>
      <c r="BDQ325" s="309"/>
      <c r="BDR325" s="309"/>
      <c r="BDS325" s="309"/>
      <c r="BDT325" s="309"/>
      <c r="BDU325" s="309"/>
      <c r="BDV325" s="309"/>
      <c r="BDW325" s="309"/>
      <c r="BDX325" s="309"/>
      <c r="BDY325" s="309"/>
      <c r="BDZ325" s="309"/>
      <c r="BEA325" s="309"/>
      <c r="BEB325" s="309"/>
      <c r="BEC325" s="309"/>
      <c r="BED325" s="309"/>
      <c r="BEE325" s="309"/>
      <c r="BEF325" s="309"/>
      <c r="BEG325" s="309"/>
      <c r="BEH325" s="309"/>
      <c r="BEI325" s="309"/>
      <c r="BEJ325" s="309"/>
      <c r="BEK325" s="309"/>
      <c r="BEL325" s="309"/>
      <c r="BEM325" s="309"/>
      <c r="BEN325" s="309"/>
      <c r="BEO325" s="309"/>
      <c r="BEP325" s="309"/>
      <c r="BEQ325" s="309"/>
      <c r="BER325" s="309"/>
      <c r="BES325" s="309"/>
      <c r="BET325" s="309"/>
      <c r="BEU325" s="309"/>
      <c r="BEV325" s="309"/>
      <c r="BEW325" s="309"/>
      <c r="BEX325" s="309"/>
      <c r="BEY325" s="309"/>
      <c r="BEZ325" s="309"/>
      <c r="BFA325" s="309"/>
      <c r="BFB325" s="309"/>
      <c r="BFC325" s="309"/>
      <c r="BFD325" s="309"/>
      <c r="BFE325" s="309"/>
      <c r="BFF325" s="309"/>
      <c r="BFG325" s="309"/>
      <c r="BFH325" s="309"/>
      <c r="BFI325" s="309"/>
      <c r="BFJ325" s="309"/>
      <c r="BFK325" s="309"/>
      <c r="BFL325" s="309"/>
      <c r="BFM325" s="309"/>
      <c r="BFN325" s="309"/>
      <c r="BFO325" s="309"/>
      <c r="BFP325" s="309"/>
      <c r="BFQ325" s="309"/>
      <c r="BFR325" s="309"/>
      <c r="BFS325" s="309"/>
      <c r="BFT325" s="309"/>
      <c r="BFU325" s="309"/>
      <c r="BFV325" s="309"/>
      <c r="BFW325" s="309"/>
      <c r="BFX325" s="309"/>
      <c r="BFY325" s="309"/>
      <c r="BFZ325" s="309"/>
      <c r="BGA325" s="309"/>
      <c r="BGB325" s="309"/>
      <c r="BGC325" s="309"/>
      <c r="BGD325" s="309"/>
      <c r="BGE325" s="309"/>
      <c r="BGF325" s="309"/>
      <c r="BGG325" s="309"/>
      <c r="BGH325" s="309"/>
    </row>
    <row r="326" spans="6:1542" s="18" customFormat="1" ht="14.45" customHeight="1" x14ac:dyDescent="0.25">
      <c r="F326" s="68"/>
      <c r="Y326" s="68"/>
      <c r="AC326" s="309"/>
      <c r="AD326" s="309"/>
      <c r="AE326" s="309"/>
      <c r="AF326" s="309"/>
      <c r="AG326" s="309"/>
      <c r="AH326" s="309"/>
      <c r="AI326" s="309"/>
      <c r="AJ326" s="309"/>
      <c r="AK326" s="309"/>
      <c r="AL326" s="309"/>
      <c r="AM326" s="309"/>
      <c r="AN326" s="309"/>
      <c r="AO326" s="309"/>
      <c r="AP326" s="309"/>
      <c r="AQ326" s="309"/>
      <c r="AR326" s="309"/>
      <c r="AS326" s="309"/>
      <c r="AT326" s="309"/>
      <c r="AU326" s="309"/>
      <c r="AV326" s="309"/>
      <c r="AW326" s="309"/>
      <c r="AX326" s="309"/>
      <c r="AY326" s="309"/>
      <c r="AZ326" s="309"/>
      <c r="BA326" s="309"/>
      <c r="BB326" s="309"/>
      <c r="BC326" s="309"/>
      <c r="BD326" s="309"/>
      <c r="BE326" s="309"/>
      <c r="BF326" s="309"/>
      <c r="BG326" s="309"/>
      <c r="BH326" s="309"/>
      <c r="BI326" s="309"/>
      <c r="BJ326" s="309"/>
      <c r="BK326" s="309"/>
      <c r="BL326" s="309"/>
      <c r="BM326" s="309"/>
      <c r="BN326" s="309"/>
      <c r="BO326" s="309"/>
      <c r="BP326" s="309"/>
      <c r="BQ326" s="309"/>
      <c r="BR326" s="309"/>
      <c r="BS326" s="309"/>
      <c r="BT326" s="309"/>
      <c r="BU326" s="309"/>
      <c r="BV326" s="309"/>
      <c r="BW326" s="309"/>
      <c r="BX326" s="309"/>
      <c r="BY326" s="309"/>
      <c r="BZ326" s="309"/>
      <c r="CA326" s="309"/>
      <c r="CB326" s="309"/>
      <c r="CC326" s="309"/>
      <c r="CD326" s="309"/>
      <c r="CE326" s="309"/>
      <c r="CF326" s="309"/>
      <c r="CG326" s="309"/>
      <c r="CH326" s="309"/>
      <c r="CI326" s="309"/>
      <c r="CJ326" s="309"/>
      <c r="CK326" s="309"/>
      <c r="CL326" s="309"/>
      <c r="CM326" s="309"/>
      <c r="CN326" s="309"/>
      <c r="CO326" s="309"/>
      <c r="CP326" s="309"/>
      <c r="CQ326" s="309"/>
      <c r="CR326" s="309"/>
      <c r="CS326" s="309"/>
      <c r="CT326" s="309"/>
      <c r="CU326" s="309"/>
      <c r="CV326" s="309"/>
      <c r="CW326" s="309"/>
      <c r="CX326" s="309"/>
      <c r="CY326" s="309"/>
      <c r="CZ326" s="309"/>
      <c r="DA326" s="309"/>
      <c r="DB326" s="309"/>
      <c r="DC326" s="309"/>
      <c r="DD326" s="309"/>
      <c r="DE326" s="309"/>
      <c r="DF326" s="309"/>
      <c r="DG326" s="309"/>
      <c r="DH326" s="309"/>
      <c r="DI326" s="309"/>
      <c r="DJ326" s="309"/>
      <c r="DK326" s="309"/>
      <c r="DL326" s="309"/>
      <c r="DM326" s="309"/>
      <c r="DN326" s="309"/>
      <c r="DO326" s="309"/>
      <c r="DP326" s="309"/>
      <c r="DQ326" s="309"/>
      <c r="DR326" s="309"/>
      <c r="DS326" s="309"/>
      <c r="DT326" s="309"/>
      <c r="DU326" s="309"/>
      <c r="DV326" s="309"/>
      <c r="DW326" s="309"/>
      <c r="DX326" s="309"/>
      <c r="DY326" s="309"/>
      <c r="DZ326" s="309"/>
      <c r="EA326" s="309"/>
      <c r="EB326" s="309"/>
      <c r="EC326" s="309"/>
      <c r="ED326" s="309"/>
      <c r="EE326" s="309"/>
      <c r="EF326" s="309"/>
      <c r="EG326" s="309"/>
      <c r="EH326" s="309"/>
      <c r="EI326" s="309"/>
      <c r="EJ326" s="309"/>
      <c r="EK326" s="309"/>
      <c r="EL326" s="309"/>
      <c r="EM326" s="309"/>
      <c r="EN326" s="309"/>
      <c r="EO326" s="309"/>
      <c r="EP326" s="309"/>
      <c r="EQ326" s="309"/>
      <c r="ER326" s="309"/>
      <c r="ES326" s="309"/>
      <c r="ET326" s="309"/>
      <c r="EU326" s="309"/>
      <c r="EV326" s="309"/>
      <c r="EW326" s="309"/>
      <c r="EX326" s="309"/>
      <c r="EY326" s="309"/>
      <c r="EZ326" s="309"/>
      <c r="FA326" s="309"/>
      <c r="FB326" s="309"/>
      <c r="FC326" s="309"/>
      <c r="FD326" s="309"/>
      <c r="FE326" s="309"/>
      <c r="FF326" s="309"/>
      <c r="FG326" s="309"/>
      <c r="FH326" s="309"/>
      <c r="FI326" s="309"/>
      <c r="FJ326" s="309"/>
      <c r="FK326" s="309"/>
      <c r="FL326" s="309"/>
      <c r="FM326" s="309"/>
      <c r="FN326" s="309"/>
      <c r="FO326" s="309"/>
      <c r="FP326" s="309"/>
      <c r="FQ326" s="309"/>
      <c r="FR326" s="309"/>
      <c r="FS326" s="309"/>
      <c r="FT326" s="309"/>
      <c r="FU326" s="309"/>
      <c r="FV326" s="309"/>
      <c r="FW326" s="309"/>
      <c r="FX326" s="309"/>
      <c r="FY326" s="309"/>
      <c r="FZ326" s="309"/>
      <c r="GA326" s="309"/>
      <c r="GB326" s="309"/>
      <c r="GC326" s="309"/>
      <c r="GD326" s="309"/>
      <c r="GE326" s="309"/>
      <c r="GF326" s="309"/>
      <c r="GG326" s="309"/>
      <c r="GH326" s="309"/>
      <c r="GI326" s="309"/>
      <c r="GJ326" s="309"/>
      <c r="GK326" s="309"/>
      <c r="GL326" s="309"/>
      <c r="GM326" s="309"/>
      <c r="GN326" s="309"/>
      <c r="GO326" s="309"/>
      <c r="GP326" s="309"/>
      <c r="GQ326" s="309"/>
      <c r="GR326" s="309"/>
      <c r="GS326" s="309"/>
      <c r="GT326" s="309"/>
      <c r="GU326" s="309"/>
      <c r="GV326" s="309"/>
      <c r="GW326" s="309"/>
      <c r="GX326" s="309"/>
      <c r="GY326" s="309"/>
      <c r="GZ326" s="309"/>
      <c r="HA326" s="309"/>
      <c r="HB326" s="309"/>
      <c r="HC326" s="309"/>
      <c r="HD326" s="309"/>
      <c r="HE326" s="309"/>
      <c r="HF326" s="309"/>
      <c r="HG326" s="309"/>
      <c r="HH326" s="309"/>
      <c r="HI326" s="309"/>
      <c r="HJ326" s="309"/>
      <c r="HK326" s="309"/>
      <c r="HL326" s="309"/>
      <c r="HM326" s="309"/>
      <c r="HN326" s="309"/>
      <c r="HO326" s="309"/>
      <c r="HP326" s="309"/>
      <c r="HQ326" s="309"/>
      <c r="HR326" s="309"/>
      <c r="HS326" s="309"/>
      <c r="HT326" s="309"/>
      <c r="HU326" s="309"/>
      <c r="HV326" s="309"/>
      <c r="HW326" s="309"/>
      <c r="HX326" s="309"/>
      <c r="HY326" s="309"/>
      <c r="HZ326" s="309"/>
      <c r="IA326" s="309"/>
      <c r="IB326" s="309"/>
      <c r="IC326" s="309"/>
      <c r="ID326" s="309"/>
      <c r="IE326" s="309"/>
      <c r="IF326" s="309"/>
      <c r="IG326" s="309"/>
      <c r="IH326" s="309"/>
      <c r="II326" s="309"/>
      <c r="IJ326" s="309"/>
      <c r="IK326" s="309"/>
      <c r="IL326" s="309"/>
      <c r="IM326" s="309"/>
      <c r="IN326" s="309"/>
      <c r="IO326" s="309"/>
      <c r="IP326" s="309"/>
      <c r="IQ326" s="309"/>
      <c r="IR326" s="309"/>
      <c r="IS326" s="309"/>
      <c r="IT326" s="309"/>
      <c r="IU326" s="309"/>
      <c r="IV326" s="309"/>
      <c r="IW326" s="309"/>
      <c r="IX326" s="309"/>
      <c r="IY326" s="309"/>
      <c r="IZ326" s="309"/>
      <c r="JA326" s="309"/>
      <c r="JB326" s="309"/>
      <c r="JC326" s="309"/>
      <c r="JD326" s="309"/>
      <c r="JE326" s="309"/>
      <c r="JF326" s="309"/>
      <c r="JG326" s="309"/>
      <c r="JH326" s="309"/>
      <c r="JI326" s="309"/>
      <c r="JJ326" s="309"/>
      <c r="JK326" s="309"/>
      <c r="JL326" s="309"/>
      <c r="JM326" s="309"/>
      <c r="JN326" s="309"/>
      <c r="JO326" s="309"/>
      <c r="JP326" s="309"/>
      <c r="JQ326" s="309"/>
      <c r="JR326" s="309"/>
      <c r="JS326" s="309"/>
      <c r="JT326" s="309"/>
      <c r="JU326" s="309"/>
      <c r="JV326" s="309"/>
      <c r="JW326" s="309"/>
      <c r="JX326" s="309"/>
      <c r="JY326" s="309"/>
      <c r="JZ326" s="309"/>
      <c r="KA326" s="309"/>
      <c r="KB326" s="309"/>
      <c r="KC326" s="309"/>
      <c r="KD326" s="309"/>
      <c r="KE326" s="309"/>
      <c r="KF326" s="309"/>
      <c r="KG326" s="309"/>
      <c r="KH326" s="309"/>
      <c r="KI326" s="309"/>
      <c r="KJ326" s="309"/>
      <c r="KK326" s="309"/>
      <c r="KL326" s="309"/>
      <c r="KM326" s="309"/>
      <c r="KN326" s="309"/>
      <c r="KO326" s="309"/>
      <c r="KP326" s="309"/>
      <c r="KQ326" s="309"/>
      <c r="KR326" s="309"/>
      <c r="KS326" s="309"/>
      <c r="KT326" s="309"/>
      <c r="KU326" s="309"/>
      <c r="KV326" s="309"/>
      <c r="KW326" s="309"/>
      <c r="KX326" s="309"/>
      <c r="KY326" s="309"/>
      <c r="KZ326" s="309"/>
      <c r="LA326" s="309"/>
      <c r="LB326" s="309"/>
      <c r="LC326" s="309"/>
      <c r="LD326" s="309"/>
      <c r="LE326" s="309"/>
      <c r="LF326" s="309"/>
      <c r="LG326" s="309"/>
      <c r="LH326" s="309"/>
      <c r="LI326" s="309"/>
      <c r="LJ326" s="309"/>
      <c r="LK326" s="309"/>
      <c r="LL326" s="309"/>
      <c r="LM326" s="309"/>
      <c r="LN326" s="309"/>
      <c r="LO326" s="309"/>
      <c r="LP326" s="309"/>
      <c r="LQ326" s="309"/>
      <c r="LR326" s="309"/>
      <c r="LS326" s="309"/>
      <c r="LT326" s="309"/>
      <c r="LU326" s="309"/>
      <c r="LV326" s="309"/>
      <c r="LW326" s="309"/>
      <c r="LX326" s="309"/>
      <c r="LY326" s="309"/>
      <c r="LZ326" s="309"/>
      <c r="MA326" s="309"/>
      <c r="MB326" s="309"/>
      <c r="MC326" s="309"/>
      <c r="MD326" s="309"/>
      <c r="ME326" s="309"/>
      <c r="MF326" s="309"/>
      <c r="MG326" s="309"/>
      <c r="MH326" s="309"/>
      <c r="MI326" s="309"/>
      <c r="MJ326" s="309"/>
      <c r="MK326" s="309"/>
      <c r="ML326" s="309"/>
      <c r="MM326" s="309"/>
      <c r="MN326" s="309"/>
      <c r="MO326" s="309"/>
      <c r="MP326" s="309"/>
      <c r="MQ326" s="309"/>
      <c r="MR326" s="309"/>
      <c r="MS326" s="309"/>
      <c r="MT326" s="309"/>
      <c r="MU326" s="309"/>
      <c r="MV326" s="309"/>
      <c r="MW326" s="309"/>
      <c r="MX326" s="309"/>
      <c r="MY326" s="309"/>
      <c r="MZ326" s="309"/>
      <c r="NA326" s="309"/>
      <c r="NB326" s="309"/>
      <c r="NC326" s="309"/>
      <c r="ND326" s="309"/>
      <c r="NE326" s="309"/>
      <c r="NF326" s="309"/>
      <c r="NG326" s="309"/>
      <c r="NH326" s="309"/>
      <c r="NI326" s="309"/>
      <c r="NJ326" s="309"/>
      <c r="NK326" s="309"/>
      <c r="NL326" s="309"/>
      <c r="NM326" s="309"/>
      <c r="NN326" s="309"/>
      <c r="NO326" s="309"/>
      <c r="NP326" s="309"/>
      <c r="NQ326" s="309"/>
      <c r="NR326" s="309"/>
      <c r="NS326" s="309"/>
      <c r="NT326" s="309"/>
      <c r="NU326" s="309"/>
      <c r="NV326" s="309"/>
      <c r="NW326" s="309"/>
      <c r="NX326" s="309"/>
      <c r="NY326" s="309"/>
      <c r="NZ326" s="309"/>
      <c r="OA326" s="309"/>
      <c r="OB326" s="309"/>
      <c r="OC326" s="309"/>
      <c r="OD326" s="309"/>
      <c r="OE326" s="309"/>
      <c r="OF326" s="309"/>
      <c r="OG326" s="309"/>
      <c r="OH326" s="309"/>
      <c r="OI326" s="309"/>
      <c r="OJ326" s="309"/>
      <c r="OK326" s="309"/>
      <c r="OL326" s="309"/>
      <c r="OM326" s="309"/>
      <c r="ON326" s="309"/>
      <c r="OO326" s="309"/>
      <c r="OP326" s="309"/>
      <c r="OQ326" s="309"/>
      <c r="OR326" s="309"/>
      <c r="OS326" s="309"/>
      <c r="OT326" s="309"/>
      <c r="OU326" s="309"/>
      <c r="OV326" s="309"/>
      <c r="OW326" s="309"/>
      <c r="OX326" s="309"/>
      <c r="OY326" s="309"/>
      <c r="OZ326" s="309"/>
      <c r="PA326" s="309"/>
      <c r="PB326" s="309"/>
      <c r="PC326" s="309"/>
      <c r="PD326" s="309"/>
      <c r="PE326" s="309"/>
      <c r="PF326" s="309"/>
      <c r="PG326" s="309"/>
      <c r="PH326" s="309"/>
      <c r="PI326" s="309"/>
      <c r="PJ326" s="309"/>
      <c r="PK326" s="309"/>
      <c r="PL326" s="309"/>
      <c r="PM326" s="309"/>
      <c r="PN326" s="309"/>
      <c r="PO326" s="309"/>
      <c r="PP326" s="309"/>
      <c r="PQ326" s="309"/>
      <c r="PR326" s="309"/>
      <c r="PS326" s="309"/>
      <c r="PT326" s="309"/>
      <c r="PU326" s="309"/>
      <c r="PV326" s="309"/>
      <c r="PW326" s="309"/>
      <c r="PX326" s="309"/>
      <c r="PY326" s="309"/>
      <c r="PZ326" s="309"/>
      <c r="QA326" s="309"/>
      <c r="QB326" s="309"/>
      <c r="QC326" s="309"/>
      <c r="QD326" s="309"/>
      <c r="QE326" s="309"/>
      <c r="QF326" s="309"/>
      <c r="QG326" s="309"/>
      <c r="QH326" s="309"/>
      <c r="QI326" s="309"/>
      <c r="QJ326" s="309"/>
      <c r="QK326" s="309"/>
      <c r="QL326" s="309"/>
      <c r="QM326" s="309"/>
      <c r="QN326" s="309"/>
      <c r="QO326" s="309"/>
      <c r="QP326" s="309"/>
      <c r="QQ326" s="309"/>
      <c r="QR326" s="309"/>
      <c r="QS326" s="309"/>
      <c r="QT326" s="309"/>
      <c r="QU326" s="309"/>
      <c r="QV326" s="309"/>
      <c r="QW326" s="309"/>
      <c r="QX326" s="309"/>
      <c r="QY326" s="309"/>
      <c r="QZ326" s="309"/>
      <c r="RA326" s="309"/>
      <c r="RB326" s="309"/>
      <c r="RC326" s="309"/>
      <c r="RD326" s="309"/>
      <c r="RE326" s="309"/>
      <c r="RF326" s="309"/>
      <c r="RG326" s="309"/>
      <c r="RH326" s="309"/>
      <c r="RI326" s="309"/>
      <c r="RJ326" s="309"/>
      <c r="RK326" s="309"/>
      <c r="RL326" s="309"/>
      <c r="RM326" s="309"/>
      <c r="RN326" s="309"/>
      <c r="RO326" s="309"/>
      <c r="RP326" s="309"/>
      <c r="RQ326" s="309"/>
      <c r="RR326" s="309"/>
      <c r="RS326" s="309"/>
      <c r="RT326" s="309"/>
      <c r="RU326" s="309"/>
      <c r="RV326" s="309"/>
      <c r="RW326" s="309"/>
      <c r="RX326" s="309"/>
      <c r="RY326" s="309"/>
      <c r="RZ326" s="309"/>
      <c r="SA326" s="309"/>
      <c r="SB326" s="309"/>
      <c r="SC326" s="309"/>
      <c r="SD326" s="309"/>
      <c r="SE326" s="309"/>
      <c r="SF326" s="309"/>
      <c r="SG326" s="309"/>
      <c r="SH326" s="309"/>
      <c r="SI326" s="309"/>
      <c r="SJ326" s="309"/>
      <c r="SK326" s="309"/>
      <c r="SL326" s="309"/>
      <c r="SM326" s="309"/>
      <c r="SN326" s="309"/>
      <c r="SO326" s="309"/>
      <c r="SP326" s="309"/>
      <c r="SQ326" s="309"/>
      <c r="SR326" s="309"/>
      <c r="SS326" s="309"/>
      <c r="ST326" s="309"/>
      <c r="SU326" s="309"/>
      <c r="SV326" s="309"/>
      <c r="SW326" s="309"/>
      <c r="SX326" s="309"/>
      <c r="SY326" s="309"/>
      <c r="SZ326" s="309"/>
      <c r="TA326" s="309"/>
      <c r="TB326" s="309"/>
      <c r="TC326" s="309"/>
      <c r="TD326" s="309"/>
      <c r="TE326" s="309"/>
      <c r="TF326" s="309"/>
      <c r="TG326" s="309"/>
      <c r="TH326" s="309"/>
      <c r="TI326" s="309"/>
      <c r="TJ326" s="309"/>
      <c r="TK326" s="309"/>
      <c r="TL326" s="309"/>
      <c r="TM326" s="309"/>
      <c r="TN326" s="309"/>
      <c r="TO326" s="309"/>
      <c r="TP326" s="309"/>
      <c r="TQ326" s="309"/>
      <c r="TR326" s="309"/>
      <c r="TS326" s="309"/>
      <c r="TT326" s="309"/>
      <c r="TU326" s="309"/>
      <c r="TV326" s="309"/>
      <c r="TW326" s="309"/>
      <c r="TX326" s="309"/>
      <c r="TY326" s="309"/>
      <c r="TZ326" s="309"/>
      <c r="UA326" s="309"/>
      <c r="UB326" s="309"/>
      <c r="UC326" s="309"/>
      <c r="UD326" s="309"/>
      <c r="UE326" s="309"/>
      <c r="UF326" s="309"/>
      <c r="UG326" s="309"/>
      <c r="UH326" s="309"/>
      <c r="UI326" s="309"/>
      <c r="UJ326" s="309"/>
      <c r="UK326" s="309"/>
      <c r="UL326" s="309"/>
      <c r="UM326" s="309"/>
      <c r="UN326" s="309"/>
      <c r="UO326" s="309"/>
      <c r="UP326" s="309"/>
      <c r="UQ326" s="309"/>
      <c r="UR326" s="309"/>
      <c r="US326" s="309"/>
      <c r="UT326" s="309"/>
      <c r="UU326" s="309"/>
      <c r="UV326" s="309"/>
      <c r="UW326" s="309"/>
      <c r="UX326" s="309"/>
      <c r="UY326" s="309"/>
      <c r="UZ326" s="309"/>
      <c r="VA326" s="309"/>
      <c r="VB326" s="309"/>
      <c r="VC326" s="309"/>
      <c r="VD326" s="309"/>
      <c r="VE326" s="309"/>
      <c r="VF326" s="309"/>
      <c r="VG326" s="309"/>
      <c r="VH326" s="309"/>
      <c r="VI326" s="309"/>
      <c r="VJ326" s="309"/>
      <c r="VK326" s="309"/>
      <c r="VL326" s="309"/>
      <c r="VM326" s="309"/>
      <c r="VN326" s="309"/>
      <c r="VO326" s="309"/>
      <c r="VP326" s="309"/>
      <c r="VQ326" s="309"/>
      <c r="VR326" s="309"/>
      <c r="VS326" s="309"/>
      <c r="VT326" s="309"/>
      <c r="VU326" s="309"/>
      <c r="VV326" s="309"/>
      <c r="VW326" s="309"/>
      <c r="VX326" s="309"/>
      <c r="VY326" s="309"/>
      <c r="VZ326" s="309"/>
      <c r="WA326" s="309"/>
      <c r="WB326" s="309"/>
      <c r="WC326" s="309"/>
      <c r="WD326" s="309"/>
      <c r="WE326" s="309"/>
      <c r="WF326" s="309"/>
      <c r="WG326" s="309"/>
      <c r="WH326" s="309"/>
      <c r="WI326" s="309"/>
      <c r="WJ326" s="309"/>
      <c r="WK326" s="309"/>
      <c r="WL326" s="309"/>
      <c r="WM326" s="309"/>
      <c r="WN326" s="309"/>
      <c r="WO326" s="309"/>
      <c r="WP326" s="309"/>
      <c r="WQ326" s="309"/>
      <c r="WR326" s="309"/>
      <c r="WS326" s="309"/>
      <c r="WT326" s="309"/>
      <c r="WU326" s="309"/>
      <c r="WV326" s="309"/>
      <c r="WW326" s="309"/>
      <c r="WX326" s="309"/>
      <c r="WY326" s="309"/>
      <c r="WZ326" s="309"/>
      <c r="XA326" s="309"/>
      <c r="XB326" s="309"/>
      <c r="XC326" s="309"/>
      <c r="XD326" s="309"/>
      <c r="XE326" s="309"/>
      <c r="XF326" s="309"/>
      <c r="XG326" s="309"/>
      <c r="XH326" s="309"/>
      <c r="XI326" s="309"/>
      <c r="XJ326" s="309"/>
      <c r="XK326" s="309"/>
      <c r="XL326" s="309"/>
      <c r="XM326" s="309"/>
      <c r="XN326" s="309"/>
      <c r="XO326" s="309"/>
      <c r="XP326" s="309"/>
      <c r="XQ326" s="309"/>
      <c r="XR326" s="309"/>
      <c r="XS326" s="309"/>
      <c r="XT326" s="309"/>
      <c r="XU326" s="309"/>
      <c r="XV326" s="309"/>
      <c r="XW326" s="309"/>
      <c r="XX326" s="309"/>
      <c r="XY326" s="309"/>
      <c r="XZ326" s="309"/>
      <c r="YA326" s="309"/>
      <c r="YB326" s="309"/>
      <c r="YC326" s="309"/>
      <c r="YD326" s="309"/>
      <c r="YE326" s="309"/>
      <c r="YF326" s="309"/>
      <c r="YG326" s="309"/>
      <c r="YH326" s="309"/>
      <c r="YI326" s="309"/>
      <c r="YJ326" s="309"/>
      <c r="YK326" s="309"/>
      <c r="YL326" s="309"/>
      <c r="YM326" s="309"/>
      <c r="YN326" s="309"/>
      <c r="YO326" s="309"/>
      <c r="YP326" s="309"/>
      <c r="YQ326" s="309"/>
      <c r="YR326" s="309"/>
      <c r="YS326" s="309"/>
      <c r="YT326" s="309"/>
      <c r="YU326" s="309"/>
      <c r="YV326" s="309"/>
      <c r="YW326" s="309"/>
      <c r="YX326" s="309"/>
      <c r="YY326" s="309"/>
      <c r="YZ326" s="309"/>
      <c r="ZA326" s="309"/>
      <c r="ZB326" s="309"/>
      <c r="ZC326" s="309"/>
      <c r="ZD326" s="309"/>
      <c r="ZE326" s="309"/>
      <c r="ZF326" s="309"/>
      <c r="ZG326" s="309"/>
      <c r="ZH326" s="309"/>
      <c r="ZI326" s="309"/>
      <c r="ZJ326" s="309"/>
      <c r="ZK326" s="309"/>
      <c r="ZL326" s="309"/>
      <c r="ZM326" s="309"/>
      <c r="ZN326" s="309"/>
      <c r="ZO326" s="309"/>
      <c r="ZP326" s="309"/>
      <c r="ZQ326" s="309"/>
      <c r="ZR326" s="309"/>
      <c r="ZS326" s="309"/>
      <c r="ZT326" s="309"/>
      <c r="ZU326" s="309"/>
      <c r="ZV326" s="309"/>
      <c r="ZW326" s="309"/>
      <c r="ZX326" s="309"/>
      <c r="ZY326" s="309"/>
      <c r="ZZ326" s="309"/>
      <c r="AAA326" s="309"/>
      <c r="AAB326" s="309"/>
      <c r="AAC326" s="309"/>
      <c r="AAD326" s="309"/>
      <c r="AAE326" s="309"/>
      <c r="AAF326" s="309"/>
      <c r="AAG326" s="309"/>
      <c r="AAH326" s="309"/>
      <c r="AAI326" s="309"/>
      <c r="AAJ326" s="309"/>
      <c r="AAK326" s="309"/>
      <c r="AAL326" s="309"/>
      <c r="AAM326" s="309"/>
      <c r="AAN326" s="309"/>
      <c r="AAO326" s="309"/>
      <c r="AAP326" s="309"/>
      <c r="AAQ326" s="309"/>
      <c r="AAR326" s="309"/>
      <c r="AAS326" s="309"/>
      <c r="AAT326" s="309"/>
      <c r="AAU326" s="309"/>
      <c r="AAV326" s="309"/>
      <c r="AAW326" s="309"/>
      <c r="AAX326" s="309"/>
      <c r="AAY326" s="309"/>
      <c r="AAZ326" s="309"/>
      <c r="ABA326" s="309"/>
      <c r="ABB326" s="309"/>
      <c r="ABC326" s="309"/>
      <c r="ABD326" s="309"/>
      <c r="ABE326" s="309"/>
      <c r="ABF326" s="309"/>
      <c r="ABG326" s="309"/>
      <c r="ABH326" s="309"/>
      <c r="ABI326" s="309"/>
      <c r="ABJ326" s="309"/>
      <c r="ABK326" s="309"/>
      <c r="ABL326" s="309"/>
      <c r="ABM326" s="309"/>
      <c r="ABN326" s="309"/>
      <c r="ABO326" s="309"/>
      <c r="ABP326" s="309"/>
      <c r="ABQ326" s="309"/>
      <c r="ABR326" s="309"/>
      <c r="ABS326" s="309"/>
      <c r="ABT326" s="309"/>
      <c r="ABU326" s="309"/>
      <c r="ABV326" s="309"/>
      <c r="ABW326" s="309"/>
      <c r="ABX326" s="309"/>
      <c r="ABY326" s="309"/>
      <c r="ABZ326" s="309"/>
      <c r="ACA326" s="309"/>
      <c r="ACB326" s="309"/>
      <c r="ACC326" s="309"/>
      <c r="ACD326" s="309"/>
      <c r="ACE326" s="309"/>
      <c r="ACF326" s="309"/>
      <c r="ACG326" s="309"/>
      <c r="ACH326" s="309"/>
      <c r="ACI326" s="309"/>
      <c r="ACJ326" s="309"/>
      <c r="ACK326" s="309"/>
      <c r="ACL326" s="309"/>
      <c r="ACM326" s="309"/>
      <c r="ACN326" s="309"/>
      <c r="ACO326" s="309"/>
      <c r="ACP326" s="309"/>
      <c r="ACQ326" s="309"/>
      <c r="ACR326" s="309"/>
      <c r="ACS326" s="309"/>
      <c r="ACT326" s="309"/>
      <c r="ACU326" s="309"/>
      <c r="ACV326" s="309"/>
      <c r="ACW326" s="309"/>
      <c r="ACX326" s="309"/>
      <c r="ACY326" s="309"/>
      <c r="ACZ326" s="309"/>
      <c r="ADA326" s="309"/>
      <c r="ADB326" s="309"/>
      <c r="ADC326" s="309"/>
      <c r="ADD326" s="309"/>
      <c r="ADE326" s="309"/>
      <c r="ADF326" s="309"/>
      <c r="ADG326" s="309"/>
      <c r="ADH326" s="309"/>
      <c r="ADI326" s="309"/>
      <c r="ADJ326" s="309"/>
      <c r="ADK326" s="309"/>
      <c r="ADL326" s="309"/>
      <c r="ADM326" s="309"/>
      <c r="ADN326" s="309"/>
      <c r="ADO326" s="309"/>
      <c r="ADP326" s="309"/>
      <c r="ADQ326" s="309"/>
      <c r="ADR326" s="309"/>
      <c r="ADS326" s="309"/>
      <c r="ADT326" s="309"/>
      <c r="ADU326" s="309"/>
      <c r="ADV326" s="309"/>
      <c r="ADW326" s="309"/>
      <c r="ADX326" s="309"/>
      <c r="ADY326" s="309"/>
      <c r="ADZ326" s="309"/>
      <c r="AEA326" s="309"/>
      <c r="AEB326" s="309"/>
      <c r="AEC326" s="309"/>
      <c r="AED326" s="309"/>
      <c r="AEE326" s="309"/>
      <c r="AEF326" s="309"/>
      <c r="AEG326" s="309"/>
      <c r="AEH326" s="309"/>
      <c r="AEI326" s="309"/>
      <c r="AEJ326" s="309"/>
      <c r="AEK326" s="309"/>
      <c r="AEL326" s="309"/>
      <c r="AEM326" s="309"/>
      <c r="AEN326" s="309"/>
      <c r="AEO326" s="309"/>
      <c r="AEP326" s="309"/>
      <c r="AEQ326" s="309"/>
      <c r="AER326" s="309"/>
      <c r="AES326" s="309"/>
      <c r="AET326" s="309"/>
      <c r="AEU326" s="309"/>
      <c r="AEV326" s="309"/>
      <c r="AEW326" s="309"/>
      <c r="AEX326" s="309"/>
      <c r="AEY326" s="309"/>
      <c r="AEZ326" s="309"/>
      <c r="AFA326" s="309"/>
      <c r="AFB326" s="309"/>
      <c r="AFC326" s="309"/>
      <c r="AFD326" s="309"/>
      <c r="AFE326" s="309"/>
      <c r="AFF326" s="309"/>
      <c r="AFG326" s="309"/>
      <c r="AFH326" s="309"/>
      <c r="AFI326" s="309"/>
      <c r="AFJ326" s="309"/>
      <c r="AFK326" s="309"/>
      <c r="AFL326" s="309"/>
      <c r="AFM326" s="309"/>
      <c r="AFN326" s="309"/>
      <c r="AFO326" s="309"/>
      <c r="AFP326" s="309"/>
      <c r="AFQ326" s="309"/>
      <c r="AFR326" s="309"/>
      <c r="AFS326" s="309"/>
      <c r="AFT326" s="309"/>
      <c r="AFU326" s="309"/>
      <c r="AFV326" s="309"/>
      <c r="AFW326" s="309"/>
      <c r="AFX326" s="309"/>
      <c r="AFY326" s="309"/>
      <c r="AFZ326" s="309"/>
      <c r="AGA326" s="309"/>
      <c r="AGB326" s="309"/>
      <c r="AGC326" s="309"/>
      <c r="AGD326" s="309"/>
      <c r="AGE326" s="309"/>
      <c r="AGF326" s="309"/>
      <c r="AGG326" s="309"/>
      <c r="AGH326" s="309"/>
      <c r="AGI326" s="309"/>
      <c r="AGJ326" s="309"/>
      <c r="AGK326" s="309"/>
      <c r="AGL326" s="309"/>
      <c r="AGM326" s="309"/>
      <c r="AGN326" s="309"/>
      <c r="AGO326" s="309"/>
      <c r="AGP326" s="309"/>
      <c r="AGQ326" s="309"/>
      <c r="AGR326" s="309"/>
      <c r="AGS326" s="309"/>
      <c r="AGT326" s="309"/>
      <c r="AGU326" s="309"/>
      <c r="AGV326" s="309"/>
      <c r="AGW326" s="309"/>
      <c r="AGX326" s="309"/>
      <c r="AGY326" s="309"/>
      <c r="AGZ326" s="309"/>
      <c r="AHA326" s="309"/>
      <c r="AHB326" s="309"/>
      <c r="AHC326" s="309"/>
      <c r="AHD326" s="309"/>
      <c r="AHE326" s="309"/>
      <c r="AHF326" s="309"/>
      <c r="AHG326" s="309"/>
      <c r="AHH326" s="309"/>
      <c r="AHI326" s="309"/>
      <c r="AHJ326" s="309"/>
      <c r="AHK326" s="309"/>
      <c r="AHL326" s="309"/>
      <c r="AHM326" s="309"/>
      <c r="AHN326" s="309"/>
      <c r="AHO326" s="309"/>
      <c r="AHP326" s="309"/>
      <c r="AHQ326" s="309"/>
      <c r="AHR326" s="309"/>
      <c r="AHS326" s="309"/>
      <c r="AHT326" s="309"/>
      <c r="AHU326" s="309"/>
      <c r="AHV326" s="309"/>
      <c r="AHW326" s="309"/>
      <c r="AHX326" s="309"/>
      <c r="AHY326" s="309"/>
      <c r="AHZ326" s="309"/>
      <c r="AIA326" s="309"/>
      <c r="AIB326" s="309"/>
      <c r="AIC326" s="309"/>
      <c r="AID326" s="309"/>
      <c r="AIE326" s="309"/>
      <c r="AIF326" s="309"/>
      <c r="AIG326" s="309"/>
      <c r="AIH326" s="309"/>
      <c r="AII326" s="309"/>
      <c r="AIJ326" s="309"/>
      <c r="AIK326" s="309"/>
      <c r="AIL326" s="309"/>
      <c r="AIM326" s="309"/>
      <c r="AIN326" s="309"/>
      <c r="AIO326" s="309"/>
      <c r="AIP326" s="309"/>
      <c r="AIQ326" s="309"/>
      <c r="AIR326" s="309"/>
      <c r="AIS326" s="309"/>
      <c r="AIT326" s="309"/>
      <c r="AIU326" s="309"/>
      <c r="AIV326" s="309"/>
      <c r="AIW326" s="309"/>
      <c r="AIX326" s="309"/>
      <c r="AIY326" s="309"/>
      <c r="AIZ326" s="309"/>
      <c r="AJA326" s="309"/>
      <c r="AJB326" s="309"/>
      <c r="AJC326" s="309"/>
      <c r="AJD326" s="309"/>
      <c r="AJE326" s="309"/>
      <c r="AJF326" s="309"/>
      <c r="AJG326" s="309"/>
      <c r="AJH326" s="309"/>
      <c r="AJI326" s="309"/>
      <c r="AJJ326" s="309"/>
      <c r="AJK326" s="309"/>
      <c r="AJL326" s="309"/>
      <c r="AJM326" s="309"/>
      <c r="AJN326" s="309"/>
      <c r="AJO326" s="309"/>
      <c r="AJP326" s="309"/>
      <c r="AJQ326" s="309"/>
      <c r="AJR326" s="309"/>
      <c r="AJS326" s="309"/>
      <c r="AJT326" s="309"/>
      <c r="AJU326" s="309"/>
      <c r="AJV326" s="309"/>
      <c r="AJW326" s="309"/>
      <c r="AJX326" s="309"/>
      <c r="AJY326" s="309"/>
      <c r="AJZ326" s="309"/>
      <c r="AKA326" s="309"/>
      <c r="AKB326" s="309"/>
      <c r="AKC326" s="309"/>
      <c r="AKD326" s="309"/>
      <c r="AKE326" s="309"/>
      <c r="AKF326" s="309"/>
      <c r="AKG326" s="309"/>
      <c r="AKH326" s="309"/>
      <c r="AKI326" s="309"/>
      <c r="AKJ326" s="309"/>
      <c r="AKK326" s="309"/>
      <c r="AKL326" s="309"/>
      <c r="AKM326" s="309"/>
      <c r="AKN326" s="309"/>
      <c r="AKO326" s="309"/>
      <c r="AKP326" s="309"/>
      <c r="AKQ326" s="309"/>
      <c r="AKR326" s="309"/>
      <c r="AKS326" s="309"/>
      <c r="AKT326" s="309"/>
      <c r="AKU326" s="309"/>
      <c r="AKV326" s="309"/>
      <c r="AKW326" s="309"/>
      <c r="AKX326" s="309"/>
      <c r="AKY326" s="309"/>
      <c r="AKZ326" s="309"/>
      <c r="ALA326" s="309"/>
      <c r="ALB326" s="309"/>
      <c r="ALC326" s="309"/>
      <c r="ALD326" s="309"/>
      <c r="ALE326" s="309"/>
      <c r="ALF326" s="309"/>
      <c r="ALG326" s="309"/>
      <c r="ALH326" s="309"/>
      <c r="ALI326" s="309"/>
      <c r="ALJ326" s="309"/>
      <c r="ALK326" s="309"/>
      <c r="ALL326" s="309"/>
      <c r="ALM326" s="309"/>
      <c r="ALN326" s="309"/>
      <c r="ALO326" s="309"/>
      <c r="ALP326" s="309"/>
      <c r="ALQ326" s="309"/>
      <c r="ALR326" s="309"/>
      <c r="ALS326" s="309"/>
      <c r="ALT326" s="309"/>
      <c r="ALU326" s="309"/>
      <c r="ALV326" s="309"/>
      <c r="ALW326" s="309"/>
      <c r="ALX326" s="309"/>
      <c r="ALY326" s="309"/>
      <c r="ALZ326" s="309"/>
      <c r="AMA326" s="309"/>
      <c r="AMB326" s="309"/>
      <c r="AMC326" s="309"/>
      <c r="AMD326" s="309"/>
      <c r="AME326" s="309"/>
      <c r="AMF326" s="309"/>
      <c r="AMG326" s="309"/>
      <c r="AMH326" s="309"/>
      <c r="AMI326" s="309"/>
      <c r="AMJ326" s="309"/>
      <c r="AMK326" s="309"/>
      <c r="AML326" s="309"/>
      <c r="AMM326" s="309"/>
      <c r="AMN326" s="309"/>
      <c r="AMO326" s="309"/>
      <c r="AMP326" s="309"/>
      <c r="AMQ326" s="309"/>
      <c r="AMR326" s="309"/>
      <c r="AMS326" s="309"/>
      <c r="AMT326" s="309"/>
      <c r="AMU326" s="309"/>
      <c r="AMV326" s="309"/>
      <c r="AMW326" s="309"/>
      <c r="AMX326" s="309"/>
      <c r="AMY326" s="309"/>
      <c r="AMZ326" s="309"/>
      <c r="ANA326" s="309"/>
      <c r="ANB326" s="309"/>
      <c r="ANC326" s="309"/>
      <c r="AND326" s="309"/>
      <c r="ANE326" s="309"/>
      <c r="ANF326" s="309"/>
      <c r="ANG326" s="309"/>
      <c r="ANH326" s="309"/>
      <c r="ANI326" s="309"/>
      <c r="ANJ326" s="309"/>
      <c r="ANK326" s="309"/>
      <c r="ANL326" s="309"/>
      <c r="ANM326" s="309"/>
      <c r="ANN326" s="309"/>
      <c r="ANO326" s="309"/>
      <c r="ANP326" s="309"/>
      <c r="ANQ326" s="309"/>
      <c r="ANR326" s="309"/>
      <c r="ANS326" s="309"/>
      <c r="ANT326" s="309"/>
      <c r="ANU326" s="309"/>
      <c r="ANV326" s="309"/>
      <c r="ANW326" s="309"/>
      <c r="ANX326" s="309"/>
      <c r="ANY326" s="309"/>
      <c r="ANZ326" s="309"/>
      <c r="AOA326" s="309"/>
      <c r="AOB326" s="309"/>
      <c r="AOC326" s="309"/>
      <c r="AOD326" s="309"/>
      <c r="AOE326" s="309"/>
      <c r="AOF326" s="309"/>
      <c r="AOG326" s="309"/>
      <c r="AOH326" s="309"/>
      <c r="AOI326" s="309"/>
      <c r="AOJ326" s="309"/>
      <c r="AOK326" s="309"/>
      <c r="AOL326" s="309"/>
      <c r="AOM326" s="309"/>
      <c r="AON326" s="309"/>
      <c r="AOO326" s="309"/>
      <c r="AOP326" s="309"/>
      <c r="AOQ326" s="309"/>
      <c r="AOR326" s="309"/>
      <c r="AOS326" s="309"/>
      <c r="AOT326" s="309"/>
      <c r="AOU326" s="309"/>
      <c r="AOV326" s="309"/>
      <c r="AOW326" s="309"/>
      <c r="AOX326" s="309"/>
      <c r="AOY326" s="309"/>
      <c r="AOZ326" s="309"/>
      <c r="APA326" s="309"/>
      <c r="APB326" s="309"/>
      <c r="APC326" s="309"/>
      <c r="APD326" s="309"/>
      <c r="APE326" s="309"/>
      <c r="APF326" s="309"/>
      <c r="APG326" s="309"/>
      <c r="APH326" s="309"/>
      <c r="API326" s="309"/>
      <c r="APJ326" s="309"/>
      <c r="APK326" s="309"/>
      <c r="APL326" s="309"/>
      <c r="APM326" s="309"/>
      <c r="APN326" s="309"/>
      <c r="APO326" s="309"/>
      <c r="APP326" s="309"/>
      <c r="APQ326" s="309"/>
      <c r="APR326" s="309"/>
      <c r="APS326" s="309"/>
      <c r="APT326" s="309"/>
      <c r="APU326" s="309"/>
      <c r="APV326" s="309"/>
      <c r="APW326" s="309"/>
      <c r="APX326" s="309"/>
      <c r="APY326" s="309"/>
      <c r="APZ326" s="309"/>
      <c r="AQA326" s="309"/>
      <c r="AQB326" s="309"/>
      <c r="AQC326" s="309"/>
      <c r="AQD326" s="309"/>
      <c r="AQE326" s="309"/>
      <c r="AQF326" s="309"/>
      <c r="AQG326" s="309"/>
      <c r="AQH326" s="309"/>
      <c r="AQI326" s="309"/>
      <c r="AQJ326" s="309"/>
      <c r="AQK326" s="309"/>
      <c r="AQL326" s="309"/>
      <c r="AQM326" s="309"/>
      <c r="AQN326" s="309"/>
      <c r="AQO326" s="309"/>
      <c r="AQP326" s="309"/>
      <c r="AQQ326" s="309"/>
      <c r="AQR326" s="309"/>
      <c r="AQS326" s="309"/>
      <c r="AQT326" s="309"/>
      <c r="AQU326" s="309"/>
      <c r="AQV326" s="309"/>
      <c r="AQW326" s="309"/>
      <c r="AQX326" s="309"/>
      <c r="AQY326" s="309"/>
      <c r="AQZ326" s="309"/>
      <c r="ARA326" s="309"/>
      <c r="ARB326" s="309"/>
      <c r="ARC326" s="309"/>
      <c r="ARD326" s="309"/>
      <c r="ARE326" s="309"/>
      <c r="ARF326" s="309"/>
      <c r="ARG326" s="309"/>
      <c r="ARH326" s="309"/>
      <c r="ARI326" s="309"/>
      <c r="ARJ326" s="309"/>
      <c r="ARK326" s="309"/>
      <c r="ARL326" s="309"/>
      <c r="ARM326" s="309"/>
      <c r="ARN326" s="309"/>
      <c r="ARO326" s="309"/>
      <c r="ARP326" s="309"/>
      <c r="ARQ326" s="309"/>
      <c r="ARR326" s="309"/>
      <c r="ARS326" s="309"/>
      <c r="ART326" s="309"/>
      <c r="ARU326" s="309"/>
      <c r="ARV326" s="309"/>
      <c r="ARW326" s="309"/>
      <c r="ARX326" s="309"/>
      <c r="ARY326" s="309"/>
      <c r="ARZ326" s="309"/>
      <c r="ASA326" s="309"/>
      <c r="ASB326" s="309"/>
      <c r="ASC326" s="309"/>
      <c r="ASD326" s="309"/>
      <c r="ASE326" s="309"/>
      <c r="ASF326" s="309"/>
      <c r="ASG326" s="309"/>
      <c r="ASH326" s="309"/>
      <c r="ASI326" s="309"/>
      <c r="ASJ326" s="309"/>
      <c r="ASK326" s="309"/>
      <c r="ASL326" s="309"/>
      <c r="ASM326" s="309"/>
      <c r="ASN326" s="309"/>
      <c r="ASO326" s="309"/>
      <c r="ASP326" s="309"/>
      <c r="ASQ326" s="309"/>
      <c r="ASR326" s="309"/>
      <c r="ASS326" s="309"/>
      <c r="AST326" s="309"/>
      <c r="ASU326" s="309"/>
      <c r="ASV326" s="309"/>
      <c r="ASW326" s="309"/>
      <c r="ASX326" s="309"/>
      <c r="ASY326" s="309"/>
      <c r="ASZ326" s="309"/>
      <c r="ATA326" s="309"/>
      <c r="ATB326" s="309"/>
      <c r="ATC326" s="309"/>
      <c r="ATD326" s="309"/>
      <c r="ATE326" s="309"/>
      <c r="ATF326" s="309"/>
      <c r="ATG326" s="309"/>
      <c r="ATH326" s="309"/>
      <c r="ATI326" s="309"/>
      <c r="ATJ326" s="309"/>
      <c r="ATK326" s="309"/>
      <c r="ATL326" s="309"/>
      <c r="ATM326" s="309"/>
      <c r="ATN326" s="309"/>
      <c r="ATO326" s="309"/>
      <c r="ATP326" s="309"/>
      <c r="ATQ326" s="309"/>
      <c r="ATR326" s="309"/>
      <c r="ATS326" s="309"/>
      <c r="ATT326" s="309"/>
      <c r="ATU326" s="309"/>
      <c r="ATV326" s="309"/>
      <c r="ATW326" s="309"/>
      <c r="ATX326" s="309"/>
      <c r="ATY326" s="309"/>
      <c r="ATZ326" s="309"/>
      <c r="AUA326" s="309"/>
      <c r="AUB326" s="309"/>
      <c r="AUC326" s="309"/>
      <c r="AUD326" s="309"/>
      <c r="AUE326" s="309"/>
      <c r="AUF326" s="309"/>
      <c r="AUG326" s="309"/>
      <c r="AUH326" s="309"/>
      <c r="AUI326" s="309"/>
      <c r="AUJ326" s="309"/>
      <c r="AUK326" s="309"/>
      <c r="AUL326" s="309"/>
      <c r="AUM326" s="309"/>
      <c r="AUN326" s="309"/>
      <c r="AUO326" s="309"/>
      <c r="AUP326" s="309"/>
      <c r="AUQ326" s="309"/>
      <c r="AUR326" s="309"/>
      <c r="AUS326" s="309"/>
      <c r="AUT326" s="309"/>
      <c r="AUU326" s="309"/>
      <c r="AUV326" s="309"/>
      <c r="AUW326" s="309"/>
      <c r="AUX326" s="309"/>
      <c r="AUY326" s="309"/>
      <c r="AUZ326" s="309"/>
      <c r="AVA326" s="309"/>
      <c r="AVB326" s="309"/>
      <c r="AVC326" s="309"/>
      <c r="AVD326" s="309"/>
      <c r="AVE326" s="309"/>
      <c r="AVF326" s="309"/>
      <c r="AVG326" s="309"/>
      <c r="AVH326" s="309"/>
      <c r="AVI326" s="309"/>
      <c r="AVJ326" s="309"/>
      <c r="AVK326" s="309"/>
      <c r="AVL326" s="309"/>
      <c r="AVM326" s="309"/>
      <c r="AVN326" s="309"/>
      <c r="AVO326" s="309"/>
      <c r="AVP326" s="309"/>
      <c r="AVQ326" s="309"/>
      <c r="AVR326" s="309"/>
      <c r="AVS326" s="309"/>
      <c r="AVT326" s="309"/>
      <c r="AVU326" s="309"/>
      <c r="AVV326" s="309"/>
      <c r="AVW326" s="309"/>
      <c r="AVX326" s="309"/>
      <c r="AVY326" s="309"/>
      <c r="AVZ326" s="309"/>
      <c r="AWA326" s="309"/>
      <c r="AWB326" s="309"/>
      <c r="AWC326" s="309"/>
      <c r="AWD326" s="309"/>
      <c r="AWE326" s="309"/>
      <c r="AWF326" s="309"/>
      <c r="AWG326" s="309"/>
      <c r="AWH326" s="309"/>
      <c r="AWI326" s="309"/>
      <c r="AWJ326" s="309"/>
      <c r="AWK326" s="309"/>
      <c r="AWL326" s="309"/>
      <c r="AWM326" s="309"/>
      <c r="AWN326" s="309"/>
      <c r="AWO326" s="309"/>
      <c r="AWP326" s="309"/>
      <c r="AWQ326" s="309"/>
      <c r="AWR326" s="309"/>
      <c r="AWS326" s="309"/>
      <c r="AWT326" s="309"/>
      <c r="AWU326" s="309"/>
      <c r="AWV326" s="309"/>
      <c r="AWW326" s="309"/>
      <c r="AWX326" s="309"/>
      <c r="AWY326" s="309"/>
      <c r="AWZ326" s="309"/>
      <c r="AXA326" s="309"/>
      <c r="AXB326" s="309"/>
      <c r="AXC326" s="309"/>
      <c r="AXD326" s="309"/>
      <c r="AXE326" s="309"/>
      <c r="AXF326" s="309"/>
      <c r="AXG326" s="309"/>
      <c r="AXH326" s="309"/>
      <c r="AXI326" s="309"/>
      <c r="AXJ326" s="309"/>
      <c r="AXK326" s="309"/>
      <c r="AXL326" s="309"/>
      <c r="AXM326" s="309"/>
      <c r="AXN326" s="309"/>
      <c r="AXO326" s="309"/>
      <c r="AXP326" s="309"/>
      <c r="AXQ326" s="309"/>
      <c r="AXR326" s="309"/>
      <c r="AXS326" s="309"/>
      <c r="AXT326" s="309"/>
      <c r="AXU326" s="309"/>
      <c r="AXV326" s="309"/>
      <c r="AXW326" s="309"/>
      <c r="AXX326" s="309"/>
      <c r="AXY326" s="309"/>
      <c r="AXZ326" s="309"/>
      <c r="AYA326" s="309"/>
      <c r="AYB326" s="309"/>
      <c r="AYC326" s="309"/>
      <c r="AYD326" s="309"/>
      <c r="AYE326" s="309"/>
      <c r="AYF326" s="309"/>
      <c r="AYG326" s="309"/>
      <c r="AYH326" s="309"/>
      <c r="AYI326" s="309"/>
      <c r="AYJ326" s="309"/>
      <c r="AYK326" s="309"/>
      <c r="AYL326" s="309"/>
      <c r="AYM326" s="309"/>
      <c r="AYN326" s="309"/>
      <c r="AYO326" s="309"/>
      <c r="AYP326" s="309"/>
      <c r="AYQ326" s="309"/>
      <c r="AYR326" s="309"/>
      <c r="AYS326" s="309"/>
      <c r="AYT326" s="309"/>
      <c r="AYU326" s="309"/>
      <c r="AYV326" s="309"/>
      <c r="AYW326" s="309"/>
      <c r="AYX326" s="309"/>
      <c r="AYY326" s="309"/>
      <c r="AYZ326" s="309"/>
      <c r="AZA326" s="309"/>
      <c r="AZB326" s="309"/>
      <c r="AZC326" s="309"/>
      <c r="AZD326" s="309"/>
      <c r="AZE326" s="309"/>
      <c r="AZF326" s="309"/>
      <c r="AZG326" s="309"/>
      <c r="AZH326" s="309"/>
      <c r="AZI326" s="309"/>
      <c r="AZJ326" s="309"/>
      <c r="AZK326" s="309"/>
      <c r="AZL326" s="309"/>
      <c r="AZM326" s="309"/>
      <c r="AZN326" s="309"/>
      <c r="AZO326" s="309"/>
      <c r="AZP326" s="309"/>
      <c r="AZQ326" s="309"/>
      <c r="AZR326" s="309"/>
      <c r="AZS326" s="309"/>
      <c r="AZT326" s="309"/>
      <c r="AZU326" s="309"/>
      <c r="AZV326" s="309"/>
      <c r="AZW326" s="309"/>
      <c r="AZX326" s="309"/>
      <c r="AZY326" s="309"/>
      <c r="AZZ326" s="309"/>
      <c r="BAA326" s="309"/>
      <c r="BAB326" s="309"/>
      <c r="BAC326" s="309"/>
      <c r="BAD326" s="309"/>
      <c r="BAE326" s="309"/>
      <c r="BAF326" s="309"/>
      <c r="BAG326" s="309"/>
      <c r="BAH326" s="309"/>
      <c r="BAI326" s="309"/>
      <c r="BAJ326" s="309"/>
      <c r="BAK326" s="309"/>
      <c r="BAL326" s="309"/>
      <c r="BAM326" s="309"/>
      <c r="BAN326" s="309"/>
      <c r="BAO326" s="309"/>
      <c r="BAP326" s="309"/>
      <c r="BAQ326" s="309"/>
      <c r="BAR326" s="309"/>
      <c r="BAS326" s="309"/>
      <c r="BAT326" s="309"/>
      <c r="BAU326" s="309"/>
      <c r="BAV326" s="309"/>
      <c r="BAW326" s="309"/>
      <c r="BAX326" s="309"/>
      <c r="BAY326" s="309"/>
      <c r="BAZ326" s="309"/>
      <c r="BBA326" s="309"/>
      <c r="BBB326" s="309"/>
      <c r="BBC326" s="309"/>
      <c r="BBD326" s="309"/>
      <c r="BBE326" s="309"/>
      <c r="BBF326" s="309"/>
      <c r="BBG326" s="309"/>
      <c r="BBH326" s="309"/>
      <c r="BBI326" s="309"/>
      <c r="BBJ326" s="309"/>
      <c r="BBK326" s="309"/>
      <c r="BBL326" s="309"/>
      <c r="BBM326" s="309"/>
      <c r="BBN326" s="309"/>
      <c r="BBO326" s="309"/>
      <c r="BBP326" s="309"/>
      <c r="BBQ326" s="309"/>
      <c r="BBR326" s="309"/>
      <c r="BBS326" s="309"/>
      <c r="BBT326" s="309"/>
      <c r="BBU326" s="309"/>
      <c r="BBV326" s="309"/>
      <c r="BBW326" s="309"/>
      <c r="BBX326" s="309"/>
      <c r="BBY326" s="309"/>
      <c r="BBZ326" s="309"/>
      <c r="BCA326" s="309"/>
      <c r="BCB326" s="309"/>
      <c r="BCC326" s="309"/>
      <c r="BCD326" s="309"/>
      <c r="BCE326" s="309"/>
      <c r="BCF326" s="309"/>
      <c r="BCG326" s="309"/>
      <c r="BCH326" s="309"/>
      <c r="BCI326" s="309"/>
      <c r="BCJ326" s="309"/>
      <c r="BCK326" s="309"/>
      <c r="BCL326" s="309"/>
      <c r="BCM326" s="309"/>
      <c r="BCN326" s="309"/>
      <c r="BCO326" s="309"/>
      <c r="BCP326" s="309"/>
      <c r="BCQ326" s="309"/>
      <c r="BCR326" s="309"/>
      <c r="BCS326" s="309"/>
      <c r="BCT326" s="309"/>
      <c r="BCU326" s="309"/>
      <c r="BCV326" s="309"/>
      <c r="BCW326" s="309"/>
      <c r="BCX326" s="309"/>
      <c r="BCY326" s="309"/>
      <c r="BCZ326" s="309"/>
      <c r="BDA326" s="309"/>
      <c r="BDB326" s="309"/>
      <c r="BDC326" s="309"/>
      <c r="BDD326" s="309"/>
      <c r="BDE326" s="309"/>
      <c r="BDF326" s="309"/>
      <c r="BDG326" s="309"/>
      <c r="BDH326" s="309"/>
      <c r="BDI326" s="309"/>
      <c r="BDJ326" s="309"/>
      <c r="BDK326" s="309"/>
      <c r="BDL326" s="309"/>
      <c r="BDM326" s="309"/>
      <c r="BDN326" s="309"/>
      <c r="BDO326" s="309"/>
      <c r="BDP326" s="309"/>
      <c r="BDQ326" s="309"/>
      <c r="BDR326" s="309"/>
      <c r="BDS326" s="309"/>
      <c r="BDT326" s="309"/>
      <c r="BDU326" s="309"/>
      <c r="BDV326" s="309"/>
      <c r="BDW326" s="309"/>
      <c r="BDX326" s="309"/>
      <c r="BDY326" s="309"/>
      <c r="BDZ326" s="309"/>
      <c r="BEA326" s="309"/>
      <c r="BEB326" s="309"/>
      <c r="BEC326" s="309"/>
      <c r="BED326" s="309"/>
      <c r="BEE326" s="309"/>
      <c r="BEF326" s="309"/>
      <c r="BEG326" s="309"/>
      <c r="BEH326" s="309"/>
      <c r="BEI326" s="309"/>
      <c r="BEJ326" s="309"/>
      <c r="BEK326" s="309"/>
      <c r="BEL326" s="309"/>
      <c r="BEM326" s="309"/>
      <c r="BEN326" s="309"/>
      <c r="BEO326" s="309"/>
      <c r="BEP326" s="309"/>
      <c r="BEQ326" s="309"/>
      <c r="BER326" s="309"/>
      <c r="BES326" s="309"/>
      <c r="BET326" s="309"/>
      <c r="BEU326" s="309"/>
      <c r="BEV326" s="309"/>
      <c r="BEW326" s="309"/>
      <c r="BEX326" s="309"/>
      <c r="BEY326" s="309"/>
      <c r="BEZ326" s="309"/>
      <c r="BFA326" s="309"/>
      <c r="BFB326" s="309"/>
      <c r="BFC326" s="309"/>
      <c r="BFD326" s="309"/>
      <c r="BFE326" s="309"/>
      <c r="BFF326" s="309"/>
      <c r="BFG326" s="309"/>
      <c r="BFH326" s="309"/>
      <c r="BFI326" s="309"/>
      <c r="BFJ326" s="309"/>
      <c r="BFK326" s="309"/>
      <c r="BFL326" s="309"/>
      <c r="BFM326" s="309"/>
      <c r="BFN326" s="309"/>
      <c r="BFO326" s="309"/>
      <c r="BFP326" s="309"/>
      <c r="BFQ326" s="309"/>
      <c r="BFR326" s="309"/>
      <c r="BFS326" s="309"/>
      <c r="BFT326" s="309"/>
      <c r="BFU326" s="309"/>
      <c r="BFV326" s="309"/>
      <c r="BFW326" s="309"/>
      <c r="BFX326" s="309"/>
      <c r="BFY326" s="309"/>
      <c r="BFZ326" s="309"/>
      <c r="BGA326" s="309"/>
      <c r="BGB326" s="309"/>
      <c r="BGC326" s="309"/>
      <c r="BGD326" s="309"/>
      <c r="BGE326" s="309"/>
      <c r="BGF326" s="309"/>
      <c r="BGG326" s="309"/>
      <c r="BGH326" s="309"/>
    </row>
    <row r="327" spans="6:1542" s="18" customFormat="1" ht="14.45" customHeight="1" x14ac:dyDescent="0.25">
      <c r="F327" s="68"/>
      <c r="Y327" s="68"/>
      <c r="AC327" s="309"/>
      <c r="AD327" s="309"/>
      <c r="AE327" s="309"/>
      <c r="AF327" s="309"/>
      <c r="AG327" s="309"/>
      <c r="AH327" s="309"/>
      <c r="AI327" s="309"/>
      <c r="AJ327" s="309"/>
      <c r="AK327" s="309"/>
      <c r="AL327" s="309"/>
      <c r="AM327" s="309"/>
      <c r="AN327" s="309"/>
      <c r="AO327" s="309"/>
      <c r="AP327" s="309"/>
      <c r="AQ327" s="309"/>
      <c r="AR327" s="309"/>
      <c r="AS327" s="309"/>
      <c r="AT327" s="309"/>
      <c r="AU327" s="309"/>
      <c r="AV327" s="309"/>
      <c r="AW327" s="309"/>
      <c r="AX327" s="309"/>
      <c r="AY327" s="309"/>
      <c r="AZ327" s="309"/>
      <c r="BA327" s="309"/>
      <c r="BB327" s="309"/>
      <c r="BC327" s="309"/>
      <c r="BD327" s="309"/>
      <c r="BE327" s="309"/>
      <c r="BF327" s="309"/>
      <c r="BG327" s="309"/>
      <c r="BH327" s="309"/>
      <c r="BI327" s="309"/>
      <c r="BJ327" s="309"/>
      <c r="BK327" s="309"/>
      <c r="BL327" s="309"/>
      <c r="BM327" s="309"/>
      <c r="BN327" s="309"/>
      <c r="BO327" s="309"/>
      <c r="BP327" s="309"/>
      <c r="BQ327" s="309"/>
      <c r="BR327" s="309"/>
      <c r="BS327" s="309"/>
      <c r="BT327" s="309"/>
      <c r="BU327" s="309"/>
      <c r="BV327" s="309"/>
      <c r="BW327" s="309"/>
      <c r="BX327" s="309"/>
      <c r="BY327" s="309"/>
      <c r="BZ327" s="309"/>
      <c r="CA327" s="309"/>
      <c r="CB327" s="309"/>
      <c r="CC327" s="309"/>
      <c r="CD327" s="309"/>
      <c r="CE327" s="309"/>
      <c r="CF327" s="309"/>
      <c r="CG327" s="309"/>
      <c r="CH327" s="309"/>
      <c r="CI327" s="309"/>
      <c r="CJ327" s="309"/>
      <c r="CK327" s="309"/>
      <c r="CL327" s="309"/>
      <c r="CM327" s="309"/>
      <c r="CN327" s="309"/>
      <c r="CO327" s="309"/>
      <c r="CP327" s="309"/>
      <c r="CQ327" s="309"/>
      <c r="CR327" s="309"/>
      <c r="CS327" s="309"/>
      <c r="CT327" s="309"/>
      <c r="CU327" s="309"/>
      <c r="CV327" s="309"/>
      <c r="CW327" s="309"/>
      <c r="CX327" s="309"/>
      <c r="CY327" s="309"/>
      <c r="CZ327" s="309"/>
      <c r="DA327" s="309"/>
      <c r="DB327" s="309"/>
      <c r="DC327" s="309"/>
      <c r="DD327" s="309"/>
      <c r="DE327" s="309"/>
      <c r="DF327" s="309"/>
      <c r="DG327" s="309"/>
      <c r="DH327" s="309"/>
      <c r="DI327" s="309"/>
      <c r="DJ327" s="309"/>
      <c r="DK327" s="309"/>
      <c r="DL327" s="309"/>
      <c r="DM327" s="309"/>
      <c r="DN327" s="309"/>
      <c r="DO327" s="309"/>
      <c r="DP327" s="309"/>
      <c r="DQ327" s="309"/>
      <c r="DR327" s="309"/>
      <c r="DS327" s="309"/>
      <c r="DT327" s="309"/>
      <c r="DU327" s="309"/>
      <c r="DV327" s="309"/>
      <c r="DW327" s="309"/>
      <c r="DX327" s="309"/>
      <c r="DY327" s="309"/>
      <c r="DZ327" s="309"/>
      <c r="EA327" s="309"/>
      <c r="EB327" s="309"/>
      <c r="EC327" s="309"/>
      <c r="ED327" s="309"/>
      <c r="EE327" s="309"/>
      <c r="EF327" s="309"/>
      <c r="EG327" s="309"/>
      <c r="EH327" s="309"/>
      <c r="EI327" s="309"/>
      <c r="EJ327" s="309"/>
      <c r="EK327" s="309"/>
      <c r="EL327" s="309"/>
      <c r="EM327" s="309"/>
      <c r="EN327" s="309"/>
      <c r="EO327" s="309"/>
      <c r="EP327" s="309"/>
      <c r="EQ327" s="309"/>
      <c r="ER327" s="309"/>
      <c r="ES327" s="309"/>
      <c r="ET327" s="309"/>
      <c r="EU327" s="309"/>
      <c r="EV327" s="309"/>
      <c r="EW327" s="309"/>
      <c r="EX327" s="309"/>
      <c r="EY327" s="309"/>
      <c r="EZ327" s="309"/>
      <c r="FA327" s="309"/>
      <c r="FB327" s="309"/>
      <c r="FC327" s="309"/>
      <c r="FD327" s="309"/>
      <c r="FE327" s="309"/>
      <c r="FF327" s="309"/>
      <c r="FG327" s="309"/>
      <c r="FH327" s="309"/>
      <c r="FI327" s="309"/>
      <c r="FJ327" s="309"/>
      <c r="FK327" s="309"/>
      <c r="FL327" s="309"/>
      <c r="FM327" s="309"/>
      <c r="FN327" s="309"/>
      <c r="FO327" s="309"/>
      <c r="FP327" s="309"/>
      <c r="FQ327" s="309"/>
      <c r="FR327" s="309"/>
      <c r="FS327" s="309"/>
      <c r="FT327" s="309"/>
      <c r="FU327" s="309"/>
      <c r="FV327" s="309"/>
      <c r="FW327" s="309"/>
      <c r="FX327" s="309"/>
      <c r="FY327" s="309"/>
      <c r="FZ327" s="309"/>
      <c r="GA327" s="309"/>
      <c r="GB327" s="309"/>
      <c r="GC327" s="309"/>
      <c r="GD327" s="309"/>
      <c r="GE327" s="309"/>
      <c r="GF327" s="309"/>
      <c r="GG327" s="309"/>
      <c r="GH327" s="309"/>
      <c r="GI327" s="309"/>
      <c r="GJ327" s="309"/>
      <c r="GK327" s="309"/>
      <c r="GL327" s="309"/>
      <c r="GM327" s="309"/>
      <c r="GN327" s="309"/>
      <c r="GO327" s="309"/>
      <c r="GP327" s="309"/>
      <c r="GQ327" s="309"/>
      <c r="GR327" s="309"/>
      <c r="GS327" s="309"/>
      <c r="GT327" s="309"/>
      <c r="GU327" s="309"/>
      <c r="GV327" s="309"/>
      <c r="GW327" s="309"/>
      <c r="GX327" s="309"/>
      <c r="GY327" s="309"/>
      <c r="GZ327" s="309"/>
      <c r="HA327" s="309"/>
      <c r="HB327" s="309"/>
      <c r="HC327" s="309"/>
      <c r="HD327" s="309"/>
      <c r="HE327" s="309"/>
      <c r="HF327" s="309"/>
      <c r="HG327" s="309"/>
      <c r="HH327" s="309"/>
      <c r="HI327" s="309"/>
      <c r="HJ327" s="309"/>
      <c r="HK327" s="309"/>
      <c r="HL327" s="309"/>
      <c r="HM327" s="309"/>
      <c r="HN327" s="309"/>
      <c r="HO327" s="309"/>
      <c r="HP327" s="309"/>
      <c r="HQ327" s="309"/>
      <c r="HR327" s="309"/>
      <c r="HS327" s="309"/>
      <c r="HT327" s="309"/>
      <c r="HU327" s="309"/>
      <c r="HV327" s="309"/>
      <c r="HW327" s="309"/>
      <c r="HX327" s="309"/>
      <c r="HY327" s="309"/>
      <c r="HZ327" s="309"/>
      <c r="IA327" s="309"/>
      <c r="IB327" s="309"/>
      <c r="IC327" s="309"/>
      <c r="ID327" s="309"/>
      <c r="IE327" s="309"/>
      <c r="IF327" s="309"/>
      <c r="IG327" s="309"/>
      <c r="IH327" s="309"/>
      <c r="II327" s="309"/>
      <c r="IJ327" s="309"/>
      <c r="IK327" s="309"/>
      <c r="IL327" s="309"/>
      <c r="IM327" s="309"/>
      <c r="IN327" s="309"/>
      <c r="IO327" s="309"/>
      <c r="IP327" s="309"/>
      <c r="IQ327" s="309"/>
      <c r="IR327" s="309"/>
      <c r="IS327" s="309"/>
      <c r="IT327" s="309"/>
      <c r="IU327" s="309"/>
      <c r="IV327" s="309"/>
      <c r="IW327" s="309"/>
      <c r="IX327" s="309"/>
      <c r="IY327" s="309"/>
      <c r="IZ327" s="309"/>
      <c r="JA327" s="309"/>
      <c r="JB327" s="309"/>
      <c r="JC327" s="309"/>
      <c r="JD327" s="309"/>
      <c r="JE327" s="309"/>
      <c r="JF327" s="309"/>
      <c r="JG327" s="309"/>
      <c r="JH327" s="309"/>
      <c r="JI327" s="309"/>
      <c r="JJ327" s="309"/>
      <c r="JK327" s="309"/>
      <c r="JL327" s="309"/>
      <c r="JM327" s="309"/>
      <c r="JN327" s="309"/>
      <c r="JO327" s="309"/>
      <c r="JP327" s="309"/>
      <c r="JQ327" s="309"/>
      <c r="JR327" s="309"/>
      <c r="JS327" s="309"/>
      <c r="JT327" s="309"/>
      <c r="JU327" s="309"/>
      <c r="JV327" s="309"/>
      <c r="JW327" s="309"/>
      <c r="JX327" s="309"/>
      <c r="JY327" s="309"/>
      <c r="JZ327" s="309"/>
      <c r="KA327" s="309"/>
      <c r="KB327" s="309"/>
      <c r="KC327" s="309"/>
      <c r="KD327" s="309"/>
      <c r="KE327" s="309"/>
      <c r="KF327" s="309"/>
      <c r="KG327" s="309"/>
      <c r="KH327" s="309"/>
      <c r="KI327" s="309"/>
      <c r="KJ327" s="309"/>
      <c r="KK327" s="309"/>
      <c r="KL327" s="309"/>
      <c r="KM327" s="309"/>
      <c r="KN327" s="309"/>
      <c r="KO327" s="309"/>
      <c r="KP327" s="309"/>
      <c r="KQ327" s="309"/>
      <c r="KR327" s="309"/>
      <c r="KS327" s="309"/>
      <c r="KT327" s="309"/>
      <c r="KU327" s="309"/>
      <c r="KV327" s="309"/>
      <c r="KW327" s="309"/>
      <c r="KX327" s="309"/>
      <c r="KY327" s="309"/>
      <c r="KZ327" s="309"/>
      <c r="LA327" s="309"/>
      <c r="LB327" s="309"/>
      <c r="LC327" s="309"/>
      <c r="LD327" s="309"/>
      <c r="LE327" s="309"/>
      <c r="LF327" s="309"/>
      <c r="LG327" s="309"/>
      <c r="LH327" s="309"/>
      <c r="LI327" s="309"/>
      <c r="LJ327" s="309"/>
      <c r="LK327" s="309"/>
      <c r="LL327" s="309"/>
      <c r="LM327" s="309"/>
      <c r="LN327" s="309"/>
      <c r="LO327" s="309"/>
      <c r="LP327" s="309"/>
      <c r="LQ327" s="309"/>
      <c r="LR327" s="309"/>
      <c r="LS327" s="309"/>
      <c r="LT327" s="309"/>
      <c r="LU327" s="309"/>
      <c r="LV327" s="309"/>
      <c r="LW327" s="309"/>
      <c r="LX327" s="309"/>
      <c r="LY327" s="309"/>
      <c r="LZ327" s="309"/>
      <c r="MA327" s="309"/>
      <c r="MB327" s="309"/>
      <c r="MC327" s="309"/>
      <c r="MD327" s="309"/>
      <c r="ME327" s="309"/>
      <c r="MF327" s="309"/>
      <c r="MG327" s="309"/>
      <c r="MH327" s="309"/>
      <c r="MI327" s="309"/>
      <c r="MJ327" s="309"/>
      <c r="MK327" s="309"/>
      <c r="ML327" s="309"/>
      <c r="MM327" s="309"/>
      <c r="MN327" s="309"/>
      <c r="MO327" s="309"/>
      <c r="MP327" s="309"/>
      <c r="MQ327" s="309"/>
      <c r="MR327" s="309"/>
      <c r="MS327" s="309"/>
      <c r="MT327" s="309"/>
      <c r="MU327" s="309"/>
      <c r="MV327" s="309"/>
      <c r="MW327" s="309"/>
      <c r="MX327" s="309"/>
      <c r="MY327" s="309"/>
      <c r="MZ327" s="309"/>
      <c r="NA327" s="309"/>
      <c r="NB327" s="309"/>
      <c r="NC327" s="309"/>
      <c r="ND327" s="309"/>
      <c r="NE327" s="309"/>
      <c r="NF327" s="309"/>
      <c r="NG327" s="309"/>
      <c r="NH327" s="309"/>
      <c r="NI327" s="309"/>
      <c r="NJ327" s="309"/>
      <c r="NK327" s="309"/>
      <c r="NL327" s="309"/>
      <c r="NM327" s="309"/>
      <c r="NN327" s="309"/>
      <c r="NO327" s="309"/>
      <c r="NP327" s="309"/>
      <c r="NQ327" s="309"/>
      <c r="NR327" s="309"/>
      <c r="NS327" s="309"/>
      <c r="NT327" s="309"/>
      <c r="NU327" s="309"/>
      <c r="NV327" s="309"/>
      <c r="NW327" s="309"/>
      <c r="NX327" s="309"/>
      <c r="NY327" s="309"/>
      <c r="NZ327" s="309"/>
      <c r="OA327" s="309"/>
      <c r="OB327" s="309"/>
      <c r="OC327" s="309"/>
      <c r="OD327" s="309"/>
      <c r="OE327" s="309"/>
      <c r="OF327" s="309"/>
      <c r="OG327" s="309"/>
      <c r="OH327" s="309"/>
      <c r="OI327" s="309"/>
      <c r="OJ327" s="309"/>
      <c r="OK327" s="309"/>
      <c r="OL327" s="309"/>
      <c r="OM327" s="309"/>
      <c r="ON327" s="309"/>
      <c r="OO327" s="309"/>
      <c r="OP327" s="309"/>
      <c r="OQ327" s="309"/>
      <c r="OR327" s="309"/>
      <c r="OS327" s="309"/>
      <c r="OT327" s="309"/>
      <c r="OU327" s="309"/>
      <c r="OV327" s="309"/>
      <c r="OW327" s="309"/>
      <c r="OX327" s="309"/>
      <c r="OY327" s="309"/>
      <c r="OZ327" s="309"/>
      <c r="PA327" s="309"/>
      <c r="PB327" s="309"/>
      <c r="PC327" s="309"/>
      <c r="PD327" s="309"/>
      <c r="PE327" s="309"/>
      <c r="PF327" s="309"/>
      <c r="PG327" s="309"/>
      <c r="PH327" s="309"/>
      <c r="PI327" s="309"/>
      <c r="PJ327" s="309"/>
      <c r="PK327" s="309"/>
      <c r="PL327" s="309"/>
      <c r="PM327" s="309"/>
      <c r="PN327" s="309"/>
      <c r="PO327" s="309"/>
      <c r="PP327" s="309"/>
      <c r="PQ327" s="309"/>
      <c r="PR327" s="309"/>
      <c r="PS327" s="309"/>
      <c r="PT327" s="309"/>
      <c r="PU327" s="309"/>
      <c r="PV327" s="309"/>
      <c r="PW327" s="309"/>
      <c r="PX327" s="309"/>
      <c r="PY327" s="309"/>
      <c r="PZ327" s="309"/>
      <c r="QA327" s="309"/>
      <c r="QB327" s="309"/>
      <c r="QC327" s="309"/>
      <c r="QD327" s="309"/>
      <c r="QE327" s="309"/>
      <c r="QF327" s="309"/>
      <c r="QG327" s="309"/>
      <c r="QH327" s="309"/>
      <c r="QI327" s="309"/>
      <c r="QJ327" s="309"/>
      <c r="QK327" s="309"/>
      <c r="QL327" s="309"/>
      <c r="QM327" s="309"/>
      <c r="QN327" s="309"/>
      <c r="QO327" s="309"/>
      <c r="QP327" s="309"/>
      <c r="QQ327" s="309"/>
      <c r="QR327" s="309"/>
      <c r="QS327" s="309"/>
      <c r="QT327" s="309"/>
      <c r="QU327" s="309"/>
      <c r="QV327" s="309"/>
      <c r="QW327" s="309"/>
      <c r="QX327" s="309"/>
      <c r="QY327" s="309"/>
      <c r="QZ327" s="309"/>
      <c r="RA327" s="309"/>
      <c r="RB327" s="309"/>
      <c r="RC327" s="309"/>
      <c r="RD327" s="309"/>
      <c r="RE327" s="309"/>
      <c r="RF327" s="309"/>
      <c r="RG327" s="309"/>
      <c r="RH327" s="309"/>
      <c r="RI327" s="309"/>
      <c r="RJ327" s="309"/>
      <c r="RK327" s="309"/>
      <c r="RL327" s="309"/>
      <c r="RM327" s="309"/>
      <c r="RN327" s="309"/>
      <c r="RO327" s="309"/>
      <c r="RP327" s="309"/>
      <c r="RQ327" s="309"/>
      <c r="RR327" s="309"/>
      <c r="RS327" s="309"/>
      <c r="RT327" s="309"/>
      <c r="RU327" s="309"/>
      <c r="RV327" s="309"/>
      <c r="RW327" s="309"/>
      <c r="RX327" s="309"/>
      <c r="RY327" s="309"/>
      <c r="RZ327" s="309"/>
      <c r="SA327" s="309"/>
      <c r="SB327" s="309"/>
      <c r="SC327" s="309"/>
      <c r="SD327" s="309"/>
      <c r="SE327" s="309"/>
      <c r="SF327" s="309"/>
      <c r="SG327" s="309"/>
      <c r="SH327" s="309"/>
      <c r="SI327" s="309"/>
      <c r="SJ327" s="309"/>
      <c r="SK327" s="309"/>
      <c r="SL327" s="309"/>
      <c r="SM327" s="309"/>
      <c r="SN327" s="309"/>
      <c r="SO327" s="309"/>
      <c r="SP327" s="309"/>
      <c r="SQ327" s="309"/>
      <c r="SR327" s="309"/>
      <c r="SS327" s="309"/>
      <c r="ST327" s="309"/>
      <c r="SU327" s="309"/>
      <c r="SV327" s="309"/>
      <c r="SW327" s="309"/>
      <c r="SX327" s="309"/>
      <c r="SY327" s="309"/>
      <c r="SZ327" s="309"/>
      <c r="TA327" s="309"/>
      <c r="TB327" s="309"/>
      <c r="TC327" s="309"/>
      <c r="TD327" s="309"/>
      <c r="TE327" s="309"/>
      <c r="TF327" s="309"/>
      <c r="TG327" s="309"/>
      <c r="TH327" s="309"/>
      <c r="TI327" s="309"/>
      <c r="TJ327" s="309"/>
      <c r="TK327" s="309"/>
      <c r="TL327" s="309"/>
      <c r="TM327" s="309"/>
      <c r="TN327" s="309"/>
      <c r="TO327" s="309"/>
      <c r="TP327" s="309"/>
      <c r="TQ327" s="309"/>
      <c r="TR327" s="309"/>
      <c r="TS327" s="309"/>
      <c r="TT327" s="309"/>
      <c r="TU327" s="309"/>
      <c r="TV327" s="309"/>
      <c r="TW327" s="309"/>
      <c r="TX327" s="309"/>
      <c r="TY327" s="309"/>
      <c r="TZ327" s="309"/>
      <c r="UA327" s="309"/>
      <c r="UB327" s="309"/>
      <c r="UC327" s="309"/>
      <c r="UD327" s="309"/>
      <c r="UE327" s="309"/>
      <c r="UF327" s="309"/>
      <c r="UG327" s="309"/>
      <c r="UH327" s="309"/>
      <c r="UI327" s="309"/>
      <c r="UJ327" s="309"/>
      <c r="UK327" s="309"/>
      <c r="UL327" s="309"/>
      <c r="UM327" s="309"/>
      <c r="UN327" s="309"/>
      <c r="UO327" s="309"/>
      <c r="UP327" s="309"/>
      <c r="UQ327" s="309"/>
      <c r="UR327" s="309"/>
      <c r="US327" s="309"/>
      <c r="UT327" s="309"/>
      <c r="UU327" s="309"/>
      <c r="UV327" s="309"/>
      <c r="UW327" s="309"/>
      <c r="UX327" s="309"/>
      <c r="UY327" s="309"/>
      <c r="UZ327" s="309"/>
      <c r="VA327" s="309"/>
      <c r="VB327" s="309"/>
      <c r="VC327" s="309"/>
      <c r="VD327" s="309"/>
      <c r="VE327" s="309"/>
      <c r="VF327" s="309"/>
      <c r="VG327" s="309"/>
      <c r="VH327" s="309"/>
      <c r="VI327" s="309"/>
      <c r="VJ327" s="309"/>
      <c r="VK327" s="309"/>
      <c r="VL327" s="309"/>
      <c r="VM327" s="309"/>
      <c r="VN327" s="309"/>
      <c r="VO327" s="309"/>
      <c r="VP327" s="309"/>
      <c r="VQ327" s="309"/>
      <c r="VR327" s="309"/>
      <c r="VS327" s="309"/>
      <c r="VT327" s="309"/>
      <c r="VU327" s="309"/>
      <c r="VV327" s="309"/>
      <c r="VW327" s="309"/>
      <c r="VX327" s="309"/>
      <c r="VY327" s="309"/>
      <c r="VZ327" s="309"/>
      <c r="WA327" s="309"/>
      <c r="WB327" s="309"/>
      <c r="WC327" s="309"/>
      <c r="WD327" s="309"/>
      <c r="WE327" s="309"/>
      <c r="WF327" s="309"/>
      <c r="WG327" s="309"/>
      <c r="WH327" s="309"/>
      <c r="WI327" s="309"/>
      <c r="WJ327" s="309"/>
      <c r="WK327" s="309"/>
      <c r="WL327" s="309"/>
      <c r="WM327" s="309"/>
      <c r="WN327" s="309"/>
      <c r="WO327" s="309"/>
      <c r="WP327" s="309"/>
      <c r="WQ327" s="309"/>
      <c r="WR327" s="309"/>
      <c r="WS327" s="309"/>
      <c r="WT327" s="309"/>
      <c r="WU327" s="309"/>
      <c r="WV327" s="309"/>
      <c r="WW327" s="309"/>
      <c r="WX327" s="309"/>
      <c r="WY327" s="309"/>
      <c r="WZ327" s="309"/>
      <c r="XA327" s="309"/>
      <c r="XB327" s="309"/>
      <c r="XC327" s="309"/>
      <c r="XD327" s="309"/>
      <c r="XE327" s="309"/>
      <c r="XF327" s="309"/>
      <c r="XG327" s="309"/>
      <c r="XH327" s="309"/>
      <c r="XI327" s="309"/>
      <c r="XJ327" s="309"/>
      <c r="XK327" s="309"/>
      <c r="XL327" s="309"/>
      <c r="XM327" s="309"/>
      <c r="XN327" s="309"/>
      <c r="XO327" s="309"/>
      <c r="XP327" s="309"/>
      <c r="XQ327" s="309"/>
      <c r="XR327" s="309"/>
      <c r="XS327" s="309"/>
      <c r="XT327" s="309"/>
      <c r="XU327" s="309"/>
      <c r="XV327" s="309"/>
      <c r="XW327" s="309"/>
      <c r="XX327" s="309"/>
      <c r="XY327" s="309"/>
      <c r="XZ327" s="309"/>
      <c r="YA327" s="309"/>
      <c r="YB327" s="309"/>
      <c r="YC327" s="309"/>
      <c r="YD327" s="309"/>
      <c r="YE327" s="309"/>
      <c r="YF327" s="309"/>
      <c r="YG327" s="309"/>
      <c r="YH327" s="309"/>
      <c r="YI327" s="309"/>
      <c r="YJ327" s="309"/>
      <c r="YK327" s="309"/>
      <c r="YL327" s="309"/>
      <c r="YM327" s="309"/>
      <c r="YN327" s="309"/>
      <c r="YO327" s="309"/>
      <c r="YP327" s="309"/>
      <c r="YQ327" s="309"/>
      <c r="YR327" s="309"/>
      <c r="YS327" s="309"/>
      <c r="YT327" s="309"/>
      <c r="YU327" s="309"/>
      <c r="YV327" s="309"/>
      <c r="YW327" s="309"/>
      <c r="YX327" s="309"/>
      <c r="YY327" s="309"/>
      <c r="YZ327" s="309"/>
      <c r="ZA327" s="309"/>
      <c r="ZB327" s="309"/>
      <c r="ZC327" s="309"/>
      <c r="ZD327" s="309"/>
      <c r="ZE327" s="309"/>
      <c r="ZF327" s="309"/>
      <c r="ZG327" s="309"/>
      <c r="ZH327" s="309"/>
      <c r="ZI327" s="309"/>
      <c r="ZJ327" s="309"/>
      <c r="ZK327" s="309"/>
      <c r="ZL327" s="309"/>
      <c r="ZM327" s="309"/>
      <c r="ZN327" s="309"/>
      <c r="ZO327" s="309"/>
      <c r="ZP327" s="309"/>
      <c r="ZQ327" s="309"/>
      <c r="ZR327" s="309"/>
      <c r="ZS327" s="309"/>
      <c r="ZT327" s="309"/>
      <c r="ZU327" s="309"/>
      <c r="ZV327" s="309"/>
      <c r="ZW327" s="309"/>
      <c r="ZX327" s="309"/>
      <c r="ZY327" s="309"/>
      <c r="ZZ327" s="309"/>
      <c r="AAA327" s="309"/>
      <c r="AAB327" s="309"/>
      <c r="AAC327" s="309"/>
      <c r="AAD327" s="309"/>
      <c r="AAE327" s="309"/>
      <c r="AAF327" s="309"/>
      <c r="AAG327" s="309"/>
      <c r="AAH327" s="309"/>
      <c r="AAI327" s="309"/>
      <c r="AAJ327" s="309"/>
      <c r="AAK327" s="309"/>
      <c r="AAL327" s="309"/>
      <c r="AAM327" s="309"/>
      <c r="AAN327" s="309"/>
      <c r="AAO327" s="309"/>
      <c r="AAP327" s="309"/>
      <c r="AAQ327" s="309"/>
      <c r="AAR327" s="309"/>
      <c r="AAS327" s="309"/>
      <c r="AAT327" s="309"/>
      <c r="AAU327" s="309"/>
      <c r="AAV327" s="309"/>
      <c r="AAW327" s="309"/>
      <c r="AAX327" s="309"/>
      <c r="AAY327" s="309"/>
      <c r="AAZ327" s="309"/>
      <c r="ABA327" s="309"/>
      <c r="ABB327" s="309"/>
      <c r="ABC327" s="309"/>
      <c r="ABD327" s="309"/>
      <c r="ABE327" s="309"/>
      <c r="ABF327" s="309"/>
      <c r="ABG327" s="309"/>
      <c r="ABH327" s="309"/>
      <c r="ABI327" s="309"/>
      <c r="ABJ327" s="309"/>
      <c r="ABK327" s="309"/>
      <c r="ABL327" s="309"/>
      <c r="ABM327" s="309"/>
      <c r="ABN327" s="309"/>
      <c r="ABO327" s="309"/>
      <c r="ABP327" s="309"/>
      <c r="ABQ327" s="309"/>
      <c r="ABR327" s="309"/>
      <c r="ABS327" s="309"/>
      <c r="ABT327" s="309"/>
      <c r="ABU327" s="309"/>
      <c r="ABV327" s="309"/>
      <c r="ABW327" s="309"/>
      <c r="ABX327" s="309"/>
      <c r="ABY327" s="309"/>
      <c r="ABZ327" s="309"/>
      <c r="ACA327" s="309"/>
      <c r="ACB327" s="309"/>
      <c r="ACC327" s="309"/>
      <c r="ACD327" s="309"/>
      <c r="ACE327" s="309"/>
      <c r="ACF327" s="309"/>
      <c r="ACG327" s="309"/>
      <c r="ACH327" s="309"/>
      <c r="ACI327" s="309"/>
      <c r="ACJ327" s="309"/>
      <c r="ACK327" s="309"/>
      <c r="ACL327" s="309"/>
      <c r="ACM327" s="309"/>
      <c r="ACN327" s="309"/>
      <c r="ACO327" s="309"/>
      <c r="ACP327" s="309"/>
      <c r="ACQ327" s="309"/>
      <c r="ACR327" s="309"/>
      <c r="ACS327" s="309"/>
      <c r="ACT327" s="309"/>
      <c r="ACU327" s="309"/>
      <c r="ACV327" s="309"/>
      <c r="ACW327" s="309"/>
      <c r="ACX327" s="309"/>
      <c r="ACY327" s="309"/>
      <c r="ACZ327" s="309"/>
      <c r="ADA327" s="309"/>
      <c r="ADB327" s="309"/>
      <c r="ADC327" s="309"/>
      <c r="ADD327" s="309"/>
      <c r="ADE327" s="309"/>
      <c r="ADF327" s="309"/>
      <c r="ADG327" s="309"/>
      <c r="ADH327" s="309"/>
      <c r="ADI327" s="309"/>
      <c r="ADJ327" s="309"/>
      <c r="ADK327" s="309"/>
      <c r="ADL327" s="309"/>
      <c r="ADM327" s="309"/>
      <c r="ADN327" s="309"/>
      <c r="ADO327" s="309"/>
      <c r="ADP327" s="309"/>
      <c r="ADQ327" s="309"/>
      <c r="ADR327" s="309"/>
      <c r="ADS327" s="309"/>
      <c r="ADT327" s="309"/>
      <c r="ADU327" s="309"/>
      <c r="ADV327" s="309"/>
      <c r="ADW327" s="309"/>
      <c r="ADX327" s="309"/>
      <c r="ADY327" s="309"/>
      <c r="ADZ327" s="309"/>
      <c r="AEA327" s="309"/>
      <c r="AEB327" s="309"/>
      <c r="AEC327" s="309"/>
      <c r="AED327" s="309"/>
      <c r="AEE327" s="309"/>
      <c r="AEF327" s="309"/>
      <c r="AEG327" s="309"/>
      <c r="AEH327" s="309"/>
      <c r="AEI327" s="309"/>
      <c r="AEJ327" s="309"/>
      <c r="AEK327" s="309"/>
      <c r="AEL327" s="309"/>
      <c r="AEM327" s="309"/>
      <c r="AEN327" s="309"/>
      <c r="AEO327" s="309"/>
      <c r="AEP327" s="309"/>
      <c r="AEQ327" s="309"/>
      <c r="AER327" s="309"/>
      <c r="AES327" s="309"/>
      <c r="AET327" s="309"/>
      <c r="AEU327" s="309"/>
      <c r="AEV327" s="309"/>
      <c r="AEW327" s="309"/>
      <c r="AEX327" s="309"/>
      <c r="AEY327" s="309"/>
      <c r="AEZ327" s="309"/>
      <c r="AFA327" s="309"/>
      <c r="AFB327" s="309"/>
      <c r="AFC327" s="309"/>
      <c r="AFD327" s="309"/>
      <c r="AFE327" s="309"/>
      <c r="AFF327" s="309"/>
      <c r="AFG327" s="309"/>
      <c r="AFH327" s="309"/>
      <c r="AFI327" s="309"/>
      <c r="AFJ327" s="309"/>
      <c r="AFK327" s="309"/>
      <c r="AFL327" s="309"/>
      <c r="AFM327" s="309"/>
      <c r="AFN327" s="309"/>
      <c r="AFO327" s="309"/>
      <c r="AFP327" s="309"/>
      <c r="AFQ327" s="309"/>
      <c r="AFR327" s="309"/>
      <c r="AFS327" s="309"/>
      <c r="AFT327" s="309"/>
      <c r="AFU327" s="309"/>
      <c r="AFV327" s="309"/>
      <c r="AFW327" s="309"/>
      <c r="AFX327" s="309"/>
      <c r="AFY327" s="309"/>
      <c r="AFZ327" s="309"/>
      <c r="AGA327" s="309"/>
      <c r="AGB327" s="309"/>
      <c r="AGC327" s="309"/>
      <c r="AGD327" s="309"/>
      <c r="AGE327" s="309"/>
      <c r="AGF327" s="309"/>
      <c r="AGG327" s="309"/>
      <c r="AGH327" s="309"/>
      <c r="AGI327" s="309"/>
      <c r="AGJ327" s="309"/>
      <c r="AGK327" s="309"/>
      <c r="AGL327" s="309"/>
      <c r="AGM327" s="309"/>
      <c r="AGN327" s="309"/>
      <c r="AGO327" s="309"/>
      <c r="AGP327" s="309"/>
      <c r="AGQ327" s="309"/>
      <c r="AGR327" s="309"/>
      <c r="AGS327" s="309"/>
      <c r="AGT327" s="309"/>
      <c r="AGU327" s="309"/>
      <c r="AGV327" s="309"/>
      <c r="AGW327" s="309"/>
      <c r="AGX327" s="309"/>
      <c r="AGY327" s="309"/>
      <c r="AGZ327" s="309"/>
      <c r="AHA327" s="309"/>
      <c r="AHB327" s="309"/>
      <c r="AHC327" s="309"/>
      <c r="AHD327" s="309"/>
      <c r="AHE327" s="309"/>
      <c r="AHF327" s="309"/>
      <c r="AHG327" s="309"/>
      <c r="AHH327" s="309"/>
      <c r="AHI327" s="309"/>
      <c r="AHJ327" s="309"/>
      <c r="AHK327" s="309"/>
      <c r="AHL327" s="309"/>
      <c r="AHM327" s="309"/>
      <c r="AHN327" s="309"/>
      <c r="AHO327" s="309"/>
      <c r="AHP327" s="309"/>
      <c r="AHQ327" s="309"/>
      <c r="AHR327" s="309"/>
      <c r="AHS327" s="309"/>
      <c r="AHT327" s="309"/>
      <c r="AHU327" s="309"/>
      <c r="AHV327" s="309"/>
      <c r="AHW327" s="309"/>
      <c r="AHX327" s="309"/>
      <c r="AHY327" s="309"/>
      <c r="AHZ327" s="309"/>
      <c r="AIA327" s="309"/>
      <c r="AIB327" s="309"/>
      <c r="AIC327" s="309"/>
      <c r="AID327" s="309"/>
      <c r="AIE327" s="309"/>
      <c r="AIF327" s="309"/>
      <c r="AIG327" s="309"/>
      <c r="AIH327" s="309"/>
      <c r="AII327" s="309"/>
      <c r="AIJ327" s="309"/>
      <c r="AIK327" s="309"/>
      <c r="AIL327" s="309"/>
      <c r="AIM327" s="309"/>
      <c r="AIN327" s="309"/>
      <c r="AIO327" s="309"/>
      <c r="AIP327" s="309"/>
      <c r="AIQ327" s="309"/>
      <c r="AIR327" s="309"/>
      <c r="AIS327" s="309"/>
      <c r="AIT327" s="309"/>
      <c r="AIU327" s="309"/>
      <c r="AIV327" s="309"/>
      <c r="AIW327" s="309"/>
      <c r="AIX327" s="309"/>
      <c r="AIY327" s="309"/>
      <c r="AIZ327" s="309"/>
      <c r="AJA327" s="309"/>
      <c r="AJB327" s="309"/>
      <c r="AJC327" s="309"/>
      <c r="AJD327" s="309"/>
      <c r="AJE327" s="309"/>
      <c r="AJF327" s="309"/>
      <c r="AJG327" s="309"/>
      <c r="AJH327" s="309"/>
      <c r="AJI327" s="309"/>
      <c r="AJJ327" s="309"/>
      <c r="AJK327" s="309"/>
      <c r="AJL327" s="309"/>
      <c r="AJM327" s="309"/>
      <c r="AJN327" s="309"/>
      <c r="AJO327" s="309"/>
      <c r="AJP327" s="309"/>
      <c r="AJQ327" s="309"/>
      <c r="AJR327" s="309"/>
      <c r="AJS327" s="309"/>
      <c r="AJT327" s="309"/>
      <c r="AJU327" s="309"/>
      <c r="AJV327" s="309"/>
      <c r="AJW327" s="309"/>
      <c r="AJX327" s="309"/>
      <c r="AJY327" s="309"/>
      <c r="AJZ327" s="309"/>
      <c r="AKA327" s="309"/>
      <c r="AKB327" s="309"/>
      <c r="AKC327" s="309"/>
      <c r="AKD327" s="309"/>
      <c r="AKE327" s="309"/>
      <c r="AKF327" s="309"/>
      <c r="AKG327" s="309"/>
      <c r="AKH327" s="309"/>
      <c r="AKI327" s="309"/>
      <c r="AKJ327" s="309"/>
      <c r="AKK327" s="309"/>
      <c r="AKL327" s="309"/>
      <c r="AKM327" s="309"/>
      <c r="AKN327" s="309"/>
      <c r="AKO327" s="309"/>
      <c r="AKP327" s="309"/>
      <c r="AKQ327" s="309"/>
      <c r="AKR327" s="309"/>
      <c r="AKS327" s="309"/>
      <c r="AKT327" s="309"/>
      <c r="AKU327" s="309"/>
      <c r="AKV327" s="309"/>
      <c r="AKW327" s="309"/>
      <c r="AKX327" s="309"/>
      <c r="AKY327" s="309"/>
      <c r="AKZ327" s="309"/>
      <c r="ALA327" s="309"/>
      <c r="ALB327" s="309"/>
      <c r="ALC327" s="309"/>
      <c r="ALD327" s="309"/>
      <c r="ALE327" s="309"/>
      <c r="ALF327" s="309"/>
      <c r="ALG327" s="309"/>
      <c r="ALH327" s="309"/>
      <c r="ALI327" s="309"/>
      <c r="ALJ327" s="309"/>
      <c r="ALK327" s="309"/>
      <c r="ALL327" s="309"/>
      <c r="ALM327" s="309"/>
      <c r="ALN327" s="309"/>
      <c r="ALO327" s="309"/>
      <c r="ALP327" s="309"/>
      <c r="ALQ327" s="309"/>
      <c r="ALR327" s="309"/>
      <c r="ALS327" s="309"/>
      <c r="ALT327" s="309"/>
      <c r="ALU327" s="309"/>
      <c r="ALV327" s="309"/>
      <c r="ALW327" s="309"/>
      <c r="ALX327" s="309"/>
      <c r="ALY327" s="309"/>
      <c r="ALZ327" s="309"/>
      <c r="AMA327" s="309"/>
      <c r="AMB327" s="309"/>
      <c r="AMC327" s="309"/>
      <c r="AMD327" s="309"/>
      <c r="AME327" s="309"/>
      <c r="AMF327" s="309"/>
      <c r="AMG327" s="309"/>
      <c r="AMH327" s="309"/>
      <c r="AMI327" s="309"/>
      <c r="AMJ327" s="309"/>
      <c r="AMK327" s="309"/>
      <c r="AML327" s="309"/>
      <c r="AMM327" s="309"/>
      <c r="AMN327" s="309"/>
      <c r="AMO327" s="309"/>
      <c r="AMP327" s="309"/>
      <c r="AMQ327" s="309"/>
      <c r="AMR327" s="309"/>
      <c r="AMS327" s="309"/>
      <c r="AMT327" s="309"/>
      <c r="AMU327" s="309"/>
      <c r="AMV327" s="309"/>
      <c r="AMW327" s="309"/>
      <c r="AMX327" s="309"/>
      <c r="AMY327" s="309"/>
      <c r="AMZ327" s="309"/>
      <c r="ANA327" s="309"/>
      <c r="ANB327" s="309"/>
      <c r="ANC327" s="309"/>
      <c r="AND327" s="309"/>
      <c r="ANE327" s="309"/>
      <c r="ANF327" s="309"/>
      <c r="ANG327" s="309"/>
      <c r="ANH327" s="309"/>
      <c r="ANI327" s="309"/>
      <c r="ANJ327" s="309"/>
      <c r="ANK327" s="309"/>
      <c r="ANL327" s="309"/>
      <c r="ANM327" s="309"/>
      <c r="ANN327" s="309"/>
      <c r="ANO327" s="309"/>
      <c r="ANP327" s="309"/>
      <c r="ANQ327" s="309"/>
      <c r="ANR327" s="309"/>
      <c r="ANS327" s="309"/>
      <c r="ANT327" s="309"/>
      <c r="ANU327" s="309"/>
      <c r="ANV327" s="309"/>
      <c r="ANW327" s="309"/>
      <c r="ANX327" s="309"/>
      <c r="ANY327" s="309"/>
      <c r="ANZ327" s="309"/>
      <c r="AOA327" s="309"/>
      <c r="AOB327" s="309"/>
      <c r="AOC327" s="309"/>
      <c r="AOD327" s="309"/>
      <c r="AOE327" s="309"/>
      <c r="AOF327" s="309"/>
      <c r="AOG327" s="309"/>
      <c r="AOH327" s="309"/>
      <c r="AOI327" s="309"/>
      <c r="AOJ327" s="309"/>
      <c r="AOK327" s="309"/>
      <c r="AOL327" s="309"/>
      <c r="AOM327" s="309"/>
      <c r="AON327" s="309"/>
      <c r="AOO327" s="309"/>
      <c r="AOP327" s="309"/>
      <c r="AOQ327" s="309"/>
      <c r="AOR327" s="309"/>
      <c r="AOS327" s="309"/>
      <c r="AOT327" s="309"/>
      <c r="AOU327" s="309"/>
      <c r="AOV327" s="309"/>
      <c r="AOW327" s="309"/>
      <c r="AOX327" s="309"/>
      <c r="AOY327" s="309"/>
      <c r="AOZ327" s="309"/>
      <c r="APA327" s="309"/>
      <c r="APB327" s="309"/>
      <c r="APC327" s="309"/>
      <c r="APD327" s="309"/>
      <c r="APE327" s="309"/>
      <c r="APF327" s="309"/>
      <c r="APG327" s="309"/>
      <c r="APH327" s="309"/>
      <c r="API327" s="309"/>
      <c r="APJ327" s="309"/>
      <c r="APK327" s="309"/>
      <c r="APL327" s="309"/>
      <c r="APM327" s="309"/>
      <c r="APN327" s="309"/>
      <c r="APO327" s="309"/>
      <c r="APP327" s="309"/>
      <c r="APQ327" s="309"/>
      <c r="APR327" s="309"/>
      <c r="APS327" s="309"/>
      <c r="APT327" s="309"/>
      <c r="APU327" s="309"/>
      <c r="APV327" s="309"/>
      <c r="APW327" s="309"/>
      <c r="APX327" s="309"/>
      <c r="APY327" s="309"/>
      <c r="APZ327" s="309"/>
      <c r="AQA327" s="309"/>
      <c r="AQB327" s="309"/>
      <c r="AQC327" s="309"/>
      <c r="AQD327" s="309"/>
      <c r="AQE327" s="309"/>
      <c r="AQF327" s="309"/>
      <c r="AQG327" s="309"/>
      <c r="AQH327" s="309"/>
      <c r="AQI327" s="309"/>
      <c r="AQJ327" s="309"/>
      <c r="AQK327" s="309"/>
      <c r="AQL327" s="309"/>
      <c r="AQM327" s="309"/>
      <c r="AQN327" s="309"/>
      <c r="AQO327" s="309"/>
      <c r="AQP327" s="309"/>
      <c r="AQQ327" s="309"/>
      <c r="AQR327" s="309"/>
      <c r="AQS327" s="309"/>
      <c r="AQT327" s="309"/>
      <c r="AQU327" s="309"/>
      <c r="AQV327" s="309"/>
      <c r="AQW327" s="309"/>
      <c r="AQX327" s="309"/>
      <c r="AQY327" s="309"/>
      <c r="AQZ327" s="309"/>
      <c r="ARA327" s="309"/>
      <c r="ARB327" s="309"/>
      <c r="ARC327" s="309"/>
      <c r="ARD327" s="309"/>
      <c r="ARE327" s="309"/>
      <c r="ARF327" s="309"/>
      <c r="ARG327" s="309"/>
      <c r="ARH327" s="309"/>
      <c r="ARI327" s="309"/>
      <c r="ARJ327" s="309"/>
      <c r="ARK327" s="309"/>
      <c r="ARL327" s="309"/>
      <c r="ARM327" s="309"/>
      <c r="ARN327" s="309"/>
      <c r="ARO327" s="309"/>
      <c r="ARP327" s="309"/>
      <c r="ARQ327" s="309"/>
      <c r="ARR327" s="309"/>
      <c r="ARS327" s="309"/>
      <c r="ART327" s="309"/>
      <c r="ARU327" s="309"/>
      <c r="ARV327" s="309"/>
      <c r="ARW327" s="309"/>
      <c r="ARX327" s="309"/>
      <c r="ARY327" s="309"/>
      <c r="ARZ327" s="309"/>
      <c r="ASA327" s="309"/>
      <c r="ASB327" s="309"/>
      <c r="ASC327" s="309"/>
      <c r="ASD327" s="309"/>
      <c r="ASE327" s="309"/>
      <c r="ASF327" s="309"/>
      <c r="ASG327" s="309"/>
      <c r="ASH327" s="309"/>
      <c r="ASI327" s="309"/>
      <c r="ASJ327" s="309"/>
      <c r="ASK327" s="309"/>
      <c r="ASL327" s="309"/>
      <c r="ASM327" s="309"/>
      <c r="ASN327" s="309"/>
      <c r="ASO327" s="309"/>
      <c r="ASP327" s="309"/>
      <c r="ASQ327" s="309"/>
      <c r="ASR327" s="309"/>
      <c r="ASS327" s="309"/>
      <c r="AST327" s="309"/>
      <c r="ASU327" s="309"/>
      <c r="ASV327" s="309"/>
      <c r="ASW327" s="309"/>
      <c r="ASX327" s="309"/>
      <c r="ASY327" s="309"/>
      <c r="ASZ327" s="309"/>
      <c r="ATA327" s="309"/>
      <c r="ATB327" s="309"/>
      <c r="ATC327" s="309"/>
      <c r="ATD327" s="309"/>
      <c r="ATE327" s="309"/>
      <c r="ATF327" s="309"/>
      <c r="ATG327" s="309"/>
      <c r="ATH327" s="309"/>
      <c r="ATI327" s="309"/>
      <c r="ATJ327" s="309"/>
      <c r="ATK327" s="309"/>
      <c r="ATL327" s="309"/>
      <c r="ATM327" s="309"/>
      <c r="ATN327" s="309"/>
      <c r="ATO327" s="309"/>
      <c r="ATP327" s="309"/>
      <c r="ATQ327" s="309"/>
      <c r="ATR327" s="309"/>
      <c r="ATS327" s="309"/>
      <c r="ATT327" s="309"/>
      <c r="ATU327" s="309"/>
      <c r="ATV327" s="309"/>
      <c r="ATW327" s="309"/>
      <c r="ATX327" s="309"/>
      <c r="ATY327" s="309"/>
      <c r="ATZ327" s="309"/>
      <c r="AUA327" s="309"/>
      <c r="AUB327" s="309"/>
      <c r="AUC327" s="309"/>
      <c r="AUD327" s="309"/>
      <c r="AUE327" s="309"/>
      <c r="AUF327" s="309"/>
      <c r="AUG327" s="309"/>
      <c r="AUH327" s="309"/>
      <c r="AUI327" s="309"/>
      <c r="AUJ327" s="309"/>
      <c r="AUK327" s="309"/>
      <c r="AUL327" s="309"/>
      <c r="AUM327" s="309"/>
      <c r="AUN327" s="309"/>
      <c r="AUO327" s="309"/>
      <c r="AUP327" s="309"/>
      <c r="AUQ327" s="309"/>
      <c r="AUR327" s="309"/>
      <c r="AUS327" s="309"/>
      <c r="AUT327" s="309"/>
      <c r="AUU327" s="309"/>
      <c r="AUV327" s="309"/>
      <c r="AUW327" s="309"/>
      <c r="AUX327" s="309"/>
      <c r="AUY327" s="309"/>
      <c r="AUZ327" s="309"/>
      <c r="AVA327" s="309"/>
      <c r="AVB327" s="309"/>
      <c r="AVC327" s="309"/>
      <c r="AVD327" s="309"/>
      <c r="AVE327" s="309"/>
      <c r="AVF327" s="309"/>
      <c r="AVG327" s="309"/>
      <c r="AVH327" s="309"/>
      <c r="AVI327" s="309"/>
      <c r="AVJ327" s="309"/>
      <c r="AVK327" s="309"/>
      <c r="AVL327" s="309"/>
      <c r="AVM327" s="309"/>
      <c r="AVN327" s="309"/>
      <c r="AVO327" s="309"/>
      <c r="AVP327" s="309"/>
      <c r="AVQ327" s="309"/>
      <c r="AVR327" s="309"/>
      <c r="AVS327" s="309"/>
      <c r="AVT327" s="309"/>
      <c r="AVU327" s="309"/>
      <c r="AVV327" s="309"/>
      <c r="AVW327" s="309"/>
      <c r="AVX327" s="309"/>
      <c r="AVY327" s="309"/>
      <c r="AVZ327" s="309"/>
      <c r="AWA327" s="309"/>
      <c r="AWB327" s="309"/>
      <c r="AWC327" s="309"/>
      <c r="AWD327" s="309"/>
      <c r="AWE327" s="309"/>
      <c r="AWF327" s="309"/>
      <c r="AWG327" s="309"/>
      <c r="AWH327" s="309"/>
      <c r="AWI327" s="309"/>
      <c r="AWJ327" s="309"/>
      <c r="AWK327" s="309"/>
      <c r="AWL327" s="309"/>
      <c r="AWM327" s="309"/>
      <c r="AWN327" s="309"/>
      <c r="AWO327" s="309"/>
      <c r="AWP327" s="309"/>
      <c r="AWQ327" s="309"/>
      <c r="AWR327" s="309"/>
      <c r="AWS327" s="309"/>
      <c r="AWT327" s="309"/>
      <c r="AWU327" s="309"/>
      <c r="AWV327" s="309"/>
      <c r="AWW327" s="309"/>
      <c r="AWX327" s="309"/>
      <c r="AWY327" s="309"/>
      <c r="AWZ327" s="309"/>
      <c r="AXA327" s="309"/>
      <c r="AXB327" s="309"/>
      <c r="AXC327" s="309"/>
      <c r="AXD327" s="309"/>
      <c r="AXE327" s="309"/>
      <c r="AXF327" s="309"/>
      <c r="AXG327" s="309"/>
      <c r="AXH327" s="309"/>
      <c r="AXI327" s="309"/>
      <c r="AXJ327" s="309"/>
      <c r="AXK327" s="309"/>
      <c r="AXL327" s="309"/>
      <c r="AXM327" s="309"/>
      <c r="AXN327" s="309"/>
      <c r="AXO327" s="309"/>
      <c r="AXP327" s="309"/>
      <c r="AXQ327" s="309"/>
      <c r="AXR327" s="309"/>
      <c r="AXS327" s="309"/>
      <c r="AXT327" s="309"/>
      <c r="AXU327" s="309"/>
      <c r="AXV327" s="309"/>
      <c r="AXW327" s="309"/>
      <c r="AXX327" s="309"/>
      <c r="AXY327" s="309"/>
      <c r="AXZ327" s="309"/>
      <c r="AYA327" s="309"/>
      <c r="AYB327" s="309"/>
      <c r="AYC327" s="309"/>
      <c r="AYD327" s="309"/>
      <c r="AYE327" s="309"/>
      <c r="AYF327" s="309"/>
      <c r="AYG327" s="309"/>
      <c r="AYH327" s="309"/>
      <c r="AYI327" s="309"/>
      <c r="AYJ327" s="309"/>
      <c r="AYK327" s="309"/>
      <c r="AYL327" s="309"/>
      <c r="AYM327" s="309"/>
      <c r="AYN327" s="309"/>
      <c r="AYO327" s="309"/>
      <c r="AYP327" s="309"/>
      <c r="AYQ327" s="309"/>
      <c r="AYR327" s="309"/>
      <c r="AYS327" s="309"/>
      <c r="AYT327" s="309"/>
      <c r="AYU327" s="309"/>
      <c r="AYV327" s="309"/>
      <c r="AYW327" s="309"/>
      <c r="AYX327" s="309"/>
      <c r="AYY327" s="309"/>
      <c r="AYZ327" s="309"/>
      <c r="AZA327" s="309"/>
      <c r="AZB327" s="309"/>
      <c r="AZC327" s="309"/>
      <c r="AZD327" s="309"/>
      <c r="AZE327" s="309"/>
      <c r="AZF327" s="309"/>
      <c r="AZG327" s="309"/>
      <c r="AZH327" s="309"/>
      <c r="AZI327" s="309"/>
      <c r="AZJ327" s="309"/>
      <c r="AZK327" s="309"/>
      <c r="AZL327" s="309"/>
      <c r="AZM327" s="309"/>
      <c r="AZN327" s="309"/>
      <c r="AZO327" s="309"/>
      <c r="AZP327" s="309"/>
      <c r="AZQ327" s="309"/>
      <c r="AZR327" s="309"/>
      <c r="AZS327" s="309"/>
      <c r="AZT327" s="309"/>
      <c r="AZU327" s="309"/>
      <c r="AZV327" s="309"/>
      <c r="AZW327" s="309"/>
      <c r="AZX327" s="309"/>
      <c r="AZY327" s="309"/>
      <c r="AZZ327" s="309"/>
      <c r="BAA327" s="309"/>
      <c r="BAB327" s="309"/>
      <c r="BAC327" s="309"/>
      <c r="BAD327" s="309"/>
      <c r="BAE327" s="309"/>
      <c r="BAF327" s="309"/>
      <c r="BAG327" s="309"/>
      <c r="BAH327" s="309"/>
      <c r="BAI327" s="309"/>
      <c r="BAJ327" s="309"/>
      <c r="BAK327" s="309"/>
      <c r="BAL327" s="309"/>
      <c r="BAM327" s="309"/>
      <c r="BAN327" s="309"/>
      <c r="BAO327" s="309"/>
      <c r="BAP327" s="309"/>
      <c r="BAQ327" s="309"/>
      <c r="BAR327" s="309"/>
      <c r="BAS327" s="309"/>
      <c r="BAT327" s="309"/>
      <c r="BAU327" s="309"/>
      <c r="BAV327" s="309"/>
      <c r="BAW327" s="309"/>
      <c r="BAX327" s="309"/>
      <c r="BAY327" s="309"/>
      <c r="BAZ327" s="309"/>
      <c r="BBA327" s="309"/>
      <c r="BBB327" s="309"/>
      <c r="BBC327" s="309"/>
      <c r="BBD327" s="309"/>
      <c r="BBE327" s="309"/>
      <c r="BBF327" s="309"/>
      <c r="BBG327" s="309"/>
      <c r="BBH327" s="309"/>
      <c r="BBI327" s="309"/>
      <c r="BBJ327" s="309"/>
      <c r="BBK327" s="309"/>
      <c r="BBL327" s="309"/>
      <c r="BBM327" s="309"/>
      <c r="BBN327" s="309"/>
      <c r="BBO327" s="309"/>
      <c r="BBP327" s="309"/>
      <c r="BBQ327" s="309"/>
      <c r="BBR327" s="309"/>
      <c r="BBS327" s="309"/>
      <c r="BBT327" s="309"/>
      <c r="BBU327" s="309"/>
      <c r="BBV327" s="309"/>
      <c r="BBW327" s="309"/>
      <c r="BBX327" s="309"/>
      <c r="BBY327" s="309"/>
      <c r="BBZ327" s="309"/>
      <c r="BCA327" s="309"/>
      <c r="BCB327" s="309"/>
      <c r="BCC327" s="309"/>
      <c r="BCD327" s="309"/>
      <c r="BCE327" s="309"/>
      <c r="BCF327" s="309"/>
      <c r="BCG327" s="309"/>
      <c r="BCH327" s="309"/>
      <c r="BCI327" s="309"/>
      <c r="BCJ327" s="309"/>
      <c r="BCK327" s="309"/>
      <c r="BCL327" s="309"/>
      <c r="BCM327" s="309"/>
      <c r="BCN327" s="309"/>
      <c r="BCO327" s="309"/>
      <c r="BCP327" s="309"/>
      <c r="BCQ327" s="309"/>
      <c r="BCR327" s="309"/>
      <c r="BCS327" s="309"/>
      <c r="BCT327" s="309"/>
      <c r="BCU327" s="309"/>
      <c r="BCV327" s="309"/>
      <c r="BCW327" s="309"/>
      <c r="BCX327" s="309"/>
      <c r="BCY327" s="309"/>
      <c r="BCZ327" s="309"/>
      <c r="BDA327" s="309"/>
      <c r="BDB327" s="309"/>
      <c r="BDC327" s="309"/>
      <c r="BDD327" s="309"/>
      <c r="BDE327" s="309"/>
      <c r="BDF327" s="309"/>
      <c r="BDG327" s="309"/>
      <c r="BDH327" s="309"/>
      <c r="BDI327" s="309"/>
      <c r="BDJ327" s="309"/>
      <c r="BDK327" s="309"/>
      <c r="BDL327" s="309"/>
      <c r="BDM327" s="309"/>
      <c r="BDN327" s="309"/>
      <c r="BDO327" s="309"/>
      <c r="BDP327" s="309"/>
      <c r="BDQ327" s="309"/>
      <c r="BDR327" s="309"/>
      <c r="BDS327" s="309"/>
      <c r="BDT327" s="309"/>
      <c r="BDU327" s="309"/>
      <c r="BDV327" s="309"/>
      <c r="BDW327" s="309"/>
      <c r="BDX327" s="309"/>
      <c r="BDY327" s="309"/>
      <c r="BDZ327" s="309"/>
      <c r="BEA327" s="309"/>
      <c r="BEB327" s="309"/>
      <c r="BEC327" s="309"/>
      <c r="BED327" s="309"/>
      <c r="BEE327" s="309"/>
      <c r="BEF327" s="309"/>
      <c r="BEG327" s="309"/>
      <c r="BEH327" s="309"/>
      <c r="BEI327" s="309"/>
      <c r="BEJ327" s="309"/>
      <c r="BEK327" s="309"/>
      <c r="BEL327" s="309"/>
      <c r="BEM327" s="309"/>
      <c r="BEN327" s="309"/>
      <c r="BEO327" s="309"/>
      <c r="BEP327" s="309"/>
      <c r="BEQ327" s="309"/>
      <c r="BER327" s="309"/>
      <c r="BES327" s="309"/>
      <c r="BET327" s="309"/>
      <c r="BEU327" s="309"/>
      <c r="BEV327" s="309"/>
      <c r="BEW327" s="309"/>
      <c r="BEX327" s="309"/>
      <c r="BEY327" s="309"/>
      <c r="BEZ327" s="309"/>
      <c r="BFA327" s="309"/>
      <c r="BFB327" s="309"/>
      <c r="BFC327" s="309"/>
      <c r="BFD327" s="309"/>
      <c r="BFE327" s="309"/>
      <c r="BFF327" s="309"/>
      <c r="BFG327" s="309"/>
      <c r="BFH327" s="309"/>
      <c r="BFI327" s="309"/>
      <c r="BFJ327" s="309"/>
      <c r="BFK327" s="309"/>
      <c r="BFL327" s="309"/>
      <c r="BFM327" s="309"/>
      <c r="BFN327" s="309"/>
      <c r="BFO327" s="309"/>
      <c r="BFP327" s="309"/>
      <c r="BFQ327" s="309"/>
      <c r="BFR327" s="309"/>
      <c r="BFS327" s="309"/>
      <c r="BFT327" s="309"/>
      <c r="BFU327" s="309"/>
      <c r="BFV327" s="309"/>
      <c r="BFW327" s="309"/>
      <c r="BFX327" s="309"/>
      <c r="BFY327" s="309"/>
      <c r="BFZ327" s="309"/>
      <c r="BGA327" s="309"/>
      <c r="BGB327" s="309"/>
      <c r="BGC327" s="309"/>
      <c r="BGD327" s="309"/>
      <c r="BGE327" s="309"/>
      <c r="BGF327" s="309"/>
      <c r="BGG327" s="309"/>
      <c r="BGH327" s="309"/>
    </row>
    <row r="328" spans="6:1542" s="18" customFormat="1" ht="14.45" customHeight="1" x14ac:dyDescent="0.25">
      <c r="F328" s="68"/>
      <c r="Y328" s="68"/>
      <c r="AC328" s="309"/>
      <c r="AD328" s="309"/>
      <c r="AE328" s="309"/>
      <c r="AF328" s="309"/>
      <c r="AG328" s="309"/>
      <c r="AH328" s="309"/>
      <c r="AI328" s="309"/>
      <c r="AJ328" s="309"/>
      <c r="AK328" s="309"/>
      <c r="AL328" s="309"/>
      <c r="AM328" s="309"/>
      <c r="AN328" s="309"/>
      <c r="AO328" s="309"/>
      <c r="AP328" s="309"/>
      <c r="AQ328" s="309"/>
      <c r="AR328" s="309"/>
      <c r="AS328" s="309"/>
      <c r="AT328" s="309"/>
      <c r="AU328" s="309"/>
      <c r="AV328" s="309"/>
      <c r="AW328" s="309"/>
      <c r="AX328" s="309"/>
      <c r="AY328" s="309"/>
      <c r="AZ328" s="309"/>
      <c r="BA328" s="309"/>
      <c r="BB328" s="309"/>
      <c r="BC328" s="309"/>
      <c r="BD328" s="309"/>
      <c r="BE328" s="309"/>
      <c r="BF328" s="309"/>
      <c r="BG328" s="309"/>
      <c r="BH328" s="309"/>
      <c r="BI328" s="309"/>
      <c r="BJ328" s="309"/>
      <c r="BK328" s="309"/>
      <c r="BL328" s="309"/>
      <c r="BM328" s="309"/>
      <c r="BN328" s="309"/>
      <c r="BO328" s="309"/>
      <c r="BP328" s="309"/>
      <c r="BQ328" s="309"/>
      <c r="BR328" s="309"/>
      <c r="BS328" s="309"/>
      <c r="BT328" s="309"/>
      <c r="BU328" s="309"/>
      <c r="BV328" s="309"/>
      <c r="BW328" s="309"/>
      <c r="BX328" s="309"/>
      <c r="BY328" s="309"/>
      <c r="BZ328" s="309"/>
      <c r="CA328" s="309"/>
      <c r="CB328" s="309"/>
      <c r="CC328" s="309"/>
      <c r="CD328" s="309"/>
      <c r="CE328" s="309"/>
      <c r="CF328" s="309"/>
      <c r="CG328" s="309"/>
      <c r="CH328" s="309"/>
      <c r="CI328" s="309"/>
      <c r="CJ328" s="309"/>
      <c r="CK328" s="309"/>
      <c r="CL328" s="309"/>
      <c r="CM328" s="309"/>
      <c r="CN328" s="309"/>
      <c r="CO328" s="309"/>
      <c r="CP328" s="309"/>
      <c r="CQ328" s="309"/>
      <c r="CR328" s="309"/>
      <c r="CS328" s="309"/>
      <c r="CT328" s="309"/>
      <c r="CU328" s="309"/>
      <c r="CV328" s="309"/>
      <c r="CW328" s="309"/>
      <c r="CX328" s="309"/>
      <c r="CY328" s="309"/>
      <c r="CZ328" s="309"/>
      <c r="DA328" s="309"/>
      <c r="DB328" s="309"/>
      <c r="DC328" s="309"/>
      <c r="DD328" s="309"/>
      <c r="DE328" s="309"/>
      <c r="DF328" s="309"/>
      <c r="DG328" s="309"/>
      <c r="DH328" s="309"/>
      <c r="DI328" s="309"/>
      <c r="DJ328" s="309"/>
      <c r="DK328" s="309"/>
      <c r="DL328" s="309"/>
      <c r="DM328" s="309"/>
      <c r="DN328" s="309"/>
      <c r="DO328" s="309"/>
      <c r="DP328" s="309"/>
      <c r="DQ328" s="309"/>
      <c r="DR328" s="309"/>
      <c r="DS328" s="309"/>
      <c r="DT328" s="309"/>
      <c r="DU328" s="309"/>
      <c r="DV328" s="309"/>
      <c r="DW328" s="309"/>
      <c r="DX328" s="309"/>
      <c r="DY328" s="309"/>
      <c r="DZ328" s="309"/>
      <c r="EA328" s="309"/>
      <c r="EB328" s="309"/>
      <c r="EC328" s="309"/>
      <c r="ED328" s="309"/>
      <c r="EE328" s="309"/>
      <c r="EF328" s="309"/>
      <c r="EG328" s="309"/>
      <c r="EH328" s="309"/>
      <c r="EI328" s="309"/>
      <c r="EJ328" s="309"/>
      <c r="EK328" s="309"/>
      <c r="EL328" s="309"/>
      <c r="EM328" s="309"/>
      <c r="EN328" s="309"/>
      <c r="EO328" s="309"/>
      <c r="EP328" s="309"/>
      <c r="EQ328" s="309"/>
      <c r="ER328" s="309"/>
      <c r="ES328" s="309"/>
      <c r="ET328" s="309"/>
      <c r="EU328" s="309"/>
      <c r="EV328" s="309"/>
      <c r="EW328" s="309"/>
      <c r="EX328" s="309"/>
      <c r="EY328" s="309"/>
      <c r="EZ328" s="309"/>
      <c r="FA328" s="309"/>
      <c r="FB328" s="309"/>
      <c r="FC328" s="309"/>
      <c r="FD328" s="309"/>
      <c r="FE328" s="309"/>
      <c r="FF328" s="309"/>
      <c r="FG328" s="309"/>
      <c r="FH328" s="309"/>
      <c r="FI328" s="309"/>
      <c r="FJ328" s="309"/>
      <c r="FK328" s="309"/>
      <c r="FL328" s="309"/>
      <c r="FM328" s="309"/>
      <c r="FN328" s="309"/>
      <c r="FO328" s="309"/>
      <c r="FP328" s="309"/>
      <c r="FQ328" s="309"/>
      <c r="FR328" s="309"/>
      <c r="FS328" s="309"/>
      <c r="FT328" s="309"/>
      <c r="FU328" s="309"/>
      <c r="FV328" s="309"/>
      <c r="FW328" s="309"/>
      <c r="FX328" s="309"/>
      <c r="FY328" s="309"/>
      <c r="FZ328" s="309"/>
      <c r="GA328" s="309"/>
      <c r="GB328" s="309"/>
      <c r="GC328" s="309"/>
      <c r="GD328" s="309"/>
      <c r="GE328" s="309"/>
      <c r="GF328" s="309"/>
      <c r="GG328" s="309"/>
      <c r="GH328" s="309"/>
      <c r="GI328" s="309"/>
      <c r="GJ328" s="309"/>
      <c r="GK328" s="309"/>
      <c r="GL328" s="309"/>
      <c r="GM328" s="309"/>
      <c r="GN328" s="309"/>
      <c r="GO328" s="309"/>
      <c r="GP328" s="309"/>
      <c r="GQ328" s="309"/>
      <c r="GR328" s="309"/>
      <c r="GS328" s="309"/>
      <c r="GT328" s="309"/>
      <c r="GU328" s="309"/>
      <c r="GV328" s="309"/>
      <c r="GW328" s="309"/>
      <c r="GX328" s="309"/>
      <c r="GY328" s="309"/>
      <c r="GZ328" s="309"/>
      <c r="HA328" s="309"/>
      <c r="HB328" s="309"/>
      <c r="HC328" s="309"/>
      <c r="HD328" s="309"/>
      <c r="HE328" s="309"/>
      <c r="HF328" s="309"/>
      <c r="HG328" s="309"/>
      <c r="HH328" s="309"/>
      <c r="HI328" s="309"/>
      <c r="HJ328" s="309"/>
      <c r="HK328" s="309"/>
      <c r="HL328" s="309"/>
      <c r="HM328" s="309"/>
      <c r="HN328" s="309"/>
      <c r="HO328" s="309"/>
      <c r="HP328" s="309"/>
      <c r="HQ328" s="309"/>
      <c r="HR328" s="309"/>
      <c r="HS328" s="309"/>
      <c r="HT328" s="309"/>
      <c r="HU328" s="309"/>
      <c r="HV328" s="309"/>
      <c r="HW328" s="309"/>
      <c r="HX328" s="309"/>
      <c r="HY328" s="309"/>
      <c r="HZ328" s="309"/>
      <c r="IA328" s="309"/>
      <c r="IB328" s="309"/>
      <c r="IC328" s="309"/>
      <c r="ID328" s="309"/>
      <c r="IE328" s="309"/>
      <c r="IF328" s="309"/>
      <c r="IG328" s="309"/>
      <c r="IH328" s="309"/>
      <c r="II328" s="309"/>
      <c r="IJ328" s="309"/>
      <c r="IK328" s="309"/>
      <c r="IL328" s="309"/>
      <c r="IM328" s="309"/>
      <c r="IN328" s="309"/>
      <c r="IO328" s="309"/>
      <c r="IP328" s="309"/>
      <c r="IQ328" s="309"/>
      <c r="IR328" s="309"/>
      <c r="IS328" s="309"/>
      <c r="IT328" s="309"/>
      <c r="IU328" s="309"/>
      <c r="IV328" s="309"/>
      <c r="IW328" s="309"/>
      <c r="IX328" s="309"/>
      <c r="IY328" s="309"/>
      <c r="IZ328" s="309"/>
      <c r="JA328" s="309"/>
      <c r="JB328" s="309"/>
      <c r="JC328" s="309"/>
      <c r="JD328" s="309"/>
      <c r="JE328" s="309"/>
      <c r="JF328" s="309"/>
      <c r="JG328" s="309"/>
      <c r="JH328" s="309"/>
      <c r="JI328" s="309"/>
      <c r="JJ328" s="309"/>
      <c r="JK328" s="309"/>
      <c r="JL328" s="309"/>
      <c r="JM328" s="309"/>
      <c r="JN328" s="309"/>
      <c r="JO328" s="309"/>
      <c r="JP328" s="309"/>
      <c r="JQ328" s="309"/>
      <c r="JR328" s="309"/>
      <c r="JS328" s="309"/>
      <c r="JT328" s="309"/>
      <c r="JU328" s="309"/>
      <c r="JV328" s="309"/>
      <c r="JW328" s="309"/>
      <c r="JX328" s="309"/>
      <c r="JY328" s="309"/>
      <c r="JZ328" s="309"/>
      <c r="KA328" s="309"/>
      <c r="KB328" s="309"/>
      <c r="KC328" s="309"/>
      <c r="KD328" s="309"/>
      <c r="KE328" s="309"/>
      <c r="KF328" s="309"/>
      <c r="KG328" s="309"/>
      <c r="KH328" s="309"/>
      <c r="KI328" s="309"/>
      <c r="KJ328" s="309"/>
      <c r="KK328" s="309"/>
      <c r="KL328" s="309"/>
      <c r="KM328" s="309"/>
      <c r="KN328" s="309"/>
      <c r="KO328" s="309"/>
      <c r="KP328" s="309"/>
      <c r="KQ328" s="309"/>
      <c r="KR328" s="309"/>
      <c r="KS328" s="309"/>
      <c r="KT328" s="309"/>
      <c r="KU328" s="309"/>
      <c r="KV328" s="309"/>
      <c r="KW328" s="309"/>
      <c r="KX328" s="309"/>
      <c r="KY328" s="309"/>
      <c r="KZ328" s="309"/>
      <c r="LA328" s="309"/>
      <c r="LB328" s="309"/>
      <c r="LC328" s="309"/>
      <c r="LD328" s="309"/>
      <c r="LE328" s="309"/>
      <c r="LF328" s="309"/>
      <c r="LG328" s="309"/>
      <c r="LH328" s="309"/>
      <c r="LI328" s="309"/>
      <c r="LJ328" s="309"/>
      <c r="LK328" s="309"/>
      <c r="LL328" s="309"/>
      <c r="LM328" s="309"/>
      <c r="LN328" s="309"/>
      <c r="LO328" s="309"/>
      <c r="LP328" s="309"/>
      <c r="LQ328" s="309"/>
      <c r="LR328" s="309"/>
      <c r="LS328" s="309"/>
      <c r="LT328" s="309"/>
      <c r="LU328" s="309"/>
      <c r="LV328" s="309"/>
      <c r="LW328" s="309"/>
      <c r="LX328" s="309"/>
      <c r="LY328" s="309"/>
      <c r="LZ328" s="309"/>
      <c r="MA328" s="309"/>
      <c r="MB328" s="309"/>
      <c r="MC328" s="309"/>
      <c r="MD328" s="309"/>
      <c r="ME328" s="309"/>
      <c r="MF328" s="309"/>
      <c r="MG328" s="309"/>
      <c r="MH328" s="309"/>
      <c r="MI328" s="309"/>
      <c r="MJ328" s="309"/>
      <c r="MK328" s="309"/>
      <c r="ML328" s="309"/>
      <c r="MM328" s="309"/>
      <c r="MN328" s="309"/>
      <c r="MO328" s="309"/>
      <c r="MP328" s="309"/>
      <c r="MQ328" s="309"/>
      <c r="MR328" s="309"/>
      <c r="MS328" s="309"/>
      <c r="MT328" s="309"/>
      <c r="MU328" s="309"/>
      <c r="MV328" s="309"/>
      <c r="MW328" s="309"/>
      <c r="MX328" s="309"/>
      <c r="MY328" s="309"/>
      <c r="MZ328" s="309"/>
      <c r="NA328" s="309"/>
      <c r="NB328" s="309"/>
      <c r="NC328" s="309"/>
      <c r="ND328" s="309"/>
      <c r="NE328" s="309"/>
      <c r="NF328" s="309"/>
      <c r="NG328" s="309"/>
      <c r="NH328" s="309"/>
      <c r="NI328" s="309"/>
      <c r="NJ328" s="309"/>
      <c r="NK328" s="309"/>
      <c r="NL328" s="309"/>
      <c r="NM328" s="309"/>
      <c r="NN328" s="309"/>
      <c r="NO328" s="309"/>
      <c r="NP328" s="309"/>
      <c r="NQ328" s="309"/>
      <c r="NR328" s="309"/>
      <c r="NS328" s="309"/>
      <c r="NT328" s="309"/>
      <c r="NU328" s="309"/>
      <c r="NV328" s="309"/>
      <c r="NW328" s="309"/>
      <c r="NX328" s="309"/>
      <c r="NY328" s="309"/>
      <c r="NZ328" s="309"/>
      <c r="OA328" s="309"/>
      <c r="OB328" s="309"/>
      <c r="OC328" s="309"/>
      <c r="OD328" s="309"/>
      <c r="OE328" s="309"/>
      <c r="OF328" s="309"/>
      <c r="OG328" s="309"/>
      <c r="OH328" s="309"/>
      <c r="OI328" s="309"/>
      <c r="OJ328" s="309"/>
      <c r="OK328" s="309"/>
      <c r="OL328" s="309"/>
      <c r="OM328" s="309"/>
      <c r="ON328" s="309"/>
      <c r="OO328" s="309"/>
      <c r="OP328" s="309"/>
      <c r="OQ328" s="309"/>
      <c r="OR328" s="309"/>
      <c r="OS328" s="309"/>
      <c r="OT328" s="309"/>
      <c r="OU328" s="309"/>
      <c r="OV328" s="309"/>
      <c r="OW328" s="309"/>
      <c r="OX328" s="309"/>
      <c r="OY328" s="309"/>
      <c r="OZ328" s="309"/>
      <c r="PA328" s="309"/>
      <c r="PB328" s="309"/>
      <c r="PC328" s="309"/>
      <c r="PD328" s="309"/>
      <c r="PE328" s="309"/>
      <c r="PF328" s="309"/>
      <c r="PG328" s="309"/>
      <c r="PH328" s="309"/>
      <c r="PI328" s="309"/>
      <c r="PJ328" s="309"/>
      <c r="PK328" s="309"/>
      <c r="PL328" s="309"/>
      <c r="PM328" s="309"/>
      <c r="PN328" s="309"/>
      <c r="PO328" s="309"/>
      <c r="PP328" s="309"/>
      <c r="PQ328" s="309"/>
      <c r="PR328" s="309"/>
      <c r="PS328" s="309"/>
      <c r="PT328" s="309"/>
      <c r="PU328" s="309"/>
      <c r="PV328" s="309"/>
      <c r="PW328" s="309"/>
      <c r="PX328" s="309"/>
      <c r="PY328" s="309"/>
      <c r="PZ328" s="309"/>
      <c r="QA328" s="309"/>
      <c r="QB328" s="309"/>
      <c r="QC328" s="309"/>
      <c r="QD328" s="309"/>
      <c r="QE328" s="309"/>
      <c r="QF328" s="309"/>
      <c r="QG328" s="309"/>
      <c r="QH328" s="309"/>
      <c r="QI328" s="309"/>
      <c r="QJ328" s="309"/>
      <c r="QK328" s="309"/>
      <c r="QL328" s="309"/>
      <c r="QM328" s="309"/>
      <c r="QN328" s="309"/>
      <c r="QO328" s="309"/>
      <c r="QP328" s="309"/>
      <c r="QQ328" s="309"/>
      <c r="QR328" s="309"/>
      <c r="QS328" s="309"/>
      <c r="QT328" s="309"/>
      <c r="QU328" s="309"/>
      <c r="QV328" s="309"/>
      <c r="QW328" s="309"/>
      <c r="QX328" s="309"/>
      <c r="QY328" s="309"/>
      <c r="QZ328" s="309"/>
      <c r="RA328" s="309"/>
      <c r="RB328" s="309"/>
      <c r="RC328" s="309"/>
      <c r="RD328" s="309"/>
      <c r="RE328" s="309"/>
      <c r="RF328" s="309"/>
      <c r="RG328" s="309"/>
      <c r="RH328" s="309"/>
      <c r="RI328" s="309"/>
      <c r="RJ328" s="309"/>
      <c r="RK328" s="309"/>
      <c r="RL328" s="309"/>
      <c r="RM328" s="309"/>
      <c r="RN328" s="309"/>
      <c r="RO328" s="309"/>
      <c r="RP328" s="309"/>
      <c r="RQ328" s="309"/>
      <c r="RR328" s="309"/>
      <c r="RS328" s="309"/>
      <c r="RT328" s="309"/>
      <c r="RU328" s="309"/>
      <c r="RV328" s="309"/>
      <c r="RW328" s="309"/>
      <c r="RX328" s="309"/>
      <c r="RY328" s="309"/>
      <c r="RZ328" s="309"/>
      <c r="SA328" s="309"/>
      <c r="SB328" s="309"/>
      <c r="SC328" s="309"/>
      <c r="SD328" s="309"/>
      <c r="SE328" s="309"/>
      <c r="SF328" s="309"/>
      <c r="SG328" s="309"/>
      <c r="SH328" s="309"/>
      <c r="SI328" s="309"/>
      <c r="SJ328" s="309"/>
      <c r="SK328" s="309"/>
      <c r="SL328" s="309"/>
      <c r="SM328" s="309"/>
      <c r="SN328" s="309"/>
      <c r="SO328" s="309"/>
      <c r="SP328" s="309"/>
      <c r="SQ328" s="309"/>
      <c r="SR328" s="309"/>
      <c r="SS328" s="309"/>
      <c r="ST328" s="309"/>
      <c r="SU328" s="309"/>
      <c r="SV328" s="309"/>
      <c r="SW328" s="309"/>
      <c r="SX328" s="309"/>
      <c r="SY328" s="309"/>
      <c r="SZ328" s="309"/>
      <c r="TA328" s="309"/>
      <c r="TB328" s="309"/>
      <c r="TC328" s="309"/>
      <c r="TD328" s="309"/>
      <c r="TE328" s="309"/>
      <c r="TF328" s="309"/>
      <c r="TG328" s="309"/>
      <c r="TH328" s="309"/>
      <c r="TI328" s="309"/>
      <c r="TJ328" s="309"/>
      <c r="TK328" s="309"/>
      <c r="TL328" s="309"/>
      <c r="TM328" s="309"/>
      <c r="TN328" s="309"/>
      <c r="TO328" s="309"/>
      <c r="TP328" s="309"/>
      <c r="TQ328" s="309"/>
      <c r="TR328" s="309"/>
      <c r="TS328" s="309"/>
      <c r="TT328" s="309"/>
      <c r="TU328" s="309"/>
      <c r="TV328" s="309"/>
      <c r="TW328" s="309"/>
      <c r="TX328" s="309"/>
      <c r="TY328" s="309"/>
      <c r="TZ328" s="309"/>
      <c r="UA328" s="309"/>
      <c r="UB328" s="309"/>
      <c r="UC328" s="309"/>
      <c r="UD328" s="309"/>
      <c r="UE328" s="309"/>
      <c r="UF328" s="309"/>
      <c r="UG328" s="309"/>
      <c r="UH328" s="309"/>
      <c r="UI328" s="309"/>
      <c r="UJ328" s="309"/>
      <c r="UK328" s="309"/>
      <c r="UL328" s="309"/>
      <c r="UM328" s="309"/>
      <c r="UN328" s="309"/>
      <c r="UO328" s="309"/>
      <c r="UP328" s="309"/>
      <c r="UQ328" s="309"/>
      <c r="UR328" s="309"/>
      <c r="US328" s="309"/>
      <c r="UT328" s="309"/>
      <c r="UU328" s="309"/>
      <c r="UV328" s="309"/>
      <c r="UW328" s="309"/>
      <c r="UX328" s="309"/>
      <c r="UY328" s="309"/>
      <c r="UZ328" s="309"/>
      <c r="VA328" s="309"/>
      <c r="VB328" s="309"/>
      <c r="VC328" s="309"/>
      <c r="VD328" s="309"/>
      <c r="VE328" s="309"/>
      <c r="VF328" s="309"/>
      <c r="VG328" s="309"/>
      <c r="VH328" s="309"/>
      <c r="VI328" s="309"/>
      <c r="VJ328" s="309"/>
      <c r="VK328" s="309"/>
      <c r="VL328" s="309"/>
      <c r="VM328" s="309"/>
      <c r="VN328" s="309"/>
      <c r="VO328" s="309"/>
      <c r="VP328" s="309"/>
      <c r="VQ328" s="309"/>
      <c r="VR328" s="309"/>
      <c r="VS328" s="309"/>
      <c r="VT328" s="309"/>
      <c r="VU328" s="309"/>
      <c r="VV328" s="309"/>
      <c r="VW328" s="309"/>
      <c r="VX328" s="309"/>
      <c r="VY328" s="309"/>
      <c r="VZ328" s="309"/>
      <c r="WA328" s="309"/>
      <c r="WB328" s="309"/>
      <c r="WC328" s="309"/>
      <c r="WD328" s="309"/>
      <c r="WE328" s="309"/>
      <c r="WF328" s="309"/>
      <c r="WG328" s="309"/>
      <c r="WH328" s="309"/>
      <c r="WI328" s="309"/>
      <c r="WJ328" s="309"/>
      <c r="WK328" s="309"/>
      <c r="WL328" s="309"/>
      <c r="WM328" s="309"/>
      <c r="WN328" s="309"/>
      <c r="WO328" s="309"/>
      <c r="WP328" s="309"/>
      <c r="WQ328" s="309"/>
      <c r="WR328" s="309"/>
      <c r="WS328" s="309"/>
      <c r="WT328" s="309"/>
      <c r="WU328" s="309"/>
      <c r="WV328" s="309"/>
      <c r="WW328" s="309"/>
      <c r="WX328" s="309"/>
      <c r="WY328" s="309"/>
      <c r="WZ328" s="309"/>
      <c r="XA328" s="309"/>
      <c r="XB328" s="309"/>
      <c r="XC328" s="309"/>
      <c r="XD328" s="309"/>
      <c r="XE328" s="309"/>
      <c r="XF328" s="309"/>
      <c r="XG328" s="309"/>
      <c r="XH328" s="309"/>
      <c r="XI328" s="309"/>
      <c r="XJ328" s="309"/>
      <c r="XK328" s="309"/>
      <c r="XL328" s="309"/>
      <c r="XM328" s="309"/>
      <c r="XN328" s="309"/>
      <c r="XO328" s="309"/>
      <c r="XP328" s="309"/>
      <c r="XQ328" s="309"/>
      <c r="XR328" s="309"/>
      <c r="XS328" s="309"/>
      <c r="XT328" s="309"/>
      <c r="XU328" s="309"/>
      <c r="XV328" s="309"/>
      <c r="XW328" s="309"/>
      <c r="XX328" s="309"/>
      <c r="XY328" s="309"/>
      <c r="XZ328" s="309"/>
      <c r="YA328" s="309"/>
      <c r="YB328" s="309"/>
      <c r="YC328" s="309"/>
      <c r="YD328" s="309"/>
      <c r="YE328" s="309"/>
      <c r="YF328" s="309"/>
      <c r="YG328" s="309"/>
      <c r="YH328" s="309"/>
      <c r="YI328" s="309"/>
      <c r="YJ328" s="309"/>
      <c r="YK328" s="309"/>
      <c r="YL328" s="309"/>
      <c r="YM328" s="309"/>
      <c r="YN328" s="309"/>
      <c r="YO328" s="309"/>
      <c r="YP328" s="309"/>
      <c r="YQ328" s="309"/>
      <c r="YR328" s="309"/>
      <c r="YS328" s="309"/>
      <c r="YT328" s="309"/>
      <c r="YU328" s="309"/>
      <c r="YV328" s="309"/>
      <c r="YW328" s="309"/>
      <c r="YX328" s="309"/>
      <c r="YY328" s="309"/>
      <c r="YZ328" s="309"/>
      <c r="ZA328" s="309"/>
      <c r="ZB328" s="309"/>
      <c r="ZC328" s="309"/>
      <c r="ZD328" s="309"/>
      <c r="ZE328" s="309"/>
      <c r="ZF328" s="309"/>
      <c r="ZG328" s="309"/>
      <c r="ZH328" s="309"/>
      <c r="ZI328" s="309"/>
      <c r="ZJ328" s="309"/>
      <c r="ZK328" s="309"/>
      <c r="ZL328" s="309"/>
      <c r="ZM328" s="309"/>
      <c r="ZN328" s="309"/>
      <c r="ZO328" s="309"/>
      <c r="ZP328" s="309"/>
      <c r="ZQ328" s="309"/>
      <c r="ZR328" s="309"/>
      <c r="ZS328" s="309"/>
      <c r="ZT328" s="309"/>
      <c r="ZU328" s="309"/>
      <c r="ZV328" s="309"/>
      <c r="ZW328" s="309"/>
      <c r="ZX328" s="309"/>
      <c r="ZY328" s="309"/>
      <c r="ZZ328" s="309"/>
      <c r="AAA328" s="309"/>
      <c r="AAB328" s="309"/>
      <c r="AAC328" s="309"/>
      <c r="AAD328" s="309"/>
      <c r="AAE328" s="309"/>
      <c r="AAF328" s="309"/>
      <c r="AAG328" s="309"/>
      <c r="AAH328" s="309"/>
      <c r="AAI328" s="309"/>
      <c r="AAJ328" s="309"/>
      <c r="AAK328" s="309"/>
      <c r="AAL328" s="309"/>
      <c r="AAM328" s="309"/>
      <c r="AAN328" s="309"/>
      <c r="AAO328" s="309"/>
      <c r="AAP328" s="309"/>
      <c r="AAQ328" s="309"/>
      <c r="AAR328" s="309"/>
      <c r="AAS328" s="309"/>
      <c r="AAT328" s="309"/>
      <c r="AAU328" s="309"/>
      <c r="AAV328" s="309"/>
      <c r="AAW328" s="309"/>
      <c r="AAX328" s="309"/>
      <c r="AAY328" s="309"/>
      <c r="AAZ328" s="309"/>
      <c r="ABA328" s="309"/>
      <c r="ABB328" s="309"/>
      <c r="ABC328" s="309"/>
      <c r="ABD328" s="309"/>
      <c r="ABE328" s="309"/>
      <c r="ABF328" s="309"/>
      <c r="ABG328" s="309"/>
      <c r="ABH328" s="309"/>
      <c r="ABI328" s="309"/>
      <c r="ABJ328" s="309"/>
      <c r="ABK328" s="309"/>
      <c r="ABL328" s="309"/>
      <c r="ABM328" s="309"/>
      <c r="ABN328" s="309"/>
      <c r="ABO328" s="309"/>
      <c r="ABP328" s="309"/>
      <c r="ABQ328" s="309"/>
      <c r="ABR328" s="309"/>
      <c r="ABS328" s="309"/>
      <c r="ABT328" s="309"/>
      <c r="ABU328" s="309"/>
      <c r="ABV328" s="309"/>
      <c r="ABW328" s="309"/>
      <c r="ABX328" s="309"/>
      <c r="ABY328" s="309"/>
      <c r="ABZ328" s="309"/>
      <c r="ACA328" s="309"/>
      <c r="ACB328" s="309"/>
      <c r="ACC328" s="309"/>
      <c r="ACD328" s="309"/>
      <c r="ACE328" s="309"/>
      <c r="ACF328" s="309"/>
      <c r="ACG328" s="309"/>
      <c r="ACH328" s="309"/>
      <c r="ACI328" s="309"/>
      <c r="ACJ328" s="309"/>
      <c r="ACK328" s="309"/>
      <c r="ACL328" s="309"/>
      <c r="ACM328" s="309"/>
      <c r="ACN328" s="309"/>
      <c r="ACO328" s="309"/>
      <c r="ACP328" s="309"/>
      <c r="ACQ328" s="309"/>
      <c r="ACR328" s="309"/>
      <c r="ACS328" s="309"/>
      <c r="ACT328" s="309"/>
      <c r="ACU328" s="309"/>
      <c r="ACV328" s="309"/>
      <c r="ACW328" s="309"/>
      <c r="ACX328" s="309"/>
      <c r="ACY328" s="309"/>
      <c r="ACZ328" s="309"/>
      <c r="ADA328" s="309"/>
      <c r="ADB328" s="309"/>
      <c r="ADC328" s="309"/>
      <c r="ADD328" s="309"/>
      <c r="ADE328" s="309"/>
      <c r="ADF328" s="309"/>
      <c r="ADG328" s="309"/>
      <c r="ADH328" s="309"/>
      <c r="ADI328" s="309"/>
      <c r="ADJ328" s="309"/>
      <c r="ADK328" s="309"/>
      <c r="ADL328" s="309"/>
      <c r="ADM328" s="309"/>
      <c r="ADN328" s="309"/>
      <c r="ADO328" s="309"/>
      <c r="ADP328" s="309"/>
      <c r="ADQ328" s="309"/>
      <c r="ADR328" s="309"/>
      <c r="ADS328" s="309"/>
      <c r="ADT328" s="309"/>
      <c r="ADU328" s="309"/>
      <c r="ADV328" s="309"/>
      <c r="ADW328" s="309"/>
      <c r="ADX328" s="309"/>
      <c r="ADY328" s="309"/>
      <c r="ADZ328" s="309"/>
      <c r="AEA328" s="309"/>
      <c r="AEB328" s="309"/>
      <c r="AEC328" s="309"/>
      <c r="AED328" s="309"/>
      <c r="AEE328" s="309"/>
      <c r="AEF328" s="309"/>
      <c r="AEG328" s="309"/>
      <c r="AEH328" s="309"/>
      <c r="AEI328" s="309"/>
      <c r="AEJ328" s="309"/>
      <c r="AEK328" s="309"/>
      <c r="AEL328" s="309"/>
      <c r="AEM328" s="309"/>
      <c r="AEN328" s="309"/>
      <c r="AEO328" s="309"/>
      <c r="AEP328" s="309"/>
      <c r="AEQ328" s="309"/>
      <c r="AER328" s="309"/>
      <c r="AES328" s="309"/>
      <c r="AET328" s="309"/>
      <c r="AEU328" s="309"/>
      <c r="AEV328" s="309"/>
      <c r="AEW328" s="309"/>
      <c r="AEX328" s="309"/>
      <c r="AEY328" s="309"/>
      <c r="AEZ328" s="309"/>
      <c r="AFA328" s="309"/>
      <c r="AFB328" s="309"/>
      <c r="AFC328" s="309"/>
      <c r="AFD328" s="309"/>
      <c r="AFE328" s="309"/>
      <c r="AFF328" s="309"/>
      <c r="AFG328" s="309"/>
      <c r="AFH328" s="309"/>
      <c r="AFI328" s="309"/>
      <c r="AFJ328" s="309"/>
      <c r="AFK328" s="309"/>
      <c r="AFL328" s="309"/>
      <c r="AFM328" s="309"/>
      <c r="AFN328" s="309"/>
      <c r="AFO328" s="309"/>
      <c r="AFP328" s="309"/>
      <c r="AFQ328" s="309"/>
      <c r="AFR328" s="309"/>
      <c r="AFS328" s="309"/>
      <c r="AFT328" s="309"/>
      <c r="AFU328" s="309"/>
      <c r="AFV328" s="309"/>
      <c r="AFW328" s="309"/>
      <c r="AFX328" s="309"/>
      <c r="AFY328" s="309"/>
      <c r="AFZ328" s="309"/>
      <c r="AGA328" s="309"/>
      <c r="AGB328" s="309"/>
      <c r="AGC328" s="309"/>
      <c r="AGD328" s="309"/>
      <c r="AGE328" s="309"/>
      <c r="AGF328" s="309"/>
      <c r="AGG328" s="309"/>
      <c r="AGH328" s="309"/>
      <c r="AGI328" s="309"/>
      <c r="AGJ328" s="309"/>
      <c r="AGK328" s="309"/>
      <c r="AGL328" s="309"/>
      <c r="AGM328" s="309"/>
      <c r="AGN328" s="309"/>
      <c r="AGO328" s="309"/>
      <c r="AGP328" s="309"/>
      <c r="AGQ328" s="309"/>
      <c r="AGR328" s="309"/>
      <c r="AGS328" s="309"/>
      <c r="AGT328" s="309"/>
      <c r="AGU328" s="309"/>
      <c r="AGV328" s="309"/>
      <c r="AGW328" s="309"/>
      <c r="AGX328" s="309"/>
      <c r="AGY328" s="309"/>
      <c r="AGZ328" s="309"/>
      <c r="AHA328" s="309"/>
      <c r="AHB328" s="309"/>
      <c r="AHC328" s="309"/>
      <c r="AHD328" s="309"/>
      <c r="AHE328" s="309"/>
      <c r="AHF328" s="309"/>
      <c r="AHG328" s="309"/>
      <c r="AHH328" s="309"/>
      <c r="AHI328" s="309"/>
      <c r="AHJ328" s="309"/>
      <c r="AHK328" s="309"/>
      <c r="AHL328" s="309"/>
      <c r="AHM328" s="309"/>
      <c r="AHN328" s="309"/>
      <c r="AHO328" s="309"/>
      <c r="AHP328" s="309"/>
      <c r="AHQ328" s="309"/>
      <c r="AHR328" s="309"/>
      <c r="AHS328" s="309"/>
      <c r="AHT328" s="309"/>
      <c r="AHU328" s="309"/>
      <c r="AHV328" s="309"/>
      <c r="AHW328" s="309"/>
      <c r="AHX328" s="309"/>
      <c r="AHY328" s="309"/>
      <c r="AHZ328" s="309"/>
      <c r="AIA328" s="309"/>
      <c r="AIB328" s="309"/>
      <c r="AIC328" s="309"/>
      <c r="AID328" s="309"/>
      <c r="AIE328" s="309"/>
      <c r="AIF328" s="309"/>
      <c r="AIG328" s="309"/>
      <c r="AIH328" s="309"/>
      <c r="AII328" s="309"/>
      <c r="AIJ328" s="309"/>
      <c r="AIK328" s="309"/>
      <c r="AIL328" s="309"/>
      <c r="AIM328" s="309"/>
      <c r="AIN328" s="309"/>
      <c r="AIO328" s="309"/>
      <c r="AIP328" s="309"/>
      <c r="AIQ328" s="309"/>
      <c r="AIR328" s="309"/>
      <c r="AIS328" s="309"/>
      <c r="AIT328" s="309"/>
      <c r="AIU328" s="309"/>
      <c r="AIV328" s="309"/>
      <c r="AIW328" s="309"/>
      <c r="AIX328" s="309"/>
      <c r="AIY328" s="309"/>
      <c r="AIZ328" s="309"/>
      <c r="AJA328" s="309"/>
      <c r="AJB328" s="309"/>
      <c r="AJC328" s="309"/>
      <c r="AJD328" s="309"/>
      <c r="AJE328" s="309"/>
      <c r="AJF328" s="309"/>
      <c r="AJG328" s="309"/>
      <c r="AJH328" s="309"/>
      <c r="AJI328" s="309"/>
      <c r="AJJ328" s="309"/>
      <c r="AJK328" s="309"/>
      <c r="AJL328" s="309"/>
      <c r="AJM328" s="309"/>
      <c r="AJN328" s="309"/>
      <c r="AJO328" s="309"/>
      <c r="AJP328" s="309"/>
      <c r="AJQ328" s="309"/>
      <c r="AJR328" s="309"/>
      <c r="AJS328" s="309"/>
      <c r="AJT328" s="309"/>
      <c r="AJU328" s="309"/>
      <c r="AJV328" s="309"/>
      <c r="AJW328" s="309"/>
      <c r="AJX328" s="309"/>
      <c r="AJY328" s="309"/>
      <c r="AJZ328" s="309"/>
      <c r="AKA328" s="309"/>
      <c r="AKB328" s="309"/>
      <c r="AKC328" s="309"/>
      <c r="AKD328" s="309"/>
      <c r="AKE328" s="309"/>
      <c r="AKF328" s="309"/>
      <c r="AKG328" s="309"/>
      <c r="AKH328" s="309"/>
      <c r="AKI328" s="309"/>
      <c r="AKJ328" s="309"/>
      <c r="AKK328" s="309"/>
      <c r="AKL328" s="309"/>
      <c r="AKM328" s="309"/>
      <c r="AKN328" s="309"/>
      <c r="AKO328" s="309"/>
      <c r="AKP328" s="309"/>
      <c r="AKQ328" s="309"/>
      <c r="AKR328" s="309"/>
      <c r="AKS328" s="309"/>
      <c r="AKT328" s="309"/>
      <c r="AKU328" s="309"/>
      <c r="AKV328" s="309"/>
      <c r="AKW328" s="309"/>
      <c r="AKX328" s="309"/>
      <c r="AKY328" s="309"/>
      <c r="AKZ328" s="309"/>
      <c r="ALA328" s="309"/>
      <c r="ALB328" s="309"/>
      <c r="ALC328" s="309"/>
      <c r="ALD328" s="309"/>
      <c r="ALE328" s="309"/>
      <c r="ALF328" s="309"/>
      <c r="ALG328" s="309"/>
      <c r="ALH328" s="309"/>
      <c r="ALI328" s="309"/>
      <c r="ALJ328" s="309"/>
      <c r="ALK328" s="309"/>
      <c r="ALL328" s="309"/>
      <c r="ALM328" s="309"/>
      <c r="ALN328" s="309"/>
      <c r="ALO328" s="309"/>
      <c r="ALP328" s="309"/>
      <c r="ALQ328" s="309"/>
      <c r="ALR328" s="309"/>
      <c r="ALS328" s="309"/>
      <c r="ALT328" s="309"/>
      <c r="ALU328" s="309"/>
      <c r="ALV328" s="309"/>
      <c r="ALW328" s="309"/>
      <c r="ALX328" s="309"/>
      <c r="ALY328" s="309"/>
      <c r="ALZ328" s="309"/>
      <c r="AMA328" s="309"/>
      <c r="AMB328" s="309"/>
      <c r="AMC328" s="309"/>
      <c r="AMD328" s="309"/>
      <c r="AME328" s="309"/>
      <c r="AMF328" s="309"/>
      <c r="AMG328" s="309"/>
      <c r="AMH328" s="309"/>
      <c r="AMI328" s="309"/>
      <c r="AMJ328" s="309"/>
      <c r="AMK328" s="309"/>
      <c r="AML328" s="309"/>
      <c r="AMM328" s="309"/>
      <c r="AMN328" s="309"/>
      <c r="AMO328" s="309"/>
      <c r="AMP328" s="309"/>
      <c r="AMQ328" s="309"/>
      <c r="AMR328" s="309"/>
      <c r="AMS328" s="309"/>
      <c r="AMT328" s="309"/>
      <c r="AMU328" s="309"/>
      <c r="AMV328" s="309"/>
      <c r="AMW328" s="309"/>
      <c r="AMX328" s="309"/>
      <c r="AMY328" s="309"/>
      <c r="AMZ328" s="309"/>
      <c r="ANA328" s="309"/>
      <c r="ANB328" s="309"/>
      <c r="ANC328" s="309"/>
      <c r="AND328" s="309"/>
      <c r="ANE328" s="309"/>
      <c r="ANF328" s="309"/>
      <c r="ANG328" s="309"/>
      <c r="ANH328" s="309"/>
      <c r="ANI328" s="309"/>
      <c r="ANJ328" s="309"/>
      <c r="ANK328" s="309"/>
      <c r="ANL328" s="309"/>
      <c r="ANM328" s="309"/>
      <c r="ANN328" s="309"/>
      <c r="ANO328" s="309"/>
      <c r="ANP328" s="309"/>
      <c r="ANQ328" s="309"/>
      <c r="ANR328" s="309"/>
      <c r="ANS328" s="309"/>
      <c r="ANT328" s="309"/>
      <c r="ANU328" s="309"/>
      <c r="ANV328" s="309"/>
      <c r="ANW328" s="309"/>
      <c r="ANX328" s="309"/>
      <c r="ANY328" s="309"/>
      <c r="ANZ328" s="309"/>
      <c r="AOA328" s="309"/>
      <c r="AOB328" s="309"/>
      <c r="AOC328" s="309"/>
      <c r="AOD328" s="309"/>
      <c r="AOE328" s="309"/>
      <c r="AOF328" s="309"/>
      <c r="AOG328" s="309"/>
      <c r="AOH328" s="309"/>
      <c r="AOI328" s="309"/>
      <c r="AOJ328" s="309"/>
      <c r="AOK328" s="309"/>
      <c r="AOL328" s="309"/>
      <c r="AOM328" s="309"/>
      <c r="AON328" s="309"/>
      <c r="AOO328" s="309"/>
      <c r="AOP328" s="309"/>
      <c r="AOQ328" s="309"/>
      <c r="AOR328" s="309"/>
      <c r="AOS328" s="309"/>
      <c r="AOT328" s="309"/>
      <c r="AOU328" s="309"/>
      <c r="AOV328" s="309"/>
      <c r="AOW328" s="309"/>
      <c r="AOX328" s="309"/>
      <c r="AOY328" s="309"/>
      <c r="AOZ328" s="309"/>
      <c r="APA328" s="309"/>
      <c r="APB328" s="309"/>
      <c r="APC328" s="309"/>
      <c r="APD328" s="309"/>
      <c r="APE328" s="309"/>
      <c r="APF328" s="309"/>
      <c r="APG328" s="309"/>
      <c r="APH328" s="309"/>
      <c r="API328" s="309"/>
      <c r="APJ328" s="309"/>
      <c r="APK328" s="309"/>
      <c r="APL328" s="309"/>
      <c r="APM328" s="309"/>
      <c r="APN328" s="309"/>
      <c r="APO328" s="309"/>
      <c r="APP328" s="309"/>
      <c r="APQ328" s="309"/>
      <c r="APR328" s="309"/>
      <c r="APS328" s="309"/>
      <c r="APT328" s="309"/>
      <c r="APU328" s="309"/>
      <c r="APV328" s="309"/>
      <c r="APW328" s="309"/>
      <c r="APX328" s="309"/>
      <c r="APY328" s="309"/>
      <c r="APZ328" s="309"/>
      <c r="AQA328" s="309"/>
      <c r="AQB328" s="309"/>
      <c r="AQC328" s="309"/>
      <c r="AQD328" s="309"/>
      <c r="AQE328" s="309"/>
      <c r="AQF328" s="309"/>
      <c r="AQG328" s="309"/>
      <c r="AQH328" s="309"/>
      <c r="AQI328" s="309"/>
      <c r="AQJ328" s="309"/>
      <c r="AQK328" s="309"/>
      <c r="AQL328" s="309"/>
      <c r="AQM328" s="309"/>
      <c r="AQN328" s="309"/>
      <c r="AQO328" s="309"/>
      <c r="AQP328" s="309"/>
      <c r="AQQ328" s="309"/>
      <c r="AQR328" s="309"/>
      <c r="AQS328" s="309"/>
      <c r="AQT328" s="309"/>
      <c r="AQU328" s="309"/>
      <c r="AQV328" s="309"/>
      <c r="AQW328" s="309"/>
      <c r="AQX328" s="309"/>
      <c r="AQY328" s="309"/>
      <c r="AQZ328" s="309"/>
      <c r="ARA328" s="309"/>
      <c r="ARB328" s="309"/>
      <c r="ARC328" s="309"/>
      <c r="ARD328" s="309"/>
      <c r="ARE328" s="309"/>
      <c r="ARF328" s="309"/>
      <c r="ARG328" s="309"/>
      <c r="ARH328" s="309"/>
      <c r="ARI328" s="309"/>
      <c r="ARJ328" s="309"/>
      <c r="ARK328" s="309"/>
      <c r="ARL328" s="309"/>
      <c r="ARM328" s="309"/>
      <c r="ARN328" s="309"/>
      <c r="ARO328" s="309"/>
      <c r="ARP328" s="309"/>
      <c r="ARQ328" s="309"/>
      <c r="ARR328" s="309"/>
      <c r="ARS328" s="309"/>
      <c r="ART328" s="309"/>
      <c r="ARU328" s="309"/>
      <c r="ARV328" s="309"/>
      <c r="ARW328" s="309"/>
      <c r="ARX328" s="309"/>
      <c r="ARY328" s="309"/>
      <c r="ARZ328" s="309"/>
      <c r="ASA328" s="309"/>
      <c r="ASB328" s="309"/>
      <c r="ASC328" s="309"/>
      <c r="ASD328" s="309"/>
      <c r="ASE328" s="309"/>
      <c r="ASF328" s="309"/>
      <c r="ASG328" s="309"/>
      <c r="ASH328" s="309"/>
      <c r="ASI328" s="309"/>
      <c r="ASJ328" s="309"/>
      <c r="ASK328" s="309"/>
      <c r="ASL328" s="309"/>
      <c r="ASM328" s="309"/>
      <c r="ASN328" s="309"/>
      <c r="ASO328" s="309"/>
      <c r="ASP328" s="309"/>
      <c r="ASQ328" s="309"/>
      <c r="ASR328" s="309"/>
      <c r="ASS328" s="309"/>
      <c r="AST328" s="309"/>
      <c r="ASU328" s="309"/>
      <c r="ASV328" s="309"/>
      <c r="ASW328" s="309"/>
      <c r="ASX328" s="309"/>
      <c r="ASY328" s="309"/>
      <c r="ASZ328" s="309"/>
      <c r="ATA328" s="309"/>
      <c r="ATB328" s="309"/>
      <c r="ATC328" s="309"/>
      <c r="ATD328" s="309"/>
      <c r="ATE328" s="309"/>
      <c r="ATF328" s="309"/>
      <c r="ATG328" s="309"/>
      <c r="ATH328" s="309"/>
      <c r="ATI328" s="309"/>
      <c r="ATJ328" s="309"/>
      <c r="ATK328" s="309"/>
      <c r="ATL328" s="309"/>
      <c r="ATM328" s="309"/>
      <c r="ATN328" s="309"/>
      <c r="ATO328" s="309"/>
      <c r="ATP328" s="309"/>
      <c r="ATQ328" s="309"/>
      <c r="ATR328" s="309"/>
      <c r="ATS328" s="309"/>
      <c r="ATT328" s="309"/>
      <c r="ATU328" s="309"/>
      <c r="ATV328" s="309"/>
      <c r="ATW328" s="309"/>
      <c r="ATX328" s="309"/>
      <c r="ATY328" s="309"/>
      <c r="ATZ328" s="309"/>
      <c r="AUA328" s="309"/>
      <c r="AUB328" s="309"/>
      <c r="AUC328" s="309"/>
      <c r="AUD328" s="309"/>
      <c r="AUE328" s="309"/>
      <c r="AUF328" s="309"/>
      <c r="AUG328" s="309"/>
      <c r="AUH328" s="309"/>
      <c r="AUI328" s="309"/>
      <c r="AUJ328" s="309"/>
      <c r="AUK328" s="309"/>
      <c r="AUL328" s="309"/>
      <c r="AUM328" s="309"/>
      <c r="AUN328" s="309"/>
      <c r="AUO328" s="309"/>
      <c r="AUP328" s="309"/>
      <c r="AUQ328" s="309"/>
      <c r="AUR328" s="309"/>
      <c r="AUS328" s="309"/>
      <c r="AUT328" s="309"/>
      <c r="AUU328" s="309"/>
      <c r="AUV328" s="309"/>
      <c r="AUW328" s="309"/>
      <c r="AUX328" s="309"/>
      <c r="AUY328" s="309"/>
      <c r="AUZ328" s="309"/>
      <c r="AVA328" s="309"/>
      <c r="AVB328" s="309"/>
      <c r="AVC328" s="309"/>
      <c r="AVD328" s="309"/>
      <c r="AVE328" s="309"/>
      <c r="AVF328" s="309"/>
      <c r="AVG328" s="309"/>
      <c r="AVH328" s="309"/>
      <c r="AVI328" s="309"/>
      <c r="AVJ328" s="309"/>
      <c r="AVK328" s="309"/>
      <c r="AVL328" s="309"/>
      <c r="AVM328" s="309"/>
      <c r="AVN328" s="309"/>
      <c r="AVO328" s="309"/>
      <c r="AVP328" s="309"/>
      <c r="AVQ328" s="309"/>
      <c r="AVR328" s="309"/>
      <c r="AVS328" s="309"/>
      <c r="AVT328" s="309"/>
      <c r="AVU328" s="309"/>
      <c r="AVV328" s="309"/>
      <c r="AVW328" s="309"/>
      <c r="AVX328" s="309"/>
      <c r="AVY328" s="309"/>
      <c r="AVZ328" s="309"/>
      <c r="AWA328" s="309"/>
      <c r="AWB328" s="309"/>
      <c r="AWC328" s="309"/>
      <c r="AWD328" s="309"/>
      <c r="AWE328" s="309"/>
      <c r="AWF328" s="309"/>
      <c r="AWG328" s="309"/>
      <c r="AWH328" s="309"/>
      <c r="AWI328" s="309"/>
      <c r="AWJ328" s="309"/>
      <c r="AWK328" s="309"/>
      <c r="AWL328" s="309"/>
      <c r="AWM328" s="309"/>
      <c r="AWN328" s="309"/>
      <c r="AWO328" s="309"/>
      <c r="AWP328" s="309"/>
      <c r="AWQ328" s="309"/>
      <c r="AWR328" s="309"/>
      <c r="AWS328" s="309"/>
      <c r="AWT328" s="309"/>
      <c r="AWU328" s="309"/>
      <c r="AWV328" s="309"/>
      <c r="AWW328" s="309"/>
      <c r="AWX328" s="309"/>
      <c r="AWY328" s="309"/>
      <c r="AWZ328" s="309"/>
      <c r="AXA328" s="309"/>
      <c r="AXB328" s="309"/>
      <c r="AXC328" s="309"/>
      <c r="AXD328" s="309"/>
      <c r="AXE328" s="309"/>
      <c r="AXF328" s="309"/>
      <c r="AXG328" s="309"/>
      <c r="AXH328" s="309"/>
      <c r="AXI328" s="309"/>
      <c r="AXJ328" s="309"/>
      <c r="AXK328" s="309"/>
      <c r="AXL328" s="309"/>
      <c r="AXM328" s="309"/>
      <c r="AXN328" s="309"/>
      <c r="AXO328" s="309"/>
      <c r="AXP328" s="309"/>
      <c r="AXQ328" s="309"/>
      <c r="AXR328" s="309"/>
      <c r="AXS328" s="309"/>
      <c r="AXT328" s="309"/>
      <c r="AXU328" s="309"/>
      <c r="AXV328" s="309"/>
      <c r="AXW328" s="309"/>
      <c r="AXX328" s="309"/>
      <c r="AXY328" s="309"/>
      <c r="AXZ328" s="309"/>
      <c r="AYA328" s="309"/>
      <c r="AYB328" s="309"/>
      <c r="AYC328" s="309"/>
      <c r="AYD328" s="309"/>
      <c r="AYE328" s="309"/>
      <c r="AYF328" s="309"/>
      <c r="AYG328" s="309"/>
      <c r="AYH328" s="309"/>
      <c r="AYI328" s="309"/>
      <c r="AYJ328" s="309"/>
      <c r="AYK328" s="309"/>
      <c r="AYL328" s="309"/>
      <c r="AYM328" s="309"/>
      <c r="AYN328" s="309"/>
      <c r="AYO328" s="309"/>
      <c r="AYP328" s="309"/>
      <c r="AYQ328" s="309"/>
      <c r="AYR328" s="309"/>
      <c r="AYS328" s="309"/>
      <c r="AYT328" s="309"/>
      <c r="AYU328" s="309"/>
      <c r="AYV328" s="309"/>
      <c r="AYW328" s="309"/>
      <c r="AYX328" s="309"/>
      <c r="AYY328" s="309"/>
      <c r="AYZ328" s="309"/>
      <c r="AZA328" s="309"/>
      <c r="AZB328" s="309"/>
      <c r="AZC328" s="309"/>
      <c r="AZD328" s="309"/>
      <c r="AZE328" s="309"/>
      <c r="AZF328" s="309"/>
      <c r="AZG328" s="309"/>
      <c r="AZH328" s="309"/>
      <c r="AZI328" s="309"/>
      <c r="AZJ328" s="309"/>
      <c r="AZK328" s="309"/>
      <c r="AZL328" s="309"/>
      <c r="AZM328" s="309"/>
      <c r="AZN328" s="309"/>
      <c r="AZO328" s="309"/>
      <c r="AZP328" s="309"/>
      <c r="AZQ328" s="309"/>
      <c r="AZR328" s="309"/>
      <c r="AZS328" s="309"/>
      <c r="AZT328" s="309"/>
      <c r="AZU328" s="309"/>
      <c r="AZV328" s="309"/>
      <c r="AZW328" s="309"/>
      <c r="AZX328" s="309"/>
      <c r="AZY328" s="309"/>
      <c r="AZZ328" s="309"/>
      <c r="BAA328" s="309"/>
      <c r="BAB328" s="309"/>
      <c r="BAC328" s="309"/>
      <c r="BAD328" s="309"/>
      <c r="BAE328" s="309"/>
      <c r="BAF328" s="309"/>
      <c r="BAG328" s="309"/>
      <c r="BAH328" s="309"/>
      <c r="BAI328" s="309"/>
      <c r="BAJ328" s="309"/>
      <c r="BAK328" s="309"/>
      <c r="BAL328" s="309"/>
      <c r="BAM328" s="309"/>
      <c r="BAN328" s="309"/>
      <c r="BAO328" s="309"/>
      <c r="BAP328" s="309"/>
      <c r="BAQ328" s="309"/>
      <c r="BAR328" s="309"/>
      <c r="BAS328" s="309"/>
      <c r="BAT328" s="309"/>
      <c r="BAU328" s="309"/>
      <c r="BAV328" s="309"/>
      <c r="BAW328" s="309"/>
      <c r="BAX328" s="309"/>
      <c r="BAY328" s="309"/>
      <c r="BAZ328" s="309"/>
      <c r="BBA328" s="309"/>
      <c r="BBB328" s="309"/>
      <c r="BBC328" s="309"/>
      <c r="BBD328" s="309"/>
      <c r="BBE328" s="309"/>
      <c r="BBF328" s="309"/>
      <c r="BBG328" s="309"/>
      <c r="BBH328" s="309"/>
      <c r="BBI328" s="309"/>
      <c r="BBJ328" s="309"/>
      <c r="BBK328" s="309"/>
      <c r="BBL328" s="309"/>
      <c r="BBM328" s="309"/>
      <c r="BBN328" s="309"/>
      <c r="BBO328" s="309"/>
      <c r="BBP328" s="309"/>
      <c r="BBQ328" s="309"/>
      <c r="BBR328" s="309"/>
      <c r="BBS328" s="309"/>
      <c r="BBT328" s="309"/>
      <c r="BBU328" s="309"/>
      <c r="BBV328" s="309"/>
      <c r="BBW328" s="309"/>
      <c r="BBX328" s="309"/>
      <c r="BBY328" s="309"/>
      <c r="BBZ328" s="309"/>
      <c r="BCA328" s="309"/>
      <c r="BCB328" s="309"/>
      <c r="BCC328" s="309"/>
      <c r="BCD328" s="309"/>
      <c r="BCE328" s="309"/>
      <c r="BCF328" s="309"/>
      <c r="BCG328" s="309"/>
      <c r="BCH328" s="309"/>
      <c r="BCI328" s="309"/>
      <c r="BCJ328" s="309"/>
      <c r="BCK328" s="309"/>
      <c r="BCL328" s="309"/>
      <c r="BCM328" s="309"/>
      <c r="BCN328" s="309"/>
      <c r="BCO328" s="309"/>
      <c r="BCP328" s="309"/>
      <c r="BCQ328" s="309"/>
      <c r="BCR328" s="309"/>
      <c r="BCS328" s="309"/>
      <c r="BCT328" s="309"/>
      <c r="BCU328" s="309"/>
      <c r="BCV328" s="309"/>
      <c r="BCW328" s="309"/>
      <c r="BCX328" s="309"/>
      <c r="BCY328" s="309"/>
      <c r="BCZ328" s="309"/>
      <c r="BDA328" s="309"/>
      <c r="BDB328" s="309"/>
      <c r="BDC328" s="309"/>
      <c r="BDD328" s="309"/>
      <c r="BDE328" s="309"/>
      <c r="BDF328" s="309"/>
      <c r="BDG328" s="309"/>
      <c r="BDH328" s="309"/>
      <c r="BDI328" s="309"/>
      <c r="BDJ328" s="309"/>
      <c r="BDK328" s="309"/>
      <c r="BDL328" s="309"/>
      <c r="BDM328" s="309"/>
      <c r="BDN328" s="309"/>
      <c r="BDO328" s="309"/>
      <c r="BDP328" s="309"/>
      <c r="BDQ328" s="309"/>
      <c r="BDR328" s="309"/>
      <c r="BDS328" s="309"/>
      <c r="BDT328" s="309"/>
      <c r="BDU328" s="309"/>
      <c r="BDV328" s="309"/>
      <c r="BDW328" s="309"/>
      <c r="BDX328" s="309"/>
      <c r="BDY328" s="309"/>
      <c r="BDZ328" s="309"/>
      <c r="BEA328" s="309"/>
      <c r="BEB328" s="309"/>
      <c r="BEC328" s="309"/>
      <c r="BED328" s="309"/>
      <c r="BEE328" s="309"/>
      <c r="BEF328" s="309"/>
      <c r="BEG328" s="309"/>
      <c r="BEH328" s="309"/>
      <c r="BEI328" s="309"/>
      <c r="BEJ328" s="309"/>
      <c r="BEK328" s="309"/>
      <c r="BEL328" s="309"/>
      <c r="BEM328" s="309"/>
      <c r="BEN328" s="309"/>
      <c r="BEO328" s="309"/>
      <c r="BEP328" s="309"/>
      <c r="BEQ328" s="309"/>
      <c r="BER328" s="309"/>
      <c r="BES328" s="309"/>
      <c r="BET328" s="309"/>
      <c r="BEU328" s="309"/>
      <c r="BEV328" s="309"/>
      <c r="BEW328" s="309"/>
      <c r="BEX328" s="309"/>
      <c r="BEY328" s="309"/>
      <c r="BEZ328" s="309"/>
      <c r="BFA328" s="309"/>
      <c r="BFB328" s="309"/>
      <c r="BFC328" s="309"/>
      <c r="BFD328" s="309"/>
      <c r="BFE328" s="309"/>
      <c r="BFF328" s="309"/>
      <c r="BFG328" s="309"/>
      <c r="BFH328" s="309"/>
      <c r="BFI328" s="309"/>
      <c r="BFJ328" s="309"/>
      <c r="BFK328" s="309"/>
      <c r="BFL328" s="309"/>
      <c r="BFM328" s="309"/>
      <c r="BFN328" s="309"/>
      <c r="BFO328" s="309"/>
      <c r="BFP328" s="309"/>
      <c r="BFQ328" s="309"/>
      <c r="BFR328" s="309"/>
      <c r="BFS328" s="309"/>
      <c r="BFT328" s="309"/>
      <c r="BFU328" s="309"/>
      <c r="BFV328" s="309"/>
      <c r="BFW328" s="309"/>
      <c r="BFX328" s="309"/>
      <c r="BFY328" s="309"/>
      <c r="BFZ328" s="309"/>
      <c r="BGA328" s="309"/>
      <c r="BGB328" s="309"/>
      <c r="BGC328" s="309"/>
      <c r="BGD328" s="309"/>
      <c r="BGE328" s="309"/>
      <c r="BGF328" s="309"/>
      <c r="BGG328" s="309"/>
      <c r="BGH328" s="309"/>
    </row>
    <row r="329" spans="6:1542" s="18" customFormat="1" ht="14.45" customHeight="1" x14ac:dyDescent="0.25">
      <c r="F329" s="68"/>
      <c r="Y329" s="68"/>
      <c r="AC329" s="309"/>
      <c r="AD329" s="309"/>
      <c r="AE329" s="309"/>
      <c r="AF329" s="309"/>
      <c r="AG329" s="309"/>
      <c r="AH329" s="309"/>
      <c r="AI329" s="309"/>
      <c r="AJ329" s="309"/>
      <c r="AK329" s="309"/>
      <c r="AL329" s="309"/>
      <c r="AM329" s="309"/>
      <c r="AN329" s="309"/>
      <c r="AO329" s="309"/>
      <c r="AP329" s="309"/>
      <c r="AQ329" s="309"/>
      <c r="AR329" s="309"/>
      <c r="AS329" s="309"/>
      <c r="AT329" s="309"/>
      <c r="AU329" s="309"/>
      <c r="AV329" s="309"/>
      <c r="AW329" s="309"/>
      <c r="AX329" s="309"/>
      <c r="AY329" s="309"/>
      <c r="AZ329" s="309"/>
      <c r="BA329" s="309"/>
      <c r="BB329" s="309"/>
      <c r="BC329" s="309"/>
      <c r="BD329" s="309"/>
      <c r="BE329" s="309"/>
      <c r="BF329" s="309"/>
      <c r="BG329" s="309"/>
      <c r="BH329" s="309"/>
      <c r="BI329" s="309"/>
      <c r="BJ329" s="309"/>
      <c r="BK329" s="309"/>
      <c r="BL329" s="309"/>
      <c r="BM329" s="309"/>
      <c r="BN329" s="309"/>
      <c r="BO329" s="309"/>
      <c r="BP329" s="309"/>
      <c r="BQ329" s="309"/>
      <c r="BR329" s="309"/>
      <c r="BS329" s="309"/>
      <c r="BT329" s="309"/>
      <c r="BU329" s="309"/>
      <c r="BV329" s="309"/>
      <c r="BW329" s="309"/>
      <c r="BX329" s="309"/>
      <c r="BY329" s="309"/>
      <c r="BZ329" s="309"/>
      <c r="CA329" s="309"/>
      <c r="CB329" s="309"/>
      <c r="CC329" s="309"/>
      <c r="CD329" s="309"/>
      <c r="CE329" s="309"/>
      <c r="CF329" s="309"/>
      <c r="CG329" s="309"/>
      <c r="CH329" s="309"/>
      <c r="CI329" s="309"/>
      <c r="CJ329" s="309"/>
      <c r="CK329" s="309"/>
      <c r="CL329" s="309"/>
      <c r="CM329" s="309"/>
      <c r="CN329" s="309"/>
      <c r="CO329" s="309"/>
      <c r="CP329" s="309"/>
      <c r="CQ329" s="309"/>
      <c r="CR329" s="309"/>
      <c r="CS329" s="309"/>
      <c r="CT329" s="309"/>
      <c r="CU329" s="309"/>
      <c r="CV329" s="309"/>
      <c r="CW329" s="309"/>
      <c r="CX329" s="309"/>
      <c r="CY329" s="309"/>
      <c r="CZ329" s="309"/>
      <c r="DA329" s="309"/>
      <c r="DB329" s="309"/>
      <c r="DC329" s="309"/>
      <c r="DD329" s="309"/>
      <c r="DE329" s="309"/>
      <c r="DF329" s="309"/>
      <c r="DG329" s="309"/>
      <c r="DH329" s="309"/>
      <c r="DI329" s="309"/>
      <c r="DJ329" s="309"/>
      <c r="DK329" s="309"/>
      <c r="DL329" s="309"/>
      <c r="DM329" s="309"/>
      <c r="DN329" s="309"/>
      <c r="DO329" s="309"/>
      <c r="DP329" s="309"/>
      <c r="DQ329" s="309"/>
      <c r="DR329" s="309"/>
      <c r="DS329" s="309"/>
      <c r="DT329" s="309"/>
      <c r="DU329" s="309"/>
      <c r="DV329" s="309"/>
      <c r="DW329" s="309"/>
      <c r="DX329" s="309"/>
      <c r="DY329" s="309"/>
      <c r="DZ329" s="309"/>
      <c r="EA329" s="309"/>
      <c r="EB329" s="309"/>
      <c r="EC329" s="309"/>
      <c r="ED329" s="309"/>
      <c r="EE329" s="309"/>
      <c r="EF329" s="309"/>
      <c r="EG329" s="309"/>
      <c r="EH329" s="309"/>
      <c r="EI329" s="309"/>
      <c r="EJ329" s="309"/>
      <c r="EK329" s="309"/>
      <c r="EL329" s="309"/>
      <c r="EM329" s="309"/>
      <c r="EN329" s="309"/>
      <c r="EO329" s="309"/>
      <c r="EP329" s="309"/>
      <c r="EQ329" s="309"/>
      <c r="ER329" s="309"/>
      <c r="ES329" s="309"/>
      <c r="ET329" s="309"/>
      <c r="EU329" s="309"/>
      <c r="EV329" s="309"/>
      <c r="EW329" s="309"/>
      <c r="EX329" s="309"/>
      <c r="EY329" s="309"/>
      <c r="EZ329" s="309"/>
      <c r="FA329" s="309"/>
      <c r="FB329" s="309"/>
      <c r="FC329" s="309"/>
      <c r="FD329" s="309"/>
      <c r="FE329" s="309"/>
      <c r="FF329" s="309"/>
      <c r="FG329" s="309"/>
      <c r="FH329" s="309"/>
      <c r="FI329" s="309"/>
      <c r="FJ329" s="309"/>
      <c r="FK329" s="309"/>
      <c r="FL329" s="309"/>
      <c r="FM329" s="309"/>
      <c r="FN329" s="309"/>
      <c r="FO329" s="309"/>
      <c r="FP329" s="309"/>
      <c r="FQ329" s="309"/>
      <c r="FR329" s="309"/>
      <c r="FS329" s="309"/>
      <c r="FT329" s="309"/>
      <c r="FU329" s="309"/>
      <c r="FV329" s="309"/>
      <c r="FW329" s="309"/>
      <c r="FX329" s="309"/>
      <c r="FY329" s="309"/>
      <c r="FZ329" s="309"/>
      <c r="GA329" s="309"/>
      <c r="GB329" s="309"/>
      <c r="GC329" s="309"/>
      <c r="GD329" s="309"/>
      <c r="GE329" s="309"/>
      <c r="GF329" s="309"/>
      <c r="GG329" s="309"/>
      <c r="GH329" s="309"/>
      <c r="GI329" s="309"/>
      <c r="GJ329" s="309"/>
      <c r="GK329" s="309"/>
      <c r="GL329" s="309"/>
      <c r="GM329" s="309"/>
      <c r="GN329" s="309"/>
      <c r="GO329" s="309"/>
      <c r="GP329" s="309"/>
      <c r="GQ329" s="309"/>
      <c r="GR329" s="309"/>
      <c r="GS329" s="309"/>
      <c r="GT329" s="309"/>
      <c r="GU329" s="309"/>
      <c r="GV329" s="309"/>
      <c r="GW329" s="309"/>
      <c r="GX329" s="309"/>
      <c r="GY329" s="309"/>
      <c r="GZ329" s="309"/>
      <c r="HA329" s="309"/>
      <c r="HB329" s="309"/>
      <c r="HC329" s="309"/>
      <c r="HD329" s="309"/>
      <c r="HE329" s="309"/>
      <c r="HF329" s="309"/>
      <c r="HG329" s="309"/>
      <c r="HH329" s="309"/>
      <c r="HI329" s="309"/>
      <c r="HJ329" s="309"/>
      <c r="HK329" s="309"/>
      <c r="HL329" s="309"/>
      <c r="HM329" s="309"/>
      <c r="HN329" s="309"/>
      <c r="HO329" s="309"/>
      <c r="HP329" s="309"/>
      <c r="HQ329" s="309"/>
      <c r="HR329" s="309"/>
      <c r="HS329" s="309"/>
      <c r="HT329" s="309"/>
      <c r="HU329" s="309"/>
      <c r="HV329" s="309"/>
      <c r="HW329" s="309"/>
      <c r="HX329" s="309"/>
      <c r="HY329" s="309"/>
      <c r="HZ329" s="309"/>
      <c r="IA329" s="309"/>
      <c r="IB329" s="309"/>
      <c r="IC329" s="309"/>
      <c r="ID329" s="309"/>
      <c r="IE329" s="309"/>
      <c r="IF329" s="309"/>
      <c r="IG329" s="309"/>
      <c r="IH329" s="309"/>
      <c r="II329" s="309"/>
      <c r="IJ329" s="309"/>
      <c r="IK329" s="309"/>
      <c r="IL329" s="309"/>
      <c r="IM329" s="309"/>
      <c r="IN329" s="309"/>
      <c r="IO329" s="309"/>
      <c r="IP329" s="309"/>
      <c r="IQ329" s="309"/>
      <c r="IR329" s="309"/>
      <c r="IS329" s="309"/>
      <c r="IT329" s="309"/>
      <c r="IU329" s="309"/>
      <c r="IV329" s="309"/>
      <c r="IW329" s="309"/>
      <c r="IX329" s="309"/>
      <c r="IY329" s="309"/>
      <c r="IZ329" s="309"/>
      <c r="JA329" s="309"/>
      <c r="JB329" s="309"/>
      <c r="JC329" s="309"/>
      <c r="JD329" s="309"/>
      <c r="JE329" s="309"/>
      <c r="JF329" s="309"/>
      <c r="JG329" s="309"/>
      <c r="JH329" s="309"/>
      <c r="JI329" s="309"/>
      <c r="JJ329" s="309"/>
      <c r="JK329" s="309"/>
      <c r="JL329" s="309"/>
      <c r="JM329" s="309"/>
      <c r="JN329" s="309"/>
      <c r="JO329" s="309"/>
      <c r="JP329" s="309"/>
      <c r="JQ329" s="309"/>
      <c r="JR329" s="309"/>
      <c r="JS329" s="309"/>
      <c r="JT329" s="309"/>
      <c r="JU329" s="309"/>
      <c r="JV329" s="309"/>
      <c r="JW329" s="309"/>
      <c r="JX329" s="309"/>
      <c r="JY329" s="309"/>
      <c r="JZ329" s="309"/>
      <c r="KA329" s="309"/>
      <c r="KB329" s="309"/>
      <c r="KC329" s="309"/>
      <c r="KD329" s="309"/>
      <c r="KE329" s="309"/>
      <c r="KF329" s="309"/>
      <c r="KG329" s="309"/>
      <c r="KH329" s="309"/>
      <c r="KI329" s="309"/>
      <c r="KJ329" s="309"/>
      <c r="KK329" s="309"/>
      <c r="KL329" s="309"/>
      <c r="KM329" s="309"/>
      <c r="KN329" s="309"/>
      <c r="KO329" s="309"/>
      <c r="KP329" s="309"/>
      <c r="KQ329" s="309"/>
      <c r="KR329" s="309"/>
      <c r="KS329" s="309"/>
      <c r="KT329" s="309"/>
      <c r="KU329" s="309"/>
      <c r="KV329" s="309"/>
      <c r="KW329" s="309"/>
      <c r="KX329" s="309"/>
      <c r="KY329" s="309"/>
      <c r="KZ329" s="309"/>
      <c r="LA329" s="309"/>
      <c r="LB329" s="309"/>
      <c r="LC329" s="309"/>
      <c r="LD329" s="309"/>
      <c r="LE329" s="309"/>
      <c r="LF329" s="309"/>
      <c r="LG329" s="309"/>
      <c r="LH329" s="309"/>
      <c r="LI329" s="309"/>
      <c r="LJ329" s="309"/>
      <c r="LK329" s="309"/>
      <c r="LL329" s="309"/>
      <c r="LM329" s="309"/>
      <c r="LN329" s="309"/>
      <c r="LO329" s="309"/>
      <c r="LP329" s="309"/>
      <c r="LQ329" s="309"/>
      <c r="LR329" s="309"/>
      <c r="LS329" s="309"/>
      <c r="LT329" s="309"/>
      <c r="LU329" s="309"/>
      <c r="LV329" s="309"/>
      <c r="LW329" s="309"/>
      <c r="LX329" s="309"/>
      <c r="LY329" s="309"/>
      <c r="LZ329" s="309"/>
      <c r="MA329" s="309"/>
      <c r="MB329" s="309"/>
      <c r="MC329" s="309"/>
      <c r="MD329" s="309"/>
      <c r="ME329" s="309"/>
      <c r="MF329" s="309"/>
      <c r="MG329" s="309"/>
      <c r="MH329" s="309"/>
      <c r="MI329" s="309"/>
      <c r="MJ329" s="309"/>
      <c r="MK329" s="309"/>
      <c r="ML329" s="309"/>
      <c r="MM329" s="309"/>
      <c r="MN329" s="309"/>
      <c r="MO329" s="309"/>
      <c r="MP329" s="309"/>
      <c r="MQ329" s="309"/>
      <c r="MR329" s="309"/>
      <c r="MS329" s="309"/>
      <c r="MT329" s="309"/>
      <c r="MU329" s="309"/>
      <c r="MV329" s="309"/>
      <c r="MW329" s="309"/>
      <c r="MX329" s="309"/>
      <c r="MY329" s="309"/>
      <c r="MZ329" s="309"/>
      <c r="NA329" s="309"/>
      <c r="NB329" s="309"/>
      <c r="NC329" s="309"/>
      <c r="ND329" s="309"/>
      <c r="NE329" s="309"/>
      <c r="NF329" s="309"/>
      <c r="NG329" s="309"/>
      <c r="NH329" s="309"/>
      <c r="NI329" s="309"/>
      <c r="NJ329" s="309"/>
      <c r="NK329" s="309"/>
      <c r="NL329" s="309"/>
      <c r="NM329" s="309"/>
      <c r="NN329" s="309"/>
      <c r="NO329" s="309"/>
      <c r="NP329" s="309"/>
      <c r="NQ329" s="309"/>
      <c r="NR329" s="309"/>
      <c r="NS329" s="309"/>
      <c r="NT329" s="309"/>
      <c r="NU329" s="309"/>
      <c r="NV329" s="309"/>
      <c r="NW329" s="309"/>
      <c r="NX329" s="309"/>
      <c r="NY329" s="309"/>
      <c r="NZ329" s="309"/>
      <c r="OA329" s="309"/>
      <c r="OB329" s="309"/>
      <c r="OC329" s="309"/>
      <c r="OD329" s="309"/>
      <c r="OE329" s="309"/>
      <c r="OF329" s="309"/>
      <c r="OG329" s="309"/>
      <c r="OH329" s="309"/>
      <c r="OI329" s="309"/>
      <c r="OJ329" s="309"/>
      <c r="OK329" s="309"/>
      <c r="OL329" s="309"/>
      <c r="OM329" s="309"/>
      <c r="ON329" s="309"/>
      <c r="OO329" s="309"/>
      <c r="OP329" s="309"/>
      <c r="OQ329" s="309"/>
      <c r="OR329" s="309"/>
      <c r="OS329" s="309"/>
      <c r="OT329" s="309"/>
      <c r="OU329" s="309"/>
      <c r="OV329" s="309"/>
      <c r="OW329" s="309"/>
      <c r="OX329" s="309"/>
      <c r="OY329" s="309"/>
      <c r="OZ329" s="309"/>
      <c r="PA329" s="309"/>
      <c r="PB329" s="309"/>
      <c r="PC329" s="309"/>
      <c r="PD329" s="309"/>
      <c r="PE329" s="309"/>
      <c r="PF329" s="309"/>
      <c r="PG329" s="309"/>
      <c r="PH329" s="309"/>
      <c r="PI329" s="309"/>
      <c r="PJ329" s="309"/>
      <c r="PK329" s="309"/>
      <c r="PL329" s="309"/>
      <c r="PM329" s="309"/>
      <c r="PN329" s="309"/>
      <c r="PO329" s="309"/>
      <c r="PP329" s="309"/>
      <c r="PQ329" s="309"/>
      <c r="PR329" s="309"/>
      <c r="PS329" s="309"/>
      <c r="PT329" s="309"/>
      <c r="PU329" s="309"/>
      <c r="PV329" s="309"/>
      <c r="PW329" s="309"/>
      <c r="PX329" s="309"/>
      <c r="PY329" s="309"/>
      <c r="PZ329" s="309"/>
      <c r="QA329" s="309"/>
      <c r="QB329" s="309"/>
      <c r="QC329" s="309"/>
      <c r="QD329" s="309"/>
      <c r="QE329" s="309"/>
      <c r="QF329" s="309"/>
      <c r="QG329" s="309"/>
      <c r="QH329" s="309"/>
      <c r="QI329" s="309"/>
      <c r="QJ329" s="309"/>
      <c r="QK329" s="309"/>
      <c r="QL329" s="309"/>
      <c r="QM329" s="309"/>
      <c r="QN329" s="309"/>
      <c r="QO329" s="309"/>
      <c r="QP329" s="309"/>
      <c r="QQ329" s="309"/>
      <c r="QR329" s="309"/>
      <c r="QS329" s="309"/>
      <c r="QT329" s="309"/>
      <c r="QU329" s="309"/>
      <c r="QV329" s="309"/>
      <c r="QW329" s="309"/>
      <c r="QX329" s="309"/>
      <c r="QY329" s="309"/>
      <c r="QZ329" s="309"/>
      <c r="RA329" s="309"/>
      <c r="RB329" s="309"/>
      <c r="RC329" s="309"/>
      <c r="RD329" s="309"/>
      <c r="RE329" s="309"/>
      <c r="RF329" s="309"/>
      <c r="RG329" s="309"/>
      <c r="RH329" s="309"/>
      <c r="RI329" s="309"/>
      <c r="RJ329" s="309"/>
      <c r="RK329" s="309"/>
      <c r="RL329" s="309"/>
      <c r="RM329" s="309"/>
      <c r="RN329" s="309"/>
      <c r="RO329" s="309"/>
      <c r="RP329" s="309"/>
      <c r="RQ329" s="309"/>
      <c r="RR329" s="309"/>
      <c r="RS329" s="309"/>
      <c r="RT329" s="309"/>
      <c r="RU329" s="309"/>
      <c r="RV329" s="309"/>
      <c r="RW329" s="309"/>
      <c r="RX329" s="309"/>
      <c r="RY329" s="309"/>
      <c r="RZ329" s="309"/>
      <c r="SA329" s="309"/>
      <c r="SB329" s="309"/>
      <c r="SC329" s="309"/>
      <c r="SD329" s="309"/>
      <c r="SE329" s="309"/>
      <c r="SF329" s="309"/>
      <c r="SG329" s="309"/>
      <c r="SH329" s="309"/>
      <c r="SI329" s="309"/>
      <c r="SJ329" s="309"/>
      <c r="SK329" s="309"/>
      <c r="SL329" s="309"/>
      <c r="SM329" s="309"/>
      <c r="SN329" s="309"/>
      <c r="SO329" s="309"/>
      <c r="SP329" s="309"/>
      <c r="SQ329" s="309"/>
      <c r="SR329" s="309"/>
      <c r="SS329" s="309"/>
      <c r="ST329" s="309"/>
      <c r="SU329" s="309"/>
      <c r="SV329" s="309"/>
      <c r="SW329" s="309"/>
      <c r="SX329" s="309"/>
      <c r="SY329" s="309"/>
      <c r="SZ329" s="309"/>
      <c r="TA329" s="309"/>
      <c r="TB329" s="309"/>
      <c r="TC329" s="309"/>
      <c r="TD329" s="309"/>
      <c r="TE329" s="309"/>
      <c r="TF329" s="309"/>
      <c r="TG329" s="309"/>
      <c r="TH329" s="309"/>
      <c r="TI329" s="309"/>
      <c r="TJ329" s="309"/>
      <c r="TK329" s="309"/>
      <c r="TL329" s="309"/>
      <c r="TM329" s="309"/>
      <c r="TN329" s="309"/>
      <c r="TO329" s="309"/>
      <c r="TP329" s="309"/>
      <c r="TQ329" s="309"/>
      <c r="TR329" s="309"/>
      <c r="TS329" s="309"/>
      <c r="TT329" s="309"/>
      <c r="TU329" s="309"/>
      <c r="TV329" s="309"/>
      <c r="TW329" s="309"/>
      <c r="TX329" s="309"/>
      <c r="TY329" s="309"/>
      <c r="TZ329" s="309"/>
      <c r="UA329" s="309"/>
      <c r="UB329" s="309"/>
      <c r="UC329" s="309"/>
      <c r="UD329" s="309"/>
      <c r="UE329" s="309"/>
      <c r="UF329" s="309"/>
      <c r="UG329" s="309"/>
      <c r="UH329" s="309"/>
      <c r="UI329" s="309"/>
      <c r="UJ329" s="309"/>
      <c r="UK329" s="309"/>
      <c r="UL329" s="309"/>
      <c r="UM329" s="309"/>
      <c r="UN329" s="309"/>
      <c r="UO329" s="309"/>
      <c r="UP329" s="309"/>
      <c r="UQ329" s="309"/>
      <c r="UR329" s="309"/>
      <c r="US329" s="309"/>
      <c r="UT329" s="309"/>
      <c r="UU329" s="309"/>
      <c r="UV329" s="309"/>
      <c r="UW329" s="309"/>
      <c r="UX329" s="309"/>
      <c r="UY329" s="309"/>
      <c r="UZ329" s="309"/>
      <c r="VA329" s="309"/>
      <c r="VB329" s="309"/>
      <c r="VC329" s="309"/>
      <c r="VD329" s="309"/>
      <c r="VE329" s="309"/>
      <c r="VF329" s="309"/>
      <c r="VG329" s="309"/>
      <c r="VH329" s="309"/>
      <c r="VI329" s="309"/>
      <c r="VJ329" s="309"/>
      <c r="VK329" s="309"/>
      <c r="VL329" s="309"/>
      <c r="VM329" s="309"/>
      <c r="VN329" s="309"/>
      <c r="VO329" s="309"/>
      <c r="VP329" s="309"/>
      <c r="VQ329" s="309"/>
      <c r="VR329" s="309"/>
      <c r="VS329" s="309"/>
      <c r="VT329" s="309"/>
      <c r="VU329" s="309"/>
      <c r="VV329" s="309"/>
      <c r="VW329" s="309"/>
      <c r="VX329" s="309"/>
      <c r="VY329" s="309"/>
      <c r="VZ329" s="309"/>
      <c r="WA329" s="309"/>
      <c r="WB329" s="309"/>
      <c r="WC329" s="309"/>
      <c r="WD329" s="309"/>
      <c r="WE329" s="309"/>
      <c r="WF329" s="309"/>
      <c r="WG329" s="309"/>
      <c r="WH329" s="309"/>
      <c r="WI329" s="309"/>
      <c r="WJ329" s="309"/>
      <c r="WK329" s="309"/>
      <c r="WL329" s="309"/>
      <c r="WM329" s="309"/>
      <c r="WN329" s="309"/>
      <c r="WO329" s="309"/>
      <c r="WP329" s="309"/>
      <c r="WQ329" s="309"/>
      <c r="WR329" s="309"/>
      <c r="WS329" s="309"/>
      <c r="WT329" s="309"/>
      <c r="WU329" s="309"/>
      <c r="WV329" s="309"/>
      <c r="WW329" s="309"/>
      <c r="WX329" s="309"/>
      <c r="WY329" s="309"/>
      <c r="WZ329" s="309"/>
      <c r="XA329" s="309"/>
      <c r="XB329" s="309"/>
      <c r="XC329" s="309"/>
      <c r="XD329" s="309"/>
      <c r="XE329" s="309"/>
      <c r="XF329" s="309"/>
      <c r="XG329" s="309"/>
      <c r="XH329" s="309"/>
      <c r="XI329" s="309"/>
      <c r="XJ329" s="309"/>
      <c r="XK329" s="309"/>
      <c r="XL329" s="309"/>
      <c r="XM329" s="309"/>
      <c r="XN329" s="309"/>
      <c r="XO329" s="309"/>
      <c r="XP329" s="309"/>
      <c r="XQ329" s="309"/>
      <c r="XR329" s="309"/>
      <c r="XS329" s="309"/>
      <c r="XT329" s="309"/>
      <c r="XU329" s="309"/>
      <c r="XV329" s="309"/>
      <c r="XW329" s="309"/>
      <c r="XX329" s="309"/>
      <c r="XY329" s="309"/>
      <c r="XZ329" s="309"/>
      <c r="YA329" s="309"/>
      <c r="YB329" s="309"/>
      <c r="YC329" s="309"/>
      <c r="YD329" s="309"/>
      <c r="YE329" s="309"/>
      <c r="YF329" s="309"/>
      <c r="YG329" s="309"/>
      <c r="YH329" s="309"/>
      <c r="YI329" s="309"/>
      <c r="YJ329" s="309"/>
      <c r="YK329" s="309"/>
      <c r="YL329" s="309"/>
      <c r="YM329" s="309"/>
      <c r="YN329" s="309"/>
      <c r="YO329" s="309"/>
      <c r="YP329" s="309"/>
      <c r="YQ329" s="309"/>
      <c r="YR329" s="309"/>
      <c r="YS329" s="309"/>
      <c r="YT329" s="309"/>
      <c r="YU329" s="309"/>
      <c r="YV329" s="309"/>
      <c r="YW329" s="309"/>
      <c r="YX329" s="309"/>
      <c r="YY329" s="309"/>
      <c r="YZ329" s="309"/>
      <c r="ZA329" s="309"/>
      <c r="ZB329" s="309"/>
      <c r="ZC329" s="309"/>
      <c r="ZD329" s="309"/>
      <c r="ZE329" s="309"/>
      <c r="ZF329" s="309"/>
      <c r="ZG329" s="309"/>
      <c r="ZH329" s="309"/>
      <c r="ZI329" s="309"/>
      <c r="ZJ329" s="309"/>
      <c r="ZK329" s="309"/>
      <c r="ZL329" s="309"/>
      <c r="ZM329" s="309"/>
      <c r="ZN329" s="309"/>
      <c r="ZO329" s="309"/>
      <c r="ZP329" s="309"/>
      <c r="ZQ329" s="309"/>
      <c r="ZR329" s="309"/>
      <c r="ZS329" s="309"/>
      <c r="ZT329" s="309"/>
      <c r="ZU329" s="309"/>
      <c r="ZV329" s="309"/>
      <c r="ZW329" s="309"/>
      <c r="ZX329" s="309"/>
      <c r="ZY329" s="309"/>
      <c r="ZZ329" s="309"/>
      <c r="AAA329" s="309"/>
      <c r="AAB329" s="309"/>
      <c r="AAC329" s="309"/>
      <c r="AAD329" s="309"/>
      <c r="AAE329" s="309"/>
      <c r="AAF329" s="309"/>
      <c r="AAG329" s="309"/>
      <c r="AAH329" s="309"/>
      <c r="AAI329" s="309"/>
      <c r="AAJ329" s="309"/>
      <c r="AAK329" s="309"/>
      <c r="AAL329" s="309"/>
      <c r="AAM329" s="309"/>
      <c r="AAN329" s="309"/>
      <c r="AAO329" s="309"/>
      <c r="AAP329" s="309"/>
      <c r="AAQ329" s="309"/>
      <c r="AAR329" s="309"/>
      <c r="AAS329" s="309"/>
      <c r="AAT329" s="309"/>
      <c r="AAU329" s="309"/>
      <c r="AAV329" s="309"/>
      <c r="AAW329" s="309"/>
      <c r="AAX329" s="309"/>
      <c r="AAY329" s="309"/>
      <c r="AAZ329" s="309"/>
      <c r="ABA329" s="309"/>
      <c r="ABB329" s="309"/>
      <c r="ABC329" s="309"/>
      <c r="ABD329" s="309"/>
      <c r="ABE329" s="309"/>
      <c r="ABF329" s="309"/>
      <c r="ABG329" s="309"/>
      <c r="ABH329" s="309"/>
      <c r="ABI329" s="309"/>
      <c r="ABJ329" s="309"/>
      <c r="ABK329" s="309"/>
      <c r="ABL329" s="309"/>
      <c r="ABM329" s="309"/>
      <c r="ABN329" s="309"/>
      <c r="ABO329" s="309"/>
      <c r="ABP329" s="309"/>
      <c r="ABQ329" s="309"/>
      <c r="ABR329" s="309"/>
      <c r="ABS329" s="309"/>
      <c r="ABT329" s="309"/>
      <c r="ABU329" s="309"/>
      <c r="ABV329" s="309"/>
      <c r="ABW329" s="309"/>
      <c r="ABX329" s="309"/>
      <c r="ABY329" s="309"/>
      <c r="ABZ329" s="309"/>
      <c r="ACA329" s="309"/>
      <c r="ACB329" s="309"/>
      <c r="ACC329" s="309"/>
      <c r="ACD329" s="309"/>
      <c r="ACE329" s="309"/>
      <c r="ACF329" s="309"/>
      <c r="ACG329" s="309"/>
      <c r="ACH329" s="309"/>
      <c r="ACI329" s="309"/>
      <c r="ACJ329" s="309"/>
      <c r="ACK329" s="309"/>
      <c r="ACL329" s="309"/>
      <c r="ACM329" s="309"/>
      <c r="ACN329" s="309"/>
      <c r="ACO329" s="309"/>
      <c r="ACP329" s="309"/>
      <c r="ACQ329" s="309"/>
      <c r="ACR329" s="309"/>
      <c r="ACS329" s="309"/>
      <c r="ACT329" s="309"/>
      <c r="ACU329" s="309"/>
      <c r="ACV329" s="309"/>
      <c r="ACW329" s="309"/>
      <c r="ACX329" s="309"/>
      <c r="ACY329" s="309"/>
      <c r="ACZ329" s="309"/>
      <c r="ADA329" s="309"/>
      <c r="ADB329" s="309"/>
      <c r="ADC329" s="309"/>
      <c r="ADD329" s="309"/>
      <c r="ADE329" s="309"/>
      <c r="ADF329" s="309"/>
      <c r="ADG329" s="309"/>
      <c r="ADH329" s="309"/>
      <c r="ADI329" s="309"/>
      <c r="ADJ329" s="309"/>
      <c r="ADK329" s="309"/>
      <c r="ADL329" s="309"/>
      <c r="ADM329" s="309"/>
      <c r="ADN329" s="309"/>
      <c r="ADO329" s="309"/>
      <c r="ADP329" s="309"/>
      <c r="ADQ329" s="309"/>
      <c r="ADR329" s="309"/>
      <c r="ADS329" s="309"/>
      <c r="ADT329" s="309"/>
      <c r="ADU329" s="309"/>
      <c r="ADV329" s="309"/>
      <c r="ADW329" s="309"/>
      <c r="ADX329" s="309"/>
      <c r="ADY329" s="309"/>
      <c r="ADZ329" s="309"/>
      <c r="AEA329" s="309"/>
      <c r="AEB329" s="309"/>
      <c r="AEC329" s="309"/>
      <c r="AED329" s="309"/>
      <c r="AEE329" s="309"/>
      <c r="AEF329" s="309"/>
      <c r="AEG329" s="309"/>
      <c r="AEH329" s="309"/>
      <c r="AEI329" s="309"/>
      <c r="AEJ329" s="309"/>
      <c r="AEK329" s="309"/>
      <c r="AEL329" s="309"/>
      <c r="AEM329" s="309"/>
      <c r="AEN329" s="309"/>
      <c r="AEO329" s="309"/>
      <c r="AEP329" s="309"/>
      <c r="AEQ329" s="309"/>
      <c r="AER329" s="309"/>
      <c r="AES329" s="309"/>
      <c r="AET329" s="309"/>
      <c r="AEU329" s="309"/>
      <c r="AEV329" s="309"/>
      <c r="AEW329" s="309"/>
      <c r="AEX329" s="309"/>
      <c r="AEY329" s="309"/>
      <c r="AEZ329" s="309"/>
      <c r="AFA329" s="309"/>
      <c r="AFB329" s="309"/>
      <c r="AFC329" s="309"/>
      <c r="AFD329" s="309"/>
      <c r="AFE329" s="309"/>
      <c r="AFF329" s="309"/>
      <c r="AFG329" s="309"/>
      <c r="AFH329" s="309"/>
      <c r="AFI329" s="309"/>
      <c r="AFJ329" s="309"/>
      <c r="AFK329" s="309"/>
      <c r="AFL329" s="309"/>
      <c r="AFM329" s="309"/>
      <c r="AFN329" s="309"/>
      <c r="AFO329" s="309"/>
      <c r="AFP329" s="309"/>
      <c r="AFQ329" s="309"/>
      <c r="AFR329" s="309"/>
      <c r="AFS329" s="309"/>
      <c r="AFT329" s="309"/>
      <c r="AFU329" s="309"/>
      <c r="AFV329" s="309"/>
      <c r="AFW329" s="309"/>
      <c r="AFX329" s="309"/>
      <c r="AFY329" s="309"/>
      <c r="AFZ329" s="309"/>
      <c r="AGA329" s="309"/>
      <c r="AGB329" s="309"/>
      <c r="AGC329" s="309"/>
      <c r="AGD329" s="309"/>
      <c r="AGE329" s="309"/>
      <c r="AGF329" s="309"/>
      <c r="AGG329" s="309"/>
      <c r="AGH329" s="309"/>
      <c r="AGI329" s="309"/>
      <c r="AGJ329" s="309"/>
      <c r="AGK329" s="309"/>
      <c r="AGL329" s="309"/>
      <c r="AGM329" s="309"/>
      <c r="AGN329" s="309"/>
      <c r="AGO329" s="309"/>
      <c r="AGP329" s="309"/>
      <c r="AGQ329" s="309"/>
      <c r="AGR329" s="309"/>
      <c r="AGS329" s="309"/>
      <c r="AGT329" s="309"/>
      <c r="AGU329" s="309"/>
      <c r="AGV329" s="309"/>
      <c r="AGW329" s="309"/>
      <c r="AGX329" s="309"/>
      <c r="AGY329" s="309"/>
      <c r="AGZ329" s="309"/>
      <c r="AHA329" s="309"/>
      <c r="AHB329" s="309"/>
      <c r="AHC329" s="309"/>
      <c r="AHD329" s="309"/>
      <c r="AHE329" s="309"/>
      <c r="AHF329" s="309"/>
      <c r="AHG329" s="309"/>
      <c r="AHH329" s="309"/>
      <c r="AHI329" s="309"/>
      <c r="AHJ329" s="309"/>
      <c r="AHK329" s="309"/>
      <c r="AHL329" s="309"/>
      <c r="AHM329" s="309"/>
      <c r="AHN329" s="309"/>
      <c r="AHO329" s="309"/>
      <c r="AHP329" s="309"/>
      <c r="AHQ329" s="309"/>
      <c r="AHR329" s="309"/>
      <c r="AHS329" s="309"/>
      <c r="AHT329" s="309"/>
      <c r="AHU329" s="309"/>
      <c r="AHV329" s="309"/>
      <c r="AHW329" s="309"/>
      <c r="AHX329" s="309"/>
      <c r="AHY329" s="309"/>
      <c r="AHZ329" s="309"/>
      <c r="AIA329" s="309"/>
      <c r="AIB329" s="309"/>
      <c r="AIC329" s="309"/>
      <c r="AID329" s="309"/>
      <c r="AIE329" s="309"/>
      <c r="AIF329" s="309"/>
      <c r="AIG329" s="309"/>
      <c r="AIH329" s="309"/>
      <c r="AII329" s="309"/>
      <c r="AIJ329" s="309"/>
      <c r="AIK329" s="309"/>
      <c r="AIL329" s="309"/>
      <c r="AIM329" s="309"/>
      <c r="AIN329" s="309"/>
      <c r="AIO329" s="309"/>
      <c r="AIP329" s="309"/>
      <c r="AIQ329" s="309"/>
      <c r="AIR329" s="309"/>
      <c r="AIS329" s="309"/>
      <c r="AIT329" s="309"/>
      <c r="AIU329" s="309"/>
      <c r="AIV329" s="309"/>
      <c r="AIW329" s="309"/>
      <c r="AIX329" s="309"/>
      <c r="AIY329" s="309"/>
      <c r="AIZ329" s="309"/>
      <c r="AJA329" s="309"/>
      <c r="AJB329" s="309"/>
      <c r="AJC329" s="309"/>
      <c r="AJD329" s="309"/>
      <c r="AJE329" s="309"/>
      <c r="AJF329" s="309"/>
      <c r="AJG329" s="309"/>
      <c r="AJH329" s="309"/>
      <c r="AJI329" s="309"/>
      <c r="AJJ329" s="309"/>
      <c r="AJK329" s="309"/>
      <c r="AJL329" s="309"/>
      <c r="AJM329" s="309"/>
      <c r="AJN329" s="309"/>
      <c r="AJO329" s="309"/>
      <c r="AJP329" s="309"/>
      <c r="AJQ329" s="309"/>
      <c r="AJR329" s="309"/>
      <c r="AJS329" s="309"/>
      <c r="AJT329" s="309"/>
      <c r="AJU329" s="309"/>
      <c r="AJV329" s="309"/>
      <c r="AJW329" s="309"/>
      <c r="AJX329" s="309"/>
      <c r="AJY329" s="309"/>
      <c r="AJZ329" s="309"/>
      <c r="AKA329" s="309"/>
      <c r="AKB329" s="309"/>
      <c r="AKC329" s="309"/>
      <c r="AKD329" s="309"/>
      <c r="AKE329" s="309"/>
      <c r="AKF329" s="309"/>
      <c r="AKG329" s="309"/>
      <c r="AKH329" s="309"/>
      <c r="AKI329" s="309"/>
      <c r="AKJ329" s="309"/>
      <c r="AKK329" s="309"/>
      <c r="AKL329" s="309"/>
      <c r="AKM329" s="309"/>
      <c r="AKN329" s="309"/>
      <c r="AKO329" s="309"/>
      <c r="AKP329" s="309"/>
      <c r="AKQ329" s="309"/>
      <c r="AKR329" s="309"/>
      <c r="AKS329" s="309"/>
      <c r="AKT329" s="309"/>
      <c r="AKU329" s="309"/>
      <c r="AKV329" s="309"/>
      <c r="AKW329" s="309"/>
      <c r="AKX329" s="309"/>
      <c r="AKY329" s="309"/>
      <c r="AKZ329" s="309"/>
      <c r="ALA329" s="309"/>
      <c r="ALB329" s="309"/>
      <c r="ALC329" s="309"/>
      <c r="ALD329" s="309"/>
      <c r="ALE329" s="309"/>
      <c r="ALF329" s="309"/>
      <c r="ALG329" s="309"/>
      <c r="ALH329" s="309"/>
      <c r="ALI329" s="309"/>
      <c r="ALJ329" s="309"/>
      <c r="ALK329" s="309"/>
      <c r="ALL329" s="309"/>
      <c r="ALM329" s="309"/>
      <c r="ALN329" s="309"/>
      <c r="ALO329" s="309"/>
      <c r="ALP329" s="309"/>
      <c r="ALQ329" s="309"/>
      <c r="ALR329" s="309"/>
      <c r="ALS329" s="309"/>
      <c r="ALT329" s="309"/>
      <c r="ALU329" s="309"/>
      <c r="ALV329" s="309"/>
      <c r="ALW329" s="309"/>
      <c r="ALX329" s="309"/>
      <c r="ALY329" s="309"/>
      <c r="ALZ329" s="309"/>
      <c r="AMA329" s="309"/>
      <c r="AMB329" s="309"/>
      <c r="AMC329" s="309"/>
      <c r="AMD329" s="309"/>
      <c r="AME329" s="309"/>
      <c r="AMF329" s="309"/>
      <c r="AMG329" s="309"/>
      <c r="AMH329" s="309"/>
      <c r="AMI329" s="309"/>
      <c r="AMJ329" s="309"/>
      <c r="AMK329" s="309"/>
      <c r="AML329" s="309"/>
      <c r="AMM329" s="309"/>
      <c r="AMN329" s="309"/>
      <c r="AMO329" s="309"/>
      <c r="AMP329" s="309"/>
      <c r="AMQ329" s="309"/>
      <c r="AMR329" s="309"/>
      <c r="AMS329" s="309"/>
      <c r="AMT329" s="309"/>
      <c r="AMU329" s="309"/>
      <c r="AMV329" s="309"/>
      <c r="AMW329" s="309"/>
      <c r="AMX329" s="309"/>
      <c r="AMY329" s="309"/>
      <c r="AMZ329" s="309"/>
      <c r="ANA329" s="309"/>
      <c r="ANB329" s="309"/>
      <c r="ANC329" s="309"/>
      <c r="AND329" s="309"/>
      <c r="ANE329" s="309"/>
      <c r="ANF329" s="309"/>
      <c r="ANG329" s="309"/>
      <c r="ANH329" s="309"/>
      <c r="ANI329" s="309"/>
      <c r="ANJ329" s="309"/>
      <c r="ANK329" s="309"/>
      <c r="ANL329" s="309"/>
      <c r="ANM329" s="309"/>
      <c r="ANN329" s="309"/>
      <c r="ANO329" s="309"/>
      <c r="ANP329" s="309"/>
      <c r="ANQ329" s="309"/>
      <c r="ANR329" s="309"/>
      <c r="ANS329" s="309"/>
      <c r="ANT329" s="309"/>
      <c r="ANU329" s="309"/>
      <c r="ANV329" s="309"/>
      <c r="ANW329" s="309"/>
      <c r="ANX329" s="309"/>
      <c r="ANY329" s="309"/>
      <c r="ANZ329" s="309"/>
      <c r="AOA329" s="309"/>
      <c r="AOB329" s="309"/>
      <c r="AOC329" s="309"/>
      <c r="AOD329" s="309"/>
      <c r="AOE329" s="309"/>
      <c r="AOF329" s="309"/>
      <c r="AOG329" s="309"/>
      <c r="AOH329" s="309"/>
      <c r="AOI329" s="309"/>
      <c r="AOJ329" s="309"/>
      <c r="AOK329" s="309"/>
      <c r="AOL329" s="309"/>
      <c r="AOM329" s="309"/>
      <c r="AON329" s="309"/>
      <c r="AOO329" s="309"/>
      <c r="AOP329" s="309"/>
      <c r="AOQ329" s="309"/>
      <c r="AOR329" s="309"/>
      <c r="AOS329" s="309"/>
      <c r="AOT329" s="309"/>
      <c r="AOU329" s="309"/>
      <c r="AOV329" s="309"/>
      <c r="AOW329" s="309"/>
      <c r="AOX329" s="309"/>
      <c r="AOY329" s="309"/>
      <c r="AOZ329" s="309"/>
      <c r="APA329" s="309"/>
      <c r="APB329" s="309"/>
      <c r="APC329" s="309"/>
      <c r="APD329" s="309"/>
      <c r="APE329" s="309"/>
      <c r="APF329" s="309"/>
      <c r="APG329" s="309"/>
      <c r="APH329" s="309"/>
      <c r="API329" s="309"/>
      <c r="APJ329" s="309"/>
      <c r="APK329" s="309"/>
      <c r="APL329" s="309"/>
      <c r="APM329" s="309"/>
      <c r="APN329" s="309"/>
      <c r="APO329" s="309"/>
      <c r="APP329" s="309"/>
      <c r="APQ329" s="309"/>
      <c r="APR329" s="309"/>
      <c r="APS329" s="309"/>
      <c r="APT329" s="309"/>
      <c r="APU329" s="309"/>
      <c r="APV329" s="309"/>
      <c r="APW329" s="309"/>
      <c r="APX329" s="309"/>
      <c r="APY329" s="309"/>
      <c r="APZ329" s="309"/>
      <c r="AQA329" s="309"/>
      <c r="AQB329" s="309"/>
      <c r="AQC329" s="309"/>
      <c r="AQD329" s="309"/>
      <c r="AQE329" s="309"/>
      <c r="AQF329" s="309"/>
      <c r="AQG329" s="309"/>
      <c r="AQH329" s="309"/>
      <c r="AQI329" s="309"/>
      <c r="AQJ329" s="309"/>
      <c r="AQK329" s="309"/>
      <c r="AQL329" s="309"/>
      <c r="AQM329" s="309"/>
      <c r="AQN329" s="309"/>
      <c r="AQO329" s="309"/>
      <c r="AQP329" s="309"/>
      <c r="AQQ329" s="309"/>
      <c r="AQR329" s="309"/>
      <c r="AQS329" s="309"/>
      <c r="AQT329" s="309"/>
      <c r="AQU329" s="309"/>
      <c r="AQV329" s="309"/>
      <c r="AQW329" s="309"/>
      <c r="AQX329" s="309"/>
      <c r="AQY329" s="309"/>
      <c r="AQZ329" s="309"/>
      <c r="ARA329" s="309"/>
      <c r="ARB329" s="309"/>
      <c r="ARC329" s="309"/>
      <c r="ARD329" s="309"/>
      <c r="ARE329" s="309"/>
      <c r="ARF329" s="309"/>
      <c r="ARG329" s="309"/>
      <c r="ARH329" s="309"/>
      <c r="ARI329" s="309"/>
      <c r="ARJ329" s="309"/>
      <c r="ARK329" s="309"/>
      <c r="ARL329" s="309"/>
      <c r="ARM329" s="309"/>
      <c r="ARN329" s="309"/>
      <c r="ARO329" s="309"/>
      <c r="ARP329" s="309"/>
      <c r="ARQ329" s="309"/>
      <c r="ARR329" s="309"/>
      <c r="ARS329" s="309"/>
      <c r="ART329" s="309"/>
      <c r="ARU329" s="309"/>
      <c r="ARV329" s="309"/>
      <c r="ARW329" s="309"/>
      <c r="ARX329" s="309"/>
      <c r="ARY329" s="309"/>
      <c r="ARZ329" s="309"/>
      <c r="ASA329" s="309"/>
      <c r="ASB329" s="309"/>
      <c r="ASC329" s="309"/>
      <c r="ASD329" s="309"/>
      <c r="ASE329" s="309"/>
      <c r="ASF329" s="309"/>
      <c r="ASG329" s="309"/>
      <c r="ASH329" s="309"/>
      <c r="ASI329" s="309"/>
      <c r="ASJ329" s="309"/>
      <c r="ASK329" s="309"/>
      <c r="ASL329" s="309"/>
      <c r="ASM329" s="309"/>
      <c r="ASN329" s="309"/>
      <c r="ASO329" s="309"/>
      <c r="ASP329" s="309"/>
      <c r="ASQ329" s="309"/>
      <c r="ASR329" s="309"/>
      <c r="ASS329" s="309"/>
      <c r="AST329" s="309"/>
      <c r="ASU329" s="309"/>
      <c r="ASV329" s="309"/>
      <c r="ASW329" s="309"/>
      <c r="ASX329" s="309"/>
      <c r="ASY329" s="309"/>
      <c r="ASZ329" s="309"/>
      <c r="ATA329" s="309"/>
      <c r="ATB329" s="309"/>
      <c r="ATC329" s="309"/>
      <c r="ATD329" s="309"/>
      <c r="ATE329" s="309"/>
      <c r="ATF329" s="309"/>
      <c r="ATG329" s="309"/>
      <c r="ATH329" s="309"/>
      <c r="ATI329" s="309"/>
      <c r="ATJ329" s="309"/>
      <c r="ATK329" s="309"/>
      <c r="ATL329" s="309"/>
      <c r="ATM329" s="309"/>
      <c r="ATN329" s="309"/>
      <c r="ATO329" s="309"/>
      <c r="ATP329" s="309"/>
      <c r="ATQ329" s="309"/>
      <c r="ATR329" s="309"/>
      <c r="ATS329" s="309"/>
      <c r="ATT329" s="309"/>
      <c r="ATU329" s="309"/>
      <c r="ATV329" s="309"/>
      <c r="ATW329" s="309"/>
      <c r="ATX329" s="309"/>
      <c r="ATY329" s="309"/>
      <c r="ATZ329" s="309"/>
      <c r="AUA329" s="309"/>
      <c r="AUB329" s="309"/>
      <c r="AUC329" s="309"/>
      <c r="AUD329" s="309"/>
      <c r="AUE329" s="309"/>
      <c r="AUF329" s="309"/>
      <c r="AUG329" s="309"/>
      <c r="AUH329" s="309"/>
      <c r="AUI329" s="309"/>
      <c r="AUJ329" s="309"/>
      <c r="AUK329" s="309"/>
      <c r="AUL329" s="309"/>
      <c r="AUM329" s="309"/>
      <c r="AUN329" s="309"/>
      <c r="AUO329" s="309"/>
      <c r="AUP329" s="309"/>
      <c r="AUQ329" s="309"/>
      <c r="AUR329" s="309"/>
      <c r="AUS329" s="309"/>
      <c r="AUT329" s="309"/>
      <c r="AUU329" s="309"/>
      <c r="AUV329" s="309"/>
      <c r="AUW329" s="309"/>
      <c r="AUX329" s="309"/>
      <c r="AUY329" s="309"/>
      <c r="AUZ329" s="309"/>
      <c r="AVA329" s="309"/>
      <c r="AVB329" s="309"/>
      <c r="AVC329" s="309"/>
      <c r="AVD329" s="309"/>
      <c r="AVE329" s="309"/>
      <c r="AVF329" s="309"/>
      <c r="AVG329" s="309"/>
      <c r="AVH329" s="309"/>
      <c r="AVI329" s="309"/>
      <c r="AVJ329" s="309"/>
      <c r="AVK329" s="309"/>
      <c r="AVL329" s="309"/>
      <c r="AVM329" s="309"/>
      <c r="AVN329" s="309"/>
      <c r="AVO329" s="309"/>
      <c r="AVP329" s="309"/>
      <c r="AVQ329" s="309"/>
      <c r="AVR329" s="309"/>
      <c r="AVS329" s="309"/>
      <c r="AVT329" s="309"/>
      <c r="AVU329" s="309"/>
      <c r="AVV329" s="309"/>
      <c r="AVW329" s="309"/>
      <c r="AVX329" s="309"/>
      <c r="AVY329" s="309"/>
      <c r="AVZ329" s="309"/>
      <c r="AWA329" s="309"/>
      <c r="AWB329" s="309"/>
      <c r="AWC329" s="309"/>
      <c r="AWD329" s="309"/>
      <c r="AWE329" s="309"/>
      <c r="AWF329" s="309"/>
      <c r="AWG329" s="309"/>
      <c r="AWH329" s="309"/>
      <c r="AWI329" s="309"/>
      <c r="AWJ329" s="309"/>
      <c r="AWK329" s="309"/>
      <c r="AWL329" s="309"/>
      <c r="AWM329" s="309"/>
      <c r="AWN329" s="309"/>
      <c r="AWO329" s="309"/>
      <c r="AWP329" s="309"/>
      <c r="AWQ329" s="309"/>
      <c r="AWR329" s="309"/>
      <c r="AWS329" s="309"/>
      <c r="AWT329" s="309"/>
      <c r="AWU329" s="309"/>
      <c r="AWV329" s="309"/>
      <c r="AWW329" s="309"/>
      <c r="AWX329" s="309"/>
      <c r="AWY329" s="309"/>
      <c r="AWZ329" s="309"/>
      <c r="AXA329" s="309"/>
      <c r="AXB329" s="309"/>
      <c r="AXC329" s="309"/>
      <c r="AXD329" s="309"/>
      <c r="AXE329" s="309"/>
      <c r="AXF329" s="309"/>
      <c r="AXG329" s="309"/>
      <c r="AXH329" s="309"/>
      <c r="AXI329" s="309"/>
      <c r="AXJ329" s="309"/>
      <c r="AXK329" s="309"/>
      <c r="AXL329" s="309"/>
      <c r="AXM329" s="309"/>
      <c r="AXN329" s="309"/>
      <c r="AXO329" s="309"/>
      <c r="AXP329" s="309"/>
      <c r="AXQ329" s="309"/>
      <c r="AXR329" s="309"/>
      <c r="AXS329" s="309"/>
      <c r="AXT329" s="309"/>
      <c r="AXU329" s="309"/>
      <c r="AXV329" s="309"/>
      <c r="AXW329" s="309"/>
      <c r="AXX329" s="309"/>
      <c r="AXY329" s="309"/>
      <c r="AXZ329" s="309"/>
      <c r="AYA329" s="309"/>
      <c r="AYB329" s="309"/>
      <c r="AYC329" s="309"/>
      <c r="AYD329" s="309"/>
      <c r="AYE329" s="309"/>
      <c r="AYF329" s="309"/>
      <c r="AYG329" s="309"/>
      <c r="AYH329" s="309"/>
      <c r="AYI329" s="309"/>
      <c r="AYJ329" s="309"/>
      <c r="AYK329" s="309"/>
      <c r="AYL329" s="309"/>
      <c r="AYM329" s="309"/>
      <c r="AYN329" s="309"/>
      <c r="AYO329" s="309"/>
      <c r="AYP329" s="309"/>
      <c r="AYQ329" s="309"/>
      <c r="AYR329" s="309"/>
      <c r="AYS329" s="309"/>
      <c r="AYT329" s="309"/>
      <c r="AYU329" s="309"/>
      <c r="AYV329" s="309"/>
      <c r="AYW329" s="309"/>
      <c r="AYX329" s="309"/>
      <c r="AYY329" s="309"/>
      <c r="AYZ329" s="309"/>
      <c r="AZA329" s="309"/>
      <c r="AZB329" s="309"/>
      <c r="AZC329" s="309"/>
      <c r="AZD329" s="309"/>
      <c r="AZE329" s="309"/>
      <c r="AZF329" s="309"/>
      <c r="AZG329" s="309"/>
      <c r="AZH329" s="309"/>
      <c r="AZI329" s="309"/>
      <c r="AZJ329" s="309"/>
      <c r="AZK329" s="309"/>
      <c r="AZL329" s="309"/>
      <c r="AZM329" s="309"/>
      <c r="AZN329" s="309"/>
      <c r="AZO329" s="309"/>
      <c r="AZP329" s="309"/>
      <c r="AZQ329" s="309"/>
      <c r="AZR329" s="309"/>
      <c r="AZS329" s="309"/>
      <c r="AZT329" s="309"/>
      <c r="AZU329" s="309"/>
      <c r="AZV329" s="309"/>
      <c r="AZW329" s="309"/>
      <c r="AZX329" s="309"/>
      <c r="AZY329" s="309"/>
      <c r="AZZ329" s="309"/>
      <c r="BAA329" s="309"/>
      <c r="BAB329" s="309"/>
      <c r="BAC329" s="309"/>
      <c r="BAD329" s="309"/>
      <c r="BAE329" s="309"/>
      <c r="BAF329" s="309"/>
      <c r="BAG329" s="309"/>
      <c r="BAH329" s="309"/>
      <c r="BAI329" s="309"/>
      <c r="BAJ329" s="309"/>
      <c r="BAK329" s="309"/>
      <c r="BAL329" s="309"/>
      <c r="BAM329" s="309"/>
      <c r="BAN329" s="309"/>
      <c r="BAO329" s="309"/>
      <c r="BAP329" s="309"/>
      <c r="BAQ329" s="309"/>
      <c r="BAR329" s="309"/>
      <c r="BAS329" s="309"/>
      <c r="BAT329" s="309"/>
      <c r="BAU329" s="309"/>
      <c r="BAV329" s="309"/>
      <c r="BAW329" s="309"/>
      <c r="BAX329" s="309"/>
      <c r="BAY329" s="309"/>
      <c r="BAZ329" s="309"/>
      <c r="BBA329" s="309"/>
      <c r="BBB329" s="309"/>
      <c r="BBC329" s="309"/>
      <c r="BBD329" s="309"/>
      <c r="BBE329" s="309"/>
      <c r="BBF329" s="309"/>
      <c r="BBG329" s="309"/>
      <c r="BBH329" s="309"/>
      <c r="BBI329" s="309"/>
      <c r="BBJ329" s="309"/>
      <c r="BBK329" s="309"/>
      <c r="BBL329" s="309"/>
      <c r="BBM329" s="309"/>
      <c r="BBN329" s="309"/>
      <c r="BBO329" s="309"/>
      <c r="BBP329" s="309"/>
      <c r="BBQ329" s="309"/>
      <c r="BBR329" s="309"/>
      <c r="BBS329" s="309"/>
      <c r="BBT329" s="309"/>
      <c r="BBU329" s="309"/>
      <c r="BBV329" s="309"/>
      <c r="BBW329" s="309"/>
      <c r="BBX329" s="309"/>
      <c r="BBY329" s="309"/>
      <c r="BBZ329" s="309"/>
      <c r="BCA329" s="309"/>
      <c r="BCB329" s="309"/>
      <c r="BCC329" s="309"/>
      <c r="BCD329" s="309"/>
      <c r="BCE329" s="309"/>
      <c r="BCF329" s="309"/>
      <c r="BCG329" s="309"/>
      <c r="BCH329" s="309"/>
      <c r="BCI329" s="309"/>
      <c r="BCJ329" s="309"/>
      <c r="BCK329" s="309"/>
      <c r="BCL329" s="309"/>
      <c r="BCM329" s="309"/>
      <c r="BCN329" s="309"/>
      <c r="BCO329" s="309"/>
      <c r="BCP329" s="309"/>
      <c r="BCQ329" s="309"/>
      <c r="BCR329" s="309"/>
      <c r="BCS329" s="309"/>
      <c r="BCT329" s="309"/>
      <c r="BCU329" s="309"/>
      <c r="BCV329" s="309"/>
      <c r="BCW329" s="309"/>
      <c r="BCX329" s="309"/>
      <c r="BCY329" s="309"/>
      <c r="BCZ329" s="309"/>
      <c r="BDA329" s="309"/>
      <c r="BDB329" s="309"/>
      <c r="BDC329" s="309"/>
      <c r="BDD329" s="309"/>
      <c r="BDE329" s="309"/>
      <c r="BDF329" s="309"/>
      <c r="BDG329" s="309"/>
      <c r="BDH329" s="309"/>
      <c r="BDI329" s="309"/>
      <c r="BDJ329" s="309"/>
      <c r="BDK329" s="309"/>
      <c r="BDL329" s="309"/>
      <c r="BDM329" s="309"/>
      <c r="BDN329" s="309"/>
      <c r="BDO329" s="309"/>
      <c r="BDP329" s="309"/>
      <c r="BDQ329" s="309"/>
      <c r="BDR329" s="309"/>
      <c r="BDS329" s="309"/>
      <c r="BDT329" s="309"/>
      <c r="BDU329" s="309"/>
      <c r="BDV329" s="309"/>
      <c r="BDW329" s="309"/>
      <c r="BDX329" s="309"/>
      <c r="BDY329" s="309"/>
      <c r="BDZ329" s="309"/>
      <c r="BEA329" s="309"/>
      <c r="BEB329" s="309"/>
      <c r="BEC329" s="309"/>
      <c r="BED329" s="309"/>
      <c r="BEE329" s="309"/>
      <c r="BEF329" s="309"/>
      <c r="BEG329" s="309"/>
      <c r="BEH329" s="309"/>
      <c r="BEI329" s="309"/>
      <c r="BEJ329" s="309"/>
      <c r="BEK329" s="309"/>
      <c r="BEL329" s="309"/>
      <c r="BEM329" s="309"/>
      <c r="BEN329" s="309"/>
      <c r="BEO329" s="309"/>
      <c r="BEP329" s="309"/>
      <c r="BEQ329" s="309"/>
      <c r="BER329" s="309"/>
      <c r="BES329" s="309"/>
      <c r="BET329" s="309"/>
      <c r="BEU329" s="309"/>
      <c r="BEV329" s="309"/>
      <c r="BEW329" s="309"/>
      <c r="BEX329" s="309"/>
      <c r="BEY329" s="309"/>
      <c r="BEZ329" s="309"/>
      <c r="BFA329" s="309"/>
      <c r="BFB329" s="309"/>
      <c r="BFC329" s="309"/>
      <c r="BFD329" s="309"/>
      <c r="BFE329" s="309"/>
      <c r="BFF329" s="309"/>
      <c r="BFG329" s="309"/>
      <c r="BFH329" s="309"/>
      <c r="BFI329" s="309"/>
      <c r="BFJ329" s="309"/>
      <c r="BFK329" s="309"/>
      <c r="BFL329" s="309"/>
      <c r="BFM329" s="309"/>
      <c r="BFN329" s="309"/>
      <c r="BFO329" s="309"/>
      <c r="BFP329" s="309"/>
      <c r="BFQ329" s="309"/>
      <c r="BFR329" s="309"/>
      <c r="BFS329" s="309"/>
      <c r="BFT329" s="309"/>
      <c r="BFU329" s="309"/>
      <c r="BFV329" s="309"/>
      <c r="BFW329" s="309"/>
      <c r="BFX329" s="309"/>
      <c r="BFY329" s="309"/>
      <c r="BFZ329" s="309"/>
      <c r="BGA329" s="309"/>
      <c r="BGB329" s="309"/>
      <c r="BGC329" s="309"/>
      <c r="BGD329" s="309"/>
      <c r="BGE329" s="309"/>
      <c r="BGF329" s="309"/>
      <c r="BGG329" s="309"/>
      <c r="BGH329" s="309"/>
    </row>
    <row r="330" spans="6:1542" s="18" customFormat="1" ht="14.45" customHeight="1" x14ac:dyDescent="0.25">
      <c r="F330" s="68"/>
      <c r="Y330" s="68"/>
      <c r="AC330" s="309"/>
      <c r="AD330" s="309"/>
      <c r="AE330" s="309"/>
      <c r="AF330" s="309"/>
      <c r="AG330" s="309"/>
      <c r="AH330" s="309"/>
      <c r="AI330" s="309"/>
      <c r="AJ330" s="309"/>
      <c r="AK330" s="309"/>
      <c r="AL330" s="309"/>
      <c r="AM330" s="309"/>
      <c r="AN330" s="309"/>
      <c r="AO330" s="309"/>
      <c r="AP330" s="309"/>
      <c r="AQ330" s="309"/>
      <c r="AR330" s="309"/>
      <c r="AS330" s="309"/>
      <c r="AT330" s="309"/>
      <c r="AU330" s="309"/>
      <c r="AV330" s="309"/>
      <c r="AW330" s="309"/>
      <c r="AX330" s="309"/>
      <c r="AY330" s="309"/>
      <c r="AZ330" s="309"/>
      <c r="BA330" s="309"/>
      <c r="BB330" s="309"/>
      <c r="BC330" s="309"/>
      <c r="BD330" s="309"/>
      <c r="BE330" s="309"/>
      <c r="BF330" s="309"/>
      <c r="BG330" s="309"/>
      <c r="BH330" s="309"/>
      <c r="BI330" s="309"/>
      <c r="BJ330" s="309"/>
      <c r="BK330" s="309"/>
      <c r="BL330" s="309"/>
      <c r="BM330" s="309"/>
      <c r="BN330" s="309"/>
      <c r="BO330" s="309"/>
      <c r="BP330" s="309"/>
      <c r="BQ330" s="309"/>
      <c r="BR330" s="309"/>
      <c r="BS330" s="309"/>
      <c r="BT330" s="309"/>
      <c r="BU330" s="309"/>
      <c r="BV330" s="309"/>
      <c r="BW330" s="309"/>
      <c r="BX330" s="309"/>
      <c r="BY330" s="309"/>
      <c r="BZ330" s="309"/>
      <c r="CA330" s="309"/>
      <c r="CB330" s="309"/>
      <c r="CC330" s="309"/>
      <c r="CD330" s="309"/>
      <c r="CE330" s="309"/>
      <c r="CF330" s="309"/>
      <c r="CG330" s="309"/>
      <c r="CH330" s="309"/>
      <c r="CI330" s="309"/>
      <c r="CJ330" s="309"/>
      <c r="CK330" s="309"/>
      <c r="CL330" s="309"/>
      <c r="CM330" s="309"/>
      <c r="CN330" s="309"/>
      <c r="CO330" s="309"/>
      <c r="CP330" s="309"/>
      <c r="CQ330" s="309"/>
      <c r="CR330" s="309"/>
      <c r="CS330" s="309"/>
      <c r="CT330" s="309"/>
      <c r="CU330" s="309"/>
      <c r="CV330" s="309"/>
      <c r="CW330" s="309"/>
      <c r="CX330" s="309"/>
      <c r="CY330" s="309"/>
      <c r="CZ330" s="309"/>
      <c r="DA330" s="309"/>
      <c r="DB330" s="309"/>
      <c r="DC330" s="309"/>
      <c r="DD330" s="309"/>
      <c r="DE330" s="309"/>
      <c r="DF330" s="309"/>
      <c r="DG330" s="309"/>
      <c r="DH330" s="309"/>
      <c r="DI330" s="309"/>
      <c r="DJ330" s="309"/>
      <c r="DK330" s="309"/>
      <c r="DL330" s="309"/>
      <c r="DM330" s="309"/>
      <c r="DN330" s="309"/>
      <c r="DO330" s="309"/>
      <c r="DP330" s="309"/>
      <c r="DQ330" s="309"/>
      <c r="DR330" s="309"/>
      <c r="DS330" s="309"/>
      <c r="DT330" s="309"/>
      <c r="DU330" s="309"/>
      <c r="DV330" s="309"/>
      <c r="DW330" s="309"/>
      <c r="DX330" s="309"/>
      <c r="DY330" s="309"/>
      <c r="DZ330" s="309"/>
      <c r="EA330" s="309"/>
      <c r="EB330" s="309"/>
      <c r="EC330" s="309"/>
      <c r="ED330" s="309"/>
      <c r="EE330" s="309"/>
      <c r="EF330" s="309"/>
      <c r="EG330" s="309"/>
      <c r="EH330" s="309"/>
      <c r="EI330" s="309"/>
      <c r="EJ330" s="309"/>
      <c r="EK330" s="309"/>
      <c r="EL330" s="309"/>
      <c r="EM330" s="309"/>
      <c r="EN330" s="309"/>
      <c r="EO330" s="309"/>
      <c r="EP330" s="309"/>
      <c r="EQ330" s="309"/>
      <c r="ER330" s="309"/>
      <c r="ES330" s="309"/>
      <c r="ET330" s="309"/>
      <c r="EU330" s="309"/>
      <c r="EV330" s="309"/>
      <c r="EW330" s="309"/>
      <c r="EX330" s="309"/>
      <c r="EY330" s="309"/>
      <c r="EZ330" s="309"/>
      <c r="FA330" s="309"/>
      <c r="FB330" s="309"/>
      <c r="FC330" s="309"/>
      <c r="FD330" s="309"/>
      <c r="FE330" s="309"/>
      <c r="FF330" s="309"/>
      <c r="FG330" s="309"/>
      <c r="FH330" s="309"/>
      <c r="FI330" s="309"/>
      <c r="FJ330" s="309"/>
      <c r="FK330" s="309"/>
      <c r="FL330" s="309"/>
      <c r="FM330" s="309"/>
      <c r="FN330" s="309"/>
      <c r="FO330" s="309"/>
      <c r="FP330" s="309"/>
      <c r="FQ330" s="309"/>
      <c r="FR330" s="309"/>
      <c r="FS330" s="309"/>
      <c r="FT330" s="309"/>
      <c r="FU330" s="309"/>
      <c r="FV330" s="309"/>
      <c r="FW330" s="309"/>
      <c r="FX330" s="309"/>
      <c r="FY330" s="309"/>
      <c r="FZ330" s="309"/>
      <c r="GA330" s="309"/>
      <c r="GB330" s="309"/>
      <c r="GC330" s="309"/>
      <c r="GD330" s="309"/>
      <c r="GE330" s="309"/>
      <c r="GF330" s="309"/>
      <c r="GG330" s="309"/>
      <c r="GH330" s="309"/>
      <c r="GI330" s="309"/>
      <c r="GJ330" s="309"/>
      <c r="GK330" s="309"/>
      <c r="GL330" s="309"/>
      <c r="GM330" s="309"/>
      <c r="GN330" s="309"/>
      <c r="GO330" s="309"/>
      <c r="GP330" s="309"/>
      <c r="GQ330" s="309"/>
      <c r="GR330" s="309"/>
      <c r="GS330" s="309"/>
      <c r="GT330" s="309"/>
      <c r="GU330" s="309"/>
      <c r="GV330" s="309"/>
      <c r="GW330" s="309"/>
      <c r="GX330" s="309"/>
      <c r="GY330" s="309"/>
      <c r="GZ330" s="309"/>
      <c r="HA330" s="309"/>
      <c r="HB330" s="309"/>
      <c r="HC330" s="309"/>
      <c r="HD330" s="309"/>
      <c r="HE330" s="309"/>
      <c r="HF330" s="309"/>
      <c r="HG330" s="309"/>
      <c r="HH330" s="309"/>
      <c r="HI330" s="309"/>
      <c r="HJ330" s="309"/>
      <c r="HK330" s="309"/>
      <c r="HL330" s="309"/>
      <c r="HM330" s="309"/>
      <c r="HN330" s="309"/>
      <c r="HO330" s="309"/>
      <c r="HP330" s="309"/>
      <c r="HQ330" s="309"/>
      <c r="HR330" s="309"/>
      <c r="HS330" s="309"/>
      <c r="HT330" s="309"/>
      <c r="HU330" s="309"/>
      <c r="HV330" s="309"/>
      <c r="HW330" s="309"/>
      <c r="HX330" s="309"/>
      <c r="HY330" s="309"/>
      <c r="HZ330" s="309"/>
      <c r="IA330" s="309"/>
      <c r="IB330" s="309"/>
      <c r="IC330" s="309"/>
      <c r="ID330" s="309"/>
      <c r="IE330" s="309"/>
      <c r="IF330" s="309"/>
      <c r="IG330" s="309"/>
      <c r="IH330" s="309"/>
      <c r="II330" s="309"/>
      <c r="IJ330" s="309"/>
      <c r="IK330" s="309"/>
      <c r="IL330" s="309"/>
      <c r="IM330" s="309"/>
      <c r="IN330" s="309"/>
      <c r="IO330" s="309"/>
      <c r="IP330" s="309"/>
      <c r="IQ330" s="309"/>
      <c r="IR330" s="309"/>
      <c r="IS330" s="309"/>
      <c r="IT330" s="309"/>
      <c r="IU330" s="309"/>
      <c r="IV330" s="309"/>
      <c r="IW330" s="309"/>
      <c r="IX330" s="309"/>
      <c r="IY330" s="309"/>
      <c r="IZ330" s="309"/>
      <c r="JA330" s="309"/>
      <c r="JB330" s="309"/>
      <c r="JC330" s="309"/>
      <c r="JD330" s="309"/>
      <c r="JE330" s="309"/>
      <c r="JF330" s="309"/>
      <c r="JG330" s="309"/>
      <c r="JH330" s="309"/>
      <c r="JI330" s="309"/>
      <c r="JJ330" s="309"/>
      <c r="JK330" s="309"/>
      <c r="JL330" s="309"/>
      <c r="JM330" s="309"/>
      <c r="JN330" s="309"/>
      <c r="JO330" s="309"/>
      <c r="JP330" s="309"/>
      <c r="JQ330" s="309"/>
      <c r="JR330" s="309"/>
      <c r="JS330" s="309"/>
      <c r="JT330" s="309"/>
      <c r="JU330" s="309"/>
      <c r="JV330" s="309"/>
      <c r="JW330" s="309"/>
      <c r="JX330" s="309"/>
      <c r="JY330" s="309"/>
      <c r="JZ330" s="309"/>
      <c r="KA330" s="309"/>
      <c r="KB330" s="309"/>
      <c r="KC330" s="309"/>
      <c r="KD330" s="309"/>
      <c r="KE330" s="309"/>
      <c r="KF330" s="309"/>
      <c r="KG330" s="309"/>
      <c r="KH330" s="309"/>
      <c r="KI330" s="309"/>
      <c r="KJ330" s="309"/>
      <c r="KK330" s="309"/>
      <c r="KL330" s="309"/>
      <c r="KM330" s="309"/>
      <c r="KN330" s="309"/>
      <c r="KO330" s="309"/>
      <c r="KP330" s="309"/>
      <c r="KQ330" s="309"/>
      <c r="KR330" s="309"/>
      <c r="KS330" s="309"/>
      <c r="KT330" s="309"/>
      <c r="KU330" s="309"/>
      <c r="KV330" s="309"/>
      <c r="KW330" s="309"/>
      <c r="KX330" s="309"/>
      <c r="KY330" s="309"/>
      <c r="KZ330" s="309"/>
      <c r="LA330" s="309"/>
      <c r="LB330" s="309"/>
      <c r="LC330" s="309"/>
      <c r="LD330" s="309"/>
      <c r="LE330" s="309"/>
      <c r="LF330" s="309"/>
      <c r="LG330" s="309"/>
      <c r="LH330" s="309"/>
      <c r="LI330" s="309"/>
      <c r="LJ330" s="309"/>
      <c r="LK330" s="309"/>
      <c r="LL330" s="309"/>
      <c r="LM330" s="309"/>
      <c r="LN330" s="309"/>
      <c r="LO330" s="309"/>
      <c r="LP330" s="309"/>
      <c r="LQ330" s="309"/>
      <c r="LR330" s="309"/>
      <c r="LS330" s="309"/>
      <c r="LT330" s="309"/>
      <c r="LU330" s="309"/>
      <c r="LV330" s="309"/>
      <c r="LW330" s="309"/>
      <c r="LX330" s="309"/>
      <c r="LY330" s="309"/>
      <c r="LZ330" s="309"/>
      <c r="MA330" s="309"/>
      <c r="MB330" s="309"/>
      <c r="MC330" s="309"/>
      <c r="MD330" s="309"/>
      <c r="ME330" s="309"/>
      <c r="MF330" s="309"/>
      <c r="MG330" s="309"/>
      <c r="MH330" s="309"/>
      <c r="MI330" s="309"/>
      <c r="MJ330" s="309"/>
      <c r="MK330" s="309"/>
      <c r="ML330" s="309"/>
      <c r="MM330" s="309"/>
      <c r="MN330" s="309"/>
      <c r="MO330" s="309"/>
      <c r="MP330" s="309"/>
      <c r="MQ330" s="309"/>
      <c r="MR330" s="309"/>
      <c r="MS330" s="309"/>
      <c r="MT330" s="309"/>
      <c r="MU330" s="309"/>
      <c r="MV330" s="309"/>
      <c r="MW330" s="309"/>
      <c r="MX330" s="309"/>
      <c r="MY330" s="309"/>
      <c r="MZ330" s="309"/>
      <c r="NA330" s="309"/>
      <c r="NB330" s="309"/>
      <c r="NC330" s="309"/>
      <c r="ND330" s="309"/>
      <c r="NE330" s="309"/>
      <c r="NF330" s="309"/>
      <c r="NG330" s="309"/>
      <c r="NH330" s="309"/>
      <c r="NI330" s="309"/>
      <c r="NJ330" s="309"/>
      <c r="NK330" s="309"/>
      <c r="NL330" s="309"/>
      <c r="NM330" s="309"/>
      <c r="NN330" s="309"/>
      <c r="NO330" s="309"/>
      <c r="NP330" s="309"/>
      <c r="NQ330" s="309"/>
      <c r="NR330" s="309"/>
      <c r="NS330" s="309"/>
      <c r="NT330" s="309"/>
      <c r="NU330" s="309"/>
      <c r="NV330" s="309"/>
      <c r="NW330" s="309"/>
      <c r="NX330" s="309"/>
      <c r="NY330" s="309"/>
      <c r="NZ330" s="309"/>
      <c r="OA330" s="309"/>
      <c r="OB330" s="309"/>
      <c r="OC330" s="309"/>
      <c r="OD330" s="309"/>
      <c r="OE330" s="309"/>
      <c r="OF330" s="309"/>
      <c r="OG330" s="309"/>
      <c r="OH330" s="309"/>
      <c r="OI330" s="309"/>
      <c r="OJ330" s="309"/>
      <c r="OK330" s="309"/>
      <c r="OL330" s="309"/>
      <c r="OM330" s="309"/>
      <c r="ON330" s="309"/>
      <c r="OO330" s="309"/>
      <c r="OP330" s="309"/>
      <c r="OQ330" s="309"/>
      <c r="OR330" s="309"/>
      <c r="OS330" s="309"/>
      <c r="OT330" s="309"/>
      <c r="OU330" s="309"/>
      <c r="OV330" s="309"/>
      <c r="OW330" s="309"/>
      <c r="OX330" s="309"/>
      <c r="OY330" s="309"/>
      <c r="OZ330" s="309"/>
      <c r="PA330" s="309"/>
      <c r="PB330" s="309"/>
      <c r="PC330" s="309"/>
      <c r="PD330" s="309"/>
      <c r="PE330" s="309"/>
      <c r="PF330" s="309"/>
      <c r="PG330" s="309"/>
      <c r="PH330" s="309"/>
      <c r="PI330" s="309"/>
      <c r="PJ330" s="309"/>
      <c r="PK330" s="309"/>
      <c r="PL330" s="309"/>
      <c r="PM330" s="309"/>
      <c r="PN330" s="309"/>
      <c r="PO330" s="309"/>
      <c r="PP330" s="309"/>
      <c r="PQ330" s="309"/>
      <c r="PR330" s="309"/>
      <c r="PS330" s="309"/>
      <c r="PT330" s="309"/>
      <c r="PU330" s="309"/>
      <c r="PV330" s="309"/>
      <c r="PW330" s="309"/>
      <c r="PX330" s="309"/>
      <c r="PY330" s="309"/>
      <c r="PZ330" s="309"/>
      <c r="QA330" s="309"/>
      <c r="QB330" s="309"/>
      <c r="QC330" s="309"/>
      <c r="QD330" s="309"/>
      <c r="QE330" s="309"/>
      <c r="QF330" s="309"/>
      <c r="QG330" s="309"/>
      <c r="QH330" s="309"/>
      <c r="QI330" s="309"/>
      <c r="QJ330" s="309"/>
      <c r="QK330" s="309"/>
      <c r="QL330" s="309"/>
      <c r="QM330" s="309"/>
      <c r="QN330" s="309"/>
      <c r="QO330" s="309"/>
      <c r="QP330" s="309"/>
      <c r="QQ330" s="309"/>
      <c r="QR330" s="309"/>
      <c r="QS330" s="309"/>
      <c r="QT330" s="309"/>
      <c r="QU330" s="309"/>
      <c r="QV330" s="309"/>
      <c r="QW330" s="309"/>
      <c r="QX330" s="309"/>
      <c r="QY330" s="309"/>
      <c r="QZ330" s="309"/>
      <c r="RA330" s="309"/>
      <c r="RB330" s="309"/>
      <c r="RC330" s="309"/>
      <c r="RD330" s="309"/>
      <c r="RE330" s="309"/>
      <c r="RF330" s="309"/>
      <c r="RG330" s="309"/>
      <c r="RH330" s="309"/>
      <c r="RI330" s="309"/>
      <c r="RJ330" s="309"/>
      <c r="RK330" s="309"/>
      <c r="RL330" s="309"/>
      <c r="RM330" s="309"/>
      <c r="RN330" s="309"/>
      <c r="RO330" s="309"/>
      <c r="RP330" s="309"/>
      <c r="RQ330" s="309"/>
      <c r="RR330" s="309"/>
      <c r="RS330" s="309"/>
      <c r="RT330" s="309"/>
      <c r="RU330" s="309"/>
      <c r="RV330" s="309"/>
      <c r="RW330" s="309"/>
      <c r="RX330" s="309"/>
      <c r="RY330" s="309"/>
      <c r="RZ330" s="309"/>
      <c r="SA330" s="309"/>
      <c r="SB330" s="309"/>
      <c r="SC330" s="309"/>
      <c r="SD330" s="309"/>
      <c r="SE330" s="309"/>
      <c r="SF330" s="309"/>
      <c r="SG330" s="309"/>
      <c r="SH330" s="309"/>
      <c r="SI330" s="309"/>
      <c r="SJ330" s="309"/>
      <c r="SK330" s="309"/>
      <c r="SL330" s="309"/>
      <c r="SM330" s="309"/>
      <c r="SN330" s="309"/>
      <c r="SO330" s="309"/>
      <c r="SP330" s="309"/>
      <c r="SQ330" s="309"/>
      <c r="SR330" s="309"/>
      <c r="SS330" s="309"/>
      <c r="ST330" s="309"/>
      <c r="SU330" s="309"/>
      <c r="SV330" s="309"/>
      <c r="SW330" s="309"/>
      <c r="SX330" s="309"/>
      <c r="SY330" s="309"/>
      <c r="SZ330" s="309"/>
      <c r="TA330" s="309"/>
      <c r="TB330" s="309"/>
      <c r="TC330" s="309"/>
      <c r="TD330" s="309"/>
      <c r="TE330" s="309"/>
      <c r="TF330" s="309"/>
      <c r="TG330" s="309"/>
      <c r="TH330" s="309"/>
      <c r="TI330" s="309"/>
      <c r="TJ330" s="309"/>
      <c r="TK330" s="309"/>
      <c r="TL330" s="309"/>
      <c r="TM330" s="309"/>
      <c r="TN330" s="309"/>
      <c r="TO330" s="309"/>
      <c r="TP330" s="309"/>
      <c r="TQ330" s="309"/>
      <c r="TR330" s="309"/>
      <c r="TS330" s="309"/>
      <c r="TT330" s="309"/>
      <c r="TU330" s="309"/>
      <c r="TV330" s="309"/>
      <c r="TW330" s="309"/>
      <c r="TX330" s="309"/>
      <c r="TY330" s="309"/>
      <c r="TZ330" s="309"/>
      <c r="UA330" s="309"/>
      <c r="UB330" s="309"/>
      <c r="UC330" s="309"/>
      <c r="UD330" s="309"/>
      <c r="UE330" s="309"/>
      <c r="UF330" s="309"/>
      <c r="UG330" s="309"/>
      <c r="UH330" s="309"/>
      <c r="UI330" s="309"/>
      <c r="UJ330" s="309"/>
      <c r="UK330" s="309"/>
      <c r="UL330" s="309"/>
      <c r="UM330" s="309"/>
      <c r="UN330" s="309"/>
      <c r="UO330" s="309"/>
      <c r="UP330" s="309"/>
      <c r="UQ330" s="309"/>
      <c r="UR330" s="309"/>
      <c r="US330" s="309"/>
      <c r="UT330" s="309"/>
      <c r="UU330" s="309"/>
      <c r="UV330" s="309"/>
      <c r="UW330" s="309"/>
      <c r="UX330" s="309"/>
      <c r="UY330" s="309"/>
      <c r="UZ330" s="309"/>
      <c r="VA330" s="309"/>
      <c r="VB330" s="309"/>
      <c r="VC330" s="309"/>
      <c r="VD330" s="309"/>
      <c r="VE330" s="309"/>
      <c r="VF330" s="309"/>
      <c r="VG330" s="309"/>
      <c r="VH330" s="309"/>
      <c r="VI330" s="309"/>
      <c r="VJ330" s="309"/>
      <c r="VK330" s="309"/>
      <c r="VL330" s="309"/>
      <c r="VM330" s="309"/>
      <c r="VN330" s="309"/>
      <c r="VO330" s="309"/>
      <c r="VP330" s="309"/>
      <c r="VQ330" s="309"/>
      <c r="VR330" s="309"/>
      <c r="VS330" s="309"/>
      <c r="VT330" s="309"/>
      <c r="VU330" s="309"/>
      <c r="VV330" s="309"/>
      <c r="VW330" s="309"/>
      <c r="VX330" s="309"/>
      <c r="VY330" s="309"/>
      <c r="VZ330" s="309"/>
      <c r="WA330" s="309"/>
      <c r="WB330" s="309"/>
      <c r="WC330" s="309"/>
      <c r="WD330" s="309"/>
      <c r="WE330" s="309"/>
      <c r="WF330" s="309"/>
      <c r="WG330" s="309"/>
      <c r="WH330" s="309"/>
      <c r="WI330" s="309"/>
      <c r="WJ330" s="309"/>
      <c r="WK330" s="309"/>
      <c r="WL330" s="309"/>
      <c r="WM330" s="309"/>
      <c r="WN330" s="309"/>
      <c r="WO330" s="309"/>
      <c r="WP330" s="309"/>
      <c r="WQ330" s="309"/>
      <c r="WR330" s="309"/>
      <c r="WS330" s="309"/>
      <c r="WT330" s="309"/>
      <c r="WU330" s="309"/>
      <c r="WV330" s="309"/>
      <c r="WW330" s="309"/>
      <c r="WX330" s="309"/>
      <c r="WY330" s="309"/>
      <c r="WZ330" s="309"/>
      <c r="XA330" s="309"/>
      <c r="XB330" s="309"/>
      <c r="XC330" s="309"/>
      <c r="XD330" s="309"/>
      <c r="XE330" s="309"/>
      <c r="XF330" s="309"/>
      <c r="XG330" s="309"/>
      <c r="XH330" s="309"/>
      <c r="XI330" s="309"/>
      <c r="XJ330" s="309"/>
      <c r="XK330" s="309"/>
      <c r="XL330" s="309"/>
      <c r="XM330" s="309"/>
      <c r="XN330" s="309"/>
      <c r="XO330" s="309"/>
      <c r="XP330" s="309"/>
      <c r="XQ330" s="309"/>
      <c r="XR330" s="309"/>
      <c r="XS330" s="309"/>
      <c r="XT330" s="309"/>
      <c r="XU330" s="309"/>
      <c r="XV330" s="309"/>
      <c r="XW330" s="309"/>
      <c r="XX330" s="309"/>
      <c r="XY330" s="309"/>
      <c r="XZ330" s="309"/>
      <c r="YA330" s="309"/>
      <c r="YB330" s="309"/>
      <c r="YC330" s="309"/>
      <c r="YD330" s="309"/>
      <c r="YE330" s="309"/>
      <c r="YF330" s="309"/>
      <c r="YG330" s="309"/>
      <c r="YH330" s="309"/>
      <c r="YI330" s="309"/>
      <c r="YJ330" s="309"/>
      <c r="YK330" s="309"/>
      <c r="YL330" s="309"/>
      <c r="YM330" s="309"/>
      <c r="YN330" s="309"/>
      <c r="YO330" s="309"/>
      <c r="YP330" s="309"/>
      <c r="YQ330" s="309"/>
      <c r="YR330" s="309"/>
      <c r="YS330" s="309"/>
      <c r="YT330" s="309"/>
      <c r="YU330" s="309"/>
      <c r="YV330" s="309"/>
      <c r="YW330" s="309"/>
      <c r="YX330" s="309"/>
      <c r="YY330" s="309"/>
      <c r="YZ330" s="309"/>
      <c r="ZA330" s="309"/>
      <c r="ZB330" s="309"/>
      <c r="ZC330" s="309"/>
      <c r="ZD330" s="309"/>
      <c r="ZE330" s="309"/>
      <c r="ZF330" s="309"/>
      <c r="ZG330" s="309"/>
      <c r="ZH330" s="309"/>
      <c r="ZI330" s="309"/>
      <c r="ZJ330" s="309"/>
      <c r="ZK330" s="309"/>
      <c r="ZL330" s="309"/>
      <c r="ZM330" s="309"/>
      <c r="ZN330" s="309"/>
      <c r="ZO330" s="309"/>
      <c r="ZP330" s="309"/>
      <c r="ZQ330" s="309"/>
      <c r="ZR330" s="309"/>
      <c r="ZS330" s="309"/>
      <c r="ZT330" s="309"/>
      <c r="ZU330" s="309"/>
      <c r="ZV330" s="309"/>
      <c r="ZW330" s="309"/>
      <c r="ZX330" s="309"/>
      <c r="ZY330" s="309"/>
      <c r="ZZ330" s="309"/>
      <c r="AAA330" s="309"/>
      <c r="AAB330" s="309"/>
      <c r="AAC330" s="309"/>
      <c r="AAD330" s="309"/>
      <c r="AAE330" s="309"/>
      <c r="AAF330" s="309"/>
      <c r="AAG330" s="309"/>
      <c r="AAH330" s="309"/>
      <c r="AAI330" s="309"/>
      <c r="AAJ330" s="309"/>
      <c r="AAK330" s="309"/>
      <c r="AAL330" s="309"/>
      <c r="AAM330" s="309"/>
      <c r="AAN330" s="309"/>
      <c r="AAO330" s="309"/>
      <c r="AAP330" s="309"/>
      <c r="AAQ330" s="309"/>
      <c r="AAR330" s="309"/>
      <c r="AAS330" s="309"/>
      <c r="AAT330" s="309"/>
      <c r="AAU330" s="309"/>
      <c r="AAV330" s="309"/>
      <c r="AAW330" s="309"/>
      <c r="AAX330" s="309"/>
      <c r="AAY330" s="309"/>
      <c r="AAZ330" s="309"/>
      <c r="ABA330" s="309"/>
      <c r="ABB330" s="309"/>
      <c r="ABC330" s="309"/>
      <c r="ABD330" s="309"/>
      <c r="ABE330" s="309"/>
      <c r="ABF330" s="309"/>
      <c r="ABG330" s="309"/>
      <c r="ABH330" s="309"/>
      <c r="ABI330" s="309"/>
      <c r="ABJ330" s="309"/>
      <c r="ABK330" s="309"/>
      <c r="ABL330" s="309"/>
      <c r="ABM330" s="309"/>
      <c r="ABN330" s="309"/>
      <c r="ABO330" s="309"/>
      <c r="ABP330" s="309"/>
      <c r="ABQ330" s="309"/>
      <c r="ABR330" s="309"/>
      <c r="ABS330" s="309"/>
      <c r="ABT330" s="309"/>
      <c r="ABU330" s="309"/>
      <c r="ABV330" s="309"/>
      <c r="ABW330" s="309"/>
      <c r="ABX330" s="309"/>
      <c r="ABY330" s="309"/>
      <c r="ABZ330" s="309"/>
      <c r="ACA330" s="309"/>
      <c r="ACB330" s="309"/>
      <c r="ACC330" s="309"/>
      <c r="ACD330" s="309"/>
      <c r="ACE330" s="309"/>
      <c r="ACF330" s="309"/>
      <c r="ACG330" s="309"/>
      <c r="ACH330" s="309"/>
      <c r="ACI330" s="309"/>
      <c r="ACJ330" s="309"/>
      <c r="ACK330" s="309"/>
      <c r="ACL330" s="309"/>
      <c r="ACM330" s="309"/>
      <c r="ACN330" s="309"/>
      <c r="ACO330" s="309"/>
      <c r="ACP330" s="309"/>
      <c r="ACQ330" s="309"/>
      <c r="ACR330" s="309"/>
      <c r="ACS330" s="309"/>
      <c r="ACT330" s="309"/>
      <c r="ACU330" s="309"/>
      <c r="ACV330" s="309"/>
      <c r="ACW330" s="309"/>
      <c r="ACX330" s="309"/>
      <c r="ACY330" s="309"/>
      <c r="ACZ330" s="309"/>
      <c r="ADA330" s="309"/>
      <c r="ADB330" s="309"/>
      <c r="ADC330" s="309"/>
      <c r="ADD330" s="309"/>
      <c r="ADE330" s="309"/>
      <c r="ADF330" s="309"/>
      <c r="ADG330" s="309"/>
      <c r="ADH330" s="309"/>
      <c r="ADI330" s="309"/>
      <c r="ADJ330" s="309"/>
      <c r="ADK330" s="309"/>
      <c r="ADL330" s="309"/>
      <c r="ADM330" s="309"/>
      <c r="ADN330" s="309"/>
      <c r="ADO330" s="309"/>
      <c r="ADP330" s="309"/>
      <c r="ADQ330" s="309"/>
      <c r="ADR330" s="309"/>
      <c r="ADS330" s="309"/>
      <c r="ADT330" s="309"/>
      <c r="ADU330" s="309"/>
      <c r="ADV330" s="309"/>
      <c r="ADW330" s="309"/>
      <c r="ADX330" s="309"/>
      <c r="ADY330" s="309"/>
      <c r="ADZ330" s="309"/>
      <c r="AEA330" s="309"/>
      <c r="AEB330" s="309"/>
      <c r="AEC330" s="309"/>
      <c r="AED330" s="309"/>
      <c r="AEE330" s="309"/>
      <c r="AEF330" s="309"/>
      <c r="AEG330" s="309"/>
      <c r="AEH330" s="309"/>
      <c r="AEI330" s="309"/>
      <c r="AEJ330" s="309"/>
      <c r="AEK330" s="309"/>
      <c r="AEL330" s="309"/>
      <c r="AEM330" s="309"/>
      <c r="AEN330" s="309"/>
      <c r="AEO330" s="309"/>
      <c r="AEP330" s="309"/>
      <c r="AEQ330" s="309"/>
      <c r="AER330" s="309"/>
      <c r="AES330" s="309"/>
      <c r="AET330" s="309"/>
      <c r="AEU330" s="309"/>
      <c r="AEV330" s="309"/>
      <c r="AEW330" s="309"/>
      <c r="AEX330" s="309"/>
      <c r="AEY330" s="309"/>
      <c r="AEZ330" s="309"/>
      <c r="AFA330" s="309"/>
      <c r="AFB330" s="309"/>
      <c r="AFC330" s="309"/>
      <c r="AFD330" s="309"/>
      <c r="AFE330" s="309"/>
      <c r="AFF330" s="309"/>
      <c r="AFG330" s="309"/>
      <c r="AFH330" s="309"/>
      <c r="AFI330" s="309"/>
      <c r="AFJ330" s="309"/>
      <c r="AFK330" s="309"/>
      <c r="AFL330" s="309"/>
      <c r="AFM330" s="309"/>
      <c r="AFN330" s="309"/>
      <c r="AFO330" s="309"/>
      <c r="AFP330" s="309"/>
      <c r="AFQ330" s="309"/>
      <c r="AFR330" s="309"/>
      <c r="AFS330" s="309"/>
      <c r="AFT330" s="309"/>
      <c r="AFU330" s="309"/>
      <c r="AFV330" s="309"/>
      <c r="AFW330" s="309"/>
      <c r="AFX330" s="309"/>
      <c r="AFY330" s="309"/>
      <c r="AFZ330" s="309"/>
      <c r="AGA330" s="309"/>
      <c r="AGB330" s="309"/>
      <c r="AGC330" s="309"/>
      <c r="AGD330" s="309"/>
      <c r="AGE330" s="309"/>
      <c r="AGF330" s="309"/>
      <c r="AGG330" s="309"/>
      <c r="AGH330" s="309"/>
      <c r="AGI330" s="309"/>
      <c r="AGJ330" s="309"/>
      <c r="AGK330" s="309"/>
      <c r="AGL330" s="309"/>
      <c r="AGM330" s="309"/>
      <c r="AGN330" s="309"/>
      <c r="AGO330" s="309"/>
      <c r="AGP330" s="309"/>
      <c r="AGQ330" s="309"/>
      <c r="AGR330" s="309"/>
      <c r="AGS330" s="309"/>
      <c r="AGT330" s="309"/>
      <c r="AGU330" s="309"/>
      <c r="AGV330" s="309"/>
      <c r="AGW330" s="309"/>
      <c r="AGX330" s="309"/>
      <c r="AGY330" s="309"/>
      <c r="AGZ330" s="309"/>
      <c r="AHA330" s="309"/>
      <c r="AHB330" s="309"/>
      <c r="AHC330" s="309"/>
      <c r="AHD330" s="309"/>
      <c r="AHE330" s="309"/>
      <c r="AHF330" s="309"/>
      <c r="AHG330" s="309"/>
      <c r="AHH330" s="309"/>
      <c r="AHI330" s="309"/>
      <c r="AHJ330" s="309"/>
      <c r="AHK330" s="309"/>
      <c r="AHL330" s="309"/>
      <c r="AHM330" s="309"/>
      <c r="AHN330" s="309"/>
      <c r="AHO330" s="309"/>
      <c r="AHP330" s="309"/>
      <c r="AHQ330" s="309"/>
      <c r="AHR330" s="309"/>
      <c r="AHS330" s="309"/>
      <c r="AHT330" s="309"/>
      <c r="AHU330" s="309"/>
      <c r="AHV330" s="309"/>
      <c r="AHW330" s="309"/>
      <c r="AHX330" s="309"/>
      <c r="AHY330" s="309"/>
      <c r="AHZ330" s="309"/>
      <c r="AIA330" s="309"/>
      <c r="AIB330" s="309"/>
      <c r="AIC330" s="309"/>
      <c r="AID330" s="309"/>
      <c r="AIE330" s="309"/>
      <c r="AIF330" s="309"/>
      <c r="AIG330" s="309"/>
      <c r="AIH330" s="309"/>
      <c r="AII330" s="309"/>
      <c r="AIJ330" s="309"/>
      <c r="AIK330" s="309"/>
      <c r="AIL330" s="309"/>
      <c r="AIM330" s="309"/>
      <c r="AIN330" s="309"/>
      <c r="AIO330" s="309"/>
      <c r="AIP330" s="309"/>
      <c r="AIQ330" s="309"/>
      <c r="AIR330" s="309"/>
      <c r="AIS330" s="309"/>
      <c r="AIT330" s="309"/>
      <c r="AIU330" s="309"/>
      <c r="AIV330" s="309"/>
      <c r="AIW330" s="309"/>
      <c r="AIX330" s="309"/>
      <c r="AIY330" s="309"/>
      <c r="AIZ330" s="309"/>
      <c r="AJA330" s="309"/>
      <c r="AJB330" s="309"/>
      <c r="AJC330" s="309"/>
      <c r="AJD330" s="309"/>
      <c r="AJE330" s="309"/>
      <c r="AJF330" s="309"/>
      <c r="AJG330" s="309"/>
      <c r="AJH330" s="309"/>
      <c r="AJI330" s="309"/>
      <c r="AJJ330" s="309"/>
      <c r="AJK330" s="309"/>
      <c r="AJL330" s="309"/>
      <c r="AJM330" s="309"/>
      <c r="AJN330" s="309"/>
      <c r="AJO330" s="309"/>
      <c r="AJP330" s="309"/>
      <c r="AJQ330" s="309"/>
      <c r="AJR330" s="309"/>
      <c r="AJS330" s="309"/>
      <c r="AJT330" s="309"/>
      <c r="AJU330" s="309"/>
      <c r="AJV330" s="309"/>
      <c r="AJW330" s="309"/>
      <c r="AJX330" s="309"/>
      <c r="AJY330" s="309"/>
      <c r="AJZ330" s="309"/>
      <c r="AKA330" s="309"/>
      <c r="AKB330" s="309"/>
      <c r="AKC330" s="309"/>
      <c r="AKD330" s="309"/>
      <c r="AKE330" s="309"/>
      <c r="AKF330" s="309"/>
      <c r="AKG330" s="309"/>
      <c r="AKH330" s="309"/>
      <c r="AKI330" s="309"/>
      <c r="AKJ330" s="309"/>
      <c r="AKK330" s="309"/>
      <c r="AKL330" s="309"/>
      <c r="AKM330" s="309"/>
      <c r="AKN330" s="309"/>
      <c r="AKO330" s="309"/>
      <c r="AKP330" s="309"/>
      <c r="AKQ330" s="309"/>
      <c r="AKR330" s="309"/>
      <c r="AKS330" s="309"/>
      <c r="AKT330" s="309"/>
      <c r="AKU330" s="309"/>
      <c r="AKV330" s="309"/>
      <c r="AKW330" s="309"/>
      <c r="AKX330" s="309"/>
      <c r="AKY330" s="309"/>
      <c r="AKZ330" s="309"/>
      <c r="ALA330" s="309"/>
      <c r="ALB330" s="309"/>
      <c r="ALC330" s="309"/>
      <c r="ALD330" s="309"/>
      <c r="ALE330" s="309"/>
      <c r="ALF330" s="309"/>
      <c r="ALG330" s="309"/>
      <c r="ALH330" s="309"/>
      <c r="ALI330" s="309"/>
      <c r="ALJ330" s="309"/>
      <c r="ALK330" s="309"/>
      <c r="ALL330" s="309"/>
      <c r="ALM330" s="309"/>
      <c r="ALN330" s="309"/>
      <c r="ALO330" s="309"/>
      <c r="ALP330" s="309"/>
      <c r="ALQ330" s="309"/>
      <c r="ALR330" s="309"/>
      <c r="ALS330" s="309"/>
      <c r="ALT330" s="309"/>
      <c r="ALU330" s="309"/>
      <c r="ALV330" s="309"/>
      <c r="ALW330" s="309"/>
      <c r="ALX330" s="309"/>
      <c r="ALY330" s="309"/>
      <c r="ALZ330" s="309"/>
      <c r="AMA330" s="309"/>
      <c r="AMB330" s="309"/>
      <c r="AMC330" s="309"/>
      <c r="AMD330" s="309"/>
      <c r="AME330" s="309"/>
      <c r="AMF330" s="309"/>
      <c r="AMG330" s="309"/>
      <c r="AMH330" s="309"/>
      <c r="AMI330" s="309"/>
      <c r="AMJ330" s="309"/>
      <c r="AMK330" s="309"/>
      <c r="AML330" s="309"/>
      <c r="AMM330" s="309"/>
      <c r="AMN330" s="309"/>
      <c r="AMO330" s="309"/>
      <c r="AMP330" s="309"/>
      <c r="AMQ330" s="309"/>
      <c r="AMR330" s="309"/>
      <c r="AMS330" s="309"/>
      <c r="AMT330" s="309"/>
      <c r="AMU330" s="309"/>
      <c r="AMV330" s="309"/>
      <c r="AMW330" s="309"/>
      <c r="AMX330" s="309"/>
      <c r="AMY330" s="309"/>
      <c r="AMZ330" s="309"/>
      <c r="ANA330" s="309"/>
      <c r="ANB330" s="309"/>
      <c r="ANC330" s="309"/>
      <c r="AND330" s="309"/>
      <c r="ANE330" s="309"/>
      <c r="ANF330" s="309"/>
      <c r="ANG330" s="309"/>
      <c r="ANH330" s="309"/>
      <c r="ANI330" s="309"/>
      <c r="ANJ330" s="309"/>
      <c r="ANK330" s="309"/>
      <c r="ANL330" s="309"/>
      <c r="ANM330" s="309"/>
      <c r="ANN330" s="309"/>
      <c r="ANO330" s="309"/>
      <c r="ANP330" s="309"/>
      <c r="ANQ330" s="309"/>
      <c r="ANR330" s="309"/>
      <c r="ANS330" s="309"/>
      <c r="ANT330" s="309"/>
      <c r="ANU330" s="309"/>
      <c r="ANV330" s="309"/>
      <c r="ANW330" s="309"/>
      <c r="ANX330" s="309"/>
      <c r="ANY330" s="309"/>
      <c r="ANZ330" s="309"/>
      <c r="AOA330" s="309"/>
      <c r="AOB330" s="309"/>
      <c r="AOC330" s="309"/>
      <c r="AOD330" s="309"/>
      <c r="AOE330" s="309"/>
      <c r="AOF330" s="309"/>
      <c r="AOG330" s="309"/>
      <c r="AOH330" s="309"/>
      <c r="AOI330" s="309"/>
      <c r="AOJ330" s="309"/>
      <c r="AOK330" s="309"/>
      <c r="AOL330" s="309"/>
      <c r="AOM330" s="309"/>
      <c r="AON330" s="309"/>
      <c r="AOO330" s="309"/>
      <c r="AOP330" s="309"/>
      <c r="AOQ330" s="309"/>
      <c r="AOR330" s="309"/>
      <c r="AOS330" s="309"/>
      <c r="AOT330" s="309"/>
      <c r="AOU330" s="309"/>
      <c r="AOV330" s="309"/>
      <c r="AOW330" s="309"/>
      <c r="AOX330" s="309"/>
      <c r="AOY330" s="309"/>
      <c r="AOZ330" s="309"/>
      <c r="APA330" s="309"/>
      <c r="APB330" s="309"/>
      <c r="APC330" s="309"/>
      <c r="APD330" s="309"/>
      <c r="APE330" s="309"/>
      <c r="APF330" s="309"/>
      <c r="APG330" s="309"/>
      <c r="APH330" s="309"/>
      <c r="API330" s="309"/>
      <c r="APJ330" s="309"/>
      <c r="APK330" s="309"/>
      <c r="APL330" s="309"/>
      <c r="APM330" s="309"/>
      <c r="APN330" s="309"/>
      <c r="APO330" s="309"/>
      <c r="APP330" s="309"/>
      <c r="APQ330" s="309"/>
      <c r="APR330" s="309"/>
      <c r="APS330" s="309"/>
      <c r="APT330" s="309"/>
      <c r="APU330" s="309"/>
      <c r="APV330" s="309"/>
      <c r="APW330" s="309"/>
      <c r="APX330" s="309"/>
      <c r="APY330" s="309"/>
      <c r="APZ330" s="309"/>
      <c r="AQA330" s="309"/>
      <c r="AQB330" s="309"/>
      <c r="AQC330" s="309"/>
      <c r="AQD330" s="309"/>
      <c r="AQE330" s="309"/>
      <c r="AQF330" s="309"/>
      <c r="AQG330" s="309"/>
      <c r="AQH330" s="309"/>
      <c r="AQI330" s="309"/>
      <c r="AQJ330" s="309"/>
      <c r="AQK330" s="309"/>
      <c r="AQL330" s="309"/>
      <c r="AQM330" s="309"/>
      <c r="AQN330" s="309"/>
      <c r="AQO330" s="309"/>
      <c r="AQP330" s="309"/>
      <c r="AQQ330" s="309"/>
      <c r="AQR330" s="309"/>
      <c r="AQS330" s="309"/>
      <c r="AQT330" s="309"/>
      <c r="AQU330" s="309"/>
      <c r="AQV330" s="309"/>
      <c r="AQW330" s="309"/>
      <c r="AQX330" s="309"/>
      <c r="AQY330" s="309"/>
      <c r="AQZ330" s="309"/>
      <c r="ARA330" s="309"/>
      <c r="ARB330" s="309"/>
      <c r="ARC330" s="309"/>
      <c r="ARD330" s="309"/>
      <c r="ARE330" s="309"/>
      <c r="ARF330" s="309"/>
      <c r="ARG330" s="309"/>
      <c r="ARH330" s="309"/>
      <c r="ARI330" s="309"/>
      <c r="ARJ330" s="309"/>
      <c r="ARK330" s="309"/>
      <c r="ARL330" s="309"/>
      <c r="ARM330" s="309"/>
      <c r="ARN330" s="309"/>
      <c r="ARO330" s="309"/>
      <c r="ARP330" s="309"/>
      <c r="ARQ330" s="309"/>
      <c r="ARR330" s="309"/>
      <c r="ARS330" s="309"/>
      <c r="ART330" s="309"/>
      <c r="ARU330" s="309"/>
      <c r="ARV330" s="309"/>
      <c r="ARW330" s="309"/>
      <c r="ARX330" s="309"/>
      <c r="ARY330" s="309"/>
      <c r="ARZ330" s="309"/>
      <c r="ASA330" s="309"/>
      <c r="ASB330" s="309"/>
      <c r="ASC330" s="309"/>
      <c r="ASD330" s="309"/>
      <c r="ASE330" s="309"/>
      <c r="ASF330" s="309"/>
      <c r="ASG330" s="309"/>
      <c r="ASH330" s="309"/>
      <c r="ASI330" s="309"/>
      <c r="ASJ330" s="309"/>
      <c r="ASK330" s="309"/>
      <c r="ASL330" s="309"/>
      <c r="ASM330" s="309"/>
      <c r="ASN330" s="309"/>
      <c r="ASO330" s="309"/>
      <c r="ASP330" s="309"/>
      <c r="ASQ330" s="309"/>
      <c r="ASR330" s="309"/>
      <c r="ASS330" s="309"/>
      <c r="AST330" s="309"/>
      <c r="ASU330" s="309"/>
      <c r="ASV330" s="309"/>
      <c r="ASW330" s="309"/>
      <c r="ASX330" s="309"/>
      <c r="ASY330" s="309"/>
      <c r="ASZ330" s="309"/>
      <c r="ATA330" s="309"/>
      <c r="ATB330" s="309"/>
      <c r="ATC330" s="309"/>
      <c r="ATD330" s="309"/>
      <c r="ATE330" s="309"/>
      <c r="ATF330" s="309"/>
      <c r="ATG330" s="309"/>
      <c r="ATH330" s="309"/>
      <c r="ATI330" s="309"/>
      <c r="ATJ330" s="309"/>
      <c r="ATK330" s="309"/>
      <c r="ATL330" s="309"/>
      <c r="ATM330" s="309"/>
      <c r="ATN330" s="309"/>
      <c r="ATO330" s="309"/>
      <c r="ATP330" s="309"/>
      <c r="ATQ330" s="309"/>
      <c r="ATR330" s="309"/>
      <c r="ATS330" s="309"/>
      <c r="ATT330" s="309"/>
      <c r="ATU330" s="309"/>
      <c r="ATV330" s="309"/>
      <c r="ATW330" s="309"/>
      <c r="ATX330" s="309"/>
      <c r="ATY330" s="309"/>
      <c r="ATZ330" s="309"/>
      <c r="AUA330" s="309"/>
      <c r="AUB330" s="309"/>
      <c r="AUC330" s="309"/>
      <c r="AUD330" s="309"/>
      <c r="AUE330" s="309"/>
      <c r="AUF330" s="309"/>
      <c r="AUG330" s="309"/>
      <c r="AUH330" s="309"/>
      <c r="AUI330" s="309"/>
      <c r="AUJ330" s="309"/>
      <c r="AUK330" s="309"/>
      <c r="AUL330" s="309"/>
      <c r="AUM330" s="309"/>
      <c r="AUN330" s="309"/>
      <c r="AUO330" s="309"/>
      <c r="AUP330" s="309"/>
      <c r="AUQ330" s="309"/>
      <c r="AUR330" s="309"/>
      <c r="AUS330" s="309"/>
      <c r="AUT330" s="309"/>
      <c r="AUU330" s="309"/>
      <c r="AUV330" s="309"/>
      <c r="AUW330" s="309"/>
      <c r="AUX330" s="309"/>
      <c r="AUY330" s="309"/>
      <c r="AUZ330" s="309"/>
      <c r="AVA330" s="309"/>
      <c r="AVB330" s="309"/>
      <c r="AVC330" s="309"/>
      <c r="AVD330" s="309"/>
      <c r="AVE330" s="309"/>
      <c r="AVF330" s="309"/>
      <c r="AVG330" s="309"/>
      <c r="AVH330" s="309"/>
      <c r="AVI330" s="309"/>
      <c r="AVJ330" s="309"/>
      <c r="AVK330" s="309"/>
      <c r="AVL330" s="309"/>
      <c r="AVM330" s="309"/>
      <c r="AVN330" s="309"/>
      <c r="AVO330" s="309"/>
      <c r="AVP330" s="309"/>
      <c r="AVQ330" s="309"/>
      <c r="AVR330" s="309"/>
      <c r="AVS330" s="309"/>
      <c r="AVT330" s="309"/>
      <c r="AVU330" s="309"/>
      <c r="AVV330" s="309"/>
      <c r="AVW330" s="309"/>
      <c r="AVX330" s="309"/>
      <c r="AVY330" s="309"/>
      <c r="AVZ330" s="309"/>
      <c r="AWA330" s="309"/>
      <c r="AWB330" s="309"/>
      <c r="AWC330" s="309"/>
      <c r="AWD330" s="309"/>
      <c r="AWE330" s="309"/>
      <c r="AWF330" s="309"/>
      <c r="AWG330" s="309"/>
      <c r="AWH330" s="309"/>
      <c r="AWI330" s="309"/>
      <c r="AWJ330" s="309"/>
      <c r="AWK330" s="309"/>
      <c r="AWL330" s="309"/>
      <c r="AWM330" s="309"/>
      <c r="AWN330" s="309"/>
      <c r="AWO330" s="309"/>
      <c r="AWP330" s="309"/>
      <c r="AWQ330" s="309"/>
      <c r="AWR330" s="309"/>
      <c r="AWS330" s="309"/>
      <c r="AWT330" s="309"/>
      <c r="AWU330" s="309"/>
      <c r="AWV330" s="309"/>
      <c r="AWW330" s="309"/>
      <c r="AWX330" s="309"/>
      <c r="AWY330" s="309"/>
      <c r="AWZ330" s="309"/>
      <c r="AXA330" s="309"/>
      <c r="AXB330" s="309"/>
      <c r="AXC330" s="309"/>
      <c r="AXD330" s="309"/>
      <c r="AXE330" s="309"/>
      <c r="AXF330" s="309"/>
      <c r="AXG330" s="309"/>
      <c r="AXH330" s="309"/>
      <c r="AXI330" s="309"/>
      <c r="AXJ330" s="309"/>
      <c r="AXK330" s="309"/>
      <c r="AXL330" s="309"/>
      <c r="AXM330" s="309"/>
      <c r="AXN330" s="309"/>
      <c r="AXO330" s="309"/>
      <c r="AXP330" s="309"/>
      <c r="AXQ330" s="309"/>
      <c r="AXR330" s="309"/>
      <c r="AXS330" s="309"/>
      <c r="AXT330" s="309"/>
      <c r="AXU330" s="309"/>
      <c r="AXV330" s="309"/>
      <c r="AXW330" s="309"/>
      <c r="AXX330" s="309"/>
      <c r="AXY330" s="309"/>
      <c r="AXZ330" s="309"/>
      <c r="AYA330" s="309"/>
      <c r="AYB330" s="309"/>
      <c r="AYC330" s="309"/>
      <c r="AYD330" s="309"/>
      <c r="AYE330" s="309"/>
      <c r="AYF330" s="309"/>
      <c r="AYG330" s="309"/>
      <c r="AYH330" s="309"/>
      <c r="AYI330" s="309"/>
      <c r="AYJ330" s="309"/>
      <c r="AYK330" s="309"/>
      <c r="AYL330" s="309"/>
      <c r="AYM330" s="309"/>
      <c r="AYN330" s="309"/>
      <c r="AYO330" s="309"/>
      <c r="AYP330" s="309"/>
      <c r="AYQ330" s="309"/>
      <c r="AYR330" s="309"/>
      <c r="AYS330" s="309"/>
      <c r="AYT330" s="309"/>
      <c r="AYU330" s="309"/>
      <c r="AYV330" s="309"/>
      <c r="AYW330" s="309"/>
      <c r="AYX330" s="309"/>
      <c r="AYY330" s="309"/>
      <c r="AYZ330" s="309"/>
      <c r="AZA330" s="309"/>
      <c r="AZB330" s="309"/>
      <c r="AZC330" s="309"/>
      <c r="AZD330" s="309"/>
      <c r="AZE330" s="309"/>
      <c r="AZF330" s="309"/>
      <c r="AZG330" s="309"/>
      <c r="AZH330" s="309"/>
      <c r="AZI330" s="309"/>
      <c r="AZJ330" s="309"/>
      <c r="AZK330" s="309"/>
      <c r="AZL330" s="309"/>
      <c r="AZM330" s="309"/>
      <c r="AZN330" s="309"/>
      <c r="AZO330" s="309"/>
      <c r="AZP330" s="309"/>
      <c r="AZQ330" s="309"/>
      <c r="AZR330" s="309"/>
      <c r="AZS330" s="309"/>
      <c r="AZT330" s="309"/>
      <c r="AZU330" s="309"/>
      <c r="AZV330" s="309"/>
      <c r="AZW330" s="309"/>
      <c r="AZX330" s="309"/>
      <c r="AZY330" s="309"/>
      <c r="AZZ330" s="309"/>
      <c r="BAA330" s="309"/>
      <c r="BAB330" s="309"/>
      <c r="BAC330" s="309"/>
      <c r="BAD330" s="309"/>
      <c r="BAE330" s="309"/>
      <c r="BAF330" s="309"/>
      <c r="BAG330" s="309"/>
      <c r="BAH330" s="309"/>
      <c r="BAI330" s="309"/>
      <c r="BAJ330" s="309"/>
      <c r="BAK330" s="309"/>
      <c r="BAL330" s="309"/>
      <c r="BAM330" s="309"/>
      <c r="BAN330" s="309"/>
      <c r="BAO330" s="309"/>
      <c r="BAP330" s="309"/>
      <c r="BAQ330" s="309"/>
      <c r="BAR330" s="309"/>
      <c r="BAS330" s="309"/>
      <c r="BAT330" s="309"/>
      <c r="BAU330" s="309"/>
      <c r="BAV330" s="309"/>
      <c r="BAW330" s="309"/>
      <c r="BAX330" s="309"/>
      <c r="BAY330" s="309"/>
      <c r="BAZ330" s="309"/>
      <c r="BBA330" s="309"/>
      <c r="BBB330" s="309"/>
      <c r="BBC330" s="309"/>
      <c r="BBD330" s="309"/>
      <c r="BBE330" s="309"/>
      <c r="BBF330" s="309"/>
      <c r="BBG330" s="309"/>
      <c r="BBH330" s="309"/>
      <c r="BBI330" s="309"/>
      <c r="BBJ330" s="309"/>
      <c r="BBK330" s="309"/>
      <c r="BBL330" s="309"/>
      <c r="BBM330" s="309"/>
      <c r="BBN330" s="309"/>
      <c r="BBO330" s="309"/>
      <c r="BBP330" s="309"/>
      <c r="BBQ330" s="309"/>
      <c r="BBR330" s="309"/>
      <c r="BBS330" s="309"/>
      <c r="BBT330" s="309"/>
      <c r="BBU330" s="309"/>
      <c r="BBV330" s="309"/>
      <c r="BBW330" s="309"/>
      <c r="BBX330" s="309"/>
      <c r="BBY330" s="309"/>
      <c r="BBZ330" s="309"/>
      <c r="BCA330" s="309"/>
      <c r="BCB330" s="309"/>
      <c r="BCC330" s="309"/>
      <c r="BCD330" s="309"/>
      <c r="BCE330" s="309"/>
      <c r="BCF330" s="309"/>
      <c r="BCG330" s="309"/>
      <c r="BCH330" s="309"/>
      <c r="BCI330" s="309"/>
      <c r="BCJ330" s="309"/>
      <c r="BCK330" s="309"/>
      <c r="BCL330" s="309"/>
      <c r="BCM330" s="309"/>
      <c r="BCN330" s="309"/>
      <c r="BCO330" s="309"/>
      <c r="BCP330" s="309"/>
      <c r="BCQ330" s="309"/>
      <c r="BCR330" s="309"/>
      <c r="BCS330" s="309"/>
      <c r="BCT330" s="309"/>
      <c r="BCU330" s="309"/>
      <c r="BCV330" s="309"/>
      <c r="BCW330" s="309"/>
      <c r="BCX330" s="309"/>
      <c r="BCY330" s="309"/>
      <c r="BCZ330" s="309"/>
      <c r="BDA330" s="309"/>
      <c r="BDB330" s="309"/>
      <c r="BDC330" s="309"/>
      <c r="BDD330" s="309"/>
      <c r="BDE330" s="309"/>
      <c r="BDF330" s="309"/>
      <c r="BDG330" s="309"/>
      <c r="BDH330" s="309"/>
      <c r="BDI330" s="309"/>
      <c r="BDJ330" s="309"/>
      <c r="BDK330" s="309"/>
      <c r="BDL330" s="309"/>
      <c r="BDM330" s="309"/>
      <c r="BDN330" s="309"/>
      <c r="BDO330" s="309"/>
      <c r="BDP330" s="309"/>
      <c r="BDQ330" s="309"/>
      <c r="BDR330" s="309"/>
      <c r="BDS330" s="309"/>
      <c r="BDT330" s="309"/>
      <c r="BDU330" s="309"/>
      <c r="BDV330" s="309"/>
      <c r="BDW330" s="309"/>
      <c r="BDX330" s="309"/>
      <c r="BDY330" s="309"/>
      <c r="BDZ330" s="309"/>
      <c r="BEA330" s="309"/>
      <c r="BEB330" s="309"/>
      <c r="BEC330" s="309"/>
      <c r="BED330" s="309"/>
      <c r="BEE330" s="309"/>
      <c r="BEF330" s="309"/>
      <c r="BEG330" s="309"/>
      <c r="BEH330" s="309"/>
      <c r="BEI330" s="309"/>
      <c r="BEJ330" s="309"/>
      <c r="BEK330" s="309"/>
      <c r="BEL330" s="309"/>
      <c r="BEM330" s="309"/>
      <c r="BEN330" s="309"/>
      <c r="BEO330" s="309"/>
      <c r="BEP330" s="309"/>
      <c r="BEQ330" s="309"/>
      <c r="BER330" s="309"/>
      <c r="BES330" s="309"/>
      <c r="BET330" s="309"/>
      <c r="BEU330" s="309"/>
      <c r="BEV330" s="309"/>
      <c r="BEW330" s="309"/>
      <c r="BEX330" s="309"/>
      <c r="BEY330" s="309"/>
      <c r="BEZ330" s="309"/>
      <c r="BFA330" s="309"/>
      <c r="BFB330" s="309"/>
      <c r="BFC330" s="309"/>
      <c r="BFD330" s="309"/>
      <c r="BFE330" s="309"/>
      <c r="BFF330" s="309"/>
      <c r="BFG330" s="309"/>
      <c r="BFH330" s="309"/>
      <c r="BFI330" s="309"/>
      <c r="BFJ330" s="309"/>
      <c r="BFK330" s="309"/>
      <c r="BFL330" s="309"/>
      <c r="BFM330" s="309"/>
      <c r="BFN330" s="309"/>
      <c r="BFO330" s="309"/>
      <c r="BFP330" s="309"/>
      <c r="BFQ330" s="309"/>
      <c r="BFR330" s="309"/>
      <c r="BFS330" s="309"/>
      <c r="BFT330" s="309"/>
      <c r="BFU330" s="309"/>
      <c r="BFV330" s="309"/>
      <c r="BFW330" s="309"/>
      <c r="BFX330" s="309"/>
      <c r="BFY330" s="309"/>
      <c r="BFZ330" s="309"/>
      <c r="BGA330" s="309"/>
      <c r="BGB330" s="309"/>
      <c r="BGC330" s="309"/>
      <c r="BGD330" s="309"/>
      <c r="BGE330" s="309"/>
      <c r="BGF330" s="309"/>
      <c r="BGG330" s="309"/>
      <c r="BGH330" s="309"/>
    </row>
    <row r="331" spans="6:1542" s="18" customFormat="1" ht="14.45" customHeight="1" x14ac:dyDescent="0.25">
      <c r="F331" s="68"/>
      <c r="Y331" s="68"/>
      <c r="AC331" s="309"/>
      <c r="AD331" s="309"/>
      <c r="AE331" s="309"/>
      <c r="AF331" s="309"/>
      <c r="AG331" s="309"/>
      <c r="AH331" s="309"/>
      <c r="AI331" s="309"/>
      <c r="AJ331" s="309"/>
      <c r="AK331" s="309"/>
      <c r="AL331" s="309"/>
      <c r="AM331" s="309"/>
      <c r="AN331" s="309"/>
      <c r="AO331" s="309"/>
      <c r="AP331" s="309"/>
      <c r="AQ331" s="309"/>
      <c r="AR331" s="309"/>
      <c r="AS331" s="309"/>
      <c r="AT331" s="309"/>
      <c r="AU331" s="309"/>
      <c r="AV331" s="309"/>
      <c r="AW331" s="309"/>
      <c r="AX331" s="309"/>
      <c r="AY331" s="309"/>
      <c r="AZ331" s="309"/>
      <c r="BA331" s="309"/>
      <c r="BB331" s="309"/>
      <c r="BC331" s="309"/>
      <c r="BD331" s="309"/>
      <c r="BE331" s="309"/>
      <c r="BF331" s="309"/>
      <c r="BG331" s="309"/>
      <c r="BH331" s="309"/>
      <c r="BI331" s="309"/>
      <c r="BJ331" s="309"/>
      <c r="BK331" s="309"/>
      <c r="BL331" s="309"/>
      <c r="BM331" s="309"/>
      <c r="BN331" s="309"/>
      <c r="BO331" s="309"/>
      <c r="BP331" s="309"/>
      <c r="BQ331" s="309"/>
      <c r="BR331" s="309"/>
      <c r="BS331" s="309"/>
      <c r="BT331" s="309"/>
      <c r="BU331" s="309"/>
      <c r="BV331" s="309"/>
      <c r="BW331" s="309"/>
      <c r="BX331" s="309"/>
      <c r="BY331" s="309"/>
      <c r="BZ331" s="309"/>
      <c r="CA331" s="309"/>
      <c r="CB331" s="309"/>
      <c r="CC331" s="309"/>
      <c r="CD331" s="309"/>
      <c r="CE331" s="309"/>
      <c r="CF331" s="309"/>
      <c r="CG331" s="309"/>
      <c r="CH331" s="309"/>
      <c r="CI331" s="309"/>
      <c r="CJ331" s="309"/>
      <c r="CK331" s="309"/>
      <c r="CL331" s="309"/>
      <c r="CM331" s="309"/>
      <c r="CN331" s="309"/>
      <c r="CO331" s="309"/>
      <c r="CP331" s="309"/>
      <c r="CQ331" s="309"/>
      <c r="CR331" s="309"/>
      <c r="CS331" s="309"/>
      <c r="CT331" s="309"/>
      <c r="CU331" s="309"/>
      <c r="CV331" s="309"/>
      <c r="CW331" s="309"/>
      <c r="CX331" s="309"/>
      <c r="CY331" s="309"/>
      <c r="CZ331" s="309"/>
      <c r="DA331" s="309"/>
      <c r="DB331" s="309"/>
      <c r="DC331" s="309"/>
      <c r="DD331" s="309"/>
      <c r="DE331" s="309"/>
      <c r="DF331" s="309"/>
      <c r="DG331" s="309"/>
      <c r="DH331" s="309"/>
      <c r="DI331" s="309"/>
      <c r="DJ331" s="309"/>
      <c r="DK331" s="309"/>
      <c r="DL331" s="309"/>
      <c r="DM331" s="309"/>
      <c r="DN331" s="309"/>
      <c r="DO331" s="309"/>
      <c r="DP331" s="309"/>
      <c r="DQ331" s="309"/>
      <c r="DR331" s="309"/>
      <c r="DS331" s="309"/>
      <c r="DT331" s="309"/>
      <c r="DU331" s="309"/>
      <c r="DV331" s="309"/>
      <c r="DW331" s="309"/>
      <c r="DX331" s="309"/>
      <c r="DY331" s="309"/>
      <c r="DZ331" s="309"/>
      <c r="EA331" s="309"/>
      <c r="EB331" s="309"/>
      <c r="EC331" s="309"/>
      <c r="ED331" s="309"/>
      <c r="EE331" s="309"/>
      <c r="EF331" s="309"/>
      <c r="EG331" s="309"/>
      <c r="EH331" s="309"/>
      <c r="EI331" s="309"/>
      <c r="EJ331" s="309"/>
      <c r="EK331" s="309"/>
      <c r="EL331" s="309"/>
      <c r="EM331" s="309"/>
      <c r="EN331" s="309"/>
      <c r="EO331" s="309"/>
      <c r="EP331" s="309"/>
      <c r="EQ331" s="309"/>
      <c r="ER331" s="309"/>
      <c r="ES331" s="309"/>
      <c r="ET331" s="309"/>
      <c r="EU331" s="309"/>
      <c r="EV331" s="309"/>
      <c r="EW331" s="309"/>
      <c r="EX331" s="309"/>
      <c r="EY331" s="309"/>
      <c r="EZ331" s="309"/>
      <c r="FA331" s="309"/>
      <c r="FB331" s="309"/>
      <c r="FC331" s="309"/>
      <c r="FD331" s="309"/>
      <c r="FE331" s="309"/>
      <c r="FF331" s="309"/>
      <c r="FG331" s="309"/>
      <c r="FH331" s="309"/>
      <c r="FI331" s="309"/>
      <c r="FJ331" s="309"/>
      <c r="FK331" s="309"/>
      <c r="FL331" s="309"/>
      <c r="FM331" s="309"/>
      <c r="FN331" s="309"/>
      <c r="FO331" s="309"/>
      <c r="FP331" s="309"/>
      <c r="FQ331" s="309"/>
      <c r="FR331" s="309"/>
      <c r="FS331" s="309"/>
      <c r="FT331" s="309"/>
      <c r="FU331" s="309"/>
      <c r="FV331" s="309"/>
      <c r="FW331" s="309"/>
      <c r="FX331" s="309"/>
      <c r="FY331" s="309"/>
      <c r="FZ331" s="309"/>
      <c r="GA331" s="309"/>
      <c r="GB331" s="309"/>
      <c r="GC331" s="309"/>
      <c r="GD331" s="309"/>
      <c r="GE331" s="309"/>
      <c r="GF331" s="309"/>
      <c r="GG331" s="309"/>
      <c r="GH331" s="309"/>
      <c r="GI331" s="309"/>
      <c r="GJ331" s="309"/>
      <c r="GK331" s="309"/>
      <c r="GL331" s="309"/>
      <c r="GM331" s="309"/>
      <c r="GN331" s="309"/>
      <c r="GO331" s="309"/>
      <c r="GP331" s="309"/>
      <c r="GQ331" s="309"/>
      <c r="GR331" s="309"/>
      <c r="GS331" s="309"/>
      <c r="GT331" s="309"/>
      <c r="GU331" s="309"/>
      <c r="GV331" s="309"/>
      <c r="GW331" s="309"/>
      <c r="GX331" s="309"/>
      <c r="GY331" s="309"/>
      <c r="GZ331" s="309"/>
      <c r="HA331" s="309"/>
      <c r="HB331" s="309"/>
      <c r="HC331" s="309"/>
      <c r="HD331" s="309"/>
      <c r="HE331" s="309"/>
      <c r="HF331" s="309"/>
      <c r="HG331" s="309"/>
      <c r="HH331" s="309"/>
      <c r="HI331" s="309"/>
      <c r="HJ331" s="309"/>
      <c r="HK331" s="309"/>
      <c r="HL331" s="309"/>
      <c r="HM331" s="309"/>
      <c r="HN331" s="309"/>
      <c r="HO331" s="309"/>
      <c r="HP331" s="309"/>
      <c r="HQ331" s="309"/>
      <c r="HR331" s="309"/>
      <c r="HS331" s="309"/>
      <c r="HT331" s="309"/>
      <c r="HU331" s="309"/>
      <c r="HV331" s="309"/>
      <c r="HW331" s="309"/>
      <c r="HX331" s="309"/>
      <c r="HY331" s="309"/>
      <c r="HZ331" s="309"/>
      <c r="IA331" s="309"/>
      <c r="IB331" s="309"/>
      <c r="IC331" s="309"/>
      <c r="ID331" s="309"/>
      <c r="IE331" s="309"/>
      <c r="IF331" s="309"/>
      <c r="IG331" s="309"/>
      <c r="IH331" s="309"/>
      <c r="II331" s="309"/>
      <c r="IJ331" s="309"/>
      <c r="IK331" s="309"/>
      <c r="IL331" s="309"/>
      <c r="IM331" s="309"/>
      <c r="IN331" s="309"/>
      <c r="IO331" s="309"/>
      <c r="IP331" s="309"/>
      <c r="IQ331" s="309"/>
      <c r="IR331" s="309"/>
      <c r="IS331" s="309"/>
      <c r="IT331" s="309"/>
      <c r="IU331" s="309"/>
      <c r="IV331" s="309"/>
      <c r="IW331" s="309"/>
      <c r="IX331" s="309"/>
      <c r="IY331" s="309"/>
      <c r="IZ331" s="309"/>
      <c r="JA331" s="309"/>
      <c r="JB331" s="309"/>
      <c r="JC331" s="309"/>
      <c r="JD331" s="309"/>
      <c r="JE331" s="309"/>
      <c r="JF331" s="309"/>
      <c r="JG331" s="309"/>
      <c r="JH331" s="309"/>
      <c r="JI331" s="309"/>
      <c r="JJ331" s="309"/>
      <c r="JK331" s="309"/>
      <c r="JL331" s="309"/>
      <c r="JM331" s="309"/>
      <c r="JN331" s="309"/>
      <c r="JO331" s="309"/>
      <c r="JP331" s="309"/>
      <c r="JQ331" s="309"/>
      <c r="JR331" s="309"/>
      <c r="JS331" s="309"/>
      <c r="JT331" s="309"/>
      <c r="JU331" s="309"/>
      <c r="JV331" s="309"/>
      <c r="JW331" s="309"/>
      <c r="JX331" s="309"/>
      <c r="JY331" s="309"/>
      <c r="JZ331" s="309"/>
      <c r="KA331" s="309"/>
      <c r="KB331" s="309"/>
      <c r="KC331" s="309"/>
      <c r="KD331" s="309"/>
      <c r="KE331" s="309"/>
      <c r="KF331" s="309"/>
      <c r="KG331" s="309"/>
      <c r="KH331" s="309"/>
      <c r="KI331" s="309"/>
      <c r="KJ331" s="309"/>
      <c r="KK331" s="309"/>
      <c r="KL331" s="309"/>
      <c r="KM331" s="309"/>
      <c r="KN331" s="309"/>
      <c r="KO331" s="309"/>
      <c r="KP331" s="309"/>
      <c r="KQ331" s="309"/>
      <c r="KR331" s="309"/>
      <c r="KS331" s="309"/>
      <c r="KT331" s="309"/>
      <c r="KU331" s="309"/>
      <c r="KV331" s="309"/>
      <c r="KW331" s="309"/>
      <c r="KX331" s="309"/>
      <c r="KY331" s="309"/>
      <c r="KZ331" s="309"/>
      <c r="LA331" s="309"/>
      <c r="LB331" s="309"/>
      <c r="LC331" s="309"/>
      <c r="LD331" s="309"/>
      <c r="LE331" s="309"/>
      <c r="LF331" s="309"/>
      <c r="LG331" s="309"/>
      <c r="LH331" s="309"/>
      <c r="LI331" s="309"/>
      <c r="LJ331" s="309"/>
      <c r="LK331" s="309"/>
      <c r="LL331" s="309"/>
      <c r="LM331" s="309"/>
      <c r="LN331" s="309"/>
      <c r="LO331" s="309"/>
      <c r="LP331" s="309"/>
      <c r="LQ331" s="309"/>
      <c r="LR331" s="309"/>
      <c r="LS331" s="309"/>
      <c r="LT331" s="309"/>
      <c r="LU331" s="309"/>
      <c r="LV331" s="309"/>
      <c r="LW331" s="309"/>
      <c r="LX331" s="309"/>
      <c r="LY331" s="309"/>
      <c r="LZ331" s="309"/>
      <c r="MA331" s="309"/>
      <c r="MB331" s="309"/>
      <c r="MC331" s="309"/>
      <c r="MD331" s="309"/>
      <c r="ME331" s="309"/>
      <c r="MF331" s="309"/>
      <c r="MG331" s="309"/>
      <c r="MH331" s="309"/>
      <c r="MI331" s="309"/>
      <c r="MJ331" s="309"/>
      <c r="MK331" s="309"/>
      <c r="ML331" s="309"/>
      <c r="MM331" s="309"/>
      <c r="MN331" s="309"/>
      <c r="MO331" s="309"/>
      <c r="MP331" s="309"/>
      <c r="MQ331" s="309"/>
      <c r="MR331" s="309"/>
      <c r="MS331" s="309"/>
      <c r="MT331" s="309"/>
      <c r="MU331" s="309"/>
      <c r="MV331" s="309"/>
      <c r="MW331" s="309"/>
      <c r="MX331" s="309"/>
      <c r="MY331" s="309"/>
      <c r="MZ331" s="309"/>
      <c r="NA331" s="309"/>
      <c r="NB331" s="309"/>
      <c r="NC331" s="309"/>
      <c r="ND331" s="309"/>
      <c r="NE331" s="309"/>
      <c r="NF331" s="309"/>
      <c r="NG331" s="309"/>
      <c r="NH331" s="309"/>
      <c r="NI331" s="309"/>
      <c r="NJ331" s="309"/>
      <c r="NK331" s="309"/>
      <c r="NL331" s="309"/>
      <c r="NM331" s="309"/>
      <c r="NN331" s="309"/>
      <c r="NO331" s="309"/>
      <c r="NP331" s="309"/>
      <c r="NQ331" s="309"/>
      <c r="NR331" s="309"/>
      <c r="NS331" s="309"/>
      <c r="NT331" s="309"/>
      <c r="NU331" s="309"/>
      <c r="NV331" s="309"/>
      <c r="NW331" s="309"/>
      <c r="NX331" s="309"/>
      <c r="NY331" s="309"/>
      <c r="NZ331" s="309"/>
      <c r="OA331" s="309"/>
      <c r="OB331" s="309"/>
      <c r="OC331" s="309"/>
      <c r="OD331" s="309"/>
      <c r="OE331" s="309"/>
      <c r="OF331" s="309"/>
      <c r="OG331" s="309"/>
      <c r="OH331" s="309"/>
      <c r="OI331" s="309"/>
      <c r="OJ331" s="309"/>
      <c r="OK331" s="309"/>
      <c r="OL331" s="309"/>
      <c r="OM331" s="309"/>
      <c r="ON331" s="309"/>
      <c r="OO331" s="309"/>
      <c r="OP331" s="309"/>
      <c r="OQ331" s="309"/>
      <c r="OR331" s="309"/>
      <c r="OS331" s="309"/>
      <c r="OT331" s="309"/>
      <c r="OU331" s="309"/>
      <c r="OV331" s="309"/>
      <c r="OW331" s="309"/>
      <c r="OX331" s="309"/>
      <c r="OY331" s="309"/>
      <c r="OZ331" s="309"/>
      <c r="PA331" s="309"/>
      <c r="PB331" s="309"/>
      <c r="PC331" s="309"/>
      <c r="PD331" s="309"/>
      <c r="PE331" s="309"/>
      <c r="PF331" s="309"/>
      <c r="PG331" s="309"/>
      <c r="PH331" s="309"/>
      <c r="PI331" s="309"/>
      <c r="PJ331" s="309"/>
      <c r="PK331" s="309"/>
      <c r="PL331" s="309"/>
      <c r="PM331" s="309"/>
      <c r="PN331" s="309"/>
      <c r="PO331" s="309"/>
      <c r="PP331" s="309"/>
      <c r="PQ331" s="309"/>
      <c r="PR331" s="309"/>
      <c r="PS331" s="309"/>
      <c r="PT331" s="309"/>
      <c r="PU331" s="309"/>
      <c r="PV331" s="309"/>
      <c r="PW331" s="309"/>
      <c r="PX331" s="309"/>
      <c r="PY331" s="309"/>
      <c r="PZ331" s="309"/>
      <c r="QA331" s="309"/>
      <c r="QB331" s="309"/>
      <c r="QC331" s="309"/>
      <c r="QD331" s="309"/>
      <c r="QE331" s="309"/>
      <c r="QF331" s="309"/>
      <c r="QG331" s="309"/>
      <c r="QH331" s="309"/>
      <c r="QI331" s="309"/>
      <c r="QJ331" s="309"/>
      <c r="QK331" s="309"/>
      <c r="QL331" s="309"/>
      <c r="QM331" s="309"/>
      <c r="QN331" s="309"/>
      <c r="QO331" s="309"/>
      <c r="QP331" s="309"/>
      <c r="QQ331" s="309"/>
      <c r="QR331" s="309"/>
      <c r="QS331" s="309"/>
      <c r="QT331" s="309"/>
      <c r="QU331" s="309"/>
      <c r="QV331" s="309"/>
      <c r="QW331" s="309"/>
      <c r="QX331" s="309"/>
      <c r="QY331" s="309"/>
      <c r="QZ331" s="309"/>
      <c r="RA331" s="309"/>
      <c r="RB331" s="309"/>
      <c r="RC331" s="309"/>
      <c r="RD331" s="309"/>
      <c r="RE331" s="309"/>
      <c r="RF331" s="309"/>
      <c r="RG331" s="309"/>
      <c r="RH331" s="309"/>
      <c r="RI331" s="309"/>
      <c r="RJ331" s="309"/>
      <c r="RK331" s="309"/>
      <c r="RL331" s="309"/>
      <c r="RM331" s="309"/>
      <c r="RN331" s="309"/>
      <c r="RO331" s="309"/>
      <c r="RP331" s="309"/>
      <c r="RQ331" s="309"/>
      <c r="RR331" s="309"/>
      <c r="RS331" s="309"/>
      <c r="RT331" s="309"/>
      <c r="RU331" s="309"/>
      <c r="RV331" s="309"/>
      <c r="RW331" s="309"/>
      <c r="RX331" s="309"/>
      <c r="RY331" s="309"/>
      <c r="RZ331" s="309"/>
      <c r="SA331" s="309"/>
      <c r="SB331" s="309"/>
      <c r="SC331" s="309"/>
      <c r="SD331" s="309"/>
      <c r="SE331" s="309"/>
      <c r="SF331" s="309"/>
      <c r="SG331" s="309"/>
      <c r="SH331" s="309"/>
      <c r="SI331" s="309"/>
      <c r="SJ331" s="309"/>
      <c r="SK331" s="309"/>
      <c r="SL331" s="309"/>
      <c r="SM331" s="309"/>
      <c r="SN331" s="309"/>
      <c r="SO331" s="309"/>
      <c r="SP331" s="309"/>
      <c r="SQ331" s="309"/>
      <c r="SR331" s="309"/>
      <c r="SS331" s="309"/>
      <c r="ST331" s="309"/>
      <c r="SU331" s="309"/>
      <c r="SV331" s="309"/>
      <c r="SW331" s="309"/>
      <c r="SX331" s="309"/>
      <c r="SY331" s="309"/>
      <c r="SZ331" s="309"/>
      <c r="TA331" s="309"/>
      <c r="TB331" s="309"/>
      <c r="TC331" s="309"/>
      <c r="TD331" s="309"/>
      <c r="TE331" s="309"/>
      <c r="TF331" s="309"/>
      <c r="TG331" s="309"/>
      <c r="TH331" s="309"/>
      <c r="TI331" s="309"/>
      <c r="TJ331" s="309"/>
      <c r="TK331" s="309"/>
      <c r="TL331" s="309"/>
      <c r="TM331" s="309"/>
      <c r="TN331" s="309"/>
      <c r="TO331" s="309"/>
      <c r="TP331" s="309"/>
      <c r="TQ331" s="309"/>
      <c r="TR331" s="309"/>
      <c r="TS331" s="309"/>
      <c r="TT331" s="309"/>
      <c r="TU331" s="309"/>
      <c r="TV331" s="309"/>
      <c r="TW331" s="309"/>
      <c r="TX331" s="309"/>
      <c r="TY331" s="309"/>
      <c r="TZ331" s="309"/>
      <c r="UA331" s="309"/>
      <c r="UB331" s="309"/>
      <c r="UC331" s="309"/>
      <c r="UD331" s="309"/>
      <c r="UE331" s="309"/>
      <c r="UF331" s="309"/>
      <c r="UG331" s="309"/>
      <c r="UH331" s="309"/>
      <c r="UI331" s="309"/>
      <c r="UJ331" s="309"/>
      <c r="UK331" s="309"/>
      <c r="UL331" s="309"/>
      <c r="UM331" s="309"/>
      <c r="UN331" s="309"/>
      <c r="UO331" s="309"/>
      <c r="UP331" s="309"/>
      <c r="UQ331" s="309"/>
      <c r="UR331" s="309"/>
      <c r="US331" s="309"/>
      <c r="UT331" s="309"/>
      <c r="UU331" s="309"/>
      <c r="UV331" s="309"/>
      <c r="UW331" s="309"/>
      <c r="UX331" s="309"/>
      <c r="UY331" s="309"/>
      <c r="UZ331" s="309"/>
      <c r="VA331" s="309"/>
      <c r="VB331" s="309"/>
      <c r="VC331" s="309"/>
      <c r="VD331" s="309"/>
      <c r="VE331" s="309"/>
      <c r="VF331" s="309"/>
      <c r="VG331" s="309"/>
      <c r="VH331" s="309"/>
      <c r="VI331" s="309"/>
      <c r="VJ331" s="309"/>
      <c r="VK331" s="309"/>
      <c r="VL331" s="309"/>
      <c r="VM331" s="309"/>
      <c r="VN331" s="309"/>
      <c r="VO331" s="309"/>
      <c r="VP331" s="309"/>
      <c r="VQ331" s="309"/>
      <c r="VR331" s="309"/>
      <c r="VS331" s="309"/>
      <c r="VT331" s="309"/>
      <c r="VU331" s="309"/>
      <c r="VV331" s="309"/>
      <c r="VW331" s="309"/>
      <c r="VX331" s="309"/>
      <c r="VY331" s="309"/>
      <c r="VZ331" s="309"/>
      <c r="WA331" s="309"/>
      <c r="WB331" s="309"/>
      <c r="WC331" s="309"/>
      <c r="WD331" s="309"/>
      <c r="WE331" s="309"/>
      <c r="WF331" s="309"/>
      <c r="WG331" s="309"/>
      <c r="WH331" s="309"/>
      <c r="WI331" s="309"/>
      <c r="WJ331" s="309"/>
      <c r="WK331" s="309"/>
      <c r="WL331" s="309"/>
      <c r="WM331" s="309"/>
      <c r="WN331" s="309"/>
      <c r="WO331" s="309"/>
      <c r="WP331" s="309"/>
      <c r="WQ331" s="309"/>
      <c r="WR331" s="309"/>
      <c r="WS331" s="309"/>
      <c r="WT331" s="309"/>
      <c r="WU331" s="309"/>
      <c r="WV331" s="309"/>
      <c r="WW331" s="309"/>
      <c r="WX331" s="309"/>
      <c r="WY331" s="309"/>
      <c r="WZ331" s="309"/>
      <c r="XA331" s="309"/>
      <c r="XB331" s="309"/>
      <c r="XC331" s="309"/>
      <c r="XD331" s="309"/>
      <c r="XE331" s="309"/>
      <c r="XF331" s="309"/>
      <c r="XG331" s="309"/>
      <c r="XH331" s="309"/>
      <c r="XI331" s="309"/>
      <c r="XJ331" s="309"/>
      <c r="XK331" s="309"/>
      <c r="XL331" s="309"/>
      <c r="XM331" s="309"/>
      <c r="XN331" s="309"/>
      <c r="XO331" s="309"/>
      <c r="XP331" s="309"/>
      <c r="XQ331" s="309"/>
      <c r="XR331" s="309"/>
      <c r="XS331" s="309"/>
      <c r="XT331" s="309"/>
      <c r="XU331" s="309"/>
      <c r="XV331" s="309"/>
      <c r="XW331" s="309"/>
      <c r="XX331" s="309"/>
      <c r="XY331" s="309"/>
      <c r="XZ331" s="309"/>
      <c r="YA331" s="309"/>
      <c r="YB331" s="309"/>
      <c r="YC331" s="309"/>
      <c r="YD331" s="309"/>
      <c r="YE331" s="309"/>
      <c r="YF331" s="309"/>
      <c r="YG331" s="309"/>
      <c r="YH331" s="309"/>
      <c r="YI331" s="309"/>
      <c r="YJ331" s="309"/>
      <c r="YK331" s="309"/>
      <c r="YL331" s="309"/>
      <c r="YM331" s="309"/>
      <c r="YN331" s="309"/>
      <c r="YO331" s="309"/>
      <c r="YP331" s="309"/>
      <c r="YQ331" s="309"/>
      <c r="YR331" s="309"/>
      <c r="YS331" s="309"/>
      <c r="YT331" s="309"/>
      <c r="YU331" s="309"/>
      <c r="YV331" s="309"/>
      <c r="YW331" s="309"/>
      <c r="YX331" s="309"/>
      <c r="YY331" s="309"/>
      <c r="YZ331" s="309"/>
      <c r="ZA331" s="309"/>
      <c r="ZB331" s="309"/>
      <c r="ZC331" s="309"/>
      <c r="ZD331" s="309"/>
      <c r="ZE331" s="309"/>
      <c r="ZF331" s="309"/>
      <c r="ZG331" s="309"/>
      <c r="ZH331" s="309"/>
      <c r="ZI331" s="309"/>
      <c r="ZJ331" s="309"/>
      <c r="ZK331" s="309"/>
      <c r="ZL331" s="309"/>
      <c r="ZM331" s="309"/>
      <c r="ZN331" s="309"/>
      <c r="ZO331" s="309"/>
      <c r="ZP331" s="309"/>
      <c r="ZQ331" s="309"/>
      <c r="ZR331" s="309"/>
      <c r="ZS331" s="309"/>
      <c r="ZT331" s="309"/>
      <c r="ZU331" s="309"/>
      <c r="ZV331" s="309"/>
      <c r="ZW331" s="309"/>
      <c r="ZX331" s="309"/>
      <c r="ZY331" s="309"/>
      <c r="ZZ331" s="309"/>
      <c r="AAA331" s="309"/>
      <c r="AAB331" s="309"/>
      <c r="AAC331" s="309"/>
      <c r="AAD331" s="309"/>
      <c r="AAE331" s="309"/>
      <c r="AAF331" s="309"/>
      <c r="AAG331" s="309"/>
      <c r="AAH331" s="309"/>
      <c r="AAI331" s="309"/>
      <c r="AAJ331" s="309"/>
      <c r="AAK331" s="309"/>
      <c r="AAL331" s="309"/>
      <c r="AAM331" s="309"/>
      <c r="AAN331" s="309"/>
      <c r="AAO331" s="309"/>
      <c r="AAP331" s="309"/>
      <c r="AAQ331" s="309"/>
      <c r="AAR331" s="309"/>
      <c r="AAS331" s="309"/>
      <c r="AAT331" s="309"/>
      <c r="AAU331" s="309"/>
      <c r="AAV331" s="309"/>
      <c r="AAW331" s="309"/>
      <c r="AAX331" s="309"/>
      <c r="AAY331" s="309"/>
      <c r="AAZ331" s="309"/>
      <c r="ABA331" s="309"/>
      <c r="ABB331" s="309"/>
      <c r="ABC331" s="309"/>
      <c r="ABD331" s="309"/>
      <c r="ABE331" s="309"/>
      <c r="ABF331" s="309"/>
      <c r="ABG331" s="309"/>
      <c r="ABH331" s="309"/>
      <c r="ABI331" s="309"/>
      <c r="ABJ331" s="309"/>
      <c r="ABK331" s="309"/>
      <c r="ABL331" s="309"/>
      <c r="ABM331" s="309"/>
      <c r="ABN331" s="309"/>
      <c r="ABO331" s="309"/>
      <c r="ABP331" s="309"/>
      <c r="ABQ331" s="309"/>
      <c r="ABR331" s="309"/>
      <c r="ABS331" s="309"/>
      <c r="ABT331" s="309"/>
      <c r="ABU331" s="309"/>
      <c r="ABV331" s="309"/>
      <c r="ABW331" s="309"/>
      <c r="ABX331" s="309"/>
      <c r="ABY331" s="309"/>
      <c r="ABZ331" s="309"/>
      <c r="ACA331" s="309"/>
      <c r="ACB331" s="309"/>
      <c r="ACC331" s="309"/>
      <c r="ACD331" s="309"/>
      <c r="ACE331" s="309"/>
      <c r="ACF331" s="309"/>
      <c r="ACG331" s="309"/>
      <c r="ACH331" s="309"/>
      <c r="ACI331" s="309"/>
      <c r="ACJ331" s="309"/>
      <c r="ACK331" s="309"/>
      <c r="ACL331" s="309"/>
      <c r="ACM331" s="309"/>
      <c r="ACN331" s="309"/>
      <c r="ACO331" s="309"/>
      <c r="ACP331" s="309"/>
      <c r="ACQ331" s="309"/>
      <c r="ACR331" s="309"/>
      <c r="ACS331" s="309"/>
      <c r="ACT331" s="309"/>
      <c r="ACU331" s="309"/>
      <c r="ACV331" s="309"/>
      <c r="ACW331" s="309"/>
      <c r="ACX331" s="309"/>
      <c r="ACY331" s="309"/>
      <c r="ACZ331" s="309"/>
      <c r="ADA331" s="309"/>
      <c r="ADB331" s="309"/>
      <c r="ADC331" s="309"/>
      <c r="ADD331" s="309"/>
      <c r="ADE331" s="309"/>
      <c r="ADF331" s="309"/>
      <c r="ADG331" s="309"/>
      <c r="ADH331" s="309"/>
      <c r="ADI331" s="309"/>
      <c r="ADJ331" s="309"/>
      <c r="ADK331" s="309"/>
      <c r="ADL331" s="309"/>
      <c r="ADM331" s="309"/>
      <c r="ADN331" s="309"/>
      <c r="ADO331" s="309"/>
      <c r="ADP331" s="309"/>
      <c r="ADQ331" s="309"/>
      <c r="ADR331" s="309"/>
      <c r="ADS331" s="309"/>
      <c r="ADT331" s="309"/>
      <c r="ADU331" s="309"/>
      <c r="ADV331" s="309"/>
      <c r="ADW331" s="309"/>
      <c r="ADX331" s="309"/>
      <c r="ADY331" s="309"/>
      <c r="ADZ331" s="309"/>
      <c r="AEA331" s="309"/>
      <c r="AEB331" s="309"/>
      <c r="AEC331" s="309"/>
      <c r="AED331" s="309"/>
      <c r="AEE331" s="309"/>
      <c r="AEF331" s="309"/>
      <c r="AEG331" s="309"/>
      <c r="AEH331" s="309"/>
      <c r="AEI331" s="309"/>
      <c r="AEJ331" s="309"/>
      <c r="AEK331" s="309"/>
      <c r="AEL331" s="309"/>
      <c r="AEM331" s="309"/>
      <c r="AEN331" s="309"/>
      <c r="AEO331" s="309"/>
      <c r="AEP331" s="309"/>
      <c r="AEQ331" s="309"/>
      <c r="AER331" s="309"/>
      <c r="AES331" s="309"/>
      <c r="AET331" s="309"/>
      <c r="AEU331" s="309"/>
      <c r="AEV331" s="309"/>
      <c r="AEW331" s="309"/>
      <c r="AEX331" s="309"/>
      <c r="AEY331" s="309"/>
      <c r="AEZ331" s="309"/>
      <c r="AFA331" s="309"/>
      <c r="AFB331" s="309"/>
      <c r="AFC331" s="309"/>
      <c r="AFD331" s="309"/>
      <c r="AFE331" s="309"/>
      <c r="AFF331" s="309"/>
      <c r="AFG331" s="309"/>
      <c r="AFH331" s="309"/>
      <c r="AFI331" s="309"/>
      <c r="AFJ331" s="309"/>
      <c r="AFK331" s="309"/>
      <c r="AFL331" s="309"/>
      <c r="AFM331" s="309"/>
      <c r="AFN331" s="309"/>
      <c r="AFO331" s="309"/>
      <c r="AFP331" s="309"/>
      <c r="AFQ331" s="309"/>
      <c r="AFR331" s="309"/>
      <c r="AFS331" s="309"/>
      <c r="AFT331" s="309"/>
      <c r="AFU331" s="309"/>
      <c r="AFV331" s="309"/>
      <c r="AFW331" s="309"/>
      <c r="AFX331" s="309"/>
      <c r="AFY331" s="309"/>
      <c r="AFZ331" s="309"/>
      <c r="AGA331" s="309"/>
      <c r="AGB331" s="309"/>
      <c r="AGC331" s="309"/>
      <c r="AGD331" s="309"/>
      <c r="AGE331" s="309"/>
      <c r="AGF331" s="309"/>
      <c r="AGG331" s="309"/>
      <c r="AGH331" s="309"/>
      <c r="AGI331" s="309"/>
      <c r="AGJ331" s="309"/>
      <c r="AGK331" s="309"/>
      <c r="AGL331" s="309"/>
      <c r="AGM331" s="309"/>
      <c r="AGN331" s="309"/>
      <c r="AGO331" s="309"/>
      <c r="AGP331" s="309"/>
      <c r="AGQ331" s="309"/>
      <c r="AGR331" s="309"/>
      <c r="AGS331" s="309"/>
      <c r="AGT331" s="309"/>
      <c r="AGU331" s="309"/>
      <c r="AGV331" s="309"/>
      <c r="AGW331" s="309"/>
      <c r="AGX331" s="309"/>
      <c r="AGY331" s="309"/>
      <c r="AGZ331" s="309"/>
      <c r="AHA331" s="309"/>
      <c r="AHB331" s="309"/>
      <c r="AHC331" s="309"/>
      <c r="AHD331" s="309"/>
      <c r="AHE331" s="309"/>
      <c r="AHF331" s="309"/>
      <c r="AHG331" s="309"/>
      <c r="AHH331" s="309"/>
      <c r="AHI331" s="309"/>
      <c r="AHJ331" s="309"/>
      <c r="AHK331" s="309"/>
      <c r="AHL331" s="309"/>
      <c r="AHM331" s="309"/>
      <c r="AHN331" s="309"/>
      <c r="AHO331" s="309"/>
      <c r="AHP331" s="309"/>
      <c r="AHQ331" s="309"/>
      <c r="AHR331" s="309"/>
      <c r="AHS331" s="309"/>
      <c r="AHT331" s="309"/>
      <c r="AHU331" s="309"/>
      <c r="AHV331" s="309"/>
      <c r="AHW331" s="309"/>
      <c r="AHX331" s="309"/>
      <c r="AHY331" s="309"/>
      <c r="AHZ331" s="309"/>
      <c r="AIA331" s="309"/>
      <c r="AIB331" s="309"/>
      <c r="AIC331" s="309"/>
      <c r="AID331" s="309"/>
      <c r="AIE331" s="309"/>
      <c r="AIF331" s="309"/>
      <c r="AIG331" s="309"/>
      <c r="AIH331" s="309"/>
      <c r="AII331" s="309"/>
      <c r="AIJ331" s="309"/>
      <c r="AIK331" s="309"/>
      <c r="AIL331" s="309"/>
      <c r="AIM331" s="309"/>
      <c r="AIN331" s="309"/>
      <c r="AIO331" s="309"/>
      <c r="AIP331" s="309"/>
      <c r="AIQ331" s="309"/>
      <c r="AIR331" s="309"/>
      <c r="AIS331" s="309"/>
      <c r="AIT331" s="309"/>
      <c r="AIU331" s="309"/>
      <c r="AIV331" s="309"/>
      <c r="AIW331" s="309"/>
      <c r="AIX331" s="309"/>
      <c r="AIY331" s="309"/>
      <c r="AIZ331" s="309"/>
      <c r="AJA331" s="309"/>
      <c r="AJB331" s="309"/>
      <c r="AJC331" s="309"/>
      <c r="AJD331" s="309"/>
      <c r="AJE331" s="309"/>
      <c r="AJF331" s="309"/>
      <c r="AJG331" s="309"/>
      <c r="AJH331" s="309"/>
      <c r="AJI331" s="309"/>
      <c r="AJJ331" s="309"/>
      <c r="AJK331" s="309"/>
      <c r="AJL331" s="309"/>
      <c r="AJM331" s="309"/>
      <c r="AJN331" s="309"/>
      <c r="AJO331" s="309"/>
      <c r="AJP331" s="309"/>
      <c r="AJQ331" s="309"/>
      <c r="AJR331" s="309"/>
      <c r="AJS331" s="309"/>
      <c r="AJT331" s="309"/>
      <c r="AJU331" s="309"/>
      <c r="AJV331" s="309"/>
      <c r="AJW331" s="309"/>
      <c r="AJX331" s="309"/>
      <c r="AJY331" s="309"/>
      <c r="AJZ331" s="309"/>
      <c r="AKA331" s="309"/>
      <c r="AKB331" s="309"/>
      <c r="AKC331" s="309"/>
      <c r="AKD331" s="309"/>
      <c r="AKE331" s="309"/>
      <c r="AKF331" s="309"/>
      <c r="AKG331" s="309"/>
      <c r="AKH331" s="309"/>
      <c r="AKI331" s="309"/>
      <c r="AKJ331" s="309"/>
      <c r="AKK331" s="309"/>
      <c r="AKL331" s="309"/>
      <c r="AKM331" s="309"/>
      <c r="AKN331" s="309"/>
      <c r="AKO331" s="309"/>
      <c r="AKP331" s="309"/>
      <c r="AKQ331" s="309"/>
      <c r="AKR331" s="309"/>
      <c r="AKS331" s="309"/>
      <c r="AKT331" s="309"/>
      <c r="AKU331" s="309"/>
      <c r="AKV331" s="309"/>
      <c r="AKW331" s="309"/>
      <c r="AKX331" s="309"/>
      <c r="AKY331" s="309"/>
      <c r="AKZ331" s="309"/>
      <c r="ALA331" s="309"/>
      <c r="ALB331" s="309"/>
      <c r="ALC331" s="309"/>
      <c r="ALD331" s="309"/>
      <c r="ALE331" s="309"/>
      <c r="ALF331" s="309"/>
      <c r="ALG331" s="309"/>
      <c r="ALH331" s="309"/>
      <c r="ALI331" s="309"/>
      <c r="ALJ331" s="309"/>
      <c r="ALK331" s="309"/>
      <c r="ALL331" s="309"/>
      <c r="ALM331" s="309"/>
      <c r="ALN331" s="309"/>
      <c r="ALO331" s="309"/>
      <c r="ALP331" s="309"/>
      <c r="ALQ331" s="309"/>
      <c r="ALR331" s="309"/>
      <c r="ALS331" s="309"/>
      <c r="ALT331" s="309"/>
      <c r="ALU331" s="309"/>
      <c r="ALV331" s="309"/>
      <c r="ALW331" s="309"/>
      <c r="ALX331" s="309"/>
      <c r="ALY331" s="309"/>
      <c r="ALZ331" s="309"/>
      <c r="AMA331" s="309"/>
      <c r="AMB331" s="309"/>
      <c r="AMC331" s="309"/>
      <c r="AMD331" s="309"/>
      <c r="AME331" s="309"/>
      <c r="AMF331" s="309"/>
      <c r="AMG331" s="309"/>
      <c r="AMH331" s="309"/>
      <c r="AMI331" s="309"/>
      <c r="AMJ331" s="309"/>
      <c r="AMK331" s="309"/>
      <c r="AML331" s="309"/>
      <c r="AMM331" s="309"/>
      <c r="AMN331" s="309"/>
      <c r="AMO331" s="309"/>
      <c r="AMP331" s="309"/>
      <c r="AMQ331" s="309"/>
      <c r="AMR331" s="309"/>
      <c r="AMS331" s="309"/>
      <c r="AMT331" s="309"/>
      <c r="AMU331" s="309"/>
      <c r="AMV331" s="309"/>
      <c r="AMW331" s="309"/>
      <c r="AMX331" s="309"/>
      <c r="AMY331" s="309"/>
      <c r="AMZ331" s="309"/>
      <c r="ANA331" s="309"/>
      <c r="ANB331" s="309"/>
      <c r="ANC331" s="309"/>
      <c r="AND331" s="309"/>
      <c r="ANE331" s="309"/>
      <c r="ANF331" s="309"/>
      <c r="ANG331" s="309"/>
      <c r="ANH331" s="309"/>
      <c r="ANI331" s="309"/>
      <c r="ANJ331" s="309"/>
      <c r="ANK331" s="309"/>
      <c r="ANL331" s="309"/>
      <c r="ANM331" s="309"/>
      <c r="ANN331" s="309"/>
      <c r="ANO331" s="309"/>
      <c r="ANP331" s="309"/>
      <c r="ANQ331" s="309"/>
      <c r="ANR331" s="309"/>
      <c r="ANS331" s="309"/>
      <c r="ANT331" s="309"/>
      <c r="ANU331" s="309"/>
      <c r="ANV331" s="309"/>
      <c r="ANW331" s="309"/>
      <c r="ANX331" s="309"/>
      <c r="ANY331" s="309"/>
      <c r="ANZ331" s="309"/>
      <c r="AOA331" s="309"/>
      <c r="AOB331" s="309"/>
      <c r="AOC331" s="309"/>
      <c r="AOD331" s="309"/>
      <c r="AOE331" s="309"/>
      <c r="AOF331" s="309"/>
      <c r="AOG331" s="309"/>
      <c r="AOH331" s="309"/>
      <c r="AOI331" s="309"/>
      <c r="AOJ331" s="309"/>
      <c r="AOK331" s="309"/>
      <c r="AOL331" s="309"/>
      <c r="AOM331" s="309"/>
      <c r="AON331" s="309"/>
      <c r="AOO331" s="309"/>
      <c r="AOP331" s="309"/>
      <c r="AOQ331" s="309"/>
      <c r="AOR331" s="309"/>
      <c r="AOS331" s="309"/>
      <c r="AOT331" s="309"/>
      <c r="AOU331" s="309"/>
      <c r="AOV331" s="309"/>
      <c r="AOW331" s="309"/>
      <c r="AOX331" s="309"/>
      <c r="AOY331" s="309"/>
      <c r="AOZ331" s="309"/>
      <c r="APA331" s="309"/>
      <c r="APB331" s="309"/>
      <c r="APC331" s="309"/>
      <c r="APD331" s="309"/>
      <c r="APE331" s="309"/>
      <c r="APF331" s="309"/>
      <c r="APG331" s="309"/>
      <c r="APH331" s="309"/>
      <c r="API331" s="309"/>
      <c r="APJ331" s="309"/>
      <c r="APK331" s="309"/>
      <c r="APL331" s="309"/>
      <c r="APM331" s="309"/>
      <c r="APN331" s="309"/>
      <c r="APO331" s="309"/>
      <c r="APP331" s="309"/>
      <c r="APQ331" s="309"/>
      <c r="APR331" s="309"/>
      <c r="APS331" s="309"/>
      <c r="APT331" s="309"/>
      <c r="APU331" s="309"/>
      <c r="APV331" s="309"/>
      <c r="APW331" s="309"/>
      <c r="APX331" s="309"/>
      <c r="APY331" s="309"/>
      <c r="APZ331" s="309"/>
      <c r="AQA331" s="309"/>
      <c r="AQB331" s="309"/>
      <c r="AQC331" s="309"/>
      <c r="AQD331" s="309"/>
      <c r="AQE331" s="309"/>
      <c r="AQF331" s="309"/>
      <c r="AQG331" s="309"/>
      <c r="AQH331" s="309"/>
      <c r="AQI331" s="309"/>
      <c r="AQJ331" s="309"/>
      <c r="AQK331" s="309"/>
      <c r="AQL331" s="309"/>
      <c r="AQM331" s="309"/>
      <c r="AQN331" s="309"/>
      <c r="AQO331" s="309"/>
      <c r="AQP331" s="309"/>
      <c r="AQQ331" s="309"/>
      <c r="AQR331" s="309"/>
      <c r="AQS331" s="309"/>
      <c r="AQT331" s="309"/>
      <c r="AQU331" s="309"/>
      <c r="AQV331" s="309"/>
      <c r="AQW331" s="309"/>
      <c r="AQX331" s="309"/>
      <c r="AQY331" s="309"/>
      <c r="AQZ331" s="309"/>
      <c r="ARA331" s="309"/>
      <c r="ARB331" s="309"/>
      <c r="ARC331" s="309"/>
      <c r="ARD331" s="309"/>
      <c r="ARE331" s="309"/>
      <c r="ARF331" s="309"/>
      <c r="ARG331" s="309"/>
      <c r="ARH331" s="309"/>
      <c r="ARI331" s="309"/>
      <c r="ARJ331" s="309"/>
      <c r="ARK331" s="309"/>
      <c r="ARL331" s="309"/>
      <c r="ARM331" s="309"/>
      <c r="ARN331" s="309"/>
      <c r="ARO331" s="309"/>
      <c r="ARP331" s="309"/>
      <c r="ARQ331" s="309"/>
      <c r="ARR331" s="309"/>
      <c r="ARS331" s="309"/>
      <c r="ART331" s="309"/>
      <c r="ARU331" s="309"/>
      <c r="ARV331" s="309"/>
      <c r="ARW331" s="309"/>
      <c r="ARX331" s="309"/>
      <c r="ARY331" s="309"/>
      <c r="ARZ331" s="309"/>
      <c r="ASA331" s="309"/>
      <c r="ASB331" s="309"/>
      <c r="ASC331" s="309"/>
      <c r="ASD331" s="309"/>
      <c r="ASE331" s="309"/>
      <c r="ASF331" s="309"/>
      <c r="ASG331" s="309"/>
      <c r="ASH331" s="309"/>
      <c r="ASI331" s="309"/>
      <c r="ASJ331" s="309"/>
      <c r="ASK331" s="309"/>
      <c r="ASL331" s="309"/>
      <c r="ASM331" s="309"/>
      <c r="ASN331" s="309"/>
      <c r="ASO331" s="309"/>
      <c r="ASP331" s="309"/>
      <c r="ASQ331" s="309"/>
      <c r="ASR331" s="309"/>
      <c r="ASS331" s="309"/>
      <c r="AST331" s="309"/>
      <c r="ASU331" s="309"/>
      <c r="ASV331" s="309"/>
      <c r="ASW331" s="309"/>
      <c r="ASX331" s="309"/>
      <c r="ASY331" s="309"/>
      <c r="ASZ331" s="309"/>
      <c r="ATA331" s="309"/>
      <c r="ATB331" s="309"/>
      <c r="ATC331" s="309"/>
      <c r="ATD331" s="309"/>
      <c r="ATE331" s="309"/>
      <c r="ATF331" s="309"/>
      <c r="ATG331" s="309"/>
      <c r="ATH331" s="309"/>
      <c r="ATI331" s="309"/>
      <c r="ATJ331" s="309"/>
      <c r="ATK331" s="309"/>
      <c r="ATL331" s="309"/>
      <c r="ATM331" s="309"/>
      <c r="ATN331" s="309"/>
      <c r="ATO331" s="309"/>
      <c r="ATP331" s="309"/>
      <c r="ATQ331" s="309"/>
      <c r="ATR331" s="309"/>
      <c r="ATS331" s="309"/>
      <c r="ATT331" s="309"/>
      <c r="ATU331" s="309"/>
      <c r="ATV331" s="309"/>
      <c r="ATW331" s="309"/>
      <c r="ATX331" s="309"/>
      <c r="ATY331" s="309"/>
      <c r="ATZ331" s="309"/>
      <c r="AUA331" s="309"/>
      <c r="AUB331" s="309"/>
      <c r="AUC331" s="309"/>
      <c r="AUD331" s="309"/>
      <c r="AUE331" s="309"/>
      <c r="AUF331" s="309"/>
      <c r="AUG331" s="309"/>
      <c r="AUH331" s="309"/>
      <c r="AUI331" s="309"/>
      <c r="AUJ331" s="309"/>
      <c r="AUK331" s="309"/>
      <c r="AUL331" s="309"/>
      <c r="AUM331" s="309"/>
      <c r="AUN331" s="309"/>
      <c r="AUO331" s="309"/>
      <c r="AUP331" s="309"/>
      <c r="AUQ331" s="309"/>
      <c r="AUR331" s="309"/>
      <c r="AUS331" s="309"/>
      <c r="AUT331" s="309"/>
      <c r="AUU331" s="309"/>
      <c r="AUV331" s="309"/>
      <c r="AUW331" s="309"/>
      <c r="AUX331" s="309"/>
      <c r="AUY331" s="309"/>
      <c r="AUZ331" s="309"/>
      <c r="AVA331" s="309"/>
      <c r="AVB331" s="309"/>
      <c r="AVC331" s="309"/>
      <c r="AVD331" s="309"/>
      <c r="AVE331" s="309"/>
      <c r="AVF331" s="309"/>
      <c r="AVG331" s="309"/>
      <c r="AVH331" s="309"/>
      <c r="AVI331" s="309"/>
      <c r="AVJ331" s="309"/>
      <c r="AVK331" s="309"/>
      <c r="AVL331" s="309"/>
      <c r="AVM331" s="309"/>
      <c r="AVN331" s="309"/>
      <c r="AVO331" s="309"/>
      <c r="AVP331" s="309"/>
      <c r="AVQ331" s="309"/>
      <c r="AVR331" s="309"/>
      <c r="AVS331" s="309"/>
      <c r="AVT331" s="309"/>
      <c r="AVU331" s="309"/>
      <c r="AVV331" s="309"/>
      <c r="AVW331" s="309"/>
      <c r="AVX331" s="309"/>
      <c r="AVY331" s="309"/>
      <c r="AVZ331" s="309"/>
      <c r="AWA331" s="309"/>
      <c r="AWB331" s="309"/>
      <c r="AWC331" s="309"/>
      <c r="AWD331" s="309"/>
      <c r="AWE331" s="309"/>
      <c r="AWF331" s="309"/>
      <c r="AWG331" s="309"/>
      <c r="AWH331" s="309"/>
      <c r="AWI331" s="309"/>
      <c r="AWJ331" s="309"/>
      <c r="AWK331" s="309"/>
      <c r="AWL331" s="309"/>
      <c r="AWM331" s="309"/>
      <c r="AWN331" s="309"/>
      <c r="AWO331" s="309"/>
      <c r="AWP331" s="309"/>
      <c r="AWQ331" s="309"/>
      <c r="AWR331" s="309"/>
      <c r="AWS331" s="309"/>
      <c r="AWT331" s="309"/>
      <c r="AWU331" s="309"/>
      <c r="AWV331" s="309"/>
      <c r="AWW331" s="309"/>
      <c r="AWX331" s="309"/>
      <c r="AWY331" s="309"/>
      <c r="AWZ331" s="309"/>
      <c r="AXA331" s="309"/>
      <c r="AXB331" s="309"/>
      <c r="AXC331" s="309"/>
      <c r="AXD331" s="309"/>
      <c r="AXE331" s="309"/>
      <c r="AXF331" s="309"/>
      <c r="AXG331" s="309"/>
      <c r="AXH331" s="309"/>
      <c r="AXI331" s="309"/>
      <c r="AXJ331" s="309"/>
      <c r="AXK331" s="309"/>
      <c r="AXL331" s="309"/>
      <c r="AXM331" s="309"/>
      <c r="AXN331" s="309"/>
      <c r="AXO331" s="309"/>
      <c r="AXP331" s="309"/>
      <c r="AXQ331" s="309"/>
      <c r="AXR331" s="309"/>
      <c r="AXS331" s="309"/>
      <c r="AXT331" s="309"/>
      <c r="AXU331" s="309"/>
      <c r="AXV331" s="309"/>
      <c r="AXW331" s="309"/>
      <c r="AXX331" s="309"/>
      <c r="AXY331" s="309"/>
      <c r="AXZ331" s="309"/>
      <c r="AYA331" s="309"/>
      <c r="AYB331" s="309"/>
      <c r="AYC331" s="309"/>
      <c r="AYD331" s="309"/>
      <c r="AYE331" s="309"/>
      <c r="AYF331" s="309"/>
      <c r="AYG331" s="309"/>
      <c r="AYH331" s="309"/>
      <c r="AYI331" s="309"/>
      <c r="AYJ331" s="309"/>
      <c r="AYK331" s="309"/>
      <c r="AYL331" s="309"/>
      <c r="AYM331" s="309"/>
      <c r="AYN331" s="309"/>
      <c r="AYO331" s="309"/>
      <c r="AYP331" s="309"/>
      <c r="AYQ331" s="309"/>
      <c r="AYR331" s="309"/>
      <c r="AYS331" s="309"/>
      <c r="AYT331" s="309"/>
      <c r="AYU331" s="309"/>
      <c r="AYV331" s="309"/>
      <c r="AYW331" s="309"/>
      <c r="AYX331" s="309"/>
      <c r="AYY331" s="309"/>
      <c r="AYZ331" s="309"/>
      <c r="AZA331" s="309"/>
      <c r="AZB331" s="309"/>
      <c r="AZC331" s="309"/>
      <c r="AZD331" s="309"/>
      <c r="AZE331" s="309"/>
      <c r="AZF331" s="309"/>
      <c r="AZG331" s="309"/>
      <c r="AZH331" s="309"/>
      <c r="AZI331" s="309"/>
      <c r="AZJ331" s="309"/>
      <c r="AZK331" s="309"/>
      <c r="AZL331" s="309"/>
      <c r="AZM331" s="309"/>
      <c r="AZN331" s="309"/>
      <c r="AZO331" s="309"/>
      <c r="AZP331" s="309"/>
      <c r="AZQ331" s="309"/>
      <c r="AZR331" s="309"/>
      <c r="AZS331" s="309"/>
      <c r="AZT331" s="309"/>
      <c r="AZU331" s="309"/>
      <c r="AZV331" s="309"/>
      <c r="AZW331" s="309"/>
      <c r="AZX331" s="309"/>
      <c r="AZY331" s="309"/>
      <c r="AZZ331" s="309"/>
      <c r="BAA331" s="309"/>
      <c r="BAB331" s="309"/>
      <c r="BAC331" s="309"/>
      <c r="BAD331" s="309"/>
      <c r="BAE331" s="309"/>
      <c r="BAF331" s="309"/>
      <c r="BAG331" s="309"/>
      <c r="BAH331" s="309"/>
      <c r="BAI331" s="309"/>
      <c r="BAJ331" s="309"/>
      <c r="BAK331" s="309"/>
      <c r="BAL331" s="309"/>
      <c r="BAM331" s="309"/>
      <c r="BAN331" s="309"/>
      <c r="BAO331" s="309"/>
      <c r="BAP331" s="309"/>
      <c r="BAQ331" s="309"/>
      <c r="BAR331" s="309"/>
      <c r="BAS331" s="309"/>
      <c r="BAT331" s="309"/>
      <c r="BAU331" s="309"/>
      <c r="BAV331" s="309"/>
      <c r="BAW331" s="309"/>
      <c r="BAX331" s="309"/>
      <c r="BAY331" s="309"/>
      <c r="BAZ331" s="309"/>
      <c r="BBA331" s="309"/>
      <c r="BBB331" s="309"/>
      <c r="BBC331" s="309"/>
      <c r="BBD331" s="309"/>
      <c r="BBE331" s="309"/>
      <c r="BBF331" s="309"/>
      <c r="BBG331" s="309"/>
      <c r="BBH331" s="309"/>
      <c r="BBI331" s="309"/>
      <c r="BBJ331" s="309"/>
      <c r="BBK331" s="309"/>
      <c r="BBL331" s="309"/>
      <c r="BBM331" s="309"/>
      <c r="BBN331" s="309"/>
      <c r="BBO331" s="309"/>
      <c r="BBP331" s="309"/>
      <c r="BBQ331" s="309"/>
      <c r="BBR331" s="309"/>
      <c r="BBS331" s="309"/>
      <c r="BBT331" s="309"/>
      <c r="BBU331" s="309"/>
      <c r="BBV331" s="309"/>
      <c r="BBW331" s="309"/>
      <c r="BBX331" s="309"/>
      <c r="BBY331" s="309"/>
      <c r="BBZ331" s="309"/>
      <c r="BCA331" s="309"/>
      <c r="BCB331" s="309"/>
      <c r="BCC331" s="309"/>
      <c r="BCD331" s="309"/>
      <c r="BCE331" s="309"/>
      <c r="BCF331" s="309"/>
      <c r="BCG331" s="309"/>
      <c r="BCH331" s="309"/>
      <c r="BCI331" s="309"/>
      <c r="BCJ331" s="309"/>
      <c r="BCK331" s="309"/>
      <c r="BCL331" s="309"/>
      <c r="BCM331" s="309"/>
      <c r="BCN331" s="309"/>
      <c r="BCO331" s="309"/>
      <c r="BCP331" s="309"/>
      <c r="BCQ331" s="309"/>
      <c r="BCR331" s="309"/>
      <c r="BCS331" s="309"/>
      <c r="BCT331" s="309"/>
      <c r="BCU331" s="309"/>
      <c r="BCV331" s="309"/>
      <c r="BCW331" s="309"/>
      <c r="BCX331" s="309"/>
      <c r="BCY331" s="309"/>
      <c r="BCZ331" s="309"/>
      <c r="BDA331" s="309"/>
      <c r="BDB331" s="309"/>
      <c r="BDC331" s="309"/>
      <c r="BDD331" s="309"/>
      <c r="BDE331" s="309"/>
      <c r="BDF331" s="309"/>
      <c r="BDG331" s="309"/>
      <c r="BDH331" s="309"/>
      <c r="BDI331" s="309"/>
      <c r="BDJ331" s="309"/>
      <c r="BDK331" s="309"/>
      <c r="BDL331" s="309"/>
      <c r="BDM331" s="309"/>
      <c r="BDN331" s="309"/>
      <c r="BDO331" s="309"/>
      <c r="BDP331" s="309"/>
      <c r="BDQ331" s="309"/>
      <c r="BDR331" s="309"/>
      <c r="BDS331" s="309"/>
      <c r="BDT331" s="309"/>
      <c r="BDU331" s="309"/>
      <c r="BDV331" s="309"/>
      <c r="BDW331" s="309"/>
      <c r="BDX331" s="309"/>
      <c r="BDY331" s="309"/>
      <c r="BDZ331" s="309"/>
      <c r="BEA331" s="309"/>
      <c r="BEB331" s="309"/>
      <c r="BEC331" s="309"/>
      <c r="BED331" s="309"/>
      <c r="BEE331" s="309"/>
      <c r="BEF331" s="309"/>
      <c r="BEG331" s="309"/>
      <c r="BEH331" s="309"/>
      <c r="BEI331" s="309"/>
      <c r="BEJ331" s="309"/>
      <c r="BEK331" s="309"/>
      <c r="BEL331" s="309"/>
      <c r="BEM331" s="309"/>
      <c r="BEN331" s="309"/>
      <c r="BEO331" s="309"/>
      <c r="BEP331" s="309"/>
      <c r="BEQ331" s="309"/>
      <c r="BER331" s="309"/>
      <c r="BES331" s="309"/>
      <c r="BET331" s="309"/>
      <c r="BEU331" s="309"/>
      <c r="BEV331" s="309"/>
      <c r="BEW331" s="309"/>
      <c r="BEX331" s="309"/>
      <c r="BEY331" s="309"/>
      <c r="BEZ331" s="309"/>
      <c r="BFA331" s="309"/>
      <c r="BFB331" s="309"/>
      <c r="BFC331" s="309"/>
      <c r="BFD331" s="309"/>
      <c r="BFE331" s="309"/>
      <c r="BFF331" s="309"/>
      <c r="BFG331" s="309"/>
      <c r="BFH331" s="309"/>
      <c r="BFI331" s="309"/>
      <c r="BFJ331" s="309"/>
      <c r="BFK331" s="309"/>
      <c r="BFL331" s="309"/>
      <c r="BFM331" s="309"/>
      <c r="BFN331" s="309"/>
      <c r="BFO331" s="309"/>
      <c r="BFP331" s="309"/>
      <c r="BFQ331" s="309"/>
      <c r="BFR331" s="309"/>
      <c r="BFS331" s="309"/>
      <c r="BFT331" s="309"/>
      <c r="BFU331" s="309"/>
      <c r="BFV331" s="309"/>
      <c r="BFW331" s="309"/>
      <c r="BFX331" s="309"/>
      <c r="BFY331" s="309"/>
      <c r="BFZ331" s="309"/>
      <c r="BGA331" s="309"/>
      <c r="BGB331" s="309"/>
      <c r="BGC331" s="309"/>
      <c r="BGD331" s="309"/>
      <c r="BGE331" s="309"/>
      <c r="BGF331" s="309"/>
      <c r="BGG331" s="309"/>
      <c r="BGH331" s="309"/>
    </row>
    <row r="332" spans="6:1542" s="18" customFormat="1" ht="14.45" customHeight="1" x14ac:dyDescent="0.25">
      <c r="F332" s="68"/>
      <c r="Y332" s="68"/>
      <c r="AC332" s="309"/>
      <c r="AD332" s="309"/>
      <c r="AE332" s="309"/>
      <c r="AF332" s="309"/>
      <c r="AG332" s="309"/>
      <c r="AH332" s="309"/>
      <c r="AI332" s="309"/>
      <c r="AJ332" s="309"/>
      <c r="AK332" s="309"/>
      <c r="AL332" s="309"/>
      <c r="AM332" s="309"/>
      <c r="AN332" s="309"/>
      <c r="AO332" s="309"/>
      <c r="AP332" s="309"/>
      <c r="AQ332" s="309"/>
      <c r="AR332" s="309"/>
      <c r="AS332" s="309"/>
      <c r="AT332" s="309"/>
      <c r="AU332" s="309"/>
      <c r="AV332" s="309"/>
      <c r="AW332" s="309"/>
      <c r="AX332" s="309"/>
      <c r="AY332" s="309"/>
      <c r="AZ332" s="309"/>
      <c r="BA332" s="309"/>
      <c r="BB332" s="309"/>
      <c r="BC332" s="309"/>
      <c r="BD332" s="309"/>
      <c r="BE332" s="309"/>
      <c r="BF332" s="309"/>
      <c r="BG332" s="309"/>
      <c r="BH332" s="309"/>
      <c r="BI332" s="309"/>
      <c r="BJ332" s="309"/>
      <c r="BK332" s="309"/>
      <c r="BL332" s="309"/>
      <c r="BM332" s="309"/>
      <c r="BN332" s="309"/>
      <c r="BO332" s="309"/>
      <c r="BP332" s="309"/>
      <c r="BQ332" s="309"/>
      <c r="BR332" s="309"/>
      <c r="BS332" s="309"/>
      <c r="BT332" s="309"/>
      <c r="BU332" s="309"/>
      <c r="BV332" s="309"/>
      <c r="BW332" s="309"/>
      <c r="BX332" s="309"/>
      <c r="BY332" s="309"/>
      <c r="BZ332" s="309"/>
      <c r="CA332" s="309"/>
      <c r="CB332" s="309"/>
      <c r="CC332" s="309"/>
      <c r="CD332" s="309"/>
      <c r="CE332" s="309"/>
      <c r="CF332" s="309"/>
      <c r="CG332" s="309"/>
      <c r="CH332" s="309"/>
      <c r="CI332" s="309"/>
      <c r="CJ332" s="309"/>
      <c r="CK332" s="309"/>
      <c r="CL332" s="309"/>
      <c r="CM332" s="309"/>
      <c r="CN332" s="309"/>
      <c r="CO332" s="309"/>
      <c r="CP332" s="309"/>
      <c r="CQ332" s="309"/>
      <c r="CR332" s="309"/>
      <c r="CS332" s="309"/>
      <c r="CT332" s="309"/>
      <c r="CU332" s="309"/>
      <c r="CV332" s="309"/>
      <c r="CW332" s="309"/>
      <c r="CX332" s="309"/>
      <c r="CY332" s="309"/>
      <c r="CZ332" s="309"/>
      <c r="DA332" s="309"/>
      <c r="DB332" s="309"/>
      <c r="DC332" s="309"/>
      <c r="DD332" s="309"/>
      <c r="DE332" s="309"/>
      <c r="DF332" s="309"/>
      <c r="DG332" s="309"/>
      <c r="DH332" s="309"/>
      <c r="DI332" s="309"/>
      <c r="DJ332" s="309"/>
      <c r="DK332" s="309"/>
      <c r="DL332" s="309"/>
      <c r="DM332" s="309"/>
      <c r="DN332" s="309"/>
      <c r="DO332" s="309"/>
      <c r="DP332" s="309"/>
      <c r="DQ332" s="309"/>
      <c r="DR332" s="309"/>
      <c r="DS332" s="309"/>
      <c r="DT332" s="309"/>
      <c r="DU332" s="309"/>
      <c r="DV332" s="309"/>
      <c r="DW332" s="309"/>
      <c r="DX332" s="309"/>
      <c r="DY332" s="309"/>
      <c r="DZ332" s="309"/>
      <c r="EA332" s="309"/>
      <c r="EB332" s="309"/>
      <c r="EC332" s="309"/>
      <c r="ED332" s="309"/>
      <c r="EE332" s="309"/>
      <c r="EF332" s="309"/>
      <c r="EG332" s="309"/>
      <c r="EH332" s="309"/>
      <c r="EI332" s="309"/>
      <c r="EJ332" s="309"/>
      <c r="EK332" s="309"/>
      <c r="EL332" s="309"/>
      <c r="EM332" s="309"/>
      <c r="EN332" s="309"/>
      <c r="EO332" s="309"/>
      <c r="EP332" s="309"/>
      <c r="EQ332" s="309"/>
      <c r="ER332" s="309"/>
      <c r="ES332" s="309"/>
      <c r="ET332" s="309"/>
      <c r="EU332" s="309"/>
      <c r="EV332" s="309"/>
      <c r="EW332" s="309"/>
      <c r="EX332" s="309"/>
      <c r="EY332" s="309"/>
      <c r="EZ332" s="309"/>
      <c r="FA332" s="309"/>
      <c r="FB332" s="309"/>
      <c r="FC332" s="309"/>
      <c r="FD332" s="309"/>
      <c r="FE332" s="309"/>
      <c r="FF332" s="309"/>
      <c r="FG332" s="309"/>
      <c r="FH332" s="309"/>
      <c r="FI332" s="309"/>
      <c r="FJ332" s="309"/>
      <c r="FK332" s="309"/>
      <c r="FL332" s="309"/>
      <c r="FM332" s="309"/>
      <c r="FN332" s="309"/>
      <c r="FO332" s="309"/>
      <c r="FP332" s="309"/>
      <c r="FQ332" s="309"/>
      <c r="FR332" s="309"/>
      <c r="FS332" s="309"/>
      <c r="FT332" s="309"/>
      <c r="FU332" s="309"/>
      <c r="FV332" s="309"/>
      <c r="FW332" s="309"/>
      <c r="FX332" s="309"/>
      <c r="FY332" s="309"/>
      <c r="FZ332" s="309"/>
      <c r="GA332" s="309"/>
      <c r="GB332" s="309"/>
      <c r="GC332" s="309"/>
      <c r="GD332" s="309"/>
      <c r="GE332" s="309"/>
      <c r="GF332" s="309"/>
      <c r="GG332" s="309"/>
      <c r="GH332" s="309"/>
      <c r="GI332" s="309"/>
      <c r="GJ332" s="309"/>
      <c r="GK332" s="309"/>
      <c r="GL332" s="309"/>
      <c r="GM332" s="309"/>
      <c r="GN332" s="309"/>
      <c r="GO332" s="309"/>
      <c r="GP332" s="309"/>
      <c r="GQ332" s="309"/>
      <c r="GR332" s="309"/>
      <c r="GS332" s="309"/>
      <c r="GT332" s="309"/>
      <c r="GU332" s="309"/>
      <c r="GV332" s="309"/>
      <c r="GW332" s="309"/>
      <c r="GX332" s="309"/>
      <c r="GY332" s="309"/>
      <c r="GZ332" s="309"/>
      <c r="HA332" s="309"/>
      <c r="HB332" s="309"/>
      <c r="HC332" s="309"/>
      <c r="HD332" s="309"/>
      <c r="HE332" s="309"/>
      <c r="HF332" s="309"/>
      <c r="HG332" s="309"/>
      <c r="HH332" s="309"/>
      <c r="HI332" s="309"/>
      <c r="HJ332" s="309"/>
      <c r="HK332" s="309"/>
      <c r="HL332" s="309"/>
      <c r="HM332" s="309"/>
      <c r="HN332" s="309"/>
      <c r="HO332" s="309"/>
      <c r="HP332" s="309"/>
      <c r="HQ332" s="309"/>
      <c r="HR332" s="309"/>
      <c r="HS332" s="309"/>
      <c r="HT332" s="309"/>
      <c r="HU332" s="309"/>
      <c r="HV332" s="309"/>
      <c r="HW332" s="309"/>
      <c r="HX332" s="309"/>
      <c r="HY332" s="309"/>
      <c r="HZ332" s="309"/>
      <c r="IA332" s="309"/>
      <c r="IB332" s="309"/>
      <c r="IC332" s="309"/>
      <c r="ID332" s="309"/>
      <c r="IE332" s="309"/>
      <c r="IF332" s="309"/>
      <c r="IG332" s="309"/>
      <c r="IH332" s="309"/>
      <c r="II332" s="309"/>
      <c r="IJ332" s="309"/>
      <c r="IK332" s="309"/>
      <c r="IL332" s="309"/>
      <c r="IM332" s="309"/>
      <c r="IN332" s="309"/>
      <c r="IO332" s="309"/>
      <c r="IP332" s="309"/>
      <c r="IQ332" s="309"/>
      <c r="IR332" s="309"/>
      <c r="IS332" s="309"/>
      <c r="IT332" s="309"/>
      <c r="IU332" s="309"/>
      <c r="IV332" s="309"/>
      <c r="IW332" s="309"/>
      <c r="IX332" s="309"/>
      <c r="IY332" s="309"/>
      <c r="IZ332" s="309"/>
      <c r="JA332" s="309"/>
      <c r="JB332" s="309"/>
      <c r="JC332" s="309"/>
      <c r="JD332" s="309"/>
      <c r="JE332" s="309"/>
      <c r="JF332" s="309"/>
      <c r="JG332" s="309"/>
      <c r="JH332" s="309"/>
      <c r="JI332" s="309"/>
      <c r="JJ332" s="309"/>
      <c r="JK332" s="309"/>
      <c r="JL332" s="309"/>
      <c r="JM332" s="309"/>
      <c r="JN332" s="309"/>
      <c r="JO332" s="309"/>
      <c r="JP332" s="309"/>
      <c r="JQ332" s="309"/>
      <c r="JR332" s="309"/>
      <c r="JS332" s="309"/>
      <c r="JT332" s="309"/>
      <c r="JU332" s="309"/>
      <c r="JV332" s="309"/>
      <c r="JW332" s="309"/>
      <c r="JX332" s="309"/>
      <c r="JY332" s="309"/>
      <c r="JZ332" s="309"/>
      <c r="KA332" s="309"/>
      <c r="KB332" s="309"/>
      <c r="KC332" s="309"/>
      <c r="KD332" s="309"/>
      <c r="KE332" s="309"/>
      <c r="KF332" s="309"/>
      <c r="KG332" s="309"/>
      <c r="KH332" s="309"/>
      <c r="KI332" s="309"/>
      <c r="KJ332" s="309"/>
      <c r="KK332" s="309"/>
      <c r="KL332" s="309"/>
      <c r="KM332" s="309"/>
      <c r="KN332" s="309"/>
      <c r="KO332" s="309"/>
      <c r="KP332" s="309"/>
      <c r="KQ332" s="309"/>
      <c r="KR332" s="309"/>
      <c r="KS332" s="309"/>
      <c r="KT332" s="309"/>
      <c r="KU332" s="309"/>
      <c r="KV332" s="309"/>
      <c r="KW332" s="309"/>
      <c r="KX332" s="309"/>
      <c r="KY332" s="309"/>
      <c r="KZ332" s="309"/>
      <c r="LA332" s="309"/>
      <c r="LB332" s="309"/>
      <c r="LC332" s="309"/>
      <c r="LD332" s="309"/>
      <c r="LE332" s="309"/>
      <c r="LF332" s="309"/>
      <c r="LG332" s="309"/>
      <c r="LH332" s="309"/>
      <c r="LI332" s="309"/>
      <c r="LJ332" s="309"/>
      <c r="LK332" s="309"/>
      <c r="LL332" s="309"/>
      <c r="LM332" s="309"/>
      <c r="LN332" s="309"/>
      <c r="LO332" s="309"/>
      <c r="LP332" s="309"/>
      <c r="LQ332" s="309"/>
      <c r="LR332" s="309"/>
      <c r="LS332" s="309"/>
      <c r="LT332" s="309"/>
      <c r="LU332" s="309"/>
      <c r="LV332" s="309"/>
      <c r="LW332" s="309"/>
      <c r="LX332" s="309"/>
      <c r="LY332" s="309"/>
      <c r="LZ332" s="309"/>
      <c r="MA332" s="309"/>
      <c r="MB332" s="309"/>
      <c r="MC332" s="309"/>
      <c r="MD332" s="309"/>
      <c r="ME332" s="309"/>
      <c r="MF332" s="309"/>
      <c r="MG332" s="309"/>
      <c r="MH332" s="309"/>
      <c r="MI332" s="309"/>
      <c r="MJ332" s="309"/>
      <c r="MK332" s="309"/>
      <c r="ML332" s="309"/>
      <c r="MM332" s="309"/>
      <c r="MN332" s="309"/>
      <c r="MO332" s="309"/>
      <c r="MP332" s="309"/>
      <c r="MQ332" s="309"/>
      <c r="MR332" s="309"/>
      <c r="MS332" s="309"/>
      <c r="MT332" s="309"/>
      <c r="MU332" s="309"/>
      <c r="MV332" s="309"/>
      <c r="MW332" s="309"/>
      <c r="MX332" s="309"/>
      <c r="MY332" s="309"/>
      <c r="MZ332" s="309"/>
      <c r="NA332" s="309"/>
      <c r="NB332" s="309"/>
      <c r="NC332" s="309"/>
      <c r="ND332" s="309"/>
      <c r="NE332" s="309"/>
      <c r="NF332" s="309"/>
      <c r="NG332" s="309"/>
      <c r="NH332" s="309"/>
      <c r="NI332" s="309"/>
      <c r="NJ332" s="309"/>
      <c r="NK332" s="309"/>
      <c r="NL332" s="309"/>
      <c r="NM332" s="309"/>
      <c r="NN332" s="309"/>
      <c r="NO332" s="309"/>
      <c r="NP332" s="309"/>
      <c r="NQ332" s="309"/>
      <c r="NR332" s="309"/>
      <c r="NS332" s="309"/>
      <c r="NT332" s="309"/>
      <c r="NU332" s="309"/>
      <c r="NV332" s="309"/>
      <c r="NW332" s="309"/>
      <c r="NX332" s="309"/>
      <c r="NY332" s="309"/>
      <c r="NZ332" s="309"/>
      <c r="OA332" s="309"/>
      <c r="OB332" s="309"/>
      <c r="OC332" s="309"/>
      <c r="OD332" s="309"/>
      <c r="OE332" s="309"/>
      <c r="OF332" s="309"/>
      <c r="OG332" s="309"/>
      <c r="OH332" s="309"/>
      <c r="OI332" s="309"/>
      <c r="OJ332" s="309"/>
      <c r="OK332" s="309"/>
      <c r="OL332" s="309"/>
      <c r="OM332" s="309"/>
      <c r="ON332" s="309"/>
      <c r="OO332" s="309"/>
      <c r="OP332" s="309"/>
      <c r="OQ332" s="309"/>
      <c r="OR332" s="309"/>
      <c r="OS332" s="309"/>
      <c r="OT332" s="309"/>
      <c r="OU332" s="309"/>
      <c r="OV332" s="309"/>
      <c r="OW332" s="309"/>
      <c r="OX332" s="309"/>
      <c r="OY332" s="309"/>
      <c r="OZ332" s="309"/>
      <c r="PA332" s="309"/>
      <c r="PB332" s="309"/>
      <c r="PC332" s="309"/>
      <c r="PD332" s="309"/>
      <c r="PE332" s="309"/>
      <c r="PF332" s="309"/>
      <c r="PG332" s="309"/>
      <c r="PH332" s="309"/>
      <c r="PI332" s="309"/>
      <c r="PJ332" s="309"/>
      <c r="PK332" s="309"/>
      <c r="PL332" s="309"/>
      <c r="PM332" s="309"/>
      <c r="PN332" s="309"/>
      <c r="PO332" s="309"/>
      <c r="PP332" s="309"/>
      <c r="PQ332" s="309"/>
      <c r="PR332" s="309"/>
      <c r="PS332" s="309"/>
      <c r="PT332" s="309"/>
      <c r="PU332" s="309"/>
      <c r="PV332" s="309"/>
      <c r="PW332" s="309"/>
      <c r="PX332" s="309"/>
      <c r="PY332" s="309"/>
      <c r="PZ332" s="309"/>
      <c r="QA332" s="309"/>
      <c r="QB332" s="309"/>
      <c r="QC332" s="309"/>
      <c r="QD332" s="309"/>
      <c r="QE332" s="309"/>
      <c r="QF332" s="309"/>
      <c r="QG332" s="309"/>
      <c r="QH332" s="309"/>
      <c r="QI332" s="309"/>
      <c r="QJ332" s="309"/>
      <c r="QK332" s="309"/>
      <c r="QL332" s="309"/>
      <c r="QM332" s="309"/>
      <c r="QN332" s="309"/>
      <c r="QO332" s="309"/>
      <c r="QP332" s="309"/>
      <c r="QQ332" s="309"/>
      <c r="QR332" s="309"/>
      <c r="QS332" s="309"/>
      <c r="QT332" s="309"/>
      <c r="QU332" s="309"/>
      <c r="QV332" s="309"/>
      <c r="QW332" s="309"/>
      <c r="QX332" s="309"/>
      <c r="QY332" s="309"/>
      <c r="QZ332" s="309"/>
      <c r="RA332" s="309"/>
      <c r="RB332" s="309"/>
      <c r="RC332" s="309"/>
      <c r="RD332" s="309"/>
      <c r="RE332" s="309"/>
      <c r="RF332" s="309"/>
      <c r="RG332" s="309"/>
      <c r="RH332" s="309"/>
      <c r="RI332" s="309"/>
      <c r="RJ332" s="309"/>
      <c r="RK332" s="309"/>
      <c r="RL332" s="309"/>
      <c r="RM332" s="309"/>
      <c r="RN332" s="309"/>
      <c r="RO332" s="309"/>
      <c r="RP332" s="309"/>
      <c r="RQ332" s="309"/>
      <c r="RR332" s="309"/>
      <c r="RS332" s="309"/>
      <c r="RT332" s="309"/>
      <c r="RU332" s="309"/>
      <c r="RV332" s="309"/>
      <c r="RW332" s="309"/>
      <c r="RX332" s="309"/>
      <c r="RY332" s="309"/>
      <c r="RZ332" s="309"/>
      <c r="SA332" s="309"/>
      <c r="SB332" s="309"/>
      <c r="SC332" s="309"/>
      <c r="SD332" s="309"/>
      <c r="SE332" s="309"/>
      <c r="SF332" s="309"/>
      <c r="SG332" s="309"/>
      <c r="SH332" s="309"/>
      <c r="SI332" s="309"/>
      <c r="SJ332" s="309"/>
      <c r="SK332" s="309"/>
      <c r="SL332" s="309"/>
      <c r="SM332" s="309"/>
      <c r="SN332" s="309"/>
      <c r="SO332" s="309"/>
      <c r="SP332" s="309"/>
      <c r="SQ332" s="309"/>
      <c r="SR332" s="309"/>
      <c r="SS332" s="309"/>
      <c r="ST332" s="309"/>
      <c r="SU332" s="309"/>
      <c r="SV332" s="309"/>
      <c r="SW332" s="309"/>
      <c r="SX332" s="309"/>
      <c r="SY332" s="309"/>
      <c r="SZ332" s="309"/>
      <c r="TA332" s="309"/>
      <c r="TB332" s="309"/>
      <c r="TC332" s="309"/>
      <c r="TD332" s="309"/>
      <c r="TE332" s="309"/>
      <c r="TF332" s="309"/>
      <c r="TG332" s="309"/>
      <c r="TH332" s="309"/>
      <c r="TI332" s="309"/>
      <c r="TJ332" s="309"/>
      <c r="TK332" s="309"/>
      <c r="TL332" s="309"/>
      <c r="TM332" s="309"/>
      <c r="TN332" s="309"/>
      <c r="TO332" s="309"/>
      <c r="TP332" s="309"/>
      <c r="TQ332" s="309"/>
      <c r="TR332" s="309"/>
      <c r="TS332" s="309"/>
      <c r="TT332" s="309"/>
      <c r="TU332" s="309"/>
      <c r="TV332" s="309"/>
      <c r="TW332" s="309"/>
      <c r="TX332" s="309"/>
      <c r="TY332" s="309"/>
      <c r="TZ332" s="309"/>
      <c r="UA332" s="309"/>
      <c r="UB332" s="309"/>
      <c r="UC332" s="309"/>
      <c r="UD332" s="309"/>
      <c r="UE332" s="309"/>
      <c r="UF332" s="309"/>
      <c r="UG332" s="309"/>
      <c r="UH332" s="309"/>
      <c r="UI332" s="309"/>
      <c r="UJ332" s="309"/>
      <c r="UK332" s="309"/>
      <c r="UL332" s="309"/>
      <c r="UM332" s="309"/>
      <c r="UN332" s="309"/>
      <c r="UO332" s="309"/>
      <c r="UP332" s="309"/>
      <c r="UQ332" s="309"/>
      <c r="UR332" s="309"/>
      <c r="US332" s="309"/>
      <c r="UT332" s="309"/>
      <c r="UU332" s="309"/>
      <c r="UV332" s="309"/>
      <c r="UW332" s="309"/>
      <c r="UX332" s="309"/>
      <c r="UY332" s="309"/>
      <c r="UZ332" s="309"/>
      <c r="VA332" s="309"/>
      <c r="VB332" s="309"/>
      <c r="VC332" s="309"/>
      <c r="VD332" s="309"/>
      <c r="VE332" s="309"/>
      <c r="VF332" s="309"/>
      <c r="VG332" s="309"/>
      <c r="VH332" s="309"/>
      <c r="VI332" s="309"/>
      <c r="VJ332" s="309"/>
      <c r="VK332" s="309"/>
      <c r="VL332" s="309"/>
      <c r="VM332" s="309"/>
      <c r="VN332" s="309"/>
      <c r="VO332" s="309"/>
      <c r="VP332" s="309"/>
      <c r="VQ332" s="309"/>
      <c r="VR332" s="309"/>
      <c r="VS332" s="309"/>
      <c r="VT332" s="309"/>
      <c r="VU332" s="309"/>
      <c r="VV332" s="309"/>
      <c r="VW332" s="309"/>
      <c r="VX332" s="309"/>
      <c r="VY332" s="309"/>
      <c r="VZ332" s="309"/>
      <c r="WA332" s="309"/>
      <c r="WB332" s="309"/>
      <c r="WC332" s="309"/>
      <c r="WD332" s="309"/>
      <c r="WE332" s="309"/>
      <c r="WF332" s="309"/>
      <c r="WG332" s="309"/>
      <c r="WH332" s="309"/>
      <c r="WI332" s="309"/>
      <c r="WJ332" s="309"/>
      <c r="WK332" s="309"/>
      <c r="WL332" s="309"/>
      <c r="WM332" s="309"/>
      <c r="WN332" s="309"/>
      <c r="WO332" s="309"/>
      <c r="WP332" s="309"/>
      <c r="WQ332" s="309"/>
      <c r="WR332" s="309"/>
      <c r="WS332" s="309"/>
      <c r="WT332" s="309"/>
      <c r="WU332" s="309"/>
      <c r="WV332" s="309"/>
      <c r="WW332" s="309"/>
      <c r="WX332" s="309"/>
      <c r="WY332" s="309"/>
      <c r="WZ332" s="309"/>
      <c r="XA332" s="309"/>
      <c r="XB332" s="309"/>
      <c r="XC332" s="309"/>
      <c r="XD332" s="309"/>
      <c r="XE332" s="309"/>
      <c r="XF332" s="309"/>
      <c r="XG332" s="309"/>
      <c r="XH332" s="309"/>
      <c r="XI332" s="309"/>
      <c r="XJ332" s="309"/>
      <c r="XK332" s="309"/>
      <c r="XL332" s="309"/>
      <c r="XM332" s="309"/>
      <c r="XN332" s="309"/>
      <c r="XO332" s="309"/>
      <c r="XP332" s="309"/>
      <c r="XQ332" s="309"/>
      <c r="XR332" s="309"/>
      <c r="XS332" s="309"/>
      <c r="XT332" s="309"/>
      <c r="XU332" s="309"/>
      <c r="XV332" s="309"/>
      <c r="XW332" s="309"/>
      <c r="XX332" s="309"/>
      <c r="XY332" s="309"/>
      <c r="XZ332" s="309"/>
      <c r="YA332" s="309"/>
      <c r="YB332" s="309"/>
      <c r="YC332" s="309"/>
      <c r="YD332" s="309"/>
      <c r="YE332" s="309"/>
      <c r="YF332" s="309"/>
      <c r="YG332" s="309"/>
      <c r="YH332" s="309"/>
      <c r="YI332" s="309"/>
      <c r="YJ332" s="309"/>
      <c r="YK332" s="309"/>
      <c r="YL332" s="309"/>
      <c r="YM332" s="309"/>
      <c r="YN332" s="309"/>
      <c r="YO332" s="309"/>
      <c r="YP332" s="309"/>
      <c r="YQ332" s="309"/>
      <c r="YR332" s="309"/>
      <c r="YS332" s="309"/>
      <c r="YT332" s="309"/>
      <c r="YU332" s="309"/>
      <c r="YV332" s="309"/>
      <c r="YW332" s="309"/>
      <c r="YX332" s="309"/>
      <c r="YY332" s="309"/>
      <c r="YZ332" s="309"/>
      <c r="ZA332" s="309"/>
      <c r="ZB332" s="309"/>
      <c r="ZC332" s="309"/>
      <c r="ZD332" s="309"/>
      <c r="ZE332" s="309"/>
      <c r="ZF332" s="309"/>
      <c r="ZG332" s="309"/>
      <c r="ZH332" s="309"/>
      <c r="ZI332" s="309"/>
      <c r="ZJ332" s="309"/>
      <c r="ZK332" s="309"/>
      <c r="ZL332" s="309"/>
      <c r="ZM332" s="309"/>
      <c r="ZN332" s="309"/>
      <c r="ZO332" s="309"/>
      <c r="ZP332" s="309"/>
      <c r="ZQ332" s="309"/>
      <c r="ZR332" s="309"/>
      <c r="ZS332" s="309"/>
      <c r="ZT332" s="309"/>
      <c r="ZU332" s="309"/>
      <c r="ZV332" s="309"/>
      <c r="ZW332" s="309"/>
      <c r="ZX332" s="309"/>
      <c r="ZY332" s="309"/>
      <c r="ZZ332" s="309"/>
      <c r="AAA332" s="309"/>
      <c r="AAB332" s="309"/>
      <c r="AAC332" s="309"/>
      <c r="AAD332" s="309"/>
      <c r="AAE332" s="309"/>
      <c r="AAF332" s="309"/>
      <c r="AAG332" s="309"/>
      <c r="AAH332" s="309"/>
      <c r="AAI332" s="309"/>
      <c r="AAJ332" s="309"/>
      <c r="AAK332" s="309"/>
      <c r="AAL332" s="309"/>
      <c r="AAM332" s="309"/>
      <c r="AAN332" s="309"/>
      <c r="AAO332" s="309"/>
      <c r="AAP332" s="309"/>
      <c r="AAQ332" s="309"/>
      <c r="AAR332" s="309"/>
      <c r="AAS332" s="309"/>
      <c r="AAT332" s="309"/>
      <c r="AAU332" s="309"/>
      <c r="AAV332" s="309"/>
      <c r="AAW332" s="309"/>
      <c r="AAX332" s="309"/>
      <c r="AAY332" s="309"/>
      <c r="AAZ332" s="309"/>
      <c r="ABA332" s="309"/>
      <c r="ABB332" s="309"/>
      <c r="ABC332" s="309"/>
      <c r="ABD332" s="309"/>
      <c r="ABE332" s="309"/>
      <c r="ABF332" s="309"/>
      <c r="ABG332" s="309"/>
      <c r="ABH332" s="309"/>
      <c r="ABI332" s="309"/>
      <c r="ABJ332" s="309"/>
      <c r="ABK332" s="309"/>
      <c r="ABL332" s="309"/>
      <c r="ABM332" s="309"/>
      <c r="ABN332" s="309"/>
      <c r="ABO332" s="309"/>
      <c r="ABP332" s="309"/>
      <c r="ABQ332" s="309"/>
      <c r="ABR332" s="309"/>
      <c r="ABS332" s="309"/>
      <c r="ABT332" s="309"/>
      <c r="ABU332" s="309"/>
      <c r="ABV332" s="309"/>
      <c r="ABW332" s="309"/>
      <c r="ABX332" s="309"/>
      <c r="ABY332" s="309"/>
      <c r="ABZ332" s="309"/>
      <c r="ACA332" s="309"/>
      <c r="ACB332" s="309"/>
      <c r="ACC332" s="309"/>
      <c r="ACD332" s="309"/>
      <c r="ACE332" s="309"/>
      <c r="ACF332" s="309"/>
      <c r="ACG332" s="309"/>
      <c r="ACH332" s="309"/>
      <c r="ACI332" s="309"/>
      <c r="ACJ332" s="309"/>
      <c r="ACK332" s="309"/>
      <c r="ACL332" s="309"/>
      <c r="ACM332" s="309"/>
      <c r="ACN332" s="309"/>
      <c r="ACO332" s="309"/>
      <c r="ACP332" s="309"/>
      <c r="ACQ332" s="309"/>
      <c r="ACR332" s="309"/>
      <c r="ACS332" s="309"/>
      <c r="ACT332" s="309"/>
      <c r="ACU332" s="309"/>
      <c r="ACV332" s="309"/>
      <c r="ACW332" s="309"/>
      <c r="ACX332" s="309"/>
      <c r="ACY332" s="309"/>
      <c r="ACZ332" s="309"/>
      <c r="ADA332" s="309"/>
      <c r="ADB332" s="309"/>
      <c r="ADC332" s="309"/>
      <c r="ADD332" s="309"/>
      <c r="ADE332" s="309"/>
      <c r="ADF332" s="309"/>
      <c r="ADG332" s="309"/>
      <c r="ADH332" s="309"/>
      <c r="ADI332" s="309"/>
      <c r="ADJ332" s="309"/>
      <c r="ADK332" s="309"/>
      <c r="ADL332" s="309"/>
      <c r="ADM332" s="309"/>
      <c r="ADN332" s="309"/>
      <c r="ADO332" s="309"/>
      <c r="ADP332" s="309"/>
      <c r="ADQ332" s="309"/>
      <c r="ADR332" s="309"/>
      <c r="ADS332" s="309"/>
      <c r="ADT332" s="309"/>
      <c r="ADU332" s="309"/>
      <c r="ADV332" s="309"/>
      <c r="ADW332" s="309"/>
      <c r="ADX332" s="309"/>
      <c r="ADY332" s="309"/>
      <c r="ADZ332" s="309"/>
      <c r="AEA332" s="309"/>
      <c r="AEB332" s="309"/>
      <c r="AEC332" s="309"/>
      <c r="AED332" s="309"/>
      <c r="AEE332" s="309"/>
      <c r="AEF332" s="309"/>
      <c r="AEG332" s="309"/>
      <c r="AEH332" s="309"/>
      <c r="AEI332" s="309"/>
      <c r="AEJ332" s="309"/>
      <c r="AEK332" s="309"/>
      <c r="AEL332" s="309"/>
      <c r="AEM332" s="309"/>
      <c r="AEN332" s="309"/>
      <c r="AEO332" s="309"/>
      <c r="AEP332" s="309"/>
      <c r="AEQ332" s="309"/>
      <c r="AER332" s="309"/>
      <c r="AES332" s="309"/>
      <c r="AET332" s="309"/>
      <c r="AEU332" s="309"/>
      <c r="AEV332" s="309"/>
      <c r="AEW332" s="309"/>
      <c r="AEX332" s="309"/>
      <c r="AEY332" s="309"/>
      <c r="AEZ332" s="309"/>
      <c r="AFA332" s="309"/>
      <c r="AFB332" s="309"/>
      <c r="AFC332" s="309"/>
      <c r="AFD332" s="309"/>
      <c r="AFE332" s="309"/>
      <c r="AFF332" s="309"/>
      <c r="AFG332" s="309"/>
      <c r="AFH332" s="309"/>
      <c r="AFI332" s="309"/>
      <c r="AFJ332" s="309"/>
      <c r="AFK332" s="309"/>
      <c r="AFL332" s="309"/>
      <c r="AFM332" s="309"/>
      <c r="AFN332" s="309"/>
      <c r="AFO332" s="309"/>
      <c r="AFP332" s="309"/>
      <c r="AFQ332" s="309"/>
      <c r="AFR332" s="309"/>
      <c r="AFS332" s="309"/>
      <c r="AFT332" s="309"/>
      <c r="AFU332" s="309"/>
      <c r="AFV332" s="309"/>
      <c r="AFW332" s="309"/>
      <c r="AFX332" s="309"/>
      <c r="AFY332" s="309"/>
      <c r="AFZ332" s="309"/>
      <c r="AGA332" s="309"/>
      <c r="AGB332" s="309"/>
      <c r="AGC332" s="309"/>
      <c r="AGD332" s="309"/>
      <c r="AGE332" s="309"/>
      <c r="AGF332" s="309"/>
      <c r="AGG332" s="309"/>
      <c r="AGH332" s="309"/>
      <c r="AGI332" s="309"/>
      <c r="AGJ332" s="309"/>
      <c r="AGK332" s="309"/>
      <c r="AGL332" s="309"/>
      <c r="AGM332" s="309"/>
      <c r="AGN332" s="309"/>
      <c r="AGO332" s="309"/>
      <c r="AGP332" s="309"/>
      <c r="AGQ332" s="309"/>
      <c r="AGR332" s="309"/>
      <c r="AGS332" s="309"/>
      <c r="AGT332" s="309"/>
      <c r="AGU332" s="309"/>
      <c r="AGV332" s="309"/>
      <c r="AGW332" s="309"/>
      <c r="AGX332" s="309"/>
      <c r="AGY332" s="309"/>
      <c r="AGZ332" s="309"/>
      <c r="AHA332" s="309"/>
      <c r="AHB332" s="309"/>
      <c r="AHC332" s="309"/>
      <c r="AHD332" s="309"/>
      <c r="AHE332" s="309"/>
      <c r="AHF332" s="309"/>
      <c r="AHG332" s="309"/>
      <c r="AHH332" s="309"/>
      <c r="AHI332" s="309"/>
      <c r="AHJ332" s="309"/>
      <c r="AHK332" s="309"/>
      <c r="AHL332" s="309"/>
      <c r="AHM332" s="309"/>
      <c r="AHN332" s="309"/>
      <c r="AHO332" s="309"/>
      <c r="AHP332" s="309"/>
      <c r="AHQ332" s="309"/>
      <c r="AHR332" s="309"/>
      <c r="AHS332" s="309"/>
      <c r="AHT332" s="309"/>
      <c r="AHU332" s="309"/>
      <c r="AHV332" s="309"/>
      <c r="AHW332" s="309"/>
      <c r="AHX332" s="309"/>
      <c r="AHY332" s="309"/>
      <c r="AHZ332" s="309"/>
      <c r="AIA332" s="309"/>
      <c r="AIB332" s="309"/>
      <c r="AIC332" s="309"/>
      <c r="AID332" s="309"/>
      <c r="AIE332" s="309"/>
      <c r="AIF332" s="309"/>
      <c r="AIG332" s="309"/>
      <c r="AIH332" s="309"/>
      <c r="AII332" s="309"/>
      <c r="AIJ332" s="309"/>
      <c r="AIK332" s="309"/>
      <c r="AIL332" s="309"/>
      <c r="AIM332" s="309"/>
      <c r="AIN332" s="309"/>
      <c r="AIO332" s="309"/>
      <c r="AIP332" s="309"/>
      <c r="AIQ332" s="309"/>
      <c r="AIR332" s="309"/>
      <c r="AIS332" s="309"/>
      <c r="AIT332" s="309"/>
      <c r="AIU332" s="309"/>
      <c r="AIV332" s="309"/>
      <c r="AIW332" s="309"/>
      <c r="AIX332" s="309"/>
      <c r="AIY332" s="309"/>
      <c r="AIZ332" s="309"/>
      <c r="AJA332" s="309"/>
      <c r="AJB332" s="309"/>
      <c r="AJC332" s="309"/>
      <c r="AJD332" s="309"/>
      <c r="AJE332" s="309"/>
      <c r="AJF332" s="309"/>
      <c r="AJG332" s="309"/>
      <c r="AJH332" s="309"/>
      <c r="AJI332" s="309"/>
      <c r="AJJ332" s="309"/>
      <c r="AJK332" s="309"/>
      <c r="AJL332" s="309"/>
      <c r="AJM332" s="309"/>
      <c r="AJN332" s="309"/>
      <c r="AJO332" s="309"/>
      <c r="AJP332" s="309"/>
      <c r="AJQ332" s="309"/>
      <c r="AJR332" s="309"/>
      <c r="AJS332" s="309"/>
      <c r="AJT332" s="309"/>
      <c r="AJU332" s="309"/>
      <c r="AJV332" s="309"/>
      <c r="AJW332" s="309"/>
      <c r="AJX332" s="309"/>
      <c r="AJY332" s="309"/>
      <c r="AJZ332" s="309"/>
      <c r="AKA332" s="309"/>
      <c r="AKB332" s="309"/>
      <c r="AKC332" s="309"/>
      <c r="AKD332" s="309"/>
      <c r="AKE332" s="309"/>
      <c r="AKF332" s="309"/>
      <c r="AKG332" s="309"/>
      <c r="AKH332" s="309"/>
      <c r="AKI332" s="309"/>
      <c r="AKJ332" s="309"/>
      <c r="AKK332" s="309"/>
      <c r="AKL332" s="309"/>
      <c r="AKM332" s="309"/>
      <c r="AKN332" s="309"/>
      <c r="AKO332" s="309"/>
      <c r="AKP332" s="309"/>
      <c r="AKQ332" s="309"/>
      <c r="AKR332" s="309"/>
      <c r="AKS332" s="309"/>
      <c r="AKT332" s="309"/>
      <c r="AKU332" s="309"/>
      <c r="AKV332" s="309"/>
      <c r="AKW332" s="309"/>
      <c r="AKX332" s="309"/>
      <c r="AKY332" s="309"/>
      <c r="AKZ332" s="309"/>
      <c r="ALA332" s="309"/>
      <c r="ALB332" s="309"/>
      <c r="ALC332" s="309"/>
      <c r="ALD332" s="309"/>
      <c r="ALE332" s="309"/>
      <c r="ALF332" s="309"/>
      <c r="ALG332" s="309"/>
      <c r="ALH332" s="309"/>
      <c r="ALI332" s="309"/>
      <c r="ALJ332" s="309"/>
      <c r="ALK332" s="309"/>
      <c r="ALL332" s="309"/>
      <c r="ALM332" s="309"/>
      <c r="ALN332" s="309"/>
      <c r="ALO332" s="309"/>
      <c r="ALP332" s="309"/>
      <c r="ALQ332" s="309"/>
      <c r="ALR332" s="309"/>
      <c r="ALS332" s="309"/>
      <c r="ALT332" s="309"/>
      <c r="ALU332" s="309"/>
      <c r="ALV332" s="309"/>
      <c r="ALW332" s="309"/>
      <c r="ALX332" s="309"/>
      <c r="ALY332" s="309"/>
      <c r="ALZ332" s="309"/>
      <c r="AMA332" s="309"/>
      <c r="AMB332" s="309"/>
      <c r="AMC332" s="309"/>
      <c r="AMD332" s="309"/>
      <c r="AME332" s="309"/>
      <c r="AMF332" s="309"/>
      <c r="AMG332" s="309"/>
      <c r="AMH332" s="309"/>
      <c r="AMI332" s="309"/>
      <c r="AMJ332" s="309"/>
      <c r="AMK332" s="309"/>
      <c r="AML332" s="309"/>
      <c r="AMM332" s="309"/>
      <c r="AMN332" s="309"/>
      <c r="AMO332" s="309"/>
      <c r="AMP332" s="309"/>
      <c r="AMQ332" s="309"/>
      <c r="AMR332" s="309"/>
      <c r="AMS332" s="309"/>
      <c r="AMT332" s="309"/>
      <c r="AMU332" s="309"/>
      <c r="AMV332" s="309"/>
      <c r="AMW332" s="309"/>
      <c r="AMX332" s="309"/>
      <c r="AMY332" s="309"/>
      <c r="AMZ332" s="309"/>
      <c r="ANA332" s="309"/>
      <c r="ANB332" s="309"/>
      <c r="ANC332" s="309"/>
      <c r="AND332" s="309"/>
      <c r="ANE332" s="309"/>
      <c r="ANF332" s="309"/>
      <c r="ANG332" s="309"/>
      <c r="ANH332" s="309"/>
      <c r="ANI332" s="309"/>
      <c r="ANJ332" s="309"/>
      <c r="ANK332" s="309"/>
      <c r="ANL332" s="309"/>
      <c r="ANM332" s="309"/>
      <c r="ANN332" s="309"/>
      <c r="ANO332" s="309"/>
      <c r="ANP332" s="309"/>
      <c r="ANQ332" s="309"/>
      <c r="ANR332" s="309"/>
      <c r="ANS332" s="309"/>
      <c r="ANT332" s="309"/>
      <c r="ANU332" s="309"/>
      <c r="ANV332" s="309"/>
      <c r="ANW332" s="309"/>
      <c r="ANX332" s="309"/>
      <c r="ANY332" s="309"/>
      <c r="ANZ332" s="309"/>
      <c r="AOA332" s="309"/>
      <c r="AOB332" s="309"/>
      <c r="AOC332" s="309"/>
      <c r="AOD332" s="309"/>
      <c r="AOE332" s="309"/>
      <c r="AOF332" s="309"/>
      <c r="AOG332" s="309"/>
      <c r="AOH332" s="309"/>
      <c r="AOI332" s="309"/>
      <c r="AOJ332" s="309"/>
      <c r="AOK332" s="309"/>
      <c r="AOL332" s="309"/>
      <c r="AOM332" s="309"/>
      <c r="AON332" s="309"/>
      <c r="AOO332" s="309"/>
      <c r="AOP332" s="309"/>
      <c r="AOQ332" s="309"/>
      <c r="AOR332" s="309"/>
      <c r="AOS332" s="309"/>
      <c r="AOT332" s="309"/>
      <c r="AOU332" s="309"/>
      <c r="AOV332" s="309"/>
      <c r="AOW332" s="309"/>
      <c r="AOX332" s="309"/>
      <c r="AOY332" s="309"/>
      <c r="AOZ332" s="309"/>
      <c r="APA332" s="309"/>
      <c r="APB332" s="309"/>
      <c r="APC332" s="309"/>
      <c r="APD332" s="309"/>
      <c r="APE332" s="309"/>
      <c r="APF332" s="309"/>
      <c r="APG332" s="309"/>
      <c r="APH332" s="309"/>
      <c r="API332" s="309"/>
      <c r="APJ332" s="309"/>
      <c r="APK332" s="309"/>
      <c r="APL332" s="309"/>
      <c r="APM332" s="309"/>
      <c r="APN332" s="309"/>
      <c r="APO332" s="309"/>
      <c r="APP332" s="309"/>
      <c r="APQ332" s="309"/>
      <c r="APR332" s="309"/>
      <c r="APS332" s="309"/>
      <c r="APT332" s="309"/>
      <c r="APU332" s="309"/>
      <c r="APV332" s="309"/>
      <c r="APW332" s="309"/>
      <c r="APX332" s="309"/>
      <c r="APY332" s="309"/>
      <c r="APZ332" s="309"/>
      <c r="AQA332" s="309"/>
      <c r="AQB332" s="309"/>
      <c r="AQC332" s="309"/>
      <c r="AQD332" s="309"/>
      <c r="AQE332" s="309"/>
      <c r="AQF332" s="309"/>
      <c r="AQG332" s="309"/>
      <c r="AQH332" s="309"/>
      <c r="AQI332" s="309"/>
      <c r="AQJ332" s="309"/>
      <c r="AQK332" s="309"/>
      <c r="AQL332" s="309"/>
      <c r="AQM332" s="309"/>
      <c r="AQN332" s="309"/>
      <c r="AQO332" s="309"/>
      <c r="AQP332" s="309"/>
      <c r="AQQ332" s="309"/>
      <c r="AQR332" s="309"/>
      <c r="AQS332" s="309"/>
      <c r="AQT332" s="309"/>
      <c r="AQU332" s="309"/>
      <c r="AQV332" s="309"/>
      <c r="AQW332" s="309"/>
      <c r="AQX332" s="309"/>
      <c r="AQY332" s="309"/>
      <c r="AQZ332" s="309"/>
      <c r="ARA332" s="309"/>
      <c r="ARB332" s="309"/>
      <c r="ARC332" s="309"/>
      <c r="ARD332" s="309"/>
      <c r="ARE332" s="309"/>
      <c r="ARF332" s="309"/>
      <c r="ARG332" s="309"/>
      <c r="ARH332" s="309"/>
      <c r="ARI332" s="309"/>
      <c r="ARJ332" s="309"/>
      <c r="ARK332" s="309"/>
      <c r="ARL332" s="309"/>
      <c r="ARM332" s="309"/>
      <c r="ARN332" s="309"/>
      <c r="ARO332" s="309"/>
      <c r="ARP332" s="309"/>
      <c r="ARQ332" s="309"/>
      <c r="ARR332" s="309"/>
      <c r="ARS332" s="309"/>
      <c r="ART332" s="309"/>
      <c r="ARU332" s="309"/>
      <c r="ARV332" s="309"/>
      <c r="ARW332" s="309"/>
      <c r="ARX332" s="309"/>
      <c r="ARY332" s="309"/>
      <c r="ARZ332" s="309"/>
      <c r="ASA332" s="309"/>
      <c r="ASB332" s="309"/>
      <c r="ASC332" s="309"/>
      <c r="ASD332" s="309"/>
      <c r="ASE332" s="309"/>
      <c r="ASF332" s="309"/>
      <c r="ASG332" s="309"/>
      <c r="ASH332" s="309"/>
      <c r="ASI332" s="309"/>
      <c r="ASJ332" s="309"/>
      <c r="ASK332" s="309"/>
      <c r="ASL332" s="309"/>
      <c r="ASM332" s="309"/>
      <c r="ASN332" s="309"/>
      <c r="ASO332" s="309"/>
      <c r="ASP332" s="309"/>
      <c r="ASQ332" s="309"/>
      <c r="ASR332" s="309"/>
      <c r="ASS332" s="309"/>
      <c r="AST332" s="309"/>
      <c r="ASU332" s="309"/>
      <c r="ASV332" s="309"/>
      <c r="ASW332" s="309"/>
      <c r="ASX332" s="309"/>
      <c r="ASY332" s="309"/>
      <c r="ASZ332" s="309"/>
      <c r="ATA332" s="309"/>
      <c r="ATB332" s="309"/>
      <c r="ATC332" s="309"/>
      <c r="ATD332" s="309"/>
      <c r="ATE332" s="309"/>
      <c r="ATF332" s="309"/>
      <c r="ATG332" s="309"/>
      <c r="ATH332" s="309"/>
      <c r="ATI332" s="309"/>
      <c r="ATJ332" s="309"/>
      <c r="ATK332" s="309"/>
      <c r="ATL332" s="309"/>
      <c r="ATM332" s="309"/>
      <c r="ATN332" s="309"/>
      <c r="ATO332" s="309"/>
      <c r="ATP332" s="309"/>
      <c r="ATQ332" s="309"/>
      <c r="ATR332" s="309"/>
      <c r="ATS332" s="309"/>
      <c r="ATT332" s="309"/>
      <c r="ATU332" s="309"/>
      <c r="ATV332" s="309"/>
      <c r="ATW332" s="309"/>
      <c r="ATX332" s="309"/>
      <c r="ATY332" s="309"/>
      <c r="ATZ332" s="309"/>
      <c r="AUA332" s="309"/>
      <c r="AUB332" s="309"/>
      <c r="AUC332" s="309"/>
      <c r="AUD332" s="309"/>
      <c r="AUE332" s="309"/>
      <c r="AUF332" s="309"/>
      <c r="AUG332" s="309"/>
      <c r="AUH332" s="309"/>
      <c r="AUI332" s="309"/>
      <c r="AUJ332" s="309"/>
      <c r="AUK332" s="309"/>
      <c r="AUL332" s="309"/>
      <c r="AUM332" s="309"/>
      <c r="AUN332" s="309"/>
      <c r="AUO332" s="309"/>
      <c r="AUP332" s="309"/>
      <c r="AUQ332" s="309"/>
      <c r="AUR332" s="309"/>
      <c r="AUS332" s="309"/>
      <c r="AUT332" s="309"/>
      <c r="AUU332" s="309"/>
      <c r="AUV332" s="309"/>
      <c r="AUW332" s="309"/>
      <c r="AUX332" s="309"/>
      <c r="AUY332" s="309"/>
      <c r="AUZ332" s="309"/>
      <c r="AVA332" s="309"/>
      <c r="AVB332" s="309"/>
      <c r="AVC332" s="309"/>
      <c r="AVD332" s="309"/>
      <c r="AVE332" s="309"/>
      <c r="AVF332" s="309"/>
      <c r="AVG332" s="309"/>
      <c r="AVH332" s="309"/>
      <c r="AVI332" s="309"/>
      <c r="AVJ332" s="309"/>
      <c r="AVK332" s="309"/>
      <c r="AVL332" s="309"/>
      <c r="AVM332" s="309"/>
      <c r="AVN332" s="309"/>
      <c r="AVO332" s="309"/>
      <c r="AVP332" s="309"/>
      <c r="AVQ332" s="309"/>
      <c r="AVR332" s="309"/>
      <c r="AVS332" s="309"/>
      <c r="AVT332" s="309"/>
      <c r="AVU332" s="309"/>
      <c r="AVV332" s="309"/>
      <c r="AVW332" s="309"/>
      <c r="AVX332" s="309"/>
      <c r="AVY332" s="309"/>
      <c r="AVZ332" s="309"/>
      <c r="AWA332" s="309"/>
      <c r="AWB332" s="309"/>
      <c r="AWC332" s="309"/>
      <c r="AWD332" s="309"/>
      <c r="AWE332" s="309"/>
      <c r="AWF332" s="309"/>
      <c r="AWG332" s="309"/>
      <c r="AWH332" s="309"/>
      <c r="AWI332" s="309"/>
      <c r="AWJ332" s="309"/>
      <c r="AWK332" s="309"/>
      <c r="AWL332" s="309"/>
      <c r="AWM332" s="309"/>
      <c r="AWN332" s="309"/>
      <c r="AWO332" s="309"/>
      <c r="AWP332" s="309"/>
      <c r="AWQ332" s="309"/>
      <c r="AWR332" s="309"/>
      <c r="AWS332" s="309"/>
      <c r="AWT332" s="309"/>
      <c r="AWU332" s="309"/>
      <c r="AWV332" s="309"/>
      <c r="AWW332" s="309"/>
      <c r="AWX332" s="309"/>
      <c r="AWY332" s="309"/>
      <c r="AWZ332" s="309"/>
      <c r="AXA332" s="309"/>
      <c r="AXB332" s="309"/>
      <c r="AXC332" s="309"/>
      <c r="AXD332" s="309"/>
      <c r="AXE332" s="309"/>
      <c r="AXF332" s="309"/>
      <c r="AXG332" s="309"/>
      <c r="AXH332" s="309"/>
      <c r="AXI332" s="309"/>
      <c r="AXJ332" s="309"/>
      <c r="AXK332" s="309"/>
      <c r="AXL332" s="309"/>
      <c r="AXM332" s="309"/>
      <c r="AXN332" s="309"/>
      <c r="AXO332" s="309"/>
      <c r="AXP332" s="309"/>
      <c r="AXQ332" s="309"/>
      <c r="AXR332" s="309"/>
      <c r="AXS332" s="309"/>
      <c r="AXT332" s="309"/>
      <c r="AXU332" s="309"/>
      <c r="AXV332" s="309"/>
      <c r="AXW332" s="309"/>
      <c r="AXX332" s="309"/>
      <c r="AXY332" s="309"/>
      <c r="AXZ332" s="309"/>
      <c r="AYA332" s="309"/>
      <c r="AYB332" s="309"/>
      <c r="AYC332" s="309"/>
      <c r="AYD332" s="309"/>
      <c r="AYE332" s="309"/>
      <c r="AYF332" s="309"/>
      <c r="AYG332" s="309"/>
      <c r="AYH332" s="309"/>
      <c r="AYI332" s="309"/>
      <c r="AYJ332" s="309"/>
      <c r="AYK332" s="309"/>
      <c r="AYL332" s="309"/>
      <c r="AYM332" s="309"/>
      <c r="AYN332" s="309"/>
      <c r="AYO332" s="309"/>
      <c r="AYP332" s="309"/>
      <c r="AYQ332" s="309"/>
      <c r="AYR332" s="309"/>
      <c r="AYS332" s="309"/>
      <c r="AYT332" s="309"/>
      <c r="AYU332" s="309"/>
      <c r="AYV332" s="309"/>
      <c r="AYW332" s="309"/>
      <c r="AYX332" s="309"/>
      <c r="AYY332" s="309"/>
      <c r="AYZ332" s="309"/>
      <c r="AZA332" s="309"/>
      <c r="AZB332" s="309"/>
      <c r="AZC332" s="309"/>
      <c r="AZD332" s="309"/>
      <c r="AZE332" s="309"/>
      <c r="AZF332" s="309"/>
      <c r="AZG332" s="309"/>
      <c r="AZH332" s="309"/>
      <c r="AZI332" s="309"/>
      <c r="AZJ332" s="309"/>
      <c r="AZK332" s="309"/>
      <c r="AZL332" s="309"/>
      <c r="AZM332" s="309"/>
      <c r="AZN332" s="309"/>
      <c r="AZO332" s="309"/>
      <c r="AZP332" s="309"/>
      <c r="AZQ332" s="309"/>
      <c r="AZR332" s="309"/>
      <c r="AZS332" s="309"/>
      <c r="AZT332" s="309"/>
      <c r="AZU332" s="309"/>
      <c r="AZV332" s="309"/>
      <c r="AZW332" s="309"/>
      <c r="AZX332" s="309"/>
      <c r="AZY332" s="309"/>
      <c r="AZZ332" s="309"/>
      <c r="BAA332" s="309"/>
      <c r="BAB332" s="309"/>
      <c r="BAC332" s="309"/>
      <c r="BAD332" s="309"/>
      <c r="BAE332" s="309"/>
      <c r="BAF332" s="309"/>
      <c r="BAG332" s="309"/>
      <c r="BAH332" s="309"/>
      <c r="BAI332" s="309"/>
      <c r="BAJ332" s="309"/>
      <c r="BAK332" s="309"/>
      <c r="BAL332" s="309"/>
      <c r="BAM332" s="309"/>
      <c r="BAN332" s="309"/>
      <c r="BAO332" s="309"/>
      <c r="BAP332" s="309"/>
      <c r="BAQ332" s="309"/>
      <c r="BAR332" s="309"/>
      <c r="BAS332" s="309"/>
      <c r="BAT332" s="309"/>
      <c r="BAU332" s="309"/>
      <c r="BAV332" s="309"/>
      <c r="BAW332" s="309"/>
      <c r="BAX332" s="309"/>
      <c r="BAY332" s="309"/>
      <c r="BAZ332" s="309"/>
      <c r="BBA332" s="309"/>
      <c r="BBB332" s="309"/>
      <c r="BBC332" s="309"/>
      <c r="BBD332" s="309"/>
      <c r="BBE332" s="309"/>
      <c r="BBF332" s="309"/>
      <c r="BBG332" s="309"/>
      <c r="BBH332" s="309"/>
      <c r="BBI332" s="309"/>
      <c r="BBJ332" s="309"/>
      <c r="BBK332" s="309"/>
      <c r="BBL332" s="309"/>
      <c r="BBM332" s="309"/>
      <c r="BBN332" s="309"/>
      <c r="BBO332" s="309"/>
      <c r="BBP332" s="309"/>
      <c r="BBQ332" s="309"/>
      <c r="BBR332" s="309"/>
      <c r="BBS332" s="309"/>
      <c r="BBT332" s="309"/>
      <c r="BBU332" s="309"/>
      <c r="BBV332" s="309"/>
      <c r="BBW332" s="309"/>
      <c r="BBX332" s="309"/>
      <c r="BBY332" s="309"/>
      <c r="BBZ332" s="309"/>
      <c r="BCA332" s="309"/>
      <c r="BCB332" s="309"/>
      <c r="BCC332" s="309"/>
      <c r="BCD332" s="309"/>
      <c r="BCE332" s="309"/>
      <c r="BCF332" s="309"/>
      <c r="BCG332" s="309"/>
      <c r="BCH332" s="309"/>
      <c r="BCI332" s="309"/>
      <c r="BCJ332" s="309"/>
      <c r="BCK332" s="309"/>
      <c r="BCL332" s="309"/>
      <c r="BCM332" s="309"/>
      <c r="BCN332" s="309"/>
      <c r="BCO332" s="309"/>
      <c r="BCP332" s="309"/>
      <c r="BCQ332" s="309"/>
      <c r="BCR332" s="309"/>
      <c r="BCS332" s="309"/>
      <c r="BCT332" s="309"/>
      <c r="BCU332" s="309"/>
      <c r="BCV332" s="309"/>
      <c r="BCW332" s="309"/>
      <c r="BCX332" s="309"/>
      <c r="BCY332" s="309"/>
      <c r="BCZ332" s="309"/>
      <c r="BDA332" s="309"/>
      <c r="BDB332" s="309"/>
      <c r="BDC332" s="309"/>
      <c r="BDD332" s="309"/>
      <c r="BDE332" s="309"/>
      <c r="BDF332" s="309"/>
      <c r="BDG332" s="309"/>
      <c r="BDH332" s="309"/>
      <c r="BDI332" s="309"/>
      <c r="BDJ332" s="309"/>
      <c r="BDK332" s="309"/>
      <c r="BDL332" s="309"/>
      <c r="BDM332" s="309"/>
      <c r="BDN332" s="309"/>
      <c r="BDO332" s="309"/>
      <c r="BDP332" s="309"/>
      <c r="BDQ332" s="309"/>
      <c r="BDR332" s="309"/>
      <c r="BDS332" s="309"/>
      <c r="BDT332" s="309"/>
      <c r="BDU332" s="309"/>
      <c r="BDV332" s="309"/>
      <c r="BDW332" s="309"/>
      <c r="BDX332" s="309"/>
      <c r="BDY332" s="309"/>
      <c r="BDZ332" s="309"/>
      <c r="BEA332" s="309"/>
      <c r="BEB332" s="309"/>
      <c r="BEC332" s="309"/>
      <c r="BED332" s="309"/>
      <c r="BEE332" s="309"/>
      <c r="BEF332" s="309"/>
      <c r="BEG332" s="309"/>
      <c r="BEH332" s="309"/>
      <c r="BEI332" s="309"/>
      <c r="BEJ332" s="309"/>
      <c r="BEK332" s="309"/>
      <c r="BEL332" s="309"/>
      <c r="BEM332" s="309"/>
      <c r="BEN332" s="309"/>
      <c r="BEO332" s="309"/>
      <c r="BEP332" s="309"/>
      <c r="BEQ332" s="309"/>
      <c r="BER332" s="309"/>
      <c r="BES332" s="309"/>
      <c r="BET332" s="309"/>
      <c r="BEU332" s="309"/>
      <c r="BEV332" s="309"/>
      <c r="BEW332" s="309"/>
      <c r="BEX332" s="309"/>
      <c r="BEY332" s="309"/>
      <c r="BEZ332" s="309"/>
      <c r="BFA332" s="309"/>
      <c r="BFB332" s="309"/>
      <c r="BFC332" s="309"/>
      <c r="BFD332" s="309"/>
      <c r="BFE332" s="309"/>
      <c r="BFF332" s="309"/>
      <c r="BFG332" s="309"/>
      <c r="BFH332" s="309"/>
      <c r="BFI332" s="309"/>
      <c r="BFJ332" s="309"/>
      <c r="BFK332" s="309"/>
      <c r="BFL332" s="309"/>
      <c r="BFM332" s="309"/>
      <c r="BFN332" s="309"/>
      <c r="BFO332" s="309"/>
      <c r="BFP332" s="309"/>
      <c r="BFQ332" s="309"/>
      <c r="BFR332" s="309"/>
      <c r="BFS332" s="309"/>
      <c r="BFT332" s="309"/>
      <c r="BFU332" s="309"/>
      <c r="BFV332" s="309"/>
      <c r="BFW332" s="309"/>
      <c r="BFX332" s="309"/>
      <c r="BFY332" s="309"/>
      <c r="BFZ332" s="309"/>
      <c r="BGA332" s="309"/>
      <c r="BGB332" s="309"/>
      <c r="BGC332" s="309"/>
      <c r="BGD332" s="309"/>
      <c r="BGE332" s="309"/>
      <c r="BGF332" s="309"/>
      <c r="BGG332" s="309"/>
      <c r="BGH332" s="309"/>
    </row>
    <row r="333" spans="6:1542" s="18" customFormat="1" ht="14.45" customHeight="1" x14ac:dyDescent="0.25">
      <c r="F333" s="68"/>
      <c r="Y333" s="68"/>
      <c r="AC333" s="309"/>
      <c r="AD333" s="309"/>
      <c r="AE333" s="309"/>
      <c r="AF333" s="309"/>
      <c r="AG333" s="309"/>
      <c r="AH333" s="309"/>
      <c r="AI333" s="309"/>
      <c r="AJ333" s="309"/>
      <c r="AK333" s="309"/>
      <c r="AL333" s="309"/>
      <c r="AM333" s="309"/>
      <c r="AN333" s="309"/>
      <c r="AO333" s="309"/>
      <c r="AP333" s="309"/>
      <c r="AQ333" s="309"/>
      <c r="AR333" s="309"/>
      <c r="AS333" s="309"/>
      <c r="AT333" s="309"/>
      <c r="AU333" s="309"/>
      <c r="AV333" s="309"/>
      <c r="AW333" s="309"/>
      <c r="AX333" s="309"/>
      <c r="AY333" s="309"/>
      <c r="AZ333" s="309"/>
      <c r="BA333" s="309"/>
      <c r="BB333" s="309"/>
      <c r="BC333" s="309"/>
      <c r="BD333" s="309"/>
      <c r="BE333" s="309"/>
      <c r="BF333" s="309"/>
      <c r="BG333" s="309"/>
      <c r="BH333" s="309"/>
      <c r="BI333" s="309"/>
      <c r="BJ333" s="309"/>
      <c r="BK333" s="309"/>
      <c r="BL333" s="309"/>
      <c r="BM333" s="309"/>
      <c r="BN333" s="309"/>
      <c r="BO333" s="309"/>
      <c r="BP333" s="309"/>
      <c r="BQ333" s="309"/>
      <c r="BR333" s="309"/>
      <c r="BS333" s="309"/>
      <c r="BT333" s="309"/>
      <c r="BU333" s="309"/>
      <c r="BV333" s="309"/>
      <c r="BW333" s="309"/>
      <c r="BX333" s="309"/>
      <c r="BY333" s="309"/>
      <c r="BZ333" s="309"/>
      <c r="CA333" s="309"/>
      <c r="CB333" s="309"/>
      <c r="CC333" s="309"/>
      <c r="CD333" s="309"/>
      <c r="CE333" s="309"/>
      <c r="CF333" s="309"/>
      <c r="CG333" s="309"/>
      <c r="CH333" s="309"/>
      <c r="CI333" s="309"/>
      <c r="CJ333" s="309"/>
      <c r="CK333" s="309"/>
      <c r="CL333" s="309"/>
      <c r="CM333" s="309"/>
      <c r="CN333" s="309"/>
      <c r="CO333" s="309"/>
      <c r="CP333" s="309"/>
      <c r="CQ333" s="309"/>
      <c r="CR333" s="309"/>
      <c r="CS333" s="309"/>
      <c r="CT333" s="309"/>
      <c r="CU333" s="309"/>
      <c r="CV333" s="309"/>
      <c r="CW333" s="309"/>
      <c r="CX333" s="309"/>
      <c r="CY333" s="309"/>
      <c r="CZ333" s="309"/>
      <c r="DA333" s="309"/>
      <c r="DB333" s="309"/>
      <c r="DC333" s="309"/>
      <c r="DD333" s="309"/>
      <c r="DE333" s="309"/>
      <c r="DF333" s="309"/>
      <c r="DG333" s="309"/>
      <c r="DH333" s="309"/>
      <c r="DI333" s="309"/>
      <c r="DJ333" s="309"/>
      <c r="DK333" s="309"/>
      <c r="DL333" s="309"/>
      <c r="DM333" s="309"/>
      <c r="DN333" s="309"/>
      <c r="DO333" s="309"/>
      <c r="DP333" s="309"/>
      <c r="DQ333" s="309"/>
      <c r="DR333" s="309"/>
      <c r="DS333" s="309"/>
      <c r="DT333" s="309"/>
      <c r="DU333" s="309"/>
      <c r="DV333" s="309"/>
      <c r="DW333" s="309"/>
      <c r="DX333" s="309"/>
      <c r="DY333" s="309"/>
      <c r="DZ333" s="309"/>
      <c r="EA333" s="309"/>
      <c r="EB333" s="309"/>
      <c r="EC333" s="309"/>
      <c r="ED333" s="309"/>
      <c r="EE333" s="309"/>
      <c r="EF333" s="309"/>
      <c r="EG333" s="309"/>
      <c r="EH333" s="309"/>
      <c r="EI333" s="309"/>
      <c r="EJ333" s="309"/>
      <c r="EK333" s="309"/>
      <c r="EL333" s="309"/>
      <c r="EM333" s="309"/>
      <c r="EN333" s="309"/>
      <c r="EO333" s="309"/>
      <c r="EP333" s="309"/>
      <c r="EQ333" s="309"/>
      <c r="ER333" s="309"/>
      <c r="ES333" s="309"/>
      <c r="ET333" s="309"/>
      <c r="EU333" s="309"/>
      <c r="EV333" s="309"/>
      <c r="EW333" s="309"/>
      <c r="EX333" s="309"/>
      <c r="EY333" s="309"/>
      <c r="EZ333" s="309"/>
      <c r="FA333" s="309"/>
      <c r="FB333" s="309"/>
      <c r="FC333" s="309"/>
      <c r="FD333" s="309"/>
      <c r="FE333" s="309"/>
      <c r="FF333" s="309"/>
      <c r="FG333" s="309"/>
      <c r="FH333" s="309"/>
      <c r="FI333" s="309"/>
      <c r="FJ333" s="309"/>
      <c r="FK333" s="309"/>
      <c r="FL333" s="309"/>
      <c r="FM333" s="309"/>
      <c r="FN333" s="309"/>
      <c r="FO333" s="309"/>
      <c r="FP333" s="309"/>
      <c r="FQ333" s="309"/>
      <c r="FR333" s="309"/>
      <c r="FS333" s="309"/>
      <c r="FT333" s="309"/>
      <c r="FU333" s="309"/>
      <c r="FV333" s="309"/>
      <c r="FW333" s="309"/>
      <c r="FX333" s="309"/>
      <c r="FY333" s="309"/>
      <c r="FZ333" s="309"/>
      <c r="GA333" s="309"/>
      <c r="GB333" s="309"/>
      <c r="GC333" s="309"/>
      <c r="GD333" s="309"/>
      <c r="GE333" s="309"/>
      <c r="GF333" s="309"/>
      <c r="GG333" s="309"/>
      <c r="GH333" s="309"/>
      <c r="GI333" s="309"/>
      <c r="GJ333" s="309"/>
      <c r="GK333" s="309"/>
      <c r="GL333" s="309"/>
      <c r="GM333" s="309"/>
      <c r="GN333" s="309"/>
      <c r="GO333" s="309"/>
      <c r="GP333" s="309"/>
      <c r="GQ333" s="309"/>
      <c r="GR333" s="309"/>
      <c r="GS333" s="309"/>
      <c r="GT333" s="309"/>
      <c r="GU333" s="309"/>
      <c r="GV333" s="309"/>
      <c r="GW333" s="309"/>
      <c r="GX333" s="309"/>
      <c r="GY333" s="309"/>
      <c r="GZ333" s="309"/>
      <c r="HA333" s="309"/>
      <c r="HB333" s="309"/>
      <c r="HC333" s="309"/>
      <c r="HD333" s="309"/>
      <c r="HE333" s="309"/>
      <c r="HF333" s="309"/>
      <c r="HG333" s="309"/>
      <c r="HH333" s="309"/>
      <c r="HI333" s="309"/>
      <c r="HJ333" s="309"/>
      <c r="HK333" s="309"/>
      <c r="HL333" s="309"/>
      <c r="HM333" s="309"/>
      <c r="HN333" s="309"/>
      <c r="HO333" s="309"/>
      <c r="HP333" s="309"/>
      <c r="HQ333" s="309"/>
      <c r="HR333" s="309"/>
      <c r="HS333" s="309"/>
      <c r="HT333" s="309"/>
      <c r="HU333" s="309"/>
      <c r="HV333" s="309"/>
      <c r="HW333" s="309"/>
      <c r="HX333" s="309"/>
      <c r="HY333" s="309"/>
      <c r="HZ333" s="309"/>
      <c r="IA333" s="309"/>
      <c r="IB333" s="309"/>
      <c r="IC333" s="309"/>
      <c r="ID333" s="309"/>
      <c r="IE333" s="309"/>
      <c r="IF333" s="309"/>
      <c r="IG333" s="309"/>
      <c r="IH333" s="309"/>
      <c r="II333" s="309"/>
      <c r="IJ333" s="309"/>
      <c r="IK333" s="309"/>
      <c r="IL333" s="309"/>
      <c r="IM333" s="309"/>
      <c r="IN333" s="309"/>
      <c r="IO333" s="309"/>
      <c r="IP333" s="309"/>
      <c r="IQ333" s="309"/>
      <c r="IR333" s="309"/>
      <c r="IS333" s="309"/>
      <c r="IT333" s="309"/>
      <c r="IU333" s="309"/>
      <c r="IV333" s="309"/>
      <c r="IW333" s="309"/>
      <c r="IX333" s="309"/>
      <c r="IY333" s="309"/>
      <c r="IZ333" s="309"/>
      <c r="JA333" s="309"/>
      <c r="JB333" s="309"/>
      <c r="JC333" s="309"/>
      <c r="JD333" s="309"/>
      <c r="JE333" s="309"/>
      <c r="JF333" s="309"/>
      <c r="JG333" s="309"/>
      <c r="JH333" s="309"/>
      <c r="JI333" s="309"/>
      <c r="JJ333" s="309"/>
      <c r="JK333" s="309"/>
      <c r="JL333" s="309"/>
      <c r="JM333" s="309"/>
      <c r="JN333" s="309"/>
      <c r="JO333" s="309"/>
      <c r="JP333" s="309"/>
      <c r="JQ333" s="309"/>
      <c r="JR333" s="309"/>
      <c r="JS333" s="309"/>
      <c r="JT333" s="309"/>
      <c r="JU333" s="309"/>
      <c r="JV333" s="309"/>
      <c r="JW333" s="309"/>
      <c r="JX333" s="309"/>
      <c r="JY333" s="309"/>
      <c r="JZ333" s="309"/>
      <c r="KA333" s="309"/>
      <c r="KB333" s="309"/>
      <c r="KC333" s="309"/>
      <c r="KD333" s="309"/>
      <c r="KE333" s="309"/>
      <c r="KF333" s="309"/>
      <c r="KG333" s="309"/>
      <c r="KH333" s="309"/>
      <c r="KI333" s="309"/>
      <c r="KJ333" s="309"/>
      <c r="KK333" s="309"/>
      <c r="KL333" s="309"/>
      <c r="KM333" s="309"/>
      <c r="KN333" s="309"/>
      <c r="KO333" s="309"/>
      <c r="KP333" s="309"/>
      <c r="KQ333" s="309"/>
      <c r="KR333" s="309"/>
      <c r="KS333" s="309"/>
      <c r="KT333" s="309"/>
      <c r="KU333" s="309"/>
      <c r="KV333" s="309"/>
      <c r="KW333" s="309"/>
      <c r="KX333" s="309"/>
      <c r="KY333" s="309"/>
      <c r="KZ333" s="309"/>
      <c r="LA333" s="309"/>
      <c r="LB333" s="309"/>
      <c r="LC333" s="309"/>
      <c r="LD333" s="309"/>
      <c r="LE333" s="309"/>
      <c r="LF333" s="309"/>
      <c r="LG333" s="309"/>
      <c r="LH333" s="309"/>
      <c r="LI333" s="309"/>
      <c r="LJ333" s="309"/>
      <c r="LK333" s="309"/>
      <c r="LL333" s="309"/>
      <c r="LM333" s="309"/>
      <c r="LN333" s="309"/>
      <c r="LO333" s="309"/>
      <c r="LP333" s="309"/>
      <c r="LQ333" s="309"/>
      <c r="LR333" s="309"/>
      <c r="LS333" s="309"/>
      <c r="LT333" s="309"/>
      <c r="LU333" s="309"/>
      <c r="LV333" s="309"/>
      <c r="LW333" s="309"/>
      <c r="LX333" s="309"/>
      <c r="LY333" s="309"/>
      <c r="LZ333" s="309"/>
      <c r="MA333" s="309"/>
      <c r="MB333" s="309"/>
      <c r="MC333" s="309"/>
      <c r="MD333" s="309"/>
      <c r="ME333" s="309"/>
      <c r="MF333" s="309"/>
      <c r="MG333" s="309"/>
      <c r="MH333" s="309"/>
      <c r="MI333" s="309"/>
      <c r="MJ333" s="309"/>
      <c r="MK333" s="309"/>
      <c r="ML333" s="309"/>
      <c r="MM333" s="309"/>
      <c r="MN333" s="309"/>
      <c r="MO333" s="309"/>
      <c r="MP333" s="309"/>
      <c r="MQ333" s="309"/>
      <c r="MR333" s="309"/>
      <c r="MS333" s="309"/>
      <c r="MT333" s="309"/>
      <c r="MU333" s="309"/>
      <c r="MV333" s="309"/>
      <c r="MW333" s="309"/>
      <c r="MX333" s="309"/>
      <c r="MY333" s="309"/>
      <c r="MZ333" s="309"/>
      <c r="NA333" s="309"/>
      <c r="NB333" s="309"/>
      <c r="NC333" s="309"/>
      <c r="ND333" s="309"/>
      <c r="NE333" s="309"/>
      <c r="NF333" s="309"/>
      <c r="NG333" s="309"/>
      <c r="NH333" s="309"/>
      <c r="NI333" s="309"/>
      <c r="NJ333" s="309"/>
      <c r="NK333" s="309"/>
      <c r="NL333" s="309"/>
      <c r="NM333" s="309"/>
      <c r="NN333" s="309"/>
      <c r="NO333" s="309"/>
      <c r="NP333" s="309"/>
      <c r="NQ333" s="309"/>
      <c r="NR333" s="309"/>
      <c r="NS333" s="309"/>
      <c r="NT333" s="309"/>
      <c r="NU333" s="309"/>
      <c r="NV333" s="309"/>
      <c r="NW333" s="309"/>
      <c r="NX333" s="309"/>
      <c r="NY333" s="309"/>
      <c r="NZ333" s="309"/>
      <c r="OA333" s="309"/>
      <c r="OB333" s="309"/>
      <c r="OC333" s="309"/>
      <c r="OD333" s="309"/>
      <c r="OE333" s="309"/>
      <c r="OF333" s="309"/>
      <c r="OG333" s="309"/>
      <c r="OH333" s="309"/>
      <c r="OI333" s="309"/>
      <c r="OJ333" s="309"/>
      <c r="OK333" s="309"/>
      <c r="OL333" s="309"/>
      <c r="OM333" s="309"/>
      <c r="ON333" s="309"/>
      <c r="OO333" s="309"/>
      <c r="OP333" s="309"/>
      <c r="OQ333" s="309"/>
      <c r="OR333" s="309"/>
      <c r="OS333" s="309"/>
      <c r="OT333" s="309"/>
      <c r="OU333" s="309"/>
      <c r="OV333" s="309"/>
      <c r="OW333" s="309"/>
      <c r="OX333" s="309"/>
      <c r="OY333" s="309"/>
      <c r="OZ333" s="309"/>
      <c r="PA333" s="309"/>
      <c r="PB333" s="309"/>
      <c r="PC333" s="309"/>
      <c r="PD333" s="309"/>
      <c r="PE333" s="309"/>
      <c r="PF333" s="309"/>
      <c r="PG333" s="309"/>
      <c r="PH333" s="309"/>
      <c r="PI333" s="309"/>
      <c r="PJ333" s="309"/>
      <c r="PK333" s="309"/>
      <c r="PL333" s="309"/>
      <c r="PM333" s="309"/>
      <c r="PN333" s="309"/>
      <c r="PO333" s="309"/>
      <c r="PP333" s="309"/>
      <c r="PQ333" s="309"/>
      <c r="PR333" s="309"/>
      <c r="PS333" s="309"/>
      <c r="PT333" s="309"/>
      <c r="PU333" s="309"/>
      <c r="PV333" s="309"/>
      <c r="PW333" s="309"/>
      <c r="PX333" s="309"/>
      <c r="PY333" s="309"/>
      <c r="PZ333" s="309"/>
      <c r="QA333" s="309"/>
      <c r="QB333" s="309"/>
      <c r="QC333" s="309"/>
      <c r="QD333" s="309"/>
      <c r="QE333" s="309"/>
      <c r="QF333" s="309"/>
      <c r="QG333" s="309"/>
      <c r="QH333" s="309"/>
      <c r="QI333" s="309"/>
      <c r="QJ333" s="309"/>
      <c r="QK333" s="309"/>
      <c r="QL333" s="309"/>
      <c r="QM333" s="309"/>
      <c r="QN333" s="309"/>
      <c r="QO333" s="309"/>
      <c r="QP333" s="309"/>
      <c r="QQ333" s="309"/>
      <c r="QR333" s="309"/>
      <c r="QS333" s="309"/>
      <c r="QT333" s="309"/>
      <c r="QU333" s="309"/>
      <c r="QV333" s="309"/>
      <c r="QW333" s="309"/>
      <c r="QX333" s="309"/>
      <c r="QY333" s="309"/>
      <c r="QZ333" s="309"/>
      <c r="RA333" s="309"/>
      <c r="RB333" s="309"/>
      <c r="RC333" s="309"/>
      <c r="RD333" s="309"/>
      <c r="RE333" s="309"/>
      <c r="RF333" s="309"/>
      <c r="RG333" s="309"/>
      <c r="RH333" s="309"/>
      <c r="RI333" s="309"/>
      <c r="RJ333" s="309"/>
      <c r="RK333" s="309"/>
      <c r="RL333" s="309"/>
      <c r="RM333" s="309"/>
      <c r="RN333" s="309"/>
      <c r="RO333" s="309"/>
      <c r="RP333" s="309"/>
      <c r="RQ333" s="309"/>
      <c r="RR333" s="309"/>
      <c r="RS333" s="309"/>
      <c r="RT333" s="309"/>
      <c r="RU333" s="309"/>
      <c r="RV333" s="309"/>
      <c r="RW333" s="309"/>
      <c r="RX333" s="309"/>
      <c r="RY333" s="309"/>
      <c r="RZ333" s="309"/>
      <c r="SA333" s="309"/>
      <c r="SB333" s="309"/>
      <c r="SC333" s="309"/>
      <c r="SD333" s="309"/>
      <c r="SE333" s="309"/>
      <c r="SF333" s="309"/>
      <c r="SG333" s="309"/>
      <c r="SH333" s="309"/>
      <c r="SI333" s="309"/>
      <c r="SJ333" s="309"/>
      <c r="SK333" s="309"/>
      <c r="SL333" s="309"/>
      <c r="SM333" s="309"/>
      <c r="SN333" s="309"/>
      <c r="SO333" s="309"/>
      <c r="SP333" s="309"/>
      <c r="SQ333" s="309"/>
      <c r="SR333" s="309"/>
      <c r="SS333" s="309"/>
      <c r="ST333" s="309"/>
      <c r="SU333" s="309"/>
      <c r="SV333" s="309"/>
      <c r="SW333" s="309"/>
      <c r="SX333" s="309"/>
      <c r="SY333" s="309"/>
      <c r="SZ333" s="309"/>
      <c r="TA333" s="309"/>
      <c r="TB333" s="309"/>
      <c r="TC333" s="309"/>
      <c r="TD333" s="309"/>
      <c r="TE333" s="309"/>
      <c r="TF333" s="309"/>
      <c r="TG333" s="309"/>
      <c r="TH333" s="309"/>
      <c r="TI333" s="309"/>
      <c r="TJ333" s="309"/>
      <c r="TK333" s="309"/>
      <c r="TL333" s="309"/>
      <c r="TM333" s="309"/>
      <c r="TN333" s="309"/>
      <c r="TO333" s="309"/>
      <c r="TP333" s="309"/>
      <c r="TQ333" s="309"/>
      <c r="TR333" s="309"/>
      <c r="TS333" s="309"/>
      <c r="TT333" s="309"/>
      <c r="TU333" s="309"/>
      <c r="TV333" s="309"/>
      <c r="TW333" s="309"/>
      <c r="TX333" s="309"/>
      <c r="TY333" s="309"/>
      <c r="TZ333" s="309"/>
      <c r="UA333" s="309"/>
      <c r="UB333" s="309"/>
      <c r="UC333" s="309"/>
      <c r="UD333" s="309"/>
      <c r="UE333" s="309"/>
      <c r="UF333" s="309"/>
      <c r="UG333" s="309"/>
      <c r="UH333" s="309"/>
      <c r="UI333" s="309"/>
      <c r="UJ333" s="309"/>
      <c r="UK333" s="309"/>
      <c r="UL333" s="309"/>
      <c r="UM333" s="309"/>
      <c r="UN333" s="309"/>
      <c r="UO333" s="309"/>
      <c r="UP333" s="309"/>
      <c r="UQ333" s="309"/>
      <c r="UR333" s="309"/>
      <c r="US333" s="309"/>
      <c r="UT333" s="309"/>
      <c r="UU333" s="309"/>
      <c r="UV333" s="309"/>
      <c r="UW333" s="309"/>
      <c r="UX333" s="309"/>
      <c r="UY333" s="309"/>
      <c r="UZ333" s="309"/>
      <c r="VA333" s="309"/>
      <c r="VB333" s="309"/>
      <c r="VC333" s="309"/>
      <c r="VD333" s="309"/>
      <c r="VE333" s="309"/>
      <c r="VF333" s="309"/>
      <c r="VG333" s="309"/>
      <c r="VH333" s="309"/>
      <c r="VI333" s="309"/>
      <c r="VJ333" s="309"/>
      <c r="VK333" s="309"/>
      <c r="VL333" s="309"/>
      <c r="VM333" s="309"/>
      <c r="VN333" s="309"/>
      <c r="VO333" s="309"/>
      <c r="VP333" s="309"/>
      <c r="VQ333" s="309"/>
      <c r="VR333" s="309"/>
      <c r="VS333" s="309"/>
      <c r="VT333" s="309"/>
      <c r="VU333" s="309"/>
      <c r="VV333" s="309"/>
      <c r="VW333" s="309"/>
      <c r="VX333" s="309"/>
      <c r="VY333" s="309"/>
      <c r="VZ333" s="309"/>
      <c r="WA333" s="309"/>
      <c r="WB333" s="309"/>
      <c r="WC333" s="309"/>
      <c r="WD333" s="309"/>
      <c r="WE333" s="309"/>
      <c r="WF333" s="309"/>
      <c r="WG333" s="309"/>
      <c r="WH333" s="309"/>
      <c r="WI333" s="309"/>
      <c r="WJ333" s="309"/>
      <c r="WK333" s="309"/>
      <c r="WL333" s="309"/>
      <c r="WM333" s="309"/>
      <c r="WN333" s="309"/>
      <c r="WO333" s="309"/>
      <c r="WP333" s="309"/>
      <c r="WQ333" s="309"/>
      <c r="WR333" s="309"/>
      <c r="WS333" s="309"/>
      <c r="WT333" s="309"/>
      <c r="WU333" s="309"/>
      <c r="WV333" s="309"/>
      <c r="WW333" s="309"/>
      <c r="WX333" s="309"/>
      <c r="WY333" s="309"/>
      <c r="WZ333" s="309"/>
      <c r="XA333" s="309"/>
      <c r="XB333" s="309"/>
      <c r="XC333" s="309"/>
      <c r="XD333" s="309"/>
      <c r="XE333" s="309"/>
      <c r="XF333" s="309"/>
      <c r="XG333" s="309"/>
      <c r="XH333" s="309"/>
      <c r="XI333" s="309"/>
      <c r="XJ333" s="309"/>
      <c r="XK333" s="309"/>
      <c r="XL333" s="309"/>
      <c r="XM333" s="309"/>
      <c r="XN333" s="309"/>
      <c r="XO333" s="309"/>
      <c r="XP333" s="309"/>
      <c r="XQ333" s="309"/>
      <c r="XR333" s="309"/>
      <c r="XS333" s="309"/>
      <c r="XT333" s="309"/>
      <c r="XU333" s="309"/>
      <c r="XV333" s="309"/>
      <c r="XW333" s="309"/>
      <c r="XX333" s="309"/>
      <c r="XY333" s="309"/>
      <c r="XZ333" s="309"/>
      <c r="YA333" s="309"/>
      <c r="YB333" s="309"/>
      <c r="YC333" s="309"/>
      <c r="YD333" s="309"/>
      <c r="YE333" s="309"/>
      <c r="YF333" s="309"/>
      <c r="YG333" s="309"/>
      <c r="YH333" s="309"/>
      <c r="YI333" s="309"/>
      <c r="YJ333" s="309"/>
      <c r="YK333" s="309"/>
      <c r="YL333" s="309"/>
      <c r="YM333" s="309"/>
      <c r="YN333" s="309"/>
      <c r="YO333" s="309"/>
      <c r="YP333" s="309"/>
      <c r="YQ333" s="309"/>
      <c r="YR333" s="309"/>
      <c r="YS333" s="309"/>
      <c r="YT333" s="309"/>
      <c r="YU333" s="309"/>
      <c r="YV333" s="309"/>
      <c r="YW333" s="309"/>
      <c r="YX333" s="309"/>
      <c r="YY333" s="309"/>
      <c r="YZ333" s="309"/>
      <c r="ZA333" s="309"/>
      <c r="ZB333" s="309"/>
      <c r="ZC333" s="309"/>
      <c r="ZD333" s="309"/>
      <c r="ZE333" s="309"/>
      <c r="ZF333" s="309"/>
      <c r="ZG333" s="309"/>
      <c r="ZH333" s="309"/>
      <c r="ZI333" s="309"/>
      <c r="ZJ333" s="309"/>
      <c r="ZK333" s="309"/>
      <c r="ZL333" s="309"/>
      <c r="ZM333" s="309"/>
      <c r="ZN333" s="309"/>
      <c r="ZO333" s="309"/>
      <c r="ZP333" s="309"/>
      <c r="ZQ333" s="309"/>
      <c r="ZR333" s="309"/>
      <c r="ZS333" s="309"/>
      <c r="ZT333" s="309"/>
      <c r="ZU333" s="309"/>
      <c r="ZV333" s="309"/>
      <c r="ZW333" s="309"/>
      <c r="ZX333" s="309"/>
      <c r="ZY333" s="309"/>
      <c r="ZZ333" s="309"/>
      <c r="AAA333" s="309"/>
      <c r="AAB333" s="309"/>
      <c r="AAC333" s="309"/>
      <c r="AAD333" s="309"/>
      <c r="AAE333" s="309"/>
      <c r="AAF333" s="309"/>
      <c r="AAG333" s="309"/>
      <c r="AAH333" s="309"/>
      <c r="AAI333" s="309"/>
      <c r="AAJ333" s="309"/>
      <c r="AAK333" s="309"/>
      <c r="AAL333" s="309"/>
      <c r="AAM333" s="309"/>
      <c r="AAN333" s="309"/>
      <c r="AAO333" s="309"/>
      <c r="AAP333" s="309"/>
      <c r="AAQ333" s="309"/>
      <c r="AAR333" s="309"/>
      <c r="AAS333" s="309"/>
      <c r="AAT333" s="309"/>
      <c r="AAU333" s="309"/>
      <c r="AAV333" s="309"/>
      <c r="AAW333" s="309"/>
      <c r="AAX333" s="309"/>
      <c r="AAY333" s="309"/>
      <c r="AAZ333" s="309"/>
      <c r="ABA333" s="309"/>
      <c r="ABB333" s="309"/>
      <c r="ABC333" s="309"/>
      <c r="ABD333" s="309"/>
      <c r="ABE333" s="309"/>
      <c r="ABF333" s="309"/>
      <c r="ABG333" s="309"/>
      <c r="ABH333" s="309"/>
      <c r="ABI333" s="309"/>
      <c r="ABJ333" s="309"/>
      <c r="ABK333" s="309"/>
      <c r="ABL333" s="309"/>
      <c r="ABM333" s="309"/>
      <c r="ABN333" s="309"/>
      <c r="ABO333" s="309"/>
      <c r="ABP333" s="309"/>
      <c r="ABQ333" s="309"/>
      <c r="ABR333" s="309"/>
      <c r="ABS333" s="309"/>
      <c r="ABT333" s="309"/>
      <c r="ABU333" s="309"/>
      <c r="ABV333" s="309"/>
      <c r="ABW333" s="309"/>
      <c r="ABX333" s="309"/>
      <c r="ABY333" s="309"/>
      <c r="ABZ333" s="309"/>
      <c r="ACA333" s="309"/>
      <c r="ACB333" s="309"/>
      <c r="ACC333" s="309"/>
      <c r="ACD333" s="309"/>
      <c r="ACE333" s="309"/>
      <c r="ACF333" s="309"/>
      <c r="ACG333" s="309"/>
      <c r="ACH333" s="309"/>
      <c r="ACI333" s="309"/>
      <c r="ACJ333" s="309"/>
      <c r="ACK333" s="309"/>
      <c r="ACL333" s="309"/>
      <c r="ACM333" s="309"/>
      <c r="ACN333" s="309"/>
      <c r="ACO333" s="309"/>
      <c r="ACP333" s="309"/>
      <c r="ACQ333" s="309"/>
      <c r="ACR333" s="309"/>
      <c r="ACS333" s="309"/>
      <c r="ACT333" s="309"/>
      <c r="ACU333" s="309"/>
      <c r="ACV333" s="309"/>
      <c r="ACW333" s="309"/>
      <c r="ACX333" s="309"/>
      <c r="ACY333" s="309"/>
      <c r="ACZ333" s="309"/>
      <c r="ADA333" s="309"/>
      <c r="ADB333" s="309"/>
      <c r="ADC333" s="309"/>
      <c r="ADD333" s="309"/>
      <c r="ADE333" s="309"/>
      <c r="ADF333" s="309"/>
      <c r="ADG333" s="309"/>
      <c r="ADH333" s="309"/>
      <c r="ADI333" s="309"/>
      <c r="ADJ333" s="309"/>
      <c r="ADK333" s="309"/>
      <c r="ADL333" s="309"/>
      <c r="ADM333" s="309"/>
      <c r="ADN333" s="309"/>
      <c r="ADO333" s="309"/>
      <c r="ADP333" s="309"/>
      <c r="ADQ333" s="309"/>
      <c r="ADR333" s="309"/>
      <c r="ADS333" s="309"/>
      <c r="ADT333" s="309"/>
      <c r="ADU333" s="309"/>
      <c r="ADV333" s="309"/>
      <c r="ADW333" s="309"/>
      <c r="ADX333" s="309"/>
      <c r="ADY333" s="309"/>
      <c r="ADZ333" s="309"/>
      <c r="AEA333" s="309"/>
      <c r="AEB333" s="309"/>
      <c r="AEC333" s="309"/>
      <c r="AED333" s="309"/>
      <c r="AEE333" s="309"/>
      <c r="AEF333" s="309"/>
      <c r="AEG333" s="309"/>
      <c r="AEH333" s="309"/>
      <c r="AEI333" s="309"/>
      <c r="AEJ333" s="309"/>
      <c r="AEK333" s="309"/>
      <c r="AEL333" s="309"/>
      <c r="AEM333" s="309"/>
      <c r="AEN333" s="309"/>
      <c r="AEO333" s="309"/>
      <c r="AEP333" s="309"/>
      <c r="AEQ333" s="309"/>
      <c r="AER333" s="309"/>
      <c r="AES333" s="309"/>
      <c r="AET333" s="309"/>
      <c r="AEU333" s="309"/>
      <c r="AEV333" s="309"/>
      <c r="AEW333" s="309"/>
      <c r="AEX333" s="309"/>
      <c r="AEY333" s="309"/>
      <c r="AEZ333" s="309"/>
      <c r="AFA333" s="309"/>
      <c r="AFB333" s="309"/>
      <c r="AFC333" s="309"/>
      <c r="AFD333" s="309"/>
      <c r="AFE333" s="309"/>
      <c r="AFF333" s="309"/>
      <c r="AFG333" s="309"/>
      <c r="AFH333" s="309"/>
      <c r="AFI333" s="309"/>
      <c r="AFJ333" s="309"/>
      <c r="AFK333" s="309"/>
      <c r="AFL333" s="309"/>
      <c r="AFM333" s="309"/>
      <c r="AFN333" s="309"/>
      <c r="AFO333" s="309"/>
      <c r="AFP333" s="309"/>
      <c r="AFQ333" s="309"/>
      <c r="AFR333" s="309"/>
      <c r="AFS333" s="309"/>
      <c r="AFT333" s="309"/>
      <c r="AFU333" s="309"/>
      <c r="AFV333" s="309"/>
      <c r="AFW333" s="309"/>
      <c r="AFX333" s="309"/>
      <c r="AFY333" s="309"/>
      <c r="AFZ333" s="309"/>
      <c r="AGA333" s="309"/>
      <c r="AGB333" s="309"/>
      <c r="AGC333" s="309"/>
      <c r="AGD333" s="309"/>
      <c r="AGE333" s="309"/>
      <c r="AGF333" s="309"/>
      <c r="AGG333" s="309"/>
      <c r="AGH333" s="309"/>
      <c r="AGI333" s="309"/>
      <c r="AGJ333" s="309"/>
      <c r="AGK333" s="309"/>
      <c r="AGL333" s="309"/>
      <c r="AGM333" s="309"/>
      <c r="AGN333" s="309"/>
      <c r="AGO333" s="309"/>
      <c r="AGP333" s="309"/>
      <c r="AGQ333" s="309"/>
      <c r="AGR333" s="309"/>
      <c r="AGS333" s="309"/>
      <c r="AGT333" s="309"/>
      <c r="AGU333" s="309"/>
      <c r="AGV333" s="309"/>
      <c r="AGW333" s="309"/>
      <c r="AGX333" s="309"/>
      <c r="AGY333" s="309"/>
      <c r="AGZ333" s="309"/>
      <c r="AHA333" s="309"/>
      <c r="AHB333" s="309"/>
      <c r="AHC333" s="309"/>
      <c r="AHD333" s="309"/>
      <c r="AHE333" s="309"/>
      <c r="AHF333" s="309"/>
      <c r="AHG333" s="309"/>
      <c r="AHH333" s="309"/>
      <c r="AHI333" s="309"/>
      <c r="AHJ333" s="309"/>
      <c r="AHK333" s="309"/>
      <c r="AHL333" s="309"/>
      <c r="AHM333" s="309"/>
      <c r="AHN333" s="309"/>
      <c r="AHO333" s="309"/>
      <c r="AHP333" s="309"/>
      <c r="AHQ333" s="309"/>
      <c r="AHR333" s="309"/>
      <c r="AHS333" s="309"/>
      <c r="AHT333" s="309"/>
      <c r="AHU333" s="309"/>
      <c r="AHV333" s="309"/>
      <c r="AHW333" s="309"/>
      <c r="AHX333" s="309"/>
      <c r="AHY333" s="309"/>
      <c r="AHZ333" s="309"/>
      <c r="AIA333" s="309"/>
      <c r="AIB333" s="309"/>
      <c r="AIC333" s="309"/>
      <c r="AID333" s="309"/>
      <c r="AIE333" s="309"/>
      <c r="AIF333" s="309"/>
      <c r="AIG333" s="309"/>
      <c r="AIH333" s="309"/>
      <c r="AII333" s="309"/>
      <c r="AIJ333" s="309"/>
      <c r="AIK333" s="309"/>
      <c r="AIL333" s="309"/>
      <c r="AIM333" s="309"/>
      <c r="AIN333" s="309"/>
      <c r="AIO333" s="309"/>
      <c r="AIP333" s="309"/>
      <c r="AIQ333" s="309"/>
      <c r="AIR333" s="309"/>
      <c r="AIS333" s="309"/>
      <c r="AIT333" s="309"/>
      <c r="AIU333" s="309"/>
      <c r="AIV333" s="309"/>
      <c r="AIW333" s="309"/>
      <c r="AIX333" s="309"/>
      <c r="AIY333" s="309"/>
      <c r="AIZ333" s="309"/>
      <c r="AJA333" s="309"/>
      <c r="AJB333" s="309"/>
      <c r="AJC333" s="309"/>
      <c r="AJD333" s="309"/>
      <c r="AJE333" s="309"/>
      <c r="AJF333" s="309"/>
      <c r="AJG333" s="309"/>
      <c r="AJH333" s="309"/>
      <c r="AJI333" s="309"/>
      <c r="AJJ333" s="309"/>
      <c r="AJK333" s="309"/>
      <c r="AJL333" s="309"/>
      <c r="AJM333" s="309"/>
      <c r="AJN333" s="309"/>
      <c r="AJO333" s="309"/>
      <c r="AJP333" s="309"/>
      <c r="AJQ333" s="309"/>
      <c r="AJR333" s="309"/>
      <c r="AJS333" s="309"/>
      <c r="AJT333" s="309"/>
      <c r="AJU333" s="309"/>
      <c r="AJV333" s="309"/>
      <c r="AJW333" s="309"/>
      <c r="AJX333" s="309"/>
      <c r="AJY333" s="309"/>
      <c r="AJZ333" s="309"/>
      <c r="AKA333" s="309"/>
      <c r="AKB333" s="309"/>
      <c r="AKC333" s="309"/>
      <c r="AKD333" s="309"/>
      <c r="AKE333" s="309"/>
      <c r="AKF333" s="309"/>
      <c r="AKG333" s="309"/>
      <c r="AKH333" s="309"/>
      <c r="AKI333" s="309"/>
      <c r="AKJ333" s="309"/>
      <c r="AKK333" s="309"/>
      <c r="AKL333" s="309"/>
      <c r="AKM333" s="309"/>
      <c r="AKN333" s="309"/>
      <c r="AKO333" s="309"/>
      <c r="AKP333" s="309"/>
      <c r="AKQ333" s="309"/>
      <c r="AKR333" s="309"/>
      <c r="AKS333" s="309"/>
      <c r="AKT333" s="309"/>
      <c r="AKU333" s="309"/>
      <c r="AKV333" s="309"/>
      <c r="AKW333" s="309"/>
      <c r="AKX333" s="309"/>
      <c r="AKY333" s="309"/>
      <c r="AKZ333" s="309"/>
      <c r="ALA333" s="309"/>
      <c r="ALB333" s="309"/>
      <c r="ALC333" s="309"/>
      <c r="ALD333" s="309"/>
      <c r="ALE333" s="309"/>
      <c r="ALF333" s="309"/>
      <c r="ALG333" s="309"/>
      <c r="ALH333" s="309"/>
      <c r="ALI333" s="309"/>
      <c r="ALJ333" s="309"/>
      <c r="ALK333" s="309"/>
      <c r="ALL333" s="309"/>
      <c r="ALM333" s="309"/>
      <c r="ALN333" s="309"/>
      <c r="ALO333" s="309"/>
      <c r="ALP333" s="309"/>
      <c r="ALQ333" s="309"/>
      <c r="ALR333" s="309"/>
      <c r="ALS333" s="309"/>
      <c r="ALT333" s="309"/>
      <c r="ALU333" s="309"/>
      <c r="ALV333" s="309"/>
      <c r="ALW333" s="309"/>
      <c r="ALX333" s="309"/>
      <c r="ALY333" s="309"/>
      <c r="ALZ333" s="309"/>
      <c r="AMA333" s="309"/>
      <c r="AMB333" s="309"/>
      <c r="AMC333" s="309"/>
      <c r="AMD333" s="309"/>
      <c r="AME333" s="309"/>
      <c r="AMF333" s="309"/>
      <c r="AMG333" s="309"/>
      <c r="AMH333" s="309"/>
      <c r="AMI333" s="309"/>
      <c r="AMJ333" s="309"/>
      <c r="AMK333" s="309"/>
      <c r="AML333" s="309"/>
      <c r="AMM333" s="309"/>
      <c r="AMN333" s="309"/>
      <c r="AMO333" s="309"/>
      <c r="AMP333" s="309"/>
      <c r="AMQ333" s="309"/>
      <c r="AMR333" s="309"/>
      <c r="AMS333" s="309"/>
      <c r="AMT333" s="309"/>
      <c r="AMU333" s="309"/>
      <c r="AMV333" s="309"/>
      <c r="AMW333" s="309"/>
      <c r="AMX333" s="309"/>
      <c r="AMY333" s="309"/>
      <c r="AMZ333" s="309"/>
      <c r="ANA333" s="309"/>
      <c r="ANB333" s="309"/>
      <c r="ANC333" s="309"/>
      <c r="AND333" s="309"/>
      <c r="ANE333" s="309"/>
      <c r="ANF333" s="309"/>
      <c r="ANG333" s="309"/>
      <c r="ANH333" s="309"/>
      <c r="ANI333" s="309"/>
      <c r="ANJ333" s="309"/>
      <c r="ANK333" s="309"/>
      <c r="ANL333" s="309"/>
      <c r="ANM333" s="309"/>
      <c r="ANN333" s="309"/>
      <c r="ANO333" s="309"/>
      <c r="ANP333" s="309"/>
      <c r="ANQ333" s="309"/>
      <c r="ANR333" s="309"/>
      <c r="ANS333" s="309"/>
      <c r="ANT333" s="309"/>
      <c r="ANU333" s="309"/>
      <c r="ANV333" s="309"/>
      <c r="ANW333" s="309"/>
      <c r="ANX333" s="309"/>
      <c r="ANY333" s="309"/>
      <c r="ANZ333" s="309"/>
      <c r="AOA333" s="309"/>
      <c r="AOB333" s="309"/>
      <c r="AOC333" s="309"/>
      <c r="AOD333" s="309"/>
      <c r="AOE333" s="309"/>
      <c r="AOF333" s="309"/>
      <c r="AOG333" s="309"/>
      <c r="AOH333" s="309"/>
      <c r="AOI333" s="309"/>
      <c r="AOJ333" s="309"/>
      <c r="AOK333" s="309"/>
      <c r="AOL333" s="309"/>
      <c r="AOM333" s="309"/>
      <c r="AON333" s="309"/>
      <c r="AOO333" s="309"/>
      <c r="AOP333" s="309"/>
      <c r="AOQ333" s="309"/>
      <c r="AOR333" s="309"/>
      <c r="AOS333" s="309"/>
      <c r="AOT333" s="309"/>
      <c r="AOU333" s="309"/>
      <c r="AOV333" s="309"/>
      <c r="AOW333" s="309"/>
      <c r="AOX333" s="309"/>
      <c r="AOY333" s="309"/>
      <c r="AOZ333" s="309"/>
      <c r="APA333" s="309"/>
      <c r="APB333" s="309"/>
      <c r="APC333" s="309"/>
      <c r="APD333" s="309"/>
      <c r="APE333" s="309"/>
      <c r="APF333" s="309"/>
      <c r="APG333" s="309"/>
      <c r="APH333" s="309"/>
      <c r="API333" s="309"/>
      <c r="APJ333" s="309"/>
      <c r="APK333" s="309"/>
      <c r="APL333" s="309"/>
      <c r="APM333" s="309"/>
      <c r="APN333" s="309"/>
      <c r="APO333" s="309"/>
      <c r="APP333" s="309"/>
      <c r="APQ333" s="309"/>
      <c r="APR333" s="309"/>
      <c r="APS333" s="309"/>
      <c r="APT333" s="309"/>
      <c r="APU333" s="309"/>
      <c r="APV333" s="309"/>
      <c r="APW333" s="309"/>
      <c r="APX333" s="309"/>
      <c r="APY333" s="309"/>
      <c r="APZ333" s="309"/>
      <c r="AQA333" s="309"/>
      <c r="AQB333" s="309"/>
      <c r="AQC333" s="309"/>
      <c r="AQD333" s="309"/>
      <c r="AQE333" s="309"/>
      <c r="AQF333" s="309"/>
      <c r="AQG333" s="309"/>
      <c r="AQH333" s="309"/>
      <c r="AQI333" s="309"/>
      <c r="AQJ333" s="309"/>
      <c r="AQK333" s="309"/>
      <c r="AQL333" s="309"/>
      <c r="AQM333" s="309"/>
      <c r="AQN333" s="309"/>
      <c r="AQO333" s="309"/>
      <c r="AQP333" s="309"/>
      <c r="AQQ333" s="309"/>
      <c r="AQR333" s="309"/>
      <c r="AQS333" s="309"/>
      <c r="AQT333" s="309"/>
      <c r="AQU333" s="309"/>
      <c r="AQV333" s="309"/>
      <c r="AQW333" s="309"/>
      <c r="AQX333" s="309"/>
      <c r="AQY333" s="309"/>
      <c r="AQZ333" s="309"/>
      <c r="ARA333" s="309"/>
      <c r="ARB333" s="309"/>
      <c r="ARC333" s="309"/>
      <c r="ARD333" s="309"/>
      <c r="ARE333" s="309"/>
      <c r="ARF333" s="309"/>
      <c r="ARG333" s="309"/>
      <c r="ARH333" s="309"/>
      <c r="ARI333" s="309"/>
      <c r="ARJ333" s="309"/>
      <c r="ARK333" s="309"/>
      <c r="ARL333" s="309"/>
      <c r="ARM333" s="309"/>
      <c r="ARN333" s="309"/>
      <c r="ARO333" s="309"/>
      <c r="ARP333" s="309"/>
      <c r="ARQ333" s="309"/>
      <c r="ARR333" s="309"/>
      <c r="ARS333" s="309"/>
      <c r="ART333" s="309"/>
      <c r="ARU333" s="309"/>
      <c r="ARV333" s="309"/>
      <c r="ARW333" s="309"/>
      <c r="ARX333" s="309"/>
      <c r="ARY333" s="309"/>
      <c r="ARZ333" s="309"/>
      <c r="ASA333" s="309"/>
      <c r="ASB333" s="309"/>
      <c r="ASC333" s="309"/>
      <c r="ASD333" s="309"/>
      <c r="ASE333" s="309"/>
      <c r="ASF333" s="309"/>
      <c r="ASG333" s="309"/>
      <c r="ASH333" s="309"/>
      <c r="ASI333" s="309"/>
      <c r="ASJ333" s="309"/>
      <c r="ASK333" s="309"/>
      <c r="ASL333" s="309"/>
      <c r="ASM333" s="309"/>
      <c r="ASN333" s="309"/>
      <c r="ASO333" s="309"/>
      <c r="ASP333" s="309"/>
      <c r="ASQ333" s="309"/>
      <c r="ASR333" s="309"/>
      <c r="ASS333" s="309"/>
      <c r="AST333" s="309"/>
      <c r="ASU333" s="309"/>
      <c r="ASV333" s="309"/>
      <c r="ASW333" s="309"/>
      <c r="ASX333" s="309"/>
      <c r="ASY333" s="309"/>
      <c r="ASZ333" s="309"/>
      <c r="ATA333" s="309"/>
      <c r="ATB333" s="309"/>
      <c r="ATC333" s="309"/>
      <c r="ATD333" s="309"/>
      <c r="ATE333" s="309"/>
      <c r="ATF333" s="309"/>
      <c r="ATG333" s="309"/>
      <c r="ATH333" s="309"/>
      <c r="ATI333" s="309"/>
      <c r="ATJ333" s="309"/>
      <c r="ATK333" s="309"/>
      <c r="ATL333" s="309"/>
      <c r="ATM333" s="309"/>
      <c r="ATN333" s="309"/>
      <c r="ATO333" s="309"/>
      <c r="ATP333" s="309"/>
      <c r="ATQ333" s="309"/>
      <c r="ATR333" s="309"/>
      <c r="ATS333" s="309"/>
      <c r="ATT333" s="309"/>
      <c r="ATU333" s="309"/>
      <c r="ATV333" s="309"/>
      <c r="ATW333" s="309"/>
      <c r="ATX333" s="309"/>
      <c r="ATY333" s="309"/>
      <c r="ATZ333" s="309"/>
      <c r="AUA333" s="309"/>
      <c r="AUB333" s="309"/>
      <c r="AUC333" s="309"/>
      <c r="AUD333" s="309"/>
      <c r="AUE333" s="309"/>
      <c r="AUF333" s="309"/>
      <c r="AUG333" s="309"/>
      <c r="AUH333" s="309"/>
      <c r="AUI333" s="309"/>
      <c r="AUJ333" s="309"/>
      <c r="AUK333" s="309"/>
      <c r="AUL333" s="309"/>
      <c r="AUM333" s="309"/>
      <c r="AUN333" s="309"/>
      <c r="AUO333" s="309"/>
      <c r="AUP333" s="309"/>
      <c r="AUQ333" s="309"/>
      <c r="AUR333" s="309"/>
      <c r="AUS333" s="309"/>
      <c r="AUT333" s="309"/>
      <c r="AUU333" s="309"/>
      <c r="AUV333" s="309"/>
      <c r="AUW333" s="309"/>
      <c r="AUX333" s="309"/>
      <c r="AUY333" s="309"/>
      <c r="AUZ333" s="309"/>
      <c r="AVA333" s="309"/>
      <c r="AVB333" s="309"/>
      <c r="AVC333" s="309"/>
      <c r="AVD333" s="309"/>
      <c r="AVE333" s="309"/>
      <c r="AVF333" s="309"/>
      <c r="AVG333" s="309"/>
      <c r="AVH333" s="309"/>
      <c r="AVI333" s="309"/>
      <c r="AVJ333" s="309"/>
      <c r="AVK333" s="309"/>
      <c r="AVL333" s="309"/>
      <c r="AVM333" s="309"/>
      <c r="AVN333" s="309"/>
      <c r="AVO333" s="309"/>
      <c r="AVP333" s="309"/>
      <c r="AVQ333" s="309"/>
      <c r="AVR333" s="309"/>
      <c r="AVS333" s="309"/>
      <c r="AVT333" s="309"/>
      <c r="AVU333" s="309"/>
      <c r="AVV333" s="309"/>
      <c r="AVW333" s="309"/>
      <c r="AVX333" s="309"/>
      <c r="AVY333" s="309"/>
      <c r="AVZ333" s="309"/>
      <c r="AWA333" s="309"/>
      <c r="AWB333" s="309"/>
      <c r="AWC333" s="309"/>
      <c r="AWD333" s="309"/>
      <c r="AWE333" s="309"/>
      <c r="AWF333" s="309"/>
      <c r="AWG333" s="309"/>
      <c r="AWH333" s="309"/>
      <c r="AWI333" s="309"/>
      <c r="AWJ333" s="309"/>
      <c r="AWK333" s="309"/>
      <c r="AWL333" s="309"/>
      <c r="AWM333" s="309"/>
      <c r="AWN333" s="309"/>
      <c r="AWO333" s="309"/>
      <c r="AWP333" s="309"/>
      <c r="AWQ333" s="309"/>
      <c r="AWR333" s="309"/>
      <c r="AWS333" s="309"/>
      <c r="AWT333" s="309"/>
      <c r="AWU333" s="309"/>
      <c r="AWV333" s="309"/>
      <c r="AWW333" s="309"/>
      <c r="AWX333" s="309"/>
      <c r="AWY333" s="309"/>
      <c r="AWZ333" s="309"/>
      <c r="AXA333" s="309"/>
      <c r="AXB333" s="309"/>
      <c r="AXC333" s="309"/>
      <c r="AXD333" s="309"/>
      <c r="AXE333" s="309"/>
      <c r="AXF333" s="309"/>
      <c r="AXG333" s="309"/>
      <c r="AXH333" s="309"/>
      <c r="AXI333" s="309"/>
      <c r="AXJ333" s="309"/>
      <c r="AXK333" s="309"/>
      <c r="AXL333" s="309"/>
      <c r="AXM333" s="309"/>
      <c r="AXN333" s="309"/>
      <c r="AXO333" s="309"/>
      <c r="AXP333" s="309"/>
      <c r="AXQ333" s="309"/>
      <c r="AXR333" s="309"/>
      <c r="AXS333" s="309"/>
      <c r="AXT333" s="309"/>
      <c r="AXU333" s="309"/>
      <c r="AXV333" s="309"/>
      <c r="AXW333" s="309"/>
      <c r="AXX333" s="309"/>
      <c r="AXY333" s="309"/>
      <c r="AXZ333" s="309"/>
      <c r="AYA333" s="309"/>
      <c r="AYB333" s="309"/>
      <c r="AYC333" s="309"/>
      <c r="AYD333" s="309"/>
      <c r="AYE333" s="309"/>
      <c r="AYF333" s="309"/>
      <c r="AYG333" s="309"/>
      <c r="AYH333" s="309"/>
      <c r="AYI333" s="309"/>
      <c r="AYJ333" s="309"/>
      <c r="AYK333" s="309"/>
      <c r="AYL333" s="309"/>
      <c r="AYM333" s="309"/>
      <c r="AYN333" s="309"/>
      <c r="AYO333" s="309"/>
      <c r="AYP333" s="309"/>
      <c r="AYQ333" s="309"/>
      <c r="AYR333" s="309"/>
      <c r="AYS333" s="309"/>
      <c r="AYT333" s="309"/>
      <c r="AYU333" s="309"/>
      <c r="AYV333" s="309"/>
      <c r="AYW333" s="309"/>
      <c r="AYX333" s="309"/>
      <c r="AYY333" s="309"/>
      <c r="AYZ333" s="309"/>
      <c r="AZA333" s="309"/>
      <c r="AZB333" s="309"/>
      <c r="AZC333" s="309"/>
      <c r="AZD333" s="309"/>
      <c r="AZE333" s="309"/>
      <c r="AZF333" s="309"/>
      <c r="AZG333" s="309"/>
      <c r="AZH333" s="309"/>
      <c r="AZI333" s="309"/>
      <c r="AZJ333" s="309"/>
      <c r="AZK333" s="309"/>
      <c r="AZL333" s="309"/>
      <c r="AZM333" s="309"/>
      <c r="AZN333" s="309"/>
      <c r="AZO333" s="309"/>
      <c r="AZP333" s="309"/>
      <c r="AZQ333" s="309"/>
      <c r="AZR333" s="309"/>
      <c r="AZS333" s="309"/>
      <c r="AZT333" s="309"/>
      <c r="AZU333" s="309"/>
      <c r="AZV333" s="309"/>
      <c r="AZW333" s="309"/>
      <c r="AZX333" s="309"/>
      <c r="AZY333" s="309"/>
      <c r="AZZ333" s="309"/>
      <c r="BAA333" s="309"/>
      <c r="BAB333" s="309"/>
      <c r="BAC333" s="309"/>
      <c r="BAD333" s="309"/>
      <c r="BAE333" s="309"/>
      <c r="BAF333" s="309"/>
      <c r="BAG333" s="309"/>
      <c r="BAH333" s="309"/>
      <c r="BAI333" s="309"/>
      <c r="BAJ333" s="309"/>
      <c r="BAK333" s="309"/>
      <c r="BAL333" s="309"/>
      <c r="BAM333" s="309"/>
      <c r="BAN333" s="309"/>
      <c r="BAO333" s="309"/>
      <c r="BAP333" s="309"/>
      <c r="BAQ333" s="309"/>
      <c r="BAR333" s="309"/>
      <c r="BAS333" s="309"/>
      <c r="BAT333" s="309"/>
      <c r="BAU333" s="309"/>
      <c r="BAV333" s="309"/>
      <c r="BAW333" s="309"/>
      <c r="BAX333" s="309"/>
      <c r="BAY333" s="309"/>
      <c r="BAZ333" s="309"/>
      <c r="BBA333" s="309"/>
      <c r="BBB333" s="309"/>
      <c r="BBC333" s="309"/>
      <c r="BBD333" s="309"/>
      <c r="BBE333" s="309"/>
      <c r="BBF333" s="309"/>
      <c r="BBG333" s="309"/>
      <c r="BBH333" s="309"/>
      <c r="BBI333" s="309"/>
      <c r="BBJ333" s="309"/>
      <c r="BBK333" s="309"/>
      <c r="BBL333" s="309"/>
      <c r="BBM333" s="309"/>
      <c r="BBN333" s="309"/>
      <c r="BBO333" s="309"/>
      <c r="BBP333" s="309"/>
      <c r="BBQ333" s="309"/>
      <c r="BBR333" s="309"/>
      <c r="BBS333" s="309"/>
      <c r="BBT333" s="309"/>
      <c r="BBU333" s="309"/>
      <c r="BBV333" s="309"/>
      <c r="BBW333" s="309"/>
      <c r="BBX333" s="309"/>
      <c r="BBY333" s="309"/>
      <c r="BBZ333" s="309"/>
      <c r="BCA333" s="309"/>
      <c r="BCB333" s="309"/>
      <c r="BCC333" s="309"/>
      <c r="BCD333" s="309"/>
      <c r="BCE333" s="309"/>
      <c r="BCF333" s="309"/>
      <c r="BCG333" s="309"/>
      <c r="BCH333" s="309"/>
      <c r="BCI333" s="309"/>
      <c r="BCJ333" s="309"/>
      <c r="BCK333" s="309"/>
      <c r="BCL333" s="309"/>
      <c r="BCM333" s="309"/>
      <c r="BCN333" s="309"/>
      <c r="BCO333" s="309"/>
      <c r="BCP333" s="309"/>
      <c r="BCQ333" s="309"/>
      <c r="BCR333" s="309"/>
      <c r="BCS333" s="309"/>
      <c r="BCT333" s="309"/>
      <c r="BCU333" s="309"/>
      <c r="BCV333" s="309"/>
      <c r="BCW333" s="309"/>
      <c r="BCX333" s="309"/>
      <c r="BCY333" s="309"/>
      <c r="BCZ333" s="309"/>
      <c r="BDA333" s="309"/>
      <c r="BDB333" s="309"/>
      <c r="BDC333" s="309"/>
      <c r="BDD333" s="309"/>
      <c r="BDE333" s="309"/>
      <c r="BDF333" s="309"/>
      <c r="BDG333" s="309"/>
      <c r="BDH333" s="309"/>
      <c r="BDI333" s="309"/>
      <c r="BDJ333" s="309"/>
      <c r="BDK333" s="309"/>
      <c r="BDL333" s="309"/>
      <c r="BDM333" s="309"/>
      <c r="BDN333" s="309"/>
      <c r="BDO333" s="309"/>
      <c r="BDP333" s="309"/>
      <c r="BDQ333" s="309"/>
      <c r="BDR333" s="309"/>
      <c r="BDS333" s="309"/>
      <c r="BDT333" s="309"/>
      <c r="BDU333" s="309"/>
      <c r="BDV333" s="309"/>
      <c r="BDW333" s="309"/>
      <c r="BDX333" s="309"/>
      <c r="BDY333" s="309"/>
      <c r="BDZ333" s="309"/>
      <c r="BEA333" s="309"/>
      <c r="BEB333" s="309"/>
      <c r="BEC333" s="309"/>
      <c r="BED333" s="309"/>
      <c r="BEE333" s="309"/>
      <c r="BEF333" s="309"/>
      <c r="BEG333" s="309"/>
      <c r="BEH333" s="309"/>
      <c r="BEI333" s="309"/>
      <c r="BEJ333" s="309"/>
      <c r="BEK333" s="309"/>
      <c r="BEL333" s="309"/>
      <c r="BEM333" s="309"/>
      <c r="BEN333" s="309"/>
      <c r="BEO333" s="309"/>
      <c r="BEP333" s="309"/>
      <c r="BEQ333" s="309"/>
      <c r="BER333" s="309"/>
      <c r="BES333" s="309"/>
      <c r="BET333" s="309"/>
      <c r="BEU333" s="309"/>
      <c r="BEV333" s="309"/>
      <c r="BEW333" s="309"/>
      <c r="BEX333" s="309"/>
      <c r="BEY333" s="309"/>
      <c r="BEZ333" s="309"/>
      <c r="BFA333" s="309"/>
      <c r="BFB333" s="309"/>
      <c r="BFC333" s="309"/>
      <c r="BFD333" s="309"/>
      <c r="BFE333" s="309"/>
      <c r="BFF333" s="309"/>
      <c r="BFG333" s="309"/>
      <c r="BFH333" s="309"/>
      <c r="BFI333" s="309"/>
      <c r="BFJ333" s="309"/>
      <c r="BFK333" s="309"/>
      <c r="BFL333" s="309"/>
      <c r="BFM333" s="309"/>
      <c r="BFN333" s="309"/>
      <c r="BFO333" s="309"/>
      <c r="BFP333" s="309"/>
      <c r="BFQ333" s="309"/>
      <c r="BFR333" s="309"/>
      <c r="BFS333" s="309"/>
      <c r="BFT333" s="309"/>
      <c r="BFU333" s="309"/>
      <c r="BFV333" s="309"/>
      <c r="BFW333" s="309"/>
      <c r="BFX333" s="309"/>
      <c r="BFY333" s="309"/>
      <c r="BFZ333" s="309"/>
      <c r="BGA333" s="309"/>
      <c r="BGB333" s="309"/>
      <c r="BGC333" s="309"/>
      <c r="BGD333" s="309"/>
      <c r="BGE333" s="309"/>
      <c r="BGF333" s="309"/>
      <c r="BGG333" s="309"/>
      <c r="BGH333" s="309"/>
    </row>
    <row r="334" spans="6:1542" s="18" customFormat="1" ht="14.45" customHeight="1" x14ac:dyDescent="0.25">
      <c r="F334" s="68"/>
      <c r="Y334" s="68"/>
      <c r="AC334" s="309"/>
      <c r="AD334" s="309"/>
      <c r="AE334" s="309"/>
      <c r="AF334" s="309"/>
      <c r="AG334" s="309"/>
      <c r="AH334" s="309"/>
      <c r="AI334" s="309"/>
      <c r="AJ334" s="309"/>
      <c r="AK334" s="309"/>
      <c r="AL334" s="309"/>
      <c r="AM334" s="309"/>
      <c r="AN334" s="309"/>
      <c r="AO334" s="309"/>
      <c r="AP334" s="309"/>
      <c r="AQ334" s="309"/>
      <c r="AR334" s="309"/>
      <c r="AS334" s="309"/>
      <c r="AT334" s="309"/>
      <c r="AU334" s="309"/>
      <c r="AV334" s="309"/>
      <c r="AW334" s="309"/>
      <c r="AX334" s="309"/>
      <c r="AY334" s="309"/>
      <c r="AZ334" s="309"/>
      <c r="BA334" s="309"/>
      <c r="BB334" s="309"/>
      <c r="BC334" s="309"/>
      <c r="BD334" s="309"/>
      <c r="BE334" s="309"/>
      <c r="BF334" s="309"/>
      <c r="BG334" s="309"/>
      <c r="BH334" s="309"/>
      <c r="BI334" s="309"/>
      <c r="BJ334" s="309"/>
      <c r="BK334" s="309"/>
      <c r="BL334" s="309"/>
      <c r="BM334" s="309"/>
      <c r="BN334" s="309"/>
      <c r="BO334" s="309"/>
      <c r="BP334" s="309"/>
      <c r="BQ334" s="309"/>
      <c r="BR334" s="309"/>
      <c r="BS334" s="309"/>
      <c r="BT334" s="309"/>
      <c r="BU334" s="309"/>
      <c r="BV334" s="309"/>
      <c r="BW334" s="309"/>
      <c r="BX334" s="309"/>
      <c r="BY334" s="309"/>
      <c r="BZ334" s="309"/>
      <c r="CA334" s="309"/>
      <c r="CB334" s="309"/>
      <c r="CC334" s="309"/>
      <c r="CD334" s="309"/>
      <c r="CE334" s="309"/>
      <c r="CF334" s="309"/>
      <c r="CG334" s="309"/>
      <c r="CH334" s="309"/>
      <c r="CI334" s="309"/>
      <c r="CJ334" s="309"/>
      <c r="CK334" s="309"/>
      <c r="CL334" s="309"/>
      <c r="CM334" s="309"/>
      <c r="CN334" s="309"/>
      <c r="CO334" s="309"/>
      <c r="CP334" s="309"/>
      <c r="CQ334" s="309"/>
      <c r="CR334" s="309"/>
      <c r="CS334" s="309"/>
      <c r="CT334" s="309"/>
      <c r="CU334" s="309"/>
      <c r="CV334" s="309"/>
      <c r="CW334" s="309"/>
      <c r="CX334" s="309"/>
      <c r="CY334" s="309"/>
      <c r="CZ334" s="309"/>
      <c r="DA334" s="309"/>
      <c r="DB334" s="309"/>
      <c r="DC334" s="309"/>
      <c r="DD334" s="309"/>
      <c r="DE334" s="309"/>
      <c r="DF334" s="309"/>
      <c r="DG334" s="309"/>
      <c r="DH334" s="309"/>
      <c r="DI334" s="309"/>
      <c r="DJ334" s="309"/>
      <c r="DK334" s="309"/>
      <c r="DL334" s="309"/>
      <c r="DM334" s="309"/>
      <c r="DN334" s="309"/>
      <c r="DO334" s="309"/>
      <c r="DP334" s="309"/>
      <c r="DQ334" s="309"/>
      <c r="DR334" s="309"/>
      <c r="DS334" s="309"/>
      <c r="DT334" s="309"/>
      <c r="DU334" s="309"/>
      <c r="DV334" s="309"/>
      <c r="DW334" s="309"/>
      <c r="DX334" s="309"/>
      <c r="DY334" s="309"/>
      <c r="DZ334" s="309"/>
      <c r="EA334" s="309"/>
      <c r="EB334" s="309"/>
      <c r="EC334" s="309"/>
      <c r="ED334" s="309"/>
      <c r="EE334" s="309"/>
      <c r="EF334" s="309"/>
      <c r="EG334" s="309"/>
      <c r="EH334" s="309"/>
      <c r="EI334" s="309"/>
      <c r="EJ334" s="309"/>
      <c r="EK334" s="309"/>
      <c r="EL334" s="309"/>
      <c r="EM334" s="309"/>
      <c r="EN334" s="309"/>
      <c r="EO334" s="309"/>
      <c r="EP334" s="309"/>
      <c r="EQ334" s="309"/>
      <c r="ER334" s="309"/>
      <c r="ES334" s="309"/>
      <c r="ET334" s="309"/>
      <c r="EU334" s="309"/>
      <c r="EV334" s="309"/>
      <c r="EW334" s="309"/>
      <c r="EX334" s="309"/>
      <c r="EY334" s="309"/>
      <c r="EZ334" s="309"/>
      <c r="FA334" s="309"/>
      <c r="FB334" s="309"/>
      <c r="FC334" s="309"/>
      <c r="FD334" s="309"/>
      <c r="FE334" s="309"/>
      <c r="FF334" s="309"/>
      <c r="FG334" s="309"/>
      <c r="FH334" s="309"/>
      <c r="FI334" s="309"/>
      <c r="FJ334" s="309"/>
      <c r="FK334" s="309"/>
      <c r="FL334" s="309"/>
      <c r="FM334" s="309"/>
      <c r="FN334" s="309"/>
      <c r="FO334" s="309"/>
      <c r="FP334" s="309"/>
      <c r="FQ334" s="309"/>
      <c r="FR334" s="309"/>
      <c r="FS334" s="309"/>
      <c r="FT334" s="309"/>
      <c r="FU334" s="309"/>
      <c r="FV334" s="309"/>
      <c r="FW334" s="309"/>
      <c r="FX334" s="309"/>
      <c r="FY334" s="309"/>
      <c r="FZ334" s="309"/>
      <c r="GA334" s="309"/>
      <c r="GB334" s="309"/>
      <c r="GC334" s="309"/>
      <c r="GD334" s="309"/>
      <c r="GE334" s="309"/>
      <c r="GF334" s="309"/>
      <c r="GG334" s="309"/>
      <c r="GH334" s="309"/>
      <c r="GI334" s="309"/>
      <c r="GJ334" s="309"/>
      <c r="GK334" s="309"/>
      <c r="GL334" s="309"/>
      <c r="GM334" s="309"/>
      <c r="GN334" s="309"/>
      <c r="GO334" s="309"/>
      <c r="GP334" s="309"/>
      <c r="GQ334" s="309"/>
      <c r="GR334" s="309"/>
      <c r="GS334" s="309"/>
      <c r="GT334" s="309"/>
      <c r="GU334" s="309"/>
      <c r="GV334" s="309"/>
      <c r="GW334" s="309"/>
      <c r="GX334" s="309"/>
      <c r="GY334" s="309"/>
      <c r="GZ334" s="309"/>
      <c r="HA334" s="309"/>
      <c r="HB334" s="309"/>
      <c r="HC334" s="309"/>
      <c r="HD334" s="309"/>
      <c r="HE334" s="309"/>
      <c r="HF334" s="309"/>
      <c r="HG334" s="309"/>
      <c r="HH334" s="309"/>
      <c r="HI334" s="309"/>
      <c r="HJ334" s="309"/>
      <c r="HK334" s="309"/>
      <c r="HL334" s="309"/>
      <c r="HM334" s="309"/>
      <c r="HN334" s="309"/>
      <c r="HO334" s="309"/>
      <c r="HP334" s="309"/>
      <c r="HQ334" s="309"/>
      <c r="HR334" s="309"/>
      <c r="HS334" s="309"/>
      <c r="HT334" s="309"/>
      <c r="HU334" s="309"/>
      <c r="HV334" s="309"/>
      <c r="HW334" s="309"/>
      <c r="HX334" s="309"/>
      <c r="HY334" s="309"/>
      <c r="HZ334" s="309"/>
      <c r="IA334" s="309"/>
      <c r="IB334" s="309"/>
      <c r="IC334" s="309"/>
      <c r="ID334" s="309"/>
      <c r="IE334" s="309"/>
      <c r="IF334" s="309"/>
      <c r="IG334" s="309"/>
      <c r="IH334" s="309"/>
      <c r="II334" s="309"/>
      <c r="IJ334" s="309"/>
      <c r="IK334" s="309"/>
      <c r="IL334" s="309"/>
      <c r="IM334" s="309"/>
      <c r="IN334" s="309"/>
      <c r="IO334" s="309"/>
      <c r="IP334" s="309"/>
      <c r="IQ334" s="309"/>
      <c r="IR334" s="309"/>
      <c r="IS334" s="309"/>
      <c r="IT334" s="309"/>
      <c r="IU334" s="309"/>
      <c r="IV334" s="309"/>
      <c r="IW334" s="309"/>
      <c r="IX334" s="309"/>
      <c r="IY334" s="309"/>
      <c r="IZ334" s="309"/>
      <c r="JA334" s="309"/>
      <c r="JB334" s="309"/>
      <c r="JC334" s="309"/>
      <c r="JD334" s="309"/>
      <c r="JE334" s="309"/>
      <c r="JF334" s="309"/>
      <c r="JG334" s="309"/>
      <c r="JH334" s="309"/>
      <c r="JI334" s="309"/>
      <c r="JJ334" s="309"/>
      <c r="JK334" s="309"/>
      <c r="JL334" s="309"/>
      <c r="JM334" s="309"/>
      <c r="JN334" s="309"/>
      <c r="JO334" s="309"/>
      <c r="JP334" s="309"/>
      <c r="JQ334" s="309"/>
      <c r="JR334" s="309"/>
      <c r="JS334" s="309"/>
      <c r="JT334" s="309"/>
      <c r="JU334" s="309"/>
      <c r="JV334" s="309"/>
      <c r="JW334" s="309"/>
      <c r="JX334" s="309"/>
      <c r="JY334" s="309"/>
      <c r="JZ334" s="309"/>
      <c r="KA334" s="309"/>
      <c r="KB334" s="309"/>
      <c r="KC334" s="309"/>
      <c r="KD334" s="309"/>
      <c r="KE334" s="309"/>
      <c r="KF334" s="309"/>
      <c r="KG334" s="309"/>
      <c r="KH334" s="309"/>
      <c r="KI334" s="309"/>
      <c r="KJ334" s="309"/>
      <c r="KK334" s="309"/>
      <c r="KL334" s="309"/>
      <c r="KM334" s="309"/>
      <c r="KN334" s="309"/>
      <c r="KO334" s="309"/>
      <c r="KP334" s="309"/>
      <c r="KQ334" s="309"/>
      <c r="KR334" s="309"/>
      <c r="KS334" s="309"/>
      <c r="KT334" s="309"/>
      <c r="KU334" s="309"/>
      <c r="KV334" s="309"/>
      <c r="KW334" s="309"/>
      <c r="KX334" s="309"/>
      <c r="KY334" s="309"/>
      <c r="KZ334" s="309"/>
      <c r="LA334" s="309"/>
      <c r="LB334" s="309"/>
      <c r="LC334" s="309"/>
      <c r="LD334" s="309"/>
      <c r="LE334" s="309"/>
      <c r="LF334" s="309"/>
      <c r="LG334" s="309"/>
      <c r="LH334" s="309"/>
      <c r="LI334" s="309"/>
      <c r="LJ334" s="309"/>
      <c r="LK334" s="309"/>
      <c r="LL334" s="309"/>
      <c r="LM334" s="309"/>
      <c r="LN334" s="309"/>
      <c r="LO334" s="309"/>
      <c r="LP334" s="309"/>
      <c r="LQ334" s="309"/>
      <c r="LR334" s="309"/>
      <c r="LS334" s="309"/>
      <c r="LT334" s="309"/>
      <c r="LU334" s="309"/>
      <c r="LV334" s="309"/>
      <c r="LW334" s="309"/>
      <c r="LX334" s="309"/>
      <c r="LY334" s="309"/>
      <c r="LZ334" s="309"/>
      <c r="MA334" s="309"/>
      <c r="MB334" s="309"/>
      <c r="MC334" s="309"/>
      <c r="MD334" s="309"/>
      <c r="ME334" s="309"/>
      <c r="MF334" s="309"/>
      <c r="MG334" s="309"/>
      <c r="MH334" s="309"/>
      <c r="MI334" s="309"/>
      <c r="MJ334" s="309"/>
      <c r="MK334" s="309"/>
      <c r="ML334" s="309"/>
      <c r="MM334" s="309"/>
      <c r="MN334" s="309"/>
      <c r="MO334" s="309"/>
      <c r="MP334" s="309"/>
      <c r="MQ334" s="309"/>
      <c r="MR334" s="309"/>
      <c r="MS334" s="309"/>
      <c r="MT334" s="309"/>
      <c r="MU334" s="309"/>
      <c r="MV334" s="309"/>
      <c r="MW334" s="309"/>
      <c r="MX334" s="309"/>
      <c r="MY334" s="309"/>
      <c r="MZ334" s="309"/>
      <c r="NA334" s="309"/>
      <c r="NB334" s="309"/>
      <c r="NC334" s="309"/>
      <c r="ND334" s="309"/>
      <c r="NE334" s="309"/>
      <c r="NF334" s="309"/>
      <c r="NG334" s="309"/>
      <c r="NH334" s="309"/>
      <c r="NI334" s="309"/>
      <c r="NJ334" s="309"/>
      <c r="NK334" s="309"/>
      <c r="NL334" s="309"/>
      <c r="NM334" s="309"/>
      <c r="NN334" s="309"/>
      <c r="NO334" s="309"/>
      <c r="NP334" s="309"/>
      <c r="NQ334" s="309"/>
      <c r="NR334" s="309"/>
      <c r="NS334" s="309"/>
      <c r="NT334" s="309"/>
      <c r="NU334" s="309"/>
      <c r="NV334" s="309"/>
      <c r="NW334" s="309"/>
      <c r="NX334" s="309"/>
      <c r="NY334" s="309"/>
      <c r="NZ334" s="309"/>
      <c r="OA334" s="309"/>
      <c r="OB334" s="309"/>
      <c r="OC334" s="309"/>
      <c r="OD334" s="309"/>
      <c r="OE334" s="309"/>
      <c r="OF334" s="309"/>
      <c r="OG334" s="309"/>
      <c r="OH334" s="309"/>
      <c r="OI334" s="309"/>
      <c r="OJ334" s="309"/>
      <c r="OK334" s="309"/>
      <c r="OL334" s="309"/>
      <c r="OM334" s="309"/>
      <c r="ON334" s="309"/>
      <c r="OO334" s="309"/>
      <c r="OP334" s="309"/>
      <c r="OQ334" s="309"/>
      <c r="OR334" s="309"/>
      <c r="OS334" s="309"/>
      <c r="OT334" s="309"/>
      <c r="OU334" s="309"/>
      <c r="OV334" s="309"/>
      <c r="OW334" s="309"/>
      <c r="OX334" s="309"/>
      <c r="OY334" s="309"/>
      <c r="OZ334" s="309"/>
      <c r="PA334" s="309"/>
      <c r="PB334" s="309"/>
      <c r="PC334" s="309"/>
      <c r="PD334" s="309"/>
      <c r="PE334" s="309"/>
      <c r="PF334" s="309"/>
      <c r="PG334" s="309"/>
      <c r="PH334" s="309"/>
      <c r="PI334" s="309"/>
      <c r="PJ334" s="309"/>
      <c r="PK334" s="309"/>
      <c r="PL334" s="309"/>
      <c r="PM334" s="309"/>
      <c r="PN334" s="309"/>
      <c r="PO334" s="309"/>
      <c r="PP334" s="309"/>
      <c r="PQ334" s="309"/>
      <c r="PR334" s="309"/>
      <c r="PS334" s="309"/>
      <c r="PT334" s="309"/>
      <c r="PU334" s="309"/>
      <c r="PV334" s="309"/>
      <c r="PW334" s="309"/>
      <c r="PX334" s="309"/>
      <c r="PY334" s="309"/>
      <c r="PZ334" s="309"/>
      <c r="QA334" s="309"/>
      <c r="QB334" s="309"/>
      <c r="QC334" s="309"/>
      <c r="QD334" s="309"/>
      <c r="QE334" s="309"/>
      <c r="QF334" s="309"/>
      <c r="QG334" s="309"/>
      <c r="QH334" s="309"/>
      <c r="QI334" s="309"/>
      <c r="QJ334" s="309"/>
      <c r="QK334" s="309"/>
      <c r="QL334" s="309"/>
      <c r="QM334" s="309"/>
      <c r="QN334" s="309"/>
      <c r="QO334" s="309"/>
      <c r="QP334" s="309"/>
      <c r="QQ334" s="309"/>
      <c r="QR334" s="309"/>
      <c r="QS334" s="309"/>
      <c r="QT334" s="309"/>
      <c r="QU334" s="309"/>
      <c r="QV334" s="309"/>
      <c r="QW334" s="309"/>
      <c r="QX334" s="309"/>
      <c r="QY334" s="309"/>
      <c r="QZ334" s="309"/>
      <c r="RA334" s="309"/>
      <c r="RB334" s="309"/>
      <c r="RC334" s="309"/>
      <c r="RD334" s="309"/>
      <c r="RE334" s="309"/>
      <c r="RF334" s="309"/>
      <c r="RG334" s="309"/>
      <c r="RH334" s="309"/>
      <c r="RI334" s="309"/>
      <c r="RJ334" s="309"/>
      <c r="RK334" s="309"/>
      <c r="RL334" s="309"/>
      <c r="RM334" s="309"/>
      <c r="RN334" s="309"/>
      <c r="RO334" s="309"/>
      <c r="RP334" s="309"/>
      <c r="RQ334" s="309"/>
      <c r="RR334" s="309"/>
      <c r="RS334" s="309"/>
      <c r="RT334" s="309"/>
      <c r="RU334" s="309"/>
      <c r="RV334" s="309"/>
      <c r="RW334" s="309"/>
      <c r="RX334" s="309"/>
      <c r="RY334" s="309"/>
      <c r="RZ334" s="309"/>
      <c r="SA334" s="309"/>
      <c r="SB334" s="309"/>
      <c r="SC334" s="309"/>
      <c r="SD334" s="309"/>
      <c r="SE334" s="309"/>
      <c r="SF334" s="309"/>
      <c r="SG334" s="309"/>
      <c r="SH334" s="309"/>
      <c r="SI334" s="309"/>
      <c r="SJ334" s="309"/>
      <c r="SK334" s="309"/>
      <c r="SL334" s="309"/>
      <c r="SM334" s="309"/>
      <c r="SN334" s="309"/>
      <c r="SO334" s="309"/>
      <c r="SP334" s="309"/>
      <c r="SQ334" s="309"/>
      <c r="SR334" s="309"/>
      <c r="SS334" s="309"/>
      <c r="ST334" s="309"/>
      <c r="SU334" s="309"/>
      <c r="SV334" s="309"/>
      <c r="SW334" s="309"/>
      <c r="SX334" s="309"/>
      <c r="SY334" s="309"/>
      <c r="SZ334" s="309"/>
      <c r="TA334" s="309"/>
      <c r="TB334" s="309"/>
      <c r="TC334" s="309"/>
      <c r="TD334" s="309"/>
      <c r="TE334" s="309"/>
      <c r="TF334" s="309"/>
      <c r="TG334" s="309"/>
      <c r="TH334" s="309"/>
      <c r="TI334" s="309"/>
      <c r="TJ334" s="309"/>
      <c r="TK334" s="309"/>
      <c r="TL334" s="309"/>
      <c r="TM334" s="309"/>
      <c r="TN334" s="309"/>
      <c r="TO334" s="309"/>
      <c r="TP334" s="309"/>
      <c r="TQ334" s="309"/>
      <c r="TR334" s="309"/>
      <c r="TS334" s="309"/>
      <c r="TT334" s="309"/>
      <c r="TU334" s="309"/>
      <c r="TV334" s="309"/>
      <c r="TW334" s="309"/>
      <c r="TX334" s="309"/>
      <c r="TY334" s="309"/>
      <c r="TZ334" s="309"/>
      <c r="UA334" s="309"/>
      <c r="UB334" s="309"/>
      <c r="UC334" s="309"/>
      <c r="UD334" s="309"/>
      <c r="UE334" s="309"/>
      <c r="UF334" s="309"/>
      <c r="UG334" s="309"/>
      <c r="UH334" s="309"/>
      <c r="UI334" s="309"/>
      <c r="UJ334" s="309"/>
      <c r="UK334" s="309"/>
      <c r="UL334" s="309"/>
      <c r="UM334" s="309"/>
      <c r="UN334" s="309"/>
      <c r="UO334" s="309"/>
      <c r="UP334" s="309"/>
      <c r="UQ334" s="309"/>
      <c r="UR334" s="309"/>
      <c r="US334" s="309"/>
      <c r="UT334" s="309"/>
      <c r="UU334" s="309"/>
      <c r="UV334" s="309"/>
      <c r="UW334" s="309"/>
      <c r="UX334" s="309"/>
      <c r="UY334" s="309"/>
      <c r="UZ334" s="309"/>
      <c r="VA334" s="309"/>
      <c r="VB334" s="309"/>
      <c r="VC334" s="309"/>
      <c r="VD334" s="309"/>
      <c r="VE334" s="309"/>
      <c r="VF334" s="309"/>
      <c r="VG334" s="309"/>
      <c r="VH334" s="309"/>
      <c r="VI334" s="309"/>
      <c r="VJ334" s="309"/>
      <c r="VK334" s="309"/>
      <c r="VL334" s="309"/>
      <c r="VM334" s="309"/>
      <c r="VN334" s="309"/>
      <c r="VO334" s="309"/>
      <c r="VP334" s="309"/>
      <c r="VQ334" s="309"/>
      <c r="VR334" s="309"/>
      <c r="VS334" s="309"/>
      <c r="VT334" s="309"/>
      <c r="VU334" s="309"/>
      <c r="VV334" s="309"/>
      <c r="VW334" s="309"/>
      <c r="VX334" s="309"/>
      <c r="VY334" s="309"/>
      <c r="VZ334" s="309"/>
      <c r="WA334" s="309"/>
      <c r="WB334" s="309"/>
      <c r="WC334" s="309"/>
      <c r="WD334" s="309"/>
      <c r="WE334" s="309"/>
      <c r="WF334" s="309"/>
      <c r="WG334" s="309"/>
      <c r="WH334" s="309"/>
      <c r="WI334" s="309"/>
      <c r="WJ334" s="309"/>
      <c r="WK334" s="309"/>
      <c r="WL334" s="309"/>
      <c r="WM334" s="309"/>
      <c r="WN334" s="309"/>
      <c r="WO334" s="309"/>
      <c r="WP334" s="309"/>
      <c r="WQ334" s="309"/>
      <c r="WR334" s="309"/>
      <c r="WS334" s="309"/>
      <c r="WT334" s="309"/>
      <c r="WU334" s="309"/>
      <c r="WV334" s="309"/>
      <c r="WW334" s="309"/>
      <c r="WX334" s="309"/>
      <c r="WY334" s="309"/>
      <c r="WZ334" s="309"/>
      <c r="XA334" s="309"/>
      <c r="XB334" s="309"/>
      <c r="XC334" s="309"/>
      <c r="XD334" s="309"/>
      <c r="XE334" s="309"/>
      <c r="XF334" s="309"/>
      <c r="XG334" s="309"/>
      <c r="XH334" s="309"/>
      <c r="XI334" s="309"/>
      <c r="XJ334" s="309"/>
      <c r="XK334" s="309"/>
      <c r="XL334" s="309"/>
      <c r="XM334" s="309"/>
      <c r="XN334" s="309"/>
      <c r="XO334" s="309"/>
      <c r="XP334" s="309"/>
      <c r="XQ334" s="309"/>
      <c r="XR334" s="309"/>
      <c r="XS334" s="309"/>
      <c r="XT334" s="309"/>
      <c r="XU334" s="309"/>
      <c r="XV334" s="309"/>
      <c r="XW334" s="309"/>
      <c r="XX334" s="309"/>
      <c r="XY334" s="309"/>
      <c r="XZ334" s="309"/>
      <c r="YA334" s="309"/>
      <c r="YB334" s="309"/>
      <c r="YC334" s="309"/>
      <c r="YD334" s="309"/>
      <c r="YE334" s="309"/>
      <c r="YF334" s="309"/>
      <c r="YG334" s="309"/>
      <c r="YH334" s="309"/>
      <c r="YI334" s="309"/>
      <c r="YJ334" s="309"/>
      <c r="YK334" s="309"/>
      <c r="YL334" s="309"/>
      <c r="YM334" s="309"/>
      <c r="YN334" s="309"/>
      <c r="YO334" s="309"/>
      <c r="YP334" s="309"/>
      <c r="YQ334" s="309"/>
      <c r="YR334" s="309"/>
      <c r="YS334" s="309"/>
      <c r="YT334" s="309"/>
      <c r="YU334" s="309"/>
      <c r="YV334" s="309"/>
      <c r="YW334" s="309"/>
      <c r="YX334" s="309"/>
      <c r="YY334" s="309"/>
      <c r="YZ334" s="309"/>
      <c r="ZA334" s="309"/>
      <c r="ZB334" s="309"/>
      <c r="ZC334" s="309"/>
      <c r="ZD334" s="309"/>
      <c r="ZE334" s="309"/>
      <c r="ZF334" s="309"/>
      <c r="ZG334" s="309"/>
      <c r="ZH334" s="309"/>
      <c r="ZI334" s="309"/>
      <c r="ZJ334" s="309"/>
      <c r="ZK334" s="309"/>
      <c r="ZL334" s="309"/>
      <c r="ZM334" s="309"/>
      <c r="ZN334" s="309"/>
      <c r="ZO334" s="309"/>
      <c r="ZP334" s="309"/>
      <c r="ZQ334" s="309"/>
      <c r="ZR334" s="309"/>
      <c r="ZS334" s="309"/>
      <c r="ZT334" s="309"/>
      <c r="ZU334" s="309"/>
      <c r="ZV334" s="309"/>
      <c r="ZW334" s="309"/>
      <c r="ZX334" s="309"/>
      <c r="ZY334" s="309"/>
      <c r="ZZ334" s="309"/>
      <c r="AAA334" s="309"/>
      <c r="AAB334" s="309"/>
      <c r="AAC334" s="309"/>
      <c r="AAD334" s="309"/>
      <c r="AAE334" s="309"/>
      <c r="AAF334" s="309"/>
      <c r="AAG334" s="309"/>
      <c r="AAH334" s="309"/>
      <c r="AAI334" s="309"/>
      <c r="AAJ334" s="309"/>
      <c r="AAK334" s="309"/>
      <c r="AAL334" s="309"/>
      <c r="AAM334" s="309"/>
      <c r="AAN334" s="309"/>
      <c r="AAO334" s="309"/>
      <c r="AAP334" s="309"/>
      <c r="AAQ334" s="309"/>
      <c r="AAR334" s="309"/>
      <c r="AAS334" s="309"/>
      <c r="AAT334" s="309"/>
      <c r="AAU334" s="309"/>
      <c r="AAV334" s="309"/>
      <c r="AAW334" s="309"/>
      <c r="AAX334" s="309"/>
      <c r="AAY334" s="309"/>
      <c r="AAZ334" s="309"/>
      <c r="ABA334" s="309"/>
      <c r="ABB334" s="309"/>
      <c r="ABC334" s="309"/>
      <c r="ABD334" s="309"/>
      <c r="ABE334" s="309"/>
      <c r="ABF334" s="309"/>
      <c r="ABG334" s="309"/>
      <c r="ABH334" s="309"/>
      <c r="ABI334" s="309"/>
      <c r="ABJ334" s="309"/>
      <c r="ABK334" s="309"/>
      <c r="ABL334" s="309"/>
      <c r="ABM334" s="309"/>
      <c r="ABN334" s="309"/>
      <c r="ABO334" s="309"/>
      <c r="ABP334" s="309"/>
      <c r="ABQ334" s="309"/>
      <c r="ABR334" s="309"/>
      <c r="ABS334" s="309"/>
      <c r="ABT334" s="309"/>
      <c r="ABU334" s="309"/>
      <c r="ABV334" s="309"/>
      <c r="ABW334" s="309"/>
      <c r="ABX334" s="309"/>
      <c r="ABY334" s="309"/>
      <c r="ABZ334" s="309"/>
      <c r="ACA334" s="309"/>
      <c r="ACB334" s="309"/>
      <c r="ACC334" s="309"/>
      <c r="ACD334" s="309"/>
      <c r="ACE334" s="309"/>
      <c r="ACF334" s="309"/>
      <c r="ACG334" s="309"/>
      <c r="ACH334" s="309"/>
      <c r="ACI334" s="309"/>
      <c r="ACJ334" s="309"/>
      <c r="ACK334" s="309"/>
      <c r="ACL334" s="309"/>
      <c r="ACM334" s="309"/>
      <c r="ACN334" s="309"/>
      <c r="ACO334" s="309"/>
      <c r="ACP334" s="309"/>
      <c r="ACQ334" s="309"/>
      <c r="ACR334" s="309"/>
      <c r="ACS334" s="309"/>
      <c r="ACT334" s="309"/>
      <c r="ACU334" s="309"/>
      <c r="ACV334" s="309"/>
      <c r="ACW334" s="309"/>
      <c r="ACX334" s="309"/>
      <c r="ACY334" s="309"/>
      <c r="ACZ334" s="309"/>
      <c r="ADA334" s="309"/>
      <c r="ADB334" s="309"/>
      <c r="ADC334" s="309"/>
      <c r="ADD334" s="309"/>
      <c r="ADE334" s="309"/>
      <c r="ADF334" s="309"/>
      <c r="ADG334" s="309"/>
      <c r="ADH334" s="309"/>
      <c r="ADI334" s="309"/>
      <c r="ADJ334" s="309"/>
      <c r="ADK334" s="309"/>
      <c r="ADL334" s="309"/>
      <c r="ADM334" s="309"/>
      <c r="ADN334" s="309"/>
      <c r="ADO334" s="309"/>
      <c r="ADP334" s="309"/>
      <c r="ADQ334" s="309"/>
      <c r="ADR334" s="309"/>
      <c r="ADS334" s="309"/>
      <c r="ADT334" s="309"/>
      <c r="ADU334" s="309"/>
      <c r="ADV334" s="309"/>
      <c r="ADW334" s="309"/>
      <c r="ADX334" s="309"/>
      <c r="ADY334" s="309"/>
      <c r="ADZ334" s="309"/>
      <c r="AEA334" s="309"/>
      <c r="AEB334" s="309"/>
      <c r="AEC334" s="309"/>
      <c r="AED334" s="309"/>
      <c r="AEE334" s="309"/>
      <c r="AEF334" s="309"/>
      <c r="AEG334" s="309"/>
      <c r="AEH334" s="309"/>
      <c r="AEI334" s="309"/>
      <c r="AEJ334" s="309"/>
      <c r="AEK334" s="309"/>
      <c r="AEL334" s="309"/>
      <c r="AEM334" s="309"/>
      <c r="AEN334" s="309"/>
      <c r="AEO334" s="309"/>
      <c r="AEP334" s="309"/>
      <c r="AEQ334" s="309"/>
      <c r="AER334" s="309"/>
      <c r="AES334" s="309"/>
      <c r="AET334" s="309"/>
      <c r="AEU334" s="309"/>
      <c r="AEV334" s="309"/>
      <c r="AEW334" s="309"/>
      <c r="AEX334" s="309"/>
      <c r="AEY334" s="309"/>
      <c r="AEZ334" s="309"/>
      <c r="AFA334" s="309"/>
      <c r="AFB334" s="309"/>
      <c r="AFC334" s="309"/>
      <c r="AFD334" s="309"/>
      <c r="AFE334" s="309"/>
      <c r="AFF334" s="309"/>
      <c r="AFG334" s="309"/>
      <c r="AFH334" s="309"/>
      <c r="AFI334" s="309"/>
      <c r="AFJ334" s="309"/>
      <c r="AFK334" s="309"/>
      <c r="AFL334" s="309"/>
      <c r="AFM334" s="309"/>
      <c r="AFN334" s="309"/>
      <c r="AFO334" s="309"/>
      <c r="AFP334" s="309"/>
      <c r="AFQ334" s="309"/>
      <c r="AFR334" s="309"/>
      <c r="AFS334" s="309"/>
      <c r="AFT334" s="309"/>
      <c r="AFU334" s="309"/>
      <c r="AFV334" s="309"/>
      <c r="AFW334" s="309"/>
      <c r="AFX334" s="309"/>
      <c r="AFY334" s="309"/>
      <c r="AFZ334" s="309"/>
      <c r="AGA334" s="309"/>
      <c r="AGB334" s="309"/>
      <c r="AGC334" s="309"/>
      <c r="AGD334" s="309"/>
      <c r="AGE334" s="309"/>
      <c r="AGF334" s="309"/>
      <c r="AGG334" s="309"/>
      <c r="AGH334" s="309"/>
      <c r="AGI334" s="309"/>
      <c r="AGJ334" s="309"/>
      <c r="AGK334" s="309"/>
      <c r="AGL334" s="309"/>
      <c r="AGM334" s="309"/>
      <c r="AGN334" s="309"/>
      <c r="AGO334" s="309"/>
      <c r="AGP334" s="309"/>
      <c r="AGQ334" s="309"/>
      <c r="AGR334" s="309"/>
      <c r="AGS334" s="309"/>
      <c r="AGT334" s="309"/>
      <c r="AGU334" s="309"/>
      <c r="AGV334" s="309"/>
      <c r="AGW334" s="309"/>
      <c r="AGX334" s="309"/>
      <c r="AGY334" s="309"/>
      <c r="AGZ334" s="309"/>
      <c r="AHA334" s="309"/>
      <c r="AHB334" s="309"/>
      <c r="AHC334" s="309"/>
      <c r="AHD334" s="309"/>
      <c r="AHE334" s="309"/>
      <c r="AHF334" s="309"/>
      <c r="AHG334" s="309"/>
      <c r="AHH334" s="309"/>
      <c r="AHI334" s="309"/>
      <c r="AHJ334" s="309"/>
      <c r="AHK334" s="309"/>
      <c r="AHL334" s="309"/>
      <c r="AHM334" s="309"/>
      <c r="AHN334" s="309"/>
      <c r="AHO334" s="309"/>
      <c r="AHP334" s="309"/>
      <c r="AHQ334" s="309"/>
      <c r="AHR334" s="309"/>
      <c r="AHS334" s="309"/>
      <c r="AHT334" s="309"/>
      <c r="AHU334" s="309"/>
      <c r="AHV334" s="309"/>
      <c r="AHW334" s="309"/>
      <c r="AHX334" s="309"/>
      <c r="AHY334" s="309"/>
      <c r="AHZ334" s="309"/>
      <c r="AIA334" s="309"/>
      <c r="AIB334" s="309"/>
      <c r="AIC334" s="309"/>
      <c r="AID334" s="309"/>
      <c r="AIE334" s="309"/>
      <c r="AIF334" s="309"/>
      <c r="AIG334" s="309"/>
      <c r="AIH334" s="309"/>
      <c r="AII334" s="309"/>
      <c r="AIJ334" s="309"/>
      <c r="AIK334" s="309"/>
      <c r="AIL334" s="309"/>
      <c r="AIM334" s="309"/>
      <c r="AIN334" s="309"/>
      <c r="AIO334" s="309"/>
      <c r="AIP334" s="309"/>
      <c r="AIQ334" s="309"/>
      <c r="AIR334" s="309"/>
      <c r="AIS334" s="309"/>
      <c r="AIT334" s="309"/>
      <c r="AIU334" s="309"/>
      <c r="AIV334" s="309"/>
      <c r="AIW334" s="309"/>
      <c r="AIX334" s="309"/>
      <c r="AIY334" s="309"/>
      <c r="AIZ334" s="309"/>
      <c r="AJA334" s="309"/>
      <c r="AJB334" s="309"/>
      <c r="AJC334" s="309"/>
      <c r="AJD334" s="309"/>
      <c r="AJE334" s="309"/>
      <c r="AJF334" s="309"/>
      <c r="AJG334" s="309"/>
      <c r="AJH334" s="309"/>
      <c r="AJI334" s="309"/>
      <c r="AJJ334" s="309"/>
      <c r="AJK334" s="309"/>
      <c r="AJL334" s="309"/>
      <c r="AJM334" s="309"/>
      <c r="AJN334" s="309"/>
      <c r="AJO334" s="309"/>
      <c r="AJP334" s="309"/>
      <c r="AJQ334" s="309"/>
      <c r="AJR334" s="309"/>
      <c r="AJS334" s="309"/>
      <c r="AJT334" s="309"/>
      <c r="AJU334" s="309"/>
      <c r="AJV334" s="309"/>
      <c r="AJW334" s="309"/>
      <c r="AJX334" s="309"/>
      <c r="AJY334" s="309"/>
      <c r="AJZ334" s="309"/>
      <c r="AKA334" s="309"/>
      <c r="AKB334" s="309"/>
      <c r="AKC334" s="309"/>
      <c r="AKD334" s="309"/>
      <c r="AKE334" s="309"/>
      <c r="AKF334" s="309"/>
      <c r="AKG334" s="309"/>
      <c r="AKH334" s="309"/>
      <c r="AKI334" s="309"/>
      <c r="AKJ334" s="309"/>
      <c r="AKK334" s="309"/>
      <c r="AKL334" s="309"/>
      <c r="AKM334" s="309"/>
      <c r="AKN334" s="309"/>
      <c r="AKO334" s="309"/>
      <c r="AKP334" s="309"/>
      <c r="AKQ334" s="309"/>
      <c r="AKR334" s="309"/>
      <c r="AKS334" s="309"/>
      <c r="AKT334" s="309"/>
      <c r="AKU334" s="309"/>
      <c r="AKV334" s="309"/>
      <c r="AKW334" s="309"/>
      <c r="AKX334" s="309"/>
      <c r="AKY334" s="309"/>
      <c r="AKZ334" s="309"/>
      <c r="ALA334" s="309"/>
      <c r="ALB334" s="309"/>
      <c r="ALC334" s="309"/>
      <c r="ALD334" s="309"/>
      <c r="ALE334" s="309"/>
      <c r="ALF334" s="309"/>
      <c r="ALG334" s="309"/>
      <c r="ALH334" s="309"/>
      <c r="ALI334" s="309"/>
      <c r="ALJ334" s="309"/>
      <c r="ALK334" s="309"/>
      <c r="ALL334" s="309"/>
      <c r="ALM334" s="309"/>
      <c r="ALN334" s="309"/>
      <c r="ALO334" s="309"/>
      <c r="ALP334" s="309"/>
      <c r="ALQ334" s="309"/>
      <c r="ALR334" s="309"/>
      <c r="ALS334" s="309"/>
      <c r="ALT334" s="309"/>
      <c r="ALU334" s="309"/>
      <c r="ALV334" s="309"/>
      <c r="ALW334" s="309"/>
      <c r="ALX334" s="309"/>
      <c r="ALY334" s="309"/>
      <c r="ALZ334" s="309"/>
      <c r="AMA334" s="309"/>
      <c r="AMB334" s="309"/>
      <c r="AMC334" s="309"/>
      <c r="AMD334" s="309"/>
      <c r="AME334" s="309"/>
      <c r="AMF334" s="309"/>
      <c r="AMG334" s="309"/>
      <c r="AMH334" s="309"/>
      <c r="AMI334" s="309"/>
      <c r="AMJ334" s="309"/>
      <c r="AMK334" s="309"/>
      <c r="AML334" s="309"/>
      <c r="AMM334" s="309"/>
      <c r="AMN334" s="309"/>
      <c r="AMO334" s="309"/>
      <c r="AMP334" s="309"/>
      <c r="AMQ334" s="309"/>
      <c r="AMR334" s="309"/>
      <c r="AMS334" s="309"/>
      <c r="AMT334" s="309"/>
      <c r="AMU334" s="309"/>
      <c r="AMV334" s="309"/>
      <c r="AMW334" s="309"/>
      <c r="AMX334" s="309"/>
      <c r="AMY334" s="309"/>
      <c r="AMZ334" s="309"/>
      <c r="ANA334" s="309"/>
      <c r="ANB334" s="309"/>
      <c r="ANC334" s="309"/>
      <c r="AND334" s="309"/>
      <c r="ANE334" s="309"/>
      <c r="ANF334" s="309"/>
      <c r="ANG334" s="309"/>
      <c r="ANH334" s="309"/>
      <c r="ANI334" s="309"/>
      <c r="ANJ334" s="309"/>
      <c r="ANK334" s="309"/>
      <c r="ANL334" s="309"/>
      <c r="ANM334" s="309"/>
      <c r="ANN334" s="309"/>
      <c r="ANO334" s="309"/>
      <c r="ANP334" s="309"/>
      <c r="ANQ334" s="309"/>
      <c r="ANR334" s="309"/>
      <c r="ANS334" s="309"/>
      <c r="ANT334" s="309"/>
      <c r="ANU334" s="309"/>
      <c r="ANV334" s="309"/>
      <c r="ANW334" s="309"/>
      <c r="ANX334" s="309"/>
      <c r="ANY334" s="309"/>
      <c r="ANZ334" s="309"/>
      <c r="AOA334" s="309"/>
      <c r="AOB334" s="309"/>
      <c r="AOC334" s="309"/>
      <c r="AOD334" s="309"/>
      <c r="AOE334" s="309"/>
      <c r="AOF334" s="309"/>
      <c r="AOG334" s="309"/>
      <c r="AOH334" s="309"/>
      <c r="AOI334" s="309"/>
      <c r="AOJ334" s="309"/>
      <c r="AOK334" s="309"/>
      <c r="AOL334" s="309"/>
      <c r="AOM334" s="309"/>
      <c r="AON334" s="309"/>
      <c r="AOO334" s="309"/>
      <c r="AOP334" s="309"/>
      <c r="AOQ334" s="309"/>
      <c r="AOR334" s="309"/>
      <c r="AOS334" s="309"/>
      <c r="AOT334" s="309"/>
      <c r="AOU334" s="309"/>
      <c r="AOV334" s="309"/>
      <c r="AOW334" s="309"/>
      <c r="AOX334" s="309"/>
      <c r="AOY334" s="309"/>
      <c r="AOZ334" s="309"/>
      <c r="APA334" s="309"/>
      <c r="APB334" s="309"/>
      <c r="APC334" s="309"/>
      <c r="APD334" s="309"/>
      <c r="APE334" s="309"/>
      <c r="APF334" s="309"/>
      <c r="APG334" s="309"/>
      <c r="APH334" s="309"/>
      <c r="API334" s="309"/>
      <c r="APJ334" s="309"/>
      <c r="APK334" s="309"/>
      <c r="APL334" s="309"/>
      <c r="APM334" s="309"/>
      <c r="APN334" s="309"/>
      <c r="APO334" s="309"/>
      <c r="APP334" s="309"/>
      <c r="APQ334" s="309"/>
      <c r="APR334" s="309"/>
      <c r="APS334" s="309"/>
      <c r="APT334" s="309"/>
      <c r="APU334" s="309"/>
      <c r="APV334" s="309"/>
      <c r="APW334" s="309"/>
      <c r="APX334" s="309"/>
      <c r="APY334" s="309"/>
      <c r="APZ334" s="309"/>
      <c r="AQA334" s="309"/>
      <c r="AQB334" s="309"/>
      <c r="AQC334" s="309"/>
      <c r="AQD334" s="309"/>
      <c r="AQE334" s="309"/>
      <c r="AQF334" s="309"/>
      <c r="AQG334" s="309"/>
      <c r="AQH334" s="309"/>
      <c r="AQI334" s="309"/>
      <c r="AQJ334" s="309"/>
      <c r="AQK334" s="309"/>
      <c r="AQL334" s="309"/>
      <c r="AQM334" s="309"/>
      <c r="AQN334" s="309"/>
      <c r="AQO334" s="309"/>
      <c r="AQP334" s="309"/>
      <c r="AQQ334" s="309"/>
      <c r="AQR334" s="309"/>
      <c r="AQS334" s="309"/>
      <c r="AQT334" s="309"/>
      <c r="AQU334" s="309"/>
      <c r="AQV334" s="309"/>
      <c r="AQW334" s="309"/>
      <c r="AQX334" s="309"/>
      <c r="AQY334" s="309"/>
      <c r="AQZ334" s="309"/>
      <c r="ARA334" s="309"/>
      <c r="ARB334" s="309"/>
      <c r="ARC334" s="309"/>
      <c r="ARD334" s="309"/>
      <c r="ARE334" s="309"/>
      <c r="ARF334" s="309"/>
      <c r="ARG334" s="309"/>
      <c r="ARH334" s="309"/>
      <c r="ARI334" s="309"/>
      <c r="ARJ334" s="309"/>
      <c r="ARK334" s="309"/>
      <c r="ARL334" s="309"/>
      <c r="ARM334" s="309"/>
      <c r="ARN334" s="309"/>
      <c r="ARO334" s="309"/>
      <c r="ARP334" s="309"/>
      <c r="ARQ334" s="309"/>
      <c r="ARR334" s="309"/>
      <c r="ARS334" s="309"/>
      <c r="ART334" s="309"/>
      <c r="ARU334" s="309"/>
      <c r="ARV334" s="309"/>
      <c r="ARW334" s="309"/>
      <c r="ARX334" s="309"/>
      <c r="ARY334" s="309"/>
      <c r="ARZ334" s="309"/>
      <c r="ASA334" s="309"/>
      <c r="ASB334" s="309"/>
      <c r="ASC334" s="309"/>
      <c r="ASD334" s="309"/>
      <c r="ASE334" s="309"/>
      <c r="ASF334" s="309"/>
      <c r="ASG334" s="309"/>
      <c r="ASH334" s="309"/>
      <c r="ASI334" s="309"/>
      <c r="ASJ334" s="309"/>
      <c r="ASK334" s="309"/>
      <c r="ASL334" s="309"/>
      <c r="ASM334" s="309"/>
      <c r="ASN334" s="309"/>
      <c r="ASO334" s="309"/>
      <c r="ASP334" s="309"/>
      <c r="ASQ334" s="309"/>
      <c r="ASR334" s="309"/>
      <c r="ASS334" s="309"/>
      <c r="AST334" s="309"/>
      <c r="ASU334" s="309"/>
      <c r="ASV334" s="309"/>
      <c r="ASW334" s="309"/>
      <c r="ASX334" s="309"/>
      <c r="ASY334" s="309"/>
      <c r="ASZ334" s="309"/>
      <c r="ATA334" s="309"/>
      <c r="ATB334" s="309"/>
      <c r="ATC334" s="309"/>
      <c r="ATD334" s="309"/>
      <c r="ATE334" s="309"/>
      <c r="ATF334" s="309"/>
      <c r="ATG334" s="309"/>
      <c r="ATH334" s="309"/>
      <c r="ATI334" s="309"/>
      <c r="ATJ334" s="309"/>
      <c r="ATK334" s="309"/>
      <c r="ATL334" s="309"/>
      <c r="ATM334" s="309"/>
      <c r="ATN334" s="309"/>
      <c r="ATO334" s="309"/>
      <c r="ATP334" s="309"/>
      <c r="ATQ334" s="309"/>
      <c r="ATR334" s="309"/>
      <c r="ATS334" s="309"/>
      <c r="ATT334" s="309"/>
      <c r="ATU334" s="309"/>
      <c r="ATV334" s="309"/>
      <c r="ATW334" s="309"/>
      <c r="ATX334" s="309"/>
      <c r="ATY334" s="309"/>
      <c r="ATZ334" s="309"/>
      <c r="AUA334" s="309"/>
      <c r="AUB334" s="309"/>
      <c r="AUC334" s="309"/>
      <c r="AUD334" s="309"/>
      <c r="AUE334" s="309"/>
      <c r="AUF334" s="309"/>
      <c r="AUG334" s="309"/>
      <c r="AUH334" s="309"/>
      <c r="AUI334" s="309"/>
      <c r="AUJ334" s="309"/>
      <c r="AUK334" s="309"/>
      <c r="AUL334" s="309"/>
      <c r="AUM334" s="309"/>
      <c r="AUN334" s="309"/>
      <c r="AUO334" s="309"/>
      <c r="AUP334" s="309"/>
      <c r="AUQ334" s="309"/>
      <c r="AUR334" s="309"/>
      <c r="AUS334" s="309"/>
      <c r="AUT334" s="309"/>
      <c r="AUU334" s="309"/>
      <c r="AUV334" s="309"/>
      <c r="AUW334" s="309"/>
      <c r="AUX334" s="309"/>
      <c r="AUY334" s="309"/>
      <c r="AUZ334" s="309"/>
      <c r="AVA334" s="309"/>
      <c r="AVB334" s="309"/>
      <c r="AVC334" s="309"/>
      <c r="AVD334" s="309"/>
      <c r="AVE334" s="309"/>
      <c r="AVF334" s="309"/>
      <c r="AVG334" s="309"/>
      <c r="AVH334" s="309"/>
      <c r="AVI334" s="309"/>
      <c r="AVJ334" s="309"/>
      <c r="AVK334" s="309"/>
      <c r="AVL334" s="309"/>
      <c r="AVM334" s="309"/>
      <c r="AVN334" s="309"/>
      <c r="AVO334" s="309"/>
      <c r="AVP334" s="309"/>
      <c r="AVQ334" s="309"/>
      <c r="AVR334" s="309"/>
      <c r="AVS334" s="309"/>
      <c r="AVT334" s="309"/>
      <c r="AVU334" s="309"/>
      <c r="AVV334" s="309"/>
      <c r="AVW334" s="309"/>
      <c r="AVX334" s="309"/>
      <c r="AVY334" s="309"/>
      <c r="AVZ334" s="309"/>
      <c r="AWA334" s="309"/>
      <c r="AWB334" s="309"/>
      <c r="AWC334" s="309"/>
      <c r="AWD334" s="309"/>
      <c r="AWE334" s="309"/>
      <c r="AWF334" s="309"/>
      <c r="AWG334" s="309"/>
      <c r="AWH334" s="309"/>
      <c r="AWI334" s="309"/>
      <c r="AWJ334" s="309"/>
      <c r="AWK334" s="309"/>
      <c r="AWL334" s="309"/>
      <c r="AWM334" s="309"/>
      <c r="AWN334" s="309"/>
      <c r="AWO334" s="309"/>
      <c r="AWP334" s="309"/>
      <c r="AWQ334" s="309"/>
      <c r="AWR334" s="309"/>
      <c r="AWS334" s="309"/>
      <c r="AWT334" s="309"/>
      <c r="AWU334" s="309"/>
      <c r="AWV334" s="309"/>
      <c r="AWW334" s="309"/>
      <c r="AWX334" s="309"/>
      <c r="AWY334" s="309"/>
      <c r="AWZ334" s="309"/>
      <c r="AXA334" s="309"/>
      <c r="AXB334" s="309"/>
      <c r="AXC334" s="309"/>
      <c r="AXD334" s="309"/>
      <c r="AXE334" s="309"/>
      <c r="AXF334" s="309"/>
      <c r="AXG334" s="309"/>
      <c r="AXH334" s="309"/>
      <c r="AXI334" s="309"/>
      <c r="AXJ334" s="309"/>
      <c r="AXK334" s="309"/>
      <c r="AXL334" s="309"/>
      <c r="AXM334" s="309"/>
      <c r="AXN334" s="309"/>
      <c r="AXO334" s="309"/>
      <c r="AXP334" s="309"/>
      <c r="AXQ334" s="309"/>
      <c r="AXR334" s="309"/>
      <c r="AXS334" s="309"/>
      <c r="AXT334" s="309"/>
      <c r="AXU334" s="309"/>
      <c r="AXV334" s="309"/>
      <c r="AXW334" s="309"/>
      <c r="AXX334" s="309"/>
      <c r="AXY334" s="309"/>
      <c r="AXZ334" s="309"/>
      <c r="AYA334" s="309"/>
      <c r="AYB334" s="309"/>
      <c r="AYC334" s="309"/>
      <c r="AYD334" s="309"/>
      <c r="AYE334" s="309"/>
      <c r="AYF334" s="309"/>
      <c r="AYG334" s="309"/>
      <c r="AYH334" s="309"/>
      <c r="AYI334" s="309"/>
      <c r="AYJ334" s="309"/>
      <c r="AYK334" s="309"/>
      <c r="AYL334" s="309"/>
      <c r="AYM334" s="309"/>
      <c r="AYN334" s="309"/>
      <c r="AYO334" s="309"/>
      <c r="AYP334" s="309"/>
      <c r="AYQ334" s="309"/>
      <c r="AYR334" s="309"/>
      <c r="AYS334" s="309"/>
      <c r="AYT334" s="309"/>
      <c r="AYU334" s="309"/>
      <c r="AYV334" s="309"/>
      <c r="AYW334" s="309"/>
      <c r="AYX334" s="309"/>
      <c r="AYY334" s="309"/>
      <c r="AYZ334" s="309"/>
      <c r="AZA334" s="309"/>
      <c r="AZB334" s="309"/>
      <c r="AZC334" s="309"/>
      <c r="AZD334" s="309"/>
      <c r="AZE334" s="309"/>
      <c r="AZF334" s="309"/>
      <c r="AZG334" s="309"/>
      <c r="AZH334" s="309"/>
      <c r="AZI334" s="309"/>
      <c r="AZJ334" s="309"/>
      <c r="AZK334" s="309"/>
      <c r="AZL334" s="309"/>
      <c r="AZM334" s="309"/>
      <c r="AZN334" s="309"/>
      <c r="AZO334" s="309"/>
      <c r="AZP334" s="309"/>
      <c r="AZQ334" s="309"/>
      <c r="AZR334" s="309"/>
      <c r="AZS334" s="309"/>
      <c r="AZT334" s="309"/>
      <c r="AZU334" s="309"/>
      <c r="AZV334" s="309"/>
      <c r="AZW334" s="309"/>
      <c r="AZX334" s="309"/>
      <c r="AZY334" s="309"/>
      <c r="AZZ334" s="309"/>
      <c r="BAA334" s="309"/>
      <c r="BAB334" s="309"/>
      <c r="BAC334" s="309"/>
      <c r="BAD334" s="309"/>
      <c r="BAE334" s="309"/>
      <c r="BAF334" s="309"/>
      <c r="BAG334" s="309"/>
      <c r="BAH334" s="309"/>
      <c r="BAI334" s="309"/>
      <c r="BAJ334" s="309"/>
      <c r="BAK334" s="309"/>
      <c r="BAL334" s="309"/>
      <c r="BAM334" s="309"/>
      <c r="BAN334" s="309"/>
      <c r="BAO334" s="309"/>
      <c r="BAP334" s="309"/>
      <c r="BAQ334" s="309"/>
      <c r="BAR334" s="309"/>
      <c r="BAS334" s="309"/>
      <c r="BAT334" s="309"/>
      <c r="BAU334" s="309"/>
      <c r="BAV334" s="309"/>
      <c r="BAW334" s="309"/>
      <c r="BAX334" s="309"/>
      <c r="BAY334" s="309"/>
      <c r="BAZ334" s="309"/>
      <c r="BBA334" s="309"/>
      <c r="BBB334" s="309"/>
      <c r="BBC334" s="309"/>
      <c r="BBD334" s="309"/>
      <c r="BBE334" s="309"/>
      <c r="BBF334" s="309"/>
      <c r="BBG334" s="309"/>
      <c r="BBH334" s="309"/>
      <c r="BBI334" s="309"/>
      <c r="BBJ334" s="309"/>
      <c r="BBK334" s="309"/>
      <c r="BBL334" s="309"/>
      <c r="BBM334" s="309"/>
      <c r="BBN334" s="309"/>
      <c r="BBO334" s="309"/>
      <c r="BBP334" s="309"/>
      <c r="BBQ334" s="309"/>
      <c r="BBR334" s="309"/>
      <c r="BBS334" s="309"/>
      <c r="BBT334" s="309"/>
      <c r="BBU334" s="309"/>
      <c r="BBV334" s="309"/>
      <c r="BBW334" s="309"/>
      <c r="BBX334" s="309"/>
      <c r="BBY334" s="309"/>
      <c r="BBZ334" s="309"/>
      <c r="BCA334" s="309"/>
      <c r="BCB334" s="309"/>
      <c r="BCC334" s="309"/>
      <c r="BCD334" s="309"/>
      <c r="BCE334" s="309"/>
      <c r="BCF334" s="309"/>
      <c r="BCG334" s="309"/>
      <c r="BCH334" s="309"/>
      <c r="BCI334" s="309"/>
      <c r="BCJ334" s="309"/>
      <c r="BCK334" s="309"/>
      <c r="BCL334" s="309"/>
      <c r="BCM334" s="309"/>
      <c r="BCN334" s="309"/>
      <c r="BCO334" s="309"/>
      <c r="BCP334" s="309"/>
      <c r="BCQ334" s="309"/>
      <c r="BCR334" s="309"/>
      <c r="BCS334" s="309"/>
      <c r="BCT334" s="309"/>
      <c r="BCU334" s="309"/>
      <c r="BCV334" s="309"/>
      <c r="BCW334" s="309"/>
      <c r="BCX334" s="309"/>
      <c r="BCY334" s="309"/>
      <c r="BCZ334" s="309"/>
      <c r="BDA334" s="309"/>
      <c r="BDB334" s="309"/>
      <c r="BDC334" s="309"/>
      <c r="BDD334" s="309"/>
      <c r="BDE334" s="309"/>
      <c r="BDF334" s="309"/>
      <c r="BDG334" s="309"/>
      <c r="BDH334" s="309"/>
      <c r="BDI334" s="309"/>
      <c r="BDJ334" s="309"/>
      <c r="BDK334" s="309"/>
      <c r="BDL334" s="309"/>
      <c r="BDM334" s="309"/>
      <c r="BDN334" s="309"/>
      <c r="BDO334" s="309"/>
      <c r="BDP334" s="309"/>
      <c r="BDQ334" s="309"/>
      <c r="BDR334" s="309"/>
      <c r="BDS334" s="309"/>
      <c r="BDT334" s="309"/>
      <c r="BDU334" s="309"/>
      <c r="BDV334" s="309"/>
      <c r="BDW334" s="309"/>
      <c r="BDX334" s="309"/>
      <c r="BDY334" s="309"/>
      <c r="BDZ334" s="309"/>
      <c r="BEA334" s="309"/>
      <c r="BEB334" s="309"/>
      <c r="BEC334" s="309"/>
      <c r="BED334" s="309"/>
      <c r="BEE334" s="309"/>
      <c r="BEF334" s="309"/>
      <c r="BEG334" s="309"/>
      <c r="BEH334" s="309"/>
      <c r="BEI334" s="309"/>
      <c r="BEJ334" s="309"/>
      <c r="BEK334" s="309"/>
      <c r="BEL334" s="309"/>
      <c r="BEM334" s="309"/>
      <c r="BEN334" s="309"/>
      <c r="BEO334" s="309"/>
      <c r="BEP334" s="309"/>
      <c r="BEQ334" s="309"/>
      <c r="BER334" s="309"/>
      <c r="BES334" s="309"/>
      <c r="BET334" s="309"/>
      <c r="BEU334" s="309"/>
      <c r="BEV334" s="309"/>
      <c r="BEW334" s="309"/>
      <c r="BEX334" s="309"/>
      <c r="BEY334" s="309"/>
      <c r="BEZ334" s="309"/>
      <c r="BFA334" s="309"/>
      <c r="BFB334" s="309"/>
      <c r="BFC334" s="309"/>
      <c r="BFD334" s="309"/>
      <c r="BFE334" s="309"/>
      <c r="BFF334" s="309"/>
      <c r="BFG334" s="309"/>
      <c r="BFH334" s="309"/>
      <c r="BFI334" s="309"/>
      <c r="BFJ334" s="309"/>
      <c r="BFK334" s="309"/>
      <c r="BFL334" s="309"/>
      <c r="BFM334" s="309"/>
      <c r="BFN334" s="309"/>
      <c r="BFO334" s="309"/>
      <c r="BFP334" s="309"/>
      <c r="BFQ334" s="309"/>
      <c r="BFR334" s="309"/>
      <c r="BFS334" s="309"/>
      <c r="BFT334" s="309"/>
      <c r="BFU334" s="309"/>
      <c r="BFV334" s="309"/>
      <c r="BFW334" s="309"/>
      <c r="BFX334" s="309"/>
      <c r="BFY334" s="309"/>
      <c r="BFZ334" s="309"/>
      <c r="BGA334" s="309"/>
      <c r="BGB334" s="309"/>
      <c r="BGC334" s="309"/>
      <c r="BGD334" s="309"/>
      <c r="BGE334" s="309"/>
      <c r="BGF334" s="309"/>
      <c r="BGG334" s="309"/>
      <c r="BGH334" s="309"/>
    </row>
    <row r="335" spans="6:1542" s="18" customFormat="1" ht="14.45" customHeight="1" x14ac:dyDescent="0.25">
      <c r="F335" s="68"/>
      <c r="Y335" s="68"/>
      <c r="AC335" s="309"/>
      <c r="AD335" s="309"/>
      <c r="AE335" s="309"/>
      <c r="AF335" s="309"/>
      <c r="AG335" s="309"/>
      <c r="AH335" s="309"/>
      <c r="AI335" s="309"/>
      <c r="AJ335" s="309"/>
      <c r="AK335" s="309"/>
      <c r="AL335" s="309"/>
      <c r="AM335" s="309"/>
      <c r="AN335" s="309"/>
      <c r="AO335" s="309"/>
      <c r="AP335" s="309"/>
      <c r="AQ335" s="309"/>
      <c r="AR335" s="309"/>
      <c r="AS335" s="309"/>
      <c r="AT335" s="309"/>
      <c r="AU335" s="309"/>
      <c r="AV335" s="309"/>
      <c r="AW335" s="309"/>
      <c r="AX335" s="309"/>
      <c r="AY335" s="309"/>
      <c r="AZ335" s="309"/>
      <c r="BA335" s="309"/>
      <c r="BB335" s="309"/>
      <c r="BC335" s="309"/>
      <c r="BD335" s="309"/>
      <c r="BE335" s="309"/>
      <c r="BF335" s="309"/>
      <c r="BG335" s="309"/>
      <c r="BH335" s="309"/>
      <c r="BI335" s="309"/>
      <c r="BJ335" s="309"/>
      <c r="BK335" s="309"/>
      <c r="BL335" s="309"/>
      <c r="BM335" s="309"/>
      <c r="BN335" s="309"/>
      <c r="BO335" s="309"/>
      <c r="BP335" s="309"/>
      <c r="BQ335" s="309"/>
      <c r="BR335" s="309"/>
      <c r="BS335" s="309"/>
      <c r="BT335" s="309"/>
      <c r="BU335" s="309"/>
      <c r="BV335" s="309"/>
      <c r="BW335" s="309"/>
      <c r="BX335" s="309"/>
      <c r="BY335" s="309"/>
      <c r="BZ335" s="309"/>
      <c r="CA335" s="309"/>
      <c r="CB335" s="309"/>
      <c r="CC335" s="309"/>
      <c r="CD335" s="309"/>
      <c r="CE335" s="309"/>
      <c r="CF335" s="309"/>
      <c r="CG335" s="309"/>
      <c r="CH335" s="309"/>
      <c r="CI335" s="309"/>
      <c r="CJ335" s="309"/>
      <c r="CK335" s="309"/>
      <c r="CL335" s="309"/>
      <c r="CM335" s="309"/>
      <c r="CN335" s="309"/>
      <c r="CO335" s="309"/>
      <c r="CP335" s="309"/>
      <c r="CQ335" s="309"/>
      <c r="CR335" s="309"/>
      <c r="CS335" s="309"/>
      <c r="CT335" s="309"/>
      <c r="CU335" s="309"/>
      <c r="CV335" s="309"/>
      <c r="CW335" s="309"/>
      <c r="CX335" s="309"/>
      <c r="CY335" s="309"/>
      <c r="CZ335" s="309"/>
      <c r="DA335" s="309"/>
      <c r="DB335" s="309"/>
      <c r="DC335" s="309"/>
      <c r="DD335" s="309"/>
      <c r="DE335" s="309"/>
      <c r="DF335" s="309"/>
      <c r="DG335" s="309"/>
      <c r="DH335" s="309"/>
      <c r="DI335" s="309"/>
      <c r="DJ335" s="309"/>
      <c r="DK335" s="309"/>
      <c r="DL335" s="309"/>
      <c r="DM335" s="309"/>
      <c r="DN335" s="309"/>
      <c r="DO335" s="309"/>
      <c r="DP335" s="309"/>
      <c r="DQ335" s="309"/>
      <c r="DR335" s="309"/>
      <c r="DS335" s="309"/>
      <c r="DT335" s="309"/>
      <c r="DU335" s="309"/>
      <c r="DV335" s="309"/>
      <c r="DW335" s="309"/>
      <c r="DX335" s="309"/>
      <c r="DY335" s="309"/>
      <c r="DZ335" s="309"/>
      <c r="EA335" s="309"/>
      <c r="EB335" s="309"/>
      <c r="EC335" s="309"/>
      <c r="ED335" s="309"/>
      <c r="EE335" s="309"/>
      <c r="EF335" s="309"/>
      <c r="EG335" s="309"/>
      <c r="EH335" s="309"/>
      <c r="EI335" s="309"/>
      <c r="EJ335" s="309"/>
      <c r="EK335" s="309"/>
      <c r="EL335" s="309"/>
      <c r="EM335" s="309"/>
      <c r="EN335" s="309"/>
      <c r="EO335" s="309"/>
      <c r="EP335" s="309"/>
      <c r="EQ335" s="309"/>
      <c r="ER335" s="309"/>
      <c r="ES335" s="309"/>
      <c r="ET335" s="309"/>
      <c r="EU335" s="309"/>
      <c r="EV335" s="309"/>
      <c r="EW335" s="309"/>
      <c r="EX335" s="309"/>
      <c r="EY335" s="309"/>
      <c r="EZ335" s="309"/>
      <c r="FA335" s="309"/>
      <c r="FB335" s="309"/>
      <c r="FC335" s="309"/>
      <c r="FD335" s="309"/>
      <c r="FE335" s="309"/>
      <c r="FF335" s="309"/>
      <c r="FG335" s="309"/>
      <c r="FH335" s="309"/>
      <c r="FI335" s="309"/>
      <c r="FJ335" s="309"/>
      <c r="FK335" s="309"/>
      <c r="FL335" s="309"/>
      <c r="FM335" s="309"/>
      <c r="FN335" s="309"/>
      <c r="FO335" s="309"/>
      <c r="FP335" s="309"/>
      <c r="FQ335" s="309"/>
      <c r="FR335" s="309"/>
      <c r="FS335" s="309"/>
      <c r="FT335" s="309"/>
      <c r="FU335" s="309"/>
      <c r="FV335" s="309"/>
      <c r="FW335" s="309"/>
      <c r="FX335" s="309"/>
      <c r="FY335" s="309"/>
      <c r="FZ335" s="309"/>
      <c r="GA335" s="309"/>
      <c r="GB335" s="309"/>
      <c r="GC335" s="309"/>
      <c r="GD335" s="309"/>
      <c r="GE335" s="309"/>
      <c r="GF335" s="309"/>
      <c r="GG335" s="309"/>
      <c r="GH335" s="309"/>
      <c r="GI335" s="309"/>
      <c r="GJ335" s="309"/>
      <c r="GK335" s="309"/>
      <c r="GL335" s="309"/>
      <c r="GM335" s="309"/>
      <c r="GN335" s="309"/>
      <c r="GO335" s="309"/>
      <c r="GP335" s="309"/>
      <c r="GQ335" s="309"/>
      <c r="GR335" s="309"/>
      <c r="GS335" s="309"/>
      <c r="GT335" s="309"/>
      <c r="GU335" s="309"/>
      <c r="GV335" s="309"/>
      <c r="GW335" s="309"/>
      <c r="GX335" s="309"/>
      <c r="GY335" s="309"/>
      <c r="GZ335" s="309"/>
      <c r="HA335" s="309"/>
      <c r="HB335" s="309"/>
      <c r="HC335" s="309"/>
      <c r="HD335" s="309"/>
      <c r="HE335" s="309"/>
      <c r="HF335" s="309"/>
      <c r="HG335" s="309"/>
      <c r="HH335" s="309"/>
      <c r="HI335" s="309"/>
      <c r="HJ335" s="309"/>
      <c r="HK335" s="309"/>
      <c r="HL335" s="309"/>
      <c r="HM335" s="309"/>
      <c r="HN335" s="309"/>
      <c r="HO335" s="309"/>
      <c r="HP335" s="309"/>
      <c r="HQ335" s="309"/>
      <c r="HR335" s="309"/>
      <c r="HS335" s="309"/>
      <c r="HT335" s="309"/>
      <c r="HU335" s="309"/>
      <c r="HV335" s="309"/>
      <c r="HW335" s="309"/>
      <c r="HX335" s="309"/>
      <c r="HY335" s="309"/>
      <c r="HZ335" s="309"/>
      <c r="IA335" s="309"/>
      <c r="IB335" s="309"/>
      <c r="IC335" s="309"/>
      <c r="ID335" s="309"/>
      <c r="IE335" s="309"/>
      <c r="IF335" s="309"/>
      <c r="IG335" s="309"/>
      <c r="IH335" s="309"/>
      <c r="II335" s="309"/>
      <c r="IJ335" s="309"/>
      <c r="IK335" s="309"/>
      <c r="IL335" s="309"/>
      <c r="IM335" s="309"/>
      <c r="IN335" s="309"/>
      <c r="IO335" s="309"/>
      <c r="IP335" s="309"/>
      <c r="IQ335" s="309"/>
      <c r="IR335" s="309"/>
      <c r="IS335" s="309"/>
      <c r="IT335" s="309"/>
      <c r="IU335" s="309"/>
      <c r="IV335" s="309"/>
      <c r="IW335" s="309"/>
      <c r="IX335" s="309"/>
      <c r="IY335" s="309"/>
      <c r="IZ335" s="309"/>
      <c r="JA335" s="309"/>
      <c r="JB335" s="309"/>
      <c r="JC335" s="309"/>
      <c r="JD335" s="309"/>
      <c r="JE335" s="309"/>
      <c r="JF335" s="309"/>
      <c r="JG335" s="309"/>
      <c r="JH335" s="309"/>
      <c r="JI335" s="309"/>
      <c r="JJ335" s="309"/>
      <c r="JK335" s="309"/>
      <c r="JL335" s="309"/>
      <c r="JM335" s="309"/>
      <c r="JN335" s="309"/>
      <c r="JO335" s="309"/>
      <c r="JP335" s="309"/>
      <c r="JQ335" s="309"/>
      <c r="JR335" s="309"/>
      <c r="JS335" s="309"/>
      <c r="JT335" s="309"/>
      <c r="JU335" s="309"/>
      <c r="JV335" s="309"/>
      <c r="JW335" s="309"/>
      <c r="JX335" s="309"/>
      <c r="JY335" s="309"/>
      <c r="JZ335" s="309"/>
      <c r="KA335" s="309"/>
      <c r="KB335" s="309"/>
      <c r="KC335" s="309"/>
      <c r="KD335" s="309"/>
      <c r="KE335" s="309"/>
      <c r="KF335" s="309"/>
      <c r="KG335" s="309"/>
      <c r="KH335" s="309"/>
      <c r="KI335" s="309"/>
      <c r="KJ335" s="309"/>
      <c r="KK335" s="309"/>
      <c r="KL335" s="309"/>
      <c r="KM335" s="309"/>
      <c r="KN335" s="309"/>
      <c r="KO335" s="309"/>
      <c r="KP335" s="309"/>
      <c r="KQ335" s="309"/>
      <c r="KR335" s="309"/>
      <c r="KS335" s="309"/>
      <c r="KT335" s="309"/>
      <c r="KU335" s="309"/>
      <c r="KV335" s="309"/>
      <c r="KW335" s="309"/>
      <c r="KX335" s="309"/>
      <c r="KY335" s="309"/>
      <c r="KZ335" s="309"/>
      <c r="LA335" s="309"/>
      <c r="LB335" s="309"/>
      <c r="LC335" s="309"/>
      <c r="LD335" s="309"/>
      <c r="LE335" s="309"/>
      <c r="LF335" s="309"/>
      <c r="LG335" s="309"/>
      <c r="LH335" s="309"/>
      <c r="LI335" s="309"/>
      <c r="LJ335" s="309"/>
      <c r="LK335" s="309"/>
      <c r="LL335" s="309"/>
      <c r="LM335" s="309"/>
      <c r="LN335" s="309"/>
      <c r="LO335" s="309"/>
      <c r="LP335" s="309"/>
      <c r="LQ335" s="309"/>
      <c r="LR335" s="309"/>
      <c r="LS335" s="309"/>
      <c r="LT335" s="309"/>
      <c r="LU335" s="309"/>
      <c r="LV335" s="309"/>
      <c r="LW335" s="309"/>
      <c r="LX335" s="309"/>
      <c r="LY335" s="309"/>
      <c r="LZ335" s="309"/>
      <c r="MA335" s="309"/>
      <c r="MB335" s="309"/>
      <c r="MC335" s="309"/>
      <c r="MD335" s="309"/>
      <c r="ME335" s="309"/>
      <c r="MF335" s="309"/>
      <c r="MG335" s="309"/>
      <c r="MH335" s="309"/>
      <c r="MI335" s="309"/>
      <c r="MJ335" s="309"/>
      <c r="MK335" s="309"/>
      <c r="ML335" s="309"/>
      <c r="MM335" s="309"/>
      <c r="MN335" s="309"/>
      <c r="MO335" s="309"/>
      <c r="MP335" s="309"/>
      <c r="MQ335" s="309"/>
      <c r="MR335" s="309"/>
      <c r="MS335" s="309"/>
      <c r="MT335" s="309"/>
      <c r="MU335" s="309"/>
      <c r="MV335" s="309"/>
      <c r="MW335" s="309"/>
      <c r="MX335" s="309"/>
      <c r="MY335" s="309"/>
      <c r="MZ335" s="309"/>
      <c r="NA335" s="309"/>
      <c r="NB335" s="309"/>
      <c r="NC335" s="309"/>
      <c r="ND335" s="309"/>
      <c r="NE335" s="309"/>
      <c r="NF335" s="309"/>
      <c r="NG335" s="309"/>
      <c r="NH335" s="309"/>
      <c r="NI335" s="309"/>
      <c r="NJ335" s="309"/>
      <c r="NK335" s="309"/>
      <c r="NL335" s="309"/>
      <c r="NM335" s="309"/>
      <c r="NN335" s="309"/>
      <c r="NO335" s="309"/>
      <c r="NP335" s="309"/>
      <c r="NQ335" s="309"/>
      <c r="NR335" s="309"/>
      <c r="NS335" s="309"/>
      <c r="NT335" s="309"/>
      <c r="NU335" s="309"/>
      <c r="NV335" s="309"/>
      <c r="NW335" s="309"/>
      <c r="NX335" s="309"/>
      <c r="NY335" s="309"/>
      <c r="NZ335" s="309"/>
      <c r="OA335" s="309"/>
      <c r="OB335" s="309"/>
      <c r="OC335" s="309"/>
      <c r="OD335" s="309"/>
      <c r="OE335" s="309"/>
      <c r="OF335" s="309"/>
      <c r="OG335" s="309"/>
      <c r="OH335" s="309"/>
      <c r="OI335" s="309"/>
      <c r="OJ335" s="309"/>
      <c r="OK335" s="309"/>
      <c r="OL335" s="309"/>
      <c r="OM335" s="309"/>
      <c r="ON335" s="309"/>
      <c r="OO335" s="309"/>
      <c r="OP335" s="309"/>
      <c r="OQ335" s="309"/>
      <c r="OR335" s="309"/>
      <c r="OS335" s="309"/>
      <c r="OT335" s="309"/>
      <c r="OU335" s="309"/>
      <c r="OV335" s="309"/>
      <c r="OW335" s="309"/>
      <c r="OX335" s="309"/>
      <c r="OY335" s="309"/>
      <c r="OZ335" s="309"/>
      <c r="PA335" s="309"/>
      <c r="PB335" s="309"/>
      <c r="PC335" s="309"/>
      <c r="PD335" s="309"/>
      <c r="PE335" s="309"/>
      <c r="PF335" s="309"/>
      <c r="PG335" s="309"/>
      <c r="PH335" s="309"/>
      <c r="PI335" s="309"/>
      <c r="PJ335" s="309"/>
      <c r="PK335" s="309"/>
      <c r="PL335" s="309"/>
      <c r="PM335" s="309"/>
      <c r="PN335" s="309"/>
      <c r="PO335" s="309"/>
      <c r="PP335" s="309"/>
      <c r="PQ335" s="309"/>
      <c r="PR335" s="309"/>
      <c r="PS335" s="309"/>
      <c r="PT335" s="309"/>
      <c r="PU335" s="309"/>
      <c r="PV335" s="309"/>
      <c r="PW335" s="309"/>
      <c r="PX335" s="309"/>
      <c r="PY335" s="309"/>
      <c r="PZ335" s="309"/>
      <c r="QA335" s="309"/>
      <c r="QB335" s="309"/>
      <c r="QC335" s="309"/>
      <c r="QD335" s="309"/>
      <c r="QE335" s="309"/>
      <c r="QF335" s="309"/>
      <c r="QG335" s="309"/>
      <c r="QH335" s="309"/>
      <c r="QI335" s="309"/>
      <c r="QJ335" s="309"/>
      <c r="QK335" s="309"/>
      <c r="QL335" s="309"/>
      <c r="QM335" s="309"/>
      <c r="QN335" s="309"/>
      <c r="QO335" s="309"/>
      <c r="QP335" s="309"/>
      <c r="QQ335" s="309"/>
      <c r="QR335" s="309"/>
      <c r="QS335" s="309"/>
      <c r="QT335" s="309"/>
      <c r="QU335" s="309"/>
      <c r="QV335" s="309"/>
      <c r="QW335" s="309"/>
      <c r="QX335" s="309"/>
      <c r="QY335" s="309"/>
      <c r="QZ335" s="309"/>
      <c r="RA335" s="309"/>
      <c r="RB335" s="309"/>
      <c r="RC335" s="309"/>
      <c r="RD335" s="309"/>
      <c r="RE335" s="309"/>
      <c r="RF335" s="309"/>
      <c r="RG335" s="309"/>
      <c r="RH335" s="309"/>
      <c r="RI335" s="309"/>
      <c r="RJ335" s="309"/>
      <c r="RK335" s="309"/>
      <c r="RL335" s="309"/>
      <c r="RM335" s="309"/>
      <c r="RN335" s="309"/>
      <c r="RO335" s="309"/>
      <c r="RP335" s="309"/>
      <c r="RQ335" s="309"/>
      <c r="RR335" s="309"/>
      <c r="RS335" s="309"/>
      <c r="RT335" s="309"/>
      <c r="RU335" s="309"/>
      <c r="RV335" s="309"/>
      <c r="RW335" s="309"/>
      <c r="RX335" s="309"/>
      <c r="RY335" s="309"/>
      <c r="RZ335" s="309"/>
      <c r="SA335" s="309"/>
      <c r="SB335" s="309"/>
      <c r="SC335" s="309"/>
      <c r="SD335" s="309"/>
      <c r="SE335" s="309"/>
      <c r="SF335" s="309"/>
      <c r="SG335" s="309"/>
      <c r="SH335" s="309"/>
      <c r="SI335" s="309"/>
      <c r="SJ335" s="309"/>
      <c r="SK335" s="309"/>
      <c r="SL335" s="309"/>
      <c r="SM335" s="309"/>
      <c r="SN335" s="309"/>
      <c r="SO335" s="309"/>
      <c r="SP335" s="309"/>
      <c r="SQ335" s="309"/>
      <c r="SR335" s="309"/>
      <c r="SS335" s="309"/>
      <c r="ST335" s="309"/>
      <c r="SU335" s="309"/>
      <c r="SV335" s="309"/>
      <c r="SW335" s="309"/>
      <c r="SX335" s="309"/>
      <c r="SY335" s="309"/>
      <c r="SZ335" s="309"/>
      <c r="TA335" s="309"/>
      <c r="TB335" s="309"/>
      <c r="TC335" s="309"/>
      <c r="TD335" s="309"/>
      <c r="TE335" s="309"/>
      <c r="TF335" s="309"/>
      <c r="TG335" s="309"/>
      <c r="TH335" s="309"/>
      <c r="TI335" s="309"/>
      <c r="TJ335" s="309"/>
      <c r="TK335" s="309"/>
      <c r="TL335" s="309"/>
      <c r="TM335" s="309"/>
      <c r="TN335" s="309"/>
      <c r="TO335" s="309"/>
      <c r="TP335" s="309"/>
      <c r="TQ335" s="309"/>
      <c r="TR335" s="309"/>
      <c r="TS335" s="309"/>
      <c r="TT335" s="309"/>
      <c r="TU335" s="309"/>
      <c r="TV335" s="309"/>
      <c r="TW335" s="309"/>
      <c r="TX335" s="309"/>
      <c r="TY335" s="309"/>
      <c r="TZ335" s="309"/>
      <c r="UA335" s="309"/>
      <c r="UB335" s="309"/>
      <c r="UC335" s="309"/>
      <c r="UD335" s="309"/>
      <c r="UE335" s="309"/>
      <c r="UF335" s="309"/>
      <c r="UG335" s="309"/>
      <c r="UH335" s="309"/>
      <c r="UI335" s="309"/>
      <c r="UJ335" s="309"/>
      <c r="UK335" s="309"/>
      <c r="UL335" s="309"/>
      <c r="UM335" s="309"/>
      <c r="UN335" s="309"/>
      <c r="UO335" s="309"/>
      <c r="UP335" s="309"/>
      <c r="UQ335" s="309"/>
      <c r="UR335" s="309"/>
      <c r="US335" s="309"/>
      <c r="UT335" s="309"/>
      <c r="UU335" s="309"/>
      <c r="UV335" s="309"/>
      <c r="UW335" s="309"/>
      <c r="UX335" s="309"/>
      <c r="UY335" s="309"/>
      <c r="UZ335" s="309"/>
      <c r="VA335" s="309"/>
      <c r="VB335" s="309"/>
      <c r="VC335" s="309"/>
      <c r="VD335" s="309"/>
      <c r="VE335" s="309"/>
      <c r="VF335" s="309"/>
      <c r="VG335" s="309"/>
      <c r="VH335" s="309"/>
      <c r="VI335" s="309"/>
      <c r="VJ335" s="309"/>
      <c r="VK335" s="309"/>
      <c r="VL335" s="309"/>
      <c r="VM335" s="309"/>
      <c r="VN335" s="309"/>
      <c r="VO335" s="309"/>
      <c r="VP335" s="309"/>
      <c r="VQ335" s="309"/>
      <c r="VR335" s="309"/>
      <c r="VS335" s="309"/>
      <c r="VT335" s="309"/>
      <c r="VU335" s="309"/>
      <c r="VV335" s="309"/>
      <c r="VW335" s="309"/>
      <c r="VX335" s="309"/>
      <c r="VY335" s="309"/>
      <c r="VZ335" s="309"/>
      <c r="WA335" s="309"/>
      <c r="WB335" s="309"/>
      <c r="WC335" s="309"/>
      <c r="WD335" s="309"/>
      <c r="WE335" s="309"/>
      <c r="WF335" s="309"/>
      <c r="WG335" s="309"/>
      <c r="WH335" s="309"/>
      <c r="WI335" s="309"/>
      <c r="WJ335" s="309"/>
      <c r="WK335" s="309"/>
      <c r="WL335" s="309"/>
      <c r="WM335" s="309"/>
      <c r="WN335" s="309"/>
      <c r="WO335" s="309"/>
      <c r="WP335" s="309"/>
      <c r="WQ335" s="309"/>
      <c r="WR335" s="309"/>
      <c r="WS335" s="309"/>
      <c r="WT335" s="309"/>
      <c r="WU335" s="309"/>
      <c r="WV335" s="309"/>
      <c r="WW335" s="309"/>
      <c r="WX335" s="309"/>
      <c r="WY335" s="309"/>
      <c r="WZ335" s="309"/>
      <c r="XA335" s="309"/>
      <c r="XB335" s="309"/>
      <c r="XC335" s="309"/>
      <c r="XD335" s="309"/>
      <c r="XE335" s="309"/>
      <c r="XF335" s="309"/>
      <c r="XG335" s="309"/>
      <c r="XH335" s="309"/>
      <c r="XI335" s="309"/>
      <c r="XJ335" s="309"/>
      <c r="XK335" s="309"/>
      <c r="XL335" s="309"/>
      <c r="XM335" s="309"/>
      <c r="XN335" s="309"/>
      <c r="XO335" s="309"/>
      <c r="XP335" s="309"/>
      <c r="XQ335" s="309"/>
      <c r="XR335" s="309"/>
      <c r="XS335" s="309"/>
      <c r="XT335" s="309"/>
      <c r="XU335" s="309"/>
      <c r="XV335" s="309"/>
      <c r="XW335" s="309"/>
      <c r="XX335" s="309"/>
      <c r="XY335" s="309"/>
      <c r="XZ335" s="309"/>
      <c r="YA335" s="309"/>
      <c r="YB335" s="309"/>
      <c r="YC335" s="309"/>
      <c r="YD335" s="309"/>
      <c r="YE335" s="309"/>
      <c r="YF335" s="309"/>
      <c r="YG335" s="309"/>
      <c r="YH335" s="309"/>
      <c r="YI335" s="309"/>
      <c r="YJ335" s="309"/>
      <c r="YK335" s="309"/>
      <c r="YL335" s="309"/>
      <c r="YM335" s="309"/>
      <c r="YN335" s="309"/>
      <c r="YO335" s="309"/>
      <c r="YP335" s="309"/>
      <c r="YQ335" s="309"/>
      <c r="YR335" s="309"/>
      <c r="YS335" s="309"/>
      <c r="YT335" s="309"/>
      <c r="YU335" s="309"/>
      <c r="YV335" s="309"/>
      <c r="YW335" s="309"/>
      <c r="YX335" s="309"/>
      <c r="YY335" s="309"/>
      <c r="YZ335" s="309"/>
      <c r="ZA335" s="309"/>
      <c r="ZB335" s="309"/>
      <c r="ZC335" s="309"/>
      <c r="ZD335" s="309"/>
      <c r="ZE335" s="309"/>
      <c r="ZF335" s="309"/>
      <c r="ZG335" s="309"/>
      <c r="ZH335" s="309"/>
      <c r="ZI335" s="309"/>
      <c r="ZJ335" s="309"/>
      <c r="ZK335" s="309"/>
      <c r="ZL335" s="309"/>
      <c r="ZM335" s="309"/>
      <c r="ZN335" s="309"/>
      <c r="ZO335" s="309"/>
      <c r="ZP335" s="309"/>
      <c r="ZQ335" s="309"/>
      <c r="ZR335" s="309"/>
      <c r="ZS335" s="309"/>
      <c r="ZT335" s="309"/>
      <c r="ZU335" s="309"/>
      <c r="ZV335" s="309"/>
      <c r="ZW335" s="309"/>
      <c r="ZX335" s="309"/>
      <c r="ZY335" s="309"/>
      <c r="ZZ335" s="309"/>
      <c r="AAA335" s="309"/>
      <c r="AAB335" s="309"/>
      <c r="AAC335" s="309"/>
      <c r="AAD335" s="309"/>
      <c r="AAE335" s="309"/>
      <c r="AAF335" s="309"/>
      <c r="AAG335" s="309"/>
      <c r="AAH335" s="309"/>
      <c r="AAI335" s="309"/>
      <c r="AAJ335" s="309"/>
      <c r="AAK335" s="309"/>
      <c r="AAL335" s="309"/>
      <c r="AAM335" s="309"/>
      <c r="AAN335" s="309"/>
      <c r="AAO335" s="309"/>
      <c r="AAP335" s="309"/>
      <c r="AAQ335" s="309"/>
      <c r="AAR335" s="309"/>
      <c r="AAS335" s="309"/>
      <c r="AAT335" s="309"/>
      <c r="AAU335" s="309"/>
      <c r="AAV335" s="309"/>
      <c r="AAW335" s="309"/>
      <c r="AAX335" s="309"/>
      <c r="AAY335" s="309"/>
      <c r="AAZ335" s="309"/>
      <c r="ABA335" s="309"/>
      <c r="ABB335" s="309"/>
      <c r="ABC335" s="309"/>
      <c r="ABD335" s="309"/>
      <c r="ABE335" s="309"/>
      <c r="ABF335" s="309"/>
      <c r="ABG335" s="309"/>
      <c r="ABH335" s="309"/>
      <c r="ABI335" s="309"/>
      <c r="ABJ335" s="309"/>
      <c r="ABK335" s="309"/>
      <c r="ABL335" s="309"/>
      <c r="ABM335" s="309"/>
      <c r="ABN335" s="309"/>
      <c r="ABO335" s="309"/>
      <c r="ABP335" s="309"/>
      <c r="ABQ335" s="309"/>
      <c r="ABR335" s="309"/>
      <c r="ABS335" s="309"/>
      <c r="ABT335" s="309"/>
      <c r="ABU335" s="309"/>
      <c r="ABV335" s="309"/>
      <c r="ABW335" s="309"/>
      <c r="ABX335" s="309"/>
      <c r="ABY335" s="309"/>
      <c r="ABZ335" s="309"/>
      <c r="ACA335" s="309"/>
      <c r="ACB335" s="309"/>
      <c r="ACC335" s="309"/>
      <c r="ACD335" s="309"/>
      <c r="ACE335" s="309"/>
      <c r="ACF335" s="309"/>
      <c r="ACG335" s="309"/>
      <c r="ACH335" s="309"/>
      <c r="ACI335" s="309"/>
      <c r="ACJ335" s="309"/>
      <c r="ACK335" s="309"/>
      <c r="ACL335" s="309"/>
      <c r="ACM335" s="309"/>
      <c r="ACN335" s="309"/>
      <c r="ACO335" s="309"/>
      <c r="ACP335" s="309"/>
      <c r="ACQ335" s="309"/>
      <c r="ACR335" s="309"/>
      <c r="ACS335" s="309"/>
      <c r="ACT335" s="309"/>
      <c r="ACU335" s="309"/>
      <c r="ACV335" s="309"/>
      <c r="ACW335" s="309"/>
      <c r="ACX335" s="309"/>
      <c r="ACY335" s="309"/>
      <c r="ACZ335" s="309"/>
      <c r="ADA335" s="309"/>
      <c r="ADB335" s="309"/>
      <c r="ADC335" s="309"/>
      <c r="ADD335" s="309"/>
      <c r="ADE335" s="309"/>
      <c r="ADF335" s="309"/>
      <c r="ADG335" s="309"/>
      <c r="ADH335" s="309"/>
      <c r="ADI335" s="309"/>
      <c r="ADJ335" s="309"/>
      <c r="ADK335" s="309"/>
      <c r="ADL335" s="309"/>
      <c r="ADM335" s="309"/>
      <c r="ADN335" s="309"/>
      <c r="ADO335" s="309"/>
      <c r="ADP335" s="309"/>
      <c r="ADQ335" s="309"/>
      <c r="ADR335" s="309"/>
      <c r="ADS335" s="309"/>
      <c r="ADT335" s="309"/>
      <c r="ADU335" s="309"/>
      <c r="ADV335" s="309"/>
      <c r="ADW335" s="309"/>
      <c r="ADX335" s="309"/>
      <c r="ADY335" s="309"/>
      <c r="ADZ335" s="309"/>
      <c r="AEA335" s="309"/>
      <c r="AEB335" s="309"/>
      <c r="AEC335" s="309"/>
      <c r="AED335" s="309"/>
      <c r="AEE335" s="309"/>
      <c r="AEF335" s="309"/>
      <c r="AEG335" s="309"/>
      <c r="AEH335" s="309"/>
      <c r="AEI335" s="309"/>
      <c r="AEJ335" s="309"/>
      <c r="AEK335" s="309"/>
      <c r="AEL335" s="309"/>
      <c r="AEM335" s="309"/>
      <c r="AEN335" s="309"/>
      <c r="AEO335" s="309"/>
      <c r="AEP335" s="309"/>
      <c r="AEQ335" s="309"/>
      <c r="AER335" s="309"/>
      <c r="AES335" s="309"/>
      <c r="AET335" s="309"/>
      <c r="AEU335" s="309"/>
      <c r="AEV335" s="309"/>
      <c r="AEW335" s="309"/>
      <c r="AEX335" s="309"/>
      <c r="AEY335" s="309"/>
      <c r="AEZ335" s="309"/>
      <c r="AFA335" s="309"/>
      <c r="AFB335" s="309"/>
      <c r="AFC335" s="309"/>
      <c r="AFD335" s="309"/>
      <c r="AFE335" s="309"/>
      <c r="AFF335" s="309"/>
      <c r="AFG335" s="309"/>
      <c r="AFH335" s="309"/>
      <c r="AFI335" s="309"/>
      <c r="AFJ335" s="309"/>
      <c r="AFK335" s="309"/>
      <c r="AFL335" s="309"/>
      <c r="AFM335" s="309"/>
      <c r="AFN335" s="309"/>
      <c r="AFO335" s="309"/>
      <c r="AFP335" s="309"/>
      <c r="AFQ335" s="309"/>
      <c r="AFR335" s="309"/>
      <c r="AFS335" s="309"/>
      <c r="AFT335" s="309"/>
      <c r="AFU335" s="309"/>
      <c r="AFV335" s="309"/>
      <c r="AFW335" s="309"/>
      <c r="AFX335" s="309"/>
      <c r="AFY335" s="309"/>
      <c r="AFZ335" s="309"/>
      <c r="AGA335" s="309"/>
      <c r="AGB335" s="309"/>
      <c r="AGC335" s="309"/>
      <c r="AGD335" s="309"/>
      <c r="AGE335" s="309"/>
      <c r="AGF335" s="309"/>
      <c r="AGG335" s="309"/>
      <c r="AGH335" s="309"/>
      <c r="AGI335" s="309"/>
      <c r="AGJ335" s="309"/>
      <c r="AGK335" s="309"/>
      <c r="AGL335" s="309"/>
      <c r="AGM335" s="309"/>
      <c r="AGN335" s="309"/>
      <c r="AGO335" s="309"/>
      <c r="AGP335" s="309"/>
      <c r="AGQ335" s="309"/>
      <c r="AGR335" s="309"/>
      <c r="AGS335" s="309"/>
      <c r="AGT335" s="309"/>
      <c r="AGU335" s="309"/>
      <c r="AGV335" s="309"/>
      <c r="AGW335" s="309"/>
      <c r="AGX335" s="309"/>
      <c r="AGY335" s="309"/>
      <c r="AGZ335" s="309"/>
      <c r="AHA335" s="309"/>
      <c r="AHB335" s="309"/>
      <c r="AHC335" s="309"/>
      <c r="AHD335" s="309"/>
      <c r="AHE335" s="309"/>
      <c r="AHF335" s="309"/>
      <c r="AHG335" s="309"/>
      <c r="AHH335" s="309"/>
      <c r="AHI335" s="309"/>
      <c r="AHJ335" s="309"/>
      <c r="AHK335" s="309"/>
      <c r="AHL335" s="309"/>
      <c r="AHM335" s="309"/>
      <c r="AHN335" s="309"/>
      <c r="AHO335" s="309"/>
      <c r="AHP335" s="309"/>
      <c r="AHQ335" s="309"/>
      <c r="AHR335" s="309"/>
      <c r="AHS335" s="309"/>
      <c r="AHT335" s="309"/>
      <c r="AHU335" s="309"/>
      <c r="AHV335" s="309"/>
      <c r="AHW335" s="309"/>
      <c r="AHX335" s="309"/>
      <c r="AHY335" s="309"/>
      <c r="AHZ335" s="309"/>
      <c r="AIA335" s="309"/>
      <c r="AIB335" s="309"/>
      <c r="AIC335" s="309"/>
      <c r="AID335" s="309"/>
      <c r="AIE335" s="309"/>
      <c r="AIF335" s="309"/>
      <c r="AIG335" s="309"/>
      <c r="AIH335" s="309"/>
      <c r="AII335" s="309"/>
      <c r="AIJ335" s="309"/>
      <c r="AIK335" s="309"/>
      <c r="AIL335" s="309"/>
      <c r="AIM335" s="309"/>
      <c r="AIN335" s="309"/>
      <c r="AIO335" s="309"/>
      <c r="AIP335" s="309"/>
      <c r="AIQ335" s="309"/>
      <c r="AIR335" s="309"/>
      <c r="AIS335" s="309"/>
      <c r="AIT335" s="309"/>
      <c r="AIU335" s="309"/>
      <c r="AIV335" s="309"/>
      <c r="AIW335" s="309"/>
      <c r="AIX335" s="309"/>
      <c r="AIY335" s="309"/>
      <c r="AIZ335" s="309"/>
      <c r="AJA335" s="309"/>
      <c r="AJB335" s="309"/>
      <c r="AJC335" s="309"/>
      <c r="AJD335" s="309"/>
      <c r="AJE335" s="309"/>
      <c r="AJF335" s="309"/>
      <c r="AJG335" s="309"/>
      <c r="AJH335" s="309"/>
      <c r="AJI335" s="309"/>
      <c r="AJJ335" s="309"/>
      <c r="AJK335" s="309"/>
      <c r="AJL335" s="309"/>
      <c r="AJM335" s="309"/>
      <c r="AJN335" s="309"/>
      <c r="AJO335" s="309"/>
      <c r="AJP335" s="309"/>
      <c r="AJQ335" s="309"/>
      <c r="AJR335" s="309"/>
      <c r="AJS335" s="309"/>
      <c r="AJT335" s="309"/>
      <c r="AJU335" s="309"/>
      <c r="AJV335" s="309"/>
      <c r="AJW335" s="309"/>
      <c r="AJX335" s="309"/>
      <c r="AJY335" s="309"/>
      <c r="AJZ335" s="309"/>
      <c r="AKA335" s="309"/>
      <c r="AKB335" s="309"/>
      <c r="AKC335" s="309"/>
      <c r="AKD335" s="309"/>
      <c r="AKE335" s="309"/>
      <c r="AKF335" s="309"/>
      <c r="AKG335" s="309"/>
      <c r="AKH335" s="309"/>
      <c r="AKI335" s="309"/>
      <c r="AKJ335" s="309"/>
      <c r="AKK335" s="309"/>
      <c r="AKL335" s="309"/>
      <c r="AKM335" s="309"/>
      <c r="AKN335" s="309"/>
      <c r="AKO335" s="309"/>
      <c r="AKP335" s="309"/>
      <c r="AKQ335" s="309"/>
      <c r="AKR335" s="309"/>
      <c r="AKS335" s="309"/>
      <c r="AKT335" s="309"/>
      <c r="AKU335" s="309"/>
      <c r="AKV335" s="309"/>
      <c r="AKW335" s="309"/>
      <c r="AKX335" s="309"/>
      <c r="AKY335" s="309"/>
      <c r="AKZ335" s="309"/>
      <c r="ALA335" s="309"/>
      <c r="ALB335" s="309"/>
      <c r="ALC335" s="309"/>
      <c r="ALD335" s="309"/>
      <c r="ALE335" s="309"/>
      <c r="ALF335" s="309"/>
      <c r="ALG335" s="309"/>
      <c r="ALH335" s="309"/>
      <c r="ALI335" s="309"/>
      <c r="ALJ335" s="309"/>
      <c r="ALK335" s="309"/>
      <c r="ALL335" s="309"/>
      <c r="ALM335" s="309"/>
      <c r="ALN335" s="309"/>
      <c r="ALO335" s="309"/>
      <c r="ALP335" s="309"/>
      <c r="ALQ335" s="309"/>
      <c r="ALR335" s="309"/>
      <c r="ALS335" s="309"/>
      <c r="ALT335" s="309"/>
      <c r="ALU335" s="309"/>
      <c r="ALV335" s="309"/>
      <c r="ALW335" s="309"/>
      <c r="ALX335" s="309"/>
      <c r="ALY335" s="309"/>
      <c r="ALZ335" s="309"/>
      <c r="AMA335" s="309"/>
      <c r="AMB335" s="309"/>
      <c r="AMC335" s="309"/>
      <c r="AMD335" s="309"/>
      <c r="AME335" s="309"/>
      <c r="AMF335" s="309"/>
      <c r="AMG335" s="309"/>
      <c r="AMH335" s="309"/>
      <c r="AMI335" s="309"/>
      <c r="AMJ335" s="309"/>
      <c r="AMK335" s="309"/>
      <c r="AML335" s="309"/>
      <c r="AMM335" s="309"/>
      <c r="AMN335" s="309"/>
      <c r="AMO335" s="309"/>
      <c r="AMP335" s="309"/>
      <c r="AMQ335" s="309"/>
      <c r="AMR335" s="309"/>
      <c r="AMS335" s="309"/>
      <c r="AMT335" s="309"/>
      <c r="AMU335" s="309"/>
      <c r="AMV335" s="309"/>
      <c r="AMW335" s="309"/>
      <c r="AMX335" s="309"/>
      <c r="AMY335" s="309"/>
      <c r="AMZ335" s="309"/>
      <c r="ANA335" s="309"/>
      <c r="ANB335" s="309"/>
      <c r="ANC335" s="309"/>
      <c r="AND335" s="309"/>
      <c r="ANE335" s="309"/>
      <c r="ANF335" s="309"/>
      <c r="ANG335" s="309"/>
      <c r="ANH335" s="309"/>
      <c r="ANI335" s="309"/>
      <c r="ANJ335" s="309"/>
      <c r="ANK335" s="309"/>
      <c r="ANL335" s="309"/>
      <c r="ANM335" s="309"/>
      <c r="ANN335" s="309"/>
      <c r="ANO335" s="309"/>
      <c r="ANP335" s="309"/>
      <c r="ANQ335" s="309"/>
      <c r="ANR335" s="309"/>
      <c r="ANS335" s="309"/>
      <c r="ANT335" s="309"/>
      <c r="ANU335" s="309"/>
      <c r="ANV335" s="309"/>
      <c r="ANW335" s="309"/>
      <c r="ANX335" s="309"/>
      <c r="ANY335" s="309"/>
      <c r="ANZ335" s="309"/>
      <c r="AOA335" s="309"/>
      <c r="AOB335" s="309"/>
      <c r="AOC335" s="309"/>
      <c r="AOD335" s="309"/>
      <c r="AOE335" s="309"/>
      <c r="AOF335" s="309"/>
      <c r="AOG335" s="309"/>
      <c r="AOH335" s="309"/>
      <c r="AOI335" s="309"/>
      <c r="AOJ335" s="309"/>
      <c r="AOK335" s="309"/>
      <c r="AOL335" s="309"/>
      <c r="AOM335" s="309"/>
      <c r="AON335" s="309"/>
      <c r="AOO335" s="309"/>
      <c r="AOP335" s="309"/>
      <c r="AOQ335" s="309"/>
      <c r="AOR335" s="309"/>
      <c r="AOS335" s="309"/>
      <c r="AOT335" s="309"/>
      <c r="AOU335" s="309"/>
      <c r="AOV335" s="309"/>
      <c r="AOW335" s="309"/>
      <c r="AOX335" s="309"/>
      <c r="AOY335" s="309"/>
      <c r="AOZ335" s="309"/>
      <c r="APA335" s="309"/>
      <c r="APB335" s="309"/>
      <c r="APC335" s="309"/>
      <c r="APD335" s="309"/>
      <c r="APE335" s="309"/>
      <c r="APF335" s="309"/>
      <c r="APG335" s="309"/>
      <c r="APH335" s="309"/>
      <c r="API335" s="309"/>
      <c r="APJ335" s="309"/>
      <c r="APK335" s="309"/>
      <c r="APL335" s="309"/>
      <c r="APM335" s="309"/>
      <c r="APN335" s="309"/>
      <c r="APO335" s="309"/>
      <c r="APP335" s="309"/>
      <c r="APQ335" s="309"/>
      <c r="APR335" s="309"/>
      <c r="APS335" s="309"/>
      <c r="APT335" s="309"/>
      <c r="APU335" s="309"/>
      <c r="APV335" s="309"/>
      <c r="APW335" s="309"/>
      <c r="APX335" s="309"/>
      <c r="APY335" s="309"/>
      <c r="APZ335" s="309"/>
      <c r="AQA335" s="309"/>
      <c r="AQB335" s="309"/>
      <c r="AQC335" s="309"/>
      <c r="AQD335" s="309"/>
      <c r="AQE335" s="309"/>
      <c r="AQF335" s="309"/>
      <c r="AQG335" s="309"/>
      <c r="AQH335" s="309"/>
      <c r="AQI335" s="309"/>
      <c r="AQJ335" s="309"/>
      <c r="AQK335" s="309"/>
      <c r="AQL335" s="309"/>
      <c r="AQM335" s="309"/>
      <c r="AQN335" s="309"/>
      <c r="AQO335" s="309"/>
      <c r="AQP335" s="309"/>
      <c r="AQQ335" s="309"/>
      <c r="AQR335" s="309"/>
      <c r="AQS335" s="309"/>
      <c r="AQT335" s="309"/>
      <c r="AQU335" s="309"/>
      <c r="AQV335" s="309"/>
      <c r="AQW335" s="309"/>
      <c r="AQX335" s="309"/>
      <c r="AQY335" s="309"/>
      <c r="AQZ335" s="309"/>
      <c r="ARA335" s="309"/>
      <c r="ARB335" s="309"/>
      <c r="ARC335" s="309"/>
      <c r="ARD335" s="309"/>
      <c r="ARE335" s="309"/>
      <c r="ARF335" s="309"/>
      <c r="ARG335" s="309"/>
      <c r="ARH335" s="309"/>
      <c r="ARI335" s="309"/>
      <c r="ARJ335" s="309"/>
      <c r="ARK335" s="309"/>
      <c r="ARL335" s="309"/>
      <c r="ARM335" s="309"/>
      <c r="ARN335" s="309"/>
      <c r="ARO335" s="309"/>
      <c r="ARP335" s="309"/>
      <c r="ARQ335" s="309"/>
      <c r="ARR335" s="309"/>
      <c r="ARS335" s="309"/>
      <c r="ART335" s="309"/>
      <c r="ARU335" s="309"/>
      <c r="ARV335" s="309"/>
      <c r="ARW335" s="309"/>
      <c r="ARX335" s="309"/>
      <c r="ARY335" s="309"/>
      <c r="ARZ335" s="309"/>
      <c r="ASA335" s="309"/>
      <c r="ASB335" s="309"/>
      <c r="ASC335" s="309"/>
      <c r="ASD335" s="309"/>
      <c r="ASE335" s="309"/>
      <c r="ASF335" s="309"/>
      <c r="ASG335" s="309"/>
      <c r="ASH335" s="309"/>
      <c r="ASI335" s="309"/>
      <c r="ASJ335" s="309"/>
      <c r="ASK335" s="309"/>
      <c r="ASL335" s="309"/>
      <c r="ASM335" s="309"/>
      <c r="ASN335" s="309"/>
      <c r="ASO335" s="309"/>
      <c r="ASP335" s="309"/>
      <c r="ASQ335" s="309"/>
      <c r="ASR335" s="309"/>
      <c r="ASS335" s="309"/>
      <c r="AST335" s="309"/>
      <c r="ASU335" s="309"/>
      <c r="ASV335" s="309"/>
      <c r="ASW335" s="309"/>
      <c r="ASX335" s="309"/>
      <c r="ASY335" s="309"/>
      <c r="ASZ335" s="309"/>
      <c r="ATA335" s="309"/>
      <c r="ATB335" s="309"/>
      <c r="ATC335" s="309"/>
      <c r="ATD335" s="309"/>
      <c r="ATE335" s="309"/>
      <c r="ATF335" s="309"/>
      <c r="ATG335" s="309"/>
      <c r="ATH335" s="309"/>
      <c r="ATI335" s="309"/>
      <c r="ATJ335" s="309"/>
      <c r="ATK335" s="309"/>
      <c r="ATL335" s="309"/>
      <c r="ATM335" s="309"/>
      <c r="ATN335" s="309"/>
      <c r="ATO335" s="309"/>
      <c r="ATP335" s="309"/>
      <c r="ATQ335" s="309"/>
      <c r="ATR335" s="309"/>
      <c r="ATS335" s="309"/>
      <c r="ATT335" s="309"/>
      <c r="ATU335" s="309"/>
      <c r="ATV335" s="309"/>
      <c r="ATW335" s="309"/>
      <c r="ATX335" s="309"/>
      <c r="ATY335" s="309"/>
      <c r="ATZ335" s="309"/>
      <c r="AUA335" s="309"/>
      <c r="AUB335" s="309"/>
      <c r="AUC335" s="309"/>
      <c r="AUD335" s="309"/>
      <c r="AUE335" s="309"/>
      <c r="AUF335" s="309"/>
      <c r="AUG335" s="309"/>
      <c r="AUH335" s="309"/>
      <c r="AUI335" s="309"/>
      <c r="AUJ335" s="309"/>
      <c r="AUK335" s="309"/>
      <c r="AUL335" s="309"/>
      <c r="AUM335" s="309"/>
      <c r="AUN335" s="309"/>
      <c r="AUO335" s="309"/>
      <c r="AUP335" s="309"/>
      <c r="AUQ335" s="309"/>
      <c r="AUR335" s="309"/>
      <c r="AUS335" s="309"/>
      <c r="AUT335" s="309"/>
      <c r="AUU335" s="309"/>
      <c r="AUV335" s="309"/>
      <c r="AUW335" s="309"/>
      <c r="AUX335" s="309"/>
      <c r="AUY335" s="309"/>
      <c r="AUZ335" s="309"/>
      <c r="AVA335" s="309"/>
      <c r="AVB335" s="309"/>
      <c r="AVC335" s="309"/>
      <c r="AVD335" s="309"/>
      <c r="AVE335" s="309"/>
      <c r="AVF335" s="309"/>
      <c r="AVG335" s="309"/>
      <c r="AVH335" s="309"/>
      <c r="AVI335" s="309"/>
      <c r="AVJ335" s="309"/>
      <c r="AVK335" s="309"/>
      <c r="AVL335" s="309"/>
      <c r="AVM335" s="309"/>
      <c r="AVN335" s="309"/>
      <c r="AVO335" s="309"/>
      <c r="AVP335" s="309"/>
      <c r="AVQ335" s="309"/>
      <c r="AVR335" s="309"/>
      <c r="AVS335" s="309"/>
      <c r="AVT335" s="309"/>
      <c r="AVU335" s="309"/>
      <c r="AVV335" s="309"/>
      <c r="AVW335" s="309"/>
      <c r="AVX335" s="309"/>
      <c r="AVY335" s="309"/>
      <c r="AVZ335" s="309"/>
      <c r="AWA335" s="309"/>
      <c r="AWB335" s="309"/>
      <c r="AWC335" s="309"/>
      <c r="AWD335" s="309"/>
      <c r="AWE335" s="309"/>
      <c r="AWF335" s="309"/>
      <c r="AWG335" s="309"/>
      <c r="AWH335" s="309"/>
      <c r="AWI335" s="309"/>
      <c r="AWJ335" s="309"/>
      <c r="AWK335" s="309"/>
      <c r="AWL335" s="309"/>
      <c r="AWM335" s="309"/>
      <c r="AWN335" s="309"/>
      <c r="AWO335" s="309"/>
      <c r="AWP335" s="309"/>
      <c r="AWQ335" s="309"/>
      <c r="AWR335" s="309"/>
      <c r="AWS335" s="309"/>
      <c r="AWT335" s="309"/>
      <c r="AWU335" s="309"/>
      <c r="AWV335" s="309"/>
      <c r="AWW335" s="309"/>
      <c r="AWX335" s="309"/>
      <c r="AWY335" s="309"/>
      <c r="AWZ335" s="309"/>
      <c r="AXA335" s="309"/>
      <c r="AXB335" s="309"/>
      <c r="AXC335" s="309"/>
      <c r="AXD335" s="309"/>
      <c r="AXE335" s="309"/>
      <c r="AXF335" s="309"/>
      <c r="AXG335" s="309"/>
      <c r="AXH335" s="309"/>
      <c r="AXI335" s="309"/>
      <c r="AXJ335" s="309"/>
      <c r="AXK335" s="309"/>
      <c r="AXL335" s="309"/>
      <c r="AXM335" s="309"/>
      <c r="AXN335" s="309"/>
      <c r="AXO335" s="309"/>
      <c r="AXP335" s="309"/>
      <c r="AXQ335" s="309"/>
      <c r="AXR335" s="309"/>
      <c r="AXS335" s="309"/>
      <c r="AXT335" s="309"/>
      <c r="AXU335" s="309"/>
      <c r="AXV335" s="309"/>
      <c r="AXW335" s="309"/>
      <c r="AXX335" s="309"/>
      <c r="AXY335" s="309"/>
      <c r="AXZ335" s="309"/>
      <c r="AYA335" s="309"/>
      <c r="AYB335" s="309"/>
      <c r="AYC335" s="309"/>
      <c r="AYD335" s="309"/>
      <c r="AYE335" s="309"/>
      <c r="AYF335" s="309"/>
      <c r="AYG335" s="309"/>
      <c r="AYH335" s="309"/>
      <c r="AYI335" s="309"/>
      <c r="AYJ335" s="309"/>
      <c r="AYK335" s="309"/>
      <c r="AYL335" s="309"/>
      <c r="AYM335" s="309"/>
      <c r="AYN335" s="309"/>
      <c r="AYO335" s="309"/>
      <c r="AYP335" s="309"/>
      <c r="AYQ335" s="309"/>
      <c r="AYR335" s="309"/>
      <c r="AYS335" s="309"/>
      <c r="AYT335" s="309"/>
      <c r="AYU335" s="309"/>
      <c r="AYV335" s="309"/>
      <c r="AYW335" s="309"/>
      <c r="AYX335" s="309"/>
      <c r="AYY335" s="309"/>
      <c r="AYZ335" s="309"/>
      <c r="AZA335" s="309"/>
      <c r="AZB335" s="309"/>
      <c r="AZC335" s="309"/>
      <c r="AZD335" s="309"/>
      <c r="AZE335" s="309"/>
      <c r="AZF335" s="309"/>
      <c r="AZG335" s="309"/>
      <c r="AZH335" s="309"/>
      <c r="AZI335" s="309"/>
      <c r="AZJ335" s="309"/>
      <c r="AZK335" s="309"/>
      <c r="AZL335" s="309"/>
      <c r="AZM335" s="309"/>
      <c r="AZN335" s="309"/>
      <c r="AZO335" s="309"/>
      <c r="AZP335" s="309"/>
      <c r="AZQ335" s="309"/>
      <c r="AZR335" s="309"/>
      <c r="AZS335" s="309"/>
      <c r="AZT335" s="309"/>
      <c r="AZU335" s="309"/>
      <c r="AZV335" s="309"/>
      <c r="AZW335" s="309"/>
      <c r="AZX335" s="309"/>
      <c r="AZY335" s="309"/>
      <c r="AZZ335" s="309"/>
      <c r="BAA335" s="309"/>
      <c r="BAB335" s="309"/>
      <c r="BAC335" s="309"/>
      <c r="BAD335" s="309"/>
      <c r="BAE335" s="309"/>
      <c r="BAF335" s="309"/>
      <c r="BAG335" s="309"/>
      <c r="BAH335" s="309"/>
      <c r="BAI335" s="309"/>
      <c r="BAJ335" s="309"/>
      <c r="BAK335" s="309"/>
      <c r="BAL335" s="309"/>
      <c r="BAM335" s="309"/>
      <c r="BAN335" s="309"/>
      <c r="BAO335" s="309"/>
      <c r="BAP335" s="309"/>
      <c r="BAQ335" s="309"/>
      <c r="BAR335" s="309"/>
      <c r="BAS335" s="309"/>
      <c r="BAT335" s="309"/>
      <c r="BAU335" s="309"/>
      <c r="BAV335" s="309"/>
      <c r="BAW335" s="309"/>
      <c r="BAX335" s="309"/>
      <c r="BAY335" s="309"/>
      <c r="BAZ335" s="309"/>
      <c r="BBA335" s="309"/>
      <c r="BBB335" s="309"/>
      <c r="BBC335" s="309"/>
      <c r="BBD335" s="309"/>
      <c r="BBE335" s="309"/>
      <c r="BBF335" s="309"/>
      <c r="BBG335" s="309"/>
      <c r="BBH335" s="309"/>
      <c r="BBI335" s="309"/>
      <c r="BBJ335" s="309"/>
      <c r="BBK335" s="309"/>
      <c r="BBL335" s="309"/>
      <c r="BBM335" s="309"/>
      <c r="BBN335" s="309"/>
      <c r="BBO335" s="309"/>
      <c r="BBP335" s="309"/>
      <c r="BBQ335" s="309"/>
      <c r="BBR335" s="309"/>
      <c r="BBS335" s="309"/>
      <c r="BBT335" s="309"/>
      <c r="BBU335" s="309"/>
      <c r="BBV335" s="309"/>
      <c r="BBW335" s="309"/>
      <c r="BBX335" s="309"/>
      <c r="BBY335" s="309"/>
      <c r="BBZ335" s="309"/>
      <c r="BCA335" s="309"/>
      <c r="BCB335" s="309"/>
      <c r="BCC335" s="309"/>
      <c r="BCD335" s="309"/>
      <c r="BCE335" s="309"/>
      <c r="BCF335" s="309"/>
      <c r="BCG335" s="309"/>
      <c r="BCH335" s="309"/>
      <c r="BCI335" s="309"/>
      <c r="BCJ335" s="309"/>
      <c r="BCK335" s="309"/>
      <c r="BCL335" s="309"/>
      <c r="BCM335" s="309"/>
      <c r="BCN335" s="309"/>
      <c r="BCO335" s="309"/>
      <c r="BCP335" s="309"/>
      <c r="BCQ335" s="309"/>
      <c r="BCR335" s="309"/>
      <c r="BCS335" s="309"/>
      <c r="BCT335" s="309"/>
      <c r="BCU335" s="309"/>
      <c r="BCV335" s="309"/>
      <c r="BCW335" s="309"/>
      <c r="BCX335" s="309"/>
      <c r="BCY335" s="309"/>
      <c r="BCZ335" s="309"/>
      <c r="BDA335" s="309"/>
      <c r="BDB335" s="309"/>
      <c r="BDC335" s="309"/>
      <c r="BDD335" s="309"/>
      <c r="BDE335" s="309"/>
      <c r="BDF335" s="309"/>
      <c r="BDG335" s="309"/>
      <c r="BDH335" s="309"/>
      <c r="BDI335" s="309"/>
      <c r="BDJ335" s="309"/>
      <c r="BDK335" s="309"/>
      <c r="BDL335" s="309"/>
      <c r="BDM335" s="309"/>
      <c r="BDN335" s="309"/>
      <c r="BDO335" s="309"/>
      <c r="BDP335" s="309"/>
      <c r="BDQ335" s="309"/>
      <c r="BDR335" s="309"/>
      <c r="BDS335" s="309"/>
      <c r="BDT335" s="309"/>
      <c r="BDU335" s="309"/>
      <c r="BDV335" s="309"/>
      <c r="BDW335" s="309"/>
      <c r="BDX335" s="309"/>
      <c r="BDY335" s="309"/>
      <c r="BDZ335" s="309"/>
      <c r="BEA335" s="309"/>
      <c r="BEB335" s="309"/>
      <c r="BEC335" s="309"/>
      <c r="BED335" s="309"/>
      <c r="BEE335" s="309"/>
      <c r="BEF335" s="309"/>
      <c r="BEG335" s="309"/>
      <c r="BEH335" s="309"/>
      <c r="BEI335" s="309"/>
      <c r="BEJ335" s="309"/>
      <c r="BEK335" s="309"/>
      <c r="BEL335" s="309"/>
      <c r="BEM335" s="309"/>
      <c r="BEN335" s="309"/>
      <c r="BEO335" s="309"/>
      <c r="BEP335" s="309"/>
      <c r="BEQ335" s="309"/>
      <c r="BER335" s="309"/>
      <c r="BES335" s="309"/>
      <c r="BET335" s="309"/>
      <c r="BEU335" s="309"/>
      <c r="BEV335" s="309"/>
      <c r="BEW335" s="309"/>
      <c r="BEX335" s="309"/>
      <c r="BEY335" s="309"/>
      <c r="BEZ335" s="309"/>
      <c r="BFA335" s="309"/>
      <c r="BFB335" s="309"/>
      <c r="BFC335" s="309"/>
      <c r="BFD335" s="309"/>
      <c r="BFE335" s="309"/>
      <c r="BFF335" s="309"/>
      <c r="BFG335" s="309"/>
      <c r="BFH335" s="309"/>
      <c r="BFI335" s="309"/>
      <c r="BFJ335" s="309"/>
      <c r="BFK335" s="309"/>
      <c r="BFL335" s="309"/>
      <c r="BFM335" s="309"/>
      <c r="BFN335" s="309"/>
      <c r="BFO335" s="309"/>
      <c r="BFP335" s="309"/>
      <c r="BFQ335" s="309"/>
      <c r="BFR335" s="309"/>
      <c r="BFS335" s="309"/>
      <c r="BFT335" s="309"/>
      <c r="BFU335" s="309"/>
      <c r="BFV335" s="309"/>
      <c r="BFW335" s="309"/>
      <c r="BFX335" s="309"/>
      <c r="BFY335" s="309"/>
      <c r="BFZ335" s="309"/>
      <c r="BGA335" s="309"/>
      <c r="BGB335" s="309"/>
      <c r="BGC335" s="309"/>
      <c r="BGD335" s="309"/>
      <c r="BGE335" s="309"/>
      <c r="BGF335" s="309"/>
      <c r="BGG335" s="309"/>
      <c r="BGH335" s="309"/>
    </row>
    <row r="336" spans="6:1542" s="18" customFormat="1" ht="14.45" customHeight="1" x14ac:dyDescent="0.25">
      <c r="F336" s="68"/>
      <c r="Y336" s="68"/>
      <c r="AC336" s="309"/>
      <c r="AD336" s="309"/>
      <c r="AE336" s="309"/>
      <c r="AF336" s="309"/>
      <c r="AG336" s="309"/>
      <c r="AH336" s="309"/>
      <c r="AI336" s="309"/>
      <c r="AJ336" s="309"/>
      <c r="AK336" s="309"/>
      <c r="AL336" s="309"/>
      <c r="AM336" s="309"/>
      <c r="AN336" s="309"/>
      <c r="AO336" s="309"/>
      <c r="AP336" s="309"/>
      <c r="AQ336" s="309"/>
      <c r="AR336" s="309"/>
      <c r="AS336" s="309"/>
      <c r="AT336" s="309"/>
      <c r="AU336" s="309"/>
      <c r="AV336" s="309"/>
      <c r="AW336" s="309"/>
      <c r="AX336" s="309"/>
      <c r="AY336" s="309"/>
      <c r="AZ336" s="309"/>
      <c r="BA336" s="309"/>
      <c r="BB336" s="309"/>
      <c r="BC336" s="309"/>
      <c r="BD336" s="309"/>
      <c r="BE336" s="309"/>
      <c r="BF336" s="309"/>
      <c r="BG336" s="309"/>
      <c r="BH336" s="309"/>
      <c r="BI336" s="309"/>
      <c r="BJ336" s="309"/>
      <c r="BK336" s="309"/>
      <c r="BL336" s="309"/>
      <c r="BM336" s="309"/>
      <c r="BN336" s="309"/>
      <c r="BO336" s="309"/>
      <c r="BP336" s="309"/>
      <c r="BQ336" s="309"/>
      <c r="BR336" s="309"/>
      <c r="BS336" s="309"/>
      <c r="BT336" s="309"/>
      <c r="BU336" s="309"/>
      <c r="BV336" s="309"/>
      <c r="BW336" s="309"/>
      <c r="BX336" s="309"/>
      <c r="BY336" s="309"/>
      <c r="BZ336" s="309"/>
      <c r="CA336" s="309"/>
      <c r="CB336" s="309"/>
      <c r="CC336" s="309"/>
      <c r="CD336" s="309"/>
      <c r="CE336" s="309"/>
      <c r="CF336" s="309"/>
      <c r="CG336" s="309"/>
      <c r="CH336" s="309"/>
      <c r="CI336" s="309"/>
      <c r="CJ336" s="309"/>
      <c r="CK336" s="309"/>
      <c r="CL336" s="309"/>
      <c r="CM336" s="309"/>
      <c r="CN336" s="309"/>
      <c r="CO336" s="309"/>
      <c r="CP336" s="309"/>
      <c r="CQ336" s="309"/>
      <c r="CR336" s="309"/>
      <c r="CS336" s="309"/>
      <c r="CT336" s="309"/>
      <c r="CU336" s="309"/>
      <c r="CV336" s="309"/>
      <c r="CW336" s="309"/>
      <c r="CX336" s="309"/>
      <c r="CY336" s="309"/>
      <c r="CZ336" s="309"/>
      <c r="DA336" s="309"/>
      <c r="DB336" s="309"/>
      <c r="DC336" s="309"/>
      <c r="DD336" s="309"/>
      <c r="DE336" s="309"/>
      <c r="DF336" s="309"/>
      <c r="DG336" s="309"/>
      <c r="DH336" s="309"/>
      <c r="DI336" s="309"/>
      <c r="DJ336" s="309"/>
      <c r="DK336" s="309"/>
      <c r="DL336" s="309"/>
      <c r="DM336" s="309"/>
      <c r="DN336" s="309"/>
      <c r="DO336" s="309"/>
      <c r="DP336" s="309"/>
      <c r="DQ336" s="309"/>
      <c r="DR336" s="309"/>
      <c r="DS336" s="309"/>
      <c r="DT336" s="309"/>
      <c r="DU336" s="309"/>
      <c r="DV336" s="309"/>
      <c r="DW336" s="309"/>
      <c r="DX336" s="309"/>
      <c r="DY336" s="309"/>
      <c r="DZ336" s="309"/>
      <c r="EA336" s="309"/>
      <c r="EB336" s="309"/>
      <c r="EC336" s="309"/>
      <c r="ED336" s="309"/>
      <c r="EE336" s="309"/>
      <c r="EF336" s="309"/>
      <c r="EG336" s="309"/>
      <c r="EH336" s="309"/>
      <c r="EI336" s="309"/>
      <c r="EJ336" s="309"/>
      <c r="EK336" s="309"/>
      <c r="EL336" s="309"/>
      <c r="EM336" s="309"/>
      <c r="EN336" s="309"/>
      <c r="EO336" s="309"/>
      <c r="EP336" s="309"/>
      <c r="EQ336" s="309"/>
      <c r="ER336" s="309"/>
      <c r="ES336" s="309"/>
      <c r="ET336" s="309"/>
      <c r="EU336" s="309"/>
      <c r="EV336" s="309"/>
      <c r="EW336" s="309"/>
      <c r="EX336" s="309"/>
      <c r="EY336" s="309"/>
      <c r="EZ336" s="309"/>
      <c r="FA336" s="309"/>
      <c r="FB336" s="309"/>
      <c r="FC336" s="309"/>
      <c r="FD336" s="309"/>
      <c r="FE336" s="309"/>
      <c r="FF336" s="309"/>
      <c r="FG336" s="309"/>
      <c r="FH336" s="309"/>
      <c r="FI336" s="309"/>
      <c r="FJ336" s="309"/>
      <c r="FK336" s="309"/>
      <c r="FL336" s="309"/>
      <c r="FM336" s="309"/>
      <c r="FN336" s="309"/>
      <c r="FO336" s="309"/>
      <c r="FP336" s="309"/>
      <c r="FQ336" s="309"/>
      <c r="FR336" s="309"/>
      <c r="FS336" s="309"/>
      <c r="FT336" s="309"/>
      <c r="FU336" s="309"/>
      <c r="FV336" s="309"/>
      <c r="FW336" s="309"/>
      <c r="FX336" s="309"/>
      <c r="FY336" s="309"/>
      <c r="FZ336" s="309"/>
      <c r="GA336" s="309"/>
      <c r="GB336" s="309"/>
      <c r="GC336" s="309"/>
      <c r="GD336" s="309"/>
      <c r="GE336" s="309"/>
      <c r="GF336" s="309"/>
      <c r="GG336" s="309"/>
      <c r="GH336" s="309"/>
      <c r="GI336" s="309"/>
      <c r="GJ336" s="309"/>
      <c r="GK336" s="309"/>
      <c r="GL336" s="309"/>
      <c r="GM336" s="309"/>
      <c r="GN336" s="309"/>
      <c r="GO336" s="309"/>
      <c r="GP336" s="309"/>
      <c r="GQ336" s="309"/>
      <c r="GR336" s="309"/>
      <c r="GS336" s="309"/>
      <c r="GT336" s="309"/>
      <c r="GU336" s="309"/>
      <c r="GV336" s="309"/>
      <c r="GW336" s="309"/>
      <c r="GX336" s="309"/>
      <c r="GY336" s="309"/>
      <c r="GZ336" s="309"/>
      <c r="HA336" s="309"/>
      <c r="HB336" s="309"/>
      <c r="HC336" s="309"/>
      <c r="HD336" s="309"/>
      <c r="HE336" s="309"/>
      <c r="HF336" s="309"/>
      <c r="HG336" s="309"/>
      <c r="HH336" s="309"/>
      <c r="HI336" s="309"/>
      <c r="HJ336" s="309"/>
      <c r="HK336" s="309"/>
      <c r="HL336" s="309"/>
      <c r="HM336" s="309"/>
      <c r="HN336" s="309"/>
      <c r="HO336" s="309"/>
      <c r="HP336" s="309"/>
      <c r="HQ336" s="309"/>
      <c r="HR336" s="309"/>
      <c r="HS336" s="309"/>
      <c r="HT336" s="309"/>
      <c r="HU336" s="309"/>
      <c r="HV336" s="309"/>
      <c r="HW336" s="309"/>
      <c r="HX336" s="309"/>
      <c r="HY336" s="309"/>
      <c r="HZ336" s="309"/>
      <c r="IA336" s="309"/>
      <c r="IB336" s="309"/>
      <c r="IC336" s="309"/>
      <c r="ID336" s="309"/>
      <c r="IE336" s="309"/>
      <c r="IF336" s="309"/>
      <c r="IG336" s="309"/>
      <c r="IH336" s="309"/>
      <c r="II336" s="309"/>
      <c r="IJ336" s="309"/>
      <c r="IK336" s="309"/>
      <c r="IL336" s="309"/>
      <c r="IM336" s="309"/>
      <c r="IN336" s="309"/>
      <c r="IO336" s="309"/>
      <c r="IP336" s="309"/>
      <c r="IQ336" s="309"/>
      <c r="IR336" s="309"/>
      <c r="IS336" s="309"/>
      <c r="IT336" s="309"/>
      <c r="IU336" s="309"/>
      <c r="IV336" s="309"/>
      <c r="IW336" s="309"/>
      <c r="IX336" s="309"/>
      <c r="IY336" s="309"/>
      <c r="IZ336" s="309"/>
      <c r="JA336" s="309"/>
      <c r="JB336" s="309"/>
      <c r="JC336" s="309"/>
      <c r="JD336" s="309"/>
      <c r="JE336" s="309"/>
      <c r="JF336" s="309"/>
      <c r="JG336" s="309"/>
      <c r="JH336" s="309"/>
      <c r="JI336" s="309"/>
      <c r="JJ336" s="309"/>
      <c r="JK336" s="309"/>
      <c r="JL336" s="309"/>
      <c r="JM336" s="309"/>
      <c r="JN336" s="309"/>
      <c r="JO336" s="309"/>
      <c r="JP336" s="309"/>
      <c r="JQ336" s="309"/>
      <c r="JR336" s="309"/>
      <c r="JS336" s="309"/>
      <c r="JT336" s="309"/>
      <c r="JU336" s="309"/>
      <c r="JV336" s="309"/>
      <c r="JW336" s="309"/>
      <c r="JX336" s="309"/>
      <c r="JY336" s="309"/>
      <c r="JZ336" s="309"/>
      <c r="KA336" s="309"/>
      <c r="KB336" s="309"/>
      <c r="KC336" s="309"/>
      <c r="KD336" s="309"/>
      <c r="KE336" s="309"/>
      <c r="KF336" s="309"/>
      <c r="KG336" s="309"/>
      <c r="KH336" s="309"/>
      <c r="KI336" s="309"/>
      <c r="KJ336" s="309"/>
      <c r="KK336" s="309"/>
      <c r="KL336" s="309"/>
      <c r="KM336" s="309"/>
      <c r="KN336" s="309"/>
      <c r="KO336" s="309"/>
      <c r="KP336" s="309"/>
      <c r="KQ336" s="309"/>
      <c r="KR336" s="309"/>
      <c r="KS336" s="309"/>
      <c r="KT336" s="309"/>
      <c r="KU336" s="309"/>
      <c r="KV336" s="309"/>
      <c r="KW336" s="309"/>
      <c r="KX336" s="309"/>
      <c r="KY336" s="309"/>
      <c r="KZ336" s="309"/>
      <c r="LA336" s="309"/>
      <c r="LB336" s="309"/>
      <c r="LC336" s="309"/>
      <c r="LD336" s="309"/>
      <c r="LE336" s="309"/>
      <c r="LF336" s="309"/>
      <c r="LG336" s="309"/>
      <c r="LH336" s="309"/>
      <c r="LI336" s="309"/>
      <c r="LJ336" s="309"/>
      <c r="LK336" s="309"/>
      <c r="LL336" s="309"/>
      <c r="LM336" s="309"/>
      <c r="LN336" s="309"/>
      <c r="LO336" s="309"/>
      <c r="LP336" s="309"/>
      <c r="LQ336" s="309"/>
      <c r="LR336" s="309"/>
      <c r="LS336" s="309"/>
      <c r="LT336" s="309"/>
      <c r="LU336" s="309"/>
      <c r="LV336" s="309"/>
      <c r="LW336" s="309"/>
      <c r="LX336" s="309"/>
      <c r="LY336" s="309"/>
      <c r="LZ336" s="309"/>
      <c r="MA336" s="309"/>
      <c r="MB336" s="309"/>
      <c r="MC336" s="309"/>
      <c r="MD336" s="309"/>
      <c r="ME336" s="309"/>
      <c r="MF336" s="309"/>
      <c r="MG336" s="309"/>
      <c r="MH336" s="309"/>
      <c r="MI336" s="309"/>
      <c r="MJ336" s="309"/>
      <c r="MK336" s="309"/>
      <c r="ML336" s="309"/>
      <c r="MM336" s="309"/>
      <c r="MN336" s="309"/>
      <c r="MO336" s="309"/>
      <c r="MP336" s="309"/>
      <c r="MQ336" s="309"/>
      <c r="MR336" s="309"/>
      <c r="MS336" s="309"/>
      <c r="MT336" s="309"/>
      <c r="MU336" s="309"/>
      <c r="MV336" s="309"/>
      <c r="MW336" s="309"/>
      <c r="MX336" s="309"/>
      <c r="MY336" s="309"/>
      <c r="MZ336" s="309"/>
      <c r="NA336" s="309"/>
      <c r="NB336" s="309"/>
      <c r="NC336" s="309"/>
      <c r="ND336" s="309"/>
      <c r="NE336" s="309"/>
      <c r="NF336" s="309"/>
      <c r="NG336" s="309"/>
      <c r="NH336" s="309"/>
      <c r="NI336" s="309"/>
      <c r="NJ336" s="309"/>
      <c r="NK336" s="309"/>
      <c r="NL336" s="309"/>
      <c r="NM336" s="309"/>
      <c r="NN336" s="309"/>
      <c r="NO336" s="309"/>
      <c r="NP336" s="309"/>
      <c r="NQ336" s="309"/>
      <c r="NR336" s="309"/>
      <c r="NS336" s="309"/>
      <c r="NT336" s="309"/>
      <c r="NU336" s="309"/>
      <c r="NV336" s="309"/>
      <c r="NW336" s="309"/>
      <c r="NX336" s="309"/>
      <c r="NY336" s="309"/>
      <c r="NZ336" s="309"/>
      <c r="OA336" s="309"/>
      <c r="OB336" s="309"/>
      <c r="OC336" s="309"/>
      <c r="OD336" s="309"/>
      <c r="OE336" s="309"/>
      <c r="OF336" s="309"/>
      <c r="OG336" s="309"/>
      <c r="OH336" s="309"/>
      <c r="OI336" s="309"/>
      <c r="OJ336" s="309"/>
      <c r="OK336" s="309"/>
      <c r="OL336" s="309"/>
      <c r="OM336" s="309"/>
      <c r="ON336" s="309"/>
      <c r="OO336" s="309"/>
      <c r="OP336" s="309"/>
      <c r="OQ336" s="309"/>
      <c r="OR336" s="309"/>
      <c r="OS336" s="309"/>
      <c r="OT336" s="309"/>
      <c r="OU336" s="309"/>
      <c r="OV336" s="309"/>
      <c r="OW336" s="309"/>
      <c r="OX336" s="309"/>
      <c r="OY336" s="309"/>
      <c r="OZ336" s="309"/>
      <c r="PA336" s="309"/>
      <c r="PB336" s="309"/>
      <c r="PC336" s="309"/>
      <c r="PD336" s="309"/>
      <c r="PE336" s="309"/>
      <c r="PF336" s="309"/>
      <c r="PG336" s="309"/>
      <c r="PH336" s="309"/>
      <c r="PI336" s="309"/>
      <c r="PJ336" s="309"/>
      <c r="PK336" s="309"/>
      <c r="PL336" s="309"/>
      <c r="PM336" s="309"/>
      <c r="PN336" s="309"/>
      <c r="PO336" s="309"/>
      <c r="PP336" s="309"/>
      <c r="PQ336" s="309"/>
      <c r="PR336" s="309"/>
      <c r="PS336" s="309"/>
      <c r="PT336" s="309"/>
      <c r="PU336" s="309"/>
      <c r="PV336" s="309"/>
      <c r="PW336" s="309"/>
      <c r="PX336" s="309"/>
      <c r="PY336" s="309"/>
      <c r="PZ336" s="309"/>
      <c r="QA336" s="309"/>
      <c r="QB336" s="309"/>
      <c r="QC336" s="309"/>
      <c r="QD336" s="309"/>
      <c r="QE336" s="309"/>
      <c r="QF336" s="309"/>
      <c r="QG336" s="309"/>
      <c r="QH336" s="309"/>
      <c r="QI336" s="309"/>
      <c r="QJ336" s="309"/>
      <c r="QK336" s="309"/>
      <c r="QL336" s="309"/>
      <c r="QM336" s="309"/>
      <c r="QN336" s="309"/>
      <c r="QO336" s="309"/>
      <c r="QP336" s="309"/>
      <c r="QQ336" s="309"/>
      <c r="QR336" s="309"/>
      <c r="QS336" s="309"/>
      <c r="QT336" s="309"/>
      <c r="QU336" s="309"/>
      <c r="QV336" s="309"/>
      <c r="QW336" s="309"/>
      <c r="QX336" s="309"/>
      <c r="QY336" s="309"/>
      <c r="QZ336" s="309"/>
      <c r="RA336" s="309"/>
      <c r="RB336" s="309"/>
      <c r="RC336" s="309"/>
      <c r="RD336" s="309"/>
      <c r="RE336" s="309"/>
      <c r="RF336" s="309"/>
      <c r="RG336" s="309"/>
      <c r="RH336" s="309"/>
      <c r="RI336" s="309"/>
      <c r="RJ336" s="309"/>
      <c r="RK336" s="309"/>
      <c r="RL336" s="309"/>
      <c r="RM336" s="309"/>
      <c r="RN336" s="309"/>
      <c r="RO336" s="309"/>
      <c r="RP336" s="309"/>
      <c r="RQ336" s="309"/>
      <c r="RR336" s="309"/>
      <c r="RS336" s="309"/>
      <c r="RT336" s="309"/>
      <c r="RU336" s="309"/>
      <c r="RV336" s="309"/>
      <c r="RW336" s="309"/>
      <c r="RX336" s="309"/>
      <c r="RY336" s="309"/>
      <c r="RZ336" s="309"/>
      <c r="SA336" s="309"/>
      <c r="SB336" s="309"/>
      <c r="SC336" s="309"/>
      <c r="SD336" s="309"/>
      <c r="SE336" s="309"/>
      <c r="SF336" s="309"/>
      <c r="SG336" s="309"/>
      <c r="SH336" s="309"/>
      <c r="SI336" s="309"/>
      <c r="SJ336" s="309"/>
      <c r="SK336" s="309"/>
      <c r="SL336" s="309"/>
      <c r="SM336" s="309"/>
      <c r="SN336" s="309"/>
      <c r="SO336" s="309"/>
      <c r="SP336" s="309"/>
      <c r="SQ336" s="309"/>
      <c r="SR336" s="309"/>
      <c r="SS336" s="309"/>
      <c r="ST336" s="309"/>
      <c r="SU336" s="309"/>
      <c r="SV336" s="309"/>
      <c r="SW336" s="309"/>
      <c r="SX336" s="309"/>
      <c r="SY336" s="309"/>
      <c r="SZ336" s="309"/>
      <c r="TA336" s="309"/>
      <c r="TB336" s="309"/>
      <c r="TC336" s="309"/>
      <c r="TD336" s="309"/>
      <c r="TE336" s="309"/>
      <c r="TF336" s="309"/>
      <c r="TG336" s="309"/>
      <c r="TH336" s="309"/>
      <c r="TI336" s="309"/>
      <c r="TJ336" s="309"/>
      <c r="TK336" s="309"/>
      <c r="TL336" s="309"/>
      <c r="TM336" s="309"/>
      <c r="TN336" s="309"/>
      <c r="TO336" s="309"/>
      <c r="TP336" s="309"/>
      <c r="TQ336" s="309"/>
      <c r="TR336" s="309"/>
      <c r="TS336" s="309"/>
      <c r="TT336" s="309"/>
      <c r="TU336" s="309"/>
      <c r="TV336" s="309"/>
      <c r="TW336" s="309"/>
      <c r="TX336" s="309"/>
      <c r="TY336" s="309"/>
      <c r="TZ336" s="309"/>
      <c r="UA336" s="309"/>
      <c r="UB336" s="309"/>
      <c r="UC336" s="309"/>
      <c r="UD336" s="309"/>
      <c r="UE336" s="309"/>
      <c r="UF336" s="309"/>
      <c r="UG336" s="309"/>
      <c r="UH336" s="309"/>
      <c r="UI336" s="309"/>
      <c r="UJ336" s="309"/>
      <c r="UK336" s="309"/>
      <c r="UL336" s="309"/>
      <c r="UM336" s="309"/>
      <c r="UN336" s="309"/>
      <c r="UO336" s="309"/>
      <c r="UP336" s="309"/>
      <c r="UQ336" s="309"/>
      <c r="UR336" s="309"/>
      <c r="US336" s="309"/>
      <c r="UT336" s="309"/>
      <c r="UU336" s="309"/>
      <c r="UV336" s="309"/>
      <c r="UW336" s="309"/>
      <c r="UX336" s="309"/>
      <c r="UY336" s="309"/>
      <c r="UZ336" s="309"/>
      <c r="VA336" s="309"/>
      <c r="VB336" s="309"/>
      <c r="VC336" s="309"/>
      <c r="VD336" s="309"/>
      <c r="VE336" s="309"/>
      <c r="VF336" s="309"/>
      <c r="VG336" s="309"/>
      <c r="VH336" s="309"/>
      <c r="VI336" s="309"/>
      <c r="VJ336" s="309"/>
      <c r="VK336" s="309"/>
      <c r="VL336" s="309"/>
      <c r="VM336" s="309"/>
      <c r="VN336" s="309"/>
      <c r="VO336" s="309"/>
      <c r="VP336" s="309"/>
      <c r="VQ336" s="309"/>
      <c r="VR336" s="309"/>
      <c r="VS336" s="309"/>
      <c r="VT336" s="309"/>
      <c r="VU336" s="309"/>
      <c r="VV336" s="309"/>
      <c r="VW336" s="309"/>
      <c r="VX336" s="309"/>
      <c r="VY336" s="309"/>
      <c r="VZ336" s="309"/>
      <c r="WA336" s="309"/>
      <c r="WB336" s="309"/>
      <c r="WC336" s="309"/>
      <c r="WD336" s="309"/>
      <c r="WE336" s="309"/>
      <c r="WF336" s="309"/>
      <c r="WG336" s="309"/>
      <c r="WH336" s="309"/>
      <c r="WI336" s="309"/>
      <c r="WJ336" s="309"/>
      <c r="WK336" s="309"/>
      <c r="WL336" s="309"/>
      <c r="WM336" s="309"/>
      <c r="WN336" s="309"/>
      <c r="WO336" s="309"/>
      <c r="WP336" s="309"/>
      <c r="WQ336" s="309"/>
      <c r="WR336" s="309"/>
      <c r="WS336" s="309"/>
      <c r="WT336" s="309"/>
      <c r="WU336" s="309"/>
      <c r="WV336" s="309"/>
      <c r="WW336" s="309"/>
      <c r="WX336" s="309"/>
      <c r="WY336" s="309"/>
      <c r="WZ336" s="309"/>
      <c r="XA336" s="309"/>
      <c r="XB336" s="309"/>
      <c r="XC336" s="309"/>
      <c r="XD336" s="309"/>
      <c r="XE336" s="309"/>
      <c r="XF336" s="309"/>
      <c r="XG336" s="309"/>
      <c r="XH336" s="309"/>
      <c r="XI336" s="309"/>
      <c r="XJ336" s="309"/>
      <c r="XK336" s="309"/>
      <c r="XL336" s="309"/>
      <c r="XM336" s="309"/>
      <c r="XN336" s="309"/>
      <c r="XO336" s="309"/>
      <c r="XP336" s="309"/>
      <c r="XQ336" s="309"/>
      <c r="XR336" s="309"/>
      <c r="XS336" s="309"/>
      <c r="XT336" s="309"/>
      <c r="XU336" s="309"/>
      <c r="XV336" s="309"/>
      <c r="XW336" s="309"/>
      <c r="XX336" s="309"/>
      <c r="XY336" s="309"/>
      <c r="XZ336" s="309"/>
      <c r="YA336" s="309"/>
      <c r="YB336" s="309"/>
      <c r="YC336" s="309"/>
      <c r="YD336" s="309"/>
      <c r="YE336" s="309"/>
      <c r="YF336" s="309"/>
      <c r="YG336" s="309"/>
      <c r="YH336" s="309"/>
      <c r="YI336" s="309"/>
      <c r="YJ336" s="309"/>
      <c r="YK336" s="309"/>
      <c r="YL336" s="309"/>
      <c r="YM336" s="309"/>
      <c r="YN336" s="309"/>
      <c r="YO336" s="309"/>
      <c r="YP336" s="309"/>
      <c r="YQ336" s="309"/>
      <c r="YR336" s="309"/>
      <c r="YS336" s="309"/>
      <c r="YT336" s="309"/>
      <c r="YU336" s="309"/>
      <c r="YV336" s="309"/>
      <c r="YW336" s="309"/>
      <c r="YX336" s="309"/>
      <c r="YY336" s="309"/>
      <c r="YZ336" s="309"/>
      <c r="ZA336" s="309"/>
      <c r="ZB336" s="309"/>
      <c r="ZC336" s="309"/>
      <c r="ZD336" s="309"/>
      <c r="ZE336" s="309"/>
      <c r="ZF336" s="309"/>
      <c r="ZG336" s="309"/>
      <c r="ZH336" s="309"/>
      <c r="ZI336" s="309"/>
      <c r="ZJ336" s="309"/>
      <c r="ZK336" s="309"/>
      <c r="ZL336" s="309"/>
      <c r="ZM336" s="309"/>
      <c r="ZN336" s="309"/>
      <c r="ZO336" s="309"/>
      <c r="ZP336" s="309"/>
      <c r="ZQ336" s="309"/>
      <c r="ZR336" s="309"/>
      <c r="ZS336" s="309"/>
      <c r="ZT336" s="309"/>
      <c r="ZU336" s="309"/>
      <c r="ZV336" s="309"/>
      <c r="ZW336" s="309"/>
      <c r="ZX336" s="309"/>
      <c r="ZY336" s="309"/>
      <c r="ZZ336" s="309"/>
      <c r="AAA336" s="309"/>
      <c r="AAB336" s="309"/>
      <c r="AAC336" s="309"/>
      <c r="AAD336" s="309"/>
      <c r="AAE336" s="309"/>
      <c r="AAF336" s="309"/>
      <c r="AAG336" s="309"/>
      <c r="AAH336" s="309"/>
      <c r="AAI336" s="309"/>
      <c r="AAJ336" s="309"/>
      <c r="AAK336" s="309"/>
      <c r="AAL336" s="309"/>
      <c r="AAM336" s="309"/>
      <c r="AAN336" s="309"/>
      <c r="AAO336" s="309"/>
      <c r="AAP336" s="309"/>
      <c r="AAQ336" s="309"/>
      <c r="AAR336" s="309"/>
      <c r="AAS336" s="309"/>
      <c r="AAT336" s="309"/>
      <c r="AAU336" s="309"/>
      <c r="AAV336" s="309"/>
      <c r="AAW336" s="309"/>
      <c r="AAX336" s="309"/>
      <c r="AAY336" s="309"/>
      <c r="AAZ336" s="309"/>
      <c r="ABA336" s="309"/>
      <c r="ABB336" s="309"/>
      <c r="ABC336" s="309"/>
      <c r="ABD336" s="309"/>
      <c r="ABE336" s="309"/>
      <c r="ABF336" s="309"/>
      <c r="ABG336" s="309"/>
      <c r="ABH336" s="309"/>
      <c r="ABI336" s="309"/>
      <c r="ABJ336" s="309"/>
      <c r="ABK336" s="309"/>
      <c r="ABL336" s="309"/>
      <c r="ABM336" s="309"/>
      <c r="ABN336" s="309"/>
      <c r="ABO336" s="309"/>
      <c r="ABP336" s="309"/>
      <c r="ABQ336" s="309"/>
      <c r="ABR336" s="309"/>
      <c r="ABS336" s="309"/>
      <c r="ABT336" s="309"/>
      <c r="ABU336" s="309"/>
      <c r="ABV336" s="309"/>
      <c r="ABW336" s="309"/>
      <c r="ABX336" s="309"/>
      <c r="ABY336" s="309"/>
      <c r="ABZ336" s="309"/>
      <c r="ACA336" s="309"/>
      <c r="ACB336" s="309"/>
      <c r="ACC336" s="309"/>
      <c r="ACD336" s="309"/>
      <c r="ACE336" s="309"/>
      <c r="ACF336" s="309"/>
      <c r="ACG336" s="309"/>
      <c r="ACH336" s="309"/>
      <c r="ACI336" s="309"/>
      <c r="ACJ336" s="309"/>
      <c r="ACK336" s="309"/>
      <c r="ACL336" s="309"/>
      <c r="ACM336" s="309"/>
      <c r="ACN336" s="309"/>
      <c r="ACO336" s="309"/>
      <c r="ACP336" s="309"/>
      <c r="ACQ336" s="309"/>
      <c r="ACR336" s="309"/>
      <c r="ACS336" s="309"/>
      <c r="ACT336" s="309"/>
      <c r="ACU336" s="309"/>
      <c r="ACV336" s="309"/>
      <c r="ACW336" s="309"/>
      <c r="ACX336" s="309"/>
      <c r="ACY336" s="309"/>
      <c r="ACZ336" s="309"/>
      <c r="ADA336" s="309"/>
      <c r="ADB336" s="309"/>
      <c r="ADC336" s="309"/>
      <c r="ADD336" s="309"/>
      <c r="ADE336" s="309"/>
      <c r="ADF336" s="309"/>
      <c r="ADG336" s="309"/>
      <c r="ADH336" s="309"/>
      <c r="ADI336" s="309"/>
      <c r="ADJ336" s="309"/>
      <c r="ADK336" s="309"/>
      <c r="ADL336" s="309"/>
      <c r="ADM336" s="309"/>
      <c r="ADN336" s="309"/>
      <c r="ADO336" s="309"/>
      <c r="ADP336" s="309"/>
      <c r="ADQ336" s="309"/>
      <c r="ADR336" s="309"/>
      <c r="ADS336" s="309"/>
      <c r="ADT336" s="309"/>
      <c r="ADU336" s="309"/>
      <c r="ADV336" s="309"/>
      <c r="ADW336" s="309"/>
      <c r="ADX336" s="309"/>
      <c r="ADY336" s="309"/>
      <c r="ADZ336" s="309"/>
      <c r="AEA336" s="309"/>
      <c r="AEB336" s="309"/>
      <c r="AEC336" s="309"/>
      <c r="AED336" s="309"/>
      <c r="AEE336" s="309"/>
      <c r="AEF336" s="309"/>
      <c r="AEG336" s="309"/>
      <c r="AEH336" s="309"/>
      <c r="AEI336" s="309"/>
      <c r="AEJ336" s="309"/>
      <c r="AEK336" s="309"/>
      <c r="AEL336" s="309"/>
      <c r="AEM336" s="309"/>
      <c r="AEN336" s="309"/>
      <c r="AEO336" s="309"/>
      <c r="AEP336" s="309"/>
      <c r="AEQ336" s="309"/>
      <c r="AER336" s="309"/>
      <c r="AES336" s="309"/>
      <c r="AET336" s="309"/>
      <c r="AEU336" s="309"/>
      <c r="AEV336" s="309"/>
      <c r="AEW336" s="309"/>
      <c r="AEX336" s="309"/>
      <c r="AEY336" s="309"/>
      <c r="AEZ336" s="309"/>
      <c r="AFA336" s="309"/>
      <c r="AFB336" s="309"/>
      <c r="AFC336" s="309"/>
      <c r="AFD336" s="309"/>
      <c r="AFE336" s="309"/>
      <c r="AFF336" s="309"/>
      <c r="AFG336" s="309"/>
      <c r="AFH336" s="309"/>
      <c r="AFI336" s="309"/>
      <c r="AFJ336" s="309"/>
      <c r="AFK336" s="309"/>
      <c r="AFL336" s="309"/>
      <c r="AFM336" s="309"/>
      <c r="AFN336" s="309"/>
      <c r="AFO336" s="309"/>
      <c r="AFP336" s="309"/>
      <c r="AFQ336" s="309"/>
      <c r="AFR336" s="309"/>
      <c r="AFS336" s="309"/>
      <c r="AFT336" s="309"/>
      <c r="AFU336" s="309"/>
      <c r="AFV336" s="309"/>
      <c r="AFW336" s="309"/>
      <c r="AFX336" s="309"/>
      <c r="AFY336" s="309"/>
      <c r="AFZ336" s="309"/>
      <c r="AGA336" s="309"/>
      <c r="AGB336" s="309"/>
      <c r="AGC336" s="309"/>
      <c r="AGD336" s="309"/>
      <c r="AGE336" s="309"/>
      <c r="AGF336" s="309"/>
      <c r="AGG336" s="309"/>
      <c r="AGH336" s="309"/>
      <c r="AGI336" s="309"/>
      <c r="AGJ336" s="309"/>
      <c r="AGK336" s="309"/>
      <c r="AGL336" s="309"/>
      <c r="AGM336" s="309"/>
      <c r="AGN336" s="309"/>
      <c r="AGO336" s="309"/>
      <c r="AGP336" s="309"/>
      <c r="AGQ336" s="309"/>
      <c r="AGR336" s="309"/>
      <c r="AGS336" s="309"/>
      <c r="AGT336" s="309"/>
      <c r="AGU336" s="309"/>
      <c r="AGV336" s="309"/>
      <c r="AGW336" s="309"/>
      <c r="AGX336" s="309"/>
      <c r="AGY336" s="309"/>
      <c r="AGZ336" s="309"/>
      <c r="AHA336" s="309"/>
      <c r="AHB336" s="309"/>
      <c r="AHC336" s="309"/>
      <c r="AHD336" s="309"/>
      <c r="AHE336" s="309"/>
      <c r="AHF336" s="309"/>
      <c r="AHG336" s="309"/>
      <c r="AHH336" s="309"/>
      <c r="AHI336" s="309"/>
      <c r="AHJ336" s="309"/>
      <c r="AHK336" s="309"/>
      <c r="AHL336" s="309"/>
      <c r="AHM336" s="309"/>
      <c r="AHN336" s="309"/>
      <c r="AHO336" s="309"/>
      <c r="AHP336" s="309"/>
      <c r="AHQ336" s="309"/>
      <c r="AHR336" s="309"/>
      <c r="AHS336" s="309"/>
      <c r="AHT336" s="309"/>
      <c r="AHU336" s="309"/>
      <c r="AHV336" s="309"/>
      <c r="AHW336" s="309"/>
      <c r="AHX336" s="309"/>
      <c r="AHY336" s="309"/>
      <c r="AHZ336" s="309"/>
      <c r="AIA336" s="309"/>
      <c r="AIB336" s="309"/>
      <c r="AIC336" s="309"/>
      <c r="AID336" s="309"/>
      <c r="AIE336" s="309"/>
      <c r="AIF336" s="309"/>
      <c r="AIG336" s="309"/>
      <c r="AIH336" s="309"/>
      <c r="AII336" s="309"/>
      <c r="AIJ336" s="309"/>
      <c r="AIK336" s="309"/>
      <c r="AIL336" s="309"/>
      <c r="AIM336" s="309"/>
      <c r="AIN336" s="309"/>
      <c r="AIO336" s="309"/>
      <c r="AIP336" s="309"/>
      <c r="AIQ336" s="309"/>
      <c r="AIR336" s="309"/>
      <c r="AIS336" s="309"/>
      <c r="AIT336" s="309"/>
      <c r="AIU336" s="309"/>
      <c r="AIV336" s="309"/>
      <c r="AIW336" s="309"/>
      <c r="AIX336" s="309"/>
      <c r="AIY336" s="309"/>
      <c r="AIZ336" s="309"/>
      <c r="AJA336" s="309"/>
      <c r="AJB336" s="309"/>
      <c r="AJC336" s="309"/>
      <c r="AJD336" s="309"/>
      <c r="AJE336" s="309"/>
      <c r="AJF336" s="309"/>
      <c r="AJG336" s="309"/>
      <c r="AJH336" s="309"/>
      <c r="AJI336" s="309"/>
      <c r="AJJ336" s="309"/>
      <c r="AJK336" s="309"/>
      <c r="AJL336" s="309"/>
      <c r="AJM336" s="309"/>
      <c r="AJN336" s="309"/>
      <c r="AJO336" s="309"/>
      <c r="AJP336" s="309"/>
      <c r="AJQ336" s="309"/>
      <c r="AJR336" s="309"/>
      <c r="AJS336" s="309"/>
      <c r="AJT336" s="309"/>
      <c r="AJU336" s="309"/>
      <c r="AJV336" s="309"/>
      <c r="AJW336" s="309"/>
      <c r="AJX336" s="309"/>
      <c r="AJY336" s="309"/>
      <c r="AJZ336" s="309"/>
      <c r="AKA336" s="309"/>
      <c r="AKB336" s="309"/>
      <c r="AKC336" s="309"/>
      <c r="AKD336" s="309"/>
      <c r="AKE336" s="309"/>
      <c r="AKF336" s="309"/>
      <c r="AKG336" s="309"/>
      <c r="AKH336" s="309"/>
      <c r="AKI336" s="309"/>
      <c r="AKJ336" s="309"/>
      <c r="AKK336" s="309"/>
      <c r="AKL336" s="309"/>
      <c r="AKM336" s="309"/>
      <c r="AKN336" s="309"/>
      <c r="AKO336" s="309"/>
      <c r="AKP336" s="309"/>
      <c r="AKQ336" s="309"/>
      <c r="AKR336" s="309"/>
      <c r="AKS336" s="309"/>
      <c r="AKT336" s="309"/>
      <c r="AKU336" s="309"/>
      <c r="AKV336" s="309"/>
      <c r="AKW336" s="309"/>
      <c r="AKX336" s="309"/>
      <c r="AKY336" s="309"/>
      <c r="AKZ336" s="309"/>
      <c r="ALA336" s="309"/>
      <c r="ALB336" s="309"/>
      <c r="ALC336" s="309"/>
      <c r="ALD336" s="309"/>
      <c r="ALE336" s="309"/>
      <c r="ALF336" s="309"/>
      <c r="ALG336" s="309"/>
      <c r="ALH336" s="309"/>
      <c r="ALI336" s="309"/>
      <c r="ALJ336" s="309"/>
      <c r="ALK336" s="309"/>
      <c r="ALL336" s="309"/>
      <c r="ALM336" s="309"/>
      <c r="ALN336" s="309"/>
      <c r="ALO336" s="309"/>
      <c r="ALP336" s="309"/>
      <c r="ALQ336" s="309"/>
      <c r="ALR336" s="309"/>
      <c r="ALS336" s="309"/>
      <c r="ALT336" s="309"/>
      <c r="ALU336" s="309"/>
      <c r="ALV336" s="309"/>
      <c r="ALW336" s="309"/>
      <c r="ALX336" s="309"/>
      <c r="ALY336" s="309"/>
      <c r="ALZ336" s="309"/>
      <c r="AMA336" s="309"/>
      <c r="AMB336" s="309"/>
      <c r="AMC336" s="309"/>
      <c r="AMD336" s="309"/>
      <c r="AME336" s="309"/>
      <c r="AMF336" s="309"/>
      <c r="AMG336" s="309"/>
      <c r="AMH336" s="309"/>
      <c r="AMI336" s="309"/>
      <c r="AMJ336" s="309"/>
      <c r="AMK336" s="309"/>
      <c r="AML336" s="309"/>
      <c r="AMM336" s="309"/>
      <c r="AMN336" s="309"/>
      <c r="AMO336" s="309"/>
      <c r="AMP336" s="309"/>
      <c r="AMQ336" s="309"/>
      <c r="AMR336" s="309"/>
      <c r="AMS336" s="309"/>
      <c r="AMT336" s="309"/>
      <c r="AMU336" s="309"/>
      <c r="AMV336" s="309"/>
      <c r="AMW336" s="309"/>
      <c r="AMX336" s="309"/>
      <c r="AMY336" s="309"/>
      <c r="AMZ336" s="309"/>
      <c r="ANA336" s="309"/>
      <c r="ANB336" s="309"/>
      <c r="ANC336" s="309"/>
      <c r="AND336" s="309"/>
      <c r="ANE336" s="309"/>
      <c r="ANF336" s="309"/>
      <c r="ANG336" s="309"/>
      <c r="ANH336" s="309"/>
      <c r="ANI336" s="309"/>
      <c r="ANJ336" s="309"/>
      <c r="ANK336" s="309"/>
      <c r="ANL336" s="309"/>
      <c r="ANM336" s="309"/>
      <c r="ANN336" s="309"/>
      <c r="ANO336" s="309"/>
      <c r="ANP336" s="309"/>
      <c r="ANQ336" s="309"/>
      <c r="ANR336" s="309"/>
      <c r="ANS336" s="309"/>
      <c r="ANT336" s="309"/>
      <c r="ANU336" s="309"/>
      <c r="ANV336" s="309"/>
      <c r="ANW336" s="309"/>
      <c r="ANX336" s="309"/>
      <c r="ANY336" s="309"/>
      <c r="ANZ336" s="309"/>
      <c r="AOA336" s="309"/>
      <c r="AOB336" s="309"/>
      <c r="AOC336" s="309"/>
      <c r="AOD336" s="309"/>
      <c r="AOE336" s="309"/>
      <c r="AOF336" s="309"/>
      <c r="AOG336" s="309"/>
      <c r="AOH336" s="309"/>
      <c r="AOI336" s="309"/>
      <c r="AOJ336" s="309"/>
      <c r="AOK336" s="309"/>
      <c r="AOL336" s="309"/>
      <c r="AOM336" s="309"/>
      <c r="AON336" s="309"/>
      <c r="AOO336" s="309"/>
      <c r="AOP336" s="309"/>
      <c r="AOQ336" s="309"/>
      <c r="AOR336" s="309"/>
      <c r="AOS336" s="309"/>
      <c r="AOT336" s="309"/>
      <c r="AOU336" s="309"/>
      <c r="AOV336" s="309"/>
      <c r="AOW336" s="309"/>
      <c r="AOX336" s="309"/>
      <c r="AOY336" s="309"/>
      <c r="AOZ336" s="309"/>
      <c r="APA336" s="309"/>
      <c r="APB336" s="309"/>
      <c r="APC336" s="309"/>
      <c r="APD336" s="309"/>
      <c r="APE336" s="309"/>
      <c r="APF336" s="309"/>
      <c r="APG336" s="309"/>
      <c r="APH336" s="309"/>
      <c r="API336" s="309"/>
      <c r="APJ336" s="309"/>
      <c r="APK336" s="309"/>
      <c r="APL336" s="309"/>
      <c r="APM336" s="309"/>
      <c r="APN336" s="309"/>
      <c r="APO336" s="309"/>
      <c r="APP336" s="309"/>
      <c r="APQ336" s="309"/>
      <c r="APR336" s="309"/>
      <c r="APS336" s="309"/>
      <c r="APT336" s="309"/>
      <c r="APU336" s="309"/>
      <c r="APV336" s="309"/>
      <c r="APW336" s="309"/>
      <c r="APX336" s="309"/>
      <c r="APY336" s="309"/>
      <c r="APZ336" s="309"/>
      <c r="AQA336" s="309"/>
      <c r="AQB336" s="309"/>
      <c r="AQC336" s="309"/>
      <c r="AQD336" s="309"/>
      <c r="AQE336" s="309"/>
      <c r="AQF336" s="309"/>
      <c r="AQG336" s="309"/>
      <c r="AQH336" s="309"/>
      <c r="AQI336" s="309"/>
      <c r="AQJ336" s="309"/>
      <c r="AQK336" s="309"/>
      <c r="AQL336" s="309"/>
      <c r="AQM336" s="309"/>
      <c r="AQN336" s="309"/>
      <c r="AQO336" s="309"/>
      <c r="AQP336" s="309"/>
      <c r="AQQ336" s="309"/>
      <c r="AQR336" s="309"/>
      <c r="AQS336" s="309"/>
      <c r="AQT336" s="309"/>
      <c r="AQU336" s="309"/>
      <c r="AQV336" s="309"/>
      <c r="AQW336" s="309"/>
      <c r="AQX336" s="309"/>
      <c r="AQY336" s="309"/>
      <c r="AQZ336" s="309"/>
      <c r="ARA336" s="309"/>
      <c r="ARB336" s="309"/>
      <c r="ARC336" s="309"/>
      <c r="ARD336" s="309"/>
      <c r="ARE336" s="309"/>
      <c r="ARF336" s="309"/>
      <c r="ARG336" s="309"/>
      <c r="ARH336" s="309"/>
      <c r="ARI336" s="309"/>
      <c r="ARJ336" s="309"/>
      <c r="ARK336" s="309"/>
      <c r="ARL336" s="309"/>
      <c r="ARM336" s="309"/>
      <c r="ARN336" s="309"/>
      <c r="ARO336" s="309"/>
      <c r="ARP336" s="309"/>
      <c r="ARQ336" s="309"/>
      <c r="ARR336" s="309"/>
      <c r="ARS336" s="309"/>
      <c r="ART336" s="309"/>
      <c r="ARU336" s="309"/>
      <c r="ARV336" s="309"/>
      <c r="ARW336" s="309"/>
      <c r="ARX336" s="309"/>
      <c r="ARY336" s="309"/>
      <c r="ARZ336" s="309"/>
      <c r="ASA336" s="309"/>
      <c r="ASB336" s="309"/>
      <c r="ASC336" s="309"/>
      <c r="ASD336" s="309"/>
      <c r="ASE336" s="309"/>
      <c r="ASF336" s="309"/>
      <c r="ASG336" s="309"/>
      <c r="ASH336" s="309"/>
      <c r="ASI336" s="309"/>
      <c r="ASJ336" s="309"/>
      <c r="ASK336" s="309"/>
      <c r="ASL336" s="309"/>
      <c r="ASM336" s="309"/>
      <c r="ASN336" s="309"/>
      <c r="ASO336" s="309"/>
      <c r="ASP336" s="309"/>
      <c r="ASQ336" s="309"/>
      <c r="ASR336" s="309"/>
      <c r="ASS336" s="309"/>
      <c r="AST336" s="309"/>
      <c r="ASU336" s="309"/>
      <c r="ASV336" s="309"/>
      <c r="ASW336" s="309"/>
      <c r="ASX336" s="309"/>
      <c r="ASY336" s="309"/>
      <c r="ASZ336" s="309"/>
      <c r="ATA336" s="309"/>
      <c r="ATB336" s="309"/>
      <c r="ATC336" s="309"/>
      <c r="ATD336" s="309"/>
      <c r="ATE336" s="309"/>
      <c r="ATF336" s="309"/>
      <c r="ATG336" s="309"/>
      <c r="ATH336" s="309"/>
      <c r="ATI336" s="309"/>
      <c r="ATJ336" s="309"/>
      <c r="ATK336" s="309"/>
      <c r="ATL336" s="309"/>
      <c r="ATM336" s="309"/>
      <c r="ATN336" s="309"/>
      <c r="ATO336" s="309"/>
      <c r="ATP336" s="309"/>
      <c r="ATQ336" s="309"/>
      <c r="ATR336" s="309"/>
      <c r="ATS336" s="309"/>
      <c r="ATT336" s="309"/>
      <c r="ATU336" s="309"/>
      <c r="ATV336" s="309"/>
      <c r="ATW336" s="309"/>
      <c r="ATX336" s="309"/>
      <c r="ATY336" s="309"/>
      <c r="ATZ336" s="309"/>
      <c r="AUA336" s="309"/>
      <c r="AUB336" s="309"/>
      <c r="AUC336" s="309"/>
      <c r="AUD336" s="309"/>
      <c r="AUE336" s="309"/>
      <c r="AUF336" s="309"/>
      <c r="AUG336" s="309"/>
      <c r="AUH336" s="309"/>
      <c r="AUI336" s="309"/>
      <c r="AUJ336" s="309"/>
      <c r="AUK336" s="309"/>
      <c r="AUL336" s="309"/>
      <c r="AUM336" s="309"/>
      <c r="AUN336" s="309"/>
      <c r="AUO336" s="309"/>
      <c r="AUP336" s="309"/>
      <c r="AUQ336" s="309"/>
      <c r="AUR336" s="309"/>
      <c r="AUS336" s="309"/>
      <c r="AUT336" s="309"/>
      <c r="AUU336" s="309"/>
      <c r="AUV336" s="309"/>
      <c r="AUW336" s="309"/>
      <c r="AUX336" s="309"/>
      <c r="AUY336" s="309"/>
      <c r="AUZ336" s="309"/>
      <c r="AVA336" s="309"/>
      <c r="AVB336" s="309"/>
      <c r="AVC336" s="309"/>
      <c r="AVD336" s="309"/>
      <c r="AVE336" s="309"/>
      <c r="AVF336" s="309"/>
      <c r="AVG336" s="309"/>
      <c r="AVH336" s="309"/>
      <c r="AVI336" s="309"/>
      <c r="AVJ336" s="309"/>
      <c r="AVK336" s="309"/>
      <c r="AVL336" s="309"/>
      <c r="AVM336" s="309"/>
      <c r="AVN336" s="309"/>
      <c r="AVO336" s="309"/>
      <c r="AVP336" s="309"/>
      <c r="AVQ336" s="309"/>
      <c r="AVR336" s="309"/>
      <c r="AVS336" s="309"/>
      <c r="AVT336" s="309"/>
      <c r="AVU336" s="309"/>
      <c r="AVV336" s="309"/>
      <c r="AVW336" s="309"/>
      <c r="AVX336" s="309"/>
      <c r="AVY336" s="309"/>
      <c r="AVZ336" s="309"/>
      <c r="AWA336" s="309"/>
      <c r="AWB336" s="309"/>
      <c r="AWC336" s="309"/>
      <c r="AWD336" s="309"/>
      <c r="AWE336" s="309"/>
      <c r="AWF336" s="309"/>
      <c r="AWG336" s="309"/>
      <c r="AWH336" s="309"/>
      <c r="AWI336" s="309"/>
      <c r="AWJ336" s="309"/>
      <c r="AWK336" s="309"/>
      <c r="AWL336" s="309"/>
      <c r="AWM336" s="309"/>
      <c r="AWN336" s="309"/>
      <c r="AWO336" s="309"/>
      <c r="AWP336" s="309"/>
      <c r="AWQ336" s="309"/>
      <c r="AWR336" s="309"/>
      <c r="AWS336" s="309"/>
      <c r="AWT336" s="309"/>
      <c r="AWU336" s="309"/>
      <c r="AWV336" s="309"/>
      <c r="AWW336" s="309"/>
      <c r="AWX336" s="309"/>
      <c r="AWY336" s="309"/>
      <c r="AWZ336" s="309"/>
      <c r="AXA336" s="309"/>
      <c r="AXB336" s="309"/>
      <c r="AXC336" s="309"/>
      <c r="AXD336" s="309"/>
      <c r="AXE336" s="309"/>
      <c r="AXF336" s="309"/>
      <c r="AXG336" s="309"/>
      <c r="AXH336" s="309"/>
      <c r="AXI336" s="309"/>
      <c r="AXJ336" s="309"/>
      <c r="AXK336" s="309"/>
      <c r="AXL336" s="309"/>
      <c r="AXM336" s="309"/>
      <c r="AXN336" s="309"/>
      <c r="AXO336" s="309"/>
      <c r="AXP336" s="309"/>
      <c r="AXQ336" s="309"/>
      <c r="AXR336" s="309"/>
      <c r="AXS336" s="309"/>
      <c r="AXT336" s="309"/>
      <c r="AXU336" s="309"/>
      <c r="AXV336" s="309"/>
      <c r="AXW336" s="309"/>
      <c r="AXX336" s="309"/>
      <c r="AXY336" s="309"/>
      <c r="AXZ336" s="309"/>
      <c r="AYA336" s="309"/>
      <c r="AYB336" s="309"/>
      <c r="AYC336" s="309"/>
      <c r="AYD336" s="309"/>
      <c r="AYE336" s="309"/>
      <c r="AYF336" s="309"/>
      <c r="AYG336" s="309"/>
      <c r="AYH336" s="309"/>
      <c r="AYI336" s="309"/>
      <c r="AYJ336" s="309"/>
      <c r="AYK336" s="309"/>
      <c r="AYL336" s="309"/>
      <c r="AYM336" s="309"/>
      <c r="AYN336" s="309"/>
      <c r="AYO336" s="309"/>
      <c r="AYP336" s="309"/>
      <c r="AYQ336" s="309"/>
      <c r="AYR336" s="309"/>
      <c r="AYS336" s="309"/>
      <c r="AYT336" s="309"/>
      <c r="AYU336" s="309"/>
      <c r="AYV336" s="309"/>
      <c r="AYW336" s="309"/>
      <c r="AYX336" s="309"/>
      <c r="AYY336" s="309"/>
      <c r="AYZ336" s="309"/>
      <c r="AZA336" s="309"/>
      <c r="AZB336" s="309"/>
      <c r="AZC336" s="309"/>
      <c r="AZD336" s="309"/>
      <c r="AZE336" s="309"/>
      <c r="AZF336" s="309"/>
      <c r="AZG336" s="309"/>
      <c r="AZH336" s="309"/>
      <c r="AZI336" s="309"/>
      <c r="AZJ336" s="309"/>
      <c r="AZK336" s="309"/>
      <c r="AZL336" s="309"/>
      <c r="AZM336" s="309"/>
      <c r="AZN336" s="309"/>
      <c r="AZO336" s="309"/>
      <c r="AZP336" s="309"/>
      <c r="AZQ336" s="309"/>
      <c r="AZR336" s="309"/>
      <c r="AZS336" s="309"/>
      <c r="AZT336" s="309"/>
      <c r="AZU336" s="309"/>
      <c r="AZV336" s="309"/>
      <c r="AZW336" s="309"/>
      <c r="AZX336" s="309"/>
      <c r="AZY336" s="309"/>
      <c r="AZZ336" s="309"/>
      <c r="BAA336" s="309"/>
      <c r="BAB336" s="309"/>
      <c r="BAC336" s="309"/>
      <c r="BAD336" s="309"/>
      <c r="BAE336" s="309"/>
      <c r="BAF336" s="309"/>
      <c r="BAG336" s="309"/>
      <c r="BAH336" s="309"/>
      <c r="BAI336" s="309"/>
      <c r="BAJ336" s="309"/>
      <c r="BAK336" s="309"/>
      <c r="BAL336" s="309"/>
      <c r="BAM336" s="309"/>
      <c r="BAN336" s="309"/>
      <c r="BAO336" s="309"/>
      <c r="BAP336" s="309"/>
      <c r="BAQ336" s="309"/>
      <c r="BAR336" s="309"/>
      <c r="BAS336" s="309"/>
      <c r="BAT336" s="309"/>
      <c r="BAU336" s="309"/>
      <c r="BAV336" s="309"/>
      <c r="BAW336" s="309"/>
      <c r="BAX336" s="309"/>
      <c r="BAY336" s="309"/>
      <c r="BAZ336" s="309"/>
      <c r="BBA336" s="309"/>
      <c r="BBB336" s="309"/>
      <c r="BBC336" s="309"/>
      <c r="BBD336" s="309"/>
      <c r="BBE336" s="309"/>
      <c r="BBF336" s="309"/>
      <c r="BBG336" s="309"/>
      <c r="BBH336" s="309"/>
      <c r="BBI336" s="309"/>
      <c r="BBJ336" s="309"/>
      <c r="BBK336" s="309"/>
      <c r="BBL336" s="309"/>
      <c r="BBM336" s="309"/>
      <c r="BBN336" s="309"/>
      <c r="BBO336" s="309"/>
      <c r="BBP336" s="309"/>
      <c r="BBQ336" s="309"/>
      <c r="BBR336" s="309"/>
      <c r="BBS336" s="309"/>
      <c r="BBT336" s="309"/>
      <c r="BBU336" s="309"/>
      <c r="BBV336" s="309"/>
      <c r="BBW336" s="309"/>
      <c r="BBX336" s="309"/>
      <c r="BBY336" s="309"/>
      <c r="BBZ336" s="309"/>
      <c r="BCA336" s="309"/>
      <c r="BCB336" s="309"/>
      <c r="BCC336" s="309"/>
      <c r="BCD336" s="309"/>
      <c r="BCE336" s="309"/>
      <c r="BCF336" s="309"/>
      <c r="BCG336" s="309"/>
      <c r="BCH336" s="309"/>
      <c r="BCI336" s="309"/>
      <c r="BCJ336" s="309"/>
      <c r="BCK336" s="309"/>
      <c r="BCL336" s="309"/>
      <c r="BCM336" s="309"/>
      <c r="BCN336" s="309"/>
      <c r="BCO336" s="309"/>
      <c r="BCP336" s="309"/>
      <c r="BCQ336" s="309"/>
      <c r="BCR336" s="309"/>
      <c r="BCS336" s="309"/>
      <c r="BCT336" s="309"/>
      <c r="BCU336" s="309"/>
      <c r="BCV336" s="309"/>
      <c r="BCW336" s="309"/>
      <c r="BCX336" s="309"/>
      <c r="BCY336" s="309"/>
      <c r="BCZ336" s="309"/>
      <c r="BDA336" s="309"/>
      <c r="BDB336" s="309"/>
      <c r="BDC336" s="309"/>
      <c r="BDD336" s="309"/>
      <c r="BDE336" s="309"/>
      <c r="BDF336" s="309"/>
      <c r="BDG336" s="309"/>
      <c r="BDH336" s="309"/>
      <c r="BDI336" s="309"/>
      <c r="BDJ336" s="309"/>
      <c r="BDK336" s="309"/>
      <c r="BDL336" s="309"/>
      <c r="BDM336" s="309"/>
      <c r="BDN336" s="309"/>
      <c r="BDO336" s="309"/>
      <c r="BDP336" s="309"/>
      <c r="BDQ336" s="309"/>
      <c r="BDR336" s="309"/>
      <c r="BDS336" s="309"/>
      <c r="BDT336" s="309"/>
      <c r="BDU336" s="309"/>
      <c r="BDV336" s="309"/>
      <c r="BDW336" s="309"/>
      <c r="BDX336" s="309"/>
      <c r="BDY336" s="309"/>
      <c r="BDZ336" s="309"/>
      <c r="BEA336" s="309"/>
      <c r="BEB336" s="309"/>
      <c r="BEC336" s="309"/>
      <c r="BED336" s="309"/>
      <c r="BEE336" s="309"/>
      <c r="BEF336" s="309"/>
      <c r="BEG336" s="309"/>
      <c r="BEH336" s="309"/>
      <c r="BEI336" s="309"/>
      <c r="BEJ336" s="309"/>
      <c r="BEK336" s="309"/>
      <c r="BEL336" s="309"/>
      <c r="BEM336" s="309"/>
      <c r="BEN336" s="309"/>
      <c r="BEO336" s="309"/>
      <c r="BEP336" s="309"/>
      <c r="BEQ336" s="309"/>
      <c r="BER336" s="309"/>
      <c r="BES336" s="309"/>
      <c r="BET336" s="309"/>
      <c r="BEU336" s="309"/>
      <c r="BEV336" s="309"/>
      <c r="BEW336" s="309"/>
      <c r="BEX336" s="309"/>
      <c r="BEY336" s="309"/>
      <c r="BEZ336" s="309"/>
      <c r="BFA336" s="309"/>
      <c r="BFB336" s="309"/>
      <c r="BFC336" s="309"/>
      <c r="BFD336" s="309"/>
      <c r="BFE336" s="309"/>
      <c r="BFF336" s="309"/>
      <c r="BFG336" s="309"/>
      <c r="BFH336" s="309"/>
      <c r="BFI336" s="309"/>
      <c r="BFJ336" s="309"/>
      <c r="BFK336" s="309"/>
      <c r="BFL336" s="309"/>
      <c r="BFM336" s="309"/>
      <c r="BFN336" s="309"/>
      <c r="BFO336" s="309"/>
      <c r="BFP336" s="309"/>
      <c r="BFQ336" s="309"/>
      <c r="BFR336" s="309"/>
      <c r="BFS336" s="309"/>
      <c r="BFT336" s="309"/>
      <c r="BFU336" s="309"/>
      <c r="BFV336" s="309"/>
      <c r="BFW336" s="309"/>
      <c r="BFX336" s="309"/>
      <c r="BFY336" s="309"/>
      <c r="BFZ336" s="309"/>
      <c r="BGA336" s="309"/>
      <c r="BGB336" s="309"/>
      <c r="BGC336" s="309"/>
      <c r="BGD336" s="309"/>
      <c r="BGE336" s="309"/>
      <c r="BGF336" s="309"/>
      <c r="BGG336" s="309"/>
      <c r="BGH336" s="309"/>
    </row>
    <row r="337" spans="6:1542" s="18" customFormat="1" ht="14.45" customHeight="1" x14ac:dyDescent="0.25">
      <c r="F337" s="68"/>
      <c r="Y337" s="68"/>
      <c r="AC337" s="309"/>
      <c r="AD337" s="309"/>
      <c r="AE337" s="309"/>
      <c r="AF337" s="309"/>
      <c r="AG337" s="309"/>
      <c r="AH337" s="309"/>
      <c r="AI337" s="309"/>
      <c r="AJ337" s="309"/>
      <c r="AK337" s="309"/>
      <c r="AL337" s="309"/>
      <c r="AM337" s="309"/>
      <c r="AN337" s="309"/>
      <c r="AO337" s="309"/>
      <c r="AP337" s="309"/>
      <c r="AQ337" s="309"/>
      <c r="AR337" s="309"/>
      <c r="AS337" s="309"/>
      <c r="AT337" s="309"/>
      <c r="AU337" s="309"/>
      <c r="AV337" s="309"/>
      <c r="AW337" s="309"/>
      <c r="AX337" s="309"/>
      <c r="AY337" s="309"/>
      <c r="AZ337" s="309"/>
      <c r="BA337" s="309"/>
      <c r="BB337" s="309"/>
      <c r="BC337" s="309"/>
      <c r="BD337" s="309"/>
      <c r="BE337" s="309"/>
      <c r="BF337" s="309"/>
      <c r="BG337" s="309"/>
      <c r="BH337" s="309"/>
      <c r="BI337" s="309"/>
      <c r="BJ337" s="309"/>
      <c r="BK337" s="309"/>
      <c r="BL337" s="309"/>
      <c r="BM337" s="309"/>
      <c r="BN337" s="309"/>
      <c r="BO337" s="309"/>
      <c r="BP337" s="309"/>
      <c r="BQ337" s="309"/>
      <c r="BR337" s="309"/>
      <c r="BS337" s="309"/>
      <c r="BT337" s="309"/>
      <c r="BU337" s="309"/>
      <c r="BV337" s="309"/>
      <c r="BW337" s="309"/>
      <c r="BX337" s="309"/>
      <c r="BY337" s="309"/>
      <c r="BZ337" s="309"/>
      <c r="CA337" s="309"/>
      <c r="CB337" s="309"/>
      <c r="CC337" s="309"/>
      <c r="CD337" s="309"/>
      <c r="CE337" s="309"/>
      <c r="CF337" s="309"/>
      <c r="CG337" s="309"/>
      <c r="CH337" s="309"/>
      <c r="CI337" s="309"/>
      <c r="CJ337" s="309"/>
      <c r="CK337" s="309"/>
      <c r="CL337" s="309"/>
      <c r="CM337" s="309"/>
      <c r="CN337" s="309"/>
      <c r="CO337" s="309"/>
      <c r="CP337" s="309"/>
      <c r="CQ337" s="309"/>
      <c r="CR337" s="309"/>
      <c r="CS337" s="309"/>
      <c r="CT337" s="309"/>
      <c r="CU337" s="309"/>
      <c r="CV337" s="309"/>
      <c r="CW337" s="309"/>
      <c r="CX337" s="309"/>
      <c r="CY337" s="309"/>
      <c r="CZ337" s="309"/>
      <c r="DA337" s="309"/>
      <c r="DB337" s="309"/>
      <c r="DC337" s="309"/>
      <c r="DD337" s="309"/>
      <c r="DE337" s="309"/>
      <c r="DF337" s="309"/>
      <c r="DG337" s="309"/>
      <c r="DH337" s="309"/>
      <c r="DI337" s="309"/>
      <c r="DJ337" s="309"/>
      <c r="DK337" s="309"/>
      <c r="DL337" s="309"/>
      <c r="DM337" s="309"/>
      <c r="DN337" s="309"/>
      <c r="DO337" s="309"/>
      <c r="DP337" s="309"/>
      <c r="DQ337" s="309"/>
      <c r="DR337" s="309"/>
      <c r="DS337" s="309"/>
      <c r="DT337" s="309"/>
      <c r="DU337" s="309"/>
      <c r="DV337" s="309"/>
      <c r="DW337" s="309"/>
      <c r="DX337" s="309"/>
      <c r="DY337" s="309"/>
      <c r="DZ337" s="309"/>
      <c r="EA337" s="309"/>
      <c r="EB337" s="309"/>
      <c r="EC337" s="309"/>
      <c r="ED337" s="309"/>
      <c r="EE337" s="309"/>
      <c r="EF337" s="309"/>
      <c r="EG337" s="309"/>
      <c r="EH337" s="309"/>
      <c r="EI337" s="309"/>
      <c r="EJ337" s="309"/>
      <c r="EK337" s="309"/>
      <c r="EL337" s="309"/>
      <c r="EM337" s="309"/>
      <c r="EN337" s="309"/>
      <c r="EO337" s="309"/>
      <c r="EP337" s="309"/>
      <c r="EQ337" s="309"/>
      <c r="ER337" s="309"/>
      <c r="ES337" s="309"/>
      <c r="ET337" s="309"/>
      <c r="EU337" s="309"/>
      <c r="EV337" s="309"/>
      <c r="EW337" s="309"/>
      <c r="EX337" s="309"/>
      <c r="EY337" s="309"/>
      <c r="EZ337" s="309"/>
      <c r="FA337" s="309"/>
      <c r="FB337" s="309"/>
      <c r="FC337" s="309"/>
      <c r="FD337" s="309"/>
      <c r="FE337" s="309"/>
      <c r="FF337" s="309"/>
      <c r="FG337" s="309"/>
      <c r="FH337" s="309"/>
      <c r="FI337" s="309"/>
      <c r="FJ337" s="309"/>
      <c r="FK337" s="309"/>
      <c r="FL337" s="309"/>
      <c r="FM337" s="309"/>
      <c r="FN337" s="309"/>
      <c r="FO337" s="309"/>
      <c r="FP337" s="309"/>
      <c r="FQ337" s="309"/>
      <c r="FR337" s="309"/>
      <c r="FS337" s="309"/>
      <c r="FT337" s="309"/>
      <c r="FU337" s="309"/>
      <c r="FV337" s="309"/>
      <c r="FW337" s="309"/>
      <c r="FX337" s="309"/>
      <c r="FY337" s="309"/>
      <c r="FZ337" s="309"/>
      <c r="GA337" s="309"/>
      <c r="GB337" s="309"/>
      <c r="GC337" s="309"/>
      <c r="GD337" s="309"/>
      <c r="GE337" s="309"/>
      <c r="GF337" s="309"/>
      <c r="GG337" s="309"/>
      <c r="GH337" s="309"/>
      <c r="GI337" s="309"/>
      <c r="GJ337" s="309"/>
      <c r="GK337" s="309"/>
      <c r="GL337" s="309"/>
      <c r="GM337" s="309"/>
      <c r="GN337" s="309"/>
      <c r="GO337" s="309"/>
      <c r="GP337" s="309"/>
      <c r="GQ337" s="309"/>
      <c r="GR337" s="309"/>
      <c r="GS337" s="309"/>
      <c r="GT337" s="309"/>
      <c r="GU337" s="309"/>
      <c r="GV337" s="309"/>
      <c r="GW337" s="309"/>
      <c r="GX337" s="309"/>
      <c r="GY337" s="309"/>
      <c r="GZ337" s="309"/>
      <c r="HA337" s="309"/>
      <c r="HB337" s="309"/>
      <c r="HC337" s="309"/>
      <c r="HD337" s="309"/>
      <c r="HE337" s="309"/>
      <c r="HF337" s="309"/>
      <c r="HG337" s="309"/>
      <c r="HH337" s="309"/>
      <c r="HI337" s="309"/>
      <c r="HJ337" s="309"/>
      <c r="HK337" s="309"/>
      <c r="HL337" s="309"/>
      <c r="HM337" s="309"/>
      <c r="HN337" s="309"/>
      <c r="HO337" s="309"/>
      <c r="HP337" s="309"/>
      <c r="HQ337" s="309"/>
      <c r="HR337" s="309"/>
      <c r="HS337" s="309"/>
      <c r="HT337" s="309"/>
      <c r="HU337" s="309"/>
      <c r="HV337" s="309"/>
      <c r="HW337" s="309"/>
      <c r="HX337" s="309"/>
      <c r="HY337" s="309"/>
      <c r="HZ337" s="309"/>
      <c r="IA337" s="309"/>
      <c r="IB337" s="309"/>
      <c r="IC337" s="309"/>
      <c r="ID337" s="309"/>
      <c r="IE337" s="309"/>
      <c r="IF337" s="309"/>
      <c r="IG337" s="309"/>
      <c r="IH337" s="309"/>
      <c r="II337" s="309"/>
      <c r="IJ337" s="309"/>
      <c r="IK337" s="309"/>
      <c r="IL337" s="309"/>
      <c r="IM337" s="309"/>
      <c r="IN337" s="309"/>
      <c r="IO337" s="309"/>
      <c r="IP337" s="309"/>
      <c r="IQ337" s="309"/>
      <c r="IR337" s="309"/>
      <c r="IS337" s="309"/>
      <c r="IT337" s="309"/>
      <c r="IU337" s="309"/>
      <c r="IV337" s="309"/>
      <c r="IW337" s="309"/>
      <c r="IX337" s="309"/>
      <c r="IY337" s="309"/>
      <c r="IZ337" s="309"/>
      <c r="JA337" s="309"/>
      <c r="JB337" s="309"/>
      <c r="JC337" s="309"/>
      <c r="JD337" s="309"/>
      <c r="JE337" s="309"/>
      <c r="JF337" s="309"/>
      <c r="JG337" s="309"/>
      <c r="JH337" s="309"/>
      <c r="JI337" s="309"/>
      <c r="JJ337" s="309"/>
      <c r="JK337" s="309"/>
      <c r="JL337" s="309"/>
      <c r="JM337" s="309"/>
      <c r="JN337" s="309"/>
      <c r="JO337" s="309"/>
      <c r="JP337" s="309"/>
      <c r="JQ337" s="309"/>
      <c r="JR337" s="309"/>
      <c r="JS337" s="309"/>
      <c r="JT337" s="309"/>
      <c r="JU337" s="309"/>
      <c r="JV337" s="309"/>
      <c r="JW337" s="309"/>
      <c r="JX337" s="309"/>
      <c r="JY337" s="309"/>
      <c r="JZ337" s="309"/>
      <c r="KA337" s="309"/>
      <c r="KB337" s="309"/>
      <c r="KC337" s="309"/>
      <c r="KD337" s="309"/>
      <c r="KE337" s="309"/>
      <c r="KF337" s="309"/>
      <c r="KG337" s="309"/>
      <c r="KH337" s="309"/>
      <c r="KI337" s="309"/>
      <c r="KJ337" s="309"/>
      <c r="KK337" s="309"/>
      <c r="KL337" s="309"/>
      <c r="KM337" s="309"/>
      <c r="KN337" s="309"/>
      <c r="KO337" s="309"/>
      <c r="KP337" s="309"/>
      <c r="KQ337" s="309"/>
      <c r="KR337" s="309"/>
      <c r="KS337" s="309"/>
      <c r="KT337" s="309"/>
      <c r="KU337" s="309"/>
      <c r="KV337" s="309"/>
      <c r="KW337" s="309"/>
      <c r="KX337" s="309"/>
      <c r="KY337" s="309"/>
      <c r="KZ337" s="309"/>
      <c r="LA337" s="309"/>
      <c r="LB337" s="309"/>
      <c r="LC337" s="309"/>
      <c r="LD337" s="309"/>
      <c r="LE337" s="309"/>
      <c r="LF337" s="309"/>
      <c r="LG337" s="309"/>
      <c r="LH337" s="309"/>
      <c r="LI337" s="309"/>
      <c r="LJ337" s="309"/>
      <c r="LK337" s="309"/>
      <c r="LL337" s="309"/>
      <c r="LM337" s="309"/>
      <c r="LN337" s="309"/>
      <c r="LO337" s="309"/>
      <c r="LP337" s="309"/>
      <c r="LQ337" s="309"/>
      <c r="LR337" s="309"/>
      <c r="LS337" s="309"/>
      <c r="LT337" s="309"/>
      <c r="LU337" s="309"/>
      <c r="LV337" s="309"/>
      <c r="LW337" s="309"/>
      <c r="LX337" s="309"/>
      <c r="LY337" s="309"/>
      <c r="LZ337" s="309"/>
      <c r="MA337" s="309"/>
      <c r="MB337" s="309"/>
      <c r="MC337" s="309"/>
      <c r="MD337" s="309"/>
      <c r="ME337" s="309"/>
      <c r="MF337" s="309"/>
      <c r="MG337" s="309"/>
      <c r="MH337" s="309"/>
      <c r="MI337" s="309"/>
      <c r="MJ337" s="309"/>
      <c r="MK337" s="309"/>
      <c r="ML337" s="309"/>
      <c r="MM337" s="309"/>
      <c r="MN337" s="309"/>
      <c r="MO337" s="309"/>
      <c r="MP337" s="309"/>
      <c r="MQ337" s="309"/>
      <c r="MR337" s="309"/>
      <c r="MS337" s="309"/>
      <c r="MT337" s="309"/>
      <c r="MU337" s="309"/>
      <c r="MV337" s="309"/>
      <c r="MW337" s="309"/>
      <c r="MX337" s="309"/>
      <c r="MY337" s="309"/>
      <c r="MZ337" s="309"/>
      <c r="NA337" s="309"/>
      <c r="NB337" s="309"/>
      <c r="NC337" s="309"/>
      <c r="ND337" s="309"/>
      <c r="NE337" s="309"/>
      <c r="NF337" s="309"/>
      <c r="NG337" s="309"/>
      <c r="NH337" s="309"/>
      <c r="NI337" s="309"/>
      <c r="NJ337" s="309"/>
      <c r="NK337" s="309"/>
      <c r="NL337" s="309"/>
      <c r="NM337" s="309"/>
      <c r="NN337" s="309"/>
      <c r="NO337" s="309"/>
      <c r="NP337" s="309"/>
      <c r="NQ337" s="309"/>
      <c r="NR337" s="309"/>
      <c r="NS337" s="309"/>
      <c r="NT337" s="309"/>
      <c r="NU337" s="309"/>
      <c r="NV337" s="309"/>
      <c r="NW337" s="309"/>
      <c r="NX337" s="309"/>
      <c r="NY337" s="309"/>
      <c r="NZ337" s="309"/>
      <c r="OA337" s="309"/>
      <c r="OB337" s="309"/>
      <c r="OC337" s="309"/>
      <c r="OD337" s="309"/>
      <c r="OE337" s="309"/>
      <c r="OF337" s="309"/>
      <c r="OG337" s="309"/>
      <c r="OH337" s="309"/>
      <c r="OI337" s="309"/>
      <c r="OJ337" s="309"/>
      <c r="OK337" s="309"/>
      <c r="OL337" s="309"/>
      <c r="OM337" s="309"/>
      <c r="ON337" s="309"/>
      <c r="OO337" s="309"/>
      <c r="OP337" s="309"/>
      <c r="OQ337" s="309"/>
      <c r="OR337" s="309"/>
      <c r="OS337" s="309"/>
      <c r="OT337" s="309"/>
      <c r="OU337" s="309"/>
      <c r="OV337" s="309"/>
      <c r="OW337" s="309"/>
      <c r="OX337" s="309"/>
      <c r="OY337" s="309"/>
      <c r="OZ337" s="309"/>
      <c r="PA337" s="309"/>
      <c r="PB337" s="309"/>
      <c r="PC337" s="309"/>
      <c r="PD337" s="309"/>
      <c r="PE337" s="309"/>
      <c r="PF337" s="309"/>
      <c r="PG337" s="309"/>
      <c r="PH337" s="309"/>
      <c r="PI337" s="309"/>
      <c r="PJ337" s="309"/>
      <c r="PK337" s="309"/>
      <c r="PL337" s="309"/>
      <c r="PM337" s="309"/>
      <c r="PN337" s="309"/>
      <c r="PO337" s="309"/>
      <c r="PP337" s="309"/>
      <c r="PQ337" s="309"/>
      <c r="PR337" s="309"/>
      <c r="PS337" s="309"/>
      <c r="PT337" s="309"/>
      <c r="PU337" s="309"/>
      <c r="PV337" s="309"/>
      <c r="PW337" s="309"/>
      <c r="PX337" s="309"/>
      <c r="PY337" s="309"/>
      <c r="PZ337" s="309"/>
      <c r="QA337" s="309"/>
      <c r="QB337" s="309"/>
      <c r="QC337" s="309"/>
      <c r="QD337" s="309"/>
      <c r="QE337" s="309"/>
      <c r="QF337" s="309"/>
      <c r="QG337" s="309"/>
      <c r="QH337" s="309"/>
      <c r="QI337" s="309"/>
      <c r="QJ337" s="309"/>
      <c r="QK337" s="309"/>
      <c r="QL337" s="309"/>
      <c r="QM337" s="309"/>
      <c r="QN337" s="309"/>
      <c r="QO337" s="309"/>
      <c r="QP337" s="309"/>
      <c r="QQ337" s="309"/>
      <c r="QR337" s="309"/>
      <c r="QS337" s="309"/>
      <c r="QT337" s="309"/>
      <c r="QU337" s="309"/>
      <c r="QV337" s="309"/>
      <c r="QW337" s="309"/>
      <c r="QX337" s="309"/>
      <c r="QY337" s="309"/>
      <c r="QZ337" s="309"/>
      <c r="RA337" s="309"/>
      <c r="RB337" s="309"/>
      <c r="RC337" s="309"/>
      <c r="RD337" s="309"/>
      <c r="RE337" s="309"/>
      <c r="RF337" s="309"/>
      <c r="RG337" s="309"/>
      <c r="RH337" s="309"/>
      <c r="RI337" s="309"/>
      <c r="RJ337" s="309"/>
      <c r="RK337" s="309"/>
      <c r="RL337" s="309"/>
      <c r="RM337" s="309"/>
      <c r="RN337" s="309"/>
      <c r="RO337" s="309"/>
      <c r="RP337" s="309"/>
      <c r="RQ337" s="309"/>
      <c r="RR337" s="309"/>
      <c r="RS337" s="309"/>
      <c r="RT337" s="309"/>
      <c r="RU337" s="309"/>
      <c r="RV337" s="309"/>
      <c r="RW337" s="309"/>
      <c r="RX337" s="309"/>
      <c r="RY337" s="309"/>
      <c r="RZ337" s="309"/>
      <c r="SA337" s="309"/>
      <c r="SB337" s="309"/>
      <c r="SC337" s="309"/>
      <c r="SD337" s="309"/>
      <c r="SE337" s="309"/>
      <c r="SF337" s="309"/>
      <c r="SG337" s="309"/>
      <c r="SH337" s="309"/>
      <c r="SI337" s="309"/>
      <c r="SJ337" s="309"/>
      <c r="SK337" s="309"/>
      <c r="SL337" s="309"/>
      <c r="SM337" s="309"/>
      <c r="SN337" s="309"/>
      <c r="SO337" s="309"/>
      <c r="SP337" s="309"/>
      <c r="SQ337" s="309"/>
      <c r="SR337" s="309"/>
      <c r="SS337" s="309"/>
      <c r="ST337" s="309"/>
      <c r="SU337" s="309"/>
      <c r="SV337" s="309"/>
      <c r="SW337" s="309"/>
      <c r="SX337" s="309"/>
      <c r="SY337" s="309"/>
      <c r="SZ337" s="309"/>
      <c r="TA337" s="309"/>
      <c r="TB337" s="309"/>
      <c r="TC337" s="309"/>
      <c r="TD337" s="309"/>
      <c r="TE337" s="309"/>
      <c r="TF337" s="309"/>
      <c r="TG337" s="309"/>
      <c r="TH337" s="309"/>
      <c r="TI337" s="309"/>
      <c r="TJ337" s="309"/>
      <c r="TK337" s="309"/>
      <c r="TL337" s="309"/>
      <c r="TM337" s="309"/>
      <c r="TN337" s="309"/>
      <c r="TO337" s="309"/>
      <c r="TP337" s="309"/>
      <c r="TQ337" s="309"/>
      <c r="TR337" s="309"/>
      <c r="TS337" s="309"/>
      <c r="TT337" s="309"/>
      <c r="TU337" s="309"/>
      <c r="TV337" s="309"/>
      <c r="TW337" s="309"/>
      <c r="TX337" s="309"/>
      <c r="TY337" s="309"/>
      <c r="TZ337" s="309"/>
      <c r="UA337" s="309"/>
      <c r="UB337" s="309"/>
      <c r="UC337" s="309"/>
      <c r="UD337" s="309"/>
      <c r="UE337" s="309"/>
      <c r="UF337" s="309"/>
      <c r="UG337" s="309"/>
      <c r="UH337" s="309"/>
      <c r="UI337" s="309"/>
      <c r="UJ337" s="309"/>
      <c r="UK337" s="309"/>
      <c r="UL337" s="309"/>
      <c r="UM337" s="309"/>
      <c r="UN337" s="309"/>
      <c r="UO337" s="309"/>
      <c r="UP337" s="309"/>
      <c r="UQ337" s="309"/>
      <c r="UR337" s="309"/>
      <c r="US337" s="309"/>
      <c r="UT337" s="309"/>
      <c r="UU337" s="309"/>
      <c r="UV337" s="309"/>
      <c r="UW337" s="309"/>
      <c r="UX337" s="309"/>
      <c r="UY337" s="309"/>
      <c r="UZ337" s="309"/>
      <c r="VA337" s="309"/>
      <c r="VB337" s="309"/>
      <c r="VC337" s="309"/>
      <c r="VD337" s="309"/>
      <c r="VE337" s="309"/>
      <c r="VF337" s="309"/>
      <c r="VG337" s="309"/>
      <c r="VH337" s="309"/>
      <c r="VI337" s="309"/>
      <c r="VJ337" s="309"/>
      <c r="VK337" s="309"/>
      <c r="VL337" s="309"/>
      <c r="VM337" s="309"/>
      <c r="VN337" s="309"/>
      <c r="VO337" s="309"/>
      <c r="VP337" s="309"/>
      <c r="VQ337" s="309"/>
      <c r="VR337" s="309"/>
      <c r="VS337" s="309"/>
      <c r="VT337" s="309"/>
      <c r="VU337" s="309"/>
      <c r="VV337" s="309"/>
      <c r="VW337" s="309"/>
      <c r="VX337" s="309"/>
      <c r="VY337" s="309"/>
      <c r="VZ337" s="309"/>
      <c r="WA337" s="309"/>
      <c r="WB337" s="309"/>
      <c r="WC337" s="309"/>
      <c r="WD337" s="309"/>
      <c r="WE337" s="309"/>
      <c r="WF337" s="309"/>
      <c r="WG337" s="309"/>
      <c r="WH337" s="309"/>
      <c r="WI337" s="309"/>
      <c r="WJ337" s="309"/>
      <c r="WK337" s="309"/>
      <c r="WL337" s="309"/>
      <c r="WM337" s="309"/>
      <c r="WN337" s="309"/>
      <c r="WO337" s="309"/>
      <c r="WP337" s="309"/>
      <c r="WQ337" s="309"/>
      <c r="WR337" s="309"/>
      <c r="WS337" s="309"/>
      <c r="WT337" s="309"/>
      <c r="WU337" s="309"/>
      <c r="WV337" s="309"/>
      <c r="WW337" s="309"/>
      <c r="WX337" s="309"/>
      <c r="WY337" s="309"/>
      <c r="WZ337" s="309"/>
      <c r="XA337" s="309"/>
      <c r="XB337" s="309"/>
      <c r="XC337" s="309"/>
      <c r="XD337" s="309"/>
      <c r="XE337" s="309"/>
      <c r="XF337" s="309"/>
      <c r="XG337" s="309"/>
      <c r="XH337" s="309"/>
      <c r="XI337" s="309"/>
      <c r="XJ337" s="309"/>
      <c r="XK337" s="309"/>
      <c r="XL337" s="309"/>
      <c r="XM337" s="309"/>
      <c r="XN337" s="309"/>
      <c r="XO337" s="309"/>
      <c r="XP337" s="309"/>
      <c r="XQ337" s="309"/>
      <c r="XR337" s="309"/>
      <c r="XS337" s="309"/>
      <c r="XT337" s="309"/>
      <c r="XU337" s="309"/>
      <c r="XV337" s="309"/>
      <c r="XW337" s="309"/>
      <c r="XX337" s="309"/>
      <c r="XY337" s="309"/>
      <c r="XZ337" s="309"/>
      <c r="YA337" s="309"/>
      <c r="YB337" s="309"/>
      <c r="YC337" s="309"/>
      <c r="YD337" s="309"/>
      <c r="YE337" s="309"/>
      <c r="YF337" s="309"/>
      <c r="YG337" s="309"/>
      <c r="YH337" s="309"/>
      <c r="YI337" s="309"/>
      <c r="YJ337" s="309"/>
      <c r="YK337" s="309"/>
      <c r="YL337" s="309"/>
      <c r="YM337" s="309"/>
      <c r="YN337" s="309"/>
      <c r="YO337" s="309"/>
      <c r="YP337" s="309"/>
      <c r="YQ337" s="309"/>
      <c r="YR337" s="309"/>
      <c r="YS337" s="309"/>
      <c r="YT337" s="309"/>
      <c r="YU337" s="309"/>
      <c r="YV337" s="309"/>
      <c r="YW337" s="309"/>
      <c r="YX337" s="309"/>
      <c r="YY337" s="309"/>
      <c r="YZ337" s="309"/>
      <c r="ZA337" s="309"/>
      <c r="ZB337" s="309"/>
      <c r="ZC337" s="309"/>
      <c r="ZD337" s="309"/>
      <c r="ZE337" s="309"/>
      <c r="ZF337" s="309"/>
      <c r="ZG337" s="309"/>
      <c r="ZH337" s="309"/>
      <c r="ZI337" s="309"/>
      <c r="ZJ337" s="309"/>
      <c r="ZK337" s="309"/>
      <c r="ZL337" s="309"/>
      <c r="ZM337" s="309"/>
      <c r="ZN337" s="309"/>
      <c r="ZO337" s="309"/>
      <c r="ZP337" s="309"/>
      <c r="ZQ337" s="309"/>
      <c r="ZR337" s="309"/>
      <c r="ZS337" s="309"/>
      <c r="ZT337" s="309"/>
      <c r="ZU337" s="309"/>
      <c r="ZV337" s="309"/>
      <c r="ZW337" s="309"/>
      <c r="ZX337" s="309"/>
      <c r="ZY337" s="309"/>
      <c r="ZZ337" s="309"/>
      <c r="AAA337" s="309"/>
      <c r="AAB337" s="309"/>
      <c r="AAC337" s="309"/>
      <c r="AAD337" s="309"/>
      <c r="AAE337" s="309"/>
      <c r="AAF337" s="309"/>
      <c r="AAG337" s="309"/>
      <c r="AAH337" s="309"/>
      <c r="AAI337" s="309"/>
      <c r="AAJ337" s="309"/>
      <c r="AAK337" s="309"/>
      <c r="AAL337" s="309"/>
      <c r="AAM337" s="309"/>
      <c r="AAN337" s="309"/>
      <c r="AAO337" s="309"/>
      <c r="AAP337" s="309"/>
      <c r="AAQ337" s="309"/>
      <c r="AAR337" s="309"/>
      <c r="AAS337" s="309"/>
      <c r="AAT337" s="309"/>
      <c r="AAU337" s="309"/>
      <c r="AAV337" s="309"/>
      <c r="AAW337" s="309"/>
      <c r="AAX337" s="309"/>
      <c r="AAY337" s="309"/>
      <c r="AAZ337" s="309"/>
      <c r="ABA337" s="309"/>
      <c r="ABB337" s="309"/>
      <c r="ABC337" s="309"/>
      <c r="ABD337" s="309"/>
      <c r="ABE337" s="309"/>
      <c r="ABF337" s="309"/>
      <c r="ABG337" s="309"/>
      <c r="ABH337" s="309"/>
      <c r="ABI337" s="309"/>
      <c r="ABJ337" s="309"/>
      <c r="ABK337" s="309"/>
      <c r="ABL337" s="309"/>
      <c r="ABM337" s="309"/>
      <c r="ABN337" s="309"/>
      <c r="ABO337" s="309"/>
      <c r="ABP337" s="309"/>
      <c r="ABQ337" s="309"/>
      <c r="ABR337" s="309"/>
      <c r="ABS337" s="309"/>
      <c r="ABT337" s="309"/>
      <c r="ABU337" s="309"/>
      <c r="ABV337" s="309"/>
      <c r="ABW337" s="309"/>
      <c r="ABX337" s="309"/>
      <c r="ABY337" s="309"/>
      <c r="ABZ337" s="309"/>
      <c r="ACA337" s="309"/>
      <c r="ACB337" s="309"/>
      <c r="ACC337" s="309"/>
      <c r="ACD337" s="309"/>
      <c r="ACE337" s="309"/>
      <c r="ACF337" s="309"/>
      <c r="ACG337" s="309"/>
      <c r="ACH337" s="309"/>
      <c r="ACI337" s="309"/>
      <c r="ACJ337" s="309"/>
      <c r="ACK337" s="309"/>
      <c r="ACL337" s="309"/>
      <c r="ACM337" s="309"/>
      <c r="ACN337" s="309"/>
      <c r="ACO337" s="309"/>
      <c r="ACP337" s="309"/>
      <c r="ACQ337" s="309"/>
      <c r="ACR337" s="309"/>
      <c r="ACS337" s="309"/>
      <c r="ACT337" s="309"/>
      <c r="ACU337" s="309"/>
      <c r="ACV337" s="309"/>
      <c r="ACW337" s="309"/>
      <c r="ACX337" s="309"/>
      <c r="ACY337" s="309"/>
      <c r="ACZ337" s="309"/>
      <c r="ADA337" s="309"/>
      <c r="ADB337" s="309"/>
      <c r="ADC337" s="309"/>
      <c r="ADD337" s="309"/>
      <c r="ADE337" s="309"/>
      <c r="ADF337" s="309"/>
      <c r="ADG337" s="309"/>
      <c r="ADH337" s="309"/>
      <c r="ADI337" s="309"/>
      <c r="ADJ337" s="309"/>
      <c r="ADK337" s="309"/>
      <c r="ADL337" s="309"/>
      <c r="ADM337" s="309"/>
      <c r="ADN337" s="309"/>
      <c r="ADO337" s="309"/>
      <c r="ADP337" s="309"/>
      <c r="ADQ337" s="309"/>
      <c r="ADR337" s="309"/>
      <c r="ADS337" s="309"/>
      <c r="ADT337" s="309"/>
      <c r="ADU337" s="309"/>
      <c r="ADV337" s="309"/>
      <c r="ADW337" s="309"/>
      <c r="ADX337" s="309"/>
      <c r="ADY337" s="309"/>
      <c r="ADZ337" s="309"/>
      <c r="AEA337" s="309"/>
      <c r="AEB337" s="309"/>
      <c r="AEC337" s="309"/>
      <c r="AED337" s="309"/>
      <c r="AEE337" s="309"/>
      <c r="AEF337" s="309"/>
      <c r="AEG337" s="309"/>
      <c r="AEH337" s="309"/>
      <c r="AEI337" s="309"/>
      <c r="AEJ337" s="309"/>
      <c r="AEK337" s="309"/>
      <c r="AEL337" s="309"/>
      <c r="AEM337" s="309"/>
      <c r="AEN337" s="309"/>
      <c r="AEO337" s="309"/>
      <c r="AEP337" s="309"/>
      <c r="AEQ337" s="309"/>
      <c r="AER337" s="309"/>
      <c r="AES337" s="309"/>
      <c r="AET337" s="309"/>
      <c r="AEU337" s="309"/>
      <c r="AEV337" s="309"/>
      <c r="AEW337" s="309"/>
      <c r="AEX337" s="309"/>
      <c r="AEY337" s="309"/>
      <c r="AEZ337" s="309"/>
      <c r="AFA337" s="309"/>
      <c r="AFB337" s="309"/>
      <c r="AFC337" s="309"/>
      <c r="AFD337" s="309"/>
      <c r="AFE337" s="309"/>
      <c r="AFF337" s="309"/>
      <c r="AFG337" s="309"/>
      <c r="AFH337" s="309"/>
      <c r="AFI337" s="309"/>
      <c r="AFJ337" s="309"/>
      <c r="AFK337" s="309"/>
      <c r="AFL337" s="309"/>
      <c r="AFM337" s="309"/>
      <c r="AFN337" s="309"/>
      <c r="AFO337" s="309"/>
      <c r="AFP337" s="309"/>
      <c r="AFQ337" s="309"/>
      <c r="AFR337" s="309"/>
      <c r="AFS337" s="309"/>
      <c r="AFT337" s="309"/>
      <c r="AFU337" s="309"/>
      <c r="AFV337" s="309"/>
      <c r="AFW337" s="309"/>
      <c r="AFX337" s="309"/>
      <c r="AFY337" s="309"/>
      <c r="AFZ337" s="309"/>
      <c r="AGA337" s="309"/>
      <c r="AGB337" s="309"/>
      <c r="AGC337" s="309"/>
      <c r="AGD337" s="309"/>
      <c r="AGE337" s="309"/>
      <c r="AGF337" s="309"/>
      <c r="AGG337" s="309"/>
      <c r="AGH337" s="309"/>
      <c r="AGI337" s="309"/>
      <c r="AGJ337" s="309"/>
      <c r="AGK337" s="309"/>
      <c r="AGL337" s="309"/>
      <c r="AGM337" s="309"/>
      <c r="AGN337" s="309"/>
      <c r="AGO337" s="309"/>
      <c r="AGP337" s="309"/>
      <c r="AGQ337" s="309"/>
      <c r="AGR337" s="309"/>
      <c r="AGS337" s="309"/>
      <c r="AGT337" s="309"/>
      <c r="AGU337" s="309"/>
      <c r="AGV337" s="309"/>
      <c r="AGW337" s="309"/>
      <c r="AGX337" s="309"/>
      <c r="AGY337" s="309"/>
      <c r="AGZ337" s="309"/>
      <c r="AHA337" s="309"/>
      <c r="AHB337" s="309"/>
      <c r="AHC337" s="309"/>
      <c r="AHD337" s="309"/>
      <c r="AHE337" s="309"/>
      <c r="AHF337" s="309"/>
      <c r="AHG337" s="309"/>
      <c r="AHH337" s="309"/>
      <c r="AHI337" s="309"/>
      <c r="AHJ337" s="309"/>
      <c r="AHK337" s="309"/>
      <c r="AHL337" s="309"/>
      <c r="AHM337" s="309"/>
      <c r="AHN337" s="309"/>
      <c r="AHO337" s="309"/>
      <c r="AHP337" s="309"/>
      <c r="AHQ337" s="309"/>
      <c r="AHR337" s="309"/>
      <c r="AHS337" s="309"/>
      <c r="AHT337" s="309"/>
      <c r="AHU337" s="309"/>
      <c r="AHV337" s="309"/>
      <c r="AHW337" s="309"/>
      <c r="AHX337" s="309"/>
      <c r="AHY337" s="309"/>
      <c r="AHZ337" s="309"/>
      <c r="AIA337" s="309"/>
      <c r="AIB337" s="309"/>
      <c r="AIC337" s="309"/>
      <c r="AID337" s="309"/>
      <c r="AIE337" s="309"/>
      <c r="AIF337" s="309"/>
      <c r="AIG337" s="309"/>
      <c r="AIH337" s="309"/>
      <c r="AII337" s="309"/>
      <c r="AIJ337" s="309"/>
      <c r="AIK337" s="309"/>
      <c r="AIL337" s="309"/>
      <c r="AIM337" s="309"/>
      <c r="AIN337" s="309"/>
      <c r="AIO337" s="309"/>
      <c r="AIP337" s="309"/>
      <c r="AIQ337" s="309"/>
      <c r="AIR337" s="309"/>
      <c r="AIS337" s="309"/>
      <c r="AIT337" s="309"/>
      <c r="AIU337" s="309"/>
      <c r="AIV337" s="309"/>
      <c r="AIW337" s="309"/>
      <c r="AIX337" s="309"/>
      <c r="AIY337" s="309"/>
      <c r="AIZ337" s="309"/>
      <c r="AJA337" s="309"/>
      <c r="AJB337" s="309"/>
      <c r="AJC337" s="309"/>
      <c r="AJD337" s="309"/>
      <c r="AJE337" s="309"/>
      <c r="AJF337" s="309"/>
      <c r="AJG337" s="309"/>
      <c r="AJH337" s="309"/>
      <c r="AJI337" s="309"/>
      <c r="AJJ337" s="309"/>
      <c r="AJK337" s="309"/>
      <c r="AJL337" s="309"/>
      <c r="AJM337" s="309"/>
      <c r="AJN337" s="309"/>
      <c r="AJO337" s="309"/>
      <c r="AJP337" s="309"/>
      <c r="AJQ337" s="309"/>
      <c r="AJR337" s="309"/>
      <c r="AJS337" s="309"/>
      <c r="AJT337" s="309"/>
      <c r="AJU337" s="309"/>
      <c r="AJV337" s="309"/>
      <c r="AJW337" s="309"/>
      <c r="AJX337" s="309"/>
      <c r="AJY337" s="309"/>
      <c r="AJZ337" s="309"/>
      <c r="AKA337" s="309"/>
      <c r="AKB337" s="309"/>
      <c r="AKC337" s="309"/>
      <c r="AKD337" s="309"/>
      <c r="AKE337" s="309"/>
      <c r="AKF337" s="309"/>
      <c r="AKG337" s="309"/>
      <c r="AKH337" s="309"/>
      <c r="AKI337" s="309"/>
      <c r="AKJ337" s="309"/>
      <c r="AKK337" s="309"/>
      <c r="AKL337" s="309"/>
      <c r="AKM337" s="309"/>
      <c r="AKN337" s="309"/>
      <c r="AKO337" s="309"/>
      <c r="AKP337" s="309"/>
      <c r="AKQ337" s="309"/>
      <c r="AKR337" s="309"/>
      <c r="AKS337" s="309"/>
      <c r="AKT337" s="309"/>
      <c r="AKU337" s="309"/>
      <c r="AKV337" s="309"/>
      <c r="AKW337" s="309"/>
      <c r="AKX337" s="309"/>
      <c r="AKY337" s="309"/>
      <c r="AKZ337" s="309"/>
      <c r="ALA337" s="309"/>
      <c r="ALB337" s="309"/>
      <c r="ALC337" s="309"/>
      <c r="ALD337" s="309"/>
      <c r="ALE337" s="309"/>
      <c r="ALF337" s="309"/>
      <c r="ALG337" s="309"/>
      <c r="ALH337" s="309"/>
      <c r="ALI337" s="309"/>
      <c r="ALJ337" s="309"/>
      <c r="ALK337" s="309"/>
      <c r="ALL337" s="309"/>
      <c r="ALM337" s="309"/>
      <c r="ALN337" s="309"/>
      <c r="ALO337" s="309"/>
      <c r="ALP337" s="309"/>
      <c r="ALQ337" s="309"/>
      <c r="ALR337" s="309"/>
      <c r="ALS337" s="309"/>
      <c r="ALT337" s="309"/>
      <c r="ALU337" s="309"/>
      <c r="ALV337" s="309"/>
      <c r="ALW337" s="309"/>
      <c r="ALX337" s="309"/>
      <c r="ALY337" s="309"/>
      <c r="ALZ337" s="309"/>
      <c r="AMA337" s="309"/>
      <c r="AMB337" s="309"/>
      <c r="AMC337" s="309"/>
      <c r="AMD337" s="309"/>
      <c r="AME337" s="309"/>
      <c r="AMF337" s="309"/>
      <c r="AMG337" s="309"/>
      <c r="AMH337" s="309"/>
      <c r="AMI337" s="309"/>
      <c r="AMJ337" s="309"/>
      <c r="AMK337" s="309"/>
      <c r="AML337" s="309"/>
      <c r="AMM337" s="309"/>
      <c r="AMN337" s="309"/>
      <c r="AMO337" s="309"/>
      <c r="AMP337" s="309"/>
      <c r="AMQ337" s="309"/>
      <c r="AMR337" s="309"/>
      <c r="AMS337" s="309"/>
      <c r="AMT337" s="309"/>
      <c r="AMU337" s="309"/>
      <c r="AMV337" s="309"/>
      <c r="AMW337" s="309"/>
      <c r="AMX337" s="309"/>
      <c r="AMY337" s="309"/>
      <c r="AMZ337" s="309"/>
      <c r="ANA337" s="309"/>
      <c r="ANB337" s="309"/>
      <c r="ANC337" s="309"/>
      <c r="AND337" s="309"/>
      <c r="ANE337" s="309"/>
      <c r="ANF337" s="309"/>
      <c r="ANG337" s="309"/>
      <c r="ANH337" s="309"/>
      <c r="ANI337" s="309"/>
      <c r="ANJ337" s="309"/>
      <c r="ANK337" s="309"/>
      <c r="ANL337" s="309"/>
      <c r="ANM337" s="309"/>
      <c r="ANN337" s="309"/>
      <c r="ANO337" s="309"/>
      <c r="ANP337" s="309"/>
      <c r="ANQ337" s="309"/>
      <c r="ANR337" s="309"/>
      <c r="ANS337" s="309"/>
      <c r="ANT337" s="309"/>
      <c r="ANU337" s="309"/>
      <c r="ANV337" s="309"/>
      <c r="ANW337" s="309"/>
      <c r="ANX337" s="309"/>
      <c r="ANY337" s="309"/>
      <c r="ANZ337" s="309"/>
      <c r="AOA337" s="309"/>
      <c r="AOB337" s="309"/>
      <c r="AOC337" s="309"/>
      <c r="AOD337" s="309"/>
      <c r="AOE337" s="309"/>
      <c r="AOF337" s="309"/>
      <c r="AOG337" s="309"/>
      <c r="AOH337" s="309"/>
      <c r="AOI337" s="309"/>
      <c r="AOJ337" s="309"/>
      <c r="AOK337" s="309"/>
      <c r="AOL337" s="309"/>
      <c r="AOM337" s="309"/>
      <c r="AON337" s="309"/>
      <c r="AOO337" s="309"/>
      <c r="AOP337" s="309"/>
      <c r="AOQ337" s="309"/>
      <c r="AOR337" s="309"/>
      <c r="AOS337" s="309"/>
      <c r="AOT337" s="309"/>
      <c r="AOU337" s="309"/>
      <c r="AOV337" s="309"/>
      <c r="AOW337" s="309"/>
      <c r="AOX337" s="309"/>
      <c r="AOY337" s="309"/>
      <c r="AOZ337" s="309"/>
      <c r="APA337" s="309"/>
      <c r="APB337" s="309"/>
      <c r="APC337" s="309"/>
      <c r="APD337" s="309"/>
      <c r="APE337" s="309"/>
      <c r="APF337" s="309"/>
      <c r="APG337" s="309"/>
      <c r="APH337" s="309"/>
      <c r="API337" s="309"/>
      <c r="APJ337" s="309"/>
      <c r="APK337" s="309"/>
      <c r="APL337" s="309"/>
      <c r="APM337" s="309"/>
      <c r="APN337" s="309"/>
      <c r="APO337" s="309"/>
      <c r="APP337" s="309"/>
      <c r="APQ337" s="309"/>
      <c r="APR337" s="309"/>
      <c r="APS337" s="309"/>
      <c r="APT337" s="309"/>
      <c r="APU337" s="309"/>
      <c r="APV337" s="309"/>
      <c r="APW337" s="309"/>
      <c r="APX337" s="309"/>
      <c r="APY337" s="309"/>
      <c r="APZ337" s="309"/>
      <c r="AQA337" s="309"/>
      <c r="AQB337" s="309"/>
      <c r="AQC337" s="309"/>
      <c r="AQD337" s="309"/>
      <c r="AQE337" s="309"/>
      <c r="AQF337" s="309"/>
      <c r="AQG337" s="309"/>
      <c r="AQH337" s="309"/>
      <c r="AQI337" s="309"/>
      <c r="AQJ337" s="309"/>
      <c r="AQK337" s="309"/>
      <c r="AQL337" s="309"/>
      <c r="AQM337" s="309"/>
      <c r="AQN337" s="309"/>
      <c r="AQO337" s="309"/>
      <c r="AQP337" s="309"/>
      <c r="AQQ337" s="309"/>
      <c r="AQR337" s="309"/>
      <c r="AQS337" s="309"/>
      <c r="AQT337" s="309"/>
      <c r="AQU337" s="309"/>
      <c r="AQV337" s="309"/>
      <c r="AQW337" s="309"/>
      <c r="AQX337" s="309"/>
      <c r="AQY337" s="309"/>
      <c r="AQZ337" s="309"/>
      <c r="ARA337" s="309"/>
      <c r="ARB337" s="309"/>
      <c r="ARC337" s="309"/>
      <c r="ARD337" s="309"/>
      <c r="ARE337" s="309"/>
      <c r="ARF337" s="309"/>
      <c r="ARG337" s="309"/>
      <c r="ARH337" s="309"/>
      <c r="ARI337" s="309"/>
      <c r="ARJ337" s="309"/>
      <c r="ARK337" s="309"/>
      <c r="ARL337" s="309"/>
      <c r="ARM337" s="309"/>
      <c r="ARN337" s="309"/>
      <c r="ARO337" s="309"/>
      <c r="ARP337" s="309"/>
      <c r="ARQ337" s="309"/>
      <c r="ARR337" s="309"/>
      <c r="ARS337" s="309"/>
      <c r="ART337" s="309"/>
      <c r="ARU337" s="309"/>
      <c r="ARV337" s="309"/>
      <c r="ARW337" s="309"/>
      <c r="ARX337" s="309"/>
      <c r="ARY337" s="309"/>
      <c r="ARZ337" s="309"/>
      <c r="ASA337" s="309"/>
      <c r="ASB337" s="309"/>
      <c r="ASC337" s="309"/>
      <c r="ASD337" s="309"/>
      <c r="ASE337" s="309"/>
      <c r="ASF337" s="309"/>
      <c r="ASG337" s="309"/>
      <c r="ASH337" s="309"/>
      <c r="ASI337" s="309"/>
      <c r="ASJ337" s="309"/>
      <c r="ASK337" s="309"/>
      <c r="ASL337" s="309"/>
      <c r="ASM337" s="309"/>
      <c r="ASN337" s="309"/>
      <c r="ASO337" s="309"/>
      <c r="ASP337" s="309"/>
      <c r="ASQ337" s="309"/>
      <c r="ASR337" s="309"/>
      <c r="ASS337" s="309"/>
      <c r="AST337" s="309"/>
      <c r="ASU337" s="309"/>
      <c r="ASV337" s="309"/>
      <c r="ASW337" s="309"/>
      <c r="ASX337" s="309"/>
      <c r="ASY337" s="309"/>
      <c r="ASZ337" s="309"/>
      <c r="ATA337" s="309"/>
      <c r="ATB337" s="309"/>
      <c r="ATC337" s="309"/>
      <c r="ATD337" s="309"/>
      <c r="ATE337" s="309"/>
      <c r="ATF337" s="309"/>
      <c r="ATG337" s="309"/>
      <c r="ATH337" s="309"/>
      <c r="ATI337" s="309"/>
      <c r="ATJ337" s="309"/>
      <c r="ATK337" s="309"/>
      <c r="ATL337" s="309"/>
      <c r="ATM337" s="309"/>
      <c r="ATN337" s="309"/>
      <c r="ATO337" s="309"/>
      <c r="ATP337" s="309"/>
      <c r="ATQ337" s="309"/>
      <c r="ATR337" s="309"/>
      <c r="ATS337" s="309"/>
      <c r="ATT337" s="309"/>
      <c r="ATU337" s="309"/>
      <c r="ATV337" s="309"/>
      <c r="ATW337" s="309"/>
      <c r="ATX337" s="309"/>
      <c r="ATY337" s="309"/>
      <c r="ATZ337" s="309"/>
      <c r="AUA337" s="309"/>
      <c r="AUB337" s="309"/>
      <c r="AUC337" s="309"/>
      <c r="AUD337" s="309"/>
      <c r="AUE337" s="309"/>
      <c r="AUF337" s="309"/>
      <c r="AUG337" s="309"/>
      <c r="AUH337" s="309"/>
      <c r="AUI337" s="309"/>
      <c r="AUJ337" s="309"/>
      <c r="AUK337" s="309"/>
      <c r="AUL337" s="309"/>
      <c r="AUM337" s="309"/>
      <c r="AUN337" s="309"/>
      <c r="AUO337" s="309"/>
      <c r="AUP337" s="309"/>
      <c r="AUQ337" s="309"/>
      <c r="AUR337" s="309"/>
      <c r="AUS337" s="309"/>
      <c r="AUT337" s="309"/>
      <c r="AUU337" s="309"/>
      <c r="AUV337" s="309"/>
      <c r="AUW337" s="309"/>
      <c r="AUX337" s="309"/>
      <c r="AUY337" s="309"/>
      <c r="AUZ337" s="309"/>
      <c r="AVA337" s="309"/>
      <c r="AVB337" s="309"/>
      <c r="AVC337" s="309"/>
      <c r="AVD337" s="309"/>
      <c r="AVE337" s="309"/>
      <c r="AVF337" s="309"/>
      <c r="AVG337" s="309"/>
      <c r="AVH337" s="309"/>
      <c r="AVI337" s="309"/>
      <c r="AVJ337" s="309"/>
      <c r="AVK337" s="309"/>
      <c r="AVL337" s="309"/>
      <c r="AVM337" s="309"/>
      <c r="AVN337" s="309"/>
      <c r="AVO337" s="309"/>
      <c r="AVP337" s="309"/>
      <c r="AVQ337" s="309"/>
      <c r="AVR337" s="309"/>
      <c r="AVS337" s="309"/>
      <c r="AVT337" s="309"/>
      <c r="AVU337" s="309"/>
      <c r="AVV337" s="309"/>
      <c r="AVW337" s="309"/>
      <c r="AVX337" s="309"/>
      <c r="AVY337" s="309"/>
      <c r="AVZ337" s="309"/>
      <c r="AWA337" s="309"/>
      <c r="AWB337" s="309"/>
      <c r="AWC337" s="309"/>
      <c r="AWD337" s="309"/>
      <c r="AWE337" s="309"/>
      <c r="AWF337" s="309"/>
      <c r="AWG337" s="309"/>
      <c r="AWH337" s="309"/>
      <c r="AWI337" s="309"/>
      <c r="AWJ337" s="309"/>
      <c r="AWK337" s="309"/>
      <c r="AWL337" s="309"/>
      <c r="AWM337" s="309"/>
      <c r="AWN337" s="309"/>
      <c r="AWO337" s="309"/>
      <c r="AWP337" s="309"/>
      <c r="AWQ337" s="309"/>
      <c r="AWR337" s="309"/>
      <c r="AWS337" s="309"/>
      <c r="AWT337" s="309"/>
      <c r="AWU337" s="309"/>
      <c r="AWV337" s="309"/>
      <c r="AWW337" s="309"/>
      <c r="AWX337" s="309"/>
      <c r="AWY337" s="309"/>
      <c r="AWZ337" s="309"/>
      <c r="AXA337" s="309"/>
      <c r="AXB337" s="309"/>
      <c r="AXC337" s="309"/>
      <c r="AXD337" s="309"/>
      <c r="AXE337" s="309"/>
      <c r="AXF337" s="309"/>
      <c r="AXG337" s="309"/>
      <c r="AXH337" s="309"/>
      <c r="AXI337" s="309"/>
      <c r="AXJ337" s="309"/>
      <c r="AXK337" s="309"/>
      <c r="AXL337" s="309"/>
      <c r="AXM337" s="309"/>
      <c r="AXN337" s="309"/>
      <c r="AXO337" s="309"/>
      <c r="AXP337" s="309"/>
      <c r="AXQ337" s="309"/>
      <c r="AXR337" s="309"/>
      <c r="AXS337" s="309"/>
      <c r="AXT337" s="309"/>
      <c r="AXU337" s="309"/>
      <c r="AXV337" s="309"/>
      <c r="AXW337" s="309"/>
      <c r="AXX337" s="309"/>
      <c r="AXY337" s="309"/>
      <c r="AXZ337" s="309"/>
      <c r="AYA337" s="309"/>
      <c r="AYB337" s="309"/>
      <c r="AYC337" s="309"/>
      <c r="AYD337" s="309"/>
      <c r="AYE337" s="309"/>
      <c r="AYF337" s="309"/>
      <c r="AYG337" s="309"/>
      <c r="AYH337" s="309"/>
      <c r="AYI337" s="309"/>
      <c r="AYJ337" s="309"/>
      <c r="AYK337" s="309"/>
      <c r="AYL337" s="309"/>
      <c r="AYM337" s="309"/>
      <c r="AYN337" s="309"/>
      <c r="AYO337" s="309"/>
      <c r="AYP337" s="309"/>
      <c r="AYQ337" s="309"/>
      <c r="AYR337" s="309"/>
      <c r="AYS337" s="309"/>
      <c r="AYT337" s="309"/>
      <c r="AYU337" s="309"/>
      <c r="AYV337" s="309"/>
      <c r="AYW337" s="309"/>
      <c r="AYX337" s="309"/>
      <c r="AYY337" s="309"/>
      <c r="AYZ337" s="309"/>
      <c r="AZA337" s="309"/>
      <c r="AZB337" s="309"/>
      <c r="AZC337" s="309"/>
      <c r="AZD337" s="309"/>
      <c r="AZE337" s="309"/>
      <c r="AZF337" s="309"/>
      <c r="AZG337" s="309"/>
      <c r="AZH337" s="309"/>
      <c r="AZI337" s="309"/>
      <c r="AZJ337" s="309"/>
      <c r="AZK337" s="309"/>
      <c r="AZL337" s="309"/>
      <c r="AZM337" s="309"/>
      <c r="AZN337" s="309"/>
      <c r="AZO337" s="309"/>
      <c r="AZP337" s="309"/>
      <c r="AZQ337" s="309"/>
      <c r="AZR337" s="309"/>
      <c r="AZS337" s="309"/>
      <c r="AZT337" s="309"/>
      <c r="AZU337" s="309"/>
      <c r="AZV337" s="309"/>
      <c r="AZW337" s="309"/>
      <c r="AZX337" s="309"/>
      <c r="AZY337" s="309"/>
      <c r="AZZ337" s="309"/>
      <c r="BAA337" s="309"/>
      <c r="BAB337" s="309"/>
      <c r="BAC337" s="309"/>
      <c r="BAD337" s="309"/>
      <c r="BAE337" s="309"/>
      <c r="BAF337" s="309"/>
      <c r="BAG337" s="309"/>
      <c r="BAH337" s="309"/>
      <c r="BAI337" s="309"/>
      <c r="BAJ337" s="309"/>
      <c r="BAK337" s="309"/>
      <c r="BAL337" s="309"/>
      <c r="BAM337" s="309"/>
      <c r="BAN337" s="309"/>
      <c r="BAO337" s="309"/>
      <c r="BAP337" s="309"/>
      <c r="BAQ337" s="309"/>
      <c r="BAR337" s="309"/>
      <c r="BAS337" s="309"/>
      <c r="BAT337" s="309"/>
      <c r="BAU337" s="309"/>
      <c r="BAV337" s="309"/>
      <c r="BAW337" s="309"/>
      <c r="BAX337" s="309"/>
      <c r="BAY337" s="309"/>
      <c r="BAZ337" s="309"/>
      <c r="BBA337" s="309"/>
      <c r="BBB337" s="309"/>
      <c r="BBC337" s="309"/>
      <c r="BBD337" s="309"/>
      <c r="BBE337" s="309"/>
      <c r="BBF337" s="309"/>
      <c r="BBG337" s="309"/>
      <c r="BBH337" s="309"/>
      <c r="BBI337" s="309"/>
      <c r="BBJ337" s="309"/>
      <c r="BBK337" s="309"/>
      <c r="BBL337" s="309"/>
      <c r="BBM337" s="309"/>
      <c r="BBN337" s="309"/>
      <c r="BBO337" s="309"/>
      <c r="BBP337" s="309"/>
      <c r="BBQ337" s="309"/>
      <c r="BBR337" s="309"/>
      <c r="BBS337" s="309"/>
      <c r="BBT337" s="309"/>
      <c r="BBU337" s="309"/>
      <c r="BBV337" s="309"/>
      <c r="BBW337" s="309"/>
      <c r="BBX337" s="309"/>
      <c r="BBY337" s="309"/>
      <c r="BBZ337" s="309"/>
      <c r="BCA337" s="309"/>
      <c r="BCB337" s="309"/>
      <c r="BCC337" s="309"/>
      <c r="BCD337" s="309"/>
      <c r="BCE337" s="309"/>
      <c r="BCF337" s="309"/>
      <c r="BCG337" s="309"/>
      <c r="BCH337" s="309"/>
      <c r="BCI337" s="309"/>
      <c r="BCJ337" s="309"/>
      <c r="BCK337" s="309"/>
      <c r="BCL337" s="309"/>
      <c r="BCM337" s="309"/>
      <c r="BCN337" s="309"/>
      <c r="BCO337" s="309"/>
      <c r="BCP337" s="309"/>
      <c r="BCQ337" s="309"/>
      <c r="BCR337" s="309"/>
      <c r="BCS337" s="309"/>
      <c r="BCT337" s="309"/>
      <c r="BCU337" s="309"/>
      <c r="BCV337" s="309"/>
      <c r="BCW337" s="309"/>
      <c r="BCX337" s="309"/>
      <c r="BCY337" s="309"/>
      <c r="BCZ337" s="309"/>
      <c r="BDA337" s="309"/>
      <c r="BDB337" s="309"/>
      <c r="BDC337" s="309"/>
      <c r="BDD337" s="309"/>
      <c r="BDE337" s="309"/>
      <c r="BDF337" s="309"/>
      <c r="BDG337" s="309"/>
      <c r="BDH337" s="309"/>
      <c r="BDI337" s="309"/>
      <c r="BDJ337" s="309"/>
      <c r="BDK337" s="309"/>
      <c r="BDL337" s="309"/>
      <c r="BDM337" s="309"/>
      <c r="BDN337" s="309"/>
      <c r="BDO337" s="309"/>
      <c r="BDP337" s="309"/>
      <c r="BDQ337" s="309"/>
      <c r="BDR337" s="309"/>
      <c r="BDS337" s="309"/>
      <c r="BDT337" s="309"/>
      <c r="BDU337" s="309"/>
      <c r="BDV337" s="309"/>
      <c r="BDW337" s="309"/>
      <c r="BDX337" s="309"/>
      <c r="BDY337" s="309"/>
      <c r="BDZ337" s="309"/>
      <c r="BEA337" s="309"/>
      <c r="BEB337" s="309"/>
      <c r="BEC337" s="309"/>
      <c r="BED337" s="309"/>
      <c r="BEE337" s="309"/>
      <c r="BEF337" s="309"/>
      <c r="BEG337" s="309"/>
      <c r="BEH337" s="309"/>
      <c r="BEI337" s="309"/>
      <c r="BEJ337" s="309"/>
      <c r="BEK337" s="309"/>
      <c r="BEL337" s="309"/>
      <c r="BEM337" s="309"/>
      <c r="BEN337" s="309"/>
      <c r="BEO337" s="309"/>
      <c r="BEP337" s="309"/>
      <c r="BEQ337" s="309"/>
      <c r="BER337" s="309"/>
      <c r="BES337" s="309"/>
      <c r="BET337" s="309"/>
      <c r="BEU337" s="309"/>
      <c r="BEV337" s="309"/>
      <c r="BEW337" s="309"/>
      <c r="BEX337" s="309"/>
      <c r="BEY337" s="309"/>
      <c r="BEZ337" s="309"/>
      <c r="BFA337" s="309"/>
      <c r="BFB337" s="309"/>
      <c r="BFC337" s="309"/>
      <c r="BFD337" s="309"/>
      <c r="BFE337" s="309"/>
      <c r="BFF337" s="309"/>
      <c r="BFG337" s="309"/>
      <c r="BFH337" s="309"/>
      <c r="BFI337" s="309"/>
      <c r="BFJ337" s="309"/>
      <c r="BFK337" s="309"/>
      <c r="BFL337" s="309"/>
      <c r="BFM337" s="309"/>
      <c r="BFN337" s="309"/>
      <c r="BFO337" s="309"/>
      <c r="BFP337" s="309"/>
      <c r="BFQ337" s="309"/>
      <c r="BFR337" s="309"/>
      <c r="BFS337" s="309"/>
      <c r="BFT337" s="309"/>
      <c r="BFU337" s="309"/>
      <c r="BFV337" s="309"/>
      <c r="BFW337" s="309"/>
      <c r="BFX337" s="309"/>
      <c r="BFY337" s="309"/>
      <c r="BFZ337" s="309"/>
      <c r="BGA337" s="309"/>
      <c r="BGB337" s="309"/>
      <c r="BGC337" s="309"/>
      <c r="BGD337" s="309"/>
      <c r="BGE337" s="309"/>
      <c r="BGF337" s="309"/>
      <c r="BGG337" s="309"/>
      <c r="BGH337" s="309"/>
    </row>
    <row r="338" spans="6:1542" s="18" customFormat="1" ht="14.45" customHeight="1" x14ac:dyDescent="0.25">
      <c r="F338" s="68"/>
      <c r="Y338" s="68"/>
      <c r="AC338" s="309"/>
      <c r="AD338" s="309"/>
      <c r="AE338" s="309"/>
      <c r="AF338" s="309"/>
      <c r="AG338" s="309"/>
      <c r="AH338" s="309"/>
      <c r="AI338" s="309"/>
      <c r="AJ338" s="309"/>
      <c r="AK338" s="309"/>
      <c r="AL338" s="309"/>
      <c r="AM338" s="309"/>
      <c r="AN338" s="309"/>
      <c r="AO338" s="309"/>
      <c r="AP338" s="309"/>
      <c r="AQ338" s="309"/>
      <c r="AR338" s="309"/>
      <c r="AS338" s="309"/>
      <c r="AT338" s="309"/>
      <c r="AU338" s="309"/>
      <c r="AV338" s="309"/>
      <c r="AW338" s="309"/>
      <c r="AX338" s="309"/>
      <c r="AY338" s="309"/>
      <c r="AZ338" s="309"/>
      <c r="BA338" s="309"/>
      <c r="BB338" s="309"/>
      <c r="BC338" s="309"/>
      <c r="BD338" s="309"/>
      <c r="BE338" s="309"/>
      <c r="BF338" s="309"/>
      <c r="BG338" s="309"/>
      <c r="BH338" s="309"/>
      <c r="BI338" s="309"/>
      <c r="BJ338" s="309"/>
      <c r="BK338" s="309"/>
      <c r="BL338" s="309"/>
      <c r="BM338" s="309"/>
      <c r="BN338" s="309"/>
      <c r="BO338" s="309"/>
      <c r="BP338" s="309"/>
      <c r="BQ338" s="309"/>
      <c r="BR338" s="309"/>
      <c r="BS338" s="309"/>
      <c r="BT338" s="309"/>
      <c r="BU338" s="309"/>
      <c r="BV338" s="309"/>
      <c r="BW338" s="309"/>
      <c r="BX338" s="309"/>
      <c r="BY338" s="309"/>
      <c r="BZ338" s="309"/>
      <c r="CA338" s="309"/>
      <c r="CB338" s="309"/>
      <c r="CC338" s="309"/>
      <c r="CD338" s="309"/>
      <c r="CE338" s="309"/>
      <c r="CF338" s="309"/>
      <c r="CG338" s="309"/>
      <c r="CH338" s="309"/>
      <c r="CI338" s="309"/>
      <c r="CJ338" s="309"/>
      <c r="CK338" s="309"/>
      <c r="CL338" s="309"/>
      <c r="CM338" s="309"/>
      <c r="CN338" s="309"/>
      <c r="CO338" s="309"/>
      <c r="CP338" s="309"/>
      <c r="CQ338" s="309"/>
      <c r="CR338" s="309"/>
      <c r="CS338" s="309"/>
      <c r="CT338" s="309"/>
      <c r="CU338" s="309"/>
      <c r="CV338" s="309"/>
      <c r="CW338" s="309"/>
      <c r="CX338" s="309"/>
      <c r="CY338" s="309"/>
      <c r="CZ338" s="309"/>
      <c r="DA338" s="309"/>
      <c r="DB338" s="309"/>
      <c r="DC338" s="309"/>
      <c r="DD338" s="309"/>
      <c r="DE338" s="309"/>
      <c r="DF338" s="309"/>
      <c r="DG338" s="309"/>
      <c r="DH338" s="309"/>
      <c r="DI338" s="309"/>
      <c r="DJ338" s="309"/>
      <c r="DK338" s="309"/>
      <c r="DL338" s="309"/>
      <c r="DM338" s="309"/>
      <c r="DN338" s="309"/>
      <c r="DO338" s="309"/>
      <c r="DP338" s="309"/>
      <c r="DQ338" s="309"/>
      <c r="DR338" s="309"/>
      <c r="DS338" s="309"/>
      <c r="DT338" s="309"/>
      <c r="DU338" s="309"/>
      <c r="DV338" s="309"/>
      <c r="DW338" s="309"/>
      <c r="DX338" s="309"/>
      <c r="DY338" s="309"/>
      <c r="DZ338" s="309"/>
      <c r="EA338" s="309"/>
      <c r="EB338" s="309"/>
      <c r="EC338" s="309"/>
      <c r="ED338" s="309"/>
      <c r="EE338" s="309"/>
      <c r="EF338" s="309"/>
      <c r="EG338" s="309"/>
      <c r="EH338" s="309"/>
      <c r="EI338" s="309"/>
      <c r="EJ338" s="309"/>
      <c r="EK338" s="309"/>
      <c r="EL338" s="309"/>
      <c r="EM338" s="309"/>
      <c r="EN338" s="309"/>
      <c r="EO338" s="309"/>
      <c r="EP338" s="309"/>
      <c r="EQ338" s="309"/>
      <c r="ER338" s="309"/>
      <c r="ES338" s="309"/>
      <c r="ET338" s="309"/>
      <c r="EU338" s="309"/>
      <c r="EV338" s="309"/>
      <c r="EW338" s="309"/>
      <c r="EX338" s="309"/>
      <c r="EY338" s="309"/>
      <c r="EZ338" s="309"/>
      <c r="FA338" s="309"/>
      <c r="FB338" s="309"/>
      <c r="FC338" s="309"/>
      <c r="FD338" s="309"/>
      <c r="FE338" s="309"/>
      <c r="FF338" s="309"/>
      <c r="FG338" s="309"/>
      <c r="FH338" s="309"/>
      <c r="FI338" s="309"/>
      <c r="FJ338" s="309"/>
      <c r="FK338" s="309"/>
      <c r="FL338" s="309"/>
      <c r="FM338" s="309"/>
      <c r="FN338" s="309"/>
      <c r="FO338" s="309"/>
      <c r="FP338" s="309"/>
      <c r="FQ338" s="309"/>
      <c r="FR338" s="309"/>
      <c r="FS338" s="309"/>
      <c r="FT338" s="309"/>
      <c r="FU338" s="309"/>
      <c r="FV338" s="309"/>
      <c r="FW338" s="309"/>
      <c r="FX338" s="309"/>
      <c r="FY338" s="309"/>
      <c r="FZ338" s="309"/>
      <c r="GA338" s="309"/>
      <c r="GB338" s="309"/>
      <c r="GC338" s="309"/>
      <c r="GD338" s="309"/>
      <c r="GE338" s="309"/>
      <c r="GF338" s="309"/>
      <c r="GG338" s="309"/>
      <c r="GH338" s="309"/>
      <c r="GI338" s="309"/>
      <c r="GJ338" s="309"/>
      <c r="GK338" s="309"/>
      <c r="GL338" s="309"/>
      <c r="GM338" s="309"/>
      <c r="GN338" s="309"/>
      <c r="GO338" s="309"/>
      <c r="GP338" s="309"/>
      <c r="GQ338" s="309"/>
      <c r="GR338" s="309"/>
      <c r="GS338" s="309"/>
      <c r="GT338" s="309"/>
      <c r="GU338" s="309"/>
      <c r="GV338" s="309"/>
      <c r="GW338" s="309"/>
      <c r="GX338" s="309"/>
      <c r="GY338" s="309"/>
      <c r="GZ338" s="309"/>
      <c r="HA338" s="309"/>
      <c r="HB338" s="309"/>
      <c r="HC338" s="309"/>
      <c r="HD338" s="309"/>
      <c r="HE338" s="309"/>
      <c r="HF338" s="309"/>
      <c r="HG338" s="309"/>
      <c r="HH338" s="309"/>
      <c r="HI338" s="309"/>
      <c r="HJ338" s="309"/>
      <c r="HK338" s="309"/>
      <c r="HL338" s="309"/>
      <c r="HM338" s="309"/>
      <c r="HN338" s="309"/>
      <c r="HO338" s="309"/>
      <c r="HP338" s="309"/>
      <c r="HQ338" s="309"/>
      <c r="HR338" s="309"/>
      <c r="HS338" s="309"/>
      <c r="HT338" s="309"/>
      <c r="HU338" s="309"/>
      <c r="HV338" s="309"/>
      <c r="HW338" s="309"/>
      <c r="HX338" s="309"/>
      <c r="HY338" s="309"/>
      <c r="HZ338" s="309"/>
      <c r="IA338" s="309"/>
      <c r="IB338" s="309"/>
      <c r="IC338" s="309"/>
      <c r="ID338" s="309"/>
      <c r="IE338" s="309"/>
      <c r="IF338" s="309"/>
      <c r="IG338" s="309"/>
      <c r="IH338" s="309"/>
      <c r="II338" s="309"/>
      <c r="IJ338" s="309"/>
      <c r="IK338" s="309"/>
      <c r="IL338" s="309"/>
      <c r="IM338" s="309"/>
      <c r="IN338" s="309"/>
      <c r="IO338" s="309"/>
      <c r="IP338" s="309"/>
      <c r="IQ338" s="309"/>
      <c r="IR338" s="309"/>
      <c r="IS338" s="309"/>
      <c r="IT338" s="309"/>
      <c r="IU338" s="309"/>
      <c r="IV338" s="309"/>
      <c r="IW338" s="309"/>
      <c r="IX338" s="309"/>
      <c r="IY338" s="309"/>
      <c r="IZ338" s="309"/>
      <c r="JA338" s="309"/>
      <c r="JB338" s="309"/>
      <c r="JC338" s="309"/>
      <c r="JD338" s="309"/>
      <c r="JE338" s="309"/>
      <c r="JF338" s="309"/>
      <c r="JG338" s="309"/>
      <c r="JH338" s="309"/>
      <c r="JI338" s="309"/>
      <c r="JJ338" s="309"/>
      <c r="JK338" s="309"/>
      <c r="JL338" s="309"/>
      <c r="JM338" s="309"/>
      <c r="JN338" s="309"/>
      <c r="JO338" s="309"/>
      <c r="JP338" s="309"/>
      <c r="JQ338" s="309"/>
      <c r="JR338" s="309"/>
      <c r="JS338" s="309"/>
      <c r="JT338" s="309"/>
      <c r="JU338" s="309"/>
      <c r="JV338" s="309"/>
      <c r="JW338" s="309"/>
      <c r="JX338" s="309"/>
      <c r="JY338" s="309"/>
      <c r="JZ338" s="309"/>
      <c r="KA338" s="309"/>
      <c r="KB338" s="309"/>
      <c r="KC338" s="309"/>
      <c r="KD338" s="309"/>
      <c r="KE338" s="309"/>
      <c r="KF338" s="309"/>
      <c r="KG338" s="309"/>
      <c r="KH338" s="309"/>
      <c r="KI338" s="309"/>
      <c r="KJ338" s="309"/>
      <c r="KK338" s="309"/>
      <c r="KL338" s="309"/>
      <c r="KM338" s="309"/>
      <c r="KN338" s="309"/>
      <c r="KO338" s="309"/>
      <c r="KP338" s="309"/>
      <c r="KQ338" s="309"/>
      <c r="KR338" s="309"/>
      <c r="KS338" s="309"/>
      <c r="KT338" s="309"/>
      <c r="KU338" s="309"/>
      <c r="KV338" s="309"/>
      <c r="KW338" s="309"/>
      <c r="KX338" s="309"/>
      <c r="KY338" s="309"/>
      <c r="KZ338" s="309"/>
      <c r="LA338" s="309"/>
      <c r="LB338" s="309"/>
      <c r="LC338" s="309"/>
      <c r="LD338" s="309"/>
      <c r="LE338" s="309"/>
      <c r="LF338" s="309"/>
      <c r="LG338" s="309"/>
      <c r="LH338" s="309"/>
      <c r="LI338" s="309"/>
      <c r="LJ338" s="309"/>
      <c r="LK338" s="309"/>
      <c r="LL338" s="309"/>
      <c r="LM338" s="309"/>
      <c r="LN338" s="309"/>
      <c r="LO338" s="309"/>
      <c r="LP338" s="309"/>
      <c r="LQ338" s="309"/>
      <c r="LR338" s="309"/>
      <c r="LS338" s="309"/>
      <c r="LT338" s="309"/>
      <c r="LU338" s="309"/>
      <c r="LV338" s="309"/>
      <c r="LW338" s="309"/>
      <c r="LX338" s="309"/>
      <c r="LY338" s="309"/>
      <c r="LZ338" s="309"/>
      <c r="MA338" s="309"/>
      <c r="MB338" s="309"/>
      <c r="MC338" s="309"/>
      <c r="MD338" s="309"/>
      <c r="ME338" s="309"/>
      <c r="MF338" s="309"/>
      <c r="MG338" s="309"/>
      <c r="MH338" s="309"/>
      <c r="MI338" s="309"/>
      <c r="MJ338" s="309"/>
      <c r="MK338" s="309"/>
      <c r="ML338" s="309"/>
      <c r="MM338" s="309"/>
      <c r="MN338" s="309"/>
      <c r="MO338" s="309"/>
      <c r="MP338" s="309"/>
      <c r="MQ338" s="309"/>
      <c r="MR338" s="309"/>
      <c r="MS338" s="309"/>
      <c r="MT338" s="309"/>
      <c r="MU338" s="309"/>
      <c r="MV338" s="309"/>
      <c r="MW338" s="309"/>
      <c r="MX338" s="309"/>
      <c r="MY338" s="309"/>
      <c r="MZ338" s="309"/>
      <c r="NA338" s="309"/>
      <c r="NB338" s="309"/>
      <c r="NC338" s="309"/>
      <c r="ND338" s="309"/>
      <c r="NE338" s="309"/>
      <c r="NF338" s="309"/>
      <c r="NG338" s="309"/>
      <c r="NH338" s="309"/>
      <c r="NI338" s="309"/>
      <c r="NJ338" s="309"/>
      <c r="NK338" s="309"/>
      <c r="NL338" s="309"/>
      <c r="NM338" s="309"/>
      <c r="NN338" s="309"/>
      <c r="NO338" s="309"/>
      <c r="NP338" s="309"/>
      <c r="NQ338" s="309"/>
      <c r="NR338" s="309"/>
      <c r="NS338" s="309"/>
      <c r="NT338" s="309"/>
      <c r="NU338" s="309"/>
      <c r="NV338" s="309"/>
      <c r="NW338" s="309"/>
      <c r="NX338" s="309"/>
      <c r="NY338" s="309"/>
      <c r="NZ338" s="309"/>
      <c r="OA338" s="309"/>
      <c r="OB338" s="309"/>
      <c r="OC338" s="309"/>
      <c r="OD338" s="309"/>
      <c r="OE338" s="309"/>
      <c r="OF338" s="309"/>
      <c r="OG338" s="309"/>
      <c r="OH338" s="309"/>
      <c r="OI338" s="309"/>
      <c r="OJ338" s="309"/>
      <c r="OK338" s="309"/>
      <c r="OL338" s="309"/>
      <c r="OM338" s="309"/>
      <c r="ON338" s="309"/>
      <c r="OO338" s="309"/>
      <c r="OP338" s="309"/>
      <c r="OQ338" s="309"/>
      <c r="OR338" s="309"/>
      <c r="OS338" s="309"/>
      <c r="OT338" s="309"/>
      <c r="OU338" s="309"/>
      <c r="OV338" s="309"/>
      <c r="OW338" s="309"/>
      <c r="OX338" s="309"/>
      <c r="OY338" s="309"/>
      <c r="OZ338" s="309"/>
      <c r="PA338" s="309"/>
      <c r="PB338" s="309"/>
      <c r="PC338" s="309"/>
      <c r="PD338" s="309"/>
      <c r="PE338" s="309"/>
      <c r="PF338" s="309"/>
      <c r="PG338" s="309"/>
      <c r="PH338" s="309"/>
      <c r="PI338" s="309"/>
      <c r="PJ338" s="309"/>
      <c r="PK338" s="309"/>
      <c r="PL338" s="309"/>
      <c r="PM338" s="309"/>
      <c r="PN338" s="309"/>
      <c r="PO338" s="309"/>
      <c r="PP338" s="309"/>
      <c r="PQ338" s="309"/>
      <c r="PR338" s="309"/>
      <c r="PS338" s="309"/>
      <c r="PT338" s="309"/>
      <c r="PU338" s="309"/>
      <c r="PV338" s="309"/>
      <c r="PW338" s="309"/>
      <c r="PX338" s="309"/>
      <c r="PY338" s="309"/>
      <c r="PZ338" s="309"/>
      <c r="QA338" s="309"/>
      <c r="QB338" s="309"/>
      <c r="QC338" s="309"/>
      <c r="QD338" s="309"/>
      <c r="QE338" s="309"/>
      <c r="QF338" s="309"/>
      <c r="QG338" s="309"/>
      <c r="QH338" s="309"/>
      <c r="QI338" s="309"/>
      <c r="QJ338" s="309"/>
      <c r="QK338" s="309"/>
      <c r="QL338" s="309"/>
      <c r="QM338" s="309"/>
      <c r="QN338" s="309"/>
      <c r="QO338" s="309"/>
      <c r="QP338" s="309"/>
      <c r="QQ338" s="309"/>
      <c r="QR338" s="309"/>
      <c r="QS338" s="309"/>
      <c r="QT338" s="309"/>
      <c r="QU338" s="309"/>
      <c r="QV338" s="309"/>
      <c r="QW338" s="309"/>
      <c r="QX338" s="309"/>
      <c r="QY338" s="309"/>
      <c r="QZ338" s="309"/>
      <c r="RA338" s="309"/>
      <c r="RB338" s="309"/>
      <c r="RC338" s="309"/>
      <c r="RD338" s="309"/>
      <c r="RE338" s="309"/>
      <c r="RF338" s="309"/>
      <c r="RG338" s="309"/>
      <c r="RH338" s="309"/>
      <c r="RI338" s="309"/>
      <c r="RJ338" s="309"/>
      <c r="RK338" s="309"/>
      <c r="RL338" s="309"/>
      <c r="RM338" s="309"/>
      <c r="RN338" s="309"/>
      <c r="RO338" s="309"/>
      <c r="RP338" s="309"/>
      <c r="RQ338" s="309"/>
      <c r="RR338" s="309"/>
      <c r="RS338" s="309"/>
      <c r="RT338" s="309"/>
      <c r="RU338" s="309"/>
      <c r="RV338" s="309"/>
      <c r="RW338" s="309"/>
      <c r="RX338" s="309"/>
      <c r="RY338" s="309"/>
      <c r="RZ338" s="309"/>
      <c r="SA338" s="309"/>
      <c r="SB338" s="309"/>
      <c r="SC338" s="309"/>
      <c r="SD338" s="309"/>
      <c r="SE338" s="309"/>
      <c r="SF338" s="309"/>
      <c r="SG338" s="309"/>
      <c r="SH338" s="309"/>
      <c r="SI338" s="309"/>
      <c r="SJ338" s="309"/>
      <c r="SK338" s="309"/>
      <c r="SL338" s="309"/>
      <c r="SM338" s="309"/>
      <c r="SN338" s="309"/>
      <c r="SO338" s="309"/>
      <c r="SP338" s="309"/>
      <c r="SQ338" s="309"/>
      <c r="SR338" s="309"/>
      <c r="SS338" s="309"/>
      <c r="ST338" s="309"/>
      <c r="SU338" s="309"/>
      <c r="SV338" s="309"/>
      <c r="SW338" s="309"/>
      <c r="SX338" s="309"/>
      <c r="SY338" s="309"/>
      <c r="SZ338" s="309"/>
      <c r="TA338" s="309"/>
      <c r="TB338" s="309"/>
      <c r="TC338" s="309"/>
      <c r="TD338" s="309"/>
      <c r="TE338" s="309"/>
      <c r="TF338" s="309"/>
      <c r="TG338" s="309"/>
      <c r="TH338" s="309"/>
      <c r="TI338" s="309"/>
      <c r="TJ338" s="309"/>
      <c r="TK338" s="309"/>
      <c r="TL338" s="309"/>
      <c r="TM338" s="309"/>
      <c r="TN338" s="309"/>
      <c r="TO338" s="309"/>
      <c r="TP338" s="309"/>
      <c r="TQ338" s="309"/>
      <c r="TR338" s="309"/>
      <c r="TS338" s="309"/>
      <c r="TT338" s="309"/>
      <c r="TU338" s="309"/>
      <c r="TV338" s="309"/>
      <c r="TW338" s="309"/>
      <c r="TX338" s="309"/>
      <c r="TY338" s="309"/>
      <c r="TZ338" s="309"/>
      <c r="UA338" s="309"/>
      <c r="UB338" s="309"/>
      <c r="UC338" s="309"/>
      <c r="UD338" s="309"/>
      <c r="UE338" s="309"/>
      <c r="UF338" s="309"/>
      <c r="UG338" s="309"/>
      <c r="UH338" s="309"/>
      <c r="UI338" s="309"/>
      <c r="UJ338" s="309"/>
      <c r="UK338" s="309"/>
      <c r="UL338" s="309"/>
      <c r="UM338" s="309"/>
      <c r="UN338" s="309"/>
      <c r="UO338" s="309"/>
      <c r="UP338" s="309"/>
      <c r="UQ338" s="309"/>
      <c r="UR338" s="309"/>
      <c r="US338" s="309"/>
      <c r="UT338" s="309"/>
      <c r="UU338" s="309"/>
      <c r="UV338" s="309"/>
      <c r="UW338" s="309"/>
      <c r="UX338" s="309"/>
      <c r="UY338" s="309"/>
      <c r="UZ338" s="309"/>
      <c r="VA338" s="309"/>
      <c r="VB338" s="309"/>
      <c r="VC338" s="309"/>
      <c r="VD338" s="309"/>
      <c r="VE338" s="309"/>
      <c r="VF338" s="309"/>
      <c r="VG338" s="309"/>
      <c r="VH338" s="309"/>
      <c r="VI338" s="309"/>
      <c r="VJ338" s="309"/>
      <c r="VK338" s="309"/>
      <c r="VL338" s="309"/>
      <c r="VM338" s="309"/>
      <c r="VN338" s="309"/>
      <c r="VO338" s="309"/>
      <c r="VP338" s="309"/>
      <c r="VQ338" s="309"/>
      <c r="VR338" s="309"/>
      <c r="VS338" s="309"/>
      <c r="VT338" s="309"/>
      <c r="VU338" s="309"/>
      <c r="VV338" s="309"/>
      <c r="VW338" s="309"/>
      <c r="VX338" s="309"/>
      <c r="VY338" s="309"/>
      <c r="VZ338" s="309"/>
      <c r="WA338" s="309"/>
      <c r="WB338" s="309"/>
      <c r="WC338" s="309"/>
      <c r="WD338" s="309"/>
      <c r="WE338" s="309"/>
      <c r="WF338" s="309"/>
      <c r="WG338" s="309"/>
      <c r="WH338" s="309"/>
      <c r="WI338" s="309"/>
      <c r="WJ338" s="309"/>
      <c r="WK338" s="309"/>
      <c r="WL338" s="309"/>
      <c r="WM338" s="309"/>
      <c r="WN338" s="309"/>
      <c r="WO338" s="309"/>
      <c r="WP338" s="309"/>
      <c r="WQ338" s="309"/>
      <c r="WR338" s="309"/>
      <c r="WS338" s="309"/>
      <c r="WT338" s="309"/>
      <c r="WU338" s="309"/>
      <c r="WV338" s="309"/>
      <c r="WW338" s="309"/>
      <c r="WX338" s="309"/>
      <c r="WY338" s="309"/>
      <c r="WZ338" s="309"/>
      <c r="XA338" s="309"/>
      <c r="XB338" s="309"/>
      <c r="XC338" s="309"/>
      <c r="XD338" s="309"/>
      <c r="XE338" s="309"/>
      <c r="XF338" s="309"/>
      <c r="XG338" s="309"/>
      <c r="XH338" s="309"/>
      <c r="XI338" s="309"/>
      <c r="XJ338" s="309"/>
      <c r="XK338" s="309"/>
      <c r="XL338" s="309"/>
      <c r="XM338" s="309"/>
      <c r="XN338" s="309"/>
      <c r="XO338" s="309"/>
      <c r="XP338" s="309"/>
      <c r="XQ338" s="309"/>
      <c r="XR338" s="309"/>
      <c r="XS338" s="309"/>
      <c r="XT338" s="309"/>
      <c r="XU338" s="309"/>
      <c r="XV338" s="309"/>
      <c r="XW338" s="309"/>
      <c r="XX338" s="309"/>
      <c r="XY338" s="309"/>
      <c r="XZ338" s="309"/>
      <c r="YA338" s="309"/>
      <c r="YB338" s="309"/>
      <c r="YC338" s="309"/>
      <c r="YD338" s="309"/>
      <c r="YE338" s="309"/>
      <c r="YF338" s="309"/>
      <c r="YG338" s="309"/>
      <c r="YH338" s="309"/>
      <c r="YI338" s="309"/>
      <c r="YJ338" s="309"/>
      <c r="YK338" s="309"/>
      <c r="YL338" s="309"/>
      <c r="YM338" s="309"/>
      <c r="YN338" s="309"/>
      <c r="YO338" s="309"/>
      <c r="YP338" s="309"/>
      <c r="YQ338" s="309"/>
      <c r="YR338" s="309"/>
      <c r="YS338" s="309"/>
      <c r="YT338" s="309"/>
      <c r="YU338" s="309"/>
      <c r="YV338" s="309"/>
      <c r="YW338" s="309"/>
      <c r="YX338" s="309"/>
      <c r="YY338" s="309"/>
      <c r="YZ338" s="309"/>
      <c r="ZA338" s="309"/>
      <c r="ZB338" s="309"/>
      <c r="ZC338" s="309"/>
      <c r="ZD338" s="309"/>
      <c r="ZE338" s="309"/>
      <c r="ZF338" s="309"/>
      <c r="ZG338" s="309"/>
      <c r="ZH338" s="309"/>
      <c r="ZI338" s="309"/>
      <c r="ZJ338" s="309"/>
      <c r="ZK338" s="309"/>
      <c r="ZL338" s="309"/>
      <c r="ZM338" s="309"/>
      <c r="ZN338" s="309"/>
      <c r="ZO338" s="309"/>
      <c r="ZP338" s="309"/>
      <c r="ZQ338" s="309"/>
      <c r="ZR338" s="309"/>
      <c r="ZS338" s="309"/>
      <c r="ZT338" s="309"/>
      <c r="ZU338" s="309"/>
      <c r="ZV338" s="309"/>
      <c r="ZW338" s="309"/>
      <c r="ZX338" s="309"/>
      <c r="ZY338" s="309"/>
      <c r="ZZ338" s="309"/>
      <c r="AAA338" s="309"/>
      <c r="AAB338" s="309"/>
      <c r="AAC338" s="309"/>
      <c r="AAD338" s="309"/>
      <c r="AAE338" s="309"/>
      <c r="AAF338" s="309"/>
      <c r="AAG338" s="309"/>
      <c r="AAH338" s="309"/>
      <c r="AAI338" s="309"/>
      <c r="AAJ338" s="309"/>
      <c r="AAK338" s="309"/>
      <c r="AAL338" s="309"/>
      <c r="AAM338" s="309"/>
      <c r="AAN338" s="309"/>
      <c r="AAO338" s="309"/>
      <c r="AAP338" s="309"/>
      <c r="AAQ338" s="309"/>
      <c r="AAR338" s="309"/>
      <c r="AAS338" s="309"/>
      <c r="AAT338" s="309"/>
      <c r="AAU338" s="309"/>
      <c r="AAV338" s="309"/>
      <c r="AAW338" s="309"/>
      <c r="AAX338" s="309"/>
      <c r="AAY338" s="309"/>
      <c r="AAZ338" s="309"/>
      <c r="ABA338" s="309"/>
      <c r="ABB338" s="309"/>
      <c r="ABC338" s="309"/>
      <c r="ABD338" s="309"/>
      <c r="ABE338" s="309"/>
      <c r="ABF338" s="309"/>
      <c r="ABG338" s="309"/>
      <c r="ABH338" s="309"/>
      <c r="ABI338" s="309"/>
      <c r="ABJ338" s="309"/>
      <c r="ABK338" s="309"/>
      <c r="ABL338" s="309"/>
      <c r="ABM338" s="309"/>
      <c r="ABN338" s="309"/>
      <c r="ABO338" s="309"/>
      <c r="ABP338" s="309"/>
      <c r="ABQ338" s="309"/>
      <c r="ABR338" s="309"/>
      <c r="ABS338" s="309"/>
      <c r="ABT338" s="309"/>
      <c r="ABU338" s="309"/>
      <c r="ABV338" s="309"/>
      <c r="ABW338" s="309"/>
      <c r="ABX338" s="309"/>
      <c r="ABY338" s="309"/>
      <c r="ABZ338" s="309"/>
      <c r="ACA338" s="309"/>
      <c r="ACB338" s="309"/>
      <c r="ACC338" s="309"/>
      <c r="ACD338" s="309"/>
      <c r="ACE338" s="309"/>
      <c r="ACF338" s="309"/>
      <c r="ACG338" s="309"/>
      <c r="ACH338" s="309"/>
      <c r="ACI338" s="309"/>
      <c r="ACJ338" s="309"/>
      <c r="ACK338" s="309"/>
      <c r="ACL338" s="309"/>
      <c r="ACM338" s="309"/>
      <c r="ACN338" s="309"/>
      <c r="ACO338" s="309"/>
      <c r="ACP338" s="309"/>
      <c r="ACQ338" s="309"/>
      <c r="ACR338" s="309"/>
      <c r="ACS338" s="309"/>
      <c r="ACT338" s="309"/>
      <c r="ACU338" s="309"/>
      <c r="ACV338" s="309"/>
      <c r="ACW338" s="309"/>
      <c r="ACX338" s="309"/>
      <c r="ACY338" s="309"/>
      <c r="ACZ338" s="309"/>
      <c r="ADA338" s="309"/>
      <c r="ADB338" s="309"/>
      <c r="ADC338" s="309"/>
      <c r="ADD338" s="309"/>
      <c r="ADE338" s="309"/>
      <c r="ADF338" s="309"/>
      <c r="ADG338" s="309"/>
      <c r="ADH338" s="309"/>
      <c r="ADI338" s="309"/>
      <c r="ADJ338" s="309"/>
      <c r="ADK338" s="309"/>
      <c r="ADL338" s="309"/>
      <c r="ADM338" s="309"/>
      <c r="ADN338" s="309"/>
      <c r="ADO338" s="309"/>
      <c r="ADP338" s="309"/>
      <c r="ADQ338" s="309"/>
      <c r="ADR338" s="309"/>
      <c r="ADS338" s="309"/>
      <c r="ADT338" s="309"/>
      <c r="ADU338" s="309"/>
      <c r="ADV338" s="309"/>
      <c r="ADW338" s="309"/>
      <c r="ADX338" s="309"/>
      <c r="ADY338" s="309"/>
      <c r="ADZ338" s="309"/>
      <c r="AEA338" s="309"/>
      <c r="AEB338" s="309"/>
      <c r="AEC338" s="309"/>
      <c r="AED338" s="309"/>
      <c r="AEE338" s="309"/>
      <c r="AEF338" s="309"/>
      <c r="AEG338" s="309"/>
      <c r="AEH338" s="309"/>
      <c r="AEI338" s="309"/>
      <c r="AEJ338" s="309"/>
      <c r="AEK338" s="309"/>
      <c r="AEL338" s="309"/>
      <c r="AEM338" s="309"/>
      <c r="AEN338" s="309"/>
      <c r="AEO338" s="309"/>
      <c r="AEP338" s="309"/>
      <c r="AEQ338" s="309"/>
      <c r="AER338" s="309"/>
      <c r="AES338" s="309"/>
      <c r="AET338" s="309"/>
      <c r="AEU338" s="309"/>
      <c r="AEV338" s="309"/>
      <c r="AEW338" s="309"/>
      <c r="AEX338" s="309"/>
      <c r="AEY338" s="309"/>
      <c r="AEZ338" s="309"/>
      <c r="AFA338" s="309"/>
      <c r="AFB338" s="309"/>
      <c r="AFC338" s="309"/>
      <c r="AFD338" s="309"/>
      <c r="AFE338" s="309"/>
      <c r="AFF338" s="309"/>
      <c r="AFG338" s="309"/>
      <c r="AFH338" s="309"/>
      <c r="AFI338" s="309"/>
      <c r="AFJ338" s="309"/>
      <c r="AFK338" s="309"/>
      <c r="AFL338" s="309"/>
      <c r="AFM338" s="309"/>
      <c r="AFN338" s="309"/>
      <c r="AFO338" s="309"/>
      <c r="AFP338" s="309"/>
      <c r="AFQ338" s="309"/>
      <c r="AFR338" s="309"/>
      <c r="AFS338" s="309"/>
      <c r="AFT338" s="309"/>
      <c r="AFU338" s="309"/>
      <c r="AFV338" s="309"/>
      <c r="AFW338" s="309"/>
      <c r="AFX338" s="309"/>
      <c r="AFY338" s="309"/>
      <c r="AFZ338" s="309"/>
      <c r="AGA338" s="309"/>
      <c r="AGB338" s="309"/>
      <c r="AGC338" s="309"/>
      <c r="AGD338" s="309"/>
      <c r="AGE338" s="309"/>
      <c r="AGF338" s="309"/>
      <c r="AGG338" s="309"/>
      <c r="AGH338" s="309"/>
      <c r="AGI338" s="309"/>
      <c r="AGJ338" s="309"/>
      <c r="AGK338" s="309"/>
      <c r="AGL338" s="309"/>
      <c r="AGM338" s="309"/>
      <c r="AGN338" s="309"/>
      <c r="AGO338" s="309"/>
      <c r="AGP338" s="309"/>
      <c r="AGQ338" s="309"/>
      <c r="AGR338" s="309"/>
      <c r="AGS338" s="309"/>
      <c r="AGT338" s="309"/>
      <c r="AGU338" s="309"/>
      <c r="AGV338" s="309"/>
      <c r="AGW338" s="309"/>
      <c r="AGX338" s="309"/>
      <c r="AGY338" s="309"/>
      <c r="AGZ338" s="309"/>
      <c r="AHA338" s="309"/>
      <c r="AHB338" s="309"/>
      <c r="AHC338" s="309"/>
      <c r="AHD338" s="309"/>
      <c r="AHE338" s="309"/>
      <c r="AHF338" s="309"/>
      <c r="AHG338" s="309"/>
      <c r="AHH338" s="309"/>
      <c r="AHI338" s="309"/>
      <c r="AHJ338" s="309"/>
      <c r="AHK338" s="309"/>
      <c r="AHL338" s="309"/>
      <c r="AHM338" s="309"/>
      <c r="AHN338" s="309"/>
      <c r="AHO338" s="309"/>
      <c r="AHP338" s="309"/>
      <c r="AHQ338" s="309"/>
      <c r="AHR338" s="309"/>
      <c r="AHS338" s="309"/>
      <c r="AHT338" s="309"/>
      <c r="AHU338" s="309"/>
      <c r="AHV338" s="309"/>
      <c r="AHW338" s="309"/>
      <c r="AHX338" s="309"/>
      <c r="AHY338" s="309"/>
      <c r="AHZ338" s="309"/>
      <c r="AIA338" s="309"/>
      <c r="AIB338" s="309"/>
      <c r="AIC338" s="309"/>
      <c r="AID338" s="309"/>
      <c r="AIE338" s="309"/>
      <c r="AIF338" s="309"/>
      <c r="AIG338" s="309"/>
      <c r="AIH338" s="309"/>
      <c r="AII338" s="309"/>
      <c r="AIJ338" s="309"/>
      <c r="AIK338" s="309"/>
      <c r="AIL338" s="309"/>
      <c r="AIM338" s="309"/>
      <c r="AIN338" s="309"/>
      <c r="AIO338" s="309"/>
      <c r="AIP338" s="309"/>
      <c r="AIQ338" s="309"/>
      <c r="AIR338" s="309"/>
      <c r="AIS338" s="309"/>
      <c r="AIT338" s="309"/>
      <c r="AIU338" s="309"/>
      <c r="AIV338" s="309"/>
      <c r="AIW338" s="309"/>
      <c r="AIX338" s="309"/>
      <c r="AIY338" s="309"/>
      <c r="AIZ338" s="309"/>
      <c r="AJA338" s="309"/>
      <c r="AJB338" s="309"/>
      <c r="AJC338" s="309"/>
      <c r="AJD338" s="309"/>
      <c r="AJE338" s="309"/>
      <c r="AJF338" s="309"/>
      <c r="AJG338" s="309"/>
      <c r="AJH338" s="309"/>
      <c r="AJI338" s="309"/>
      <c r="AJJ338" s="309"/>
      <c r="AJK338" s="309"/>
      <c r="AJL338" s="309"/>
      <c r="AJM338" s="309"/>
      <c r="AJN338" s="309"/>
      <c r="AJO338" s="309"/>
      <c r="AJP338" s="309"/>
      <c r="AJQ338" s="309"/>
      <c r="AJR338" s="309"/>
      <c r="AJS338" s="309"/>
      <c r="AJT338" s="309"/>
      <c r="AJU338" s="309"/>
      <c r="AJV338" s="309"/>
      <c r="AJW338" s="309"/>
      <c r="AJX338" s="309"/>
      <c r="AJY338" s="309"/>
      <c r="AJZ338" s="309"/>
      <c r="AKA338" s="309"/>
      <c r="AKB338" s="309"/>
      <c r="AKC338" s="309"/>
      <c r="AKD338" s="309"/>
      <c r="AKE338" s="309"/>
      <c r="AKF338" s="309"/>
      <c r="AKG338" s="309"/>
      <c r="AKH338" s="309"/>
      <c r="AKI338" s="309"/>
      <c r="AKJ338" s="309"/>
      <c r="AKK338" s="309"/>
      <c r="AKL338" s="309"/>
      <c r="AKM338" s="309"/>
      <c r="AKN338" s="309"/>
      <c r="AKO338" s="309"/>
      <c r="AKP338" s="309"/>
      <c r="AKQ338" s="309"/>
      <c r="AKR338" s="309"/>
      <c r="AKS338" s="309"/>
      <c r="AKT338" s="309"/>
      <c r="AKU338" s="309"/>
      <c r="AKV338" s="309"/>
      <c r="AKW338" s="309"/>
      <c r="AKX338" s="309"/>
      <c r="AKY338" s="309"/>
      <c r="AKZ338" s="309"/>
      <c r="ALA338" s="309"/>
      <c r="ALB338" s="309"/>
      <c r="ALC338" s="309"/>
      <c r="ALD338" s="309"/>
      <c r="ALE338" s="309"/>
      <c r="ALF338" s="309"/>
      <c r="ALG338" s="309"/>
      <c r="ALH338" s="309"/>
      <c r="ALI338" s="309"/>
      <c r="ALJ338" s="309"/>
      <c r="ALK338" s="309"/>
      <c r="ALL338" s="309"/>
      <c r="ALM338" s="309"/>
      <c r="ALN338" s="309"/>
      <c r="ALO338" s="309"/>
      <c r="ALP338" s="309"/>
      <c r="ALQ338" s="309"/>
      <c r="ALR338" s="309"/>
      <c r="ALS338" s="309"/>
      <c r="ALT338" s="309"/>
      <c r="ALU338" s="309"/>
      <c r="ALV338" s="309"/>
      <c r="ALW338" s="309"/>
      <c r="ALX338" s="309"/>
      <c r="ALY338" s="309"/>
      <c r="ALZ338" s="309"/>
      <c r="AMA338" s="309"/>
      <c r="AMB338" s="309"/>
      <c r="AMC338" s="309"/>
      <c r="AMD338" s="309"/>
      <c r="AME338" s="309"/>
      <c r="AMF338" s="309"/>
      <c r="AMG338" s="309"/>
      <c r="AMH338" s="309"/>
      <c r="AMI338" s="309"/>
      <c r="AMJ338" s="309"/>
      <c r="AMK338" s="309"/>
      <c r="AML338" s="309"/>
      <c r="AMM338" s="309"/>
      <c r="AMN338" s="309"/>
      <c r="AMO338" s="309"/>
      <c r="AMP338" s="309"/>
      <c r="AMQ338" s="309"/>
      <c r="AMR338" s="309"/>
      <c r="AMS338" s="309"/>
      <c r="AMT338" s="309"/>
      <c r="AMU338" s="309"/>
      <c r="AMV338" s="309"/>
      <c r="AMW338" s="309"/>
      <c r="AMX338" s="309"/>
      <c r="AMY338" s="309"/>
      <c r="AMZ338" s="309"/>
      <c r="ANA338" s="309"/>
      <c r="ANB338" s="309"/>
      <c r="ANC338" s="309"/>
      <c r="AND338" s="309"/>
      <c r="ANE338" s="309"/>
      <c r="ANF338" s="309"/>
      <c r="ANG338" s="309"/>
      <c r="ANH338" s="309"/>
      <c r="ANI338" s="309"/>
      <c r="ANJ338" s="309"/>
      <c r="ANK338" s="309"/>
      <c r="ANL338" s="309"/>
      <c r="ANM338" s="309"/>
      <c r="ANN338" s="309"/>
      <c r="ANO338" s="309"/>
      <c r="ANP338" s="309"/>
      <c r="ANQ338" s="309"/>
      <c r="ANR338" s="309"/>
      <c r="ANS338" s="309"/>
      <c r="ANT338" s="309"/>
      <c r="ANU338" s="309"/>
      <c r="ANV338" s="309"/>
      <c r="ANW338" s="309"/>
      <c r="ANX338" s="309"/>
      <c r="ANY338" s="309"/>
      <c r="ANZ338" s="309"/>
      <c r="AOA338" s="309"/>
      <c r="AOB338" s="309"/>
      <c r="AOC338" s="309"/>
      <c r="AOD338" s="309"/>
      <c r="AOE338" s="309"/>
      <c r="AOF338" s="309"/>
      <c r="AOG338" s="309"/>
      <c r="AOH338" s="309"/>
      <c r="AOI338" s="309"/>
      <c r="AOJ338" s="309"/>
      <c r="AOK338" s="309"/>
      <c r="AOL338" s="309"/>
      <c r="AOM338" s="309"/>
      <c r="AON338" s="309"/>
      <c r="AOO338" s="309"/>
      <c r="AOP338" s="309"/>
      <c r="AOQ338" s="309"/>
      <c r="AOR338" s="309"/>
      <c r="AOS338" s="309"/>
      <c r="AOT338" s="309"/>
      <c r="AOU338" s="309"/>
      <c r="AOV338" s="309"/>
      <c r="AOW338" s="309"/>
      <c r="AOX338" s="309"/>
      <c r="AOY338" s="309"/>
      <c r="AOZ338" s="309"/>
      <c r="APA338" s="309"/>
      <c r="APB338" s="309"/>
      <c r="APC338" s="309"/>
      <c r="APD338" s="309"/>
      <c r="APE338" s="309"/>
      <c r="APF338" s="309"/>
      <c r="APG338" s="309"/>
      <c r="APH338" s="309"/>
      <c r="API338" s="309"/>
      <c r="APJ338" s="309"/>
      <c r="APK338" s="309"/>
      <c r="APL338" s="309"/>
      <c r="APM338" s="309"/>
      <c r="APN338" s="309"/>
      <c r="APO338" s="309"/>
      <c r="APP338" s="309"/>
      <c r="APQ338" s="309"/>
      <c r="APR338" s="309"/>
      <c r="APS338" s="309"/>
      <c r="APT338" s="309"/>
      <c r="APU338" s="309"/>
      <c r="APV338" s="309"/>
      <c r="APW338" s="309"/>
      <c r="APX338" s="309"/>
      <c r="APY338" s="309"/>
      <c r="APZ338" s="309"/>
      <c r="AQA338" s="309"/>
      <c r="AQB338" s="309"/>
      <c r="AQC338" s="309"/>
      <c r="AQD338" s="309"/>
      <c r="AQE338" s="309"/>
      <c r="AQF338" s="309"/>
      <c r="AQG338" s="309"/>
      <c r="AQH338" s="309"/>
      <c r="AQI338" s="309"/>
      <c r="AQJ338" s="309"/>
      <c r="AQK338" s="309"/>
      <c r="AQL338" s="309"/>
      <c r="AQM338" s="309"/>
      <c r="AQN338" s="309"/>
      <c r="AQO338" s="309"/>
      <c r="AQP338" s="309"/>
      <c r="AQQ338" s="309"/>
      <c r="AQR338" s="309"/>
      <c r="AQS338" s="309"/>
      <c r="AQT338" s="309"/>
      <c r="AQU338" s="309"/>
      <c r="AQV338" s="309"/>
      <c r="AQW338" s="309"/>
      <c r="AQX338" s="309"/>
      <c r="AQY338" s="309"/>
      <c r="AQZ338" s="309"/>
      <c r="ARA338" s="309"/>
      <c r="ARB338" s="309"/>
      <c r="ARC338" s="309"/>
      <c r="ARD338" s="309"/>
      <c r="ARE338" s="309"/>
      <c r="ARF338" s="309"/>
      <c r="ARG338" s="309"/>
      <c r="ARH338" s="309"/>
      <c r="ARI338" s="309"/>
      <c r="ARJ338" s="309"/>
      <c r="ARK338" s="309"/>
      <c r="ARL338" s="309"/>
      <c r="ARM338" s="309"/>
      <c r="ARN338" s="309"/>
      <c r="ARO338" s="309"/>
      <c r="ARP338" s="309"/>
      <c r="ARQ338" s="309"/>
      <c r="ARR338" s="309"/>
      <c r="ARS338" s="309"/>
      <c r="ART338" s="309"/>
      <c r="ARU338" s="309"/>
      <c r="ARV338" s="309"/>
      <c r="ARW338" s="309"/>
      <c r="ARX338" s="309"/>
      <c r="ARY338" s="309"/>
      <c r="ARZ338" s="309"/>
      <c r="ASA338" s="309"/>
      <c r="ASB338" s="309"/>
      <c r="ASC338" s="309"/>
      <c r="ASD338" s="309"/>
      <c r="ASE338" s="309"/>
      <c r="ASF338" s="309"/>
      <c r="ASG338" s="309"/>
      <c r="ASH338" s="309"/>
      <c r="ASI338" s="309"/>
      <c r="ASJ338" s="309"/>
      <c r="ASK338" s="309"/>
      <c r="ASL338" s="309"/>
      <c r="ASM338" s="309"/>
      <c r="ASN338" s="309"/>
      <c r="ASO338" s="309"/>
      <c r="ASP338" s="309"/>
      <c r="ASQ338" s="309"/>
      <c r="ASR338" s="309"/>
      <c r="ASS338" s="309"/>
      <c r="AST338" s="309"/>
      <c r="ASU338" s="309"/>
      <c r="ASV338" s="309"/>
      <c r="ASW338" s="309"/>
      <c r="ASX338" s="309"/>
      <c r="ASY338" s="309"/>
      <c r="ASZ338" s="309"/>
      <c r="ATA338" s="309"/>
      <c r="ATB338" s="309"/>
      <c r="ATC338" s="309"/>
      <c r="ATD338" s="309"/>
      <c r="ATE338" s="309"/>
      <c r="ATF338" s="309"/>
      <c r="ATG338" s="309"/>
      <c r="ATH338" s="309"/>
      <c r="ATI338" s="309"/>
      <c r="ATJ338" s="309"/>
      <c r="ATK338" s="309"/>
      <c r="ATL338" s="309"/>
      <c r="ATM338" s="309"/>
      <c r="ATN338" s="309"/>
      <c r="ATO338" s="309"/>
      <c r="ATP338" s="309"/>
      <c r="ATQ338" s="309"/>
      <c r="ATR338" s="309"/>
      <c r="ATS338" s="309"/>
      <c r="ATT338" s="309"/>
      <c r="ATU338" s="309"/>
      <c r="ATV338" s="309"/>
      <c r="ATW338" s="309"/>
      <c r="ATX338" s="309"/>
      <c r="ATY338" s="309"/>
      <c r="ATZ338" s="309"/>
      <c r="AUA338" s="309"/>
      <c r="AUB338" s="309"/>
      <c r="AUC338" s="309"/>
      <c r="AUD338" s="309"/>
      <c r="AUE338" s="309"/>
      <c r="AUF338" s="309"/>
      <c r="AUG338" s="309"/>
      <c r="AUH338" s="309"/>
      <c r="AUI338" s="309"/>
      <c r="AUJ338" s="309"/>
      <c r="AUK338" s="309"/>
      <c r="AUL338" s="309"/>
      <c r="AUM338" s="309"/>
      <c r="AUN338" s="309"/>
      <c r="AUO338" s="309"/>
      <c r="AUP338" s="309"/>
      <c r="AUQ338" s="309"/>
      <c r="AUR338" s="309"/>
      <c r="AUS338" s="309"/>
      <c r="AUT338" s="309"/>
      <c r="AUU338" s="309"/>
      <c r="AUV338" s="309"/>
      <c r="AUW338" s="309"/>
      <c r="AUX338" s="309"/>
      <c r="AUY338" s="309"/>
      <c r="AUZ338" s="309"/>
      <c r="AVA338" s="309"/>
      <c r="AVB338" s="309"/>
      <c r="AVC338" s="309"/>
      <c r="AVD338" s="309"/>
      <c r="AVE338" s="309"/>
      <c r="AVF338" s="309"/>
      <c r="AVG338" s="309"/>
      <c r="AVH338" s="309"/>
      <c r="AVI338" s="309"/>
      <c r="AVJ338" s="309"/>
      <c r="AVK338" s="309"/>
      <c r="AVL338" s="309"/>
      <c r="AVM338" s="309"/>
      <c r="AVN338" s="309"/>
      <c r="AVO338" s="309"/>
      <c r="AVP338" s="309"/>
      <c r="AVQ338" s="309"/>
      <c r="AVR338" s="309"/>
      <c r="AVS338" s="309"/>
      <c r="AVT338" s="309"/>
      <c r="AVU338" s="309"/>
      <c r="AVV338" s="309"/>
      <c r="AVW338" s="309"/>
      <c r="AVX338" s="309"/>
      <c r="AVY338" s="309"/>
      <c r="AVZ338" s="309"/>
      <c r="AWA338" s="309"/>
      <c r="AWB338" s="309"/>
      <c r="AWC338" s="309"/>
      <c r="AWD338" s="309"/>
      <c r="AWE338" s="309"/>
      <c r="AWF338" s="309"/>
      <c r="AWG338" s="309"/>
      <c r="AWH338" s="309"/>
      <c r="AWI338" s="309"/>
      <c r="AWJ338" s="309"/>
      <c r="AWK338" s="309"/>
      <c r="AWL338" s="309"/>
      <c r="AWM338" s="309"/>
      <c r="AWN338" s="309"/>
      <c r="AWO338" s="309"/>
      <c r="AWP338" s="309"/>
      <c r="AWQ338" s="309"/>
      <c r="AWR338" s="309"/>
      <c r="AWS338" s="309"/>
      <c r="AWT338" s="309"/>
      <c r="AWU338" s="309"/>
      <c r="AWV338" s="309"/>
      <c r="AWW338" s="309"/>
      <c r="AWX338" s="309"/>
      <c r="AWY338" s="309"/>
      <c r="AWZ338" s="309"/>
      <c r="AXA338" s="309"/>
      <c r="AXB338" s="309"/>
      <c r="AXC338" s="309"/>
      <c r="AXD338" s="309"/>
      <c r="AXE338" s="309"/>
      <c r="AXF338" s="309"/>
      <c r="AXG338" s="309"/>
      <c r="AXH338" s="309"/>
      <c r="AXI338" s="309"/>
      <c r="AXJ338" s="309"/>
      <c r="AXK338" s="309"/>
      <c r="AXL338" s="309"/>
      <c r="AXM338" s="309"/>
      <c r="AXN338" s="309"/>
      <c r="AXO338" s="309"/>
      <c r="AXP338" s="309"/>
      <c r="AXQ338" s="309"/>
      <c r="AXR338" s="309"/>
      <c r="AXS338" s="309"/>
      <c r="AXT338" s="309"/>
      <c r="AXU338" s="309"/>
      <c r="AXV338" s="309"/>
      <c r="AXW338" s="309"/>
      <c r="AXX338" s="309"/>
      <c r="AXY338" s="309"/>
      <c r="AXZ338" s="309"/>
      <c r="AYA338" s="309"/>
      <c r="AYB338" s="309"/>
      <c r="AYC338" s="309"/>
      <c r="AYD338" s="309"/>
      <c r="AYE338" s="309"/>
      <c r="AYF338" s="309"/>
      <c r="AYG338" s="309"/>
      <c r="AYH338" s="309"/>
      <c r="AYI338" s="309"/>
      <c r="AYJ338" s="309"/>
      <c r="AYK338" s="309"/>
      <c r="AYL338" s="309"/>
      <c r="AYM338" s="309"/>
      <c r="AYN338" s="309"/>
      <c r="AYO338" s="309"/>
      <c r="AYP338" s="309"/>
      <c r="AYQ338" s="309"/>
      <c r="AYR338" s="309"/>
      <c r="AYS338" s="309"/>
      <c r="AYT338" s="309"/>
      <c r="AYU338" s="309"/>
      <c r="AYV338" s="309"/>
      <c r="AYW338" s="309"/>
      <c r="AYX338" s="309"/>
      <c r="AYY338" s="309"/>
      <c r="AYZ338" s="309"/>
      <c r="AZA338" s="309"/>
      <c r="AZB338" s="309"/>
      <c r="AZC338" s="309"/>
      <c r="AZD338" s="309"/>
      <c r="AZE338" s="309"/>
      <c r="AZF338" s="309"/>
      <c r="AZG338" s="309"/>
      <c r="AZH338" s="309"/>
      <c r="AZI338" s="309"/>
      <c r="AZJ338" s="309"/>
      <c r="AZK338" s="309"/>
      <c r="AZL338" s="309"/>
      <c r="AZM338" s="309"/>
      <c r="AZN338" s="309"/>
      <c r="AZO338" s="309"/>
      <c r="AZP338" s="309"/>
      <c r="AZQ338" s="309"/>
      <c r="AZR338" s="309"/>
      <c r="AZS338" s="309"/>
      <c r="AZT338" s="309"/>
      <c r="AZU338" s="309"/>
      <c r="AZV338" s="309"/>
      <c r="AZW338" s="309"/>
      <c r="AZX338" s="309"/>
      <c r="AZY338" s="309"/>
      <c r="AZZ338" s="309"/>
      <c r="BAA338" s="309"/>
      <c r="BAB338" s="309"/>
      <c r="BAC338" s="309"/>
      <c r="BAD338" s="309"/>
      <c r="BAE338" s="309"/>
      <c r="BAF338" s="309"/>
      <c r="BAG338" s="309"/>
      <c r="BAH338" s="309"/>
      <c r="BAI338" s="309"/>
      <c r="BAJ338" s="309"/>
      <c r="BAK338" s="309"/>
      <c r="BAL338" s="309"/>
      <c r="BAM338" s="309"/>
      <c r="BAN338" s="309"/>
      <c r="BAO338" s="309"/>
      <c r="BAP338" s="309"/>
      <c r="BAQ338" s="309"/>
      <c r="BAR338" s="309"/>
      <c r="BAS338" s="309"/>
      <c r="BAT338" s="309"/>
      <c r="BAU338" s="309"/>
      <c r="BAV338" s="309"/>
      <c r="BAW338" s="309"/>
      <c r="BAX338" s="309"/>
      <c r="BAY338" s="309"/>
      <c r="BAZ338" s="309"/>
      <c r="BBA338" s="309"/>
      <c r="BBB338" s="309"/>
      <c r="BBC338" s="309"/>
      <c r="BBD338" s="309"/>
      <c r="BBE338" s="309"/>
      <c r="BBF338" s="309"/>
      <c r="BBG338" s="309"/>
      <c r="BBH338" s="309"/>
      <c r="BBI338" s="309"/>
      <c r="BBJ338" s="309"/>
      <c r="BBK338" s="309"/>
      <c r="BBL338" s="309"/>
      <c r="BBM338" s="309"/>
      <c r="BBN338" s="309"/>
      <c r="BBO338" s="309"/>
      <c r="BBP338" s="309"/>
      <c r="BBQ338" s="309"/>
      <c r="BBR338" s="309"/>
      <c r="BBS338" s="309"/>
      <c r="BBT338" s="309"/>
      <c r="BBU338" s="309"/>
      <c r="BBV338" s="309"/>
      <c r="BBW338" s="309"/>
      <c r="BBX338" s="309"/>
      <c r="BBY338" s="309"/>
      <c r="BBZ338" s="309"/>
      <c r="BCA338" s="309"/>
      <c r="BCB338" s="309"/>
      <c r="BCC338" s="309"/>
      <c r="BCD338" s="309"/>
      <c r="BCE338" s="309"/>
      <c r="BCF338" s="309"/>
      <c r="BCG338" s="309"/>
      <c r="BCH338" s="309"/>
      <c r="BCI338" s="309"/>
      <c r="BCJ338" s="309"/>
      <c r="BCK338" s="309"/>
      <c r="BCL338" s="309"/>
      <c r="BCM338" s="309"/>
      <c r="BCN338" s="309"/>
      <c r="BCO338" s="309"/>
      <c r="BCP338" s="309"/>
      <c r="BCQ338" s="309"/>
      <c r="BCR338" s="309"/>
      <c r="BCS338" s="309"/>
      <c r="BCT338" s="309"/>
      <c r="BCU338" s="309"/>
      <c r="BCV338" s="309"/>
      <c r="BCW338" s="309"/>
      <c r="BCX338" s="309"/>
      <c r="BCY338" s="309"/>
      <c r="BCZ338" s="309"/>
      <c r="BDA338" s="309"/>
      <c r="BDB338" s="309"/>
      <c r="BDC338" s="309"/>
      <c r="BDD338" s="309"/>
      <c r="BDE338" s="309"/>
      <c r="BDF338" s="309"/>
      <c r="BDG338" s="309"/>
      <c r="BDH338" s="309"/>
      <c r="BDI338" s="309"/>
      <c r="BDJ338" s="309"/>
      <c r="BDK338" s="309"/>
      <c r="BDL338" s="309"/>
      <c r="BDM338" s="309"/>
      <c r="BDN338" s="309"/>
      <c r="BDO338" s="309"/>
      <c r="BDP338" s="309"/>
      <c r="BDQ338" s="309"/>
      <c r="BDR338" s="309"/>
      <c r="BDS338" s="309"/>
      <c r="BDT338" s="309"/>
      <c r="BDU338" s="309"/>
      <c r="BDV338" s="309"/>
      <c r="BDW338" s="309"/>
      <c r="BDX338" s="309"/>
      <c r="BDY338" s="309"/>
      <c r="BDZ338" s="309"/>
      <c r="BEA338" s="309"/>
      <c r="BEB338" s="309"/>
      <c r="BEC338" s="309"/>
      <c r="BED338" s="309"/>
      <c r="BEE338" s="309"/>
      <c r="BEF338" s="309"/>
      <c r="BEG338" s="309"/>
      <c r="BEH338" s="309"/>
      <c r="BEI338" s="309"/>
      <c r="BEJ338" s="309"/>
      <c r="BEK338" s="309"/>
      <c r="BEL338" s="309"/>
      <c r="BEM338" s="309"/>
      <c r="BEN338" s="309"/>
      <c r="BEO338" s="309"/>
      <c r="BEP338" s="309"/>
      <c r="BEQ338" s="309"/>
      <c r="BER338" s="309"/>
      <c r="BES338" s="309"/>
      <c r="BET338" s="309"/>
      <c r="BEU338" s="309"/>
      <c r="BEV338" s="309"/>
      <c r="BEW338" s="309"/>
      <c r="BEX338" s="309"/>
      <c r="BEY338" s="309"/>
      <c r="BEZ338" s="309"/>
      <c r="BFA338" s="309"/>
      <c r="BFB338" s="309"/>
      <c r="BFC338" s="309"/>
      <c r="BFD338" s="309"/>
      <c r="BFE338" s="309"/>
      <c r="BFF338" s="309"/>
      <c r="BFG338" s="309"/>
      <c r="BFH338" s="309"/>
      <c r="BFI338" s="309"/>
      <c r="BFJ338" s="309"/>
      <c r="BFK338" s="309"/>
      <c r="BFL338" s="309"/>
      <c r="BFM338" s="309"/>
      <c r="BFN338" s="309"/>
      <c r="BFO338" s="309"/>
      <c r="BFP338" s="309"/>
      <c r="BFQ338" s="309"/>
      <c r="BFR338" s="309"/>
      <c r="BFS338" s="309"/>
      <c r="BFT338" s="309"/>
      <c r="BFU338" s="309"/>
      <c r="BFV338" s="309"/>
      <c r="BFW338" s="309"/>
      <c r="BFX338" s="309"/>
      <c r="BFY338" s="309"/>
      <c r="BFZ338" s="309"/>
      <c r="BGA338" s="309"/>
      <c r="BGB338" s="309"/>
      <c r="BGC338" s="309"/>
      <c r="BGD338" s="309"/>
      <c r="BGE338" s="309"/>
      <c r="BGF338" s="309"/>
      <c r="BGG338" s="309"/>
      <c r="BGH338" s="309"/>
    </row>
    <row r="339" spans="6:1542" s="18" customFormat="1" ht="14.45" customHeight="1" x14ac:dyDescent="0.25">
      <c r="F339" s="68"/>
      <c r="Y339" s="68"/>
      <c r="AC339" s="309"/>
      <c r="AD339" s="309"/>
      <c r="AE339" s="309"/>
      <c r="AF339" s="309"/>
      <c r="AG339" s="309"/>
      <c r="AH339" s="309"/>
      <c r="AI339" s="309"/>
      <c r="AJ339" s="309"/>
      <c r="AK339" s="309"/>
      <c r="AL339" s="309"/>
      <c r="AM339" s="309"/>
      <c r="AN339" s="309"/>
      <c r="AO339" s="309"/>
      <c r="AP339" s="309"/>
      <c r="AQ339" s="309"/>
      <c r="AR339" s="309"/>
      <c r="AS339" s="309"/>
      <c r="AT339" s="309"/>
      <c r="AU339" s="309"/>
      <c r="AV339" s="309"/>
      <c r="AW339" s="309"/>
      <c r="AX339" s="309"/>
      <c r="AY339" s="309"/>
      <c r="AZ339" s="309"/>
      <c r="BA339" s="309"/>
      <c r="BB339" s="309"/>
      <c r="BC339" s="309"/>
      <c r="BD339" s="309"/>
      <c r="BE339" s="309"/>
      <c r="BF339" s="309"/>
      <c r="BG339" s="309"/>
      <c r="BH339" s="309"/>
      <c r="BI339" s="309"/>
      <c r="BJ339" s="309"/>
      <c r="BK339" s="309"/>
      <c r="BL339" s="309"/>
      <c r="BM339" s="309"/>
      <c r="BN339" s="309"/>
      <c r="BO339" s="309"/>
      <c r="BP339" s="309"/>
      <c r="BQ339" s="309"/>
      <c r="BR339" s="309"/>
      <c r="BS339" s="309"/>
      <c r="BT339" s="309"/>
      <c r="BU339" s="309"/>
      <c r="BV339" s="309"/>
      <c r="BW339" s="309"/>
      <c r="BX339" s="309"/>
      <c r="BY339" s="309"/>
      <c r="BZ339" s="309"/>
      <c r="CA339" s="309"/>
      <c r="CB339" s="309"/>
      <c r="CC339" s="309"/>
      <c r="CD339" s="309"/>
      <c r="CE339" s="309"/>
      <c r="CF339" s="309"/>
      <c r="CG339" s="309"/>
      <c r="CH339" s="309"/>
      <c r="CI339" s="309"/>
      <c r="CJ339" s="309"/>
      <c r="CK339" s="309"/>
      <c r="CL339" s="309"/>
      <c r="CM339" s="309"/>
      <c r="CN339" s="309"/>
      <c r="CO339" s="309"/>
      <c r="CP339" s="309"/>
      <c r="CQ339" s="309"/>
      <c r="CR339" s="309"/>
      <c r="CS339" s="309"/>
      <c r="CT339" s="309"/>
      <c r="CU339" s="309"/>
      <c r="CV339" s="309"/>
      <c r="CW339" s="309"/>
      <c r="CX339" s="309"/>
      <c r="CY339" s="309"/>
      <c r="CZ339" s="309"/>
      <c r="DA339" s="309"/>
      <c r="DB339" s="309"/>
      <c r="DC339" s="309"/>
      <c r="DD339" s="309"/>
      <c r="DE339" s="309"/>
      <c r="DF339" s="309"/>
      <c r="DG339" s="309"/>
      <c r="DH339" s="309"/>
      <c r="DI339" s="309"/>
      <c r="DJ339" s="309"/>
      <c r="DK339" s="309"/>
      <c r="DL339" s="309"/>
      <c r="DM339" s="309"/>
      <c r="DN339" s="309"/>
      <c r="DO339" s="309"/>
      <c r="DP339" s="309"/>
      <c r="DQ339" s="309"/>
      <c r="DR339" s="309"/>
      <c r="DS339" s="309"/>
      <c r="DT339" s="309"/>
      <c r="DU339" s="309"/>
      <c r="DV339" s="309"/>
      <c r="DW339" s="309"/>
      <c r="DX339" s="309"/>
      <c r="DY339" s="309"/>
      <c r="DZ339" s="309"/>
      <c r="EA339" s="309"/>
      <c r="EB339" s="309"/>
      <c r="EC339" s="309"/>
      <c r="ED339" s="309"/>
      <c r="EE339" s="309"/>
      <c r="EF339" s="309"/>
      <c r="EG339" s="309"/>
      <c r="EH339" s="309"/>
      <c r="EI339" s="309"/>
      <c r="EJ339" s="309"/>
      <c r="EK339" s="309"/>
      <c r="EL339" s="309"/>
      <c r="EM339" s="309"/>
      <c r="EN339" s="309"/>
      <c r="EO339" s="309"/>
      <c r="EP339" s="309"/>
      <c r="EQ339" s="309"/>
      <c r="ER339" s="309"/>
      <c r="ES339" s="309"/>
      <c r="ET339" s="309"/>
      <c r="EU339" s="309"/>
      <c r="EV339" s="309"/>
      <c r="EW339" s="309"/>
      <c r="EX339" s="309"/>
      <c r="EY339" s="309"/>
      <c r="EZ339" s="309"/>
      <c r="FA339" s="309"/>
      <c r="FB339" s="309"/>
      <c r="FC339" s="309"/>
      <c r="FD339" s="309"/>
      <c r="FE339" s="309"/>
      <c r="FF339" s="309"/>
      <c r="FG339" s="309"/>
      <c r="FH339" s="309"/>
      <c r="FI339" s="309"/>
      <c r="FJ339" s="309"/>
      <c r="FK339" s="309"/>
      <c r="FL339" s="309"/>
      <c r="FM339" s="309"/>
      <c r="FN339" s="309"/>
      <c r="FO339" s="309"/>
      <c r="FP339" s="309"/>
      <c r="FQ339" s="309"/>
      <c r="FR339" s="309"/>
      <c r="FS339" s="309"/>
      <c r="FT339" s="309"/>
      <c r="FU339" s="309"/>
      <c r="FV339" s="309"/>
      <c r="FW339" s="309"/>
      <c r="FX339" s="309"/>
      <c r="FY339" s="309"/>
      <c r="FZ339" s="309"/>
      <c r="GA339" s="309"/>
      <c r="GB339" s="309"/>
      <c r="GC339" s="309"/>
      <c r="GD339" s="309"/>
      <c r="GE339" s="309"/>
      <c r="GF339" s="309"/>
      <c r="GG339" s="309"/>
      <c r="GH339" s="309"/>
      <c r="GI339" s="309"/>
      <c r="GJ339" s="309"/>
      <c r="GK339" s="309"/>
      <c r="GL339" s="309"/>
      <c r="GM339" s="309"/>
      <c r="GN339" s="309"/>
      <c r="GO339" s="309"/>
      <c r="GP339" s="309"/>
      <c r="GQ339" s="309"/>
      <c r="GR339" s="309"/>
      <c r="GS339" s="309"/>
      <c r="GT339" s="309"/>
      <c r="GU339" s="309"/>
      <c r="GV339" s="309"/>
      <c r="GW339" s="309"/>
      <c r="GX339" s="309"/>
      <c r="GY339" s="309"/>
      <c r="GZ339" s="309"/>
      <c r="HA339" s="309"/>
      <c r="HB339" s="309"/>
      <c r="HC339" s="309"/>
      <c r="HD339" s="309"/>
      <c r="HE339" s="309"/>
      <c r="HF339" s="309"/>
      <c r="HG339" s="309"/>
      <c r="HH339" s="309"/>
      <c r="HI339" s="309"/>
      <c r="HJ339" s="309"/>
      <c r="HK339" s="309"/>
      <c r="HL339" s="309"/>
      <c r="HM339" s="309"/>
      <c r="HN339" s="309"/>
      <c r="HO339" s="309"/>
      <c r="HP339" s="309"/>
      <c r="HQ339" s="309"/>
      <c r="HR339" s="309"/>
      <c r="HS339" s="309"/>
      <c r="HT339" s="309"/>
      <c r="HU339" s="309"/>
      <c r="HV339" s="309"/>
      <c r="HW339" s="309"/>
      <c r="HX339" s="309"/>
      <c r="HY339" s="309"/>
      <c r="HZ339" s="309"/>
      <c r="IA339" s="309"/>
      <c r="IB339" s="309"/>
      <c r="IC339" s="309"/>
      <c r="ID339" s="309"/>
      <c r="IE339" s="309"/>
      <c r="IF339" s="309"/>
      <c r="IG339" s="309"/>
      <c r="IH339" s="309"/>
      <c r="II339" s="309"/>
      <c r="IJ339" s="309"/>
      <c r="IK339" s="309"/>
      <c r="IL339" s="309"/>
      <c r="IM339" s="309"/>
      <c r="IN339" s="309"/>
      <c r="IO339" s="309"/>
      <c r="IP339" s="309"/>
      <c r="IQ339" s="309"/>
      <c r="IR339" s="309"/>
      <c r="IS339" s="309"/>
      <c r="IT339" s="309"/>
      <c r="IU339" s="309"/>
      <c r="IV339" s="309"/>
      <c r="IW339" s="309"/>
      <c r="IX339" s="309"/>
      <c r="IY339" s="309"/>
      <c r="IZ339" s="309"/>
      <c r="JA339" s="309"/>
      <c r="JB339" s="309"/>
      <c r="JC339" s="309"/>
      <c r="JD339" s="309"/>
      <c r="JE339" s="309"/>
      <c r="JF339" s="309"/>
      <c r="JG339" s="309"/>
      <c r="JH339" s="309"/>
      <c r="JI339" s="309"/>
      <c r="JJ339" s="309"/>
      <c r="JK339" s="309"/>
      <c r="JL339" s="309"/>
      <c r="JM339" s="309"/>
      <c r="JN339" s="309"/>
      <c r="JO339" s="309"/>
      <c r="JP339" s="309"/>
      <c r="JQ339" s="309"/>
      <c r="JR339" s="309"/>
      <c r="JS339" s="309"/>
      <c r="JT339" s="309"/>
      <c r="JU339" s="309"/>
      <c r="JV339" s="309"/>
      <c r="JW339" s="309"/>
      <c r="JX339" s="309"/>
      <c r="JY339" s="309"/>
      <c r="JZ339" s="309"/>
      <c r="KA339" s="309"/>
      <c r="KB339" s="309"/>
      <c r="KC339" s="309"/>
      <c r="KD339" s="309"/>
      <c r="KE339" s="309"/>
      <c r="KF339" s="309"/>
      <c r="KG339" s="309"/>
      <c r="KH339" s="309"/>
      <c r="KI339" s="309"/>
      <c r="KJ339" s="309"/>
      <c r="KK339" s="309"/>
      <c r="KL339" s="309"/>
      <c r="KM339" s="309"/>
      <c r="KN339" s="309"/>
      <c r="KO339" s="309"/>
      <c r="KP339" s="309"/>
      <c r="KQ339" s="309"/>
      <c r="KR339" s="309"/>
      <c r="KS339" s="309"/>
      <c r="KT339" s="309"/>
      <c r="KU339" s="309"/>
      <c r="KV339" s="309"/>
      <c r="KW339" s="309"/>
      <c r="KX339" s="309"/>
      <c r="KY339" s="309"/>
      <c r="KZ339" s="309"/>
      <c r="LA339" s="309"/>
      <c r="LB339" s="309"/>
      <c r="LC339" s="309"/>
      <c r="LD339" s="309"/>
      <c r="LE339" s="309"/>
      <c r="LF339" s="309"/>
      <c r="LG339" s="309"/>
      <c r="LH339" s="309"/>
      <c r="LI339" s="309"/>
      <c r="LJ339" s="309"/>
      <c r="LK339" s="309"/>
      <c r="LL339" s="309"/>
      <c r="LM339" s="309"/>
      <c r="LN339" s="309"/>
      <c r="LO339" s="309"/>
      <c r="LP339" s="309"/>
      <c r="LQ339" s="309"/>
      <c r="LR339" s="309"/>
      <c r="LS339" s="309"/>
      <c r="LT339" s="309"/>
      <c r="LU339" s="309"/>
      <c r="LV339" s="309"/>
      <c r="LW339" s="309"/>
      <c r="LX339" s="309"/>
      <c r="LY339" s="309"/>
      <c r="LZ339" s="309"/>
      <c r="MA339" s="309"/>
      <c r="MB339" s="309"/>
      <c r="MC339" s="309"/>
      <c r="MD339" s="309"/>
      <c r="ME339" s="309"/>
      <c r="MF339" s="309"/>
      <c r="MG339" s="309"/>
      <c r="MH339" s="309"/>
      <c r="MI339" s="309"/>
      <c r="MJ339" s="309"/>
      <c r="MK339" s="309"/>
      <c r="ML339" s="309"/>
      <c r="MM339" s="309"/>
      <c r="MN339" s="309"/>
      <c r="MO339" s="309"/>
      <c r="MP339" s="309"/>
      <c r="MQ339" s="309"/>
      <c r="MR339" s="309"/>
      <c r="MS339" s="309"/>
      <c r="MT339" s="309"/>
      <c r="MU339" s="309"/>
      <c r="MV339" s="309"/>
      <c r="MW339" s="309"/>
      <c r="MX339" s="309"/>
      <c r="MY339" s="309"/>
      <c r="MZ339" s="309"/>
      <c r="NA339" s="309"/>
      <c r="NB339" s="309"/>
      <c r="NC339" s="309"/>
      <c r="ND339" s="309"/>
      <c r="NE339" s="309"/>
      <c r="NF339" s="309"/>
      <c r="NG339" s="309"/>
      <c r="NH339" s="309"/>
      <c r="NI339" s="309"/>
      <c r="NJ339" s="309"/>
      <c r="NK339" s="309"/>
      <c r="NL339" s="309"/>
      <c r="NM339" s="309"/>
      <c r="NN339" s="309"/>
      <c r="NO339" s="309"/>
      <c r="NP339" s="309"/>
      <c r="NQ339" s="309"/>
      <c r="NR339" s="309"/>
      <c r="NS339" s="309"/>
      <c r="NT339" s="309"/>
      <c r="NU339" s="309"/>
      <c r="NV339" s="309"/>
      <c r="NW339" s="309"/>
      <c r="NX339" s="309"/>
      <c r="NY339" s="309"/>
      <c r="NZ339" s="309"/>
      <c r="OA339" s="309"/>
      <c r="OB339" s="309"/>
      <c r="OC339" s="309"/>
      <c r="OD339" s="309"/>
      <c r="OE339" s="309"/>
      <c r="OF339" s="309"/>
      <c r="OG339" s="309"/>
      <c r="OH339" s="309"/>
      <c r="OI339" s="309"/>
      <c r="OJ339" s="309"/>
      <c r="OK339" s="309"/>
      <c r="OL339" s="309"/>
      <c r="OM339" s="309"/>
      <c r="ON339" s="309"/>
      <c r="OO339" s="309"/>
      <c r="OP339" s="309"/>
      <c r="OQ339" s="309"/>
      <c r="OR339" s="309"/>
      <c r="OS339" s="309"/>
      <c r="OT339" s="309"/>
      <c r="OU339" s="309"/>
      <c r="OV339" s="309"/>
      <c r="OW339" s="309"/>
      <c r="OX339" s="309"/>
      <c r="OY339" s="309"/>
      <c r="OZ339" s="309"/>
      <c r="PA339" s="309"/>
      <c r="PB339" s="309"/>
      <c r="PC339" s="309"/>
      <c r="PD339" s="309"/>
      <c r="PE339" s="309"/>
      <c r="PF339" s="309"/>
      <c r="PG339" s="309"/>
      <c r="PH339" s="309"/>
      <c r="PI339" s="309"/>
      <c r="PJ339" s="309"/>
      <c r="PK339" s="309"/>
      <c r="PL339" s="309"/>
      <c r="PM339" s="309"/>
      <c r="PN339" s="309"/>
      <c r="PO339" s="309"/>
      <c r="PP339" s="309"/>
      <c r="PQ339" s="309"/>
      <c r="PR339" s="309"/>
      <c r="PS339" s="309"/>
      <c r="PT339" s="309"/>
      <c r="PU339" s="309"/>
      <c r="PV339" s="309"/>
      <c r="PW339" s="309"/>
      <c r="PX339" s="309"/>
      <c r="PY339" s="309"/>
      <c r="PZ339" s="309"/>
      <c r="QA339" s="309"/>
      <c r="QB339" s="309"/>
      <c r="QC339" s="309"/>
      <c r="QD339" s="309"/>
      <c r="QE339" s="309"/>
      <c r="QF339" s="309"/>
      <c r="QG339" s="309"/>
      <c r="QH339" s="309"/>
      <c r="QI339" s="309"/>
      <c r="QJ339" s="309"/>
      <c r="QK339" s="309"/>
      <c r="QL339" s="309"/>
      <c r="QM339" s="309"/>
      <c r="QN339" s="309"/>
      <c r="QO339" s="309"/>
      <c r="QP339" s="309"/>
      <c r="QQ339" s="309"/>
      <c r="QR339" s="309"/>
      <c r="QS339" s="309"/>
      <c r="QT339" s="309"/>
      <c r="QU339" s="309"/>
      <c r="QV339" s="309"/>
      <c r="QW339" s="309"/>
      <c r="QX339" s="309"/>
      <c r="QY339" s="309"/>
      <c r="QZ339" s="309"/>
      <c r="RA339" s="309"/>
      <c r="RB339" s="309"/>
      <c r="RC339" s="309"/>
      <c r="RD339" s="309"/>
      <c r="RE339" s="309"/>
      <c r="RF339" s="309"/>
      <c r="RG339" s="309"/>
      <c r="RH339" s="309"/>
      <c r="RI339" s="309"/>
      <c r="RJ339" s="309"/>
      <c r="RK339" s="309"/>
      <c r="RL339" s="309"/>
      <c r="RM339" s="309"/>
      <c r="RN339" s="309"/>
      <c r="RO339" s="309"/>
      <c r="RP339" s="309"/>
      <c r="RQ339" s="309"/>
      <c r="RR339" s="309"/>
      <c r="RS339" s="309"/>
      <c r="RT339" s="309"/>
      <c r="RU339" s="309"/>
      <c r="RV339" s="309"/>
      <c r="RW339" s="309"/>
      <c r="RX339" s="309"/>
      <c r="RY339" s="309"/>
      <c r="RZ339" s="309"/>
      <c r="SA339" s="309"/>
      <c r="SB339" s="309"/>
      <c r="SC339" s="309"/>
      <c r="SD339" s="309"/>
      <c r="SE339" s="309"/>
      <c r="SF339" s="309"/>
      <c r="SG339" s="309"/>
      <c r="SH339" s="309"/>
      <c r="SI339" s="309"/>
      <c r="SJ339" s="309"/>
      <c r="SK339" s="309"/>
      <c r="SL339" s="309"/>
      <c r="SM339" s="309"/>
      <c r="SN339" s="309"/>
      <c r="SO339" s="309"/>
      <c r="SP339" s="309"/>
      <c r="SQ339" s="309"/>
      <c r="SR339" s="309"/>
      <c r="SS339" s="309"/>
      <c r="ST339" s="309"/>
      <c r="SU339" s="309"/>
      <c r="SV339" s="309"/>
      <c r="SW339" s="309"/>
      <c r="SX339" s="309"/>
      <c r="SY339" s="309"/>
      <c r="SZ339" s="309"/>
      <c r="TA339" s="309"/>
      <c r="TB339" s="309"/>
      <c r="TC339" s="309"/>
      <c r="TD339" s="309"/>
      <c r="TE339" s="309"/>
      <c r="TF339" s="309"/>
      <c r="TG339" s="309"/>
      <c r="TH339" s="309"/>
      <c r="TI339" s="309"/>
      <c r="TJ339" s="309"/>
      <c r="TK339" s="309"/>
      <c r="TL339" s="309"/>
      <c r="TM339" s="309"/>
      <c r="TN339" s="309"/>
      <c r="TO339" s="309"/>
      <c r="TP339" s="309"/>
      <c r="TQ339" s="309"/>
      <c r="TR339" s="309"/>
      <c r="TS339" s="309"/>
      <c r="TT339" s="309"/>
      <c r="TU339" s="309"/>
      <c r="TV339" s="309"/>
      <c r="TW339" s="309"/>
      <c r="TX339" s="309"/>
      <c r="TY339" s="309"/>
      <c r="TZ339" s="309"/>
      <c r="UA339" s="309"/>
      <c r="UB339" s="309"/>
      <c r="UC339" s="309"/>
      <c r="UD339" s="309"/>
      <c r="UE339" s="309"/>
      <c r="UF339" s="309"/>
      <c r="UG339" s="309"/>
      <c r="UH339" s="309"/>
      <c r="UI339" s="309"/>
      <c r="UJ339" s="309"/>
      <c r="UK339" s="309"/>
      <c r="UL339" s="309"/>
      <c r="UM339" s="309"/>
      <c r="UN339" s="309"/>
      <c r="UO339" s="309"/>
      <c r="UP339" s="309"/>
      <c r="UQ339" s="309"/>
      <c r="UR339" s="309"/>
      <c r="US339" s="309"/>
      <c r="UT339" s="309"/>
      <c r="UU339" s="309"/>
      <c r="UV339" s="309"/>
      <c r="UW339" s="309"/>
      <c r="UX339" s="309"/>
      <c r="UY339" s="309"/>
      <c r="UZ339" s="309"/>
      <c r="VA339" s="309"/>
      <c r="VB339" s="309"/>
      <c r="VC339" s="309"/>
      <c r="VD339" s="309"/>
      <c r="VE339" s="309"/>
      <c r="VF339" s="309"/>
      <c r="VG339" s="309"/>
      <c r="VH339" s="309"/>
      <c r="VI339" s="309"/>
      <c r="VJ339" s="309"/>
      <c r="VK339" s="309"/>
      <c r="VL339" s="309"/>
      <c r="VM339" s="309"/>
      <c r="VN339" s="309"/>
      <c r="VO339" s="309"/>
      <c r="VP339" s="309"/>
      <c r="VQ339" s="309"/>
      <c r="VR339" s="309"/>
      <c r="VS339" s="309"/>
      <c r="VT339" s="309"/>
      <c r="VU339" s="309"/>
      <c r="VV339" s="309"/>
      <c r="VW339" s="309"/>
      <c r="VX339" s="309"/>
      <c r="VY339" s="309"/>
      <c r="VZ339" s="309"/>
      <c r="WA339" s="309"/>
      <c r="WB339" s="309"/>
      <c r="WC339" s="309"/>
      <c r="WD339" s="309"/>
      <c r="WE339" s="309"/>
      <c r="WF339" s="309"/>
      <c r="WG339" s="309"/>
      <c r="WH339" s="309"/>
      <c r="WI339" s="309"/>
      <c r="WJ339" s="309"/>
      <c r="WK339" s="309"/>
      <c r="WL339" s="309"/>
      <c r="WM339" s="309"/>
      <c r="WN339" s="309"/>
      <c r="WO339" s="309"/>
      <c r="WP339" s="309"/>
      <c r="WQ339" s="309"/>
      <c r="WR339" s="309"/>
      <c r="WS339" s="309"/>
      <c r="WT339" s="309"/>
      <c r="WU339" s="309"/>
      <c r="WV339" s="309"/>
      <c r="WW339" s="309"/>
      <c r="WX339" s="309"/>
      <c r="WY339" s="309"/>
      <c r="WZ339" s="309"/>
      <c r="XA339" s="309"/>
      <c r="XB339" s="309"/>
      <c r="XC339" s="309"/>
      <c r="XD339" s="309"/>
      <c r="XE339" s="309"/>
      <c r="XF339" s="309"/>
      <c r="XG339" s="309"/>
      <c r="XH339" s="309"/>
      <c r="XI339" s="309"/>
      <c r="XJ339" s="309"/>
      <c r="XK339" s="309"/>
      <c r="XL339" s="309"/>
      <c r="XM339" s="309"/>
      <c r="XN339" s="309"/>
      <c r="XO339" s="309"/>
      <c r="XP339" s="309"/>
      <c r="XQ339" s="309"/>
      <c r="XR339" s="309"/>
      <c r="XS339" s="309"/>
      <c r="XT339" s="309"/>
      <c r="XU339" s="309"/>
      <c r="XV339" s="309"/>
      <c r="XW339" s="309"/>
      <c r="XX339" s="309"/>
      <c r="XY339" s="309"/>
      <c r="XZ339" s="309"/>
      <c r="YA339" s="309"/>
      <c r="YB339" s="309"/>
      <c r="YC339" s="309"/>
      <c r="YD339" s="309"/>
      <c r="YE339" s="309"/>
      <c r="YF339" s="309"/>
      <c r="YG339" s="309"/>
      <c r="YH339" s="309"/>
      <c r="YI339" s="309"/>
      <c r="YJ339" s="309"/>
      <c r="YK339" s="309"/>
      <c r="YL339" s="309"/>
      <c r="YM339" s="309"/>
      <c r="YN339" s="309"/>
      <c r="YO339" s="309"/>
      <c r="YP339" s="309"/>
      <c r="YQ339" s="309"/>
      <c r="YR339" s="309"/>
      <c r="YS339" s="309"/>
      <c r="YT339" s="309"/>
      <c r="YU339" s="309"/>
      <c r="YV339" s="309"/>
      <c r="YW339" s="309"/>
      <c r="YX339" s="309"/>
      <c r="YY339" s="309"/>
      <c r="YZ339" s="309"/>
      <c r="ZA339" s="309"/>
      <c r="ZB339" s="309"/>
      <c r="ZC339" s="309"/>
      <c r="ZD339" s="309"/>
      <c r="ZE339" s="309"/>
      <c r="ZF339" s="309"/>
      <c r="ZG339" s="309"/>
      <c r="ZH339" s="309"/>
      <c r="ZI339" s="309"/>
      <c r="ZJ339" s="309"/>
      <c r="ZK339" s="309"/>
      <c r="ZL339" s="309"/>
      <c r="ZM339" s="309"/>
      <c r="ZN339" s="309"/>
      <c r="ZO339" s="309"/>
      <c r="ZP339" s="309"/>
      <c r="ZQ339" s="309"/>
      <c r="ZR339" s="309"/>
      <c r="ZS339" s="309"/>
      <c r="ZT339" s="309"/>
      <c r="ZU339" s="309"/>
      <c r="ZV339" s="309"/>
      <c r="ZW339" s="309"/>
      <c r="ZX339" s="309"/>
      <c r="ZY339" s="309"/>
      <c r="ZZ339" s="309"/>
      <c r="AAA339" s="309"/>
      <c r="AAB339" s="309"/>
      <c r="AAC339" s="309"/>
      <c r="AAD339" s="309"/>
      <c r="AAE339" s="309"/>
      <c r="AAF339" s="309"/>
      <c r="AAG339" s="309"/>
      <c r="AAH339" s="309"/>
      <c r="AAI339" s="309"/>
      <c r="AAJ339" s="309"/>
      <c r="AAK339" s="309"/>
      <c r="AAL339" s="309"/>
      <c r="AAM339" s="309"/>
      <c r="AAN339" s="309"/>
      <c r="AAO339" s="309"/>
      <c r="AAP339" s="309"/>
      <c r="AAQ339" s="309"/>
      <c r="AAR339" s="309"/>
      <c r="AAS339" s="309"/>
      <c r="AAT339" s="309"/>
      <c r="AAU339" s="309"/>
      <c r="AAV339" s="309"/>
      <c r="AAW339" s="309"/>
      <c r="AAX339" s="309"/>
      <c r="AAY339" s="309"/>
      <c r="AAZ339" s="309"/>
      <c r="ABA339" s="309"/>
      <c r="ABB339" s="309"/>
      <c r="ABC339" s="309"/>
      <c r="ABD339" s="309"/>
      <c r="ABE339" s="309"/>
      <c r="ABF339" s="309"/>
      <c r="ABG339" s="309"/>
      <c r="ABH339" s="309"/>
      <c r="ABI339" s="309"/>
      <c r="ABJ339" s="309"/>
      <c r="ABK339" s="309"/>
      <c r="ABL339" s="309"/>
      <c r="ABM339" s="309"/>
      <c r="ABN339" s="309"/>
      <c r="ABO339" s="309"/>
      <c r="ABP339" s="309"/>
      <c r="ABQ339" s="309"/>
      <c r="ABR339" s="309"/>
      <c r="ABS339" s="309"/>
      <c r="ABT339" s="309"/>
      <c r="ABU339" s="309"/>
      <c r="ABV339" s="309"/>
      <c r="ABW339" s="309"/>
      <c r="ABX339" s="309"/>
      <c r="ABY339" s="309"/>
      <c r="ABZ339" s="309"/>
      <c r="ACA339" s="309"/>
      <c r="ACB339" s="309"/>
      <c r="ACC339" s="309"/>
      <c r="ACD339" s="309"/>
      <c r="ACE339" s="309"/>
      <c r="ACF339" s="309"/>
      <c r="ACG339" s="309"/>
      <c r="ACH339" s="309"/>
      <c r="ACI339" s="309"/>
      <c r="ACJ339" s="309"/>
      <c r="ACK339" s="309"/>
      <c r="ACL339" s="309"/>
      <c r="ACM339" s="309"/>
      <c r="ACN339" s="309"/>
      <c r="ACO339" s="309"/>
      <c r="ACP339" s="309"/>
      <c r="ACQ339" s="309"/>
      <c r="ACR339" s="309"/>
      <c r="ACS339" s="309"/>
      <c r="ACT339" s="309"/>
      <c r="ACU339" s="309"/>
      <c r="ACV339" s="309"/>
      <c r="ACW339" s="309"/>
      <c r="ACX339" s="309"/>
      <c r="ACY339" s="309"/>
      <c r="ACZ339" s="309"/>
      <c r="ADA339" s="309"/>
      <c r="ADB339" s="309"/>
      <c r="ADC339" s="309"/>
      <c r="ADD339" s="309"/>
      <c r="ADE339" s="309"/>
      <c r="ADF339" s="309"/>
      <c r="ADG339" s="309"/>
      <c r="ADH339" s="309"/>
      <c r="ADI339" s="309"/>
      <c r="ADJ339" s="309"/>
      <c r="ADK339" s="309"/>
      <c r="ADL339" s="309"/>
      <c r="ADM339" s="309"/>
      <c r="ADN339" s="309"/>
      <c r="ADO339" s="309"/>
      <c r="ADP339" s="309"/>
      <c r="ADQ339" s="309"/>
      <c r="ADR339" s="309"/>
      <c r="ADS339" s="309"/>
      <c r="ADT339" s="309"/>
      <c r="ADU339" s="309"/>
      <c r="ADV339" s="309"/>
      <c r="ADW339" s="309"/>
      <c r="ADX339" s="309"/>
      <c r="ADY339" s="309"/>
      <c r="ADZ339" s="309"/>
      <c r="AEA339" s="309"/>
      <c r="AEB339" s="309"/>
      <c r="AEC339" s="309"/>
      <c r="AED339" s="309"/>
      <c r="AEE339" s="309"/>
      <c r="AEF339" s="309"/>
      <c r="AEG339" s="309"/>
      <c r="AEH339" s="309"/>
      <c r="AEI339" s="309"/>
      <c r="AEJ339" s="309"/>
      <c r="AEK339" s="309"/>
      <c r="AEL339" s="309"/>
      <c r="AEM339" s="309"/>
      <c r="AEN339" s="309"/>
      <c r="AEO339" s="309"/>
      <c r="AEP339" s="309"/>
      <c r="AEQ339" s="309"/>
      <c r="AER339" s="309"/>
      <c r="AES339" s="309"/>
      <c r="AET339" s="309"/>
      <c r="AEU339" s="309"/>
      <c r="AEV339" s="309"/>
      <c r="AEW339" s="309"/>
      <c r="AEX339" s="309"/>
      <c r="AEY339" s="309"/>
      <c r="AEZ339" s="309"/>
      <c r="AFA339" s="309"/>
      <c r="AFB339" s="309"/>
      <c r="AFC339" s="309"/>
      <c r="AFD339" s="309"/>
      <c r="AFE339" s="309"/>
      <c r="AFF339" s="309"/>
      <c r="AFG339" s="309"/>
      <c r="AFH339" s="309"/>
      <c r="AFI339" s="309"/>
      <c r="AFJ339" s="309"/>
      <c r="AFK339" s="309"/>
      <c r="AFL339" s="309"/>
      <c r="AFM339" s="309"/>
      <c r="AFN339" s="309"/>
      <c r="AFO339" s="309"/>
      <c r="AFP339" s="309"/>
      <c r="AFQ339" s="309"/>
      <c r="AFR339" s="309"/>
      <c r="AFS339" s="309"/>
      <c r="AFT339" s="309"/>
      <c r="AFU339" s="309"/>
      <c r="AFV339" s="309"/>
      <c r="AFW339" s="309"/>
      <c r="AFX339" s="309"/>
      <c r="AFY339" s="309"/>
      <c r="AFZ339" s="309"/>
      <c r="AGA339" s="309"/>
      <c r="AGB339" s="309"/>
      <c r="AGC339" s="309"/>
      <c r="AGD339" s="309"/>
      <c r="AGE339" s="309"/>
      <c r="AGF339" s="309"/>
      <c r="AGG339" s="309"/>
      <c r="AGH339" s="309"/>
      <c r="AGI339" s="309"/>
      <c r="AGJ339" s="309"/>
      <c r="AGK339" s="309"/>
      <c r="AGL339" s="309"/>
      <c r="AGM339" s="309"/>
      <c r="AGN339" s="309"/>
      <c r="AGO339" s="309"/>
      <c r="AGP339" s="309"/>
      <c r="AGQ339" s="309"/>
      <c r="AGR339" s="309"/>
      <c r="AGS339" s="309"/>
      <c r="AGT339" s="309"/>
      <c r="AGU339" s="309"/>
      <c r="AGV339" s="309"/>
      <c r="AGW339" s="309"/>
      <c r="AGX339" s="309"/>
      <c r="AGY339" s="309"/>
      <c r="AGZ339" s="309"/>
      <c r="AHA339" s="309"/>
      <c r="AHB339" s="309"/>
      <c r="AHC339" s="309"/>
      <c r="AHD339" s="309"/>
      <c r="AHE339" s="309"/>
      <c r="AHF339" s="309"/>
      <c r="AHG339" s="309"/>
      <c r="AHH339" s="309"/>
      <c r="AHI339" s="309"/>
      <c r="AHJ339" s="309"/>
      <c r="AHK339" s="309"/>
      <c r="AHL339" s="309"/>
      <c r="AHM339" s="309"/>
      <c r="AHN339" s="309"/>
      <c r="AHO339" s="309"/>
      <c r="AHP339" s="309"/>
      <c r="AHQ339" s="309"/>
      <c r="AHR339" s="309"/>
      <c r="AHS339" s="309"/>
      <c r="AHT339" s="309"/>
      <c r="AHU339" s="309"/>
      <c r="AHV339" s="309"/>
      <c r="AHW339" s="309"/>
      <c r="AHX339" s="309"/>
      <c r="AHY339" s="309"/>
      <c r="AHZ339" s="309"/>
      <c r="AIA339" s="309"/>
      <c r="AIB339" s="309"/>
      <c r="AIC339" s="309"/>
      <c r="AID339" s="309"/>
      <c r="AIE339" s="309"/>
      <c r="AIF339" s="309"/>
      <c r="AIG339" s="309"/>
      <c r="AIH339" s="309"/>
      <c r="AII339" s="309"/>
      <c r="AIJ339" s="309"/>
      <c r="AIK339" s="309"/>
      <c r="AIL339" s="309"/>
      <c r="AIM339" s="309"/>
      <c r="AIN339" s="309"/>
      <c r="AIO339" s="309"/>
      <c r="AIP339" s="309"/>
      <c r="AIQ339" s="309"/>
      <c r="AIR339" s="309"/>
      <c r="AIS339" s="309"/>
      <c r="AIT339" s="309"/>
      <c r="AIU339" s="309"/>
      <c r="AIV339" s="309"/>
      <c r="AIW339" s="309"/>
      <c r="AIX339" s="309"/>
      <c r="AIY339" s="309"/>
      <c r="AIZ339" s="309"/>
      <c r="AJA339" s="309"/>
      <c r="AJB339" s="309"/>
      <c r="AJC339" s="309"/>
      <c r="AJD339" s="309"/>
      <c r="AJE339" s="309"/>
      <c r="AJF339" s="309"/>
      <c r="AJG339" s="309"/>
      <c r="AJH339" s="309"/>
      <c r="AJI339" s="309"/>
      <c r="AJJ339" s="309"/>
      <c r="AJK339" s="309"/>
      <c r="AJL339" s="309"/>
      <c r="AJM339" s="309"/>
      <c r="AJN339" s="309"/>
      <c r="AJO339" s="309"/>
      <c r="AJP339" s="309"/>
      <c r="AJQ339" s="309"/>
      <c r="AJR339" s="309"/>
      <c r="AJS339" s="309"/>
      <c r="AJT339" s="309"/>
      <c r="AJU339" s="309"/>
      <c r="AJV339" s="309"/>
      <c r="AJW339" s="309"/>
      <c r="AJX339" s="309"/>
      <c r="AJY339" s="309"/>
      <c r="AJZ339" s="309"/>
      <c r="AKA339" s="309"/>
      <c r="AKB339" s="309"/>
      <c r="AKC339" s="309"/>
      <c r="AKD339" s="309"/>
      <c r="AKE339" s="309"/>
      <c r="AKF339" s="309"/>
      <c r="AKG339" s="309"/>
      <c r="AKH339" s="309"/>
      <c r="AKI339" s="309"/>
      <c r="AKJ339" s="309"/>
      <c r="AKK339" s="309"/>
      <c r="AKL339" s="309"/>
      <c r="AKM339" s="309"/>
      <c r="AKN339" s="309"/>
      <c r="AKO339" s="309"/>
      <c r="AKP339" s="309"/>
      <c r="AKQ339" s="309"/>
      <c r="AKR339" s="309"/>
      <c r="AKS339" s="309"/>
      <c r="AKT339" s="309"/>
      <c r="AKU339" s="309"/>
      <c r="AKV339" s="309"/>
      <c r="AKW339" s="309"/>
      <c r="AKX339" s="309"/>
      <c r="AKY339" s="309"/>
      <c r="AKZ339" s="309"/>
      <c r="ALA339" s="309"/>
      <c r="ALB339" s="309"/>
      <c r="ALC339" s="309"/>
      <c r="ALD339" s="309"/>
      <c r="ALE339" s="309"/>
      <c r="ALF339" s="309"/>
      <c r="ALG339" s="309"/>
      <c r="ALH339" s="309"/>
      <c r="ALI339" s="309"/>
      <c r="ALJ339" s="309"/>
      <c r="ALK339" s="309"/>
      <c r="ALL339" s="309"/>
      <c r="ALM339" s="309"/>
      <c r="ALN339" s="309"/>
      <c r="ALO339" s="309"/>
      <c r="ALP339" s="309"/>
      <c r="ALQ339" s="309"/>
      <c r="ALR339" s="309"/>
      <c r="ALS339" s="309"/>
      <c r="ALT339" s="309"/>
      <c r="ALU339" s="309"/>
      <c r="ALV339" s="309"/>
      <c r="ALW339" s="309"/>
      <c r="ALX339" s="309"/>
      <c r="ALY339" s="309"/>
      <c r="ALZ339" s="309"/>
      <c r="AMA339" s="309"/>
      <c r="AMB339" s="309"/>
      <c r="AMC339" s="309"/>
      <c r="AMD339" s="309"/>
      <c r="AME339" s="309"/>
      <c r="AMF339" s="309"/>
      <c r="AMG339" s="309"/>
      <c r="AMH339" s="309"/>
      <c r="AMI339" s="309"/>
      <c r="AMJ339" s="309"/>
      <c r="AMK339" s="309"/>
      <c r="AML339" s="309"/>
      <c r="AMM339" s="309"/>
      <c r="AMN339" s="309"/>
      <c r="AMO339" s="309"/>
      <c r="AMP339" s="309"/>
      <c r="AMQ339" s="309"/>
      <c r="AMR339" s="309"/>
      <c r="AMS339" s="309"/>
      <c r="AMT339" s="309"/>
      <c r="AMU339" s="309"/>
      <c r="AMV339" s="309"/>
      <c r="AMW339" s="309"/>
      <c r="AMX339" s="309"/>
      <c r="AMY339" s="309"/>
      <c r="AMZ339" s="309"/>
      <c r="ANA339" s="309"/>
      <c r="ANB339" s="309"/>
      <c r="ANC339" s="309"/>
      <c r="AND339" s="309"/>
      <c r="ANE339" s="309"/>
      <c r="ANF339" s="309"/>
      <c r="ANG339" s="309"/>
      <c r="ANH339" s="309"/>
      <c r="ANI339" s="309"/>
      <c r="ANJ339" s="309"/>
      <c r="ANK339" s="309"/>
      <c r="ANL339" s="309"/>
      <c r="ANM339" s="309"/>
      <c r="ANN339" s="309"/>
      <c r="ANO339" s="309"/>
      <c r="ANP339" s="309"/>
      <c r="ANQ339" s="309"/>
      <c r="ANR339" s="309"/>
      <c r="ANS339" s="309"/>
      <c r="ANT339" s="309"/>
      <c r="ANU339" s="309"/>
      <c r="ANV339" s="309"/>
      <c r="ANW339" s="309"/>
      <c r="ANX339" s="309"/>
      <c r="ANY339" s="309"/>
      <c r="ANZ339" s="309"/>
      <c r="AOA339" s="309"/>
      <c r="AOB339" s="309"/>
      <c r="AOC339" s="309"/>
      <c r="AOD339" s="309"/>
      <c r="AOE339" s="309"/>
      <c r="AOF339" s="309"/>
      <c r="AOG339" s="309"/>
      <c r="AOH339" s="309"/>
      <c r="AOI339" s="309"/>
      <c r="AOJ339" s="309"/>
      <c r="AOK339" s="309"/>
      <c r="AOL339" s="309"/>
      <c r="AOM339" s="309"/>
      <c r="AON339" s="309"/>
      <c r="AOO339" s="309"/>
      <c r="AOP339" s="309"/>
      <c r="AOQ339" s="309"/>
      <c r="AOR339" s="309"/>
      <c r="AOS339" s="309"/>
      <c r="AOT339" s="309"/>
      <c r="AOU339" s="309"/>
      <c r="AOV339" s="309"/>
      <c r="AOW339" s="309"/>
      <c r="AOX339" s="309"/>
      <c r="AOY339" s="309"/>
      <c r="AOZ339" s="309"/>
      <c r="APA339" s="309"/>
      <c r="APB339" s="309"/>
      <c r="APC339" s="309"/>
      <c r="APD339" s="309"/>
      <c r="APE339" s="309"/>
      <c r="APF339" s="309"/>
      <c r="APG339" s="309"/>
      <c r="APH339" s="309"/>
      <c r="API339" s="309"/>
      <c r="APJ339" s="309"/>
      <c r="APK339" s="309"/>
      <c r="APL339" s="309"/>
      <c r="APM339" s="309"/>
      <c r="APN339" s="309"/>
      <c r="APO339" s="309"/>
      <c r="APP339" s="309"/>
      <c r="APQ339" s="309"/>
      <c r="APR339" s="309"/>
      <c r="APS339" s="309"/>
      <c r="APT339" s="309"/>
      <c r="APU339" s="309"/>
      <c r="APV339" s="309"/>
      <c r="APW339" s="309"/>
      <c r="APX339" s="309"/>
      <c r="APY339" s="309"/>
      <c r="APZ339" s="309"/>
      <c r="AQA339" s="309"/>
      <c r="AQB339" s="309"/>
      <c r="AQC339" s="309"/>
      <c r="AQD339" s="309"/>
      <c r="AQE339" s="309"/>
      <c r="AQF339" s="309"/>
      <c r="AQG339" s="309"/>
      <c r="AQH339" s="309"/>
      <c r="AQI339" s="309"/>
      <c r="AQJ339" s="309"/>
      <c r="AQK339" s="309"/>
      <c r="AQL339" s="309"/>
      <c r="AQM339" s="309"/>
      <c r="AQN339" s="309"/>
      <c r="AQO339" s="309"/>
      <c r="AQP339" s="309"/>
      <c r="AQQ339" s="309"/>
      <c r="AQR339" s="309"/>
      <c r="AQS339" s="309"/>
      <c r="AQT339" s="309"/>
      <c r="AQU339" s="309"/>
      <c r="AQV339" s="309"/>
      <c r="AQW339" s="309"/>
      <c r="AQX339" s="309"/>
      <c r="AQY339" s="309"/>
      <c r="AQZ339" s="309"/>
      <c r="ARA339" s="309"/>
      <c r="ARB339" s="309"/>
      <c r="ARC339" s="309"/>
      <c r="ARD339" s="309"/>
      <c r="ARE339" s="309"/>
      <c r="ARF339" s="309"/>
      <c r="ARG339" s="309"/>
      <c r="ARH339" s="309"/>
      <c r="ARI339" s="309"/>
      <c r="ARJ339" s="309"/>
      <c r="ARK339" s="309"/>
      <c r="ARL339" s="309"/>
      <c r="ARM339" s="309"/>
      <c r="ARN339" s="309"/>
      <c r="ARO339" s="309"/>
      <c r="ARP339" s="309"/>
      <c r="ARQ339" s="309"/>
      <c r="ARR339" s="309"/>
      <c r="ARS339" s="309"/>
      <c r="ART339" s="309"/>
      <c r="ARU339" s="309"/>
      <c r="ARV339" s="309"/>
      <c r="ARW339" s="309"/>
      <c r="ARX339" s="309"/>
      <c r="ARY339" s="309"/>
      <c r="ARZ339" s="309"/>
      <c r="ASA339" s="309"/>
      <c r="ASB339" s="309"/>
      <c r="ASC339" s="309"/>
      <c r="ASD339" s="309"/>
      <c r="ASE339" s="309"/>
      <c r="ASF339" s="309"/>
      <c r="ASG339" s="309"/>
      <c r="ASH339" s="309"/>
      <c r="ASI339" s="309"/>
      <c r="ASJ339" s="309"/>
      <c r="ASK339" s="309"/>
      <c r="ASL339" s="309"/>
      <c r="ASM339" s="309"/>
      <c r="ASN339" s="309"/>
      <c r="ASO339" s="309"/>
      <c r="ASP339" s="309"/>
      <c r="ASQ339" s="309"/>
      <c r="ASR339" s="309"/>
      <c r="ASS339" s="309"/>
      <c r="AST339" s="309"/>
      <c r="ASU339" s="309"/>
      <c r="ASV339" s="309"/>
      <c r="ASW339" s="309"/>
      <c r="ASX339" s="309"/>
      <c r="ASY339" s="309"/>
      <c r="ASZ339" s="309"/>
      <c r="ATA339" s="309"/>
      <c r="ATB339" s="309"/>
      <c r="ATC339" s="309"/>
      <c r="ATD339" s="309"/>
      <c r="ATE339" s="309"/>
      <c r="ATF339" s="309"/>
      <c r="ATG339" s="309"/>
      <c r="ATH339" s="309"/>
      <c r="ATI339" s="309"/>
      <c r="ATJ339" s="309"/>
      <c r="ATK339" s="309"/>
      <c r="ATL339" s="309"/>
      <c r="ATM339" s="309"/>
      <c r="ATN339" s="309"/>
      <c r="ATO339" s="309"/>
      <c r="ATP339" s="309"/>
      <c r="ATQ339" s="309"/>
      <c r="ATR339" s="309"/>
      <c r="ATS339" s="309"/>
      <c r="ATT339" s="309"/>
      <c r="ATU339" s="309"/>
      <c r="ATV339" s="309"/>
      <c r="ATW339" s="309"/>
      <c r="ATX339" s="309"/>
      <c r="ATY339" s="309"/>
      <c r="ATZ339" s="309"/>
      <c r="AUA339" s="309"/>
      <c r="AUB339" s="309"/>
      <c r="AUC339" s="309"/>
      <c r="AUD339" s="309"/>
      <c r="AUE339" s="309"/>
      <c r="AUF339" s="309"/>
      <c r="AUG339" s="309"/>
      <c r="AUH339" s="309"/>
      <c r="AUI339" s="309"/>
      <c r="AUJ339" s="309"/>
      <c r="AUK339" s="309"/>
      <c r="AUL339" s="309"/>
      <c r="AUM339" s="309"/>
      <c r="AUN339" s="309"/>
      <c r="AUO339" s="309"/>
      <c r="AUP339" s="309"/>
      <c r="AUQ339" s="309"/>
      <c r="AUR339" s="309"/>
      <c r="AUS339" s="309"/>
      <c r="AUT339" s="309"/>
      <c r="AUU339" s="309"/>
      <c r="AUV339" s="309"/>
      <c r="AUW339" s="309"/>
      <c r="AUX339" s="309"/>
      <c r="AUY339" s="309"/>
      <c r="AUZ339" s="309"/>
      <c r="AVA339" s="309"/>
      <c r="AVB339" s="309"/>
      <c r="AVC339" s="309"/>
      <c r="AVD339" s="309"/>
      <c r="AVE339" s="309"/>
      <c r="AVF339" s="309"/>
      <c r="AVG339" s="309"/>
      <c r="AVH339" s="309"/>
      <c r="AVI339" s="309"/>
      <c r="AVJ339" s="309"/>
      <c r="AVK339" s="309"/>
      <c r="AVL339" s="309"/>
      <c r="AVM339" s="309"/>
      <c r="AVN339" s="309"/>
      <c r="AVO339" s="309"/>
      <c r="AVP339" s="309"/>
      <c r="AVQ339" s="309"/>
      <c r="AVR339" s="309"/>
      <c r="AVS339" s="309"/>
      <c r="AVT339" s="309"/>
      <c r="AVU339" s="309"/>
      <c r="AVV339" s="309"/>
      <c r="AVW339" s="309"/>
      <c r="AVX339" s="309"/>
      <c r="AVY339" s="309"/>
      <c r="AVZ339" s="309"/>
      <c r="AWA339" s="309"/>
      <c r="AWB339" s="309"/>
      <c r="AWC339" s="309"/>
      <c r="AWD339" s="309"/>
      <c r="AWE339" s="309"/>
      <c r="AWF339" s="309"/>
      <c r="AWG339" s="309"/>
      <c r="AWH339" s="309"/>
      <c r="AWI339" s="309"/>
      <c r="AWJ339" s="309"/>
      <c r="AWK339" s="309"/>
      <c r="AWL339" s="309"/>
      <c r="AWM339" s="309"/>
      <c r="AWN339" s="309"/>
      <c r="AWO339" s="309"/>
      <c r="AWP339" s="309"/>
      <c r="AWQ339" s="309"/>
      <c r="AWR339" s="309"/>
      <c r="AWS339" s="309"/>
      <c r="AWT339" s="309"/>
      <c r="AWU339" s="309"/>
      <c r="AWV339" s="309"/>
      <c r="AWW339" s="309"/>
      <c r="AWX339" s="309"/>
      <c r="AWY339" s="309"/>
      <c r="AWZ339" s="309"/>
      <c r="AXA339" s="309"/>
      <c r="AXB339" s="309"/>
      <c r="AXC339" s="309"/>
      <c r="AXD339" s="309"/>
      <c r="AXE339" s="309"/>
      <c r="AXF339" s="309"/>
      <c r="AXG339" s="309"/>
      <c r="AXH339" s="309"/>
      <c r="AXI339" s="309"/>
      <c r="AXJ339" s="309"/>
      <c r="AXK339" s="309"/>
      <c r="AXL339" s="309"/>
      <c r="AXM339" s="309"/>
      <c r="AXN339" s="309"/>
      <c r="AXO339" s="309"/>
      <c r="AXP339" s="309"/>
      <c r="AXQ339" s="309"/>
      <c r="AXR339" s="309"/>
      <c r="AXS339" s="309"/>
      <c r="AXT339" s="309"/>
      <c r="AXU339" s="309"/>
      <c r="AXV339" s="309"/>
      <c r="AXW339" s="309"/>
      <c r="AXX339" s="309"/>
      <c r="AXY339" s="309"/>
      <c r="AXZ339" s="309"/>
      <c r="AYA339" s="309"/>
      <c r="AYB339" s="309"/>
      <c r="AYC339" s="309"/>
      <c r="AYD339" s="309"/>
      <c r="AYE339" s="309"/>
      <c r="AYF339" s="309"/>
      <c r="AYG339" s="309"/>
      <c r="AYH339" s="309"/>
      <c r="AYI339" s="309"/>
      <c r="AYJ339" s="309"/>
      <c r="AYK339" s="309"/>
      <c r="AYL339" s="309"/>
      <c r="AYM339" s="309"/>
      <c r="AYN339" s="309"/>
      <c r="AYO339" s="309"/>
      <c r="AYP339" s="309"/>
      <c r="AYQ339" s="309"/>
      <c r="AYR339" s="309"/>
      <c r="AYS339" s="309"/>
      <c r="AYT339" s="309"/>
      <c r="AYU339" s="309"/>
      <c r="AYV339" s="309"/>
      <c r="AYW339" s="309"/>
      <c r="AYX339" s="309"/>
      <c r="AYY339" s="309"/>
      <c r="AYZ339" s="309"/>
      <c r="AZA339" s="309"/>
      <c r="AZB339" s="309"/>
      <c r="AZC339" s="309"/>
      <c r="AZD339" s="309"/>
      <c r="AZE339" s="309"/>
      <c r="AZF339" s="309"/>
      <c r="AZG339" s="309"/>
      <c r="AZH339" s="309"/>
      <c r="AZI339" s="309"/>
      <c r="AZJ339" s="309"/>
      <c r="AZK339" s="309"/>
      <c r="AZL339" s="309"/>
      <c r="AZM339" s="309"/>
      <c r="AZN339" s="309"/>
      <c r="AZO339" s="309"/>
      <c r="AZP339" s="309"/>
      <c r="AZQ339" s="309"/>
      <c r="AZR339" s="309"/>
      <c r="AZS339" s="309"/>
      <c r="AZT339" s="309"/>
      <c r="AZU339" s="309"/>
      <c r="AZV339" s="309"/>
      <c r="AZW339" s="309"/>
      <c r="AZX339" s="309"/>
      <c r="AZY339" s="309"/>
      <c r="AZZ339" s="309"/>
      <c r="BAA339" s="309"/>
      <c r="BAB339" s="309"/>
      <c r="BAC339" s="309"/>
      <c r="BAD339" s="309"/>
      <c r="BAE339" s="309"/>
      <c r="BAF339" s="309"/>
      <c r="BAG339" s="309"/>
      <c r="BAH339" s="309"/>
      <c r="BAI339" s="309"/>
      <c r="BAJ339" s="309"/>
      <c r="BAK339" s="309"/>
      <c r="BAL339" s="309"/>
      <c r="BAM339" s="309"/>
      <c r="BAN339" s="309"/>
      <c r="BAO339" s="309"/>
      <c r="BAP339" s="309"/>
      <c r="BAQ339" s="309"/>
      <c r="BAR339" s="309"/>
      <c r="BAS339" s="309"/>
      <c r="BAT339" s="309"/>
      <c r="BAU339" s="309"/>
      <c r="BAV339" s="309"/>
      <c r="BAW339" s="309"/>
      <c r="BAX339" s="309"/>
      <c r="BAY339" s="309"/>
      <c r="BAZ339" s="309"/>
      <c r="BBA339" s="309"/>
      <c r="BBB339" s="309"/>
      <c r="BBC339" s="309"/>
      <c r="BBD339" s="309"/>
      <c r="BBE339" s="309"/>
      <c r="BBF339" s="309"/>
      <c r="BBG339" s="309"/>
      <c r="BBH339" s="309"/>
      <c r="BBI339" s="309"/>
      <c r="BBJ339" s="309"/>
      <c r="BBK339" s="309"/>
      <c r="BBL339" s="309"/>
      <c r="BBM339" s="309"/>
      <c r="BBN339" s="309"/>
      <c r="BBO339" s="309"/>
      <c r="BBP339" s="309"/>
      <c r="BBQ339" s="309"/>
      <c r="BBR339" s="309"/>
      <c r="BBS339" s="309"/>
      <c r="BBT339" s="309"/>
      <c r="BBU339" s="309"/>
      <c r="BBV339" s="309"/>
      <c r="BBW339" s="309"/>
      <c r="BBX339" s="309"/>
      <c r="BBY339" s="309"/>
      <c r="BBZ339" s="309"/>
      <c r="BCA339" s="309"/>
      <c r="BCB339" s="309"/>
      <c r="BCC339" s="309"/>
      <c r="BCD339" s="309"/>
      <c r="BCE339" s="309"/>
      <c r="BCF339" s="309"/>
      <c r="BCG339" s="309"/>
      <c r="BCH339" s="309"/>
      <c r="BCI339" s="309"/>
      <c r="BCJ339" s="309"/>
      <c r="BCK339" s="309"/>
      <c r="BCL339" s="309"/>
      <c r="BCM339" s="309"/>
      <c r="BCN339" s="309"/>
      <c r="BCO339" s="309"/>
      <c r="BCP339" s="309"/>
      <c r="BCQ339" s="309"/>
      <c r="BCR339" s="309"/>
      <c r="BCS339" s="309"/>
      <c r="BCT339" s="309"/>
      <c r="BCU339" s="309"/>
      <c r="BCV339" s="309"/>
      <c r="BCW339" s="309"/>
      <c r="BCX339" s="309"/>
      <c r="BCY339" s="309"/>
      <c r="BCZ339" s="309"/>
      <c r="BDA339" s="309"/>
      <c r="BDB339" s="309"/>
      <c r="BDC339" s="309"/>
      <c r="BDD339" s="309"/>
      <c r="BDE339" s="309"/>
      <c r="BDF339" s="309"/>
      <c r="BDG339" s="309"/>
      <c r="BDH339" s="309"/>
      <c r="BDI339" s="309"/>
      <c r="BDJ339" s="309"/>
      <c r="BDK339" s="309"/>
      <c r="BDL339" s="309"/>
      <c r="BDM339" s="309"/>
      <c r="BDN339" s="309"/>
      <c r="BDO339" s="309"/>
      <c r="BDP339" s="309"/>
      <c r="BDQ339" s="309"/>
      <c r="BDR339" s="309"/>
      <c r="BDS339" s="309"/>
      <c r="BDT339" s="309"/>
      <c r="BDU339" s="309"/>
      <c r="BDV339" s="309"/>
      <c r="BDW339" s="309"/>
      <c r="BDX339" s="309"/>
      <c r="BDY339" s="309"/>
      <c r="BDZ339" s="309"/>
      <c r="BEA339" s="309"/>
      <c r="BEB339" s="309"/>
      <c r="BEC339" s="309"/>
      <c r="BED339" s="309"/>
      <c r="BEE339" s="309"/>
      <c r="BEF339" s="309"/>
      <c r="BEG339" s="309"/>
      <c r="BEH339" s="309"/>
      <c r="BEI339" s="309"/>
      <c r="BEJ339" s="309"/>
      <c r="BEK339" s="309"/>
      <c r="BEL339" s="309"/>
      <c r="BEM339" s="309"/>
      <c r="BEN339" s="309"/>
      <c r="BEO339" s="309"/>
      <c r="BEP339" s="309"/>
      <c r="BEQ339" s="309"/>
      <c r="BER339" s="309"/>
      <c r="BES339" s="309"/>
      <c r="BET339" s="309"/>
      <c r="BEU339" s="309"/>
      <c r="BEV339" s="309"/>
      <c r="BEW339" s="309"/>
      <c r="BEX339" s="309"/>
      <c r="BEY339" s="309"/>
      <c r="BEZ339" s="309"/>
      <c r="BFA339" s="309"/>
      <c r="BFB339" s="309"/>
      <c r="BFC339" s="309"/>
      <c r="BFD339" s="309"/>
      <c r="BFE339" s="309"/>
      <c r="BFF339" s="309"/>
      <c r="BFG339" s="309"/>
      <c r="BFH339" s="309"/>
      <c r="BFI339" s="309"/>
      <c r="BFJ339" s="309"/>
      <c r="BFK339" s="309"/>
      <c r="BFL339" s="309"/>
      <c r="BFM339" s="309"/>
      <c r="BFN339" s="309"/>
      <c r="BFO339" s="309"/>
      <c r="BFP339" s="309"/>
      <c r="BFQ339" s="309"/>
      <c r="BFR339" s="309"/>
      <c r="BFS339" s="309"/>
      <c r="BFT339" s="309"/>
      <c r="BFU339" s="309"/>
      <c r="BFV339" s="309"/>
      <c r="BFW339" s="309"/>
      <c r="BFX339" s="309"/>
      <c r="BFY339" s="309"/>
      <c r="BFZ339" s="309"/>
      <c r="BGA339" s="309"/>
      <c r="BGB339" s="309"/>
      <c r="BGC339" s="309"/>
      <c r="BGD339" s="309"/>
      <c r="BGE339" s="309"/>
      <c r="BGF339" s="309"/>
      <c r="BGG339" s="309"/>
      <c r="BGH339" s="309"/>
    </row>
    <row r="340" spans="6:1542" s="18" customFormat="1" ht="14.45" customHeight="1" x14ac:dyDescent="0.25">
      <c r="F340" s="68"/>
      <c r="Y340" s="68"/>
      <c r="AC340" s="309"/>
      <c r="AD340" s="309"/>
      <c r="AE340" s="309"/>
      <c r="AF340" s="309"/>
      <c r="AG340" s="309"/>
      <c r="AH340" s="309"/>
      <c r="AI340" s="309"/>
      <c r="AJ340" s="309"/>
      <c r="AK340" s="309"/>
      <c r="AL340" s="309"/>
      <c r="AM340" s="309"/>
      <c r="AN340" s="309"/>
      <c r="AO340" s="309"/>
      <c r="AP340" s="309"/>
      <c r="AQ340" s="309"/>
      <c r="AR340" s="309"/>
      <c r="AS340" s="309"/>
      <c r="AT340" s="309"/>
      <c r="AU340" s="309"/>
      <c r="AV340" s="309"/>
      <c r="AW340" s="309"/>
      <c r="AX340" s="309"/>
      <c r="AY340" s="309"/>
      <c r="AZ340" s="309"/>
      <c r="BA340" s="309"/>
      <c r="BB340" s="309"/>
      <c r="BC340" s="309"/>
      <c r="BD340" s="309"/>
      <c r="BE340" s="309"/>
      <c r="BF340" s="309"/>
      <c r="BG340" s="309"/>
      <c r="BH340" s="309"/>
      <c r="BI340" s="309"/>
      <c r="BJ340" s="309"/>
      <c r="BK340" s="309"/>
      <c r="BL340" s="309"/>
      <c r="BM340" s="309"/>
      <c r="BN340" s="309"/>
      <c r="BO340" s="309"/>
      <c r="BP340" s="309"/>
      <c r="BQ340" s="309"/>
      <c r="BR340" s="309"/>
      <c r="BS340" s="309"/>
      <c r="BT340" s="309"/>
      <c r="BU340" s="309"/>
      <c r="BV340" s="309"/>
      <c r="BW340" s="309"/>
      <c r="BX340" s="309"/>
      <c r="BY340" s="309"/>
      <c r="BZ340" s="309"/>
      <c r="CA340" s="309"/>
      <c r="CB340" s="309"/>
      <c r="CC340" s="309"/>
      <c r="CD340" s="309"/>
      <c r="CE340" s="309"/>
      <c r="CF340" s="309"/>
      <c r="CG340" s="309"/>
      <c r="CH340" s="309"/>
      <c r="CI340" s="309"/>
      <c r="CJ340" s="309"/>
      <c r="CK340" s="309"/>
      <c r="CL340" s="309"/>
      <c r="CM340" s="309"/>
      <c r="CN340" s="309"/>
      <c r="CO340" s="309"/>
      <c r="CP340" s="309"/>
      <c r="CQ340" s="309"/>
      <c r="CR340" s="309"/>
      <c r="CS340" s="309"/>
      <c r="CT340" s="309"/>
      <c r="CU340" s="309"/>
      <c r="CV340" s="309"/>
      <c r="CW340" s="309"/>
      <c r="CX340" s="309"/>
      <c r="CY340" s="309"/>
      <c r="CZ340" s="309"/>
      <c r="DA340" s="309"/>
      <c r="DB340" s="309"/>
      <c r="DC340" s="309"/>
      <c r="DD340" s="309"/>
      <c r="DE340" s="309"/>
      <c r="DF340" s="309"/>
      <c r="DG340" s="309"/>
      <c r="DH340" s="309"/>
      <c r="DI340" s="309"/>
      <c r="DJ340" s="309"/>
      <c r="DK340" s="309"/>
      <c r="DL340" s="309"/>
      <c r="DM340" s="309"/>
      <c r="DN340" s="309"/>
      <c r="DO340" s="309"/>
      <c r="DP340" s="309"/>
      <c r="DQ340" s="309"/>
      <c r="DR340" s="309"/>
      <c r="DS340" s="309"/>
      <c r="DT340" s="309"/>
      <c r="DU340" s="309"/>
      <c r="DV340" s="309"/>
      <c r="DW340" s="309"/>
      <c r="DX340" s="309"/>
      <c r="DY340" s="309"/>
      <c r="DZ340" s="309"/>
      <c r="EA340" s="309"/>
      <c r="EB340" s="309"/>
      <c r="EC340" s="309"/>
      <c r="ED340" s="309"/>
      <c r="EE340" s="309"/>
      <c r="EF340" s="309"/>
      <c r="EG340" s="309"/>
      <c r="EH340" s="309"/>
      <c r="EI340" s="309"/>
      <c r="EJ340" s="309"/>
      <c r="EK340" s="309"/>
      <c r="EL340" s="309"/>
      <c r="EM340" s="309"/>
      <c r="EN340" s="309"/>
      <c r="EO340" s="309"/>
      <c r="EP340" s="309"/>
      <c r="EQ340" s="309"/>
      <c r="ER340" s="309"/>
      <c r="ES340" s="309"/>
      <c r="ET340" s="309"/>
      <c r="EU340" s="309"/>
      <c r="EV340" s="309"/>
      <c r="EW340" s="309"/>
      <c r="EX340" s="309"/>
      <c r="EY340" s="309"/>
      <c r="EZ340" s="309"/>
      <c r="FA340" s="309"/>
      <c r="FB340" s="309"/>
      <c r="FC340" s="309"/>
      <c r="FD340" s="309"/>
      <c r="FE340" s="309"/>
      <c r="FF340" s="309"/>
      <c r="FG340" s="309"/>
      <c r="FH340" s="309"/>
      <c r="FI340" s="309"/>
      <c r="FJ340" s="309"/>
      <c r="FK340" s="309"/>
      <c r="FL340" s="309"/>
      <c r="FM340" s="309"/>
      <c r="FN340" s="309"/>
      <c r="FO340" s="309"/>
      <c r="FP340" s="309"/>
      <c r="FQ340" s="309"/>
      <c r="FR340" s="309"/>
      <c r="FS340" s="309"/>
      <c r="FT340" s="309"/>
      <c r="FU340" s="309"/>
      <c r="FV340" s="309"/>
      <c r="FW340" s="309"/>
      <c r="FX340" s="309"/>
      <c r="FY340" s="309"/>
      <c r="FZ340" s="309"/>
      <c r="GA340" s="309"/>
      <c r="GB340" s="309"/>
      <c r="GC340" s="309"/>
      <c r="GD340" s="309"/>
      <c r="GE340" s="309"/>
      <c r="GF340" s="309"/>
      <c r="GG340" s="309"/>
      <c r="GH340" s="309"/>
      <c r="GI340" s="309"/>
      <c r="GJ340" s="309"/>
      <c r="GK340" s="309"/>
      <c r="GL340" s="309"/>
      <c r="GM340" s="309"/>
      <c r="GN340" s="309"/>
      <c r="GO340" s="309"/>
      <c r="GP340" s="309"/>
      <c r="GQ340" s="309"/>
      <c r="GR340" s="309"/>
      <c r="GS340" s="309"/>
      <c r="GT340" s="309"/>
      <c r="GU340" s="309"/>
      <c r="GV340" s="309"/>
      <c r="GW340" s="309"/>
      <c r="GX340" s="309"/>
      <c r="GY340" s="309"/>
      <c r="GZ340" s="309"/>
      <c r="HA340" s="309"/>
      <c r="HB340" s="309"/>
      <c r="HC340" s="309"/>
      <c r="HD340" s="309"/>
      <c r="HE340" s="309"/>
      <c r="HF340" s="309"/>
      <c r="HG340" s="309"/>
      <c r="HH340" s="309"/>
      <c r="HI340" s="309"/>
      <c r="HJ340" s="309"/>
      <c r="HK340" s="309"/>
      <c r="HL340" s="309"/>
      <c r="HM340" s="309"/>
      <c r="HN340" s="309"/>
      <c r="HO340" s="309"/>
      <c r="HP340" s="309"/>
      <c r="HQ340" s="309"/>
      <c r="HR340" s="309"/>
      <c r="HS340" s="309"/>
      <c r="HT340" s="309"/>
      <c r="HU340" s="309"/>
      <c r="HV340" s="309"/>
      <c r="HW340" s="309"/>
      <c r="HX340" s="309"/>
      <c r="HY340" s="309"/>
      <c r="HZ340" s="309"/>
      <c r="IA340" s="309"/>
      <c r="IB340" s="309"/>
      <c r="IC340" s="309"/>
      <c r="ID340" s="309"/>
      <c r="IE340" s="309"/>
      <c r="IF340" s="309"/>
      <c r="IG340" s="309"/>
      <c r="IH340" s="309"/>
      <c r="II340" s="309"/>
      <c r="IJ340" s="309"/>
      <c r="IK340" s="309"/>
      <c r="IL340" s="309"/>
      <c r="IM340" s="309"/>
      <c r="IN340" s="309"/>
      <c r="IO340" s="309"/>
      <c r="IP340" s="309"/>
      <c r="IQ340" s="309"/>
      <c r="IR340" s="309"/>
      <c r="IS340" s="309"/>
      <c r="IT340" s="309"/>
      <c r="IU340" s="309"/>
      <c r="IV340" s="309"/>
      <c r="IW340" s="309"/>
      <c r="IX340" s="309"/>
      <c r="IY340" s="309"/>
      <c r="IZ340" s="309"/>
      <c r="JA340" s="309"/>
      <c r="JB340" s="309"/>
      <c r="JC340" s="309"/>
      <c r="JD340" s="309"/>
      <c r="JE340" s="309"/>
      <c r="JF340" s="309"/>
      <c r="JG340" s="309"/>
      <c r="JH340" s="309"/>
      <c r="JI340" s="309"/>
      <c r="JJ340" s="309"/>
      <c r="JK340" s="309"/>
      <c r="JL340" s="309"/>
      <c r="JM340" s="309"/>
      <c r="JN340" s="309"/>
      <c r="JO340" s="309"/>
      <c r="JP340" s="309"/>
      <c r="JQ340" s="309"/>
      <c r="JR340" s="309"/>
      <c r="JS340" s="309"/>
      <c r="JT340" s="309"/>
      <c r="JU340" s="309"/>
      <c r="JV340" s="309"/>
      <c r="JW340" s="309"/>
      <c r="JX340" s="309"/>
      <c r="JY340" s="309"/>
      <c r="JZ340" s="309"/>
      <c r="KA340" s="309"/>
      <c r="KB340" s="309"/>
      <c r="KC340" s="309"/>
      <c r="KD340" s="309"/>
      <c r="KE340" s="309"/>
      <c r="KF340" s="309"/>
      <c r="KG340" s="309"/>
      <c r="KH340" s="309"/>
      <c r="KI340" s="309"/>
      <c r="KJ340" s="309"/>
      <c r="KK340" s="309"/>
      <c r="KL340" s="309"/>
      <c r="KM340" s="309"/>
      <c r="KN340" s="309"/>
      <c r="KO340" s="309"/>
      <c r="KP340" s="309"/>
      <c r="KQ340" s="309"/>
      <c r="KR340" s="309"/>
      <c r="KS340" s="309"/>
      <c r="KT340" s="309"/>
      <c r="KU340" s="309"/>
      <c r="KV340" s="309"/>
      <c r="KW340" s="309"/>
      <c r="KX340" s="309"/>
      <c r="KY340" s="309"/>
      <c r="KZ340" s="309"/>
      <c r="LA340" s="309"/>
      <c r="LB340" s="309"/>
      <c r="LC340" s="309"/>
      <c r="LD340" s="309"/>
      <c r="LE340" s="309"/>
      <c r="LF340" s="309"/>
      <c r="LG340" s="309"/>
      <c r="LH340" s="309"/>
      <c r="LI340" s="309"/>
      <c r="LJ340" s="309"/>
      <c r="LK340" s="309"/>
      <c r="LL340" s="309"/>
      <c r="LM340" s="309"/>
      <c r="LN340" s="309"/>
      <c r="LO340" s="309"/>
      <c r="LP340" s="309"/>
      <c r="LQ340" s="309"/>
      <c r="LR340" s="309"/>
      <c r="LS340" s="309"/>
      <c r="LT340" s="309"/>
      <c r="LU340" s="309"/>
      <c r="LV340" s="309"/>
      <c r="LW340" s="309"/>
      <c r="LX340" s="309"/>
      <c r="LY340" s="309"/>
      <c r="LZ340" s="309"/>
      <c r="MA340" s="309"/>
      <c r="MB340" s="309"/>
      <c r="MC340" s="309"/>
      <c r="MD340" s="309"/>
      <c r="ME340" s="309"/>
      <c r="MF340" s="309"/>
      <c r="MG340" s="309"/>
      <c r="MH340" s="309"/>
      <c r="MI340" s="309"/>
      <c r="MJ340" s="309"/>
      <c r="MK340" s="309"/>
      <c r="ML340" s="309"/>
      <c r="MM340" s="309"/>
      <c r="MN340" s="309"/>
      <c r="MO340" s="309"/>
      <c r="MP340" s="309"/>
      <c r="MQ340" s="309"/>
      <c r="MR340" s="309"/>
      <c r="MS340" s="309"/>
      <c r="MT340" s="309"/>
      <c r="MU340" s="309"/>
      <c r="MV340" s="309"/>
      <c r="MW340" s="309"/>
      <c r="MX340" s="309"/>
      <c r="MY340" s="309"/>
      <c r="MZ340" s="309"/>
      <c r="NA340" s="309"/>
      <c r="NB340" s="309"/>
      <c r="NC340" s="309"/>
      <c r="ND340" s="309"/>
      <c r="NE340" s="309"/>
      <c r="NF340" s="309"/>
      <c r="NG340" s="309"/>
      <c r="NH340" s="309"/>
      <c r="NI340" s="309"/>
      <c r="NJ340" s="309"/>
      <c r="NK340" s="309"/>
      <c r="NL340" s="309"/>
      <c r="NM340" s="309"/>
      <c r="NN340" s="309"/>
      <c r="NO340" s="309"/>
      <c r="NP340" s="309"/>
      <c r="NQ340" s="309"/>
      <c r="NR340" s="309"/>
      <c r="NS340" s="309"/>
      <c r="NT340" s="309"/>
      <c r="NU340" s="309"/>
      <c r="NV340" s="309"/>
      <c r="NW340" s="309"/>
      <c r="NX340" s="309"/>
      <c r="NY340" s="309"/>
      <c r="NZ340" s="309"/>
      <c r="OA340" s="309"/>
      <c r="OB340" s="309"/>
      <c r="OC340" s="309"/>
      <c r="OD340" s="309"/>
      <c r="OE340" s="309"/>
      <c r="OF340" s="309"/>
      <c r="OG340" s="309"/>
      <c r="OH340" s="309"/>
      <c r="OI340" s="309"/>
      <c r="OJ340" s="309"/>
      <c r="OK340" s="309"/>
      <c r="OL340" s="309"/>
      <c r="OM340" s="309"/>
      <c r="ON340" s="309"/>
      <c r="OO340" s="309"/>
      <c r="OP340" s="309"/>
      <c r="OQ340" s="309"/>
      <c r="OR340" s="309"/>
      <c r="OS340" s="309"/>
      <c r="OT340" s="309"/>
      <c r="OU340" s="309"/>
      <c r="OV340" s="309"/>
      <c r="OW340" s="309"/>
      <c r="OX340" s="309"/>
      <c r="OY340" s="309"/>
      <c r="OZ340" s="309"/>
      <c r="PA340" s="309"/>
      <c r="PB340" s="309"/>
      <c r="PC340" s="309"/>
      <c r="PD340" s="309"/>
      <c r="PE340" s="309"/>
      <c r="PF340" s="309"/>
      <c r="PG340" s="309"/>
      <c r="PH340" s="309"/>
      <c r="PI340" s="309"/>
      <c r="PJ340" s="309"/>
      <c r="PK340" s="309"/>
      <c r="PL340" s="309"/>
      <c r="PM340" s="309"/>
      <c r="PN340" s="309"/>
      <c r="PO340" s="309"/>
      <c r="PP340" s="309"/>
      <c r="PQ340" s="309"/>
      <c r="PR340" s="309"/>
      <c r="PS340" s="309"/>
      <c r="PT340" s="309"/>
      <c r="PU340" s="309"/>
      <c r="PV340" s="309"/>
      <c r="PW340" s="309"/>
      <c r="PX340" s="309"/>
      <c r="PY340" s="309"/>
      <c r="PZ340" s="309"/>
      <c r="QA340" s="309"/>
      <c r="QB340" s="309"/>
      <c r="QC340" s="309"/>
      <c r="QD340" s="309"/>
      <c r="QE340" s="309"/>
      <c r="QF340" s="309"/>
      <c r="QG340" s="309"/>
      <c r="QH340" s="309"/>
      <c r="QI340" s="309"/>
      <c r="QJ340" s="309"/>
      <c r="QK340" s="309"/>
      <c r="QL340" s="309"/>
      <c r="QM340" s="309"/>
      <c r="QN340" s="309"/>
      <c r="QO340" s="309"/>
      <c r="QP340" s="309"/>
      <c r="QQ340" s="309"/>
      <c r="QR340" s="309"/>
      <c r="QS340" s="309"/>
      <c r="QT340" s="309"/>
      <c r="QU340" s="309"/>
      <c r="QV340" s="309"/>
      <c r="QW340" s="309"/>
      <c r="QX340" s="309"/>
      <c r="QY340" s="309"/>
      <c r="QZ340" s="309"/>
      <c r="RA340" s="309"/>
      <c r="RB340" s="309"/>
      <c r="RC340" s="309"/>
      <c r="RD340" s="309"/>
      <c r="RE340" s="309"/>
      <c r="RF340" s="309"/>
      <c r="RG340" s="309"/>
      <c r="RH340" s="309"/>
      <c r="RI340" s="309"/>
      <c r="RJ340" s="309"/>
      <c r="RK340" s="309"/>
      <c r="RL340" s="309"/>
      <c r="RM340" s="309"/>
      <c r="RN340" s="309"/>
      <c r="RO340" s="309"/>
      <c r="RP340" s="309"/>
      <c r="RQ340" s="309"/>
      <c r="RR340" s="309"/>
      <c r="RS340" s="309"/>
      <c r="RT340" s="309"/>
      <c r="RU340" s="309"/>
      <c r="RV340" s="309"/>
      <c r="RW340" s="309"/>
      <c r="RX340" s="309"/>
      <c r="RY340" s="309"/>
      <c r="RZ340" s="309"/>
      <c r="SA340" s="309"/>
      <c r="SB340" s="309"/>
      <c r="SC340" s="309"/>
      <c r="SD340" s="309"/>
      <c r="SE340" s="309"/>
      <c r="SF340" s="309"/>
      <c r="SG340" s="309"/>
      <c r="SH340" s="309"/>
      <c r="SI340" s="309"/>
      <c r="SJ340" s="309"/>
      <c r="SK340" s="309"/>
      <c r="SL340" s="309"/>
      <c r="SM340" s="309"/>
      <c r="SN340" s="309"/>
      <c r="SO340" s="309"/>
      <c r="SP340" s="309"/>
      <c r="SQ340" s="309"/>
      <c r="SR340" s="309"/>
      <c r="SS340" s="309"/>
      <c r="ST340" s="309"/>
      <c r="SU340" s="309"/>
      <c r="SV340" s="309"/>
      <c r="SW340" s="309"/>
      <c r="SX340" s="309"/>
      <c r="SY340" s="309"/>
      <c r="SZ340" s="309"/>
      <c r="TA340" s="309"/>
      <c r="TB340" s="309"/>
      <c r="TC340" s="309"/>
      <c r="TD340" s="309"/>
      <c r="TE340" s="309"/>
      <c r="TF340" s="309"/>
      <c r="TG340" s="309"/>
      <c r="TH340" s="309"/>
      <c r="TI340" s="309"/>
      <c r="TJ340" s="309"/>
      <c r="TK340" s="309"/>
      <c r="TL340" s="309"/>
      <c r="TM340" s="309"/>
      <c r="TN340" s="309"/>
      <c r="TO340" s="309"/>
      <c r="TP340" s="309"/>
      <c r="TQ340" s="309"/>
      <c r="TR340" s="309"/>
      <c r="TS340" s="309"/>
      <c r="TT340" s="309"/>
      <c r="TU340" s="309"/>
      <c r="TV340" s="309"/>
      <c r="TW340" s="309"/>
      <c r="TX340" s="309"/>
      <c r="TY340" s="309"/>
      <c r="TZ340" s="309"/>
      <c r="UA340" s="309"/>
      <c r="UB340" s="309"/>
      <c r="UC340" s="309"/>
      <c r="UD340" s="309"/>
      <c r="UE340" s="309"/>
      <c r="UF340" s="309"/>
      <c r="UG340" s="309"/>
      <c r="UH340" s="309"/>
      <c r="UI340" s="309"/>
      <c r="UJ340" s="309"/>
      <c r="UK340" s="309"/>
      <c r="UL340" s="309"/>
      <c r="UM340" s="309"/>
      <c r="UN340" s="309"/>
      <c r="UO340" s="309"/>
      <c r="UP340" s="309"/>
      <c r="UQ340" s="309"/>
      <c r="UR340" s="309"/>
      <c r="US340" s="309"/>
      <c r="UT340" s="309"/>
      <c r="UU340" s="309"/>
      <c r="UV340" s="309"/>
      <c r="UW340" s="309"/>
      <c r="UX340" s="309"/>
      <c r="UY340" s="309"/>
      <c r="UZ340" s="309"/>
      <c r="VA340" s="309"/>
      <c r="VB340" s="309"/>
      <c r="VC340" s="309"/>
      <c r="VD340" s="309"/>
      <c r="VE340" s="309"/>
      <c r="VF340" s="309"/>
      <c r="VG340" s="309"/>
      <c r="VH340" s="309"/>
      <c r="VI340" s="309"/>
      <c r="VJ340" s="309"/>
      <c r="VK340" s="309"/>
      <c r="VL340" s="309"/>
      <c r="VM340" s="309"/>
      <c r="VN340" s="309"/>
      <c r="VO340" s="309"/>
      <c r="VP340" s="309"/>
      <c r="VQ340" s="309"/>
      <c r="VR340" s="309"/>
      <c r="VS340" s="309"/>
      <c r="VT340" s="309"/>
      <c r="VU340" s="309"/>
      <c r="VV340" s="309"/>
      <c r="VW340" s="309"/>
      <c r="VX340" s="309"/>
      <c r="VY340" s="309"/>
      <c r="VZ340" s="309"/>
      <c r="WA340" s="309"/>
      <c r="WB340" s="309"/>
      <c r="WC340" s="309"/>
      <c r="WD340" s="309"/>
      <c r="WE340" s="309"/>
      <c r="WF340" s="309"/>
      <c r="WG340" s="309"/>
      <c r="WH340" s="309"/>
      <c r="WI340" s="309"/>
      <c r="WJ340" s="309"/>
      <c r="WK340" s="309"/>
      <c r="WL340" s="309"/>
      <c r="WM340" s="309"/>
      <c r="WN340" s="309"/>
      <c r="WO340" s="309"/>
      <c r="WP340" s="309"/>
      <c r="WQ340" s="309"/>
      <c r="WR340" s="309"/>
      <c r="WS340" s="309"/>
      <c r="WT340" s="309"/>
      <c r="WU340" s="309"/>
      <c r="WV340" s="309"/>
      <c r="WW340" s="309"/>
      <c r="WX340" s="309"/>
      <c r="WY340" s="309"/>
      <c r="WZ340" s="309"/>
      <c r="XA340" s="309"/>
      <c r="XB340" s="309"/>
      <c r="XC340" s="309"/>
      <c r="XD340" s="309"/>
      <c r="XE340" s="309"/>
      <c r="XF340" s="309"/>
      <c r="XG340" s="309"/>
      <c r="XH340" s="309"/>
      <c r="XI340" s="309"/>
      <c r="XJ340" s="309"/>
      <c r="XK340" s="309"/>
      <c r="XL340" s="309"/>
      <c r="XM340" s="309"/>
      <c r="XN340" s="309"/>
      <c r="XO340" s="309"/>
      <c r="XP340" s="309"/>
      <c r="XQ340" s="309"/>
      <c r="XR340" s="309"/>
      <c r="XS340" s="309"/>
      <c r="XT340" s="309"/>
      <c r="XU340" s="309"/>
      <c r="XV340" s="309"/>
      <c r="XW340" s="309"/>
      <c r="XX340" s="309"/>
      <c r="XY340" s="309"/>
      <c r="XZ340" s="309"/>
      <c r="YA340" s="309"/>
      <c r="YB340" s="309"/>
      <c r="YC340" s="309"/>
      <c r="YD340" s="309"/>
      <c r="YE340" s="309"/>
      <c r="YF340" s="309"/>
      <c r="YG340" s="309"/>
      <c r="YH340" s="309"/>
      <c r="YI340" s="309"/>
      <c r="YJ340" s="309"/>
      <c r="YK340" s="309"/>
      <c r="YL340" s="309"/>
      <c r="YM340" s="309"/>
      <c r="YN340" s="309"/>
      <c r="YO340" s="309"/>
      <c r="YP340" s="309"/>
      <c r="YQ340" s="309"/>
      <c r="YR340" s="309"/>
      <c r="YS340" s="309"/>
      <c r="YT340" s="309"/>
      <c r="YU340" s="309"/>
      <c r="YV340" s="309"/>
      <c r="YW340" s="309"/>
      <c r="YX340" s="309"/>
      <c r="YY340" s="309"/>
      <c r="YZ340" s="309"/>
      <c r="ZA340" s="309"/>
      <c r="ZB340" s="309"/>
      <c r="ZC340" s="309"/>
      <c r="ZD340" s="309"/>
      <c r="ZE340" s="309"/>
      <c r="ZF340" s="309"/>
      <c r="ZG340" s="309"/>
      <c r="ZH340" s="309"/>
      <c r="ZI340" s="309"/>
      <c r="ZJ340" s="309"/>
      <c r="ZK340" s="309"/>
      <c r="ZL340" s="309"/>
      <c r="ZM340" s="309"/>
      <c r="ZN340" s="309"/>
      <c r="ZO340" s="309"/>
      <c r="ZP340" s="309"/>
      <c r="ZQ340" s="309"/>
      <c r="ZR340" s="309"/>
      <c r="ZS340" s="309"/>
      <c r="ZT340" s="309"/>
      <c r="ZU340" s="309"/>
      <c r="ZV340" s="309"/>
      <c r="ZW340" s="309"/>
      <c r="ZX340" s="309"/>
      <c r="ZY340" s="309"/>
      <c r="ZZ340" s="309"/>
      <c r="AAA340" s="309"/>
      <c r="AAB340" s="309"/>
      <c r="AAC340" s="309"/>
      <c r="AAD340" s="309"/>
      <c r="AAE340" s="309"/>
      <c r="AAF340" s="309"/>
      <c r="AAG340" s="309"/>
      <c r="AAH340" s="309"/>
      <c r="AAI340" s="309"/>
      <c r="AAJ340" s="309"/>
      <c r="AAK340" s="309"/>
      <c r="AAL340" s="309"/>
      <c r="AAM340" s="309"/>
      <c r="AAN340" s="309"/>
      <c r="AAO340" s="309"/>
      <c r="AAP340" s="309"/>
      <c r="AAQ340" s="309"/>
      <c r="AAR340" s="309"/>
      <c r="AAS340" s="309"/>
      <c r="AAT340" s="309"/>
      <c r="AAU340" s="309"/>
      <c r="AAV340" s="309"/>
      <c r="AAW340" s="309"/>
      <c r="AAX340" s="309"/>
      <c r="AAY340" s="309"/>
      <c r="AAZ340" s="309"/>
      <c r="ABA340" s="309"/>
      <c r="ABB340" s="309"/>
      <c r="ABC340" s="309"/>
      <c r="ABD340" s="309"/>
      <c r="ABE340" s="309"/>
      <c r="ABF340" s="309"/>
      <c r="ABG340" s="309"/>
      <c r="ABH340" s="309"/>
      <c r="ABI340" s="309"/>
      <c r="ABJ340" s="309"/>
      <c r="ABK340" s="309"/>
      <c r="ABL340" s="309"/>
      <c r="ABM340" s="309"/>
      <c r="ABN340" s="309"/>
      <c r="ABO340" s="309"/>
      <c r="ABP340" s="309"/>
      <c r="ABQ340" s="309"/>
      <c r="ABR340" s="309"/>
      <c r="ABS340" s="309"/>
      <c r="ABT340" s="309"/>
      <c r="ABU340" s="309"/>
      <c r="ABV340" s="309"/>
      <c r="ABW340" s="309"/>
      <c r="ABX340" s="309"/>
      <c r="ABY340" s="309"/>
      <c r="ABZ340" s="309"/>
      <c r="ACA340" s="309"/>
      <c r="ACB340" s="309"/>
      <c r="ACC340" s="309"/>
      <c r="ACD340" s="309"/>
      <c r="ACE340" s="309"/>
      <c r="ACF340" s="309"/>
      <c r="ACG340" s="309"/>
      <c r="ACH340" s="309"/>
      <c r="ACI340" s="309"/>
      <c r="ACJ340" s="309"/>
      <c r="ACK340" s="309"/>
      <c r="ACL340" s="309"/>
      <c r="ACM340" s="309"/>
      <c r="ACN340" s="309"/>
      <c r="ACO340" s="309"/>
      <c r="ACP340" s="309"/>
      <c r="ACQ340" s="309"/>
      <c r="ACR340" s="309"/>
      <c r="ACS340" s="309"/>
      <c r="ACT340" s="309"/>
      <c r="ACU340" s="309"/>
      <c r="ACV340" s="309"/>
      <c r="ACW340" s="309"/>
      <c r="ACX340" s="309"/>
      <c r="ACY340" s="309"/>
      <c r="ACZ340" s="309"/>
      <c r="ADA340" s="309"/>
      <c r="ADB340" s="309"/>
      <c r="ADC340" s="309"/>
      <c r="ADD340" s="309"/>
      <c r="ADE340" s="309"/>
      <c r="ADF340" s="309"/>
      <c r="ADG340" s="309"/>
      <c r="ADH340" s="309"/>
      <c r="ADI340" s="309"/>
      <c r="ADJ340" s="309"/>
      <c r="ADK340" s="309"/>
      <c r="ADL340" s="309"/>
      <c r="ADM340" s="309"/>
      <c r="ADN340" s="309"/>
      <c r="ADO340" s="309"/>
      <c r="ADP340" s="309"/>
      <c r="ADQ340" s="309"/>
      <c r="ADR340" s="309"/>
      <c r="ADS340" s="309"/>
      <c r="ADT340" s="309"/>
      <c r="ADU340" s="309"/>
      <c r="ADV340" s="309"/>
      <c r="ADW340" s="309"/>
      <c r="ADX340" s="309"/>
      <c r="ADY340" s="309"/>
      <c r="ADZ340" s="309"/>
      <c r="AEA340" s="309"/>
      <c r="AEB340" s="309"/>
      <c r="AEC340" s="309"/>
      <c r="AED340" s="309"/>
      <c r="AEE340" s="309"/>
      <c r="AEF340" s="309"/>
      <c r="AEG340" s="309"/>
      <c r="AEH340" s="309"/>
      <c r="AEI340" s="309"/>
      <c r="AEJ340" s="309"/>
      <c r="AEK340" s="309"/>
      <c r="AEL340" s="309"/>
      <c r="AEM340" s="309"/>
      <c r="AEN340" s="309"/>
      <c r="AEO340" s="309"/>
      <c r="AEP340" s="309"/>
      <c r="AEQ340" s="309"/>
      <c r="AER340" s="309"/>
      <c r="AES340" s="309"/>
      <c r="AET340" s="309"/>
      <c r="AEU340" s="309"/>
      <c r="AEV340" s="309"/>
      <c r="AEW340" s="309"/>
      <c r="AEX340" s="309"/>
      <c r="AEY340" s="309"/>
      <c r="AEZ340" s="309"/>
      <c r="AFA340" s="309"/>
      <c r="AFB340" s="309"/>
      <c r="AFC340" s="309"/>
      <c r="AFD340" s="309"/>
      <c r="AFE340" s="309"/>
      <c r="AFF340" s="309"/>
      <c r="AFG340" s="309"/>
      <c r="AFH340" s="309"/>
      <c r="AFI340" s="309"/>
      <c r="AFJ340" s="309"/>
      <c r="AFK340" s="309"/>
      <c r="AFL340" s="309"/>
      <c r="AFM340" s="309"/>
      <c r="AFN340" s="309"/>
      <c r="AFO340" s="309"/>
      <c r="AFP340" s="309"/>
      <c r="AFQ340" s="309"/>
      <c r="AFR340" s="309"/>
      <c r="AFS340" s="309"/>
      <c r="AFT340" s="309"/>
      <c r="AFU340" s="309"/>
      <c r="AFV340" s="309"/>
      <c r="AFW340" s="309"/>
      <c r="AFX340" s="309"/>
      <c r="AFY340" s="309"/>
      <c r="AFZ340" s="309"/>
      <c r="AGA340" s="309"/>
      <c r="AGB340" s="309"/>
      <c r="AGC340" s="309"/>
      <c r="AGD340" s="309"/>
      <c r="AGE340" s="309"/>
      <c r="AGF340" s="309"/>
      <c r="AGG340" s="309"/>
      <c r="AGH340" s="309"/>
      <c r="AGI340" s="309"/>
      <c r="AGJ340" s="309"/>
      <c r="AGK340" s="309"/>
      <c r="AGL340" s="309"/>
      <c r="AGM340" s="309"/>
      <c r="AGN340" s="309"/>
      <c r="AGO340" s="309"/>
      <c r="AGP340" s="309"/>
      <c r="AGQ340" s="309"/>
      <c r="AGR340" s="309"/>
      <c r="AGS340" s="309"/>
      <c r="AGT340" s="309"/>
      <c r="AGU340" s="309"/>
      <c r="AGV340" s="309"/>
      <c r="AGW340" s="309"/>
      <c r="AGX340" s="309"/>
      <c r="AGY340" s="309"/>
      <c r="AGZ340" s="309"/>
      <c r="AHA340" s="309"/>
      <c r="AHB340" s="309"/>
      <c r="AHC340" s="309"/>
      <c r="AHD340" s="309"/>
      <c r="AHE340" s="309"/>
      <c r="AHF340" s="309"/>
      <c r="AHG340" s="309"/>
      <c r="AHH340" s="309"/>
      <c r="AHI340" s="309"/>
      <c r="AHJ340" s="309"/>
      <c r="AHK340" s="309"/>
      <c r="AHL340" s="309"/>
      <c r="AHM340" s="309"/>
      <c r="AHN340" s="309"/>
      <c r="AHO340" s="309"/>
      <c r="AHP340" s="309"/>
      <c r="AHQ340" s="309"/>
      <c r="AHR340" s="309"/>
      <c r="AHS340" s="309"/>
      <c r="AHT340" s="309"/>
      <c r="AHU340" s="309"/>
      <c r="AHV340" s="309"/>
      <c r="AHW340" s="309"/>
      <c r="AHX340" s="309"/>
      <c r="AHY340" s="309"/>
      <c r="AHZ340" s="309"/>
      <c r="AIA340" s="309"/>
      <c r="AIB340" s="309"/>
      <c r="AIC340" s="309"/>
      <c r="AID340" s="309"/>
      <c r="AIE340" s="309"/>
      <c r="AIF340" s="309"/>
      <c r="AIG340" s="309"/>
      <c r="AIH340" s="309"/>
      <c r="AII340" s="309"/>
      <c r="AIJ340" s="309"/>
      <c r="AIK340" s="309"/>
      <c r="AIL340" s="309"/>
      <c r="AIM340" s="309"/>
      <c r="AIN340" s="309"/>
      <c r="AIO340" s="309"/>
      <c r="AIP340" s="309"/>
      <c r="AIQ340" s="309"/>
      <c r="AIR340" s="309"/>
      <c r="AIS340" s="309"/>
      <c r="AIT340" s="309"/>
      <c r="AIU340" s="309"/>
      <c r="AIV340" s="309"/>
      <c r="AIW340" s="309"/>
      <c r="AIX340" s="309"/>
      <c r="AIY340" s="309"/>
      <c r="AIZ340" s="309"/>
      <c r="AJA340" s="309"/>
      <c r="AJB340" s="309"/>
      <c r="AJC340" s="309"/>
      <c r="AJD340" s="309"/>
      <c r="AJE340" s="309"/>
      <c r="AJF340" s="309"/>
      <c r="AJG340" s="309"/>
      <c r="AJH340" s="309"/>
      <c r="AJI340" s="309"/>
      <c r="AJJ340" s="309"/>
      <c r="AJK340" s="309"/>
      <c r="AJL340" s="309"/>
      <c r="AJM340" s="309"/>
      <c r="AJN340" s="309"/>
      <c r="AJO340" s="309"/>
      <c r="AJP340" s="309"/>
      <c r="AJQ340" s="309"/>
      <c r="AJR340" s="309"/>
      <c r="AJS340" s="309"/>
      <c r="AJT340" s="309"/>
      <c r="AJU340" s="309"/>
      <c r="AJV340" s="309"/>
      <c r="AJW340" s="309"/>
      <c r="AJX340" s="309"/>
      <c r="AJY340" s="309"/>
      <c r="AJZ340" s="309"/>
      <c r="AKA340" s="309"/>
      <c r="AKB340" s="309"/>
      <c r="AKC340" s="309"/>
      <c r="AKD340" s="309"/>
      <c r="AKE340" s="309"/>
      <c r="AKF340" s="309"/>
      <c r="AKG340" s="309"/>
      <c r="AKH340" s="309"/>
      <c r="AKI340" s="309"/>
      <c r="AKJ340" s="309"/>
      <c r="AKK340" s="309"/>
      <c r="AKL340" s="309"/>
      <c r="AKM340" s="309"/>
      <c r="AKN340" s="309"/>
      <c r="AKO340" s="309"/>
      <c r="AKP340" s="309"/>
      <c r="AKQ340" s="309"/>
      <c r="AKR340" s="309"/>
      <c r="AKS340" s="309"/>
      <c r="AKT340" s="309"/>
      <c r="AKU340" s="309"/>
      <c r="AKV340" s="309"/>
      <c r="AKW340" s="309"/>
      <c r="AKX340" s="309"/>
      <c r="AKY340" s="309"/>
      <c r="AKZ340" s="309"/>
      <c r="ALA340" s="309"/>
      <c r="ALB340" s="309"/>
      <c r="ALC340" s="309"/>
      <c r="ALD340" s="309"/>
      <c r="ALE340" s="309"/>
      <c r="ALF340" s="309"/>
      <c r="ALG340" s="309"/>
      <c r="ALH340" s="309"/>
      <c r="ALI340" s="309"/>
      <c r="ALJ340" s="309"/>
      <c r="ALK340" s="309"/>
      <c r="ALL340" s="309"/>
      <c r="ALM340" s="309"/>
      <c r="ALN340" s="309"/>
      <c r="ALO340" s="309"/>
      <c r="ALP340" s="309"/>
      <c r="ALQ340" s="309"/>
      <c r="ALR340" s="309"/>
      <c r="ALS340" s="309"/>
      <c r="ALT340" s="309"/>
      <c r="ALU340" s="309"/>
      <c r="ALV340" s="309"/>
      <c r="ALW340" s="309"/>
      <c r="ALX340" s="309"/>
      <c r="ALY340" s="309"/>
      <c r="ALZ340" s="309"/>
      <c r="AMA340" s="309"/>
      <c r="AMB340" s="309"/>
      <c r="AMC340" s="309"/>
      <c r="AMD340" s="309"/>
      <c r="AME340" s="309"/>
      <c r="AMF340" s="309"/>
      <c r="AMG340" s="309"/>
      <c r="AMH340" s="309"/>
      <c r="AMI340" s="309"/>
      <c r="AMJ340" s="309"/>
      <c r="AMK340" s="309"/>
      <c r="AML340" s="309"/>
      <c r="AMM340" s="309"/>
      <c r="AMN340" s="309"/>
      <c r="AMO340" s="309"/>
      <c r="AMP340" s="309"/>
      <c r="AMQ340" s="309"/>
      <c r="AMR340" s="309"/>
      <c r="AMS340" s="309"/>
      <c r="AMT340" s="309"/>
      <c r="AMU340" s="309"/>
      <c r="AMV340" s="309"/>
      <c r="AMW340" s="309"/>
      <c r="AMX340" s="309"/>
      <c r="AMY340" s="309"/>
      <c r="AMZ340" s="309"/>
      <c r="ANA340" s="309"/>
      <c r="ANB340" s="309"/>
      <c r="ANC340" s="309"/>
      <c r="AND340" s="309"/>
      <c r="ANE340" s="309"/>
      <c r="ANF340" s="309"/>
      <c r="ANG340" s="309"/>
      <c r="ANH340" s="309"/>
      <c r="ANI340" s="309"/>
      <c r="ANJ340" s="309"/>
      <c r="ANK340" s="309"/>
      <c r="ANL340" s="309"/>
      <c r="ANM340" s="309"/>
      <c r="ANN340" s="309"/>
      <c r="ANO340" s="309"/>
      <c r="ANP340" s="309"/>
      <c r="ANQ340" s="309"/>
      <c r="ANR340" s="309"/>
      <c r="ANS340" s="309"/>
      <c r="ANT340" s="309"/>
      <c r="ANU340" s="309"/>
      <c r="ANV340" s="309"/>
      <c r="ANW340" s="309"/>
      <c r="ANX340" s="309"/>
      <c r="ANY340" s="309"/>
      <c r="ANZ340" s="309"/>
      <c r="AOA340" s="309"/>
      <c r="AOB340" s="309"/>
      <c r="AOC340" s="309"/>
      <c r="AOD340" s="309"/>
      <c r="AOE340" s="309"/>
      <c r="AOF340" s="309"/>
      <c r="AOG340" s="309"/>
      <c r="AOH340" s="309"/>
      <c r="AOI340" s="309"/>
      <c r="AOJ340" s="309"/>
      <c r="AOK340" s="309"/>
      <c r="AOL340" s="309"/>
      <c r="AOM340" s="309"/>
      <c r="AON340" s="309"/>
      <c r="AOO340" s="309"/>
      <c r="AOP340" s="309"/>
      <c r="AOQ340" s="309"/>
      <c r="AOR340" s="309"/>
      <c r="AOS340" s="309"/>
      <c r="AOT340" s="309"/>
      <c r="AOU340" s="309"/>
      <c r="AOV340" s="309"/>
      <c r="AOW340" s="309"/>
      <c r="AOX340" s="309"/>
      <c r="AOY340" s="309"/>
      <c r="AOZ340" s="309"/>
      <c r="APA340" s="309"/>
      <c r="APB340" s="309"/>
      <c r="APC340" s="309"/>
      <c r="APD340" s="309"/>
      <c r="APE340" s="309"/>
      <c r="APF340" s="309"/>
      <c r="APG340" s="309"/>
      <c r="APH340" s="309"/>
      <c r="API340" s="309"/>
      <c r="APJ340" s="309"/>
      <c r="APK340" s="309"/>
      <c r="APL340" s="309"/>
      <c r="APM340" s="309"/>
      <c r="APN340" s="309"/>
      <c r="APO340" s="309"/>
      <c r="APP340" s="309"/>
      <c r="APQ340" s="309"/>
      <c r="APR340" s="309"/>
      <c r="APS340" s="309"/>
      <c r="APT340" s="309"/>
      <c r="APU340" s="309"/>
      <c r="APV340" s="309"/>
      <c r="APW340" s="309"/>
      <c r="APX340" s="309"/>
      <c r="APY340" s="309"/>
      <c r="APZ340" s="309"/>
      <c r="AQA340" s="309"/>
      <c r="AQB340" s="309"/>
      <c r="AQC340" s="309"/>
      <c r="AQD340" s="309"/>
      <c r="AQE340" s="309"/>
      <c r="AQF340" s="309"/>
      <c r="AQG340" s="309"/>
      <c r="AQH340" s="309"/>
      <c r="AQI340" s="309"/>
      <c r="AQJ340" s="309"/>
      <c r="AQK340" s="309"/>
      <c r="AQL340" s="309"/>
      <c r="AQM340" s="309"/>
      <c r="AQN340" s="309"/>
      <c r="AQO340" s="309"/>
      <c r="AQP340" s="309"/>
      <c r="AQQ340" s="309"/>
      <c r="AQR340" s="309"/>
      <c r="AQS340" s="309"/>
      <c r="AQT340" s="309"/>
      <c r="AQU340" s="309"/>
      <c r="AQV340" s="309"/>
      <c r="AQW340" s="309"/>
      <c r="AQX340" s="309"/>
      <c r="AQY340" s="309"/>
      <c r="AQZ340" s="309"/>
      <c r="ARA340" s="309"/>
      <c r="ARB340" s="309"/>
      <c r="ARC340" s="309"/>
      <c r="ARD340" s="309"/>
      <c r="ARE340" s="309"/>
      <c r="ARF340" s="309"/>
      <c r="ARG340" s="309"/>
      <c r="ARH340" s="309"/>
      <c r="ARI340" s="309"/>
      <c r="ARJ340" s="309"/>
      <c r="ARK340" s="309"/>
      <c r="ARL340" s="309"/>
      <c r="ARM340" s="309"/>
      <c r="ARN340" s="309"/>
      <c r="ARO340" s="309"/>
      <c r="ARP340" s="309"/>
      <c r="ARQ340" s="309"/>
      <c r="ARR340" s="309"/>
      <c r="ARS340" s="309"/>
      <c r="ART340" s="309"/>
      <c r="ARU340" s="309"/>
      <c r="ARV340" s="309"/>
      <c r="ARW340" s="309"/>
      <c r="ARX340" s="309"/>
      <c r="ARY340" s="309"/>
      <c r="ARZ340" s="309"/>
      <c r="ASA340" s="309"/>
      <c r="ASB340" s="309"/>
      <c r="ASC340" s="309"/>
      <c r="ASD340" s="309"/>
      <c r="ASE340" s="309"/>
      <c r="ASF340" s="309"/>
      <c r="ASG340" s="309"/>
      <c r="ASH340" s="309"/>
      <c r="ASI340" s="309"/>
      <c r="ASJ340" s="309"/>
      <c r="ASK340" s="309"/>
      <c r="ASL340" s="309"/>
      <c r="ASM340" s="309"/>
      <c r="ASN340" s="309"/>
      <c r="ASO340" s="309"/>
      <c r="ASP340" s="309"/>
      <c r="ASQ340" s="309"/>
      <c r="ASR340" s="309"/>
      <c r="ASS340" s="309"/>
      <c r="AST340" s="309"/>
      <c r="ASU340" s="309"/>
      <c r="ASV340" s="309"/>
      <c r="ASW340" s="309"/>
      <c r="ASX340" s="309"/>
      <c r="ASY340" s="309"/>
      <c r="ASZ340" s="309"/>
      <c r="ATA340" s="309"/>
      <c r="ATB340" s="309"/>
      <c r="ATC340" s="309"/>
      <c r="ATD340" s="309"/>
      <c r="ATE340" s="309"/>
      <c r="ATF340" s="309"/>
      <c r="ATG340" s="309"/>
      <c r="ATH340" s="309"/>
      <c r="ATI340" s="309"/>
      <c r="ATJ340" s="309"/>
      <c r="ATK340" s="309"/>
      <c r="ATL340" s="309"/>
      <c r="ATM340" s="309"/>
      <c r="ATN340" s="309"/>
      <c r="ATO340" s="309"/>
      <c r="ATP340" s="309"/>
      <c r="ATQ340" s="309"/>
      <c r="ATR340" s="309"/>
      <c r="ATS340" s="309"/>
      <c r="ATT340" s="309"/>
      <c r="ATU340" s="309"/>
      <c r="ATV340" s="309"/>
      <c r="ATW340" s="309"/>
      <c r="ATX340" s="309"/>
      <c r="ATY340" s="309"/>
      <c r="ATZ340" s="309"/>
      <c r="AUA340" s="309"/>
      <c r="AUB340" s="309"/>
      <c r="AUC340" s="309"/>
      <c r="AUD340" s="309"/>
      <c r="AUE340" s="309"/>
      <c r="AUF340" s="309"/>
      <c r="AUG340" s="309"/>
      <c r="AUH340" s="309"/>
      <c r="AUI340" s="309"/>
      <c r="AUJ340" s="309"/>
      <c r="AUK340" s="309"/>
      <c r="AUL340" s="309"/>
      <c r="AUM340" s="309"/>
      <c r="AUN340" s="309"/>
      <c r="AUO340" s="309"/>
      <c r="AUP340" s="309"/>
      <c r="AUQ340" s="309"/>
      <c r="AUR340" s="309"/>
      <c r="AUS340" s="309"/>
      <c r="AUT340" s="309"/>
      <c r="AUU340" s="309"/>
      <c r="AUV340" s="309"/>
      <c r="AUW340" s="309"/>
      <c r="AUX340" s="309"/>
      <c r="AUY340" s="309"/>
      <c r="AUZ340" s="309"/>
      <c r="AVA340" s="309"/>
      <c r="AVB340" s="309"/>
      <c r="AVC340" s="309"/>
      <c r="AVD340" s="309"/>
      <c r="AVE340" s="309"/>
      <c r="AVF340" s="309"/>
      <c r="AVG340" s="309"/>
      <c r="AVH340" s="309"/>
      <c r="AVI340" s="309"/>
      <c r="AVJ340" s="309"/>
      <c r="AVK340" s="309"/>
      <c r="AVL340" s="309"/>
      <c r="AVM340" s="309"/>
      <c r="AVN340" s="309"/>
      <c r="AVO340" s="309"/>
      <c r="AVP340" s="309"/>
      <c r="AVQ340" s="309"/>
      <c r="AVR340" s="309"/>
      <c r="AVS340" s="309"/>
      <c r="AVT340" s="309"/>
      <c r="AVU340" s="309"/>
      <c r="AVV340" s="309"/>
      <c r="AVW340" s="309"/>
      <c r="AVX340" s="309"/>
      <c r="AVY340" s="309"/>
      <c r="AVZ340" s="309"/>
      <c r="AWA340" s="309"/>
      <c r="AWB340" s="309"/>
      <c r="AWC340" s="309"/>
      <c r="AWD340" s="309"/>
      <c r="AWE340" s="309"/>
      <c r="AWF340" s="309"/>
      <c r="AWG340" s="309"/>
      <c r="AWH340" s="309"/>
      <c r="AWI340" s="309"/>
      <c r="AWJ340" s="309"/>
      <c r="AWK340" s="309"/>
      <c r="AWL340" s="309"/>
      <c r="AWM340" s="309"/>
      <c r="AWN340" s="309"/>
      <c r="AWO340" s="309"/>
      <c r="AWP340" s="309"/>
      <c r="AWQ340" s="309"/>
      <c r="AWR340" s="309"/>
      <c r="AWS340" s="309"/>
      <c r="AWT340" s="309"/>
      <c r="AWU340" s="309"/>
      <c r="AWV340" s="309"/>
      <c r="AWW340" s="309"/>
      <c r="AWX340" s="309"/>
      <c r="AWY340" s="309"/>
      <c r="AWZ340" s="309"/>
      <c r="AXA340" s="309"/>
      <c r="AXB340" s="309"/>
      <c r="AXC340" s="309"/>
      <c r="AXD340" s="309"/>
      <c r="AXE340" s="309"/>
      <c r="AXF340" s="309"/>
      <c r="AXG340" s="309"/>
      <c r="AXH340" s="309"/>
      <c r="AXI340" s="309"/>
      <c r="AXJ340" s="309"/>
      <c r="AXK340" s="309"/>
      <c r="AXL340" s="309"/>
      <c r="AXM340" s="309"/>
      <c r="AXN340" s="309"/>
      <c r="AXO340" s="309"/>
      <c r="AXP340" s="309"/>
      <c r="AXQ340" s="309"/>
      <c r="AXR340" s="309"/>
      <c r="AXS340" s="309"/>
      <c r="AXT340" s="309"/>
      <c r="AXU340" s="309"/>
      <c r="AXV340" s="309"/>
      <c r="AXW340" s="309"/>
      <c r="AXX340" s="309"/>
      <c r="AXY340" s="309"/>
      <c r="AXZ340" s="309"/>
      <c r="AYA340" s="309"/>
      <c r="AYB340" s="309"/>
      <c r="AYC340" s="309"/>
      <c r="AYD340" s="309"/>
      <c r="AYE340" s="309"/>
      <c r="AYF340" s="309"/>
      <c r="AYG340" s="309"/>
      <c r="AYH340" s="309"/>
      <c r="AYI340" s="309"/>
      <c r="AYJ340" s="309"/>
      <c r="AYK340" s="309"/>
      <c r="AYL340" s="309"/>
      <c r="AYM340" s="309"/>
      <c r="AYN340" s="309"/>
      <c r="AYO340" s="309"/>
      <c r="AYP340" s="309"/>
      <c r="AYQ340" s="309"/>
      <c r="AYR340" s="309"/>
      <c r="AYS340" s="309"/>
      <c r="AYT340" s="309"/>
      <c r="AYU340" s="309"/>
      <c r="AYV340" s="309"/>
      <c r="AYW340" s="309"/>
      <c r="AYX340" s="309"/>
      <c r="AYY340" s="309"/>
      <c r="AYZ340" s="309"/>
      <c r="AZA340" s="309"/>
      <c r="AZB340" s="309"/>
      <c r="AZC340" s="309"/>
      <c r="AZD340" s="309"/>
      <c r="AZE340" s="309"/>
      <c r="AZF340" s="309"/>
      <c r="AZG340" s="309"/>
      <c r="AZH340" s="309"/>
      <c r="AZI340" s="309"/>
      <c r="AZJ340" s="309"/>
      <c r="AZK340" s="309"/>
      <c r="AZL340" s="309"/>
      <c r="AZM340" s="309"/>
      <c r="AZN340" s="309"/>
      <c r="AZO340" s="309"/>
      <c r="AZP340" s="309"/>
      <c r="AZQ340" s="309"/>
      <c r="AZR340" s="309"/>
      <c r="AZS340" s="309"/>
      <c r="AZT340" s="309"/>
      <c r="AZU340" s="309"/>
      <c r="AZV340" s="309"/>
      <c r="AZW340" s="309"/>
      <c r="AZX340" s="309"/>
      <c r="AZY340" s="309"/>
      <c r="AZZ340" s="309"/>
      <c r="BAA340" s="309"/>
      <c r="BAB340" s="309"/>
      <c r="BAC340" s="309"/>
      <c r="BAD340" s="309"/>
      <c r="BAE340" s="309"/>
      <c r="BAF340" s="309"/>
      <c r="BAG340" s="309"/>
      <c r="BAH340" s="309"/>
      <c r="BAI340" s="309"/>
      <c r="BAJ340" s="309"/>
      <c r="BAK340" s="309"/>
      <c r="BAL340" s="309"/>
      <c r="BAM340" s="309"/>
      <c r="BAN340" s="309"/>
      <c r="BAO340" s="309"/>
      <c r="BAP340" s="309"/>
      <c r="BAQ340" s="309"/>
      <c r="BAR340" s="309"/>
      <c r="BAS340" s="309"/>
      <c r="BAT340" s="309"/>
      <c r="BAU340" s="309"/>
      <c r="BAV340" s="309"/>
      <c r="BAW340" s="309"/>
      <c r="BAX340" s="309"/>
      <c r="BAY340" s="309"/>
      <c r="BAZ340" s="309"/>
      <c r="BBA340" s="309"/>
      <c r="BBB340" s="309"/>
      <c r="BBC340" s="309"/>
      <c r="BBD340" s="309"/>
      <c r="BBE340" s="309"/>
      <c r="BBF340" s="309"/>
      <c r="BBG340" s="309"/>
      <c r="BBH340" s="309"/>
      <c r="BBI340" s="309"/>
      <c r="BBJ340" s="309"/>
      <c r="BBK340" s="309"/>
      <c r="BBL340" s="309"/>
      <c r="BBM340" s="309"/>
      <c r="BBN340" s="309"/>
      <c r="BBO340" s="309"/>
      <c r="BBP340" s="309"/>
      <c r="BBQ340" s="309"/>
      <c r="BBR340" s="309"/>
      <c r="BBS340" s="309"/>
      <c r="BBT340" s="309"/>
      <c r="BBU340" s="309"/>
      <c r="BBV340" s="309"/>
      <c r="BBW340" s="309"/>
      <c r="BBX340" s="309"/>
      <c r="BBY340" s="309"/>
      <c r="BBZ340" s="309"/>
      <c r="BCA340" s="309"/>
      <c r="BCB340" s="309"/>
      <c r="BCC340" s="309"/>
      <c r="BCD340" s="309"/>
      <c r="BCE340" s="309"/>
      <c r="BCF340" s="309"/>
      <c r="BCG340" s="309"/>
      <c r="BCH340" s="309"/>
      <c r="BCI340" s="309"/>
      <c r="BCJ340" s="309"/>
      <c r="BCK340" s="309"/>
      <c r="BCL340" s="309"/>
      <c r="BCM340" s="309"/>
      <c r="BCN340" s="309"/>
      <c r="BCO340" s="309"/>
      <c r="BCP340" s="309"/>
      <c r="BCQ340" s="309"/>
      <c r="BCR340" s="309"/>
      <c r="BCS340" s="309"/>
      <c r="BCT340" s="309"/>
      <c r="BCU340" s="309"/>
      <c r="BCV340" s="309"/>
      <c r="BCW340" s="309"/>
      <c r="BCX340" s="309"/>
      <c r="BCY340" s="309"/>
      <c r="BCZ340" s="309"/>
      <c r="BDA340" s="309"/>
      <c r="BDB340" s="309"/>
      <c r="BDC340" s="309"/>
      <c r="BDD340" s="309"/>
      <c r="BDE340" s="309"/>
      <c r="BDF340" s="309"/>
      <c r="BDG340" s="309"/>
      <c r="BDH340" s="309"/>
      <c r="BDI340" s="309"/>
      <c r="BDJ340" s="309"/>
      <c r="BDK340" s="309"/>
      <c r="BDL340" s="309"/>
      <c r="BDM340" s="309"/>
      <c r="BDN340" s="309"/>
      <c r="BDO340" s="309"/>
      <c r="BDP340" s="309"/>
      <c r="BDQ340" s="309"/>
      <c r="BDR340" s="309"/>
      <c r="BDS340" s="309"/>
      <c r="BDT340" s="309"/>
      <c r="BDU340" s="309"/>
      <c r="BDV340" s="309"/>
      <c r="BDW340" s="309"/>
      <c r="BDX340" s="309"/>
      <c r="BDY340" s="309"/>
      <c r="BDZ340" s="309"/>
      <c r="BEA340" s="309"/>
      <c r="BEB340" s="309"/>
      <c r="BEC340" s="309"/>
      <c r="BED340" s="309"/>
      <c r="BEE340" s="309"/>
      <c r="BEF340" s="309"/>
      <c r="BEG340" s="309"/>
      <c r="BEH340" s="309"/>
      <c r="BEI340" s="309"/>
      <c r="BEJ340" s="309"/>
      <c r="BEK340" s="309"/>
      <c r="BEL340" s="309"/>
      <c r="BEM340" s="309"/>
      <c r="BEN340" s="309"/>
      <c r="BEO340" s="309"/>
      <c r="BEP340" s="309"/>
      <c r="BEQ340" s="309"/>
      <c r="BER340" s="309"/>
      <c r="BES340" s="309"/>
      <c r="BET340" s="309"/>
      <c r="BEU340" s="309"/>
      <c r="BEV340" s="309"/>
      <c r="BEW340" s="309"/>
      <c r="BEX340" s="309"/>
      <c r="BEY340" s="309"/>
      <c r="BEZ340" s="309"/>
      <c r="BFA340" s="309"/>
      <c r="BFB340" s="309"/>
      <c r="BFC340" s="309"/>
      <c r="BFD340" s="309"/>
      <c r="BFE340" s="309"/>
      <c r="BFF340" s="309"/>
      <c r="BFG340" s="309"/>
      <c r="BFH340" s="309"/>
      <c r="BFI340" s="309"/>
      <c r="BFJ340" s="309"/>
      <c r="BFK340" s="309"/>
      <c r="BFL340" s="309"/>
      <c r="BFM340" s="309"/>
      <c r="BFN340" s="309"/>
      <c r="BFO340" s="309"/>
      <c r="BFP340" s="309"/>
      <c r="BFQ340" s="309"/>
      <c r="BFR340" s="309"/>
      <c r="BFS340" s="309"/>
      <c r="BFT340" s="309"/>
      <c r="BFU340" s="309"/>
      <c r="BFV340" s="309"/>
      <c r="BFW340" s="309"/>
      <c r="BFX340" s="309"/>
      <c r="BFY340" s="309"/>
      <c r="BFZ340" s="309"/>
      <c r="BGA340" s="309"/>
      <c r="BGB340" s="309"/>
      <c r="BGC340" s="309"/>
      <c r="BGD340" s="309"/>
      <c r="BGE340" s="309"/>
      <c r="BGF340" s="309"/>
      <c r="BGG340" s="309"/>
      <c r="BGH340" s="309"/>
    </row>
    <row r="341" spans="6:1542" s="18" customFormat="1" ht="14.45" customHeight="1" x14ac:dyDescent="0.25">
      <c r="F341" s="68"/>
      <c r="Y341" s="68"/>
      <c r="AC341" s="309"/>
      <c r="AD341" s="309"/>
      <c r="AE341" s="309"/>
      <c r="AF341" s="309"/>
      <c r="AG341" s="309"/>
      <c r="AH341" s="309"/>
      <c r="AI341" s="309"/>
      <c r="AJ341" s="309"/>
      <c r="AK341" s="309"/>
      <c r="AL341" s="309"/>
      <c r="AM341" s="309"/>
      <c r="AN341" s="309"/>
      <c r="AO341" s="309"/>
      <c r="AP341" s="309"/>
      <c r="AQ341" s="309"/>
      <c r="AR341" s="309"/>
      <c r="AS341" s="309"/>
      <c r="AT341" s="309"/>
      <c r="AU341" s="309"/>
      <c r="AV341" s="309"/>
      <c r="AW341" s="309"/>
      <c r="AX341" s="309"/>
      <c r="AY341" s="309"/>
      <c r="AZ341" s="309"/>
      <c r="BA341" s="309"/>
      <c r="BB341" s="309"/>
      <c r="BC341" s="309"/>
      <c r="BD341" s="309"/>
      <c r="BE341" s="309"/>
      <c r="BF341" s="309"/>
      <c r="BG341" s="309"/>
      <c r="BH341" s="309"/>
      <c r="BI341" s="309"/>
      <c r="BJ341" s="309"/>
      <c r="BK341" s="309"/>
      <c r="BL341" s="309"/>
      <c r="BM341" s="309"/>
      <c r="BN341" s="309"/>
      <c r="BO341" s="309"/>
      <c r="BP341" s="309"/>
      <c r="BQ341" s="309"/>
      <c r="BR341" s="309"/>
      <c r="BS341" s="309"/>
      <c r="BT341" s="309"/>
      <c r="BU341" s="309"/>
      <c r="BV341" s="309"/>
      <c r="BW341" s="309"/>
      <c r="BX341" s="309"/>
      <c r="BY341" s="309"/>
      <c r="BZ341" s="309"/>
      <c r="CA341" s="309"/>
      <c r="CB341" s="309"/>
      <c r="CC341" s="309"/>
      <c r="CD341" s="309"/>
      <c r="CE341" s="309"/>
      <c r="CF341" s="309"/>
      <c r="CG341" s="309"/>
      <c r="CH341" s="309"/>
      <c r="CI341" s="309"/>
      <c r="CJ341" s="309"/>
      <c r="CK341" s="309"/>
      <c r="CL341" s="309"/>
      <c r="CM341" s="309"/>
      <c r="CN341" s="309"/>
      <c r="CO341" s="309"/>
      <c r="CP341" s="309"/>
      <c r="CQ341" s="309"/>
      <c r="CR341" s="309"/>
      <c r="CS341" s="309"/>
      <c r="CT341" s="309"/>
      <c r="CU341" s="309"/>
      <c r="CV341" s="309"/>
      <c r="CW341" s="309"/>
      <c r="CX341" s="309"/>
      <c r="CY341" s="309"/>
      <c r="CZ341" s="309"/>
      <c r="DA341" s="309"/>
      <c r="DB341" s="309"/>
      <c r="DC341" s="309"/>
      <c r="DD341" s="309"/>
      <c r="DE341" s="309"/>
      <c r="DF341" s="309"/>
      <c r="DG341" s="309"/>
      <c r="DH341" s="309"/>
      <c r="DI341" s="309"/>
      <c r="DJ341" s="309"/>
      <c r="DK341" s="309"/>
      <c r="DL341" s="309"/>
      <c r="DM341" s="309"/>
      <c r="DN341" s="309"/>
      <c r="DO341" s="309"/>
      <c r="DP341" s="309"/>
      <c r="DQ341" s="309"/>
      <c r="DR341" s="309"/>
      <c r="DS341" s="309"/>
      <c r="DT341" s="309"/>
      <c r="DU341" s="309"/>
      <c r="DV341" s="309"/>
      <c r="DW341" s="309"/>
      <c r="DX341" s="309"/>
      <c r="DY341" s="309"/>
      <c r="DZ341" s="309"/>
      <c r="EA341" s="309"/>
      <c r="EB341" s="309"/>
      <c r="EC341" s="309"/>
      <c r="ED341" s="309"/>
      <c r="EE341" s="309"/>
      <c r="EF341" s="309"/>
      <c r="EG341" s="309"/>
      <c r="EH341" s="309"/>
      <c r="EI341" s="309"/>
      <c r="EJ341" s="309"/>
      <c r="EK341" s="309"/>
      <c r="EL341" s="309"/>
      <c r="EM341" s="309"/>
      <c r="EN341" s="309"/>
      <c r="EO341" s="309"/>
      <c r="EP341" s="309"/>
      <c r="EQ341" s="309"/>
      <c r="ER341" s="309"/>
      <c r="ES341" s="309"/>
      <c r="ET341" s="309"/>
      <c r="EU341" s="309"/>
      <c r="EV341" s="309"/>
      <c r="EW341" s="309"/>
      <c r="EX341" s="309"/>
      <c r="EY341" s="309"/>
      <c r="EZ341" s="309"/>
      <c r="FA341" s="309"/>
      <c r="FB341" s="309"/>
      <c r="FC341" s="309"/>
      <c r="FD341" s="309"/>
      <c r="FE341" s="309"/>
      <c r="FF341" s="309"/>
      <c r="FG341" s="309"/>
      <c r="FH341" s="309"/>
      <c r="FI341" s="309"/>
      <c r="FJ341" s="309"/>
      <c r="FK341" s="309"/>
      <c r="FL341" s="309"/>
      <c r="FM341" s="309"/>
      <c r="FN341" s="309"/>
      <c r="FO341" s="309"/>
      <c r="FP341" s="309"/>
      <c r="FQ341" s="309"/>
      <c r="FR341" s="309"/>
      <c r="FS341" s="309"/>
      <c r="FT341" s="309"/>
      <c r="FU341" s="309"/>
      <c r="FV341" s="309"/>
      <c r="FW341" s="309"/>
      <c r="FX341" s="309"/>
      <c r="FY341" s="309"/>
      <c r="FZ341" s="309"/>
      <c r="GA341" s="309"/>
      <c r="GB341" s="309"/>
      <c r="GC341" s="309"/>
      <c r="GD341" s="309"/>
      <c r="GE341" s="309"/>
      <c r="GF341" s="309"/>
      <c r="GG341" s="309"/>
      <c r="GH341" s="309"/>
      <c r="GI341" s="309"/>
      <c r="GJ341" s="309"/>
      <c r="GK341" s="309"/>
      <c r="GL341" s="309"/>
      <c r="GM341" s="309"/>
      <c r="GN341" s="309"/>
      <c r="GO341" s="309"/>
      <c r="GP341" s="309"/>
      <c r="GQ341" s="309"/>
      <c r="GR341" s="309"/>
      <c r="GS341" s="309"/>
      <c r="GT341" s="309"/>
      <c r="GU341" s="309"/>
      <c r="GV341" s="309"/>
      <c r="GW341" s="309"/>
      <c r="GX341" s="309"/>
      <c r="GY341" s="309"/>
      <c r="GZ341" s="309"/>
      <c r="HA341" s="309"/>
      <c r="HB341" s="309"/>
      <c r="HC341" s="309"/>
      <c r="HD341" s="309"/>
      <c r="HE341" s="309"/>
      <c r="HF341" s="309"/>
      <c r="HG341" s="309"/>
      <c r="HH341" s="309"/>
      <c r="HI341" s="309"/>
      <c r="HJ341" s="309"/>
      <c r="HK341" s="309"/>
      <c r="HL341" s="309"/>
      <c r="HM341" s="309"/>
      <c r="HN341" s="309"/>
      <c r="HO341" s="309"/>
      <c r="HP341" s="309"/>
      <c r="HQ341" s="309"/>
      <c r="HR341" s="309"/>
      <c r="HS341" s="309"/>
      <c r="HT341" s="309"/>
      <c r="HU341" s="309"/>
      <c r="HV341" s="309"/>
      <c r="HW341" s="309"/>
      <c r="HX341" s="309"/>
      <c r="HY341" s="309"/>
      <c r="HZ341" s="309"/>
      <c r="IA341" s="309"/>
      <c r="IB341" s="309"/>
      <c r="IC341" s="309"/>
      <c r="ID341" s="309"/>
      <c r="IE341" s="309"/>
      <c r="IF341" s="309"/>
      <c r="IG341" s="309"/>
      <c r="IH341" s="309"/>
      <c r="II341" s="309"/>
      <c r="IJ341" s="309"/>
      <c r="IK341" s="309"/>
      <c r="IL341" s="309"/>
      <c r="IM341" s="309"/>
      <c r="IN341" s="309"/>
      <c r="IO341" s="309"/>
      <c r="IP341" s="309"/>
      <c r="IQ341" s="309"/>
      <c r="IR341" s="309"/>
      <c r="IS341" s="309"/>
      <c r="IT341" s="309"/>
      <c r="IU341" s="309"/>
      <c r="IV341" s="309"/>
      <c r="IW341" s="309"/>
      <c r="IX341" s="309"/>
      <c r="IY341" s="309"/>
      <c r="IZ341" s="309"/>
      <c r="JA341" s="309"/>
      <c r="JB341" s="309"/>
      <c r="JC341" s="309"/>
      <c r="JD341" s="309"/>
      <c r="JE341" s="309"/>
      <c r="JF341" s="309"/>
      <c r="JG341" s="309"/>
      <c r="JH341" s="309"/>
      <c r="JI341" s="309"/>
      <c r="JJ341" s="309"/>
      <c r="JK341" s="309"/>
      <c r="JL341" s="309"/>
      <c r="JM341" s="309"/>
      <c r="JN341" s="309"/>
      <c r="JO341" s="309"/>
      <c r="JP341" s="309"/>
      <c r="JQ341" s="309"/>
      <c r="JR341" s="309"/>
      <c r="JS341" s="309"/>
      <c r="JT341" s="309"/>
      <c r="JU341" s="309"/>
      <c r="JV341" s="309"/>
      <c r="JW341" s="309"/>
      <c r="JX341" s="309"/>
      <c r="JY341" s="309"/>
      <c r="JZ341" s="309"/>
      <c r="KA341" s="309"/>
      <c r="KB341" s="309"/>
      <c r="KC341" s="309"/>
      <c r="KD341" s="309"/>
      <c r="KE341" s="309"/>
      <c r="KF341" s="309"/>
      <c r="KG341" s="309"/>
      <c r="KH341" s="309"/>
      <c r="KI341" s="309"/>
      <c r="KJ341" s="309"/>
      <c r="KK341" s="309"/>
      <c r="KL341" s="309"/>
      <c r="KM341" s="309"/>
      <c r="KN341" s="309"/>
      <c r="KO341" s="309"/>
      <c r="KP341" s="309"/>
      <c r="KQ341" s="309"/>
      <c r="KR341" s="309"/>
      <c r="KS341" s="309"/>
      <c r="KT341" s="309"/>
      <c r="KU341" s="309"/>
      <c r="KV341" s="309"/>
      <c r="KW341" s="309"/>
      <c r="KX341" s="309"/>
      <c r="KY341" s="309"/>
      <c r="KZ341" s="309"/>
      <c r="LA341" s="309"/>
      <c r="LB341" s="309"/>
      <c r="LC341" s="309"/>
      <c r="LD341" s="309"/>
      <c r="LE341" s="309"/>
      <c r="LF341" s="309"/>
      <c r="LG341" s="309"/>
      <c r="LH341" s="309"/>
      <c r="LI341" s="309"/>
      <c r="LJ341" s="309"/>
      <c r="LK341" s="309"/>
      <c r="LL341" s="309"/>
      <c r="LM341" s="309"/>
      <c r="LN341" s="309"/>
      <c r="LO341" s="309"/>
      <c r="LP341" s="309"/>
      <c r="LQ341" s="309"/>
      <c r="LR341" s="309"/>
      <c r="LS341" s="309"/>
      <c r="LT341" s="309"/>
      <c r="LU341" s="309"/>
      <c r="LV341" s="309"/>
      <c r="LW341" s="309"/>
      <c r="LX341" s="309"/>
      <c r="LY341" s="309"/>
      <c r="LZ341" s="309"/>
      <c r="MA341" s="309"/>
      <c r="MB341" s="309"/>
      <c r="MC341" s="309"/>
      <c r="MD341" s="309"/>
      <c r="ME341" s="309"/>
      <c r="MF341" s="309"/>
      <c r="MG341" s="309"/>
      <c r="MH341" s="309"/>
      <c r="MI341" s="309"/>
      <c r="MJ341" s="309"/>
      <c r="MK341" s="309"/>
      <c r="ML341" s="309"/>
      <c r="MM341" s="309"/>
      <c r="MN341" s="309"/>
      <c r="MO341" s="309"/>
      <c r="MP341" s="309"/>
      <c r="MQ341" s="309"/>
      <c r="MR341" s="309"/>
      <c r="MS341" s="309"/>
      <c r="MT341" s="309"/>
      <c r="MU341" s="309"/>
      <c r="MV341" s="309"/>
      <c r="MW341" s="309"/>
      <c r="MX341" s="309"/>
      <c r="MY341" s="309"/>
      <c r="MZ341" s="309"/>
      <c r="NA341" s="309"/>
      <c r="NB341" s="309"/>
      <c r="NC341" s="309"/>
      <c r="ND341" s="309"/>
      <c r="NE341" s="309"/>
      <c r="NF341" s="309"/>
      <c r="NG341" s="309"/>
      <c r="NH341" s="309"/>
      <c r="NI341" s="309"/>
      <c r="NJ341" s="309"/>
      <c r="NK341" s="309"/>
      <c r="NL341" s="309"/>
      <c r="NM341" s="309"/>
      <c r="NN341" s="309"/>
      <c r="NO341" s="309"/>
      <c r="NP341" s="309"/>
      <c r="NQ341" s="309"/>
      <c r="NR341" s="309"/>
      <c r="NS341" s="309"/>
      <c r="NT341" s="309"/>
      <c r="NU341" s="309"/>
      <c r="NV341" s="309"/>
      <c r="NW341" s="309"/>
      <c r="NX341" s="309"/>
      <c r="NY341" s="309"/>
      <c r="NZ341" s="309"/>
      <c r="OA341" s="309"/>
      <c r="OB341" s="309"/>
      <c r="OC341" s="309"/>
      <c r="OD341" s="309"/>
      <c r="OE341" s="309"/>
      <c r="OF341" s="309"/>
      <c r="OG341" s="309"/>
      <c r="OH341" s="309"/>
      <c r="OI341" s="309"/>
      <c r="OJ341" s="309"/>
      <c r="OK341" s="309"/>
      <c r="OL341" s="309"/>
      <c r="OM341" s="309"/>
      <c r="ON341" s="309"/>
      <c r="OO341" s="309"/>
      <c r="OP341" s="309"/>
      <c r="OQ341" s="309"/>
      <c r="OR341" s="309"/>
      <c r="OS341" s="309"/>
      <c r="OT341" s="309"/>
      <c r="OU341" s="309"/>
      <c r="OV341" s="309"/>
      <c r="OW341" s="309"/>
      <c r="OX341" s="309"/>
      <c r="OY341" s="309"/>
      <c r="OZ341" s="309"/>
      <c r="PA341" s="309"/>
      <c r="PB341" s="309"/>
      <c r="PC341" s="309"/>
      <c r="PD341" s="309"/>
      <c r="PE341" s="309"/>
      <c r="PF341" s="309"/>
      <c r="PG341" s="309"/>
      <c r="PH341" s="309"/>
      <c r="PI341" s="309"/>
      <c r="PJ341" s="309"/>
      <c r="PK341" s="309"/>
      <c r="PL341" s="309"/>
      <c r="PM341" s="309"/>
      <c r="PN341" s="309"/>
      <c r="PO341" s="309"/>
      <c r="PP341" s="309"/>
      <c r="PQ341" s="309"/>
      <c r="PR341" s="309"/>
      <c r="PS341" s="309"/>
      <c r="PT341" s="309"/>
      <c r="PU341" s="309"/>
      <c r="PV341" s="309"/>
      <c r="PW341" s="309"/>
      <c r="PX341" s="309"/>
      <c r="PY341" s="309"/>
      <c r="PZ341" s="309"/>
      <c r="QA341" s="309"/>
      <c r="QB341" s="309"/>
      <c r="QC341" s="309"/>
      <c r="QD341" s="309"/>
      <c r="QE341" s="309"/>
      <c r="QF341" s="309"/>
      <c r="QG341" s="309"/>
      <c r="QH341" s="309"/>
      <c r="QI341" s="309"/>
      <c r="QJ341" s="309"/>
      <c r="QK341" s="309"/>
      <c r="QL341" s="309"/>
      <c r="QM341" s="309"/>
      <c r="QN341" s="309"/>
      <c r="QO341" s="309"/>
      <c r="QP341" s="309"/>
      <c r="QQ341" s="309"/>
      <c r="QR341" s="309"/>
      <c r="QS341" s="309"/>
      <c r="QT341" s="309"/>
      <c r="QU341" s="309"/>
      <c r="QV341" s="309"/>
      <c r="QW341" s="309"/>
      <c r="QX341" s="309"/>
      <c r="QY341" s="309"/>
      <c r="QZ341" s="309"/>
      <c r="RA341" s="309"/>
      <c r="RB341" s="309"/>
      <c r="RC341" s="309"/>
      <c r="RD341" s="309"/>
      <c r="RE341" s="309"/>
      <c r="RF341" s="309"/>
      <c r="RG341" s="309"/>
      <c r="RH341" s="309"/>
      <c r="RI341" s="309"/>
      <c r="RJ341" s="309"/>
      <c r="RK341" s="309"/>
      <c r="RL341" s="309"/>
      <c r="RM341" s="309"/>
      <c r="RN341" s="309"/>
      <c r="RO341" s="309"/>
      <c r="RP341" s="309"/>
      <c r="RQ341" s="309"/>
      <c r="RR341" s="309"/>
      <c r="RS341" s="309"/>
      <c r="RT341" s="309"/>
      <c r="RU341" s="309"/>
      <c r="RV341" s="309"/>
      <c r="RW341" s="309"/>
      <c r="RX341" s="309"/>
      <c r="RY341" s="309"/>
      <c r="RZ341" s="309"/>
      <c r="SA341" s="309"/>
      <c r="SB341" s="309"/>
      <c r="SC341" s="309"/>
      <c r="SD341" s="309"/>
      <c r="SE341" s="309"/>
      <c r="SF341" s="309"/>
      <c r="SG341" s="309"/>
      <c r="SH341" s="309"/>
      <c r="SI341" s="309"/>
      <c r="SJ341" s="309"/>
      <c r="SK341" s="309"/>
      <c r="SL341" s="309"/>
      <c r="SM341" s="309"/>
      <c r="SN341" s="309"/>
      <c r="SO341" s="309"/>
      <c r="SP341" s="309"/>
      <c r="SQ341" s="309"/>
      <c r="SR341" s="309"/>
      <c r="SS341" s="309"/>
      <c r="ST341" s="309"/>
      <c r="SU341" s="309"/>
      <c r="SV341" s="309"/>
      <c r="SW341" s="309"/>
      <c r="SX341" s="309"/>
      <c r="SY341" s="309"/>
      <c r="SZ341" s="309"/>
      <c r="TA341" s="309"/>
      <c r="TB341" s="309"/>
      <c r="TC341" s="309"/>
      <c r="TD341" s="309"/>
      <c r="TE341" s="309"/>
      <c r="TF341" s="309"/>
      <c r="TG341" s="309"/>
      <c r="TH341" s="309"/>
      <c r="TI341" s="309"/>
      <c r="TJ341" s="309"/>
      <c r="TK341" s="309"/>
      <c r="TL341" s="309"/>
      <c r="TM341" s="309"/>
      <c r="TN341" s="309"/>
      <c r="TO341" s="309"/>
      <c r="TP341" s="309"/>
      <c r="TQ341" s="309"/>
      <c r="TR341" s="309"/>
      <c r="TS341" s="309"/>
      <c r="TT341" s="309"/>
      <c r="TU341" s="309"/>
      <c r="TV341" s="309"/>
      <c r="TW341" s="309"/>
      <c r="TX341" s="309"/>
      <c r="TY341" s="309"/>
      <c r="TZ341" s="309"/>
      <c r="UA341" s="309"/>
      <c r="UB341" s="309"/>
      <c r="UC341" s="309"/>
      <c r="UD341" s="309"/>
      <c r="UE341" s="309"/>
      <c r="UF341" s="309"/>
      <c r="UG341" s="309"/>
      <c r="UH341" s="309"/>
      <c r="UI341" s="309"/>
      <c r="UJ341" s="309"/>
      <c r="UK341" s="309"/>
      <c r="UL341" s="309"/>
      <c r="UM341" s="309"/>
      <c r="UN341" s="309"/>
      <c r="UO341" s="309"/>
      <c r="UP341" s="309"/>
      <c r="UQ341" s="309"/>
      <c r="UR341" s="309"/>
      <c r="US341" s="309"/>
      <c r="UT341" s="309"/>
      <c r="UU341" s="309"/>
      <c r="UV341" s="309"/>
      <c r="UW341" s="309"/>
      <c r="UX341" s="309"/>
      <c r="UY341" s="309"/>
      <c r="UZ341" s="309"/>
      <c r="VA341" s="309"/>
      <c r="VB341" s="309"/>
      <c r="VC341" s="309"/>
      <c r="VD341" s="309"/>
      <c r="VE341" s="309"/>
      <c r="VF341" s="309"/>
      <c r="VG341" s="309"/>
      <c r="VH341" s="309"/>
      <c r="VI341" s="309"/>
      <c r="VJ341" s="309"/>
      <c r="VK341" s="309"/>
      <c r="VL341" s="309"/>
      <c r="VM341" s="309"/>
      <c r="VN341" s="309"/>
      <c r="VO341" s="309"/>
      <c r="VP341" s="309"/>
      <c r="VQ341" s="309"/>
      <c r="VR341" s="309"/>
      <c r="VS341" s="309"/>
      <c r="VT341" s="309"/>
      <c r="VU341" s="309"/>
      <c r="VV341" s="309"/>
      <c r="VW341" s="309"/>
      <c r="VX341" s="309"/>
      <c r="VY341" s="309"/>
      <c r="VZ341" s="309"/>
      <c r="WA341" s="309"/>
      <c r="WB341" s="309"/>
      <c r="WC341" s="309"/>
      <c r="WD341" s="309"/>
      <c r="WE341" s="309"/>
      <c r="WF341" s="309"/>
      <c r="WG341" s="309"/>
      <c r="WH341" s="309"/>
      <c r="WI341" s="309"/>
      <c r="WJ341" s="309"/>
      <c r="WK341" s="309"/>
      <c r="WL341" s="309"/>
      <c r="WM341" s="309"/>
      <c r="WN341" s="309"/>
      <c r="WO341" s="309"/>
      <c r="WP341" s="309"/>
      <c r="WQ341" s="309"/>
      <c r="WR341" s="309"/>
      <c r="WS341" s="309"/>
      <c r="WT341" s="309"/>
      <c r="WU341" s="309"/>
      <c r="WV341" s="309"/>
      <c r="WW341" s="309"/>
      <c r="WX341" s="309"/>
      <c r="WY341" s="309"/>
      <c r="WZ341" s="309"/>
      <c r="XA341" s="309"/>
      <c r="XB341" s="309"/>
      <c r="XC341" s="309"/>
      <c r="XD341" s="309"/>
      <c r="XE341" s="309"/>
      <c r="XF341" s="309"/>
      <c r="XG341" s="309"/>
      <c r="XH341" s="309"/>
      <c r="XI341" s="309"/>
      <c r="XJ341" s="309"/>
      <c r="XK341" s="309"/>
      <c r="XL341" s="309"/>
      <c r="XM341" s="309"/>
      <c r="XN341" s="309"/>
      <c r="XO341" s="309"/>
      <c r="XP341" s="309"/>
      <c r="XQ341" s="309"/>
      <c r="XR341" s="309"/>
      <c r="XS341" s="309"/>
      <c r="XT341" s="309"/>
      <c r="XU341" s="309"/>
      <c r="XV341" s="309"/>
      <c r="XW341" s="309"/>
      <c r="XX341" s="309"/>
      <c r="XY341" s="309"/>
      <c r="XZ341" s="309"/>
      <c r="YA341" s="309"/>
      <c r="YB341" s="309"/>
      <c r="YC341" s="309"/>
      <c r="YD341" s="309"/>
      <c r="YE341" s="309"/>
      <c r="YF341" s="309"/>
      <c r="YG341" s="309"/>
      <c r="YH341" s="309"/>
      <c r="YI341" s="309"/>
      <c r="YJ341" s="309"/>
      <c r="YK341" s="309"/>
      <c r="YL341" s="309"/>
      <c r="YM341" s="309"/>
      <c r="YN341" s="309"/>
      <c r="YO341" s="309"/>
      <c r="YP341" s="309"/>
      <c r="YQ341" s="309"/>
      <c r="YR341" s="309"/>
      <c r="YS341" s="309"/>
      <c r="YT341" s="309"/>
      <c r="YU341" s="309"/>
      <c r="YV341" s="309"/>
      <c r="YW341" s="309"/>
      <c r="YX341" s="309"/>
      <c r="YY341" s="309"/>
      <c r="YZ341" s="309"/>
      <c r="ZA341" s="309"/>
      <c r="ZB341" s="309"/>
      <c r="ZC341" s="309"/>
      <c r="ZD341" s="309"/>
      <c r="ZE341" s="309"/>
      <c r="ZF341" s="309"/>
      <c r="ZG341" s="309"/>
      <c r="ZH341" s="309"/>
      <c r="ZI341" s="309"/>
      <c r="ZJ341" s="309"/>
      <c r="ZK341" s="309"/>
      <c r="ZL341" s="309"/>
      <c r="ZM341" s="309"/>
      <c r="ZN341" s="309"/>
      <c r="ZO341" s="309"/>
      <c r="ZP341" s="309"/>
      <c r="ZQ341" s="309"/>
      <c r="ZR341" s="309"/>
      <c r="ZS341" s="309"/>
      <c r="ZT341" s="309"/>
      <c r="ZU341" s="309"/>
      <c r="ZV341" s="309"/>
      <c r="ZW341" s="309"/>
      <c r="ZX341" s="309"/>
      <c r="ZY341" s="309"/>
      <c r="ZZ341" s="309"/>
      <c r="AAA341" s="309"/>
      <c r="AAB341" s="309"/>
      <c r="AAC341" s="309"/>
      <c r="AAD341" s="309"/>
      <c r="AAE341" s="309"/>
      <c r="AAF341" s="309"/>
      <c r="AAG341" s="309"/>
      <c r="AAH341" s="309"/>
      <c r="AAI341" s="309"/>
      <c r="AAJ341" s="309"/>
      <c r="AAK341" s="309"/>
      <c r="AAL341" s="309"/>
      <c r="AAM341" s="309"/>
      <c r="AAN341" s="309"/>
      <c r="AAO341" s="309"/>
      <c r="AAP341" s="309"/>
      <c r="AAQ341" s="309"/>
      <c r="AAR341" s="309"/>
      <c r="AAS341" s="309"/>
      <c r="AAT341" s="309"/>
      <c r="AAU341" s="309"/>
      <c r="AAV341" s="309"/>
      <c r="AAW341" s="309"/>
      <c r="AAX341" s="309"/>
      <c r="AAY341" s="309"/>
      <c r="AAZ341" s="309"/>
      <c r="ABA341" s="309"/>
      <c r="ABB341" s="309"/>
      <c r="ABC341" s="309"/>
      <c r="ABD341" s="309"/>
      <c r="ABE341" s="309"/>
      <c r="ABF341" s="309"/>
      <c r="ABG341" s="309"/>
      <c r="ABH341" s="309"/>
      <c r="ABI341" s="309"/>
      <c r="ABJ341" s="309"/>
      <c r="ABK341" s="309"/>
      <c r="ABL341" s="309"/>
      <c r="ABM341" s="309"/>
      <c r="ABN341" s="309"/>
      <c r="ABO341" s="309"/>
      <c r="ABP341" s="309"/>
      <c r="ABQ341" s="309"/>
      <c r="ABR341" s="309"/>
      <c r="ABS341" s="309"/>
      <c r="ABT341" s="309"/>
      <c r="ABU341" s="309"/>
      <c r="ABV341" s="309"/>
      <c r="ABW341" s="309"/>
      <c r="ABX341" s="309"/>
      <c r="ABY341" s="309"/>
      <c r="ABZ341" s="309"/>
      <c r="ACA341" s="309"/>
      <c r="ACB341" s="309"/>
      <c r="ACC341" s="309"/>
      <c r="ACD341" s="309"/>
      <c r="ACE341" s="309"/>
      <c r="ACF341" s="309"/>
      <c r="ACG341" s="309"/>
      <c r="ACH341" s="309"/>
      <c r="ACI341" s="309"/>
      <c r="ACJ341" s="309"/>
      <c r="ACK341" s="309"/>
      <c r="ACL341" s="309"/>
      <c r="ACM341" s="309"/>
      <c r="ACN341" s="309"/>
      <c r="ACO341" s="309"/>
      <c r="ACP341" s="309"/>
      <c r="ACQ341" s="309"/>
      <c r="ACR341" s="309"/>
      <c r="ACS341" s="309"/>
      <c r="ACT341" s="309"/>
      <c r="ACU341" s="309"/>
      <c r="ACV341" s="309"/>
      <c r="ACW341" s="309"/>
      <c r="ACX341" s="309"/>
      <c r="ACY341" s="309"/>
      <c r="ACZ341" s="309"/>
      <c r="ADA341" s="309"/>
      <c r="ADB341" s="309"/>
      <c r="ADC341" s="309"/>
      <c r="ADD341" s="309"/>
      <c r="ADE341" s="309"/>
      <c r="ADF341" s="309"/>
      <c r="ADG341" s="309"/>
      <c r="ADH341" s="309"/>
      <c r="ADI341" s="309"/>
      <c r="ADJ341" s="309"/>
      <c r="ADK341" s="309"/>
      <c r="ADL341" s="309"/>
      <c r="ADM341" s="309"/>
      <c r="ADN341" s="309"/>
      <c r="ADO341" s="309"/>
      <c r="ADP341" s="309"/>
      <c r="ADQ341" s="309"/>
      <c r="ADR341" s="309"/>
      <c r="ADS341" s="309"/>
      <c r="ADT341" s="309"/>
      <c r="ADU341" s="309"/>
      <c r="ADV341" s="309"/>
      <c r="ADW341" s="309"/>
      <c r="ADX341" s="309"/>
      <c r="ADY341" s="309"/>
      <c r="ADZ341" s="309"/>
      <c r="AEA341" s="309"/>
      <c r="AEB341" s="309"/>
      <c r="AEC341" s="309"/>
      <c r="AED341" s="309"/>
      <c r="AEE341" s="309"/>
      <c r="AEF341" s="309"/>
      <c r="AEG341" s="309"/>
      <c r="AEH341" s="309"/>
      <c r="AEI341" s="309"/>
      <c r="AEJ341" s="309"/>
      <c r="AEK341" s="309"/>
      <c r="AEL341" s="309"/>
      <c r="AEM341" s="309"/>
      <c r="AEN341" s="309"/>
      <c r="AEO341" s="309"/>
      <c r="AEP341" s="309"/>
      <c r="AEQ341" s="309"/>
      <c r="AER341" s="309"/>
      <c r="AES341" s="309"/>
      <c r="AET341" s="309"/>
      <c r="AEU341" s="309"/>
      <c r="AEV341" s="309"/>
      <c r="AEW341" s="309"/>
      <c r="AEX341" s="309"/>
      <c r="AEY341" s="309"/>
      <c r="AEZ341" s="309"/>
      <c r="AFA341" s="309"/>
      <c r="AFB341" s="309"/>
      <c r="AFC341" s="309"/>
      <c r="AFD341" s="309"/>
      <c r="AFE341" s="309"/>
      <c r="AFF341" s="309"/>
      <c r="AFG341" s="309"/>
      <c r="AFH341" s="309"/>
      <c r="AFI341" s="309"/>
      <c r="AFJ341" s="309"/>
      <c r="AFK341" s="309"/>
      <c r="AFL341" s="309"/>
      <c r="AFM341" s="309"/>
      <c r="AFN341" s="309"/>
      <c r="AFO341" s="309"/>
      <c r="AFP341" s="309"/>
      <c r="AFQ341" s="309"/>
      <c r="AFR341" s="309"/>
      <c r="AFS341" s="309"/>
      <c r="AFT341" s="309"/>
      <c r="AFU341" s="309"/>
      <c r="AFV341" s="309"/>
      <c r="AFW341" s="309"/>
      <c r="AFX341" s="309"/>
      <c r="AFY341" s="309"/>
      <c r="AFZ341" s="309"/>
      <c r="AGA341" s="309"/>
      <c r="AGB341" s="309"/>
      <c r="AGC341" s="309"/>
      <c r="AGD341" s="309"/>
      <c r="AGE341" s="309"/>
      <c r="AGF341" s="309"/>
      <c r="AGG341" s="309"/>
      <c r="AGH341" s="309"/>
      <c r="AGI341" s="309"/>
      <c r="AGJ341" s="309"/>
      <c r="AGK341" s="309"/>
      <c r="AGL341" s="309"/>
      <c r="AGM341" s="309"/>
      <c r="AGN341" s="309"/>
      <c r="AGO341" s="309"/>
      <c r="AGP341" s="309"/>
      <c r="AGQ341" s="309"/>
      <c r="AGR341" s="309"/>
      <c r="AGS341" s="309"/>
      <c r="AGT341" s="309"/>
      <c r="AGU341" s="309"/>
      <c r="AGV341" s="309"/>
      <c r="AGW341" s="309"/>
      <c r="AGX341" s="309"/>
      <c r="AGY341" s="309"/>
      <c r="AGZ341" s="309"/>
      <c r="AHA341" s="309"/>
      <c r="AHB341" s="309"/>
      <c r="AHC341" s="309"/>
      <c r="AHD341" s="309"/>
      <c r="AHE341" s="309"/>
      <c r="AHF341" s="309"/>
      <c r="AHG341" s="309"/>
      <c r="AHH341" s="309"/>
      <c r="AHI341" s="309"/>
      <c r="AHJ341" s="309"/>
      <c r="AHK341" s="309"/>
      <c r="AHL341" s="309"/>
      <c r="AHM341" s="309"/>
      <c r="AHN341" s="309"/>
      <c r="AHO341" s="309"/>
      <c r="AHP341" s="309"/>
      <c r="AHQ341" s="309"/>
      <c r="AHR341" s="309"/>
      <c r="AHS341" s="309"/>
      <c r="AHT341" s="309"/>
      <c r="AHU341" s="309"/>
      <c r="AHV341" s="309"/>
      <c r="AHW341" s="309"/>
      <c r="AHX341" s="309"/>
      <c r="AHY341" s="309"/>
      <c r="AHZ341" s="309"/>
      <c r="AIA341" s="309"/>
      <c r="AIB341" s="309"/>
      <c r="AIC341" s="309"/>
      <c r="AID341" s="309"/>
      <c r="AIE341" s="309"/>
      <c r="AIF341" s="309"/>
      <c r="AIG341" s="309"/>
      <c r="AIH341" s="309"/>
      <c r="AII341" s="309"/>
      <c r="AIJ341" s="309"/>
      <c r="AIK341" s="309"/>
      <c r="AIL341" s="309"/>
      <c r="AIM341" s="309"/>
      <c r="AIN341" s="309"/>
      <c r="AIO341" s="309"/>
      <c r="AIP341" s="309"/>
      <c r="AIQ341" s="309"/>
      <c r="AIR341" s="309"/>
      <c r="AIS341" s="309"/>
      <c r="AIT341" s="309"/>
      <c r="AIU341" s="309"/>
      <c r="AIV341" s="309"/>
      <c r="AIW341" s="309"/>
      <c r="AIX341" s="309"/>
      <c r="AIY341" s="309"/>
      <c r="AIZ341" s="309"/>
      <c r="AJA341" s="309"/>
      <c r="AJB341" s="309"/>
      <c r="AJC341" s="309"/>
      <c r="AJD341" s="309"/>
      <c r="AJE341" s="309"/>
      <c r="AJF341" s="309"/>
      <c r="AJG341" s="309"/>
      <c r="AJH341" s="309"/>
      <c r="AJI341" s="309"/>
      <c r="AJJ341" s="309"/>
      <c r="AJK341" s="309"/>
      <c r="AJL341" s="309"/>
      <c r="AJM341" s="309"/>
      <c r="AJN341" s="309"/>
      <c r="AJO341" s="309"/>
      <c r="AJP341" s="309"/>
      <c r="AJQ341" s="309"/>
      <c r="AJR341" s="309"/>
      <c r="AJS341" s="309"/>
      <c r="AJT341" s="309"/>
      <c r="AJU341" s="309"/>
      <c r="AJV341" s="309"/>
      <c r="AJW341" s="309"/>
      <c r="AJX341" s="309"/>
      <c r="AJY341" s="309"/>
      <c r="AJZ341" s="309"/>
      <c r="AKA341" s="309"/>
      <c r="AKB341" s="309"/>
      <c r="AKC341" s="309"/>
      <c r="AKD341" s="309"/>
      <c r="AKE341" s="309"/>
      <c r="AKF341" s="309"/>
      <c r="AKG341" s="309"/>
      <c r="AKH341" s="309"/>
      <c r="AKI341" s="309"/>
      <c r="AKJ341" s="309"/>
      <c r="AKK341" s="309"/>
      <c r="AKL341" s="309"/>
      <c r="AKM341" s="309"/>
      <c r="AKN341" s="309"/>
      <c r="AKO341" s="309"/>
      <c r="AKP341" s="309"/>
      <c r="AKQ341" s="309"/>
      <c r="AKR341" s="309"/>
      <c r="AKS341" s="309"/>
      <c r="AKT341" s="309"/>
      <c r="AKU341" s="309"/>
      <c r="AKV341" s="309"/>
      <c r="AKW341" s="309"/>
      <c r="AKX341" s="309"/>
      <c r="AKY341" s="309"/>
      <c r="AKZ341" s="309"/>
      <c r="ALA341" s="309"/>
      <c r="ALB341" s="309"/>
      <c r="ALC341" s="309"/>
      <c r="ALD341" s="309"/>
      <c r="ALE341" s="309"/>
      <c r="ALF341" s="309"/>
      <c r="ALG341" s="309"/>
      <c r="ALH341" s="309"/>
      <c r="ALI341" s="309"/>
      <c r="ALJ341" s="309"/>
      <c r="ALK341" s="309"/>
      <c r="ALL341" s="309"/>
      <c r="ALM341" s="309"/>
      <c r="ALN341" s="309"/>
      <c r="ALO341" s="309"/>
      <c r="ALP341" s="309"/>
      <c r="ALQ341" s="309"/>
      <c r="ALR341" s="309"/>
      <c r="ALS341" s="309"/>
      <c r="ALT341" s="309"/>
      <c r="ALU341" s="309"/>
      <c r="ALV341" s="309"/>
      <c r="ALW341" s="309"/>
      <c r="ALX341" s="309"/>
      <c r="ALY341" s="309"/>
      <c r="ALZ341" s="309"/>
      <c r="AMA341" s="309"/>
      <c r="AMB341" s="309"/>
      <c r="AMC341" s="309"/>
      <c r="AMD341" s="309"/>
      <c r="AME341" s="309"/>
      <c r="AMF341" s="309"/>
      <c r="AMG341" s="309"/>
      <c r="AMH341" s="309"/>
      <c r="AMI341" s="309"/>
      <c r="AMJ341" s="309"/>
      <c r="AMK341" s="309"/>
      <c r="AML341" s="309"/>
      <c r="AMM341" s="309"/>
      <c r="AMN341" s="309"/>
      <c r="AMO341" s="309"/>
      <c r="AMP341" s="309"/>
      <c r="AMQ341" s="309"/>
      <c r="AMR341" s="309"/>
      <c r="AMS341" s="309"/>
      <c r="AMT341" s="309"/>
      <c r="AMU341" s="309"/>
      <c r="AMV341" s="309"/>
      <c r="AMW341" s="309"/>
      <c r="AMX341" s="309"/>
      <c r="AMY341" s="309"/>
      <c r="AMZ341" s="309"/>
      <c r="ANA341" s="309"/>
      <c r="ANB341" s="309"/>
      <c r="ANC341" s="309"/>
      <c r="AND341" s="309"/>
      <c r="ANE341" s="309"/>
      <c r="ANF341" s="309"/>
      <c r="ANG341" s="309"/>
      <c r="ANH341" s="309"/>
      <c r="ANI341" s="309"/>
      <c r="ANJ341" s="309"/>
      <c r="ANK341" s="309"/>
      <c r="ANL341" s="309"/>
      <c r="ANM341" s="309"/>
      <c r="ANN341" s="309"/>
      <c r="ANO341" s="309"/>
      <c r="ANP341" s="309"/>
      <c r="ANQ341" s="309"/>
      <c r="ANR341" s="309"/>
      <c r="ANS341" s="309"/>
      <c r="ANT341" s="309"/>
      <c r="ANU341" s="309"/>
      <c r="ANV341" s="309"/>
      <c r="ANW341" s="309"/>
      <c r="ANX341" s="309"/>
      <c r="ANY341" s="309"/>
      <c r="ANZ341" s="309"/>
      <c r="AOA341" s="309"/>
      <c r="AOB341" s="309"/>
      <c r="AOC341" s="309"/>
      <c r="AOD341" s="309"/>
      <c r="AOE341" s="309"/>
      <c r="AOF341" s="309"/>
      <c r="AOG341" s="309"/>
      <c r="AOH341" s="309"/>
      <c r="AOI341" s="309"/>
      <c r="AOJ341" s="309"/>
      <c r="AOK341" s="309"/>
      <c r="AOL341" s="309"/>
      <c r="AOM341" s="309"/>
      <c r="AON341" s="309"/>
      <c r="AOO341" s="309"/>
      <c r="AOP341" s="309"/>
      <c r="AOQ341" s="309"/>
      <c r="AOR341" s="309"/>
      <c r="AOS341" s="309"/>
      <c r="AOT341" s="309"/>
      <c r="AOU341" s="309"/>
      <c r="AOV341" s="309"/>
      <c r="AOW341" s="309"/>
      <c r="AOX341" s="309"/>
      <c r="AOY341" s="309"/>
      <c r="AOZ341" s="309"/>
      <c r="APA341" s="309"/>
      <c r="APB341" s="309"/>
      <c r="APC341" s="309"/>
      <c r="APD341" s="309"/>
      <c r="APE341" s="309"/>
      <c r="APF341" s="309"/>
      <c r="APG341" s="309"/>
      <c r="APH341" s="309"/>
      <c r="API341" s="309"/>
      <c r="APJ341" s="309"/>
      <c r="APK341" s="309"/>
      <c r="APL341" s="309"/>
      <c r="APM341" s="309"/>
      <c r="APN341" s="309"/>
      <c r="APO341" s="309"/>
      <c r="APP341" s="309"/>
      <c r="APQ341" s="309"/>
      <c r="APR341" s="309"/>
      <c r="APS341" s="309"/>
      <c r="APT341" s="309"/>
      <c r="APU341" s="309"/>
      <c r="APV341" s="309"/>
      <c r="APW341" s="309"/>
      <c r="APX341" s="309"/>
      <c r="APY341" s="309"/>
      <c r="APZ341" s="309"/>
      <c r="AQA341" s="309"/>
      <c r="AQB341" s="309"/>
      <c r="AQC341" s="309"/>
      <c r="AQD341" s="309"/>
      <c r="AQE341" s="309"/>
      <c r="AQF341" s="309"/>
      <c r="AQG341" s="309"/>
      <c r="AQH341" s="309"/>
      <c r="AQI341" s="309"/>
      <c r="AQJ341" s="309"/>
      <c r="AQK341" s="309"/>
      <c r="AQL341" s="309"/>
      <c r="AQM341" s="309"/>
      <c r="AQN341" s="309"/>
      <c r="AQO341" s="309"/>
      <c r="AQP341" s="309"/>
      <c r="AQQ341" s="309"/>
      <c r="AQR341" s="309"/>
      <c r="AQS341" s="309"/>
      <c r="AQT341" s="309"/>
      <c r="AQU341" s="309"/>
      <c r="AQV341" s="309"/>
      <c r="AQW341" s="309"/>
      <c r="AQX341" s="309"/>
      <c r="AQY341" s="309"/>
      <c r="AQZ341" s="309"/>
      <c r="ARA341" s="309"/>
      <c r="ARB341" s="309"/>
      <c r="ARC341" s="309"/>
      <c r="ARD341" s="309"/>
      <c r="ARE341" s="309"/>
      <c r="ARF341" s="309"/>
      <c r="ARG341" s="309"/>
      <c r="ARH341" s="309"/>
      <c r="ARI341" s="309"/>
      <c r="ARJ341" s="309"/>
      <c r="ARK341" s="309"/>
      <c r="ARL341" s="309"/>
      <c r="ARM341" s="309"/>
      <c r="ARN341" s="309"/>
      <c r="ARO341" s="309"/>
      <c r="ARP341" s="309"/>
      <c r="ARQ341" s="309"/>
      <c r="ARR341" s="309"/>
      <c r="ARS341" s="309"/>
      <c r="ART341" s="309"/>
      <c r="ARU341" s="309"/>
      <c r="ARV341" s="309"/>
      <c r="ARW341" s="309"/>
      <c r="ARX341" s="309"/>
      <c r="ARY341" s="309"/>
      <c r="ARZ341" s="309"/>
      <c r="ASA341" s="309"/>
      <c r="ASB341" s="309"/>
      <c r="ASC341" s="309"/>
      <c r="ASD341" s="309"/>
      <c r="ASE341" s="309"/>
      <c r="ASF341" s="309"/>
      <c r="ASG341" s="309"/>
      <c r="ASH341" s="309"/>
      <c r="ASI341" s="309"/>
      <c r="ASJ341" s="309"/>
      <c r="ASK341" s="309"/>
      <c r="ASL341" s="309"/>
      <c r="ASM341" s="309"/>
      <c r="ASN341" s="309"/>
      <c r="ASO341" s="309"/>
      <c r="ASP341" s="309"/>
      <c r="ASQ341" s="309"/>
      <c r="ASR341" s="309"/>
      <c r="ASS341" s="309"/>
      <c r="AST341" s="309"/>
      <c r="ASU341" s="309"/>
      <c r="ASV341" s="309"/>
      <c r="ASW341" s="309"/>
      <c r="ASX341" s="309"/>
      <c r="ASY341" s="309"/>
      <c r="ASZ341" s="309"/>
      <c r="ATA341" s="309"/>
      <c r="ATB341" s="309"/>
      <c r="ATC341" s="309"/>
      <c r="ATD341" s="309"/>
      <c r="ATE341" s="309"/>
      <c r="ATF341" s="309"/>
      <c r="ATG341" s="309"/>
      <c r="ATH341" s="309"/>
      <c r="ATI341" s="309"/>
      <c r="ATJ341" s="309"/>
      <c r="ATK341" s="309"/>
      <c r="ATL341" s="309"/>
      <c r="ATM341" s="309"/>
      <c r="ATN341" s="309"/>
      <c r="ATO341" s="309"/>
      <c r="ATP341" s="309"/>
      <c r="ATQ341" s="309"/>
      <c r="ATR341" s="309"/>
      <c r="ATS341" s="309"/>
      <c r="ATT341" s="309"/>
      <c r="ATU341" s="309"/>
      <c r="ATV341" s="309"/>
      <c r="ATW341" s="309"/>
      <c r="ATX341" s="309"/>
      <c r="ATY341" s="309"/>
      <c r="ATZ341" s="309"/>
      <c r="AUA341" s="309"/>
      <c r="AUB341" s="309"/>
      <c r="AUC341" s="309"/>
      <c r="AUD341" s="309"/>
      <c r="AUE341" s="309"/>
      <c r="AUF341" s="309"/>
      <c r="AUG341" s="309"/>
      <c r="AUH341" s="309"/>
      <c r="AUI341" s="309"/>
      <c r="AUJ341" s="309"/>
      <c r="AUK341" s="309"/>
      <c r="AUL341" s="309"/>
      <c r="AUM341" s="309"/>
      <c r="AUN341" s="309"/>
      <c r="AUO341" s="309"/>
      <c r="AUP341" s="309"/>
      <c r="AUQ341" s="309"/>
      <c r="AUR341" s="309"/>
      <c r="AUS341" s="309"/>
      <c r="AUT341" s="309"/>
      <c r="AUU341" s="309"/>
      <c r="AUV341" s="309"/>
      <c r="AUW341" s="309"/>
      <c r="AUX341" s="309"/>
      <c r="AUY341" s="309"/>
      <c r="AUZ341" s="309"/>
      <c r="AVA341" s="309"/>
      <c r="AVB341" s="309"/>
      <c r="AVC341" s="309"/>
      <c r="AVD341" s="309"/>
      <c r="AVE341" s="309"/>
      <c r="AVF341" s="309"/>
      <c r="AVG341" s="309"/>
      <c r="AVH341" s="309"/>
      <c r="AVI341" s="309"/>
      <c r="AVJ341" s="309"/>
      <c r="AVK341" s="309"/>
      <c r="AVL341" s="309"/>
      <c r="AVM341" s="309"/>
      <c r="AVN341" s="309"/>
      <c r="AVO341" s="309"/>
      <c r="AVP341" s="309"/>
      <c r="AVQ341" s="309"/>
      <c r="AVR341" s="309"/>
      <c r="AVS341" s="309"/>
      <c r="AVT341" s="309"/>
      <c r="AVU341" s="309"/>
      <c r="AVV341" s="309"/>
      <c r="AVW341" s="309"/>
      <c r="AVX341" s="309"/>
      <c r="AVY341" s="309"/>
      <c r="AVZ341" s="309"/>
      <c r="AWA341" s="309"/>
      <c r="AWB341" s="309"/>
      <c r="AWC341" s="309"/>
      <c r="AWD341" s="309"/>
      <c r="AWE341" s="309"/>
      <c r="AWF341" s="309"/>
      <c r="AWG341" s="309"/>
      <c r="AWH341" s="309"/>
      <c r="AWI341" s="309"/>
      <c r="AWJ341" s="309"/>
      <c r="AWK341" s="309"/>
      <c r="AWL341" s="309"/>
      <c r="AWM341" s="309"/>
      <c r="AWN341" s="309"/>
      <c r="AWO341" s="309"/>
      <c r="AWP341" s="309"/>
      <c r="AWQ341" s="309"/>
      <c r="AWR341" s="309"/>
      <c r="AWS341" s="309"/>
      <c r="AWT341" s="309"/>
      <c r="AWU341" s="309"/>
      <c r="AWV341" s="309"/>
      <c r="AWW341" s="309"/>
      <c r="AWX341" s="309"/>
      <c r="AWY341" s="309"/>
      <c r="AWZ341" s="309"/>
      <c r="AXA341" s="309"/>
      <c r="AXB341" s="309"/>
      <c r="AXC341" s="309"/>
      <c r="AXD341" s="309"/>
      <c r="AXE341" s="309"/>
      <c r="AXF341" s="309"/>
      <c r="AXG341" s="309"/>
      <c r="AXH341" s="309"/>
      <c r="AXI341" s="309"/>
      <c r="AXJ341" s="309"/>
      <c r="AXK341" s="309"/>
      <c r="AXL341" s="309"/>
      <c r="AXM341" s="309"/>
      <c r="AXN341" s="309"/>
      <c r="AXO341" s="309"/>
      <c r="AXP341" s="309"/>
      <c r="AXQ341" s="309"/>
      <c r="AXR341" s="309"/>
      <c r="AXS341" s="309"/>
      <c r="AXT341" s="309"/>
      <c r="AXU341" s="309"/>
      <c r="AXV341" s="309"/>
      <c r="AXW341" s="309"/>
      <c r="AXX341" s="309"/>
      <c r="AXY341" s="309"/>
      <c r="AXZ341" s="309"/>
      <c r="AYA341" s="309"/>
      <c r="AYB341" s="309"/>
      <c r="AYC341" s="309"/>
      <c r="AYD341" s="309"/>
      <c r="AYE341" s="309"/>
      <c r="AYF341" s="309"/>
      <c r="AYG341" s="309"/>
      <c r="AYH341" s="309"/>
      <c r="AYI341" s="309"/>
      <c r="AYJ341" s="309"/>
      <c r="AYK341" s="309"/>
      <c r="AYL341" s="309"/>
      <c r="AYM341" s="309"/>
      <c r="AYN341" s="309"/>
      <c r="AYO341" s="309"/>
      <c r="AYP341" s="309"/>
      <c r="AYQ341" s="309"/>
      <c r="AYR341" s="309"/>
      <c r="AYS341" s="309"/>
      <c r="AYT341" s="309"/>
      <c r="AYU341" s="309"/>
      <c r="AYV341" s="309"/>
      <c r="AYW341" s="309"/>
      <c r="AYX341" s="309"/>
      <c r="AYY341" s="309"/>
      <c r="AYZ341" s="309"/>
      <c r="AZA341" s="309"/>
      <c r="AZB341" s="309"/>
      <c r="AZC341" s="309"/>
      <c r="AZD341" s="309"/>
      <c r="AZE341" s="309"/>
      <c r="AZF341" s="309"/>
      <c r="AZG341" s="309"/>
      <c r="AZH341" s="309"/>
      <c r="AZI341" s="309"/>
      <c r="AZJ341" s="309"/>
      <c r="AZK341" s="309"/>
      <c r="AZL341" s="309"/>
      <c r="AZM341" s="309"/>
      <c r="AZN341" s="309"/>
      <c r="AZO341" s="309"/>
      <c r="AZP341" s="309"/>
      <c r="AZQ341" s="309"/>
      <c r="AZR341" s="309"/>
      <c r="AZS341" s="309"/>
      <c r="AZT341" s="309"/>
      <c r="AZU341" s="309"/>
      <c r="AZV341" s="309"/>
      <c r="AZW341" s="309"/>
      <c r="AZX341" s="309"/>
      <c r="AZY341" s="309"/>
      <c r="AZZ341" s="309"/>
      <c r="BAA341" s="309"/>
      <c r="BAB341" s="309"/>
      <c r="BAC341" s="309"/>
      <c r="BAD341" s="309"/>
      <c r="BAE341" s="309"/>
      <c r="BAF341" s="309"/>
      <c r="BAG341" s="309"/>
      <c r="BAH341" s="309"/>
      <c r="BAI341" s="309"/>
      <c r="BAJ341" s="309"/>
      <c r="BAK341" s="309"/>
      <c r="BAL341" s="309"/>
      <c r="BAM341" s="309"/>
      <c r="BAN341" s="309"/>
      <c r="BAO341" s="309"/>
      <c r="BAP341" s="309"/>
      <c r="BAQ341" s="309"/>
      <c r="BAR341" s="309"/>
      <c r="BAS341" s="309"/>
      <c r="BAT341" s="309"/>
      <c r="BAU341" s="309"/>
      <c r="BAV341" s="309"/>
      <c r="BAW341" s="309"/>
      <c r="BAX341" s="309"/>
      <c r="BAY341" s="309"/>
      <c r="BAZ341" s="309"/>
      <c r="BBA341" s="309"/>
      <c r="BBB341" s="309"/>
      <c r="BBC341" s="309"/>
      <c r="BBD341" s="309"/>
      <c r="BBE341" s="309"/>
      <c r="BBF341" s="309"/>
      <c r="BBG341" s="309"/>
      <c r="BBH341" s="309"/>
      <c r="BBI341" s="309"/>
      <c r="BBJ341" s="309"/>
      <c r="BBK341" s="309"/>
      <c r="BBL341" s="309"/>
      <c r="BBM341" s="309"/>
      <c r="BBN341" s="309"/>
      <c r="BBO341" s="309"/>
      <c r="BBP341" s="309"/>
      <c r="BBQ341" s="309"/>
      <c r="BBR341" s="309"/>
      <c r="BBS341" s="309"/>
      <c r="BBT341" s="309"/>
      <c r="BBU341" s="309"/>
      <c r="BBV341" s="309"/>
      <c r="BBW341" s="309"/>
      <c r="BBX341" s="309"/>
      <c r="BBY341" s="309"/>
      <c r="BBZ341" s="309"/>
      <c r="BCA341" s="309"/>
      <c r="BCB341" s="309"/>
      <c r="BCC341" s="309"/>
      <c r="BCD341" s="309"/>
      <c r="BCE341" s="309"/>
      <c r="BCF341" s="309"/>
      <c r="BCG341" s="309"/>
      <c r="BCH341" s="309"/>
      <c r="BCI341" s="309"/>
      <c r="BCJ341" s="309"/>
      <c r="BCK341" s="309"/>
      <c r="BCL341" s="309"/>
      <c r="BCM341" s="309"/>
      <c r="BCN341" s="309"/>
      <c r="BCO341" s="309"/>
      <c r="BCP341" s="309"/>
      <c r="BCQ341" s="309"/>
      <c r="BCR341" s="309"/>
      <c r="BCS341" s="309"/>
      <c r="BCT341" s="309"/>
      <c r="BCU341" s="309"/>
      <c r="BCV341" s="309"/>
      <c r="BCW341" s="309"/>
      <c r="BCX341" s="309"/>
      <c r="BCY341" s="309"/>
      <c r="BCZ341" s="309"/>
      <c r="BDA341" s="309"/>
      <c r="BDB341" s="309"/>
      <c r="BDC341" s="309"/>
      <c r="BDD341" s="309"/>
      <c r="BDE341" s="309"/>
      <c r="BDF341" s="309"/>
      <c r="BDG341" s="309"/>
      <c r="BDH341" s="309"/>
      <c r="BDI341" s="309"/>
      <c r="BDJ341" s="309"/>
      <c r="BDK341" s="309"/>
      <c r="BDL341" s="309"/>
      <c r="BDM341" s="309"/>
      <c r="BDN341" s="309"/>
      <c r="BDO341" s="309"/>
      <c r="BDP341" s="309"/>
      <c r="BDQ341" s="309"/>
      <c r="BDR341" s="309"/>
      <c r="BDS341" s="309"/>
      <c r="BDT341" s="309"/>
      <c r="BDU341" s="309"/>
      <c r="BDV341" s="309"/>
      <c r="BDW341" s="309"/>
      <c r="BDX341" s="309"/>
      <c r="BDY341" s="309"/>
      <c r="BDZ341" s="309"/>
      <c r="BEA341" s="309"/>
      <c r="BEB341" s="309"/>
      <c r="BEC341" s="309"/>
      <c r="BED341" s="309"/>
      <c r="BEE341" s="309"/>
      <c r="BEF341" s="309"/>
      <c r="BEG341" s="309"/>
      <c r="BEH341" s="309"/>
      <c r="BEI341" s="309"/>
      <c r="BEJ341" s="309"/>
      <c r="BEK341" s="309"/>
      <c r="BEL341" s="309"/>
      <c r="BEM341" s="309"/>
      <c r="BEN341" s="309"/>
      <c r="BEO341" s="309"/>
      <c r="BEP341" s="309"/>
      <c r="BEQ341" s="309"/>
      <c r="BER341" s="309"/>
      <c r="BES341" s="309"/>
      <c r="BET341" s="309"/>
      <c r="BEU341" s="309"/>
      <c r="BEV341" s="309"/>
      <c r="BEW341" s="309"/>
      <c r="BEX341" s="309"/>
      <c r="BEY341" s="309"/>
      <c r="BEZ341" s="309"/>
      <c r="BFA341" s="309"/>
      <c r="BFB341" s="309"/>
      <c r="BFC341" s="309"/>
      <c r="BFD341" s="309"/>
      <c r="BFE341" s="309"/>
      <c r="BFF341" s="309"/>
      <c r="BFG341" s="309"/>
      <c r="BFH341" s="309"/>
      <c r="BFI341" s="309"/>
      <c r="BFJ341" s="309"/>
      <c r="BFK341" s="309"/>
      <c r="BFL341" s="309"/>
      <c r="BFM341" s="309"/>
      <c r="BFN341" s="309"/>
      <c r="BFO341" s="309"/>
      <c r="BFP341" s="309"/>
      <c r="BFQ341" s="309"/>
      <c r="BFR341" s="309"/>
      <c r="BFS341" s="309"/>
      <c r="BFT341" s="309"/>
      <c r="BFU341" s="309"/>
      <c r="BFV341" s="309"/>
      <c r="BFW341" s="309"/>
      <c r="BFX341" s="309"/>
      <c r="BFY341" s="309"/>
      <c r="BFZ341" s="309"/>
      <c r="BGA341" s="309"/>
      <c r="BGB341" s="309"/>
      <c r="BGC341" s="309"/>
      <c r="BGD341" s="309"/>
      <c r="BGE341" s="309"/>
      <c r="BGF341" s="309"/>
      <c r="BGG341" s="309"/>
      <c r="BGH341" s="309"/>
    </row>
    <row r="342" spans="6:1542" s="18" customFormat="1" ht="14.45" customHeight="1" x14ac:dyDescent="0.25">
      <c r="F342" s="68"/>
      <c r="Y342" s="68"/>
      <c r="AC342" s="309"/>
      <c r="AD342" s="309"/>
      <c r="AE342" s="309"/>
      <c r="AF342" s="309"/>
      <c r="AG342" s="309"/>
      <c r="AH342" s="309"/>
      <c r="AI342" s="309"/>
      <c r="AJ342" s="309"/>
      <c r="AK342" s="309"/>
      <c r="AL342" s="309"/>
      <c r="AM342" s="309"/>
      <c r="AN342" s="309"/>
      <c r="AO342" s="309"/>
      <c r="AP342" s="309"/>
      <c r="AQ342" s="309"/>
      <c r="AR342" s="309"/>
      <c r="AS342" s="309"/>
      <c r="AT342" s="309"/>
      <c r="AU342" s="309"/>
      <c r="AV342" s="309"/>
      <c r="AW342" s="309"/>
      <c r="AX342" s="309"/>
      <c r="AY342" s="309"/>
      <c r="AZ342" s="309"/>
      <c r="BA342" s="309"/>
      <c r="BB342" s="309"/>
      <c r="BC342" s="309"/>
      <c r="BD342" s="309"/>
      <c r="BE342" s="309"/>
      <c r="BF342" s="309"/>
      <c r="BG342" s="309"/>
      <c r="BH342" s="309"/>
      <c r="BI342" s="309"/>
      <c r="BJ342" s="309"/>
      <c r="BK342" s="309"/>
      <c r="BL342" s="309"/>
      <c r="BM342" s="309"/>
      <c r="BN342" s="309"/>
      <c r="BO342" s="309"/>
      <c r="BP342" s="309"/>
      <c r="BQ342" s="309"/>
      <c r="BR342" s="309"/>
      <c r="BS342" s="309"/>
      <c r="BT342" s="309"/>
      <c r="BU342" s="309"/>
      <c r="BV342" s="309"/>
      <c r="BW342" s="309"/>
      <c r="BX342" s="309"/>
      <c r="BY342" s="309"/>
      <c r="BZ342" s="309"/>
      <c r="CA342" s="309"/>
      <c r="CB342" s="309"/>
      <c r="CC342" s="309"/>
      <c r="CD342" s="309"/>
      <c r="CE342" s="309"/>
      <c r="CF342" s="309"/>
      <c r="CG342" s="309"/>
      <c r="CH342" s="309"/>
      <c r="CI342" s="309"/>
      <c r="CJ342" s="309"/>
      <c r="CK342" s="309"/>
      <c r="CL342" s="309"/>
      <c r="CM342" s="309"/>
      <c r="CN342" s="309"/>
      <c r="CO342" s="309"/>
      <c r="CP342" s="309"/>
      <c r="CQ342" s="309"/>
      <c r="CR342" s="309"/>
      <c r="CS342" s="309"/>
      <c r="CT342" s="309"/>
      <c r="CU342" s="309"/>
      <c r="CV342" s="309"/>
      <c r="CW342" s="309"/>
      <c r="CX342" s="309"/>
      <c r="CY342" s="309"/>
      <c r="CZ342" s="309"/>
      <c r="DA342" s="309"/>
      <c r="DB342" s="309"/>
      <c r="DC342" s="309"/>
      <c r="DD342" s="309"/>
      <c r="DE342" s="309"/>
      <c r="DF342" s="309"/>
      <c r="DG342" s="309"/>
      <c r="DH342" s="309"/>
      <c r="DI342" s="309"/>
      <c r="DJ342" s="309"/>
      <c r="DK342" s="309"/>
      <c r="DL342" s="309"/>
      <c r="DM342" s="309"/>
      <c r="DN342" s="309"/>
      <c r="DO342" s="309"/>
      <c r="DP342" s="309"/>
      <c r="DQ342" s="309"/>
      <c r="DR342" s="309"/>
      <c r="DS342" s="309"/>
      <c r="DT342" s="309"/>
      <c r="DU342" s="309"/>
      <c r="DV342" s="309"/>
      <c r="DW342" s="309"/>
      <c r="DX342" s="309"/>
      <c r="DY342" s="309"/>
      <c r="DZ342" s="309"/>
      <c r="EA342" s="309"/>
      <c r="EB342" s="309"/>
      <c r="EC342" s="309"/>
      <c r="ED342" s="309"/>
      <c r="EE342" s="309"/>
      <c r="EF342" s="309"/>
      <c r="EG342" s="309"/>
      <c r="EH342" s="309"/>
      <c r="EI342" s="309"/>
      <c r="EJ342" s="309"/>
      <c r="EK342" s="309"/>
      <c r="EL342" s="309"/>
      <c r="EM342" s="309"/>
      <c r="EN342" s="309"/>
      <c r="EO342" s="309"/>
      <c r="EP342" s="309"/>
      <c r="EQ342" s="309"/>
      <c r="ER342" s="309"/>
      <c r="ES342" s="309"/>
      <c r="ET342" s="309"/>
      <c r="EU342" s="309"/>
      <c r="EV342" s="309"/>
      <c r="EW342" s="309"/>
      <c r="EX342" s="309"/>
      <c r="EY342" s="309"/>
      <c r="EZ342" s="309"/>
      <c r="FA342" s="309"/>
      <c r="FB342" s="309"/>
      <c r="FC342" s="309"/>
      <c r="FD342" s="309"/>
      <c r="FE342" s="309"/>
      <c r="FF342" s="309"/>
      <c r="FG342" s="309"/>
      <c r="FH342" s="309"/>
      <c r="FI342" s="309"/>
      <c r="FJ342" s="309"/>
      <c r="FK342" s="309"/>
      <c r="FL342" s="309"/>
      <c r="FM342" s="309"/>
      <c r="FN342" s="309"/>
      <c r="FO342" s="309"/>
      <c r="FP342" s="309"/>
      <c r="FQ342" s="309"/>
      <c r="FR342" s="309"/>
      <c r="FS342" s="309"/>
      <c r="FT342" s="309"/>
      <c r="FU342" s="309"/>
      <c r="FV342" s="309"/>
      <c r="FW342" s="309"/>
      <c r="FX342" s="309"/>
      <c r="FY342" s="309"/>
      <c r="FZ342" s="309"/>
      <c r="GA342" s="309"/>
      <c r="GB342" s="309"/>
      <c r="GC342" s="309"/>
      <c r="GD342" s="309"/>
      <c r="GE342" s="309"/>
      <c r="GF342" s="309"/>
      <c r="GG342" s="309"/>
      <c r="GH342" s="309"/>
      <c r="GI342" s="309"/>
      <c r="GJ342" s="309"/>
      <c r="GK342" s="309"/>
      <c r="GL342" s="309"/>
      <c r="GM342" s="309"/>
      <c r="GN342" s="309"/>
      <c r="GO342" s="309"/>
      <c r="GP342" s="309"/>
      <c r="GQ342" s="309"/>
      <c r="GR342" s="309"/>
      <c r="GS342" s="309"/>
      <c r="GT342" s="309"/>
      <c r="GU342" s="309"/>
      <c r="GV342" s="309"/>
      <c r="GW342" s="309"/>
      <c r="GX342" s="309"/>
      <c r="GY342" s="309"/>
      <c r="GZ342" s="309"/>
      <c r="HA342" s="309"/>
      <c r="HB342" s="309"/>
      <c r="HC342" s="309"/>
      <c r="HD342" s="309"/>
      <c r="HE342" s="309"/>
      <c r="HF342" s="309"/>
      <c r="HG342" s="309"/>
      <c r="HH342" s="309"/>
      <c r="HI342" s="309"/>
      <c r="HJ342" s="309"/>
      <c r="HK342" s="309"/>
      <c r="HL342" s="309"/>
      <c r="HM342" s="309"/>
      <c r="HN342" s="309"/>
      <c r="HO342" s="309"/>
      <c r="HP342" s="309"/>
      <c r="HQ342" s="309"/>
      <c r="HR342" s="309"/>
      <c r="HS342" s="309"/>
      <c r="HT342" s="309"/>
      <c r="HU342" s="309"/>
      <c r="HV342" s="309"/>
      <c r="HW342" s="309"/>
      <c r="HX342" s="309"/>
      <c r="HY342" s="309"/>
      <c r="HZ342" s="309"/>
      <c r="IA342" s="309"/>
      <c r="IB342" s="309"/>
      <c r="IC342" s="309"/>
      <c r="ID342" s="309"/>
      <c r="IE342" s="309"/>
      <c r="IF342" s="309"/>
      <c r="IG342" s="309"/>
      <c r="IH342" s="309"/>
      <c r="II342" s="309"/>
      <c r="IJ342" s="309"/>
      <c r="IK342" s="309"/>
      <c r="IL342" s="309"/>
      <c r="IM342" s="309"/>
      <c r="IN342" s="309"/>
      <c r="IO342" s="309"/>
      <c r="IP342" s="309"/>
      <c r="IQ342" s="309"/>
      <c r="IR342" s="309"/>
      <c r="IS342" s="309"/>
      <c r="IT342" s="309"/>
      <c r="IU342" s="309"/>
      <c r="IV342" s="309"/>
      <c r="IW342" s="309"/>
      <c r="IX342" s="309"/>
      <c r="IY342" s="309"/>
      <c r="IZ342" s="309"/>
      <c r="JA342" s="309"/>
      <c r="JB342" s="309"/>
      <c r="JC342" s="309"/>
      <c r="JD342" s="309"/>
      <c r="JE342" s="309"/>
      <c r="JF342" s="309"/>
      <c r="JG342" s="309"/>
      <c r="JH342" s="309"/>
      <c r="JI342" s="309"/>
      <c r="JJ342" s="309"/>
      <c r="JK342" s="309"/>
      <c r="JL342" s="309"/>
      <c r="JM342" s="309"/>
      <c r="JN342" s="309"/>
      <c r="JO342" s="309"/>
      <c r="JP342" s="309"/>
      <c r="JQ342" s="309"/>
      <c r="JR342" s="309"/>
      <c r="JS342" s="309"/>
      <c r="JT342" s="309"/>
      <c r="JU342" s="309"/>
      <c r="JV342" s="309"/>
      <c r="JW342" s="309"/>
      <c r="JX342" s="309"/>
      <c r="JY342" s="309"/>
      <c r="JZ342" s="309"/>
      <c r="KA342" s="309"/>
      <c r="KB342" s="309"/>
      <c r="KC342" s="309"/>
      <c r="KD342" s="309"/>
      <c r="KE342" s="309"/>
      <c r="KF342" s="309"/>
      <c r="KG342" s="309"/>
      <c r="KH342" s="309"/>
      <c r="KI342" s="309"/>
      <c r="KJ342" s="309"/>
      <c r="KK342" s="309"/>
      <c r="KL342" s="309"/>
      <c r="KM342" s="309"/>
      <c r="KN342" s="309"/>
      <c r="KO342" s="309"/>
      <c r="KP342" s="309"/>
      <c r="KQ342" s="309"/>
      <c r="KR342" s="309"/>
      <c r="KS342" s="309"/>
      <c r="KT342" s="309"/>
      <c r="KU342" s="309"/>
      <c r="KV342" s="309"/>
      <c r="KW342" s="309"/>
      <c r="KX342" s="309"/>
      <c r="KY342" s="309"/>
      <c r="KZ342" s="309"/>
      <c r="LA342" s="309"/>
      <c r="LB342" s="309"/>
      <c r="LC342" s="309"/>
      <c r="LD342" s="309"/>
      <c r="LE342" s="309"/>
      <c r="LF342" s="309"/>
      <c r="LG342" s="309"/>
      <c r="LH342" s="309"/>
      <c r="LI342" s="309"/>
      <c r="LJ342" s="309"/>
      <c r="LK342" s="309"/>
      <c r="LL342" s="309"/>
      <c r="LM342" s="309"/>
      <c r="LN342" s="309"/>
      <c r="LO342" s="309"/>
      <c r="LP342" s="309"/>
      <c r="LQ342" s="309"/>
      <c r="LR342" s="309"/>
      <c r="LS342" s="309"/>
      <c r="LT342" s="309"/>
      <c r="LU342" s="309"/>
      <c r="LV342" s="309"/>
      <c r="LW342" s="309"/>
      <c r="LX342" s="309"/>
      <c r="LY342" s="309"/>
      <c r="LZ342" s="309"/>
      <c r="MA342" s="309"/>
      <c r="MB342" s="309"/>
      <c r="MC342" s="309"/>
      <c r="MD342" s="309"/>
      <c r="ME342" s="309"/>
      <c r="MF342" s="309"/>
      <c r="MG342" s="309"/>
      <c r="MH342" s="309"/>
      <c r="MI342" s="309"/>
      <c r="MJ342" s="309"/>
      <c r="MK342" s="309"/>
      <c r="ML342" s="309"/>
      <c r="MM342" s="309"/>
      <c r="MN342" s="309"/>
      <c r="MO342" s="309"/>
      <c r="MP342" s="309"/>
      <c r="MQ342" s="309"/>
      <c r="MR342" s="309"/>
      <c r="MS342" s="309"/>
      <c r="MT342" s="309"/>
      <c r="MU342" s="309"/>
      <c r="MV342" s="309"/>
      <c r="MW342" s="309"/>
      <c r="MX342" s="309"/>
      <c r="MY342" s="309"/>
      <c r="MZ342" s="309"/>
      <c r="NA342" s="309"/>
      <c r="NB342" s="309"/>
      <c r="NC342" s="309"/>
      <c r="ND342" s="309"/>
      <c r="NE342" s="309"/>
      <c r="NF342" s="309"/>
      <c r="NG342" s="309"/>
      <c r="NH342" s="309"/>
      <c r="NI342" s="309"/>
      <c r="NJ342" s="309"/>
      <c r="NK342" s="309"/>
      <c r="NL342" s="309"/>
      <c r="NM342" s="309"/>
      <c r="NN342" s="309"/>
      <c r="NO342" s="309"/>
      <c r="NP342" s="309"/>
      <c r="NQ342" s="309"/>
      <c r="NR342" s="309"/>
      <c r="NS342" s="309"/>
      <c r="NT342" s="309"/>
      <c r="NU342" s="309"/>
      <c r="NV342" s="309"/>
      <c r="NW342" s="309"/>
      <c r="NX342" s="309"/>
      <c r="NY342" s="309"/>
      <c r="NZ342" s="309"/>
      <c r="OA342" s="309"/>
      <c r="OB342" s="309"/>
      <c r="OC342" s="309"/>
      <c r="OD342" s="309"/>
      <c r="OE342" s="309"/>
      <c r="OF342" s="309"/>
      <c r="OG342" s="309"/>
      <c r="OH342" s="309"/>
      <c r="OI342" s="309"/>
      <c r="OJ342" s="309"/>
      <c r="OK342" s="309"/>
      <c r="OL342" s="309"/>
      <c r="OM342" s="309"/>
      <c r="ON342" s="309"/>
      <c r="OO342" s="309"/>
      <c r="OP342" s="309"/>
      <c r="OQ342" s="309"/>
      <c r="OR342" s="309"/>
      <c r="OS342" s="309"/>
      <c r="OT342" s="309"/>
      <c r="OU342" s="309"/>
      <c r="OV342" s="309"/>
      <c r="OW342" s="309"/>
      <c r="OX342" s="309"/>
      <c r="OY342" s="309"/>
      <c r="OZ342" s="309"/>
      <c r="PA342" s="309"/>
      <c r="PB342" s="309"/>
      <c r="PC342" s="309"/>
      <c r="PD342" s="309"/>
      <c r="PE342" s="309"/>
      <c r="PF342" s="309"/>
      <c r="PG342" s="309"/>
      <c r="PH342" s="309"/>
      <c r="PI342" s="309"/>
      <c r="PJ342" s="309"/>
      <c r="PK342" s="309"/>
      <c r="PL342" s="309"/>
      <c r="PM342" s="309"/>
      <c r="PN342" s="309"/>
      <c r="PO342" s="309"/>
      <c r="PP342" s="309"/>
      <c r="PQ342" s="309"/>
      <c r="PR342" s="309"/>
      <c r="PS342" s="309"/>
      <c r="PT342" s="309"/>
      <c r="PU342" s="309"/>
      <c r="PV342" s="309"/>
      <c r="PW342" s="309"/>
      <c r="PX342" s="309"/>
      <c r="PY342" s="309"/>
      <c r="PZ342" s="309"/>
      <c r="QA342" s="309"/>
      <c r="QB342" s="309"/>
      <c r="QC342" s="309"/>
      <c r="QD342" s="309"/>
      <c r="QE342" s="309"/>
      <c r="QF342" s="309"/>
      <c r="QG342" s="309"/>
      <c r="QH342" s="309"/>
      <c r="QI342" s="309"/>
      <c r="QJ342" s="309"/>
      <c r="QK342" s="309"/>
      <c r="QL342" s="309"/>
      <c r="QM342" s="309"/>
      <c r="QN342" s="309"/>
      <c r="QO342" s="309"/>
      <c r="QP342" s="309"/>
      <c r="QQ342" s="309"/>
      <c r="QR342" s="309"/>
      <c r="QS342" s="309"/>
      <c r="QT342" s="309"/>
      <c r="QU342" s="309"/>
      <c r="QV342" s="309"/>
      <c r="QW342" s="309"/>
      <c r="QX342" s="309"/>
      <c r="QY342" s="309"/>
      <c r="QZ342" s="309"/>
      <c r="RA342" s="309"/>
      <c r="RB342" s="309"/>
      <c r="RC342" s="309"/>
      <c r="RD342" s="309"/>
      <c r="RE342" s="309"/>
      <c r="RF342" s="309"/>
      <c r="RG342" s="309"/>
      <c r="RH342" s="309"/>
      <c r="RI342" s="309"/>
      <c r="RJ342" s="309"/>
      <c r="RK342" s="309"/>
      <c r="RL342" s="309"/>
      <c r="RM342" s="309"/>
      <c r="RN342" s="309"/>
      <c r="RO342" s="309"/>
      <c r="RP342" s="309"/>
      <c r="RQ342" s="309"/>
      <c r="RR342" s="309"/>
      <c r="RS342" s="309"/>
      <c r="RT342" s="309"/>
      <c r="RU342" s="309"/>
      <c r="RV342" s="309"/>
      <c r="RW342" s="309"/>
      <c r="RX342" s="309"/>
      <c r="RY342" s="309"/>
      <c r="RZ342" s="309"/>
      <c r="SA342" s="309"/>
      <c r="SB342" s="309"/>
      <c r="SC342" s="309"/>
      <c r="SD342" s="309"/>
      <c r="SE342" s="309"/>
      <c r="SF342" s="309"/>
      <c r="SG342" s="309"/>
      <c r="SH342" s="309"/>
      <c r="SI342" s="309"/>
      <c r="SJ342" s="309"/>
      <c r="SK342" s="309"/>
      <c r="SL342" s="309"/>
      <c r="SM342" s="309"/>
      <c r="SN342" s="309"/>
      <c r="SO342" s="309"/>
      <c r="SP342" s="309"/>
      <c r="SQ342" s="309"/>
      <c r="SR342" s="309"/>
      <c r="SS342" s="309"/>
      <c r="ST342" s="309"/>
      <c r="SU342" s="309"/>
      <c r="SV342" s="309"/>
      <c r="SW342" s="309"/>
      <c r="SX342" s="309"/>
      <c r="SY342" s="309"/>
      <c r="SZ342" s="309"/>
      <c r="TA342" s="309"/>
      <c r="TB342" s="309"/>
      <c r="TC342" s="309"/>
      <c r="TD342" s="309"/>
      <c r="TE342" s="309"/>
      <c r="TF342" s="309"/>
      <c r="TG342" s="309"/>
      <c r="TH342" s="309"/>
      <c r="TI342" s="309"/>
      <c r="TJ342" s="309"/>
      <c r="TK342" s="309"/>
      <c r="TL342" s="309"/>
      <c r="TM342" s="309"/>
      <c r="TN342" s="309"/>
      <c r="TO342" s="309"/>
      <c r="TP342" s="309"/>
      <c r="TQ342" s="309"/>
      <c r="TR342" s="309"/>
      <c r="TS342" s="309"/>
      <c r="TT342" s="309"/>
      <c r="TU342" s="309"/>
      <c r="TV342" s="309"/>
      <c r="TW342" s="309"/>
      <c r="TX342" s="309"/>
      <c r="TY342" s="309"/>
      <c r="TZ342" s="309"/>
      <c r="UA342" s="309"/>
      <c r="UB342" s="309"/>
      <c r="UC342" s="309"/>
      <c r="UD342" s="309"/>
      <c r="UE342" s="309"/>
      <c r="UF342" s="309"/>
      <c r="UG342" s="309"/>
      <c r="UH342" s="309"/>
      <c r="UI342" s="309"/>
      <c r="UJ342" s="309"/>
      <c r="UK342" s="309"/>
      <c r="UL342" s="309"/>
      <c r="UM342" s="309"/>
      <c r="UN342" s="309"/>
      <c r="UO342" s="309"/>
      <c r="UP342" s="309"/>
      <c r="UQ342" s="309"/>
      <c r="UR342" s="309"/>
      <c r="US342" s="309"/>
      <c r="UT342" s="309"/>
      <c r="UU342" s="309"/>
      <c r="UV342" s="309"/>
      <c r="UW342" s="309"/>
      <c r="UX342" s="309"/>
      <c r="UY342" s="309"/>
      <c r="UZ342" s="309"/>
      <c r="VA342" s="309"/>
      <c r="VB342" s="309"/>
      <c r="VC342" s="309"/>
      <c r="VD342" s="309"/>
      <c r="VE342" s="309"/>
      <c r="VF342" s="309"/>
      <c r="VG342" s="309"/>
      <c r="VH342" s="309"/>
      <c r="VI342" s="309"/>
      <c r="VJ342" s="309"/>
      <c r="VK342" s="309"/>
      <c r="VL342" s="309"/>
      <c r="VM342" s="309"/>
      <c r="VN342" s="309"/>
      <c r="VO342" s="309"/>
      <c r="VP342" s="309"/>
      <c r="VQ342" s="309"/>
      <c r="VR342" s="309"/>
      <c r="VS342" s="309"/>
      <c r="VT342" s="309"/>
      <c r="VU342" s="309"/>
      <c r="VV342" s="309"/>
      <c r="VW342" s="309"/>
      <c r="VX342" s="309"/>
      <c r="VY342" s="309"/>
      <c r="VZ342" s="309"/>
      <c r="WA342" s="309"/>
      <c r="WB342" s="309"/>
      <c r="WC342" s="309"/>
      <c r="WD342" s="309"/>
      <c r="WE342" s="309"/>
      <c r="WF342" s="309"/>
      <c r="WG342" s="309"/>
      <c r="WH342" s="309"/>
      <c r="WI342" s="309"/>
      <c r="WJ342" s="309"/>
      <c r="WK342" s="309"/>
      <c r="WL342" s="309"/>
      <c r="WM342" s="309"/>
      <c r="WN342" s="309"/>
      <c r="WO342" s="309"/>
      <c r="WP342" s="309"/>
      <c r="WQ342" s="309"/>
      <c r="WR342" s="309"/>
      <c r="WS342" s="309"/>
      <c r="WT342" s="309"/>
      <c r="WU342" s="309"/>
      <c r="WV342" s="309"/>
      <c r="WW342" s="309"/>
      <c r="WX342" s="309"/>
      <c r="WY342" s="309"/>
      <c r="WZ342" s="309"/>
      <c r="XA342" s="309"/>
      <c r="XB342" s="309"/>
      <c r="XC342" s="309"/>
      <c r="XD342" s="309"/>
      <c r="XE342" s="309"/>
      <c r="XF342" s="309"/>
      <c r="XG342" s="309"/>
      <c r="XH342" s="309"/>
      <c r="XI342" s="309"/>
      <c r="XJ342" s="309"/>
      <c r="XK342" s="309"/>
      <c r="XL342" s="309"/>
      <c r="XM342" s="309"/>
      <c r="XN342" s="309"/>
      <c r="XO342" s="309"/>
      <c r="XP342" s="309"/>
      <c r="XQ342" s="309"/>
      <c r="XR342" s="309"/>
      <c r="XS342" s="309"/>
      <c r="XT342" s="309"/>
      <c r="XU342" s="309"/>
      <c r="XV342" s="309"/>
      <c r="XW342" s="309"/>
      <c r="XX342" s="309"/>
      <c r="XY342" s="309"/>
      <c r="XZ342" s="309"/>
      <c r="YA342" s="309"/>
      <c r="YB342" s="309"/>
      <c r="YC342" s="309"/>
      <c r="YD342" s="309"/>
      <c r="YE342" s="309"/>
      <c r="YF342" s="309"/>
      <c r="YG342" s="309"/>
      <c r="YH342" s="309"/>
      <c r="YI342" s="309"/>
      <c r="YJ342" s="309"/>
      <c r="YK342" s="309"/>
      <c r="YL342" s="309"/>
      <c r="YM342" s="309"/>
      <c r="YN342" s="309"/>
      <c r="YO342" s="309"/>
      <c r="YP342" s="309"/>
      <c r="YQ342" s="309"/>
      <c r="YR342" s="309"/>
      <c r="YS342" s="309"/>
      <c r="YT342" s="309"/>
      <c r="YU342" s="309"/>
      <c r="YV342" s="309"/>
      <c r="YW342" s="309"/>
      <c r="YX342" s="309"/>
      <c r="YY342" s="309"/>
      <c r="YZ342" s="309"/>
      <c r="ZA342" s="309"/>
      <c r="ZB342" s="309"/>
      <c r="ZC342" s="309"/>
      <c r="ZD342" s="309"/>
      <c r="ZE342" s="309"/>
      <c r="ZF342" s="309"/>
      <c r="ZG342" s="309"/>
      <c r="ZH342" s="309"/>
      <c r="ZI342" s="309"/>
      <c r="ZJ342" s="309"/>
      <c r="ZK342" s="309"/>
      <c r="ZL342" s="309"/>
      <c r="ZM342" s="309"/>
      <c r="ZN342" s="309"/>
      <c r="ZO342" s="309"/>
      <c r="ZP342" s="309"/>
      <c r="ZQ342" s="309"/>
      <c r="ZR342" s="309"/>
      <c r="ZS342" s="309"/>
      <c r="ZT342" s="309"/>
      <c r="ZU342" s="309"/>
      <c r="ZV342" s="309"/>
      <c r="ZW342" s="309"/>
      <c r="ZX342" s="309"/>
      <c r="ZY342" s="309"/>
      <c r="ZZ342" s="309"/>
      <c r="AAA342" s="309"/>
      <c r="AAB342" s="309"/>
      <c r="AAC342" s="309"/>
      <c r="AAD342" s="309"/>
      <c r="AAE342" s="309"/>
      <c r="AAF342" s="309"/>
      <c r="AAG342" s="309"/>
      <c r="AAH342" s="309"/>
      <c r="AAI342" s="309"/>
      <c r="AAJ342" s="309"/>
      <c r="AAK342" s="309"/>
      <c r="AAL342" s="309"/>
      <c r="AAM342" s="309"/>
      <c r="AAN342" s="309"/>
      <c r="AAO342" s="309"/>
      <c r="AAP342" s="309"/>
      <c r="AAQ342" s="309"/>
      <c r="AAR342" s="309"/>
      <c r="AAS342" s="309"/>
      <c r="AAT342" s="309"/>
      <c r="AAU342" s="309"/>
      <c r="AAV342" s="309"/>
      <c r="AAW342" s="309"/>
      <c r="AAX342" s="309"/>
      <c r="AAY342" s="309"/>
      <c r="AAZ342" s="309"/>
      <c r="ABA342" s="309"/>
      <c r="ABB342" s="309"/>
      <c r="ABC342" s="309"/>
      <c r="ABD342" s="309"/>
      <c r="ABE342" s="309"/>
      <c r="ABF342" s="309"/>
      <c r="ABG342" s="309"/>
      <c r="ABH342" s="309"/>
      <c r="ABI342" s="309"/>
      <c r="ABJ342" s="309"/>
      <c r="ABK342" s="309"/>
      <c r="ABL342" s="309"/>
      <c r="ABM342" s="309"/>
      <c r="ABN342" s="309"/>
      <c r="ABO342" s="309"/>
      <c r="ABP342" s="309"/>
      <c r="ABQ342" s="309"/>
      <c r="ABR342" s="309"/>
      <c r="ABS342" s="309"/>
      <c r="ABT342" s="309"/>
      <c r="ABU342" s="309"/>
      <c r="ABV342" s="309"/>
      <c r="ABW342" s="309"/>
      <c r="ABX342" s="309"/>
      <c r="ABY342" s="309"/>
      <c r="ABZ342" s="309"/>
      <c r="ACA342" s="309"/>
      <c r="ACB342" s="309"/>
      <c r="ACC342" s="309"/>
      <c r="ACD342" s="309"/>
      <c r="ACE342" s="309"/>
      <c r="ACF342" s="309"/>
      <c r="ACG342" s="309"/>
      <c r="ACH342" s="309"/>
      <c r="ACI342" s="309"/>
      <c r="ACJ342" s="309"/>
      <c r="ACK342" s="309"/>
      <c r="ACL342" s="309"/>
      <c r="ACM342" s="309"/>
      <c r="ACN342" s="309"/>
      <c r="ACO342" s="309"/>
      <c r="ACP342" s="309"/>
      <c r="ACQ342" s="309"/>
      <c r="ACR342" s="309"/>
      <c r="ACS342" s="309"/>
      <c r="ACT342" s="309"/>
      <c r="ACU342" s="309"/>
      <c r="ACV342" s="309"/>
      <c r="ACW342" s="309"/>
      <c r="ACX342" s="309"/>
      <c r="ACY342" s="309"/>
      <c r="ACZ342" s="309"/>
      <c r="ADA342" s="309"/>
      <c r="ADB342" s="309"/>
      <c r="ADC342" s="309"/>
      <c r="ADD342" s="309"/>
      <c r="ADE342" s="309"/>
      <c r="ADF342" s="309"/>
      <c r="ADG342" s="309"/>
      <c r="ADH342" s="309"/>
      <c r="ADI342" s="309"/>
      <c r="ADJ342" s="309"/>
      <c r="ADK342" s="309"/>
      <c r="ADL342" s="309"/>
      <c r="ADM342" s="309"/>
      <c r="ADN342" s="309"/>
      <c r="ADO342" s="309"/>
      <c r="ADP342" s="309"/>
      <c r="ADQ342" s="309"/>
      <c r="ADR342" s="309"/>
      <c r="ADS342" s="309"/>
      <c r="ADT342" s="309"/>
      <c r="ADU342" s="309"/>
      <c r="ADV342" s="309"/>
      <c r="ADW342" s="309"/>
      <c r="ADX342" s="309"/>
      <c r="ADY342" s="309"/>
      <c r="ADZ342" s="309"/>
      <c r="AEA342" s="309"/>
      <c r="AEB342" s="309"/>
      <c r="AEC342" s="309"/>
      <c r="AED342" s="309"/>
      <c r="AEE342" s="309"/>
      <c r="AEF342" s="309"/>
      <c r="AEG342" s="309"/>
      <c r="AEH342" s="309"/>
      <c r="AEI342" s="309"/>
      <c r="AEJ342" s="309"/>
      <c r="AEK342" s="309"/>
      <c r="AEL342" s="309"/>
      <c r="AEM342" s="309"/>
      <c r="AEN342" s="309"/>
      <c r="AEO342" s="309"/>
      <c r="AEP342" s="309"/>
      <c r="AEQ342" s="309"/>
      <c r="AER342" s="309"/>
      <c r="AES342" s="309"/>
      <c r="AET342" s="309"/>
      <c r="AEU342" s="309"/>
      <c r="AEV342" s="309"/>
      <c r="AEW342" s="309"/>
      <c r="AEX342" s="309"/>
      <c r="AEY342" s="309"/>
      <c r="AEZ342" s="309"/>
      <c r="AFA342" s="309"/>
      <c r="AFB342" s="309"/>
      <c r="AFC342" s="309"/>
      <c r="AFD342" s="309"/>
      <c r="AFE342" s="309"/>
      <c r="AFF342" s="309"/>
      <c r="AFG342" s="309"/>
      <c r="AFH342" s="309"/>
      <c r="AFI342" s="309"/>
      <c r="AFJ342" s="309"/>
      <c r="AFK342" s="309"/>
      <c r="AFL342" s="309"/>
      <c r="AFM342" s="309"/>
      <c r="AFN342" s="309"/>
      <c r="AFO342" s="309"/>
      <c r="AFP342" s="309"/>
      <c r="AFQ342" s="309"/>
      <c r="AFR342" s="309"/>
      <c r="AFS342" s="309"/>
      <c r="AFT342" s="309"/>
      <c r="AFU342" s="309"/>
      <c r="AFV342" s="309"/>
      <c r="AFW342" s="309"/>
      <c r="AFX342" s="309"/>
      <c r="AFY342" s="309"/>
      <c r="AFZ342" s="309"/>
      <c r="AGA342" s="309"/>
      <c r="AGB342" s="309"/>
      <c r="AGC342" s="309"/>
      <c r="AGD342" s="309"/>
      <c r="AGE342" s="309"/>
      <c r="AGF342" s="309"/>
      <c r="AGG342" s="309"/>
      <c r="AGH342" s="309"/>
      <c r="AGI342" s="309"/>
      <c r="AGJ342" s="309"/>
      <c r="AGK342" s="309"/>
      <c r="AGL342" s="309"/>
      <c r="AGM342" s="309"/>
      <c r="AGN342" s="309"/>
      <c r="AGO342" s="309"/>
      <c r="AGP342" s="309"/>
      <c r="AGQ342" s="309"/>
      <c r="AGR342" s="309"/>
      <c r="AGS342" s="309"/>
      <c r="AGT342" s="309"/>
      <c r="AGU342" s="309"/>
      <c r="AGV342" s="309"/>
      <c r="AGW342" s="309"/>
      <c r="AGX342" s="309"/>
      <c r="AGY342" s="309"/>
      <c r="AGZ342" s="309"/>
      <c r="AHA342" s="309"/>
      <c r="AHB342" s="309"/>
      <c r="AHC342" s="309"/>
      <c r="AHD342" s="309"/>
      <c r="AHE342" s="309"/>
      <c r="AHF342" s="309"/>
      <c r="AHG342" s="309"/>
      <c r="AHH342" s="309"/>
      <c r="AHI342" s="309"/>
      <c r="AHJ342" s="309"/>
      <c r="AHK342" s="309"/>
      <c r="AHL342" s="309"/>
      <c r="AHM342" s="309"/>
      <c r="AHN342" s="309"/>
      <c r="AHO342" s="309"/>
      <c r="AHP342" s="309"/>
      <c r="AHQ342" s="309"/>
      <c r="AHR342" s="309"/>
      <c r="AHS342" s="309"/>
      <c r="AHT342" s="309"/>
      <c r="AHU342" s="309"/>
      <c r="AHV342" s="309"/>
      <c r="AHW342" s="309"/>
      <c r="AHX342" s="309"/>
      <c r="AHY342" s="309"/>
      <c r="AHZ342" s="309"/>
      <c r="AIA342" s="309"/>
      <c r="AIB342" s="309"/>
      <c r="AIC342" s="309"/>
      <c r="AID342" s="309"/>
      <c r="AIE342" s="309"/>
      <c r="AIF342" s="309"/>
      <c r="AIG342" s="309"/>
      <c r="AIH342" s="309"/>
      <c r="AII342" s="309"/>
      <c r="AIJ342" s="309"/>
      <c r="AIK342" s="309"/>
      <c r="AIL342" s="309"/>
      <c r="AIM342" s="309"/>
      <c r="AIN342" s="309"/>
      <c r="AIO342" s="309"/>
      <c r="AIP342" s="309"/>
      <c r="AIQ342" s="309"/>
      <c r="AIR342" s="309"/>
      <c r="AIS342" s="309"/>
      <c r="AIT342" s="309"/>
      <c r="AIU342" s="309"/>
      <c r="AIV342" s="309"/>
      <c r="AIW342" s="309"/>
      <c r="AIX342" s="309"/>
      <c r="AIY342" s="309"/>
      <c r="AIZ342" s="309"/>
      <c r="AJA342" s="309"/>
      <c r="AJB342" s="309"/>
      <c r="AJC342" s="309"/>
      <c r="AJD342" s="309"/>
      <c r="AJE342" s="309"/>
      <c r="AJF342" s="309"/>
      <c r="AJG342" s="309"/>
      <c r="AJH342" s="309"/>
      <c r="AJI342" s="309"/>
      <c r="AJJ342" s="309"/>
      <c r="AJK342" s="309"/>
      <c r="AJL342" s="309"/>
      <c r="AJM342" s="309"/>
      <c r="AJN342" s="309"/>
      <c r="AJO342" s="309"/>
      <c r="AJP342" s="309"/>
      <c r="AJQ342" s="309"/>
      <c r="AJR342" s="309"/>
      <c r="AJS342" s="309"/>
      <c r="AJT342" s="309"/>
      <c r="AJU342" s="309"/>
      <c r="AJV342" s="309"/>
      <c r="AJW342" s="309"/>
      <c r="AJX342" s="309"/>
      <c r="AJY342" s="309"/>
      <c r="AJZ342" s="309"/>
      <c r="AKA342" s="309"/>
      <c r="AKB342" s="309"/>
      <c r="AKC342" s="309"/>
      <c r="AKD342" s="309"/>
      <c r="AKE342" s="309"/>
      <c r="AKF342" s="309"/>
      <c r="AKG342" s="309"/>
      <c r="AKH342" s="309"/>
      <c r="AKI342" s="309"/>
      <c r="AKJ342" s="309"/>
      <c r="AKK342" s="309"/>
      <c r="AKL342" s="309"/>
      <c r="AKM342" s="309"/>
      <c r="AKN342" s="309"/>
      <c r="AKO342" s="309"/>
      <c r="AKP342" s="309"/>
      <c r="AKQ342" s="309"/>
      <c r="AKR342" s="309"/>
      <c r="AKS342" s="309"/>
      <c r="AKT342" s="309"/>
      <c r="AKU342" s="309"/>
      <c r="AKV342" s="309"/>
      <c r="AKW342" s="309"/>
      <c r="AKX342" s="309"/>
      <c r="AKY342" s="309"/>
      <c r="AKZ342" s="309"/>
      <c r="ALA342" s="309"/>
      <c r="ALB342" s="309"/>
      <c r="ALC342" s="309"/>
      <c r="ALD342" s="309"/>
      <c r="ALE342" s="309"/>
      <c r="ALF342" s="309"/>
      <c r="ALG342" s="309"/>
      <c r="ALH342" s="309"/>
      <c r="ALI342" s="309"/>
      <c r="ALJ342" s="309"/>
      <c r="ALK342" s="309"/>
      <c r="ALL342" s="309"/>
      <c r="ALM342" s="309"/>
      <c r="ALN342" s="309"/>
      <c r="ALO342" s="309"/>
      <c r="ALP342" s="309"/>
      <c r="ALQ342" s="309"/>
      <c r="ALR342" s="309"/>
      <c r="ALS342" s="309"/>
      <c r="ALT342" s="309"/>
      <c r="ALU342" s="309"/>
      <c r="ALV342" s="309"/>
      <c r="ALW342" s="309"/>
      <c r="ALX342" s="309"/>
      <c r="ALY342" s="309"/>
      <c r="ALZ342" s="309"/>
      <c r="AMA342" s="309"/>
      <c r="AMB342" s="309"/>
      <c r="AMC342" s="309"/>
      <c r="AMD342" s="309"/>
      <c r="AME342" s="309"/>
      <c r="AMF342" s="309"/>
      <c r="AMG342" s="309"/>
      <c r="AMH342" s="309"/>
      <c r="AMI342" s="309"/>
      <c r="AMJ342" s="309"/>
      <c r="AMK342" s="309"/>
      <c r="AML342" s="309"/>
      <c r="AMM342" s="309"/>
      <c r="AMN342" s="309"/>
      <c r="AMO342" s="309"/>
      <c r="AMP342" s="309"/>
      <c r="AMQ342" s="309"/>
      <c r="AMR342" s="309"/>
      <c r="AMS342" s="309"/>
      <c r="AMT342" s="309"/>
      <c r="AMU342" s="309"/>
      <c r="AMV342" s="309"/>
      <c r="AMW342" s="309"/>
      <c r="AMX342" s="309"/>
      <c r="AMY342" s="309"/>
      <c r="AMZ342" s="309"/>
      <c r="ANA342" s="309"/>
      <c r="ANB342" s="309"/>
      <c r="ANC342" s="309"/>
      <c r="AND342" s="309"/>
      <c r="ANE342" s="309"/>
      <c r="ANF342" s="309"/>
      <c r="ANG342" s="309"/>
      <c r="ANH342" s="309"/>
      <c r="ANI342" s="309"/>
      <c r="ANJ342" s="309"/>
      <c r="ANK342" s="309"/>
      <c r="ANL342" s="309"/>
      <c r="ANM342" s="309"/>
      <c r="ANN342" s="309"/>
      <c r="ANO342" s="309"/>
      <c r="ANP342" s="309"/>
      <c r="ANQ342" s="309"/>
      <c r="ANR342" s="309"/>
      <c r="ANS342" s="309"/>
      <c r="ANT342" s="309"/>
      <c r="ANU342" s="309"/>
      <c r="ANV342" s="309"/>
      <c r="ANW342" s="309"/>
      <c r="ANX342" s="309"/>
      <c r="ANY342" s="309"/>
      <c r="ANZ342" s="309"/>
      <c r="AOA342" s="309"/>
      <c r="AOB342" s="309"/>
      <c r="AOC342" s="309"/>
      <c r="AOD342" s="309"/>
      <c r="AOE342" s="309"/>
      <c r="AOF342" s="309"/>
      <c r="AOG342" s="309"/>
      <c r="AOH342" s="309"/>
      <c r="AOI342" s="309"/>
      <c r="AOJ342" s="309"/>
      <c r="AOK342" s="309"/>
      <c r="AOL342" s="309"/>
      <c r="AOM342" s="309"/>
      <c r="AON342" s="309"/>
      <c r="AOO342" s="309"/>
      <c r="AOP342" s="309"/>
      <c r="AOQ342" s="309"/>
      <c r="AOR342" s="309"/>
      <c r="AOS342" s="309"/>
      <c r="AOT342" s="309"/>
      <c r="AOU342" s="309"/>
      <c r="AOV342" s="309"/>
      <c r="AOW342" s="309"/>
      <c r="AOX342" s="309"/>
      <c r="AOY342" s="309"/>
      <c r="AOZ342" s="309"/>
      <c r="APA342" s="309"/>
      <c r="APB342" s="309"/>
      <c r="APC342" s="309"/>
      <c r="APD342" s="309"/>
      <c r="APE342" s="309"/>
      <c r="APF342" s="309"/>
      <c r="APG342" s="309"/>
      <c r="APH342" s="309"/>
      <c r="API342" s="309"/>
      <c r="APJ342" s="309"/>
      <c r="APK342" s="309"/>
      <c r="APL342" s="309"/>
      <c r="APM342" s="309"/>
      <c r="APN342" s="309"/>
      <c r="APO342" s="309"/>
      <c r="APP342" s="309"/>
      <c r="APQ342" s="309"/>
      <c r="APR342" s="309"/>
      <c r="APS342" s="309"/>
      <c r="APT342" s="309"/>
      <c r="APU342" s="309"/>
      <c r="APV342" s="309"/>
      <c r="APW342" s="309"/>
      <c r="APX342" s="309"/>
      <c r="APY342" s="309"/>
      <c r="APZ342" s="309"/>
      <c r="AQA342" s="309"/>
      <c r="AQB342" s="309"/>
      <c r="AQC342" s="309"/>
      <c r="AQD342" s="309"/>
      <c r="AQE342" s="309"/>
      <c r="AQF342" s="309"/>
      <c r="AQG342" s="309"/>
      <c r="AQH342" s="309"/>
      <c r="AQI342" s="309"/>
      <c r="AQJ342" s="309"/>
      <c r="AQK342" s="309"/>
      <c r="AQL342" s="309"/>
      <c r="AQM342" s="309"/>
      <c r="AQN342" s="309"/>
      <c r="AQO342" s="309"/>
      <c r="AQP342" s="309"/>
      <c r="AQQ342" s="309"/>
      <c r="AQR342" s="309"/>
      <c r="AQS342" s="309"/>
      <c r="AQT342" s="309"/>
      <c r="AQU342" s="309"/>
      <c r="AQV342" s="309"/>
      <c r="AQW342" s="309"/>
      <c r="AQX342" s="309"/>
      <c r="AQY342" s="309"/>
      <c r="AQZ342" s="309"/>
      <c r="ARA342" s="309"/>
      <c r="ARB342" s="309"/>
      <c r="ARC342" s="309"/>
      <c r="ARD342" s="309"/>
      <c r="ARE342" s="309"/>
      <c r="ARF342" s="309"/>
      <c r="ARG342" s="309"/>
      <c r="ARH342" s="309"/>
      <c r="ARI342" s="309"/>
      <c r="ARJ342" s="309"/>
      <c r="ARK342" s="309"/>
      <c r="ARL342" s="309"/>
      <c r="ARM342" s="309"/>
      <c r="ARN342" s="309"/>
      <c r="ARO342" s="309"/>
      <c r="ARP342" s="309"/>
      <c r="ARQ342" s="309"/>
      <c r="ARR342" s="309"/>
      <c r="ARS342" s="309"/>
      <c r="ART342" s="309"/>
      <c r="ARU342" s="309"/>
      <c r="ARV342" s="309"/>
      <c r="ARW342" s="309"/>
      <c r="ARX342" s="309"/>
      <c r="ARY342" s="309"/>
      <c r="ARZ342" s="309"/>
      <c r="ASA342" s="309"/>
      <c r="ASB342" s="309"/>
      <c r="ASC342" s="309"/>
      <c r="ASD342" s="309"/>
      <c r="ASE342" s="309"/>
      <c r="ASF342" s="309"/>
      <c r="ASG342" s="309"/>
      <c r="ASH342" s="309"/>
      <c r="ASI342" s="309"/>
      <c r="ASJ342" s="309"/>
      <c r="ASK342" s="309"/>
      <c r="ASL342" s="309"/>
      <c r="ASM342" s="309"/>
      <c r="ASN342" s="309"/>
      <c r="ASO342" s="309"/>
      <c r="ASP342" s="309"/>
      <c r="ASQ342" s="309"/>
      <c r="ASR342" s="309"/>
      <c r="ASS342" s="309"/>
      <c r="AST342" s="309"/>
      <c r="ASU342" s="309"/>
      <c r="ASV342" s="309"/>
      <c r="ASW342" s="309"/>
      <c r="ASX342" s="309"/>
      <c r="ASY342" s="309"/>
      <c r="ASZ342" s="309"/>
      <c r="ATA342" s="309"/>
      <c r="ATB342" s="309"/>
      <c r="ATC342" s="309"/>
      <c r="ATD342" s="309"/>
      <c r="ATE342" s="309"/>
      <c r="ATF342" s="309"/>
      <c r="ATG342" s="309"/>
      <c r="ATH342" s="309"/>
      <c r="ATI342" s="309"/>
      <c r="ATJ342" s="309"/>
      <c r="ATK342" s="309"/>
      <c r="ATL342" s="309"/>
      <c r="ATM342" s="309"/>
      <c r="ATN342" s="309"/>
      <c r="ATO342" s="309"/>
      <c r="ATP342" s="309"/>
      <c r="ATQ342" s="309"/>
      <c r="ATR342" s="309"/>
      <c r="ATS342" s="309"/>
      <c r="ATT342" s="309"/>
      <c r="ATU342" s="309"/>
      <c r="ATV342" s="309"/>
      <c r="ATW342" s="309"/>
      <c r="ATX342" s="309"/>
      <c r="ATY342" s="309"/>
      <c r="ATZ342" s="309"/>
      <c r="AUA342" s="309"/>
      <c r="AUB342" s="309"/>
      <c r="AUC342" s="309"/>
      <c r="AUD342" s="309"/>
      <c r="AUE342" s="309"/>
      <c r="AUF342" s="309"/>
      <c r="AUG342" s="309"/>
      <c r="AUH342" s="309"/>
      <c r="AUI342" s="309"/>
      <c r="AUJ342" s="309"/>
      <c r="AUK342" s="309"/>
      <c r="AUL342" s="309"/>
      <c r="AUM342" s="309"/>
      <c r="AUN342" s="309"/>
      <c r="AUO342" s="309"/>
      <c r="AUP342" s="309"/>
      <c r="AUQ342" s="309"/>
      <c r="AUR342" s="309"/>
      <c r="AUS342" s="309"/>
      <c r="AUT342" s="309"/>
      <c r="AUU342" s="309"/>
      <c r="AUV342" s="309"/>
      <c r="AUW342" s="309"/>
      <c r="AUX342" s="309"/>
      <c r="AUY342" s="309"/>
      <c r="AUZ342" s="309"/>
      <c r="AVA342" s="309"/>
      <c r="AVB342" s="309"/>
      <c r="AVC342" s="309"/>
      <c r="AVD342" s="309"/>
      <c r="AVE342" s="309"/>
      <c r="AVF342" s="309"/>
      <c r="AVG342" s="309"/>
      <c r="AVH342" s="309"/>
      <c r="AVI342" s="309"/>
      <c r="AVJ342" s="309"/>
      <c r="AVK342" s="309"/>
      <c r="AVL342" s="309"/>
      <c r="AVM342" s="309"/>
      <c r="AVN342" s="309"/>
      <c r="AVO342" s="309"/>
      <c r="AVP342" s="309"/>
      <c r="AVQ342" s="309"/>
      <c r="AVR342" s="309"/>
      <c r="AVS342" s="309"/>
      <c r="AVT342" s="309"/>
      <c r="AVU342" s="309"/>
      <c r="AVV342" s="309"/>
      <c r="AVW342" s="309"/>
      <c r="AVX342" s="309"/>
      <c r="AVY342" s="309"/>
      <c r="AVZ342" s="309"/>
      <c r="AWA342" s="309"/>
      <c r="AWB342" s="309"/>
      <c r="AWC342" s="309"/>
      <c r="AWD342" s="309"/>
      <c r="AWE342" s="309"/>
      <c r="AWF342" s="309"/>
      <c r="AWG342" s="309"/>
      <c r="AWH342" s="309"/>
      <c r="AWI342" s="309"/>
      <c r="AWJ342" s="309"/>
      <c r="AWK342" s="309"/>
      <c r="AWL342" s="309"/>
      <c r="AWM342" s="309"/>
      <c r="AWN342" s="309"/>
      <c r="AWO342" s="309"/>
      <c r="AWP342" s="309"/>
      <c r="AWQ342" s="309"/>
      <c r="AWR342" s="309"/>
      <c r="AWS342" s="309"/>
      <c r="AWT342" s="309"/>
      <c r="AWU342" s="309"/>
      <c r="AWV342" s="309"/>
      <c r="AWW342" s="309"/>
      <c r="AWX342" s="309"/>
      <c r="AWY342" s="309"/>
      <c r="AWZ342" s="309"/>
      <c r="AXA342" s="309"/>
      <c r="AXB342" s="309"/>
      <c r="AXC342" s="309"/>
      <c r="AXD342" s="309"/>
      <c r="AXE342" s="309"/>
      <c r="AXF342" s="309"/>
      <c r="AXG342" s="309"/>
      <c r="AXH342" s="309"/>
      <c r="AXI342" s="309"/>
      <c r="AXJ342" s="309"/>
      <c r="AXK342" s="309"/>
      <c r="AXL342" s="309"/>
      <c r="AXM342" s="309"/>
      <c r="AXN342" s="309"/>
      <c r="AXO342" s="309"/>
      <c r="AXP342" s="309"/>
      <c r="AXQ342" s="309"/>
      <c r="AXR342" s="309"/>
      <c r="AXS342" s="309"/>
      <c r="AXT342" s="309"/>
      <c r="AXU342" s="309"/>
      <c r="AXV342" s="309"/>
      <c r="AXW342" s="309"/>
      <c r="AXX342" s="309"/>
      <c r="AXY342" s="309"/>
      <c r="AXZ342" s="309"/>
      <c r="AYA342" s="309"/>
      <c r="AYB342" s="309"/>
      <c r="AYC342" s="309"/>
      <c r="AYD342" s="309"/>
      <c r="AYE342" s="309"/>
      <c r="AYF342" s="309"/>
      <c r="AYG342" s="309"/>
      <c r="AYH342" s="309"/>
      <c r="AYI342" s="309"/>
      <c r="AYJ342" s="309"/>
      <c r="AYK342" s="309"/>
      <c r="AYL342" s="309"/>
      <c r="AYM342" s="309"/>
      <c r="AYN342" s="309"/>
      <c r="AYO342" s="309"/>
      <c r="AYP342" s="309"/>
      <c r="AYQ342" s="309"/>
      <c r="AYR342" s="309"/>
      <c r="AYS342" s="309"/>
      <c r="AYT342" s="309"/>
      <c r="AYU342" s="309"/>
      <c r="AYV342" s="309"/>
      <c r="AYW342" s="309"/>
      <c r="AYX342" s="309"/>
      <c r="AYY342" s="309"/>
      <c r="AYZ342" s="309"/>
      <c r="AZA342" s="309"/>
      <c r="AZB342" s="309"/>
      <c r="AZC342" s="309"/>
      <c r="AZD342" s="309"/>
      <c r="AZE342" s="309"/>
      <c r="AZF342" s="309"/>
      <c r="AZG342" s="309"/>
      <c r="AZH342" s="309"/>
      <c r="AZI342" s="309"/>
      <c r="AZJ342" s="309"/>
      <c r="AZK342" s="309"/>
      <c r="AZL342" s="309"/>
      <c r="AZM342" s="309"/>
      <c r="AZN342" s="309"/>
      <c r="AZO342" s="309"/>
      <c r="AZP342" s="309"/>
      <c r="AZQ342" s="309"/>
      <c r="AZR342" s="309"/>
      <c r="AZS342" s="309"/>
      <c r="AZT342" s="309"/>
      <c r="AZU342" s="309"/>
      <c r="AZV342" s="309"/>
      <c r="AZW342" s="309"/>
      <c r="AZX342" s="309"/>
      <c r="AZY342" s="309"/>
      <c r="AZZ342" s="309"/>
      <c r="BAA342" s="309"/>
      <c r="BAB342" s="309"/>
      <c r="BAC342" s="309"/>
      <c r="BAD342" s="309"/>
      <c r="BAE342" s="309"/>
      <c r="BAF342" s="309"/>
      <c r="BAG342" s="309"/>
      <c r="BAH342" s="309"/>
      <c r="BAI342" s="309"/>
      <c r="BAJ342" s="309"/>
      <c r="BAK342" s="309"/>
      <c r="BAL342" s="309"/>
      <c r="BAM342" s="309"/>
      <c r="BAN342" s="309"/>
      <c r="BAO342" s="309"/>
      <c r="BAP342" s="309"/>
      <c r="BAQ342" s="309"/>
      <c r="BAR342" s="309"/>
      <c r="BAS342" s="309"/>
      <c r="BAT342" s="309"/>
      <c r="BAU342" s="309"/>
      <c r="BAV342" s="309"/>
      <c r="BAW342" s="309"/>
      <c r="BAX342" s="309"/>
      <c r="BAY342" s="309"/>
      <c r="BAZ342" s="309"/>
      <c r="BBA342" s="309"/>
      <c r="BBB342" s="309"/>
      <c r="BBC342" s="309"/>
      <c r="BBD342" s="309"/>
      <c r="BBE342" s="309"/>
      <c r="BBF342" s="309"/>
      <c r="BBG342" s="309"/>
      <c r="BBH342" s="309"/>
      <c r="BBI342" s="309"/>
      <c r="BBJ342" s="309"/>
      <c r="BBK342" s="309"/>
      <c r="BBL342" s="309"/>
      <c r="BBM342" s="309"/>
      <c r="BBN342" s="309"/>
      <c r="BBO342" s="309"/>
      <c r="BBP342" s="309"/>
      <c r="BBQ342" s="309"/>
      <c r="BBR342" s="309"/>
      <c r="BBS342" s="309"/>
      <c r="BBT342" s="309"/>
      <c r="BBU342" s="309"/>
      <c r="BBV342" s="309"/>
      <c r="BBW342" s="309"/>
      <c r="BBX342" s="309"/>
      <c r="BBY342" s="309"/>
      <c r="BBZ342" s="309"/>
      <c r="BCA342" s="309"/>
      <c r="BCB342" s="309"/>
      <c r="BCC342" s="309"/>
      <c r="BCD342" s="309"/>
      <c r="BCE342" s="309"/>
      <c r="BCF342" s="309"/>
      <c r="BCG342" s="309"/>
      <c r="BCH342" s="309"/>
      <c r="BCI342" s="309"/>
      <c r="BCJ342" s="309"/>
      <c r="BCK342" s="309"/>
      <c r="BCL342" s="309"/>
      <c r="BCM342" s="309"/>
      <c r="BCN342" s="309"/>
      <c r="BCO342" s="309"/>
      <c r="BCP342" s="309"/>
      <c r="BCQ342" s="309"/>
      <c r="BCR342" s="309"/>
      <c r="BCS342" s="309"/>
      <c r="BCT342" s="309"/>
      <c r="BCU342" s="309"/>
      <c r="BCV342" s="309"/>
      <c r="BCW342" s="309"/>
      <c r="BCX342" s="309"/>
      <c r="BCY342" s="309"/>
      <c r="BCZ342" s="309"/>
      <c r="BDA342" s="309"/>
      <c r="BDB342" s="309"/>
      <c r="BDC342" s="309"/>
      <c r="BDD342" s="309"/>
      <c r="BDE342" s="309"/>
      <c r="BDF342" s="309"/>
      <c r="BDG342" s="309"/>
      <c r="BDH342" s="309"/>
      <c r="BDI342" s="309"/>
      <c r="BDJ342" s="309"/>
      <c r="BDK342" s="309"/>
      <c r="BDL342" s="309"/>
      <c r="BDM342" s="309"/>
      <c r="BDN342" s="309"/>
      <c r="BDO342" s="309"/>
      <c r="BDP342" s="309"/>
      <c r="BDQ342" s="309"/>
      <c r="BDR342" s="309"/>
      <c r="BDS342" s="309"/>
      <c r="BDT342" s="309"/>
      <c r="BDU342" s="309"/>
      <c r="BDV342" s="309"/>
      <c r="BDW342" s="309"/>
      <c r="BDX342" s="309"/>
      <c r="BDY342" s="309"/>
      <c r="BDZ342" s="309"/>
      <c r="BEA342" s="309"/>
      <c r="BEB342" s="309"/>
      <c r="BEC342" s="309"/>
      <c r="BED342" s="309"/>
      <c r="BEE342" s="309"/>
      <c r="BEF342" s="309"/>
      <c r="BEG342" s="309"/>
      <c r="BEH342" s="309"/>
      <c r="BEI342" s="309"/>
      <c r="BEJ342" s="309"/>
      <c r="BEK342" s="309"/>
      <c r="BEL342" s="309"/>
      <c r="BEM342" s="309"/>
      <c r="BEN342" s="309"/>
      <c r="BEO342" s="309"/>
      <c r="BEP342" s="309"/>
      <c r="BEQ342" s="309"/>
      <c r="BER342" s="309"/>
      <c r="BES342" s="309"/>
      <c r="BET342" s="309"/>
      <c r="BEU342" s="309"/>
      <c r="BEV342" s="309"/>
      <c r="BEW342" s="309"/>
      <c r="BEX342" s="309"/>
      <c r="BEY342" s="309"/>
      <c r="BEZ342" s="309"/>
      <c r="BFA342" s="309"/>
      <c r="BFB342" s="309"/>
      <c r="BFC342" s="309"/>
      <c r="BFD342" s="309"/>
      <c r="BFE342" s="309"/>
      <c r="BFF342" s="309"/>
      <c r="BFG342" s="309"/>
      <c r="BFH342" s="309"/>
      <c r="BFI342" s="309"/>
      <c r="BFJ342" s="309"/>
      <c r="BFK342" s="309"/>
      <c r="BFL342" s="309"/>
      <c r="BFM342" s="309"/>
      <c r="BFN342" s="309"/>
      <c r="BFO342" s="309"/>
      <c r="BFP342" s="309"/>
      <c r="BFQ342" s="309"/>
      <c r="BFR342" s="309"/>
      <c r="BFS342" s="309"/>
      <c r="BFT342" s="309"/>
      <c r="BFU342" s="309"/>
      <c r="BFV342" s="309"/>
      <c r="BFW342" s="309"/>
      <c r="BFX342" s="309"/>
      <c r="BFY342" s="309"/>
      <c r="BFZ342" s="309"/>
      <c r="BGA342" s="309"/>
      <c r="BGB342" s="309"/>
      <c r="BGC342" s="309"/>
      <c r="BGD342" s="309"/>
      <c r="BGE342" s="309"/>
      <c r="BGF342" s="309"/>
      <c r="BGG342" s="309"/>
      <c r="BGH342" s="309"/>
    </row>
    <row r="343" spans="6:1542" s="18" customFormat="1" ht="14.45" customHeight="1" x14ac:dyDescent="0.25">
      <c r="F343" s="68"/>
      <c r="Y343" s="68"/>
      <c r="AC343" s="309"/>
      <c r="AD343" s="309"/>
      <c r="AE343" s="309"/>
      <c r="AF343" s="309"/>
      <c r="AG343" s="309"/>
      <c r="AH343" s="309"/>
      <c r="AI343" s="309"/>
      <c r="AJ343" s="309"/>
      <c r="AK343" s="309"/>
      <c r="AL343" s="309"/>
      <c r="AM343" s="309"/>
      <c r="AN343" s="309"/>
      <c r="AO343" s="309"/>
      <c r="AP343" s="309"/>
      <c r="AQ343" s="309"/>
      <c r="AR343" s="309"/>
      <c r="AS343" s="309"/>
      <c r="AT343" s="309"/>
      <c r="AU343" s="309"/>
      <c r="AV343" s="309"/>
      <c r="AW343" s="309"/>
      <c r="AX343" s="309"/>
      <c r="AY343" s="309"/>
      <c r="AZ343" s="309"/>
      <c r="BA343" s="309"/>
      <c r="BB343" s="309"/>
      <c r="BC343" s="309"/>
      <c r="BD343" s="309"/>
      <c r="BE343" s="309"/>
      <c r="BF343" s="309"/>
      <c r="BG343" s="309"/>
      <c r="BH343" s="309"/>
      <c r="BI343" s="309"/>
      <c r="BJ343" s="309"/>
      <c r="BK343" s="309"/>
      <c r="BL343" s="309"/>
      <c r="BM343" s="309"/>
      <c r="BN343" s="309"/>
      <c r="BO343" s="309"/>
      <c r="BP343" s="309"/>
      <c r="BQ343" s="309"/>
      <c r="BR343" s="309"/>
      <c r="BS343" s="309"/>
      <c r="BT343" s="309"/>
      <c r="BU343" s="309"/>
      <c r="BV343" s="309"/>
      <c r="BW343" s="309"/>
      <c r="BX343" s="309"/>
      <c r="BY343" s="309"/>
      <c r="BZ343" s="309"/>
      <c r="CA343" s="309"/>
      <c r="CB343" s="309"/>
      <c r="CC343" s="309"/>
      <c r="CD343" s="309"/>
      <c r="CE343" s="309"/>
      <c r="CF343" s="309"/>
      <c r="CG343" s="309"/>
      <c r="CH343" s="309"/>
      <c r="CI343" s="309"/>
      <c r="CJ343" s="309"/>
      <c r="CK343" s="309"/>
      <c r="CL343" s="309"/>
      <c r="CM343" s="309"/>
      <c r="CN343" s="309"/>
      <c r="CO343" s="309"/>
      <c r="CP343" s="309"/>
      <c r="CQ343" s="309"/>
      <c r="CR343" s="309"/>
      <c r="CS343" s="309"/>
      <c r="CT343" s="309"/>
      <c r="CU343" s="309"/>
      <c r="CV343" s="309"/>
      <c r="CW343" s="309"/>
      <c r="CX343" s="309"/>
      <c r="CY343" s="309"/>
      <c r="CZ343" s="309"/>
      <c r="DA343" s="309"/>
      <c r="DB343" s="309"/>
      <c r="DC343" s="309"/>
      <c r="DD343" s="309"/>
      <c r="DE343" s="309"/>
      <c r="DF343" s="309"/>
      <c r="DG343" s="309"/>
      <c r="DH343" s="309"/>
      <c r="DI343" s="309"/>
      <c r="DJ343" s="309"/>
      <c r="DK343" s="309"/>
      <c r="DL343" s="309"/>
      <c r="DM343" s="309"/>
      <c r="DN343" s="309"/>
      <c r="DO343" s="309"/>
      <c r="DP343" s="309"/>
      <c r="DQ343" s="309"/>
      <c r="DR343" s="309"/>
      <c r="DS343" s="309"/>
      <c r="DT343" s="309"/>
      <c r="DU343" s="309"/>
      <c r="DV343" s="309"/>
      <c r="DW343" s="309"/>
      <c r="DX343" s="309"/>
      <c r="DY343" s="309"/>
      <c r="DZ343" s="309"/>
      <c r="EA343" s="309"/>
      <c r="EB343" s="309"/>
      <c r="EC343" s="309"/>
      <c r="ED343" s="309"/>
      <c r="EE343" s="309"/>
      <c r="EF343" s="309"/>
      <c r="EG343" s="309"/>
      <c r="EH343" s="309"/>
      <c r="EI343" s="309"/>
      <c r="EJ343" s="309"/>
      <c r="EK343" s="309"/>
      <c r="EL343" s="309"/>
      <c r="EM343" s="309"/>
      <c r="EN343" s="309"/>
      <c r="EO343" s="309"/>
      <c r="EP343" s="309"/>
      <c r="EQ343" s="309"/>
      <c r="ER343" s="309"/>
      <c r="ES343" s="309"/>
      <c r="ET343" s="309"/>
      <c r="EU343" s="309"/>
      <c r="EV343" s="309"/>
      <c r="EW343" s="309"/>
      <c r="EX343" s="309"/>
      <c r="EY343" s="309"/>
      <c r="EZ343" s="309"/>
      <c r="FA343" s="309"/>
      <c r="FB343" s="309"/>
      <c r="FC343" s="309"/>
      <c r="FD343" s="309"/>
      <c r="FE343" s="309"/>
      <c r="FF343" s="309"/>
      <c r="FG343" s="309"/>
      <c r="FH343" s="309"/>
      <c r="FI343" s="309"/>
      <c r="FJ343" s="309"/>
      <c r="FK343" s="309"/>
      <c r="FL343" s="309"/>
      <c r="FM343" s="309"/>
      <c r="FN343" s="309"/>
      <c r="FO343" s="309"/>
      <c r="FP343" s="309"/>
      <c r="FQ343" s="309"/>
      <c r="FR343" s="309"/>
      <c r="FS343" s="309"/>
      <c r="FT343" s="309"/>
      <c r="FU343" s="309"/>
      <c r="FV343" s="309"/>
      <c r="FW343" s="309"/>
      <c r="FX343" s="309"/>
      <c r="FY343" s="309"/>
      <c r="FZ343" s="309"/>
      <c r="GA343" s="309"/>
      <c r="GB343" s="309"/>
      <c r="GC343" s="309"/>
      <c r="GD343" s="309"/>
      <c r="GE343" s="309"/>
      <c r="GF343" s="309"/>
      <c r="GG343" s="309"/>
      <c r="GH343" s="309"/>
      <c r="GI343" s="309"/>
      <c r="GJ343" s="309"/>
      <c r="GK343" s="309"/>
      <c r="GL343" s="309"/>
      <c r="GM343" s="309"/>
      <c r="GN343" s="309"/>
      <c r="GO343" s="309"/>
      <c r="GP343" s="309"/>
      <c r="GQ343" s="309"/>
      <c r="GR343" s="309"/>
      <c r="GS343" s="309"/>
      <c r="GT343" s="309"/>
      <c r="GU343" s="309"/>
      <c r="GV343" s="309"/>
      <c r="GW343" s="309"/>
      <c r="GX343" s="309"/>
      <c r="GY343" s="309"/>
      <c r="GZ343" s="309"/>
      <c r="HA343" s="309"/>
      <c r="HB343" s="309"/>
      <c r="HC343" s="309"/>
      <c r="HD343" s="309"/>
      <c r="HE343" s="309"/>
      <c r="HF343" s="309"/>
      <c r="HG343" s="309"/>
      <c r="HH343" s="309"/>
      <c r="HI343" s="309"/>
      <c r="HJ343" s="309"/>
      <c r="HK343" s="309"/>
      <c r="HL343" s="309"/>
      <c r="HM343" s="309"/>
      <c r="HN343" s="309"/>
      <c r="HO343" s="309"/>
      <c r="HP343" s="309"/>
      <c r="HQ343" s="309"/>
      <c r="HR343" s="309"/>
      <c r="HS343" s="309"/>
      <c r="HT343" s="309"/>
      <c r="HU343" s="309"/>
      <c r="HV343" s="309"/>
      <c r="HW343" s="309"/>
      <c r="HX343" s="309"/>
      <c r="HY343" s="309"/>
      <c r="HZ343" s="309"/>
      <c r="IA343" s="309"/>
      <c r="IB343" s="309"/>
      <c r="IC343" s="309"/>
      <c r="ID343" s="309"/>
      <c r="IE343" s="309"/>
      <c r="IF343" s="309"/>
      <c r="IG343" s="309"/>
      <c r="IH343" s="309"/>
      <c r="II343" s="309"/>
      <c r="IJ343" s="309"/>
      <c r="IK343" s="309"/>
      <c r="IL343" s="309"/>
      <c r="IM343" s="309"/>
      <c r="IN343" s="309"/>
      <c r="IO343" s="309"/>
      <c r="IP343" s="309"/>
      <c r="IQ343" s="309"/>
      <c r="IR343" s="309"/>
      <c r="IS343" s="309"/>
      <c r="IT343" s="309"/>
      <c r="IU343" s="309"/>
      <c r="IV343" s="309"/>
      <c r="IW343" s="309"/>
      <c r="IX343" s="309"/>
      <c r="IY343" s="309"/>
      <c r="IZ343" s="309"/>
      <c r="JA343" s="309"/>
      <c r="JB343" s="309"/>
      <c r="JC343" s="309"/>
      <c r="JD343" s="309"/>
      <c r="JE343" s="309"/>
      <c r="JF343" s="309"/>
      <c r="JG343" s="309"/>
      <c r="JH343" s="309"/>
      <c r="JI343" s="309"/>
      <c r="JJ343" s="309"/>
      <c r="JK343" s="309"/>
      <c r="JL343" s="309"/>
      <c r="JM343" s="309"/>
      <c r="JN343" s="309"/>
      <c r="JO343" s="309"/>
      <c r="JP343" s="309"/>
      <c r="JQ343" s="309"/>
      <c r="JR343" s="309"/>
      <c r="JS343" s="309"/>
      <c r="JT343" s="309"/>
      <c r="JU343" s="309"/>
      <c r="JV343" s="309"/>
      <c r="JW343" s="309"/>
      <c r="JX343" s="309"/>
      <c r="JY343" s="309"/>
      <c r="JZ343" s="309"/>
      <c r="KA343" s="309"/>
      <c r="KB343" s="309"/>
      <c r="KC343" s="309"/>
      <c r="KD343" s="309"/>
      <c r="KE343" s="309"/>
      <c r="KF343" s="309"/>
      <c r="KG343" s="309"/>
      <c r="KH343" s="309"/>
      <c r="KI343" s="309"/>
      <c r="KJ343" s="309"/>
      <c r="KK343" s="309"/>
      <c r="KL343" s="309"/>
      <c r="KM343" s="309"/>
      <c r="KN343" s="309"/>
      <c r="KO343" s="309"/>
      <c r="KP343" s="309"/>
      <c r="KQ343" s="309"/>
      <c r="KR343" s="309"/>
      <c r="KS343" s="309"/>
      <c r="KT343" s="309"/>
      <c r="KU343" s="309"/>
      <c r="KV343" s="309"/>
      <c r="KW343" s="309"/>
      <c r="KX343" s="309"/>
      <c r="KY343" s="309"/>
      <c r="KZ343" s="309"/>
      <c r="LA343" s="309"/>
      <c r="LB343" s="309"/>
      <c r="LC343" s="309"/>
      <c r="LD343" s="309"/>
      <c r="LE343" s="309"/>
      <c r="LF343" s="309"/>
      <c r="LG343" s="309"/>
      <c r="LH343" s="309"/>
      <c r="LI343" s="309"/>
      <c r="LJ343" s="309"/>
      <c r="LK343" s="309"/>
      <c r="LL343" s="309"/>
      <c r="LM343" s="309"/>
      <c r="LN343" s="309"/>
      <c r="LO343" s="309"/>
      <c r="LP343" s="309"/>
      <c r="LQ343" s="309"/>
      <c r="LR343" s="309"/>
      <c r="LS343" s="309"/>
      <c r="LT343" s="309"/>
      <c r="LU343" s="309"/>
      <c r="LV343" s="309"/>
      <c r="LW343" s="309"/>
      <c r="LX343" s="309"/>
      <c r="LY343" s="309"/>
      <c r="LZ343" s="309"/>
      <c r="MA343" s="309"/>
      <c r="MB343" s="309"/>
      <c r="MC343" s="309"/>
      <c r="MD343" s="309"/>
      <c r="ME343" s="309"/>
      <c r="MF343" s="309"/>
      <c r="MG343" s="309"/>
      <c r="MH343" s="309"/>
      <c r="MI343" s="309"/>
      <c r="MJ343" s="309"/>
      <c r="MK343" s="309"/>
      <c r="ML343" s="309"/>
      <c r="MM343" s="309"/>
      <c r="MN343" s="309"/>
      <c r="MO343" s="309"/>
      <c r="MP343" s="309"/>
      <c r="MQ343" s="309"/>
      <c r="MR343" s="309"/>
      <c r="MS343" s="309"/>
      <c r="MT343" s="309"/>
      <c r="MU343" s="309"/>
      <c r="MV343" s="309"/>
      <c r="MW343" s="309"/>
      <c r="MX343" s="309"/>
      <c r="MY343" s="309"/>
      <c r="MZ343" s="309"/>
      <c r="NA343" s="309"/>
      <c r="NB343" s="309"/>
      <c r="NC343" s="309"/>
      <c r="ND343" s="309"/>
      <c r="NE343" s="309"/>
      <c r="NF343" s="309"/>
      <c r="NG343" s="309"/>
      <c r="NH343" s="309"/>
      <c r="NI343" s="309"/>
      <c r="NJ343" s="309"/>
      <c r="NK343" s="309"/>
      <c r="NL343" s="309"/>
      <c r="NM343" s="309"/>
      <c r="NN343" s="309"/>
      <c r="NO343" s="309"/>
      <c r="NP343" s="309"/>
      <c r="NQ343" s="309"/>
      <c r="NR343" s="309"/>
      <c r="NS343" s="309"/>
      <c r="NT343" s="309"/>
      <c r="NU343" s="309"/>
      <c r="NV343" s="309"/>
      <c r="NW343" s="309"/>
      <c r="NX343" s="309"/>
      <c r="NY343" s="309"/>
      <c r="NZ343" s="309"/>
      <c r="OA343" s="309"/>
      <c r="OB343" s="309"/>
      <c r="OC343" s="309"/>
      <c r="OD343" s="309"/>
      <c r="OE343" s="309"/>
      <c r="OF343" s="309"/>
      <c r="OG343" s="309"/>
      <c r="OH343" s="309"/>
      <c r="OI343" s="309"/>
      <c r="OJ343" s="309"/>
      <c r="OK343" s="309"/>
      <c r="OL343" s="309"/>
      <c r="OM343" s="309"/>
      <c r="ON343" s="309"/>
      <c r="OO343" s="309"/>
      <c r="OP343" s="309"/>
      <c r="OQ343" s="309"/>
      <c r="OR343" s="309"/>
      <c r="OS343" s="309"/>
      <c r="OT343" s="309"/>
      <c r="OU343" s="309"/>
      <c r="OV343" s="309"/>
      <c r="OW343" s="309"/>
      <c r="OX343" s="309"/>
      <c r="OY343" s="309"/>
      <c r="OZ343" s="309"/>
      <c r="PA343" s="309"/>
      <c r="PB343" s="309"/>
      <c r="PC343" s="309"/>
      <c r="PD343" s="309"/>
      <c r="PE343" s="309"/>
      <c r="PF343" s="309"/>
      <c r="PG343" s="309"/>
      <c r="PH343" s="309"/>
      <c r="PI343" s="309"/>
      <c r="PJ343" s="309"/>
      <c r="PK343" s="309"/>
      <c r="PL343" s="309"/>
      <c r="PM343" s="309"/>
      <c r="PN343" s="309"/>
      <c r="PO343" s="309"/>
      <c r="PP343" s="309"/>
      <c r="PQ343" s="309"/>
      <c r="PR343" s="309"/>
      <c r="PS343" s="309"/>
      <c r="PT343" s="309"/>
      <c r="PU343" s="309"/>
      <c r="PV343" s="309"/>
      <c r="PW343" s="309"/>
      <c r="PX343" s="309"/>
      <c r="PY343" s="309"/>
      <c r="PZ343" s="309"/>
      <c r="QA343" s="309"/>
      <c r="QB343" s="309"/>
      <c r="QC343" s="309"/>
      <c r="QD343" s="309"/>
      <c r="QE343" s="309"/>
      <c r="QF343" s="309"/>
      <c r="QG343" s="309"/>
      <c r="QH343" s="309"/>
      <c r="QI343" s="309"/>
      <c r="QJ343" s="309"/>
      <c r="QK343" s="309"/>
      <c r="QL343" s="309"/>
      <c r="QM343" s="309"/>
      <c r="QN343" s="309"/>
      <c r="QO343" s="309"/>
      <c r="QP343" s="309"/>
      <c r="QQ343" s="309"/>
      <c r="QR343" s="309"/>
      <c r="QS343" s="309"/>
      <c r="QT343" s="309"/>
      <c r="QU343" s="309"/>
      <c r="QV343" s="309"/>
      <c r="QW343" s="309"/>
      <c r="QX343" s="309"/>
      <c r="QY343" s="309"/>
      <c r="QZ343" s="309"/>
      <c r="RA343" s="309"/>
      <c r="RB343" s="309"/>
      <c r="RC343" s="309"/>
      <c r="RD343" s="309"/>
      <c r="RE343" s="309"/>
      <c r="RF343" s="309"/>
      <c r="RG343" s="309"/>
      <c r="RH343" s="309"/>
      <c r="RI343" s="309"/>
      <c r="RJ343" s="309"/>
      <c r="RK343" s="309"/>
      <c r="RL343" s="309"/>
      <c r="RM343" s="309"/>
      <c r="RN343" s="309"/>
      <c r="RO343" s="309"/>
      <c r="RP343" s="309"/>
      <c r="RQ343" s="309"/>
      <c r="RR343" s="309"/>
      <c r="RS343" s="309"/>
      <c r="RT343" s="309"/>
      <c r="RU343" s="309"/>
      <c r="RV343" s="309"/>
      <c r="RW343" s="309"/>
      <c r="RX343" s="309"/>
      <c r="RY343" s="309"/>
      <c r="RZ343" s="309"/>
      <c r="SA343" s="309"/>
      <c r="SB343" s="309"/>
      <c r="SC343" s="309"/>
      <c r="SD343" s="309"/>
      <c r="SE343" s="309"/>
      <c r="SF343" s="309"/>
      <c r="SG343" s="309"/>
      <c r="SH343" s="309"/>
      <c r="SI343" s="309"/>
      <c r="SJ343" s="309"/>
      <c r="SK343" s="309"/>
      <c r="SL343" s="309"/>
      <c r="SM343" s="309"/>
      <c r="SN343" s="309"/>
      <c r="SO343" s="309"/>
      <c r="SP343" s="309"/>
      <c r="SQ343" s="309"/>
      <c r="SR343" s="309"/>
      <c r="SS343" s="309"/>
      <c r="ST343" s="309"/>
      <c r="SU343" s="309"/>
      <c r="SV343" s="309"/>
      <c r="SW343" s="309"/>
      <c r="SX343" s="309"/>
      <c r="SY343" s="309"/>
      <c r="SZ343" s="309"/>
      <c r="TA343" s="309"/>
      <c r="TB343" s="309"/>
      <c r="TC343" s="309"/>
      <c r="TD343" s="309"/>
      <c r="TE343" s="309"/>
      <c r="TF343" s="309"/>
      <c r="TG343" s="309"/>
      <c r="TH343" s="309"/>
      <c r="TI343" s="309"/>
      <c r="TJ343" s="309"/>
      <c r="TK343" s="309"/>
      <c r="TL343" s="309"/>
      <c r="TM343" s="309"/>
      <c r="TN343" s="309"/>
      <c r="TO343" s="309"/>
      <c r="TP343" s="309"/>
      <c r="TQ343" s="309"/>
      <c r="TR343" s="309"/>
      <c r="TS343" s="309"/>
      <c r="TT343" s="309"/>
      <c r="TU343" s="309"/>
      <c r="TV343" s="309"/>
      <c r="TW343" s="309"/>
      <c r="TX343" s="309"/>
      <c r="TY343" s="309"/>
      <c r="TZ343" s="309"/>
      <c r="UA343" s="309"/>
      <c r="UB343" s="309"/>
      <c r="UC343" s="309"/>
      <c r="UD343" s="309"/>
      <c r="UE343" s="309"/>
      <c r="UF343" s="309"/>
      <c r="UG343" s="309"/>
      <c r="UH343" s="309"/>
      <c r="UI343" s="309"/>
      <c r="UJ343" s="309"/>
      <c r="UK343" s="309"/>
      <c r="UL343" s="309"/>
      <c r="UM343" s="309"/>
      <c r="UN343" s="309"/>
      <c r="UO343" s="309"/>
      <c r="UP343" s="309"/>
      <c r="UQ343" s="309"/>
      <c r="UR343" s="309"/>
      <c r="US343" s="309"/>
      <c r="UT343" s="309"/>
      <c r="UU343" s="309"/>
      <c r="UV343" s="309"/>
      <c r="UW343" s="309"/>
      <c r="UX343" s="309"/>
      <c r="UY343" s="309"/>
      <c r="UZ343" s="309"/>
      <c r="VA343" s="309"/>
      <c r="VB343" s="309"/>
      <c r="VC343" s="309"/>
      <c r="VD343" s="309"/>
      <c r="VE343" s="309"/>
      <c r="VF343" s="309"/>
      <c r="VG343" s="309"/>
      <c r="VH343" s="309"/>
      <c r="VI343" s="309"/>
      <c r="VJ343" s="309"/>
      <c r="VK343" s="309"/>
      <c r="VL343" s="309"/>
      <c r="VM343" s="309"/>
      <c r="VN343" s="309"/>
      <c r="VO343" s="309"/>
      <c r="VP343" s="309"/>
      <c r="VQ343" s="309"/>
      <c r="VR343" s="309"/>
      <c r="VS343" s="309"/>
      <c r="VT343" s="309"/>
      <c r="VU343" s="309"/>
      <c r="VV343" s="309"/>
      <c r="VW343" s="309"/>
      <c r="VX343" s="309"/>
      <c r="VY343" s="309"/>
      <c r="VZ343" s="309"/>
      <c r="WA343" s="309"/>
      <c r="WB343" s="309"/>
      <c r="WC343" s="309"/>
      <c r="WD343" s="309"/>
      <c r="WE343" s="309"/>
      <c r="WF343" s="309"/>
      <c r="WG343" s="309"/>
      <c r="WH343" s="309"/>
      <c r="WI343" s="309"/>
      <c r="WJ343" s="309"/>
      <c r="WK343" s="309"/>
      <c r="WL343" s="309"/>
      <c r="WM343" s="309"/>
      <c r="WN343" s="309"/>
      <c r="WO343" s="309"/>
      <c r="WP343" s="309"/>
      <c r="WQ343" s="309"/>
      <c r="WR343" s="309"/>
      <c r="WS343" s="309"/>
      <c r="WT343" s="309"/>
      <c r="WU343" s="309"/>
      <c r="WV343" s="309"/>
      <c r="WW343" s="309"/>
      <c r="WX343" s="309"/>
      <c r="WY343" s="309"/>
      <c r="WZ343" s="309"/>
      <c r="XA343" s="309"/>
      <c r="XB343" s="309"/>
      <c r="XC343" s="309"/>
      <c r="XD343" s="309"/>
      <c r="XE343" s="309"/>
      <c r="XF343" s="309"/>
      <c r="XG343" s="309"/>
      <c r="XH343" s="309"/>
      <c r="XI343" s="309"/>
      <c r="XJ343" s="309"/>
      <c r="XK343" s="309"/>
      <c r="XL343" s="309"/>
      <c r="XM343" s="309"/>
      <c r="XN343" s="309"/>
      <c r="XO343" s="309"/>
      <c r="XP343" s="309"/>
      <c r="XQ343" s="309"/>
      <c r="XR343" s="309"/>
      <c r="XS343" s="309"/>
      <c r="XT343" s="309"/>
      <c r="XU343" s="309"/>
      <c r="XV343" s="309"/>
      <c r="XW343" s="309"/>
      <c r="XX343" s="309"/>
      <c r="XY343" s="309"/>
      <c r="XZ343" s="309"/>
      <c r="YA343" s="309"/>
      <c r="YB343" s="309"/>
      <c r="YC343" s="309"/>
      <c r="YD343" s="309"/>
      <c r="YE343" s="309"/>
      <c r="YF343" s="309"/>
      <c r="YG343" s="309"/>
      <c r="YH343" s="309"/>
      <c r="YI343" s="309"/>
      <c r="YJ343" s="309"/>
      <c r="YK343" s="309"/>
      <c r="YL343" s="309"/>
      <c r="YM343" s="309"/>
      <c r="YN343" s="309"/>
      <c r="YO343" s="309"/>
      <c r="YP343" s="309"/>
      <c r="YQ343" s="309"/>
      <c r="YR343" s="309"/>
      <c r="YS343" s="309"/>
      <c r="YT343" s="309"/>
      <c r="YU343" s="309"/>
      <c r="YV343" s="309"/>
      <c r="YW343" s="309"/>
      <c r="YX343" s="309"/>
      <c r="YY343" s="309"/>
      <c r="YZ343" s="309"/>
      <c r="ZA343" s="309"/>
      <c r="ZB343" s="309"/>
      <c r="ZC343" s="309"/>
      <c r="ZD343" s="309"/>
      <c r="ZE343" s="309"/>
      <c r="ZF343" s="309"/>
      <c r="ZG343" s="309"/>
      <c r="ZH343" s="309"/>
      <c r="ZI343" s="309"/>
      <c r="ZJ343" s="309"/>
      <c r="ZK343" s="309"/>
      <c r="ZL343" s="309"/>
      <c r="ZM343" s="309"/>
      <c r="ZN343" s="309"/>
      <c r="ZO343" s="309"/>
      <c r="ZP343" s="309"/>
      <c r="ZQ343" s="309"/>
      <c r="ZR343" s="309"/>
      <c r="ZS343" s="309"/>
      <c r="ZT343" s="309"/>
      <c r="ZU343" s="309"/>
      <c r="ZV343" s="309"/>
      <c r="ZW343" s="309"/>
      <c r="ZX343" s="309"/>
      <c r="ZY343" s="309"/>
      <c r="ZZ343" s="309"/>
      <c r="AAA343" s="309"/>
      <c r="AAB343" s="309"/>
      <c r="AAC343" s="309"/>
      <c r="AAD343" s="309"/>
      <c r="AAE343" s="309"/>
      <c r="AAF343" s="309"/>
      <c r="AAG343" s="309"/>
      <c r="AAH343" s="309"/>
      <c r="AAI343" s="309"/>
      <c r="AAJ343" s="309"/>
      <c r="AAK343" s="309"/>
      <c r="AAL343" s="309"/>
      <c r="AAM343" s="309"/>
      <c r="AAN343" s="309"/>
      <c r="AAO343" s="309"/>
      <c r="AAP343" s="309"/>
      <c r="AAQ343" s="309"/>
      <c r="AAR343" s="309"/>
      <c r="AAS343" s="309"/>
      <c r="AAT343" s="309"/>
      <c r="AAU343" s="309"/>
      <c r="AAV343" s="309"/>
      <c r="AAW343" s="309"/>
      <c r="AAX343" s="309"/>
      <c r="AAY343" s="309"/>
      <c r="AAZ343" s="309"/>
      <c r="ABA343" s="309"/>
      <c r="ABB343" s="309"/>
      <c r="ABC343" s="309"/>
      <c r="ABD343" s="309"/>
      <c r="ABE343" s="309"/>
      <c r="ABF343" s="309"/>
      <c r="ABG343" s="309"/>
      <c r="ABH343" s="309"/>
      <c r="ABI343" s="309"/>
      <c r="ABJ343" s="309"/>
      <c r="ABK343" s="309"/>
      <c r="ABL343" s="309"/>
      <c r="ABM343" s="309"/>
      <c r="ABN343" s="309"/>
      <c r="ABO343" s="309"/>
      <c r="ABP343" s="309"/>
      <c r="ABQ343" s="309"/>
      <c r="ABR343" s="309"/>
      <c r="ABS343" s="309"/>
      <c r="ABT343" s="309"/>
      <c r="ABU343" s="309"/>
      <c r="ABV343" s="309"/>
      <c r="ABW343" s="309"/>
      <c r="ABX343" s="309"/>
      <c r="ABY343" s="309"/>
      <c r="ABZ343" s="309"/>
      <c r="ACA343" s="309"/>
      <c r="ACB343" s="309"/>
      <c r="ACC343" s="309"/>
      <c r="ACD343" s="309"/>
      <c r="ACE343" s="309"/>
      <c r="ACF343" s="309"/>
      <c r="ACG343" s="309"/>
      <c r="ACH343" s="309"/>
      <c r="ACI343" s="309"/>
      <c r="ACJ343" s="309"/>
      <c r="ACK343" s="309"/>
      <c r="ACL343" s="309"/>
      <c r="ACM343" s="309"/>
      <c r="ACN343" s="309"/>
      <c r="ACO343" s="309"/>
      <c r="ACP343" s="309"/>
      <c r="ACQ343" s="309"/>
      <c r="ACR343" s="309"/>
      <c r="ACS343" s="309"/>
      <c r="ACT343" s="309"/>
      <c r="ACU343" s="309"/>
      <c r="ACV343" s="309"/>
      <c r="ACW343" s="309"/>
      <c r="ACX343" s="309"/>
      <c r="ACY343" s="309"/>
      <c r="ACZ343" s="309"/>
      <c r="ADA343" s="309"/>
      <c r="ADB343" s="309"/>
      <c r="ADC343" s="309"/>
      <c r="ADD343" s="309"/>
      <c r="ADE343" s="309"/>
      <c r="ADF343" s="309"/>
      <c r="ADG343" s="309"/>
      <c r="ADH343" s="309"/>
      <c r="ADI343" s="309"/>
      <c r="ADJ343" s="309"/>
      <c r="ADK343" s="309"/>
      <c r="ADL343" s="309"/>
      <c r="ADM343" s="309"/>
      <c r="ADN343" s="309"/>
      <c r="ADO343" s="309"/>
      <c r="ADP343" s="309"/>
      <c r="ADQ343" s="309"/>
      <c r="ADR343" s="309"/>
      <c r="ADS343" s="309"/>
      <c r="ADT343" s="309"/>
      <c r="ADU343" s="309"/>
      <c r="ADV343" s="309"/>
      <c r="ADW343" s="309"/>
      <c r="ADX343" s="309"/>
      <c r="ADY343" s="309"/>
      <c r="ADZ343" s="309"/>
      <c r="AEA343" s="309"/>
      <c r="AEB343" s="309"/>
      <c r="AEC343" s="309"/>
      <c r="AED343" s="309"/>
      <c r="AEE343" s="309"/>
      <c r="AEF343" s="309"/>
      <c r="AEG343" s="309"/>
      <c r="AEH343" s="309"/>
      <c r="AEI343" s="309"/>
      <c r="AEJ343" s="309"/>
      <c r="AEK343" s="309"/>
      <c r="AEL343" s="309"/>
      <c r="AEM343" s="309"/>
      <c r="AEN343" s="309"/>
      <c r="AEO343" s="309"/>
      <c r="AEP343" s="309"/>
      <c r="AEQ343" s="309"/>
      <c r="AER343" s="309"/>
      <c r="AES343" s="309"/>
      <c r="AET343" s="309"/>
      <c r="AEU343" s="309"/>
      <c r="AEV343" s="309"/>
      <c r="AEW343" s="309"/>
      <c r="AEX343" s="309"/>
      <c r="AEY343" s="309"/>
      <c r="AEZ343" s="309"/>
      <c r="AFA343" s="309"/>
      <c r="AFB343" s="309"/>
      <c r="AFC343" s="309"/>
      <c r="AFD343" s="309"/>
      <c r="AFE343" s="309"/>
      <c r="AFF343" s="309"/>
      <c r="AFG343" s="309"/>
      <c r="AFH343" s="309"/>
      <c r="AFI343" s="309"/>
      <c r="AFJ343" s="309"/>
      <c r="AFK343" s="309"/>
      <c r="AFL343" s="309"/>
      <c r="AFM343" s="309"/>
      <c r="AFN343" s="309"/>
      <c r="AFO343" s="309"/>
      <c r="AFP343" s="309"/>
      <c r="AFQ343" s="309"/>
      <c r="AFR343" s="309"/>
      <c r="AFS343" s="309"/>
      <c r="AFT343" s="309"/>
      <c r="AFU343" s="309"/>
      <c r="AFV343" s="309"/>
      <c r="AFW343" s="309"/>
      <c r="AFX343" s="309"/>
      <c r="AFY343" s="309"/>
      <c r="AFZ343" s="309"/>
      <c r="AGA343" s="309"/>
      <c r="AGB343" s="309"/>
      <c r="AGC343" s="309"/>
      <c r="AGD343" s="309"/>
      <c r="AGE343" s="309"/>
      <c r="AGF343" s="309"/>
      <c r="AGG343" s="309"/>
      <c r="AGH343" s="309"/>
      <c r="AGI343" s="309"/>
      <c r="AGJ343" s="309"/>
      <c r="AGK343" s="309"/>
      <c r="AGL343" s="309"/>
      <c r="AGM343" s="309"/>
      <c r="AGN343" s="309"/>
      <c r="AGO343" s="309"/>
      <c r="AGP343" s="309"/>
      <c r="AGQ343" s="309"/>
      <c r="AGR343" s="309"/>
      <c r="AGS343" s="309"/>
      <c r="AGT343" s="309"/>
      <c r="AGU343" s="309"/>
      <c r="AGV343" s="309"/>
      <c r="AGW343" s="309"/>
      <c r="AGX343" s="309"/>
      <c r="AGY343" s="309"/>
      <c r="AGZ343" s="309"/>
      <c r="AHA343" s="309"/>
      <c r="AHB343" s="309"/>
      <c r="AHC343" s="309"/>
      <c r="AHD343" s="309"/>
      <c r="AHE343" s="309"/>
      <c r="AHF343" s="309"/>
      <c r="AHG343" s="309"/>
      <c r="AHH343" s="309"/>
      <c r="AHI343" s="309"/>
      <c r="AHJ343" s="309"/>
      <c r="AHK343" s="309"/>
      <c r="AHL343" s="309"/>
      <c r="AHM343" s="309"/>
      <c r="AHN343" s="309"/>
      <c r="AHO343" s="309"/>
      <c r="AHP343" s="309"/>
      <c r="AHQ343" s="309"/>
      <c r="AHR343" s="309"/>
      <c r="AHS343" s="309"/>
      <c r="AHT343" s="309"/>
      <c r="AHU343" s="309"/>
      <c r="AHV343" s="309"/>
      <c r="AHW343" s="309"/>
      <c r="AHX343" s="309"/>
      <c r="AHY343" s="309"/>
      <c r="AHZ343" s="309"/>
      <c r="AIA343" s="309"/>
      <c r="AIB343" s="309"/>
      <c r="AIC343" s="309"/>
      <c r="AID343" s="309"/>
      <c r="AIE343" s="309"/>
      <c r="AIF343" s="309"/>
      <c r="AIG343" s="309"/>
      <c r="AIH343" s="309"/>
      <c r="AII343" s="309"/>
      <c r="AIJ343" s="309"/>
      <c r="AIK343" s="309"/>
      <c r="AIL343" s="309"/>
      <c r="AIM343" s="309"/>
      <c r="AIN343" s="309"/>
      <c r="AIO343" s="309"/>
      <c r="AIP343" s="309"/>
      <c r="AIQ343" s="309"/>
      <c r="AIR343" s="309"/>
      <c r="AIS343" s="309"/>
      <c r="AIT343" s="309"/>
      <c r="AIU343" s="309"/>
      <c r="AIV343" s="309"/>
      <c r="AIW343" s="309"/>
      <c r="AIX343" s="309"/>
      <c r="AIY343" s="309"/>
      <c r="AIZ343" s="309"/>
      <c r="AJA343" s="309"/>
      <c r="AJB343" s="309"/>
      <c r="AJC343" s="309"/>
      <c r="AJD343" s="309"/>
      <c r="AJE343" s="309"/>
      <c r="AJF343" s="309"/>
      <c r="AJG343" s="309"/>
      <c r="AJH343" s="309"/>
      <c r="AJI343" s="309"/>
      <c r="AJJ343" s="309"/>
      <c r="AJK343" s="309"/>
      <c r="AJL343" s="309"/>
      <c r="AJM343" s="309"/>
      <c r="AJN343" s="309"/>
      <c r="AJO343" s="309"/>
      <c r="AJP343" s="309"/>
      <c r="AJQ343" s="309"/>
      <c r="AJR343" s="309"/>
      <c r="AJS343" s="309"/>
      <c r="AJT343" s="309"/>
      <c r="AJU343" s="309"/>
      <c r="AJV343" s="309"/>
      <c r="AJW343" s="309"/>
      <c r="AJX343" s="309"/>
      <c r="AJY343" s="309"/>
      <c r="AJZ343" s="309"/>
      <c r="AKA343" s="309"/>
      <c r="AKB343" s="309"/>
      <c r="AKC343" s="309"/>
      <c r="AKD343" s="309"/>
      <c r="AKE343" s="309"/>
      <c r="AKF343" s="309"/>
      <c r="AKG343" s="309"/>
      <c r="AKH343" s="309"/>
      <c r="AKI343" s="309"/>
      <c r="AKJ343" s="309"/>
      <c r="AKK343" s="309"/>
      <c r="AKL343" s="309"/>
      <c r="AKM343" s="309"/>
      <c r="AKN343" s="309"/>
      <c r="AKO343" s="309"/>
      <c r="AKP343" s="309"/>
      <c r="AKQ343" s="309"/>
      <c r="AKR343" s="309"/>
      <c r="AKS343" s="309"/>
      <c r="AKT343" s="309"/>
      <c r="AKU343" s="309"/>
      <c r="AKV343" s="309"/>
      <c r="AKW343" s="309"/>
      <c r="AKX343" s="309"/>
      <c r="AKY343" s="309"/>
      <c r="AKZ343" s="309"/>
      <c r="ALA343" s="309"/>
      <c r="ALB343" s="309"/>
      <c r="ALC343" s="309"/>
      <c r="ALD343" s="309"/>
      <c r="ALE343" s="309"/>
      <c r="ALF343" s="309"/>
      <c r="ALG343" s="309"/>
      <c r="ALH343" s="309"/>
      <c r="ALI343" s="309"/>
      <c r="ALJ343" s="309"/>
      <c r="ALK343" s="309"/>
      <c r="ALL343" s="309"/>
      <c r="ALM343" s="309"/>
      <c r="ALN343" s="309"/>
      <c r="ALO343" s="309"/>
      <c r="ALP343" s="309"/>
      <c r="ALQ343" s="309"/>
      <c r="ALR343" s="309"/>
      <c r="ALS343" s="309"/>
      <c r="ALT343" s="309"/>
      <c r="ALU343" s="309"/>
      <c r="ALV343" s="309"/>
      <c r="ALW343" s="309"/>
      <c r="ALX343" s="309"/>
      <c r="ALY343" s="309"/>
      <c r="ALZ343" s="309"/>
      <c r="AMA343" s="309"/>
      <c r="AMB343" s="309"/>
      <c r="AMC343" s="309"/>
      <c r="AMD343" s="309"/>
      <c r="AME343" s="309"/>
      <c r="AMF343" s="309"/>
      <c r="AMG343" s="309"/>
      <c r="AMH343" s="309"/>
      <c r="AMI343" s="309"/>
      <c r="AMJ343" s="309"/>
      <c r="AMK343" s="309"/>
      <c r="AML343" s="309"/>
      <c r="AMM343" s="309"/>
      <c r="AMN343" s="309"/>
      <c r="AMO343" s="309"/>
      <c r="AMP343" s="309"/>
      <c r="AMQ343" s="309"/>
      <c r="AMR343" s="309"/>
      <c r="AMS343" s="309"/>
      <c r="AMT343" s="309"/>
      <c r="AMU343" s="309"/>
      <c r="AMV343" s="309"/>
      <c r="AMW343" s="309"/>
      <c r="AMX343" s="309"/>
      <c r="AMY343" s="309"/>
      <c r="AMZ343" s="309"/>
      <c r="ANA343" s="309"/>
      <c r="ANB343" s="309"/>
      <c r="ANC343" s="309"/>
      <c r="AND343" s="309"/>
      <c r="ANE343" s="309"/>
      <c r="ANF343" s="309"/>
      <c r="ANG343" s="309"/>
      <c r="ANH343" s="309"/>
      <c r="ANI343" s="309"/>
      <c r="ANJ343" s="309"/>
      <c r="ANK343" s="309"/>
      <c r="ANL343" s="309"/>
      <c r="ANM343" s="309"/>
      <c r="ANN343" s="309"/>
      <c r="ANO343" s="309"/>
      <c r="ANP343" s="309"/>
      <c r="ANQ343" s="309"/>
      <c r="ANR343" s="309"/>
      <c r="ANS343" s="309"/>
      <c r="ANT343" s="309"/>
      <c r="ANU343" s="309"/>
      <c r="ANV343" s="309"/>
      <c r="ANW343" s="309"/>
      <c r="ANX343" s="309"/>
      <c r="ANY343" s="309"/>
      <c r="ANZ343" s="309"/>
      <c r="AOA343" s="309"/>
      <c r="AOB343" s="309"/>
      <c r="AOC343" s="309"/>
      <c r="AOD343" s="309"/>
      <c r="AOE343" s="309"/>
      <c r="AOF343" s="309"/>
      <c r="AOG343" s="309"/>
      <c r="AOH343" s="309"/>
      <c r="AOI343" s="309"/>
      <c r="AOJ343" s="309"/>
      <c r="AOK343" s="309"/>
      <c r="AOL343" s="309"/>
      <c r="AOM343" s="309"/>
      <c r="AON343" s="309"/>
      <c r="AOO343" s="309"/>
      <c r="AOP343" s="309"/>
      <c r="AOQ343" s="309"/>
      <c r="AOR343" s="309"/>
      <c r="AOS343" s="309"/>
      <c r="AOT343" s="309"/>
      <c r="AOU343" s="309"/>
      <c r="AOV343" s="309"/>
      <c r="AOW343" s="309"/>
      <c r="AOX343" s="309"/>
      <c r="AOY343" s="309"/>
      <c r="AOZ343" s="309"/>
      <c r="APA343" s="309"/>
      <c r="APB343" s="309"/>
      <c r="APC343" s="309"/>
      <c r="APD343" s="309"/>
      <c r="APE343" s="309"/>
      <c r="APF343" s="309"/>
      <c r="APG343" s="309"/>
      <c r="APH343" s="309"/>
      <c r="API343" s="309"/>
      <c r="APJ343" s="309"/>
      <c r="APK343" s="309"/>
      <c r="APL343" s="309"/>
      <c r="APM343" s="309"/>
      <c r="APN343" s="309"/>
      <c r="APO343" s="309"/>
      <c r="APP343" s="309"/>
      <c r="APQ343" s="309"/>
      <c r="APR343" s="309"/>
      <c r="APS343" s="309"/>
      <c r="APT343" s="309"/>
      <c r="APU343" s="309"/>
      <c r="APV343" s="309"/>
      <c r="APW343" s="309"/>
      <c r="APX343" s="309"/>
      <c r="APY343" s="309"/>
      <c r="APZ343" s="309"/>
      <c r="AQA343" s="309"/>
      <c r="AQB343" s="309"/>
      <c r="AQC343" s="309"/>
      <c r="AQD343" s="309"/>
      <c r="AQE343" s="309"/>
      <c r="AQF343" s="309"/>
      <c r="AQG343" s="309"/>
      <c r="AQH343" s="309"/>
      <c r="AQI343" s="309"/>
      <c r="AQJ343" s="309"/>
      <c r="AQK343" s="309"/>
      <c r="AQL343" s="309"/>
      <c r="AQM343" s="309"/>
      <c r="AQN343" s="309"/>
      <c r="AQO343" s="309"/>
      <c r="AQP343" s="309"/>
      <c r="AQQ343" s="309"/>
      <c r="AQR343" s="309"/>
      <c r="AQS343" s="309"/>
      <c r="AQT343" s="309"/>
      <c r="AQU343" s="309"/>
      <c r="AQV343" s="309"/>
      <c r="AQW343" s="309"/>
      <c r="AQX343" s="309"/>
      <c r="AQY343" s="309"/>
      <c r="AQZ343" s="309"/>
      <c r="ARA343" s="309"/>
      <c r="ARB343" s="309"/>
      <c r="ARC343" s="309"/>
      <c r="ARD343" s="309"/>
      <c r="ARE343" s="309"/>
      <c r="ARF343" s="309"/>
      <c r="ARG343" s="309"/>
      <c r="ARH343" s="309"/>
      <c r="ARI343" s="309"/>
      <c r="ARJ343" s="309"/>
      <c r="ARK343" s="309"/>
      <c r="ARL343" s="309"/>
      <c r="ARM343" s="309"/>
      <c r="ARN343" s="309"/>
      <c r="ARO343" s="309"/>
      <c r="ARP343" s="309"/>
      <c r="ARQ343" s="309"/>
      <c r="ARR343" s="309"/>
      <c r="ARS343" s="309"/>
      <c r="ART343" s="309"/>
      <c r="ARU343" s="309"/>
      <c r="ARV343" s="309"/>
      <c r="ARW343" s="309"/>
      <c r="ARX343" s="309"/>
      <c r="ARY343" s="309"/>
      <c r="ARZ343" s="309"/>
      <c r="ASA343" s="309"/>
      <c r="ASB343" s="309"/>
      <c r="ASC343" s="309"/>
      <c r="ASD343" s="309"/>
      <c r="ASE343" s="309"/>
      <c r="ASF343" s="309"/>
      <c r="ASG343" s="309"/>
      <c r="ASH343" s="309"/>
      <c r="ASI343" s="309"/>
      <c r="ASJ343" s="309"/>
      <c r="ASK343" s="309"/>
      <c r="ASL343" s="309"/>
      <c r="ASM343" s="309"/>
      <c r="ASN343" s="309"/>
      <c r="ASO343" s="309"/>
      <c r="ASP343" s="309"/>
      <c r="ASQ343" s="309"/>
      <c r="ASR343" s="309"/>
      <c r="ASS343" s="309"/>
      <c r="AST343" s="309"/>
      <c r="ASU343" s="309"/>
      <c r="ASV343" s="309"/>
      <c r="ASW343" s="309"/>
      <c r="ASX343" s="309"/>
      <c r="ASY343" s="309"/>
      <c r="ASZ343" s="309"/>
      <c r="ATA343" s="309"/>
      <c r="ATB343" s="309"/>
      <c r="ATC343" s="309"/>
      <c r="ATD343" s="309"/>
      <c r="ATE343" s="309"/>
      <c r="ATF343" s="309"/>
      <c r="ATG343" s="309"/>
      <c r="ATH343" s="309"/>
      <c r="ATI343" s="309"/>
      <c r="ATJ343" s="309"/>
      <c r="ATK343" s="309"/>
      <c r="ATL343" s="309"/>
      <c r="ATM343" s="309"/>
      <c r="ATN343" s="309"/>
      <c r="ATO343" s="309"/>
      <c r="ATP343" s="309"/>
      <c r="ATQ343" s="309"/>
      <c r="ATR343" s="309"/>
      <c r="ATS343" s="309"/>
      <c r="ATT343" s="309"/>
      <c r="ATU343" s="309"/>
      <c r="ATV343" s="309"/>
      <c r="ATW343" s="309"/>
      <c r="ATX343" s="309"/>
      <c r="ATY343" s="309"/>
      <c r="ATZ343" s="309"/>
      <c r="AUA343" s="309"/>
      <c r="AUB343" s="309"/>
      <c r="AUC343" s="309"/>
      <c r="AUD343" s="309"/>
      <c r="AUE343" s="309"/>
      <c r="AUF343" s="309"/>
      <c r="AUG343" s="309"/>
      <c r="AUH343" s="309"/>
      <c r="AUI343" s="309"/>
      <c r="AUJ343" s="309"/>
      <c r="AUK343" s="309"/>
      <c r="AUL343" s="309"/>
      <c r="AUM343" s="309"/>
      <c r="AUN343" s="309"/>
      <c r="AUO343" s="309"/>
      <c r="AUP343" s="309"/>
      <c r="AUQ343" s="309"/>
      <c r="AUR343" s="309"/>
      <c r="AUS343" s="309"/>
      <c r="AUT343" s="309"/>
      <c r="AUU343" s="309"/>
      <c r="AUV343" s="309"/>
      <c r="AUW343" s="309"/>
      <c r="AUX343" s="309"/>
      <c r="AUY343" s="309"/>
      <c r="AUZ343" s="309"/>
      <c r="AVA343" s="309"/>
      <c r="AVB343" s="309"/>
      <c r="AVC343" s="309"/>
      <c r="AVD343" s="309"/>
      <c r="AVE343" s="309"/>
      <c r="AVF343" s="309"/>
      <c r="AVG343" s="309"/>
      <c r="AVH343" s="309"/>
      <c r="AVI343" s="309"/>
      <c r="AVJ343" s="309"/>
      <c r="AVK343" s="309"/>
      <c r="AVL343" s="309"/>
      <c r="AVM343" s="309"/>
      <c r="AVN343" s="309"/>
      <c r="AVO343" s="309"/>
      <c r="AVP343" s="309"/>
      <c r="AVQ343" s="309"/>
      <c r="AVR343" s="309"/>
      <c r="AVS343" s="309"/>
      <c r="AVT343" s="309"/>
      <c r="AVU343" s="309"/>
      <c r="AVV343" s="309"/>
      <c r="AVW343" s="309"/>
      <c r="AVX343" s="309"/>
      <c r="AVY343" s="309"/>
      <c r="AVZ343" s="309"/>
      <c r="AWA343" s="309"/>
      <c r="AWB343" s="309"/>
      <c r="AWC343" s="309"/>
      <c r="AWD343" s="309"/>
      <c r="AWE343" s="309"/>
      <c r="AWF343" s="309"/>
      <c r="AWG343" s="309"/>
      <c r="AWH343" s="309"/>
      <c r="AWI343" s="309"/>
      <c r="AWJ343" s="309"/>
      <c r="AWK343" s="309"/>
      <c r="AWL343" s="309"/>
      <c r="AWM343" s="309"/>
      <c r="AWN343" s="309"/>
      <c r="AWO343" s="309"/>
      <c r="AWP343" s="309"/>
      <c r="AWQ343" s="309"/>
      <c r="AWR343" s="309"/>
      <c r="AWS343" s="309"/>
      <c r="AWT343" s="309"/>
      <c r="AWU343" s="309"/>
      <c r="AWV343" s="309"/>
      <c r="AWW343" s="309"/>
      <c r="AWX343" s="309"/>
      <c r="AWY343" s="309"/>
      <c r="AWZ343" s="309"/>
      <c r="AXA343" s="309"/>
      <c r="AXB343" s="309"/>
      <c r="AXC343" s="309"/>
      <c r="AXD343" s="309"/>
      <c r="AXE343" s="309"/>
      <c r="AXF343" s="309"/>
      <c r="AXG343" s="309"/>
      <c r="AXH343" s="309"/>
      <c r="AXI343" s="309"/>
      <c r="AXJ343" s="309"/>
      <c r="AXK343" s="309"/>
      <c r="AXL343" s="309"/>
      <c r="AXM343" s="309"/>
      <c r="AXN343" s="309"/>
      <c r="AXO343" s="309"/>
      <c r="AXP343" s="309"/>
      <c r="AXQ343" s="309"/>
      <c r="AXR343" s="309"/>
      <c r="AXS343" s="309"/>
      <c r="AXT343" s="309"/>
      <c r="AXU343" s="309"/>
      <c r="AXV343" s="309"/>
      <c r="AXW343" s="309"/>
      <c r="AXX343" s="309"/>
      <c r="AXY343" s="309"/>
      <c r="AXZ343" s="309"/>
      <c r="AYA343" s="309"/>
      <c r="AYB343" s="309"/>
      <c r="AYC343" s="309"/>
      <c r="AYD343" s="309"/>
      <c r="AYE343" s="309"/>
      <c r="AYF343" s="309"/>
      <c r="AYG343" s="309"/>
      <c r="AYH343" s="309"/>
      <c r="AYI343" s="309"/>
      <c r="AYJ343" s="309"/>
      <c r="AYK343" s="309"/>
      <c r="AYL343" s="309"/>
      <c r="AYM343" s="309"/>
      <c r="AYN343" s="309"/>
      <c r="AYO343" s="309"/>
      <c r="AYP343" s="309"/>
      <c r="AYQ343" s="309"/>
      <c r="AYR343" s="309"/>
      <c r="AYS343" s="309"/>
      <c r="AYT343" s="309"/>
      <c r="AYU343" s="309"/>
      <c r="AYV343" s="309"/>
      <c r="AYW343" s="309"/>
      <c r="AYX343" s="309"/>
      <c r="AYY343" s="309"/>
      <c r="AYZ343" s="309"/>
      <c r="AZA343" s="309"/>
      <c r="AZB343" s="309"/>
      <c r="AZC343" s="309"/>
      <c r="AZD343" s="309"/>
      <c r="AZE343" s="309"/>
      <c r="AZF343" s="309"/>
      <c r="AZG343" s="309"/>
      <c r="AZH343" s="309"/>
      <c r="AZI343" s="309"/>
      <c r="AZJ343" s="309"/>
      <c r="AZK343" s="309"/>
      <c r="AZL343" s="309"/>
      <c r="AZM343" s="309"/>
      <c r="AZN343" s="309"/>
      <c r="AZO343" s="309"/>
      <c r="AZP343" s="309"/>
      <c r="AZQ343" s="309"/>
      <c r="AZR343" s="309"/>
      <c r="AZS343" s="309"/>
      <c r="AZT343" s="309"/>
      <c r="AZU343" s="309"/>
      <c r="AZV343" s="309"/>
      <c r="AZW343" s="309"/>
      <c r="AZX343" s="309"/>
      <c r="AZY343" s="309"/>
      <c r="AZZ343" s="309"/>
      <c r="BAA343" s="309"/>
      <c r="BAB343" s="309"/>
      <c r="BAC343" s="309"/>
      <c r="BAD343" s="309"/>
      <c r="BAE343" s="309"/>
      <c r="BAF343" s="309"/>
      <c r="BAG343" s="309"/>
      <c r="BAH343" s="309"/>
      <c r="BAI343" s="309"/>
      <c r="BAJ343" s="309"/>
      <c r="BAK343" s="309"/>
      <c r="BAL343" s="309"/>
      <c r="BAM343" s="309"/>
      <c r="BAN343" s="309"/>
      <c r="BAO343" s="309"/>
      <c r="BAP343" s="309"/>
      <c r="BAQ343" s="309"/>
      <c r="BAR343" s="309"/>
      <c r="BAS343" s="309"/>
      <c r="BAT343" s="309"/>
      <c r="BAU343" s="309"/>
      <c r="BAV343" s="309"/>
      <c r="BAW343" s="309"/>
      <c r="BAX343" s="309"/>
      <c r="BAY343" s="309"/>
      <c r="BAZ343" s="309"/>
      <c r="BBA343" s="309"/>
      <c r="BBB343" s="309"/>
      <c r="BBC343" s="309"/>
      <c r="BBD343" s="309"/>
      <c r="BBE343" s="309"/>
      <c r="BBF343" s="309"/>
      <c r="BBG343" s="309"/>
      <c r="BBH343" s="309"/>
      <c r="BBI343" s="309"/>
      <c r="BBJ343" s="309"/>
      <c r="BBK343" s="309"/>
      <c r="BBL343" s="309"/>
      <c r="BBM343" s="309"/>
      <c r="BBN343" s="309"/>
      <c r="BBO343" s="309"/>
      <c r="BBP343" s="309"/>
      <c r="BBQ343" s="309"/>
      <c r="BBR343" s="309"/>
      <c r="BBS343" s="309"/>
      <c r="BBT343" s="309"/>
      <c r="BBU343" s="309"/>
      <c r="BBV343" s="309"/>
      <c r="BBW343" s="309"/>
      <c r="BBX343" s="309"/>
      <c r="BBY343" s="309"/>
      <c r="BBZ343" s="309"/>
      <c r="BCA343" s="309"/>
      <c r="BCB343" s="309"/>
      <c r="BCC343" s="309"/>
      <c r="BCD343" s="309"/>
      <c r="BCE343" s="309"/>
      <c r="BCF343" s="309"/>
      <c r="BCG343" s="309"/>
      <c r="BCH343" s="309"/>
      <c r="BCI343" s="309"/>
      <c r="BCJ343" s="309"/>
      <c r="BCK343" s="309"/>
      <c r="BCL343" s="309"/>
      <c r="BCM343" s="309"/>
      <c r="BCN343" s="309"/>
      <c r="BCO343" s="309"/>
      <c r="BCP343" s="309"/>
      <c r="BCQ343" s="309"/>
      <c r="BCR343" s="309"/>
      <c r="BCS343" s="309"/>
      <c r="BCT343" s="309"/>
      <c r="BCU343" s="309"/>
      <c r="BCV343" s="309"/>
      <c r="BCW343" s="309"/>
      <c r="BCX343" s="309"/>
      <c r="BCY343" s="309"/>
      <c r="BCZ343" s="309"/>
      <c r="BDA343" s="309"/>
      <c r="BDB343" s="309"/>
      <c r="BDC343" s="309"/>
      <c r="BDD343" s="309"/>
      <c r="BDE343" s="309"/>
      <c r="BDF343" s="309"/>
      <c r="BDG343" s="309"/>
      <c r="BDH343" s="309"/>
      <c r="BDI343" s="309"/>
      <c r="BDJ343" s="309"/>
      <c r="BDK343" s="309"/>
      <c r="BDL343" s="309"/>
      <c r="BDM343" s="309"/>
      <c r="BDN343" s="309"/>
      <c r="BDO343" s="309"/>
      <c r="BDP343" s="309"/>
      <c r="BDQ343" s="309"/>
      <c r="BDR343" s="309"/>
      <c r="BDS343" s="309"/>
      <c r="BDT343" s="309"/>
      <c r="BDU343" s="309"/>
      <c r="BDV343" s="309"/>
      <c r="BDW343" s="309"/>
      <c r="BDX343" s="309"/>
      <c r="BDY343" s="309"/>
      <c r="BDZ343" s="309"/>
      <c r="BEA343" s="309"/>
      <c r="BEB343" s="309"/>
      <c r="BEC343" s="309"/>
      <c r="BED343" s="309"/>
      <c r="BEE343" s="309"/>
      <c r="BEF343" s="309"/>
      <c r="BEG343" s="309"/>
      <c r="BEH343" s="309"/>
      <c r="BEI343" s="309"/>
      <c r="BEJ343" s="309"/>
      <c r="BEK343" s="309"/>
      <c r="BEL343" s="309"/>
      <c r="BEM343" s="309"/>
      <c r="BEN343" s="309"/>
      <c r="BEO343" s="309"/>
      <c r="BEP343" s="309"/>
      <c r="BEQ343" s="309"/>
      <c r="BER343" s="309"/>
      <c r="BES343" s="309"/>
      <c r="BET343" s="309"/>
      <c r="BEU343" s="309"/>
      <c r="BEV343" s="309"/>
      <c r="BEW343" s="309"/>
      <c r="BEX343" s="309"/>
      <c r="BEY343" s="309"/>
      <c r="BEZ343" s="309"/>
      <c r="BFA343" s="309"/>
      <c r="BFB343" s="309"/>
      <c r="BFC343" s="309"/>
      <c r="BFD343" s="309"/>
      <c r="BFE343" s="309"/>
      <c r="BFF343" s="309"/>
      <c r="BFG343" s="309"/>
      <c r="BFH343" s="309"/>
      <c r="BFI343" s="309"/>
      <c r="BFJ343" s="309"/>
      <c r="BFK343" s="309"/>
      <c r="BFL343" s="309"/>
      <c r="BFM343" s="309"/>
      <c r="BFN343" s="309"/>
      <c r="BFO343" s="309"/>
      <c r="BFP343" s="309"/>
      <c r="BFQ343" s="309"/>
      <c r="BFR343" s="309"/>
      <c r="BFS343" s="309"/>
      <c r="BFT343" s="309"/>
      <c r="BFU343" s="309"/>
      <c r="BFV343" s="309"/>
      <c r="BFW343" s="309"/>
      <c r="BFX343" s="309"/>
      <c r="BFY343" s="309"/>
      <c r="BFZ343" s="309"/>
      <c r="BGA343" s="309"/>
      <c r="BGB343" s="309"/>
      <c r="BGC343" s="309"/>
      <c r="BGD343" s="309"/>
      <c r="BGE343" s="309"/>
      <c r="BGF343" s="309"/>
      <c r="BGG343" s="309"/>
      <c r="BGH343" s="309"/>
    </row>
    <row r="344" spans="6:1542" s="18" customFormat="1" ht="14.45" customHeight="1" x14ac:dyDescent="0.25">
      <c r="F344" s="68"/>
      <c r="Y344" s="68"/>
      <c r="AC344" s="309"/>
      <c r="AD344" s="309"/>
      <c r="AE344" s="309"/>
      <c r="AF344" s="309"/>
      <c r="AG344" s="309"/>
      <c r="AH344" s="309"/>
      <c r="AI344" s="309"/>
      <c r="AJ344" s="309"/>
      <c r="AK344" s="309"/>
      <c r="AL344" s="309"/>
      <c r="AM344" s="309"/>
      <c r="AN344" s="309"/>
      <c r="AO344" s="309"/>
      <c r="AP344" s="309"/>
      <c r="AQ344" s="309"/>
      <c r="AR344" s="309"/>
      <c r="AS344" s="309"/>
      <c r="AT344" s="309"/>
      <c r="AU344" s="309"/>
      <c r="AV344" s="309"/>
      <c r="AW344" s="309"/>
      <c r="AX344" s="309"/>
      <c r="AY344" s="309"/>
      <c r="AZ344" s="309"/>
      <c r="BA344" s="309"/>
      <c r="BB344" s="309"/>
      <c r="BC344" s="309"/>
      <c r="BD344" s="309"/>
      <c r="BE344" s="309"/>
      <c r="BF344" s="309"/>
      <c r="BG344" s="309"/>
      <c r="BH344" s="309"/>
      <c r="BI344" s="309"/>
      <c r="BJ344" s="309"/>
      <c r="BK344" s="309"/>
      <c r="BL344" s="309"/>
      <c r="BM344" s="309"/>
      <c r="BN344" s="309"/>
      <c r="BO344" s="309"/>
      <c r="BP344" s="309"/>
      <c r="BQ344" s="309"/>
      <c r="BR344" s="309"/>
      <c r="BS344" s="309"/>
      <c r="BT344" s="309"/>
      <c r="BU344" s="309"/>
      <c r="BV344" s="309"/>
      <c r="BW344" s="309"/>
      <c r="BX344" s="309"/>
      <c r="BY344" s="309"/>
      <c r="BZ344" s="309"/>
      <c r="CA344" s="309"/>
      <c r="CB344" s="309"/>
      <c r="CC344" s="309"/>
      <c r="CD344" s="309"/>
      <c r="CE344" s="309"/>
      <c r="CF344" s="309"/>
      <c r="CG344" s="309"/>
      <c r="CH344" s="309"/>
      <c r="CI344" s="309"/>
      <c r="CJ344" s="309"/>
      <c r="CK344" s="309"/>
      <c r="CL344" s="309"/>
      <c r="CM344" s="309"/>
      <c r="CN344" s="309"/>
      <c r="CO344" s="309"/>
      <c r="CP344" s="309"/>
      <c r="CQ344" s="309"/>
      <c r="CR344" s="309"/>
      <c r="CS344" s="309"/>
      <c r="CT344" s="309"/>
      <c r="CU344" s="309"/>
      <c r="CV344" s="309"/>
      <c r="CW344" s="309"/>
      <c r="CX344" s="309"/>
      <c r="CY344" s="309"/>
      <c r="CZ344" s="309"/>
      <c r="DA344" s="309"/>
      <c r="DB344" s="309"/>
      <c r="DC344" s="309"/>
      <c r="DD344" s="309"/>
      <c r="DE344" s="309"/>
      <c r="DF344" s="309"/>
      <c r="DG344" s="309"/>
      <c r="DH344" s="309"/>
      <c r="DI344" s="309"/>
      <c r="DJ344" s="309"/>
      <c r="DK344" s="309"/>
      <c r="DL344" s="309"/>
      <c r="DM344" s="309"/>
      <c r="DN344" s="309"/>
      <c r="DO344" s="309"/>
      <c r="DP344" s="309"/>
      <c r="DQ344" s="309"/>
      <c r="DR344" s="309"/>
      <c r="DS344" s="309"/>
      <c r="DT344" s="309"/>
      <c r="DU344" s="309"/>
      <c r="DV344" s="309"/>
      <c r="DW344" s="309"/>
      <c r="DX344" s="309"/>
      <c r="DY344" s="309"/>
      <c r="DZ344" s="309"/>
      <c r="EA344" s="309"/>
      <c r="EB344" s="309"/>
      <c r="EC344" s="309"/>
      <c r="ED344" s="309"/>
      <c r="EE344" s="309"/>
      <c r="EF344" s="309"/>
      <c r="EG344" s="309"/>
      <c r="EH344" s="309"/>
      <c r="EI344" s="309"/>
      <c r="EJ344" s="309"/>
      <c r="EK344" s="309"/>
      <c r="EL344" s="309"/>
      <c r="EM344" s="309"/>
      <c r="EN344" s="309"/>
      <c r="EO344" s="309"/>
      <c r="EP344" s="309"/>
      <c r="EQ344" s="309"/>
      <c r="ER344" s="309"/>
      <c r="ES344" s="309"/>
      <c r="ET344" s="309"/>
      <c r="EU344" s="309"/>
      <c r="EV344" s="309"/>
      <c r="EW344" s="309"/>
      <c r="EX344" s="309"/>
      <c r="EY344" s="309"/>
      <c r="EZ344" s="309"/>
      <c r="FA344" s="309"/>
      <c r="FB344" s="309"/>
      <c r="FC344" s="309"/>
      <c r="FD344" s="309"/>
      <c r="FE344" s="309"/>
      <c r="FF344" s="309"/>
      <c r="FG344" s="309"/>
      <c r="FH344" s="309"/>
      <c r="FI344" s="309"/>
      <c r="FJ344" s="309"/>
      <c r="FK344" s="309"/>
      <c r="FL344" s="309"/>
      <c r="FM344" s="309"/>
      <c r="FN344" s="309"/>
      <c r="FO344" s="309"/>
      <c r="FP344" s="309"/>
      <c r="FQ344" s="309"/>
      <c r="FR344" s="309"/>
      <c r="FS344" s="309"/>
      <c r="FT344" s="309"/>
      <c r="FU344" s="309"/>
      <c r="FV344" s="309"/>
      <c r="FW344" s="309"/>
      <c r="FX344" s="309"/>
      <c r="FY344" s="309"/>
      <c r="FZ344" s="309"/>
      <c r="GA344" s="309"/>
      <c r="GB344" s="309"/>
      <c r="GC344" s="309"/>
      <c r="GD344" s="309"/>
      <c r="GE344" s="309"/>
      <c r="GF344" s="309"/>
      <c r="GG344" s="309"/>
      <c r="GH344" s="309"/>
      <c r="GI344" s="309"/>
      <c r="GJ344" s="309"/>
      <c r="GK344" s="309"/>
      <c r="GL344" s="309"/>
      <c r="GM344" s="309"/>
      <c r="GN344" s="309"/>
      <c r="GO344" s="309"/>
      <c r="GP344" s="309"/>
      <c r="GQ344" s="309"/>
      <c r="GR344" s="309"/>
      <c r="GS344" s="309"/>
      <c r="GT344" s="309"/>
      <c r="GU344" s="309"/>
      <c r="GV344" s="309"/>
      <c r="GW344" s="309"/>
      <c r="GX344" s="309"/>
      <c r="GY344" s="309"/>
      <c r="GZ344" s="309"/>
      <c r="HA344" s="309"/>
      <c r="HB344" s="309"/>
      <c r="HC344" s="309"/>
      <c r="HD344" s="309"/>
      <c r="HE344" s="309"/>
      <c r="HF344" s="309"/>
      <c r="HG344" s="309"/>
      <c r="HH344" s="309"/>
      <c r="HI344" s="309"/>
      <c r="HJ344" s="309"/>
      <c r="HK344" s="309"/>
      <c r="HL344" s="309"/>
      <c r="HM344" s="309"/>
      <c r="HN344" s="309"/>
      <c r="HO344" s="309"/>
      <c r="HP344" s="309"/>
      <c r="HQ344" s="309"/>
      <c r="HR344" s="309"/>
      <c r="HS344" s="309"/>
      <c r="HT344" s="309"/>
      <c r="HU344" s="309"/>
      <c r="HV344" s="309"/>
      <c r="HW344" s="309"/>
      <c r="HX344" s="309"/>
      <c r="HY344" s="309"/>
      <c r="HZ344" s="309"/>
      <c r="IA344" s="309"/>
      <c r="IB344" s="309"/>
      <c r="IC344" s="309"/>
      <c r="ID344" s="309"/>
      <c r="IE344" s="309"/>
      <c r="IF344" s="309"/>
      <c r="IG344" s="309"/>
      <c r="IH344" s="309"/>
      <c r="II344" s="309"/>
      <c r="IJ344" s="309"/>
      <c r="IK344" s="309"/>
      <c r="IL344" s="309"/>
      <c r="IM344" s="309"/>
      <c r="IN344" s="309"/>
      <c r="IO344" s="309"/>
      <c r="IP344" s="309"/>
      <c r="IQ344" s="309"/>
      <c r="IR344" s="309"/>
      <c r="IS344" s="309"/>
      <c r="IT344" s="309"/>
      <c r="IU344" s="309"/>
      <c r="IV344" s="309"/>
      <c r="IW344" s="309"/>
      <c r="IX344" s="309"/>
      <c r="IY344" s="309"/>
      <c r="IZ344" s="309"/>
      <c r="JA344" s="309"/>
      <c r="JB344" s="309"/>
      <c r="JC344" s="309"/>
      <c r="JD344" s="309"/>
      <c r="JE344" s="309"/>
      <c r="JF344" s="309"/>
      <c r="JG344" s="309"/>
      <c r="JH344" s="309"/>
      <c r="JI344" s="309"/>
      <c r="JJ344" s="309"/>
      <c r="JK344" s="309"/>
      <c r="JL344" s="309"/>
      <c r="JM344" s="309"/>
      <c r="JN344" s="309"/>
      <c r="JO344" s="309"/>
      <c r="JP344" s="309"/>
      <c r="JQ344" s="309"/>
      <c r="JR344" s="309"/>
      <c r="JS344" s="309"/>
      <c r="JT344" s="309"/>
      <c r="JU344" s="309"/>
      <c r="JV344" s="309"/>
      <c r="JW344" s="309"/>
      <c r="JX344" s="309"/>
      <c r="JY344" s="309"/>
      <c r="JZ344" s="309"/>
      <c r="KA344" s="309"/>
      <c r="KB344" s="309"/>
      <c r="KC344" s="309"/>
      <c r="KD344" s="309"/>
      <c r="KE344" s="309"/>
      <c r="KF344" s="309"/>
      <c r="KG344" s="309"/>
      <c r="KH344" s="309"/>
      <c r="KI344" s="309"/>
      <c r="KJ344" s="309"/>
      <c r="KK344" s="309"/>
      <c r="KL344" s="309"/>
      <c r="KM344" s="309"/>
      <c r="KN344" s="309"/>
      <c r="KO344" s="309"/>
      <c r="KP344" s="309"/>
      <c r="KQ344" s="309"/>
      <c r="KR344" s="309"/>
      <c r="KS344" s="309"/>
      <c r="KT344" s="309"/>
      <c r="KU344" s="309"/>
      <c r="KV344" s="309"/>
      <c r="KW344" s="309"/>
      <c r="KX344" s="309"/>
      <c r="KY344" s="309"/>
      <c r="KZ344" s="309"/>
      <c r="LA344" s="309"/>
      <c r="LB344" s="309"/>
      <c r="LC344" s="309"/>
      <c r="LD344" s="309"/>
      <c r="LE344" s="309"/>
      <c r="LF344" s="309"/>
      <c r="LG344" s="309"/>
      <c r="LH344" s="309"/>
      <c r="LI344" s="309"/>
      <c r="LJ344" s="309"/>
      <c r="LK344" s="309"/>
      <c r="LL344" s="309"/>
      <c r="LM344" s="309"/>
      <c r="LN344" s="309"/>
      <c r="LO344" s="309"/>
      <c r="LP344" s="309"/>
      <c r="LQ344" s="309"/>
      <c r="LR344" s="309"/>
      <c r="LS344" s="309"/>
      <c r="LT344" s="309"/>
      <c r="LU344" s="309"/>
      <c r="LV344" s="309"/>
      <c r="LW344" s="309"/>
      <c r="LX344" s="309"/>
      <c r="LY344" s="309"/>
      <c r="LZ344" s="309"/>
      <c r="MA344" s="309"/>
      <c r="MB344" s="309"/>
      <c r="MC344" s="309"/>
      <c r="MD344" s="309"/>
      <c r="ME344" s="309"/>
      <c r="MF344" s="309"/>
      <c r="MG344" s="309"/>
      <c r="MH344" s="309"/>
      <c r="MI344" s="309"/>
      <c r="MJ344" s="309"/>
      <c r="MK344" s="309"/>
      <c r="ML344" s="309"/>
      <c r="MM344" s="309"/>
      <c r="MN344" s="309"/>
      <c r="MO344" s="309"/>
      <c r="MP344" s="309"/>
      <c r="MQ344" s="309"/>
      <c r="MR344" s="309"/>
      <c r="MS344" s="309"/>
      <c r="MT344" s="309"/>
      <c r="MU344" s="309"/>
      <c r="MV344" s="309"/>
      <c r="MW344" s="309"/>
      <c r="MX344" s="309"/>
      <c r="MY344" s="309"/>
      <c r="MZ344" s="309"/>
      <c r="NA344" s="309"/>
      <c r="NB344" s="309"/>
      <c r="NC344" s="309"/>
      <c r="ND344" s="309"/>
      <c r="NE344" s="309"/>
      <c r="NF344" s="309"/>
      <c r="NG344" s="309"/>
      <c r="NH344" s="309"/>
      <c r="NI344" s="309"/>
      <c r="NJ344" s="309"/>
      <c r="NK344" s="309"/>
      <c r="NL344" s="309"/>
      <c r="NM344" s="309"/>
      <c r="NN344" s="309"/>
      <c r="NO344" s="309"/>
      <c r="NP344" s="309"/>
      <c r="NQ344" s="309"/>
      <c r="NR344" s="309"/>
      <c r="NS344" s="309"/>
      <c r="NT344" s="309"/>
      <c r="NU344" s="309"/>
      <c r="NV344" s="309"/>
      <c r="NW344" s="309"/>
      <c r="NX344" s="309"/>
      <c r="NY344" s="309"/>
      <c r="NZ344" s="309"/>
      <c r="OA344" s="309"/>
      <c r="OB344" s="309"/>
      <c r="OC344" s="309"/>
      <c r="OD344" s="309"/>
      <c r="OE344" s="309"/>
      <c r="OF344" s="309"/>
      <c r="OG344" s="309"/>
      <c r="OH344" s="309"/>
      <c r="OI344" s="309"/>
      <c r="OJ344" s="309"/>
      <c r="OK344" s="309"/>
      <c r="OL344" s="309"/>
      <c r="OM344" s="309"/>
      <c r="ON344" s="309"/>
      <c r="OO344" s="309"/>
      <c r="OP344" s="309"/>
      <c r="OQ344" s="309"/>
      <c r="OR344" s="309"/>
      <c r="OS344" s="309"/>
      <c r="OT344" s="309"/>
      <c r="OU344" s="309"/>
      <c r="OV344" s="309"/>
      <c r="OW344" s="309"/>
      <c r="OX344" s="309"/>
      <c r="OY344" s="309"/>
      <c r="OZ344" s="309"/>
      <c r="PA344" s="309"/>
      <c r="PB344" s="309"/>
      <c r="PC344" s="309"/>
      <c r="PD344" s="309"/>
      <c r="PE344" s="309"/>
      <c r="PF344" s="309"/>
      <c r="PG344" s="309"/>
      <c r="PH344" s="309"/>
      <c r="PI344" s="309"/>
      <c r="PJ344" s="309"/>
      <c r="PK344" s="309"/>
      <c r="PL344" s="309"/>
      <c r="PM344" s="309"/>
      <c r="PN344" s="309"/>
      <c r="PO344" s="309"/>
      <c r="PP344" s="309"/>
      <c r="PQ344" s="309"/>
      <c r="PR344" s="309"/>
      <c r="PS344" s="309"/>
      <c r="PT344" s="309"/>
      <c r="PU344" s="309"/>
      <c r="PV344" s="309"/>
      <c r="PW344" s="309"/>
      <c r="PX344" s="309"/>
      <c r="PY344" s="309"/>
      <c r="PZ344" s="309"/>
      <c r="QA344" s="309"/>
      <c r="QB344" s="309"/>
      <c r="QC344" s="309"/>
      <c r="QD344" s="309"/>
      <c r="QE344" s="309"/>
      <c r="QF344" s="309"/>
      <c r="QG344" s="309"/>
      <c r="QH344" s="309"/>
      <c r="QI344" s="309"/>
      <c r="QJ344" s="309"/>
      <c r="QK344" s="309"/>
      <c r="QL344" s="309"/>
      <c r="QM344" s="309"/>
      <c r="QN344" s="309"/>
      <c r="QO344" s="309"/>
      <c r="QP344" s="309"/>
      <c r="QQ344" s="309"/>
      <c r="QR344" s="309"/>
      <c r="QS344" s="309"/>
      <c r="QT344" s="309"/>
      <c r="QU344" s="309"/>
      <c r="QV344" s="309"/>
      <c r="QW344" s="309"/>
      <c r="QX344" s="309"/>
      <c r="QY344" s="309"/>
      <c r="QZ344" s="309"/>
      <c r="RA344" s="309"/>
      <c r="RB344" s="309"/>
      <c r="RC344" s="309"/>
      <c r="RD344" s="309"/>
      <c r="RE344" s="309"/>
      <c r="RF344" s="309"/>
      <c r="RG344" s="309"/>
      <c r="RH344" s="309"/>
      <c r="RI344" s="309"/>
      <c r="RJ344" s="309"/>
      <c r="RK344" s="309"/>
      <c r="RL344" s="309"/>
      <c r="RM344" s="309"/>
      <c r="RN344" s="309"/>
      <c r="RO344" s="309"/>
      <c r="RP344" s="309"/>
      <c r="RQ344" s="309"/>
      <c r="RR344" s="309"/>
      <c r="RS344" s="309"/>
      <c r="RT344" s="309"/>
      <c r="RU344" s="309"/>
      <c r="RV344" s="309"/>
      <c r="RW344" s="309"/>
      <c r="RX344" s="309"/>
      <c r="RY344" s="309"/>
      <c r="RZ344" s="309"/>
      <c r="SA344" s="309"/>
      <c r="SB344" s="309"/>
      <c r="SC344" s="309"/>
      <c r="SD344" s="309"/>
      <c r="SE344" s="309"/>
      <c r="SF344" s="309"/>
      <c r="SG344" s="309"/>
      <c r="SH344" s="309"/>
      <c r="SI344" s="309"/>
      <c r="SJ344" s="309"/>
      <c r="SK344" s="309"/>
      <c r="SL344" s="309"/>
      <c r="SM344" s="309"/>
      <c r="SN344" s="309"/>
      <c r="SO344" s="309"/>
      <c r="SP344" s="309"/>
      <c r="SQ344" s="309"/>
      <c r="SR344" s="309"/>
      <c r="SS344" s="309"/>
      <c r="ST344" s="309"/>
      <c r="SU344" s="309"/>
      <c r="SV344" s="309"/>
      <c r="SW344" s="309"/>
      <c r="SX344" s="309"/>
      <c r="SY344" s="309"/>
      <c r="SZ344" s="309"/>
      <c r="TA344" s="309"/>
      <c r="TB344" s="309"/>
      <c r="TC344" s="309"/>
      <c r="TD344" s="309"/>
      <c r="TE344" s="309"/>
      <c r="TF344" s="309"/>
      <c r="TG344" s="309"/>
      <c r="TH344" s="309"/>
      <c r="TI344" s="309"/>
      <c r="TJ344" s="309"/>
      <c r="TK344" s="309"/>
      <c r="TL344" s="309"/>
      <c r="TM344" s="309"/>
      <c r="TN344" s="309"/>
      <c r="TO344" s="309"/>
      <c r="TP344" s="309"/>
      <c r="TQ344" s="309"/>
      <c r="TR344" s="309"/>
      <c r="TS344" s="309"/>
      <c r="TT344" s="309"/>
      <c r="TU344" s="309"/>
      <c r="TV344" s="309"/>
      <c r="TW344" s="309"/>
      <c r="TX344" s="309"/>
      <c r="TY344" s="309"/>
      <c r="TZ344" s="309"/>
      <c r="UA344" s="309"/>
      <c r="UB344" s="309"/>
      <c r="UC344" s="309"/>
      <c r="UD344" s="309"/>
      <c r="UE344" s="309"/>
      <c r="UF344" s="309"/>
      <c r="UG344" s="309"/>
      <c r="UH344" s="309"/>
      <c r="UI344" s="309"/>
      <c r="UJ344" s="309"/>
      <c r="UK344" s="309"/>
      <c r="UL344" s="309"/>
      <c r="UM344" s="309"/>
      <c r="UN344" s="309"/>
      <c r="UO344" s="309"/>
      <c r="UP344" s="309"/>
      <c r="UQ344" s="309"/>
      <c r="UR344" s="309"/>
      <c r="US344" s="309"/>
      <c r="UT344" s="309"/>
      <c r="UU344" s="309"/>
      <c r="UV344" s="309"/>
      <c r="UW344" s="309"/>
      <c r="UX344" s="309"/>
      <c r="UY344" s="309"/>
      <c r="UZ344" s="309"/>
      <c r="VA344" s="309"/>
      <c r="VB344" s="309"/>
      <c r="VC344" s="309"/>
      <c r="VD344" s="309"/>
      <c r="VE344" s="309"/>
      <c r="VF344" s="309"/>
      <c r="VG344" s="309"/>
      <c r="VH344" s="309"/>
      <c r="VI344" s="309"/>
      <c r="VJ344" s="309"/>
      <c r="VK344" s="309"/>
      <c r="VL344" s="309"/>
      <c r="VM344" s="309"/>
      <c r="VN344" s="309"/>
      <c r="VO344" s="309"/>
      <c r="VP344" s="309"/>
      <c r="VQ344" s="309"/>
      <c r="VR344" s="309"/>
      <c r="VS344" s="309"/>
      <c r="VT344" s="309"/>
      <c r="VU344" s="309"/>
      <c r="VV344" s="309"/>
      <c r="VW344" s="309"/>
      <c r="VX344" s="309"/>
      <c r="VY344" s="309"/>
      <c r="VZ344" s="309"/>
      <c r="WA344" s="309"/>
      <c r="WB344" s="309"/>
      <c r="WC344" s="309"/>
      <c r="WD344" s="309"/>
      <c r="WE344" s="309"/>
      <c r="WF344" s="309"/>
      <c r="WG344" s="309"/>
      <c r="WH344" s="309"/>
      <c r="WI344" s="309"/>
      <c r="WJ344" s="309"/>
      <c r="WK344" s="309"/>
      <c r="WL344" s="309"/>
      <c r="WM344" s="309"/>
      <c r="WN344" s="309"/>
      <c r="WO344" s="309"/>
      <c r="WP344" s="309"/>
      <c r="WQ344" s="309"/>
      <c r="WR344" s="309"/>
      <c r="WS344" s="309"/>
      <c r="WT344" s="309"/>
      <c r="WU344" s="309"/>
      <c r="WV344" s="309"/>
      <c r="WW344" s="309"/>
      <c r="WX344" s="309"/>
      <c r="WY344" s="309"/>
      <c r="WZ344" s="309"/>
      <c r="XA344" s="309"/>
      <c r="XB344" s="309"/>
      <c r="XC344" s="309"/>
      <c r="XD344" s="309"/>
      <c r="XE344" s="309"/>
      <c r="XF344" s="309"/>
      <c r="XG344" s="309"/>
      <c r="XH344" s="309"/>
      <c r="XI344" s="309"/>
      <c r="XJ344" s="309"/>
      <c r="XK344" s="309"/>
      <c r="XL344" s="309"/>
      <c r="XM344" s="309"/>
      <c r="XN344" s="309"/>
      <c r="XO344" s="309"/>
      <c r="XP344" s="309"/>
      <c r="XQ344" s="309"/>
      <c r="XR344" s="309"/>
      <c r="XS344" s="309"/>
      <c r="XT344" s="309"/>
      <c r="XU344" s="309"/>
      <c r="XV344" s="309"/>
      <c r="XW344" s="309"/>
      <c r="XX344" s="309"/>
      <c r="XY344" s="309"/>
      <c r="XZ344" s="309"/>
      <c r="YA344" s="309"/>
      <c r="YB344" s="309"/>
      <c r="YC344" s="309"/>
      <c r="YD344" s="309"/>
      <c r="YE344" s="309"/>
      <c r="YF344" s="309"/>
      <c r="YG344" s="309"/>
      <c r="YH344" s="309"/>
      <c r="YI344" s="309"/>
      <c r="YJ344" s="309"/>
      <c r="YK344" s="309"/>
      <c r="YL344" s="309"/>
      <c r="YM344" s="309"/>
      <c r="YN344" s="309"/>
      <c r="YO344" s="309"/>
      <c r="YP344" s="309"/>
      <c r="YQ344" s="309"/>
      <c r="YR344" s="309"/>
      <c r="YS344" s="309"/>
      <c r="YT344" s="309"/>
      <c r="YU344" s="309"/>
      <c r="YV344" s="309"/>
      <c r="YW344" s="309"/>
      <c r="YX344" s="309"/>
      <c r="YY344" s="309"/>
      <c r="YZ344" s="309"/>
      <c r="ZA344" s="309"/>
      <c r="ZB344" s="309"/>
      <c r="ZC344" s="309"/>
      <c r="ZD344" s="309"/>
      <c r="ZE344" s="309"/>
      <c r="ZF344" s="309"/>
      <c r="ZG344" s="309"/>
      <c r="ZH344" s="309"/>
      <c r="ZI344" s="309"/>
      <c r="ZJ344" s="309"/>
      <c r="ZK344" s="309"/>
      <c r="ZL344" s="309"/>
      <c r="ZM344" s="309"/>
      <c r="ZN344" s="309"/>
      <c r="ZO344" s="309"/>
      <c r="ZP344" s="309"/>
      <c r="ZQ344" s="309"/>
      <c r="ZR344" s="309"/>
      <c r="ZS344" s="309"/>
      <c r="ZT344" s="309"/>
      <c r="ZU344" s="309"/>
      <c r="ZV344" s="309"/>
      <c r="ZW344" s="309"/>
      <c r="ZX344" s="309"/>
      <c r="ZY344" s="309"/>
      <c r="ZZ344" s="309"/>
      <c r="AAA344" s="309"/>
      <c r="AAB344" s="309"/>
      <c r="AAC344" s="309"/>
      <c r="AAD344" s="309"/>
      <c r="AAE344" s="309"/>
      <c r="AAF344" s="309"/>
      <c r="AAG344" s="309"/>
      <c r="AAH344" s="309"/>
      <c r="AAI344" s="309"/>
      <c r="AAJ344" s="309"/>
      <c r="AAK344" s="309"/>
      <c r="AAL344" s="309"/>
      <c r="AAM344" s="309"/>
      <c r="AAN344" s="309"/>
      <c r="AAO344" s="309"/>
      <c r="AAP344" s="309"/>
      <c r="AAQ344" s="309"/>
      <c r="AAR344" s="309"/>
      <c r="AAS344" s="309"/>
      <c r="AAT344" s="309"/>
      <c r="AAU344" s="309"/>
      <c r="AAV344" s="309"/>
      <c r="AAW344" s="309"/>
      <c r="AAX344" s="309"/>
      <c r="AAY344" s="309"/>
      <c r="AAZ344" s="309"/>
      <c r="ABA344" s="309"/>
      <c r="ABB344" s="309"/>
      <c r="ABC344" s="309"/>
      <c r="ABD344" s="309"/>
      <c r="ABE344" s="309"/>
      <c r="ABF344" s="309"/>
      <c r="ABG344" s="309"/>
      <c r="ABH344" s="309"/>
      <c r="ABI344" s="309"/>
      <c r="ABJ344" s="309"/>
      <c r="ABK344" s="309"/>
      <c r="ABL344" s="309"/>
      <c r="ABM344" s="309"/>
      <c r="ABN344" s="309"/>
      <c r="ABO344" s="309"/>
      <c r="ABP344" s="309"/>
      <c r="ABQ344" s="309"/>
      <c r="ABR344" s="309"/>
      <c r="ABS344" s="309"/>
      <c r="ABT344" s="309"/>
      <c r="ABU344" s="309"/>
      <c r="ABV344" s="309"/>
      <c r="ABW344" s="309"/>
      <c r="ABX344" s="309"/>
      <c r="ABY344" s="309"/>
      <c r="ABZ344" s="309"/>
      <c r="ACA344" s="309"/>
      <c r="ACB344" s="309"/>
      <c r="ACC344" s="309"/>
      <c r="ACD344" s="309"/>
      <c r="ACE344" s="309"/>
      <c r="ACF344" s="309"/>
      <c r="ACG344" s="309"/>
      <c r="ACH344" s="309"/>
      <c r="ACI344" s="309"/>
      <c r="ACJ344" s="309"/>
      <c r="ACK344" s="309"/>
      <c r="ACL344" s="309"/>
      <c r="ACM344" s="309"/>
      <c r="ACN344" s="309"/>
      <c r="ACO344" s="309"/>
      <c r="ACP344" s="309"/>
      <c r="ACQ344" s="309"/>
      <c r="ACR344" s="309"/>
      <c r="ACS344" s="309"/>
      <c r="ACT344" s="309"/>
      <c r="ACU344" s="309"/>
      <c r="ACV344" s="309"/>
      <c r="ACW344" s="309"/>
      <c r="ACX344" s="309"/>
      <c r="ACY344" s="309"/>
      <c r="ACZ344" s="309"/>
      <c r="ADA344" s="309"/>
      <c r="ADB344" s="309"/>
      <c r="ADC344" s="309"/>
      <c r="ADD344" s="309"/>
      <c r="ADE344" s="309"/>
      <c r="ADF344" s="309"/>
      <c r="ADG344" s="309"/>
      <c r="ADH344" s="309"/>
      <c r="ADI344" s="309"/>
      <c r="ADJ344" s="309"/>
      <c r="ADK344" s="309"/>
      <c r="ADL344" s="309"/>
      <c r="ADM344" s="309"/>
      <c r="ADN344" s="309"/>
      <c r="ADO344" s="309"/>
      <c r="ADP344" s="309"/>
      <c r="ADQ344" s="309"/>
      <c r="ADR344" s="309"/>
      <c r="ADS344" s="309"/>
      <c r="ADT344" s="309"/>
      <c r="ADU344" s="309"/>
      <c r="ADV344" s="309"/>
      <c r="ADW344" s="309"/>
      <c r="ADX344" s="309"/>
      <c r="ADY344" s="309"/>
      <c r="ADZ344" s="309"/>
      <c r="AEA344" s="309"/>
      <c r="AEB344" s="309"/>
      <c r="AEC344" s="309"/>
      <c r="AED344" s="309"/>
      <c r="AEE344" s="309"/>
      <c r="AEF344" s="309"/>
      <c r="AEG344" s="309"/>
      <c r="AEH344" s="309"/>
      <c r="AEI344" s="309"/>
      <c r="AEJ344" s="309"/>
      <c r="AEK344" s="309"/>
      <c r="AEL344" s="309"/>
      <c r="AEM344" s="309"/>
      <c r="AEN344" s="309"/>
      <c r="AEO344" s="309"/>
      <c r="AEP344" s="309"/>
      <c r="AEQ344" s="309"/>
      <c r="AER344" s="309"/>
      <c r="AES344" s="309"/>
      <c r="AET344" s="309"/>
      <c r="AEU344" s="309"/>
      <c r="AEV344" s="309"/>
      <c r="AEW344" s="309"/>
      <c r="AEX344" s="309"/>
      <c r="AEY344" s="309"/>
      <c r="AEZ344" s="309"/>
      <c r="AFA344" s="309"/>
      <c r="AFB344" s="309"/>
      <c r="AFC344" s="309"/>
      <c r="AFD344" s="309"/>
      <c r="AFE344" s="309"/>
      <c r="AFF344" s="309"/>
      <c r="AFG344" s="309"/>
      <c r="AFH344" s="309"/>
      <c r="AFI344" s="309"/>
      <c r="AFJ344" s="309"/>
      <c r="AFK344" s="309"/>
      <c r="AFL344" s="309"/>
      <c r="AFM344" s="309"/>
      <c r="AFN344" s="309"/>
      <c r="AFO344" s="309"/>
      <c r="AFP344" s="309"/>
      <c r="AFQ344" s="309"/>
      <c r="AFR344" s="309"/>
      <c r="AFS344" s="309"/>
      <c r="AFT344" s="309"/>
      <c r="AFU344" s="309"/>
      <c r="AFV344" s="309"/>
      <c r="AFW344" s="309"/>
      <c r="AFX344" s="309"/>
      <c r="AFY344" s="309"/>
      <c r="AFZ344" s="309"/>
      <c r="AGA344" s="309"/>
      <c r="AGB344" s="309"/>
      <c r="AGC344" s="309"/>
      <c r="AGD344" s="309"/>
      <c r="AGE344" s="309"/>
      <c r="AGF344" s="309"/>
      <c r="AGG344" s="309"/>
      <c r="AGH344" s="309"/>
      <c r="AGI344" s="309"/>
      <c r="AGJ344" s="309"/>
      <c r="AGK344" s="309"/>
      <c r="AGL344" s="309"/>
      <c r="AGM344" s="309"/>
      <c r="AGN344" s="309"/>
      <c r="AGO344" s="309"/>
      <c r="AGP344" s="309"/>
      <c r="AGQ344" s="309"/>
      <c r="AGR344" s="309"/>
      <c r="AGS344" s="309"/>
      <c r="AGT344" s="309"/>
      <c r="AGU344" s="309"/>
      <c r="AGV344" s="309"/>
      <c r="AGW344" s="309"/>
      <c r="AGX344" s="309"/>
      <c r="AGY344" s="309"/>
      <c r="AGZ344" s="309"/>
      <c r="AHA344" s="309"/>
      <c r="AHB344" s="309"/>
      <c r="AHC344" s="309"/>
      <c r="AHD344" s="309"/>
      <c r="AHE344" s="309"/>
      <c r="AHF344" s="309"/>
      <c r="AHG344" s="309"/>
      <c r="AHH344" s="309"/>
      <c r="AHI344" s="309"/>
      <c r="AHJ344" s="309"/>
      <c r="AHK344" s="309"/>
      <c r="AHL344" s="309"/>
      <c r="AHM344" s="309"/>
      <c r="AHN344" s="309"/>
      <c r="AHO344" s="309"/>
      <c r="AHP344" s="309"/>
      <c r="AHQ344" s="309"/>
      <c r="AHR344" s="309"/>
      <c r="AHS344" s="309"/>
      <c r="AHT344" s="309"/>
      <c r="AHU344" s="309"/>
      <c r="AHV344" s="309"/>
      <c r="AHW344" s="309"/>
      <c r="AHX344" s="309"/>
      <c r="AHY344" s="309"/>
      <c r="AHZ344" s="309"/>
      <c r="AIA344" s="309"/>
      <c r="AIB344" s="309"/>
      <c r="AIC344" s="309"/>
      <c r="AID344" s="309"/>
      <c r="AIE344" s="309"/>
      <c r="AIF344" s="309"/>
      <c r="AIG344" s="309"/>
      <c r="AIH344" s="309"/>
      <c r="AII344" s="309"/>
      <c r="AIJ344" s="309"/>
      <c r="AIK344" s="309"/>
      <c r="AIL344" s="309"/>
      <c r="AIM344" s="309"/>
      <c r="AIN344" s="309"/>
      <c r="AIO344" s="309"/>
      <c r="AIP344" s="309"/>
      <c r="AIQ344" s="309"/>
      <c r="AIR344" s="309"/>
      <c r="AIS344" s="309"/>
      <c r="AIT344" s="309"/>
      <c r="AIU344" s="309"/>
      <c r="AIV344" s="309"/>
      <c r="AIW344" s="309"/>
      <c r="AIX344" s="309"/>
      <c r="AIY344" s="309"/>
      <c r="AIZ344" s="309"/>
      <c r="AJA344" s="309"/>
      <c r="AJB344" s="309"/>
      <c r="AJC344" s="309"/>
      <c r="AJD344" s="309"/>
      <c r="AJE344" s="309"/>
      <c r="AJF344" s="309"/>
      <c r="AJG344" s="309"/>
      <c r="AJH344" s="309"/>
      <c r="AJI344" s="309"/>
      <c r="AJJ344" s="309"/>
      <c r="AJK344" s="309"/>
      <c r="AJL344" s="309"/>
      <c r="AJM344" s="309"/>
      <c r="AJN344" s="309"/>
      <c r="AJO344" s="309"/>
      <c r="AJP344" s="309"/>
      <c r="AJQ344" s="309"/>
      <c r="AJR344" s="309"/>
      <c r="AJS344" s="309"/>
      <c r="AJT344" s="309"/>
      <c r="AJU344" s="309"/>
      <c r="AJV344" s="309"/>
      <c r="AJW344" s="309"/>
      <c r="AJX344" s="309"/>
      <c r="AJY344" s="309"/>
      <c r="AJZ344" s="309"/>
      <c r="AKA344" s="309"/>
      <c r="AKB344" s="309"/>
      <c r="AKC344" s="309"/>
      <c r="AKD344" s="309"/>
      <c r="AKE344" s="309"/>
      <c r="AKF344" s="309"/>
      <c r="AKG344" s="309"/>
      <c r="AKH344" s="309"/>
      <c r="AKI344" s="309"/>
      <c r="AKJ344" s="309"/>
      <c r="AKK344" s="309"/>
      <c r="AKL344" s="309"/>
      <c r="AKM344" s="309"/>
      <c r="AKN344" s="309"/>
      <c r="AKO344" s="309"/>
      <c r="AKP344" s="309"/>
      <c r="AKQ344" s="309"/>
      <c r="AKR344" s="309"/>
      <c r="AKS344" s="309"/>
      <c r="AKT344" s="309"/>
      <c r="AKU344" s="309"/>
      <c r="AKV344" s="309"/>
      <c r="AKW344" s="309"/>
      <c r="AKX344" s="309"/>
      <c r="AKY344" s="309"/>
      <c r="AKZ344" s="309"/>
      <c r="ALA344" s="309"/>
      <c r="ALB344" s="309"/>
      <c r="ALC344" s="309"/>
      <c r="ALD344" s="309"/>
      <c r="ALE344" s="309"/>
      <c r="ALF344" s="309"/>
      <c r="ALG344" s="309"/>
      <c r="ALH344" s="309"/>
      <c r="ALI344" s="309"/>
      <c r="ALJ344" s="309"/>
      <c r="ALK344" s="309"/>
      <c r="ALL344" s="309"/>
      <c r="ALM344" s="309"/>
      <c r="ALN344" s="309"/>
      <c r="ALO344" s="309"/>
      <c r="ALP344" s="309"/>
      <c r="ALQ344" s="309"/>
      <c r="ALR344" s="309"/>
      <c r="ALS344" s="309"/>
      <c r="ALT344" s="309"/>
      <c r="ALU344" s="309"/>
      <c r="ALV344" s="309"/>
      <c r="ALW344" s="309"/>
      <c r="ALX344" s="309"/>
      <c r="ALY344" s="309"/>
      <c r="ALZ344" s="309"/>
      <c r="AMA344" s="309"/>
      <c r="AMB344" s="309"/>
      <c r="AMC344" s="309"/>
      <c r="AMD344" s="309"/>
      <c r="AME344" s="309"/>
      <c r="AMF344" s="309"/>
      <c r="AMG344" s="309"/>
      <c r="AMH344" s="309"/>
      <c r="AMI344" s="309"/>
      <c r="AMJ344" s="309"/>
      <c r="AMK344" s="309"/>
      <c r="AML344" s="309"/>
      <c r="AMM344" s="309"/>
      <c r="AMN344" s="309"/>
      <c r="AMO344" s="309"/>
      <c r="AMP344" s="309"/>
      <c r="AMQ344" s="309"/>
      <c r="AMR344" s="309"/>
      <c r="AMS344" s="309"/>
      <c r="AMT344" s="309"/>
      <c r="AMU344" s="309"/>
      <c r="AMV344" s="309"/>
      <c r="AMW344" s="309"/>
      <c r="AMX344" s="309"/>
      <c r="AMY344" s="309"/>
      <c r="AMZ344" s="309"/>
      <c r="ANA344" s="309"/>
      <c r="ANB344" s="309"/>
      <c r="ANC344" s="309"/>
      <c r="AND344" s="309"/>
      <c r="ANE344" s="309"/>
      <c r="ANF344" s="309"/>
      <c r="ANG344" s="309"/>
      <c r="ANH344" s="309"/>
      <c r="ANI344" s="309"/>
      <c r="ANJ344" s="309"/>
      <c r="ANK344" s="309"/>
      <c r="ANL344" s="309"/>
      <c r="ANM344" s="309"/>
      <c r="ANN344" s="309"/>
      <c r="ANO344" s="309"/>
      <c r="ANP344" s="309"/>
      <c r="ANQ344" s="309"/>
      <c r="ANR344" s="309"/>
      <c r="ANS344" s="309"/>
      <c r="ANT344" s="309"/>
      <c r="ANU344" s="309"/>
      <c r="ANV344" s="309"/>
      <c r="ANW344" s="309"/>
      <c r="ANX344" s="309"/>
      <c r="ANY344" s="309"/>
      <c r="ANZ344" s="309"/>
      <c r="AOA344" s="309"/>
      <c r="AOB344" s="309"/>
      <c r="AOC344" s="309"/>
      <c r="AOD344" s="309"/>
      <c r="AOE344" s="309"/>
      <c r="AOF344" s="309"/>
      <c r="AOG344" s="309"/>
      <c r="AOH344" s="309"/>
      <c r="AOI344" s="309"/>
      <c r="AOJ344" s="309"/>
      <c r="AOK344" s="309"/>
      <c r="AOL344" s="309"/>
      <c r="AOM344" s="309"/>
      <c r="AON344" s="309"/>
      <c r="AOO344" s="309"/>
      <c r="AOP344" s="309"/>
      <c r="AOQ344" s="309"/>
      <c r="AOR344" s="309"/>
      <c r="AOS344" s="309"/>
      <c r="AOT344" s="309"/>
      <c r="AOU344" s="309"/>
      <c r="AOV344" s="309"/>
      <c r="AOW344" s="309"/>
      <c r="AOX344" s="309"/>
      <c r="AOY344" s="309"/>
      <c r="AOZ344" s="309"/>
      <c r="APA344" s="309"/>
      <c r="APB344" s="309"/>
      <c r="APC344" s="309"/>
      <c r="APD344" s="309"/>
      <c r="APE344" s="309"/>
      <c r="APF344" s="309"/>
      <c r="APG344" s="309"/>
      <c r="APH344" s="309"/>
      <c r="API344" s="309"/>
      <c r="APJ344" s="309"/>
      <c r="APK344" s="309"/>
      <c r="APL344" s="309"/>
      <c r="APM344" s="309"/>
      <c r="APN344" s="309"/>
      <c r="APO344" s="309"/>
      <c r="APP344" s="309"/>
      <c r="APQ344" s="309"/>
      <c r="APR344" s="309"/>
      <c r="APS344" s="309"/>
      <c r="APT344" s="309"/>
      <c r="APU344" s="309"/>
      <c r="APV344" s="309"/>
      <c r="APW344" s="309"/>
      <c r="APX344" s="309"/>
      <c r="APY344" s="309"/>
      <c r="APZ344" s="309"/>
      <c r="AQA344" s="309"/>
      <c r="AQB344" s="309"/>
      <c r="AQC344" s="309"/>
      <c r="AQD344" s="309"/>
      <c r="AQE344" s="309"/>
      <c r="AQF344" s="309"/>
      <c r="AQG344" s="309"/>
      <c r="AQH344" s="309"/>
      <c r="AQI344" s="309"/>
      <c r="AQJ344" s="309"/>
      <c r="AQK344" s="309"/>
      <c r="AQL344" s="309"/>
      <c r="AQM344" s="309"/>
      <c r="AQN344" s="309"/>
      <c r="AQO344" s="309"/>
      <c r="AQP344" s="309"/>
      <c r="AQQ344" s="309"/>
      <c r="AQR344" s="309"/>
      <c r="AQS344" s="309"/>
      <c r="AQT344" s="309"/>
      <c r="AQU344" s="309"/>
      <c r="AQV344" s="309"/>
      <c r="AQW344" s="309"/>
      <c r="AQX344" s="309"/>
      <c r="AQY344" s="309"/>
      <c r="AQZ344" s="309"/>
      <c r="ARA344" s="309"/>
      <c r="ARB344" s="309"/>
      <c r="ARC344" s="309"/>
      <c r="ARD344" s="309"/>
      <c r="ARE344" s="309"/>
      <c r="ARF344" s="309"/>
      <c r="ARG344" s="309"/>
      <c r="ARH344" s="309"/>
      <c r="ARI344" s="309"/>
      <c r="ARJ344" s="309"/>
      <c r="ARK344" s="309"/>
      <c r="ARL344" s="309"/>
      <c r="ARM344" s="309"/>
      <c r="ARN344" s="309"/>
      <c r="ARO344" s="309"/>
      <c r="ARP344" s="309"/>
      <c r="ARQ344" s="309"/>
      <c r="ARR344" s="309"/>
      <c r="ARS344" s="309"/>
      <c r="ART344" s="309"/>
      <c r="ARU344" s="309"/>
      <c r="ARV344" s="309"/>
      <c r="ARW344" s="309"/>
      <c r="ARX344" s="309"/>
      <c r="ARY344" s="309"/>
      <c r="ARZ344" s="309"/>
      <c r="ASA344" s="309"/>
      <c r="ASB344" s="309"/>
      <c r="ASC344" s="309"/>
      <c r="ASD344" s="309"/>
      <c r="ASE344" s="309"/>
      <c r="ASF344" s="309"/>
      <c r="ASG344" s="309"/>
      <c r="ASH344" s="309"/>
      <c r="ASI344" s="309"/>
      <c r="ASJ344" s="309"/>
      <c r="ASK344" s="309"/>
      <c r="ASL344" s="309"/>
      <c r="ASM344" s="309"/>
      <c r="ASN344" s="309"/>
      <c r="ASO344" s="309"/>
      <c r="ASP344" s="309"/>
      <c r="ASQ344" s="309"/>
      <c r="ASR344" s="309"/>
      <c r="ASS344" s="309"/>
      <c r="AST344" s="309"/>
      <c r="ASU344" s="309"/>
      <c r="ASV344" s="309"/>
      <c r="ASW344" s="309"/>
      <c r="ASX344" s="309"/>
      <c r="ASY344" s="309"/>
      <c r="ASZ344" s="309"/>
      <c r="ATA344" s="309"/>
      <c r="ATB344" s="309"/>
      <c r="ATC344" s="309"/>
      <c r="ATD344" s="309"/>
      <c r="ATE344" s="309"/>
      <c r="ATF344" s="309"/>
      <c r="ATG344" s="309"/>
      <c r="ATH344" s="309"/>
      <c r="ATI344" s="309"/>
      <c r="ATJ344" s="309"/>
      <c r="ATK344" s="309"/>
      <c r="ATL344" s="309"/>
      <c r="ATM344" s="309"/>
      <c r="ATN344" s="309"/>
      <c r="ATO344" s="309"/>
      <c r="ATP344" s="309"/>
      <c r="ATQ344" s="309"/>
      <c r="ATR344" s="309"/>
      <c r="ATS344" s="309"/>
      <c r="ATT344" s="309"/>
      <c r="ATU344" s="309"/>
      <c r="ATV344" s="309"/>
      <c r="ATW344" s="309"/>
      <c r="ATX344" s="309"/>
      <c r="ATY344" s="309"/>
      <c r="ATZ344" s="309"/>
      <c r="AUA344" s="309"/>
      <c r="AUB344" s="309"/>
      <c r="AUC344" s="309"/>
      <c r="AUD344" s="309"/>
      <c r="AUE344" s="309"/>
      <c r="AUF344" s="309"/>
      <c r="AUG344" s="309"/>
      <c r="AUH344" s="309"/>
      <c r="AUI344" s="309"/>
      <c r="AUJ344" s="309"/>
      <c r="AUK344" s="309"/>
      <c r="AUL344" s="309"/>
      <c r="AUM344" s="309"/>
      <c r="AUN344" s="309"/>
      <c r="AUO344" s="309"/>
      <c r="AUP344" s="309"/>
      <c r="AUQ344" s="309"/>
      <c r="AUR344" s="309"/>
      <c r="AUS344" s="309"/>
      <c r="AUT344" s="309"/>
      <c r="AUU344" s="309"/>
      <c r="AUV344" s="309"/>
      <c r="AUW344" s="309"/>
      <c r="AUX344" s="309"/>
      <c r="AUY344" s="309"/>
      <c r="AUZ344" s="309"/>
      <c r="AVA344" s="309"/>
      <c r="AVB344" s="309"/>
      <c r="AVC344" s="309"/>
      <c r="AVD344" s="309"/>
      <c r="AVE344" s="309"/>
      <c r="AVF344" s="309"/>
      <c r="AVG344" s="309"/>
      <c r="AVH344" s="309"/>
      <c r="AVI344" s="309"/>
      <c r="AVJ344" s="309"/>
      <c r="AVK344" s="309"/>
      <c r="AVL344" s="309"/>
      <c r="AVM344" s="309"/>
      <c r="AVN344" s="309"/>
      <c r="AVO344" s="309"/>
      <c r="AVP344" s="309"/>
      <c r="AVQ344" s="309"/>
      <c r="AVR344" s="309"/>
      <c r="AVS344" s="309"/>
      <c r="AVT344" s="309"/>
      <c r="AVU344" s="309"/>
      <c r="AVV344" s="309"/>
      <c r="AVW344" s="309"/>
      <c r="AVX344" s="309"/>
      <c r="AVY344" s="309"/>
      <c r="AVZ344" s="309"/>
      <c r="AWA344" s="309"/>
      <c r="AWB344" s="309"/>
      <c r="AWC344" s="309"/>
      <c r="AWD344" s="309"/>
      <c r="AWE344" s="309"/>
      <c r="AWF344" s="309"/>
      <c r="AWG344" s="309"/>
      <c r="AWH344" s="309"/>
      <c r="AWI344" s="309"/>
      <c r="AWJ344" s="309"/>
      <c r="AWK344" s="309"/>
      <c r="AWL344" s="309"/>
      <c r="AWM344" s="309"/>
      <c r="AWN344" s="309"/>
      <c r="AWO344" s="309"/>
      <c r="AWP344" s="309"/>
      <c r="AWQ344" s="309"/>
      <c r="AWR344" s="309"/>
      <c r="AWS344" s="309"/>
      <c r="AWT344" s="309"/>
      <c r="AWU344" s="309"/>
      <c r="AWV344" s="309"/>
      <c r="AWW344" s="309"/>
      <c r="AWX344" s="309"/>
      <c r="AWY344" s="309"/>
      <c r="AWZ344" s="309"/>
      <c r="AXA344" s="309"/>
      <c r="AXB344" s="309"/>
      <c r="AXC344" s="309"/>
      <c r="AXD344" s="309"/>
      <c r="AXE344" s="309"/>
      <c r="AXF344" s="309"/>
      <c r="AXG344" s="309"/>
      <c r="AXH344" s="309"/>
      <c r="AXI344" s="309"/>
      <c r="AXJ344" s="309"/>
      <c r="AXK344" s="309"/>
      <c r="AXL344" s="309"/>
      <c r="AXM344" s="309"/>
      <c r="AXN344" s="309"/>
      <c r="AXO344" s="309"/>
      <c r="AXP344" s="309"/>
      <c r="AXQ344" s="309"/>
      <c r="AXR344" s="309"/>
      <c r="AXS344" s="309"/>
      <c r="AXT344" s="309"/>
      <c r="AXU344" s="309"/>
      <c r="AXV344" s="309"/>
      <c r="AXW344" s="309"/>
      <c r="AXX344" s="309"/>
      <c r="AXY344" s="309"/>
      <c r="AXZ344" s="309"/>
      <c r="AYA344" s="309"/>
      <c r="AYB344" s="309"/>
      <c r="AYC344" s="309"/>
      <c r="AYD344" s="309"/>
      <c r="AYE344" s="309"/>
      <c r="AYF344" s="309"/>
      <c r="AYG344" s="309"/>
      <c r="AYH344" s="309"/>
      <c r="AYI344" s="309"/>
      <c r="AYJ344" s="309"/>
      <c r="AYK344" s="309"/>
      <c r="AYL344" s="309"/>
      <c r="AYM344" s="309"/>
      <c r="AYN344" s="309"/>
      <c r="AYO344" s="309"/>
      <c r="AYP344" s="309"/>
      <c r="AYQ344" s="309"/>
      <c r="AYR344" s="309"/>
      <c r="AYS344" s="309"/>
      <c r="AYT344" s="309"/>
      <c r="AYU344" s="309"/>
      <c r="AYV344" s="309"/>
      <c r="AYW344" s="309"/>
      <c r="AYX344" s="309"/>
      <c r="AYY344" s="309"/>
      <c r="AYZ344" s="309"/>
      <c r="AZA344" s="309"/>
      <c r="AZB344" s="309"/>
      <c r="AZC344" s="309"/>
      <c r="AZD344" s="309"/>
      <c r="AZE344" s="309"/>
      <c r="AZF344" s="309"/>
      <c r="AZG344" s="309"/>
      <c r="AZH344" s="309"/>
      <c r="AZI344" s="309"/>
      <c r="AZJ344" s="309"/>
      <c r="AZK344" s="309"/>
      <c r="AZL344" s="309"/>
      <c r="AZM344" s="309"/>
      <c r="AZN344" s="309"/>
      <c r="AZO344" s="309"/>
      <c r="AZP344" s="309"/>
      <c r="AZQ344" s="309"/>
      <c r="AZR344" s="309"/>
      <c r="AZS344" s="309"/>
      <c r="AZT344" s="309"/>
      <c r="AZU344" s="309"/>
      <c r="AZV344" s="309"/>
      <c r="AZW344" s="309"/>
      <c r="AZX344" s="309"/>
      <c r="AZY344" s="309"/>
      <c r="AZZ344" s="309"/>
      <c r="BAA344" s="309"/>
      <c r="BAB344" s="309"/>
      <c r="BAC344" s="309"/>
      <c r="BAD344" s="309"/>
      <c r="BAE344" s="309"/>
      <c r="BAF344" s="309"/>
      <c r="BAG344" s="309"/>
      <c r="BAH344" s="309"/>
      <c r="BAI344" s="309"/>
      <c r="BAJ344" s="309"/>
      <c r="BAK344" s="309"/>
      <c r="BAL344" s="309"/>
      <c r="BAM344" s="309"/>
      <c r="BAN344" s="309"/>
      <c r="BAO344" s="309"/>
      <c r="BAP344" s="309"/>
      <c r="BAQ344" s="309"/>
      <c r="BAR344" s="309"/>
      <c r="BAS344" s="309"/>
      <c r="BAT344" s="309"/>
      <c r="BAU344" s="309"/>
      <c r="BAV344" s="309"/>
      <c r="BAW344" s="309"/>
      <c r="BAX344" s="309"/>
      <c r="BAY344" s="309"/>
      <c r="BAZ344" s="309"/>
      <c r="BBA344" s="309"/>
      <c r="BBB344" s="309"/>
      <c r="BBC344" s="309"/>
      <c r="BBD344" s="309"/>
      <c r="BBE344" s="309"/>
      <c r="BBF344" s="309"/>
      <c r="BBG344" s="309"/>
      <c r="BBH344" s="309"/>
      <c r="BBI344" s="309"/>
      <c r="BBJ344" s="309"/>
      <c r="BBK344" s="309"/>
      <c r="BBL344" s="309"/>
      <c r="BBM344" s="309"/>
      <c r="BBN344" s="309"/>
      <c r="BBO344" s="309"/>
      <c r="BBP344" s="309"/>
      <c r="BBQ344" s="309"/>
      <c r="BBR344" s="309"/>
      <c r="BBS344" s="309"/>
      <c r="BBT344" s="309"/>
      <c r="BBU344" s="309"/>
      <c r="BBV344" s="309"/>
      <c r="BBW344" s="309"/>
      <c r="BBX344" s="309"/>
      <c r="BBY344" s="309"/>
      <c r="BBZ344" s="309"/>
      <c r="BCA344" s="309"/>
      <c r="BCB344" s="309"/>
      <c r="BCC344" s="309"/>
      <c r="BCD344" s="309"/>
      <c r="BCE344" s="309"/>
      <c r="BCF344" s="309"/>
      <c r="BCG344" s="309"/>
      <c r="BCH344" s="309"/>
      <c r="BCI344" s="309"/>
      <c r="BCJ344" s="309"/>
      <c r="BCK344" s="309"/>
      <c r="BCL344" s="309"/>
      <c r="BCM344" s="309"/>
      <c r="BCN344" s="309"/>
      <c r="BCO344" s="309"/>
      <c r="BCP344" s="309"/>
      <c r="BCQ344" s="309"/>
      <c r="BCR344" s="309"/>
      <c r="BCS344" s="309"/>
      <c r="BCT344" s="309"/>
      <c r="BCU344" s="309"/>
      <c r="BCV344" s="309"/>
      <c r="BCW344" s="309"/>
      <c r="BCX344" s="309"/>
      <c r="BCY344" s="309"/>
      <c r="BCZ344" s="309"/>
      <c r="BDA344" s="309"/>
      <c r="BDB344" s="309"/>
      <c r="BDC344" s="309"/>
      <c r="BDD344" s="309"/>
      <c r="BDE344" s="309"/>
      <c r="BDF344" s="309"/>
      <c r="BDG344" s="309"/>
      <c r="BDH344" s="309"/>
      <c r="BDI344" s="309"/>
      <c r="BDJ344" s="309"/>
      <c r="BDK344" s="309"/>
      <c r="BDL344" s="309"/>
      <c r="BDM344" s="309"/>
      <c r="BDN344" s="309"/>
      <c r="BDO344" s="309"/>
      <c r="BDP344" s="309"/>
      <c r="BDQ344" s="309"/>
      <c r="BDR344" s="309"/>
      <c r="BDS344" s="309"/>
      <c r="BDT344" s="309"/>
      <c r="BDU344" s="309"/>
      <c r="BDV344" s="309"/>
      <c r="BDW344" s="309"/>
      <c r="BDX344" s="309"/>
      <c r="BDY344" s="309"/>
      <c r="BDZ344" s="309"/>
      <c r="BEA344" s="309"/>
      <c r="BEB344" s="309"/>
      <c r="BEC344" s="309"/>
      <c r="BED344" s="309"/>
      <c r="BEE344" s="309"/>
      <c r="BEF344" s="309"/>
      <c r="BEG344" s="309"/>
      <c r="BEH344" s="309"/>
      <c r="BEI344" s="309"/>
      <c r="BEJ344" s="309"/>
      <c r="BEK344" s="309"/>
      <c r="BEL344" s="309"/>
      <c r="BEM344" s="309"/>
      <c r="BEN344" s="309"/>
      <c r="BEO344" s="309"/>
      <c r="BEP344" s="309"/>
      <c r="BEQ344" s="309"/>
      <c r="BER344" s="309"/>
      <c r="BES344" s="309"/>
      <c r="BET344" s="309"/>
      <c r="BEU344" s="309"/>
      <c r="BEV344" s="309"/>
      <c r="BEW344" s="309"/>
      <c r="BEX344" s="309"/>
      <c r="BEY344" s="309"/>
      <c r="BEZ344" s="309"/>
      <c r="BFA344" s="309"/>
      <c r="BFB344" s="309"/>
      <c r="BFC344" s="309"/>
      <c r="BFD344" s="309"/>
      <c r="BFE344" s="309"/>
      <c r="BFF344" s="309"/>
      <c r="BFG344" s="309"/>
      <c r="BFH344" s="309"/>
      <c r="BFI344" s="309"/>
      <c r="BFJ344" s="309"/>
      <c r="BFK344" s="309"/>
      <c r="BFL344" s="309"/>
      <c r="BFM344" s="309"/>
      <c r="BFN344" s="309"/>
      <c r="BFO344" s="309"/>
      <c r="BFP344" s="309"/>
      <c r="BFQ344" s="309"/>
      <c r="BFR344" s="309"/>
      <c r="BFS344" s="309"/>
      <c r="BFT344" s="309"/>
      <c r="BFU344" s="309"/>
      <c r="BFV344" s="309"/>
      <c r="BFW344" s="309"/>
      <c r="BFX344" s="309"/>
      <c r="BFY344" s="309"/>
      <c r="BFZ344" s="309"/>
      <c r="BGA344" s="309"/>
      <c r="BGB344" s="309"/>
      <c r="BGC344" s="309"/>
      <c r="BGD344" s="309"/>
      <c r="BGE344" s="309"/>
      <c r="BGF344" s="309"/>
      <c r="BGG344" s="309"/>
      <c r="BGH344" s="309"/>
    </row>
    <row r="345" spans="6:1542" s="18" customFormat="1" ht="14.45" customHeight="1" x14ac:dyDescent="0.25">
      <c r="F345" s="68"/>
      <c r="Y345" s="68"/>
      <c r="AC345" s="309"/>
      <c r="AD345" s="309"/>
      <c r="AE345" s="309"/>
      <c r="AF345" s="309"/>
      <c r="AG345" s="309"/>
      <c r="AH345" s="309"/>
      <c r="AI345" s="309"/>
      <c r="AJ345" s="309"/>
      <c r="AK345" s="309"/>
      <c r="AL345" s="309"/>
      <c r="AM345" s="309"/>
      <c r="AN345" s="309"/>
      <c r="AO345" s="309"/>
      <c r="AP345" s="309"/>
      <c r="AQ345" s="309"/>
      <c r="AR345" s="309"/>
      <c r="AS345" s="309"/>
      <c r="AT345" s="309"/>
      <c r="AU345" s="309"/>
      <c r="AV345" s="309"/>
      <c r="AW345" s="309"/>
      <c r="AX345" s="309"/>
      <c r="AY345" s="309"/>
      <c r="AZ345" s="309"/>
      <c r="BA345" s="309"/>
      <c r="BB345" s="309"/>
      <c r="BC345" s="309"/>
      <c r="BD345" s="309"/>
      <c r="BE345" s="309"/>
      <c r="BF345" s="309"/>
      <c r="BG345" s="309"/>
      <c r="BH345" s="309"/>
      <c r="BI345" s="309"/>
      <c r="BJ345" s="309"/>
      <c r="BK345" s="309"/>
      <c r="BL345" s="309"/>
      <c r="BM345" s="309"/>
      <c r="BN345" s="309"/>
      <c r="BO345" s="309"/>
      <c r="BP345" s="309"/>
      <c r="BQ345" s="309"/>
      <c r="BR345" s="309"/>
      <c r="BS345" s="309"/>
      <c r="BT345" s="309"/>
      <c r="BU345" s="309"/>
      <c r="BV345" s="309"/>
      <c r="BW345" s="309"/>
      <c r="BX345" s="309"/>
      <c r="BY345" s="309"/>
      <c r="BZ345" s="309"/>
      <c r="CA345" s="309"/>
      <c r="CB345" s="309"/>
      <c r="CC345" s="309"/>
      <c r="CD345" s="309"/>
      <c r="CE345" s="309"/>
      <c r="CF345" s="309"/>
      <c r="CG345" s="309"/>
      <c r="CH345" s="309"/>
      <c r="CI345" s="309"/>
      <c r="CJ345" s="309"/>
      <c r="CK345" s="309"/>
      <c r="CL345" s="309"/>
      <c r="CM345" s="309"/>
      <c r="CN345" s="309"/>
      <c r="CO345" s="309"/>
      <c r="CP345" s="309"/>
      <c r="CQ345" s="309"/>
      <c r="CR345" s="309"/>
      <c r="CS345" s="309"/>
      <c r="CT345" s="309"/>
      <c r="CU345" s="309"/>
      <c r="CV345" s="309"/>
      <c r="CW345" s="309"/>
      <c r="CX345" s="309"/>
      <c r="CY345" s="309"/>
      <c r="CZ345" s="309"/>
      <c r="DA345" s="309"/>
      <c r="DB345" s="309"/>
      <c r="DC345" s="309"/>
      <c r="DD345" s="309"/>
      <c r="DE345" s="309"/>
      <c r="DF345" s="309"/>
      <c r="DG345" s="309"/>
      <c r="DH345" s="309"/>
      <c r="DI345" s="309"/>
      <c r="DJ345" s="309"/>
      <c r="DK345" s="309"/>
      <c r="DL345" s="309"/>
      <c r="DM345" s="309"/>
      <c r="DN345" s="309"/>
      <c r="DO345" s="309"/>
      <c r="DP345" s="309"/>
      <c r="DQ345" s="309"/>
      <c r="DR345" s="309"/>
      <c r="DS345" s="309"/>
      <c r="DT345" s="309"/>
      <c r="DU345" s="309"/>
      <c r="DV345" s="309"/>
      <c r="DW345" s="309"/>
      <c r="DX345" s="309"/>
      <c r="DY345" s="309"/>
      <c r="DZ345" s="309"/>
      <c r="EA345" s="309"/>
      <c r="EB345" s="309"/>
      <c r="EC345" s="309"/>
      <c r="ED345" s="309"/>
      <c r="EE345" s="309"/>
      <c r="EF345" s="309"/>
      <c r="EG345" s="309"/>
      <c r="EH345" s="309"/>
      <c r="EI345" s="309"/>
      <c r="EJ345" s="309"/>
      <c r="EK345" s="309"/>
      <c r="EL345" s="309"/>
      <c r="EM345" s="309"/>
      <c r="EN345" s="309"/>
      <c r="EO345" s="309"/>
      <c r="EP345" s="309"/>
      <c r="EQ345" s="309"/>
      <c r="ER345" s="309"/>
      <c r="ES345" s="309"/>
      <c r="ET345" s="309"/>
      <c r="EU345" s="309"/>
      <c r="EV345" s="309"/>
      <c r="EW345" s="309"/>
      <c r="EX345" s="309"/>
      <c r="EY345" s="309"/>
      <c r="EZ345" s="309"/>
      <c r="FA345" s="309"/>
      <c r="FB345" s="309"/>
      <c r="FC345" s="309"/>
      <c r="FD345" s="309"/>
      <c r="FE345" s="309"/>
      <c r="FF345" s="309"/>
      <c r="FG345" s="309"/>
      <c r="FH345" s="309"/>
      <c r="FI345" s="309"/>
      <c r="FJ345" s="309"/>
      <c r="FK345" s="309"/>
      <c r="FL345" s="309"/>
      <c r="FM345" s="309"/>
      <c r="FN345" s="309"/>
      <c r="FO345" s="309"/>
      <c r="FP345" s="309"/>
      <c r="FQ345" s="309"/>
      <c r="FR345" s="309"/>
      <c r="FS345" s="309"/>
      <c r="FT345" s="309"/>
      <c r="FU345" s="309"/>
      <c r="FV345" s="309"/>
      <c r="FW345" s="309"/>
      <c r="FX345" s="309"/>
      <c r="FY345" s="309"/>
      <c r="FZ345" s="309"/>
      <c r="GA345" s="309"/>
      <c r="GB345" s="309"/>
      <c r="GC345" s="309"/>
      <c r="GD345" s="309"/>
      <c r="GE345" s="309"/>
      <c r="GF345" s="309"/>
      <c r="GG345" s="309"/>
      <c r="GH345" s="309"/>
      <c r="GI345" s="309"/>
      <c r="GJ345" s="309"/>
      <c r="GK345" s="309"/>
      <c r="GL345" s="309"/>
      <c r="GM345" s="309"/>
      <c r="GN345" s="309"/>
      <c r="GO345" s="309"/>
      <c r="GP345" s="309"/>
      <c r="GQ345" s="309"/>
      <c r="GR345" s="309"/>
      <c r="GS345" s="309"/>
      <c r="GT345" s="309"/>
      <c r="GU345" s="309"/>
      <c r="GV345" s="309"/>
      <c r="GW345" s="309"/>
      <c r="GX345" s="309"/>
      <c r="GY345" s="309"/>
      <c r="GZ345" s="309"/>
      <c r="HA345" s="309"/>
      <c r="HB345" s="309"/>
      <c r="HC345" s="309"/>
      <c r="HD345" s="309"/>
      <c r="HE345" s="309"/>
      <c r="HF345" s="309"/>
      <c r="HG345" s="309"/>
      <c r="HH345" s="309"/>
      <c r="HI345" s="309"/>
      <c r="HJ345" s="309"/>
      <c r="HK345" s="309"/>
      <c r="HL345" s="309"/>
      <c r="HM345" s="309"/>
      <c r="HN345" s="309"/>
      <c r="HO345" s="309"/>
      <c r="HP345" s="309"/>
      <c r="HQ345" s="309"/>
      <c r="HR345" s="309"/>
      <c r="HS345" s="309"/>
      <c r="HT345" s="309"/>
      <c r="HU345" s="309"/>
      <c r="HV345" s="309"/>
      <c r="HW345" s="309"/>
      <c r="HX345" s="309"/>
      <c r="HY345" s="309"/>
      <c r="HZ345" s="309"/>
      <c r="IA345" s="309"/>
      <c r="IB345" s="309"/>
      <c r="IC345" s="309"/>
      <c r="ID345" s="309"/>
      <c r="IE345" s="309"/>
      <c r="IF345" s="309"/>
      <c r="IG345" s="309"/>
      <c r="IH345" s="309"/>
      <c r="II345" s="309"/>
      <c r="IJ345" s="309"/>
      <c r="IK345" s="309"/>
      <c r="IL345" s="309"/>
      <c r="IM345" s="309"/>
      <c r="IN345" s="309"/>
      <c r="IO345" s="309"/>
      <c r="IP345" s="309"/>
      <c r="IQ345" s="309"/>
      <c r="IR345" s="309"/>
      <c r="IS345" s="309"/>
      <c r="IT345" s="309"/>
      <c r="IU345" s="309"/>
      <c r="IV345" s="309"/>
      <c r="IW345" s="309"/>
      <c r="IX345" s="309"/>
      <c r="IY345" s="309"/>
      <c r="IZ345" s="309"/>
      <c r="JA345" s="309"/>
      <c r="JB345" s="309"/>
      <c r="JC345" s="309"/>
      <c r="JD345" s="309"/>
      <c r="JE345" s="309"/>
      <c r="JF345" s="309"/>
      <c r="JG345" s="309"/>
      <c r="JH345" s="309"/>
      <c r="JI345" s="309"/>
      <c r="JJ345" s="309"/>
      <c r="JK345" s="309"/>
      <c r="JL345" s="309"/>
      <c r="JM345" s="309"/>
      <c r="JN345" s="309"/>
      <c r="JO345" s="309"/>
      <c r="JP345" s="309"/>
      <c r="JQ345" s="309"/>
      <c r="JR345" s="309"/>
      <c r="JS345" s="309"/>
      <c r="JT345" s="309"/>
      <c r="JU345" s="309"/>
      <c r="JV345" s="309"/>
      <c r="JW345" s="309"/>
      <c r="JX345" s="309"/>
      <c r="JY345" s="309"/>
      <c r="JZ345" s="309"/>
      <c r="KA345" s="309"/>
      <c r="KB345" s="309"/>
      <c r="KC345" s="309"/>
      <c r="KD345" s="309"/>
      <c r="KE345" s="309"/>
      <c r="KF345" s="309"/>
      <c r="KG345" s="309"/>
      <c r="KH345" s="309"/>
      <c r="KI345" s="309"/>
      <c r="KJ345" s="309"/>
      <c r="KK345" s="309"/>
      <c r="KL345" s="309"/>
      <c r="KM345" s="309"/>
      <c r="KN345" s="309"/>
      <c r="KO345" s="309"/>
      <c r="KP345" s="309"/>
      <c r="KQ345" s="309"/>
      <c r="KR345" s="309"/>
      <c r="KS345" s="309"/>
      <c r="KT345" s="309"/>
      <c r="KU345" s="309"/>
      <c r="KV345" s="309"/>
      <c r="KW345" s="309"/>
      <c r="KX345" s="309"/>
      <c r="KY345" s="309"/>
      <c r="KZ345" s="309"/>
      <c r="LA345" s="309"/>
      <c r="LB345" s="309"/>
      <c r="LC345" s="309"/>
      <c r="LD345" s="309"/>
      <c r="LE345" s="309"/>
      <c r="LF345" s="309"/>
      <c r="LG345" s="309"/>
      <c r="LH345" s="309"/>
      <c r="LI345" s="309"/>
      <c r="LJ345" s="309"/>
      <c r="LK345" s="309"/>
      <c r="LL345" s="309"/>
      <c r="LM345" s="309"/>
      <c r="LN345" s="309"/>
      <c r="LO345" s="309"/>
      <c r="LP345" s="309"/>
      <c r="LQ345" s="309"/>
      <c r="LR345" s="309"/>
      <c r="LS345" s="309"/>
      <c r="LT345" s="309"/>
      <c r="LU345" s="309"/>
      <c r="LV345" s="309"/>
      <c r="LW345" s="309"/>
      <c r="LX345" s="309"/>
      <c r="LY345" s="309"/>
      <c r="LZ345" s="309"/>
      <c r="MA345" s="309"/>
      <c r="MB345" s="309"/>
      <c r="MC345" s="309"/>
      <c r="MD345" s="309"/>
      <c r="ME345" s="309"/>
      <c r="MF345" s="309"/>
      <c r="MG345" s="309"/>
      <c r="MH345" s="309"/>
      <c r="MI345" s="309"/>
      <c r="MJ345" s="309"/>
      <c r="MK345" s="309"/>
      <c r="ML345" s="309"/>
      <c r="MM345" s="309"/>
      <c r="MN345" s="309"/>
      <c r="MO345" s="309"/>
      <c r="MP345" s="309"/>
      <c r="MQ345" s="309"/>
      <c r="MR345" s="309"/>
      <c r="MS345" s="309"/>
      <c r="MT345" s="309"/>
      <c r="MU345" s="309"/>
      <c r="MV345" s="309"/>
      <c r="MW345" s="309"/>
      <c r="MX345" s="309"/>
      <c r="MY345" s="309"/>
      <c r="MZ345" s="309"/>
      <c r="NA345" s="309"/>
      <c r="NB345" s="309"/>
      <c r="NC345" s="309"/>
      <c r="ND345" s="309"/>
      <c r="NE345" s="309"/>
      <c r="NF345" s="309"/>
      <c r="NG345" s="309"/>
      <c r="NH345" s="309"/>
      <c r="NI345" s="309"/>
      <c r="NJ345" s="309"/>
      <c r="NK345" s="309"/>
      <c r="NL345" s="309"/>
      <c r="NM345" s="309"/>
      <c r="NN345" s="309"/>
      <c r="NO345" s="309"/>
      <c r="NP345" s="309"/>
      <c r="NQ345" s="309"/>
      <c r="NR345" s="309"/>
      <c r="NS345" s="309"/>
      <c r="NT345" s="309"/>
      <c r="NU345" s="309"/>
      <c r="NV345" s="309"/>
      <c r="NW345" s="309"/>
      <c r="NX345" s="309"/>
      <c r="NY345" s="309"/>
      <c r="NZ345" s="309"/>
      <c r="OA345" s="309"/>
      <c r="OB345" s="309"/>
      <c r="OC345" s="309"/>
      <c r="OD345" s="309"/>
      <c r="OE345" s="309"/>
      <c r="OF345" s="309"/>
      <c r="OG345" s="309"/>
      <c r="OH345" s="309"/>
      <c r="OI345" s="309"/>
      <c r="OJ345" s="309"/>
      <c r="OK345" s="309"/>
      <c r="OL345" s="309"/>
      <c r="OM345" s="309"/>
      <c r="ON345" s="309"/>
      <c r="OO345" s="309"/>
      <c r="OP345" s="309"/>
      <c r="OQ345" s="309"/>
      <c r="OR345" s="309"/>
      <c r="OS345" s="309"/>
      <c r="OT345" s="309"/>
      <c r="OU345" s="309"/>
      <c r="OV345" s="309"/>
      <c r="OW345" s="309"/>
      <c r="OX345" s="309"/>
      <c r="OY345" s="309"/>
      <c r="OZ345" s="309"/>
      <c r="PA345" s="309"/>
      <c r="PB345" s="309"/>
      <c r="PC345" s="309"/>
      <c r="PD345" s="309"/>
      <c r="PE345" s="309"/>
      <c r="PF345" s="309"/>
      <c r="PG345" s="309"/>
      <c r="PH345" s="309"/>
      <c r="PI345" s="309"/>
      <c r="PJ345" s="309"/>
      <c r="PK345" s="309"/>
      <c r="PL345" s="309"/>
      <c r="PM345" s="309"/>
      <c r="PN345" s="309"/>
      <c r="PO345" s="309"/>
      <c r="PP345" s="309"/>
      <c r="PQ345" s="309"/>
      <c r="PR345" s="309"/>
      <c r="PS345" s="309"/>
      <c r="PT345" s="309"/>
      <c r="PU345" s="309"/>
      <c r="PV345" s="309"/>
      <c r="PW345" s="309"/>
      <c r="PX345" s="309"/>
      <c r="PY345" s="309"/>
      <c r="PZ345" s="309"/>
      <c r="QA345" s="309"/>
      <c r="QB345" s="309"/>
      <c r="QC345" s="309"/>
      <c r="QD345" s="309"/>
      <c r="QE345" s="309"/>
      <c r="QF345" s="309"/>
      <c r="QG345" s="309"/>
      <c r="QH345" s="309"/>
      <c r="QI345" s="309"/>
      <c r="QJ345" s="309"/>
      <c r="QK345" s="309"/>
      <c r="QL345" s="309"/>
      <c r="QM345" s="309"/>
      <c r="QN345" s="309"/>
      <c r="QO345" s="309"/>
      <c r="QP345" s="309"/>
      <c r="QQ345" s="309"/>
      <c r="QR345" s="309"/>
      <c r="QS345" s="309"/>
      <c r="QT345" s="309"/>
      <c r="QU345" s="309"/>
      <c r="QV345" s="309"/>
      <c r="QW345" s="309"/>
      <c r="QX345" s="309"/>
      <c r="QY345" s="309"/>
      <c r="QZ345" s="309"/>
      <c r="RA345" s="309"/>
      <c r="RB345" s="309"/>
      <c r="RC345" s="309"/>
      <c r="RD345" s="309"/>
      <c r="RE345" s="309"/>
      <c r="RF345" s="309"/>
      <c r="RG345" s="309"/>
      <c r="RH345" s="309"/>
      <c r="RI345" s="309"/>
      <c r="RJ345" s="309"/>
      <c r="RK345" s="309"/>
      <c r="RL345" s="309"/>
      <c r="RM345" s="309"/>
      <c r="RN345" s="309"/>
      <c r="RO345" s="309"/>
      <c r="RP345" s="309"/>
      <c r="RQ345" s="309"/>
      <c r="RR345" s="309"/>
      <c r="RS345" s="309"/>
      <c r="RT345" s="309"/>
      <c r="RU345" s="309"/>
      <c r="RV345" s="309"/>
      <c r="RW345" s="309"/>
      <c r="RX345" s="309"/>
      <c r="RY345" s="309"/>
      <c r="RZ345" s="309"/>
      <c r="SA345" s="309"/>
      <c r="SB345" s="309"/>
      <c r="SC345" s="309"/>
      <c r="SD345" s="309"/>
      <c r="SE345" s="309"/>
      <c r="SF345" s="309"/>
      <c r="SG345" s="309"/>
      <c r="SH345" s="309"/>
      <c r="SI345" s="309"/>
      <c r="SJ345" s="309"/>
      <c r="SK345" s="309"/>
      <c r="SL345" s="309"/>
      <c r="SM345" s="309"/>
      <c r="SN345" s="309"/>
      <c r="SO345" s="309"/>
      <c r="SP345" s="309"/>
      <c r="SQ345" s="309"/>
      <c r="SR345" s="309"/>
      <c r="SS345" s="309"/>
      <c r="ST345" s="309"/>
      <c r="SU345" s="309"/>
      <c r="SV345" s="309"/>
      <c r="SW345" s="309"/>
      <c r="SX345" s="309"/>
      <c r="SY345" s="309"/>
      <c r="SZ345" s="309"/>
      <c r="TA345" s="309"/>
      <c r="TB345" s="309"/>
      <c r="TC345" s="309"/>
      <c r="TD345" s="309"/>
      <c r="TE345" s="309"/>
      <c r="TF345" s="309"/>
      <c r="TG345" s="309"/>
      <c r="TH345" s="309"/>
      <c r="TI345" s="309"/>
      <c r="TJ345" s="309"/>
      <c r="TK345" s="309"/>
      <c r="TL345" s="309"/>
      <c r="TM345" s="309"/>
      <c r="TN345" s="309"/>
      <c r="TO345" s="309"/>
      <c r="TP345" s="309"/>
      <c r="TQ345" s="309"/>
      <c r="TR345" s="309"/>
      <c r="TS345" s="309"/>
      <c r="TT345" s="309"/>
      <c r="TU345" s="309"/>
      <c r="TV345" s="309"/>
      <c r="TW345" s="309"/>
      <c r="TX345" s="309"/>
      <c r="TY345" s="309"/>
      <c r="TZ345" s="309"/>
      <c r="UA345" s="309"/>
      <c r="UB345" s="309"/>
      <c r="UC345" s="309"/>
      <c r="UD345" s="309"/>
      <c r="UE345" s="309"/>
      <c r="UF345" s="309"/>
      <c r="UG345" s="309"/>
      <c r="UH345" s="309"/>
      <c r="UI345" s="309"/>
      <c r="UJ345" s="309"/>
      <c r="UK345" s="309"/>
      <c r="UL345" s="309"/>
      <c r="UM345" s="309"/>
      <c r="UN345" s="309"/>
      <c r="UO345" s="309"/>
      <c r="UP345" s="309"/>
      <c r="UQ345" s="309"/>
      <c r="UR345" s="309"/>
      <c r="US345" s="309"/>
      <c r="UT345" s="309"/>
      <c r="UU345" s="309"/>
      <c r="UV345" s="309"/>
      <c r="UW345" s="309"/>
      <c r="UX345" s="309"/>
      <c r="UY345" s="309"/>
      <c r="UZ345" s="309"/>
      <c r="VA345" s="309"/>
      <c r="VB345" s="309"/>
      <c r="VC345" s="309"/>
      <c r="VD345" s="309"/>
      <c r="VE345" s="309"/>
      <c r="VF345" s="309"/>
      <c r="VG345" s="309"/>
      <c r="VH345" s="309"/>
      <c r="VI345" s="309"/>
      <c r="VJ345" s="309"/>
      <c r="VK345" s="309"/>
      <c r="VL345" s="309"/>
      <c r="VM345" s="309"/>
      <c r="VN345" s="309"/>
      <c r="VO345" s="309"/>
      <c r="VP345" s="309"/>
      <c r="VQ345" s="309"/>
      <c r="VR345" s="309"/>
      <c r="VS345" s="309"/>
      <c r="VT345" s="309"/>
      <c r="VU345" s="309"/>
      <c r="VV345" s="309"/>
      <c r="VW345" s="309"/>
      <c r="VX345" s="309"/>
      <c r="VY345" s="309"/>
      <c r="VZ345" s="309"/>
      <c r="WA345" s="309"/>
      <c r="WB345" s="309"/>
      <c r="WC345" s="309"/>
      <c r="WD345" s="309"/>
      <c r="WE345" s="309"/>
      <c r="WF345" s="309"/>
      <c r="WG345" s="309"/>
      <c r="WH345" s="309"/>
      <c r="WI345" s="309"/>
      <c r="WJ345" s="309"/>
      <c r="WK345" s="309"/>
      <c r="WL345" s="309"/>
      <c r="WM345" s="309"/>
      <c r="WN345" s="309"/>
      <c r="WO345" s="309"/>
      <c r="WP345" s="309"/>
      <c r="WQ345" s="309"/>
      <c r="WR345" s="309"/>
      <c r="WS345" s="309"/>
      <c r="WT345" s="309"/>
      <c r="WU345" s="309"/>
      <c r="WV345" s="309"/>
      <c r="WW345" s="309"/>
      <c r="WX345" s="309"/>
      <c r="WY345" s="309"/>
      <c r="WZ345" s="309"/>
      <c r="XA345" s="309"/>
      <c r="XB345" s="309"/>
      <c r="XC345" s="309"/>
      <c r="XD345" s="309"/>
      <c r="XE345" s="309"/>
      <c r="XF345" s="309"/>
      <c r="XG345" s="309"/>
      <c r="XH345" s="309"/>
      <c r="XI345" s="309"/>
      <c r="XJ345" s="309"/>
      <c r="XK345" s="309"/>
      <c r="XL345" s="309"/>
      <c r="XM345" s="309"/>
      <c r="XN345" s="309"/>
      <c r="XO345" s="309"/>
      <c r="XP345" s="309"/>
      <c r="XQ345" s="309"/>
      <c r="XR345" s="309"/>
      <c r="XS345" s="309"/>
      <c r="XT345" s="309"/>
      <c r="XU345" s="309"/>
      <c r="XV345" s="309"/>
      <c r="XW345" s="309"/>
      <c r="XX345" s="309"/>
      <c r="XY345" s="309"/>
      <c r="XZ345" s="309"/>
      <c r="YA345" s="309"/>
      <c r="YB345" s="309"/>
      <c r="YC345" s="309"/>
      <c r="YD345" s="309"/>
      <c r="YE345" s="309"/>
      <c r="YF345" s="309"/>
      <c r="YG345" s="309"/>
      <c r="YH345" s="309"/>
      <c r="YI345" s="309"/>
      <c r="YJ345" s="309"/>
      <c r="YK345" s="309"/>
      <c r="YL345" s="309"/>
      <c r="YM345" s="309"/>
      <c r="YN345" s="309"/>
      <c r="YO345" s="309"/>
      <c r="YP345" s="309"/>
      <c r="YQ345" s="309"/>
      <c r="YR345" s="309"/>
      <c r="YS345" s="309"/>
      <c r="YT345" s="309"/>
      <c r="YU345" s="309"/>
      <c r="YV345" s="309"/>
      <c r="YW345" s="309"/>
      <c r="YX345" s="309"/>
      <c r="YY345" s="309"/>
      <c r="YZ345" s="309"/>
      <c r="ZA345" s="309"/>
      <c r="ZB345" s="309"/>
      <c r="ZC345" s="309"/>
      <c r="ZD345" s="309"/>
      <c r="ZE345" s="309"/>
      <c r="ZF345" s="309"/>
      <c r="ZG345" s="309"/>
      <c r="ZH345" s="309"/>
      <c r="ZI345" s="309"/>
      <c r="ZJ345" s="309"/>
      <c r="ZK345" s="309"/>
      <c r="ZL345" s="309"/>
      <c r="ZM345" s="309"/>
      <c r="ZN345" s="309"/>
      <c r="ZO345" s="309"/>
      <c r="ZP345" s="309"/>
      <c r="ZQ345" s="309"/>
      <c r="ZR345" s="309"/>
      <c r="ZS345" s="309"/>
      <c r="ZT345" s="309"/>
      <c r="ZU345" s="309"/>
      <c r="ZV345" s="309"/>
      <c r="ZW345" s="309"/>
      <c r="ZX345" s="309"/>
      <c r="ZY345" s="309"/>
      <c r="ZZ345" s="309"/>
      <c r="AAA345" s="309"/>
      <c r="AAB345" s="309"/>
      <c r="AAC345" s="309"/>
      <c r="AAD345" s="309"/>
      <c r="AAE345" s="309"/>
      <c r="AAF345" s="309"/>
      <c r="AAG345" s="309"/>
      <c r="AAH345" s="309"/>
      <c r="AAI345" s="309"/>
      <c r="AAJ345" s="309"/>
      <c r="AAK345" s="309"/>
      <c r="AAL345" s="309"/>
      <c r="AAM345" s="309"/>
      <c r="AAN345" s="309"/>
      <c r="AAO345" s="309"/>
      <c r="AAP345" s="309"/>
      <c r="AAQ345" s="309"/>
      <c r="AAR345" s="309"/>
      <c r="AAS345" s="309"/>
      <c r="AAT345" s="309"/>
      <c r="AAU345" s="309"/>
      <c r="AAV345" s="309"/>
      <c r="AAW345" s="309"/>
      <c r="AAX345" s="309"/>
      <c r="AAY345" s="309"/>
      <c r="AAZ345" s="309"/>
      <c r="ABA345" s="309"/>
      <c r="ABB345" s="309"/>
      <c r="ABC345" s="309"/>
      <c r="ABD345" s="309"/>
      <c r="ABE345" s="309"/>
      <c r="ABF345" s="309"/>
      <c r="ABG345" s="309"/>
      <c r="ABH345" s="309"/>
      <c r="ABI345" s="309"/>
      <c r="ABJ345" s="309"/>
      <c r="ABK345" s="309"/>
      <c r="ABL345" s="309"/>
      <c r="ABM345" s="309"/>
      <c r="ABN345" s="309"/>
      <c r="ABO345" s="309"/>
      <c r="ABP345" s="309"/>
      <c r="ABQ345" s="309"/>
      <c r="ABR345" s="309"/>
      <c r="ABS345" s="309"/>
      <c r="ABT345" s="309"/>
      <c r="ABU345" s="309"/>
      <c r="ABV345" s="309"/>
      <c r="ABW345" s="309"/>
      <c r="ABX345" s="309"/>
      <c r="ABY345" s="309"/>
      <c r="ABZ345" s="309"/>
      <c r="ACA345" s="309"/>
      <c r="ACB345" s="309"/>
      <c r="ACC345" s="309"/>
      <c r="ACD345" s="309"/>
      <c r="ACE345" s="309"/>
      <c r="ACF345" s="309"/>
      <c r="ACG345" s="309"/>
      <c r="ACH345" s="309"/>
      <c r="ACI345" s="309"/>
      <c r="ACJ345" s="309"/>
      <c r="ACK345" s="309"/>
      <c r="ACL345" s="309"/>
      <c r="ACM345" s="309"/>
      <c r="ACN345" s="309"/>
      <c r="ACO345" s="309"/>
      <c r="ACP345" s="309"/>
      <c r="ACQ345" s="309"/>
      <c r="ACR345" s="309"/>
      <c r="ACS345" s="309"/>
      <c r="ACT345" s="309"/>
      <c r="ACU345" s="309"/>
      <c r="ACV345" s="309"/>
      <c r="ACW345" s="309"/>
      <c r="ACX345" s="309"/>
      <c r="ACY345" s="309"/>
      <c r="ACZ345" s="309"/>
      <c r="ADA345" s="309"/>
      <c r="ADB345" s="309"/>
      <c r="ADC345" s="309"/>
      <c r="ADD345" s="309"/>
      <c r="ADE345" s="309"/>
      <c r="ADF345" s="309"/>
      <c r="ADG345" s="309"/>
      <c r="ADH345" s="309"/>
      <c r="ADI345" s="309"/>
      <c r="ADJ345" s="309"/>
      <c r="ADK345" s="309"/>
      <c r="ADL345" s="309"/>
      <c r="ADM345" s="309"/>
      <c r="ADN345" s="309"/>
      <c r="ADO345" s="309"/>
      <c r="ADP345" s="309"/>
      <c r="ADQ345" s="309"/>
      <c r="ADR345" s="309"/>
      <c r="ADS345" s="309"/>
      <c r="ADT345" s="309"/>
      <c r="ADU345" s="309"/>
      <c r="ADV345" s="309"/>
      <c r="ADW345" s="309"/>
      <c r="ADX345" s="309"/>
      <c r="ADY345" s="309"/>
      <c r="ADZ345" s="309"/>
      <c r="AEA345" s="309"/>
      <c r="AEB345" s="309"/>
      <c r="AEC345" s="309"/>
      <c r="AED345" s="309"/>
      <c r="AEE345" s="309"/>
      <c r="AEF345" s="309"/>
      <c r="AEG345" s="309"/>
      <c r="AEH345" s="309"/>
      <c r="AEI345" s="309"/>
      <c r="AEJ345" s="309"/>
      <c r="AEK345" s="309"/>
      <c r="AEL345" s="309"/>
      <c r="AEM345" s="309"/>
      <c r="AEN345" s="309"/>
      <c r="AEO345" s="309"/>
      <c r="AEP345" s="309"/>
      <c r="AEQ345" s="309"/>
      <c r="AER345" s="309"/>
      <c r="AES345" s="309"/>
      <c r="AET345" s="309"/>
      <c r="AEU345" s="309"/>
      <c r="AEV345" s="309"/>
      <c r="AEW345" s="309"/>
      <c r="AEX345" s="309"/>
      <c r="AEY345" s="309"/>
      <c r="AEZ345" s="309"/>
      <c r="AFA345" s="309"/>
      <c r="AFB345" s="309"/>
      <c r="AFC345" s="309"/>
      <c r="AFD345" s="309"/>
      <c r="AFE345" s="309"/>
      <c r="AFF345" s="309"/>
      <c r="AFG345" s="309"/>
      <c r="AFH345" s="309"/>
      <c r="AFI345" s="309"/>
      <c r="AFJ345" s="309"/>
      <c r="AFK345" s="309"/>
      <c r="AFL345" s="309"/>
      <c r="AFM345" s="309"/>
      <c r="AFN345" s="309"/>
      <c r="AFO345" s="309"/>
      <c r="AFP345" s="309"/>
      <c r="AFQ345" s="309"/>
      <c r="AFR345" s="309"/>
      <c r="AFS345" s="309"/>
      <c r="AFT345" s="309"/>
      <c r="AFU345" s="309"/>
      <c r="AFV345" s="309"/>
      <c r="AFW345" s="309"/>
      <c r="AFX345" s="309"/>
      <c r="AFY345" s="309"/>
      <c r="AFZ345" s="309"/>
      <c r="AGA345" s="309"/>
      <c r="AGB345" s="309"/>
      <c r="AGC345" s="309"/>
      <c r="AGD345" s="309"/>
      <c r="AGE345" s="309"/>
      <c r="AGF345" s="309"/>
      <c r="AGG345" s="309"/>
      <c r="AGH345" s="309"/>
      <c r="AGI345" s="309"/>
      <c r="AGJ345" s="309"/>
      <c r="AGK345" s="309"/>
      <c r="AGL345" s="309"/>
      <c r="AGM345" s="309"/>
      <c r="AGN345" s="309"/>
      <c r="AGO345" s="309"/>
      <c r="AGP345" s="309"/>
      <c r="AGQ345" s="309"/>
      <c r="AGR345" s="309"/>
      <c r="AGS345" s="309"/>
      <c r="AGT345" s="309"/>
      <c r="AGU345" s="309"/>
      <c r="AGV345" s="309"/>
      <c r="AGW345" s="309"/>
      <c r="AGX345" s="309"/>
      <c r="AGY345" s="309"/>
      <c r="AGZ345" s="309"/>
      <c r="AHA345" s="309"/>
      <c r="AHB345" s="309"/>
      <c r="AHC345" s="309"/>
      <c r="AHD345" s="309"/>
      <c r="AHE345" s="309"/>
      <c r="AHF345" s="309"/>
      <c r="AHG345" s="309"/>
      <c r="AHH345" s="309"/>
      <c r="AHI345" s="309"/>
      <c r="AHJ345" s="309"/>
      <c r="AHK345" s="309"/>
      <c r="AHL345" s="309"/>
      <c r="AHM345" s="309"/>
      <c r="AHN345" s="309"/>
      <c r="AHO345" s="309"/>
      <c r="AHP345" s="309"/>
      <c r="AHQ345" s="309"/>
      <c r="AHR345" s="309"/>
      <c r="AHS345" s="309"/>
      <c r="AHT345" s="309"/>
      <c r="AHU345" s="309"/>
      <c r="AHV345" s="309"/>
      <c r="AHW345" s="309"/>
      <c r="AHX345" s="309"/>
      <c r="AHY345" s="309"/>
      <c r="AHZ345" s="309"/>
      <c r="AIA345" s="309"/>
      <c r="AIB345" s="309"/>
      <c r="AIC345" s="309"/>
      <c r="AID345" s="309"/>
      <c r="AIE345" s="309"/>
      <c r="AIF345" s="309"/>
      <c r="AIG345" s="309"/>
      <c r="AIH345" s="309"/>
      <c r="AII345" s="309"/>
      <c r="AIJ345" s="309"/>
      <c r="AIK345" s="309"/>
      <c r="AIL345" s="309"/>
      <c r="AIM345" s="309"/>
      <c r="AIN345" s="309"/>
      <c r="AIO345" s="309"/>
      <c r="AIP345" s="309"/>
      <c r="AIQ345" s="309"/>
      <c r="AIR345" s="309"/>
      <c r="AIS345" s="309"/>
      <c r="AIT345" s="309"/>
      <c r="AIU345" s="309"/>
      <c r="AIV345" s="309"/>
      <c r="AIW345" s="309"/>
      <c r="AIX345" s="309"/>
      <c r="AIY345" s="309"/>
      <c r="AIZ345" s="309"/>
      <c r="AJA345" s="309"/>
      <c r="AJB345" s="309"/>
      <c r="AJC345" s="309"/>
      <c r="AJD345" s="309"/>
      <c r="AJE345" s="309"/>
      <c r="AJF345" s="309"/>
      <c r="AJG345" s="309"/>
      <c r="AJH345" s="309"/>
      <c r="AJI345" s="309"/>
      <c r="AJJ345" s="309"/>
      <c r="AJK345" s="309"/>
      <c r="AJL345" s="309"/>
      <c r="AJM345" s="309"/>
      <c r="AJN345" s="309"/>
      <c r="AJO345" s="309"/>
      <c r="AJP345" s="309"/>
      <c r="AJQ345" s="309"/>
      <c r="AJR345" s="309"/>
      <c r="AJS345" s="309"/>
      <c r="AJT345" s="309"/>
      <c r="AJU345" s="309"/>
      <c r="AJV345" s="309"/>
      <c r="AJW345" s="309"/>
      <c r="AJX345" s="309"/>
      <c r="AJY345" s="309"/>
      <c r="AJZ345" s="309"/>
      <c r="AKA345" s="309"/>
      <c r="AKB345" s="309"/>
      <c r="AKC345" s="309"/>
      <c r="AKD345" s="309"/>
      <c r="AKE345" s="309"/>
      <c r="AKF345" s="309"/>
      <c r="AKG345" s="309"/>
      <c r="AKH345" s="309"/>
      <c r="AKI345" s="309"/>
      <c r="AKJ345" s="309"/>
      <c r="AKK345" s="309"/>
      <c r="AKL345" s="309"/>
      <c r="AKM345" s="309"/>
      <c r="AKN345" s="309"/>
      <c r="AKO345" s="309"/>
      <c r="AKP345" s="309"/>
      <c r="AKQ345" s="309"/>
      <c r="AKR345" s="309"/>
      <c r="AKS345" s="309"/>
      <c r="AKT345" s="309"/>
      <c r="AKU345" s="309"/>
      <c r="AKV345" s="309"/>
      <c r="AKW345" s="309"/>
      <c r="AKX345" s="309"/>
      <c r="AKY345" s="309"/>
      <c r="AKZ345" s="309"/>
      <c r="ALA345" s="309"/>
      <c r="ALB345" s="309"/>
      <c r="ALC345" s="309"/>
      <c r="ALD345" s="309"/>
      <c r="ALE345" s="309"/>
      <c r="ALF345" s="309"/>
      <c r="ALG345" s="309"/>
      <c r="ALH345" s="309"/>
      <c r="ALI345" s="309"/>
      <c r="ALJ345" s="309"/>
      <c r="ALK345" s="309"/>
      <c r="ALL345" s="309"/>
      <c r="ALM345" s="309"/>
      <c r="ALN345" s="309"/>
      <c r="ALO345" s="309"/>
      <c r="ALP345" s="309"/>
      <c r="ALQ345" s="309"/>
      <c r="ALR345" s="309"/>
      <c r="ALS345" s="309"/>
      <c r="ALT345" s="309"/>
      <c r="ALU345" s="309"/>
      <c r="ALV345" s="309"/>
      <c r="ALW345" s="309"/>
      <c r="ALX345" s="309"/>
      <c r="ALY345" s="309"/>
      <c r="ALZ345" s="309"/>
      <c r="AMA345" s="309"/>
      <c r="AMB345" s="309"/>
      <c r="AMC345" s="309"/>
      <c r="AMD345" s="309"/>
      <c r="AME345" s="309"/>
      <c r="AMF345" s="309"/>
      <c r="AMG345" s="309"/>
      <c r="AMH345" s="309"/>
      <c r="AMI345" s="309"/>
      <c r="AMJ345" s="309"/>
      <c r="AMK345" s="309"/>
      <c r="AML345" s="309"/>
      <c r="AMM345" s="309"/>
      <c r="AMN345" s="309"/>
      <c r="AMO345" s="309"/>
      <c r="AMP345" s="309"/>
      <c r="AMQ345" s="309"/>
      <c r="AMR345" s="309"/>
      <c r="AMS345" s="309"/>
      <c r="AMT345" s="309"/>
      <c r="AMU345" s="309"/>
      <c r="AMV345" s="309"/>
      <c r="AMW345" s="309"/>
      <c r="AMX345" s="309"/>
      <c r="AMY345" s="309"/>
      <c r="AMZ345" s="309"/>
      <c r="ANA345" s="309"/>
      <c r="ANB345" s="309"/>
      <c r="ANC345" s="309"/>
      <c r="AND345" s="309"/>
      <c r="ANE345" s="309"/>
      <c r="ANF345" s="309"/>
      <c r="ANG345" s="309"/>
      <c r="ANH345" s="309"/>
      <c r="ANI345" s="309"/>
      <c r="ANJ345" s="309"/>
      <c r="ANK345" s="309"/>
      <c r="ANL345" s="309"/>
      <c r="ANM345" s="309"/>
      <c r="ANN345" s="309"/>
      <c r="ANO345" s="309"/>
      <c r="ANP345" s="309"/>
      <c r="ANQ345" s="309"/>
      <c r="ANR345" s="309"/>
      <c r="ANS345" s="309"/>
      <c r="ANT345" s="309"/>
      <c r="ANU345" s="309"/>
      <c r="ANV345" s="309"/>
      <c r="ANW345" s="309"/>
      <c r="ANX345" s="309"/>
      <c r="ANY345" s="309"/>
      <c r="ANZ345" s="309"/>
      <c r="AOA345" s="309"/>
      <c r="AOB345" s="309"/>
      <c r="AOC345" s="309"/>
      <c r="AOD345" s="309"/>
      <c r="AOE345" s="309"/>
      <c r="AOF345" s="309"/>
      <c r="AOG345" s="309"/>
      <c r="AOH345" s="309"/>
      <c r="AOI345" s="309"/>
      <c r="AOJ345" s="309"/>
      <c r="AOK345" s="309"/>
      <c r="AOL345" s="309"/>
      <c r="AOM345" s="309"/>
      <c r="AON345" s="309"/>
      <c r="AOO345" s="309"/>
      <c r="AOP345" s="309"/>
      <c r="AOQ345" s="309"/>
      <c r="AOR345" s="309"/>
      <c r="AOS345" s="309"/>
      <c r="AOT345" s="309"/>
      <c r="AOU345" s="309"/>
      <c r="AOV345" s="309"/>
      <c r="AOW345" s="309"/>
      <c r="AOX345" s="309"/>
      <c r="AOY345" s="309"/>
      <c r="AOZ345" s="309"/>
      <c r="APA345" s="309"/>
      <c r="APB345" s="309"/>
      <c r="APC345" s="309"/>
      <c r="APD345" s="309"/>
      <c r="APE345" s="309"/>
      <c r="APF345" s="309"/>
      <c r="APG345" s="309"/>
      <c r="APH345" s="309"/>
      <c r="API345" s="309"/>
      <c r="APJ345" s="309"/>
      <c r="APK345" s="309"/>
      <c r="APL345" s="309"/>
      <c r="APM345" s="309"/>
      <c r="APN345" s="309"/>
      <c r="APO345" s="309"/>
      <c r="APP345" s="309"/>
      <c r="APQ345" s="309"/>
      <c r="APR345" s="309"/>
      <c r="APS345" s="309"/>
      <c r="APT345" s="309"/>
      <c r="APU345" s="309"/>
      <c r="APV345" s="309"/>
      <c r="APW345" s="309"/>
      <c r="APX345" s="309"/>
      <c r="APY345" s="309"/>
      <c r="APZ345" s="309"/>
      <c r="AQA345" s="309"/>
      <c r="AQB345" s="309"/>
      <c r="AQC345" s="309"/>
      <c r="AQD345" s="309"/>
      <c r="AQE345" s="309"/>
      <c r="AQF345" s="309"/>
      <c r="AQG345" s="309"/>
      <c r="AQH345" s="309"/>
      <c r="AQI345" s="309"/>
      <c r="AQJ345" s="309"/>
      <c r="AQK345" s="309"/>
      <c r="AQL345" s="309"/>
      <c r="AQM345" s="309"/>
      <c r="AQN345" s="309"/>
      <c r="AQO345" s="309"/>
      <c r="AQP345" s="309"/>
      <c r="AQQ345" s="309"/>
      <c r="AQR345" s="309"/>
      <c r="AQS345" s="309"/>
      <c r="AQT345" s="309"/>
      <c r="AQU345" s="309"/>
      <c r="AQV345" s="309"/>
      <c r="AQW345" s="309"/>
      <c r="AQX345" s="309"/>
      <c r="AQY345" s="309"/>
      <c r="AQZ345" s="309"/>
      <c r="ARA345" s="309"/>
      <c r="ARB345" s="309"/>
      <c r="ARC345" s="309"/>
      <c r="ARD345" s="309"/>
      <c r="ARE345" s="309"/>
      <c r="ARF345" s="309"/>
      <c r="ARG345" s="309"/>
      <c r="ARH345" s="309"/>
      <c r="ARI345" s="309"/>
      <c r="ARJ345" s="309"/>
      <c r="ARK345" s="309"/>
      <c r="ARL345" s="309"/>
      <c r="ARM345" s="309"/>
      <c r="ARN345" s="309"/>
      <c r="ARO345" s="309"/>
      <c r="ARP345" s="309"/>
      <c r="ARQ345" s="309"/>
      <c r="ARR345" s="309"/>
      <c r="ARS345" s="309"/>
      <c r="ART345" s="309"/>
      <c r="ARU345" s="309"/>
      <c r="ARV345" s="309"/>
      <c r="ARW345" s="309"/>
      <c r="ARX345" s="309"/>
      <c r="ARY345" s="309"/>
      <c r="ARZ345" s="309"/>
      <c r="ASA345" s="309"/>
      <c r="ASB345" s="309"/>
      <c r="ASC345" s="309"/>
      <c r="ASD345" s="309"/>
      <c r="ASE345" s="309"/>
      <c r="ASF345" s="309"/>
      <c r="ASG345" s="309"/>
      <c r="ASH345" s="309"/>
      <c r="ASI345" s="309"/>
      <c r="ASJ345" s="309"/>
      <c r="ASK345" s="309"/>
      <c r="ASL345" s="309"/>
      <c r="ASM345" s="309"/>
      <c r="ASN345" s="309"/>
      <c r="ASO345" s="309"/>
      <c r="ASP345" s="309"/>
      <c r="ASQ345" s="309"/>
      <c r="ASR345" s="309"/>
      <c r="ASS345" s="309"/>
      <c r="AST345" s="309"/>
      <c r="ASU345" s="309"/>
      <c r="ASV345" s="309"/>
      <c r="ASW345" s="309"/>
      <c r="ASX345" s="309"/>
      <c r="ASY345" s="309"/>
      <c r="ASZ345" s="309"/>
      <c r="ATA345" s="309"/>
      <c r="ATB345" s="309"/>
      <c r="ATC345" s="309"/>
      <c r="ATD345" s="309"/>
      <c r="ATE345" s="309"/>
      <c r="ATF345" s="309"/>
      <c r="ATG345" s="309"/>
      <c r="ATH345" s="309"/>
      <c r="ATI345" s="309"/>
      <c r="ATJ345" s="309"/>
      <c r="ATK345" s="309"/>
      <c r="ATL345" s="309"/>
      <c r="ATM345" s="309"/>
      <c r="ATN345" s="309"/>
      <c r="ATO345" s="309"/>
      <c r="ATP345" s="309"/>
      <c r="ATQ345" s="309"/>
      <c r="ATR345" s="309"/>
      <c r="ATS345" s="309"/>
      <c r="ATT345" s="309"/>
      <c r="ATU345" s="309"/>
      <c r="ATV345" s="309"/>
      <c r="ATW345" s="309"/>
      <c r="ATX345" s="309"/>
      <c r="ATY345" s="309"/>
      <c r="ATZ345" s="309"/>
      <c r="AUA345" s="309"/>
      <c r="AUB345" s="309"/>
      <c r="AUC345" s="309"/>
      <c r="AUD345" s="309"/>
      <c r="AUE345" s="309"/>
      <c r="AUF345" s="309"/>
      <c r="AUG345" s="309"/>
      <c r="AUH345" s="309"/>
      <c r="AUI345" s="309"/>
      <c r="AUJ345" s="309"/>
      <c r="AUK345" s="309"/>
      <c r="AUL345" s="309"/>
      <c r="AUM345" s="309"/>
      <c r="AUN345" s="309"/>
      <c r="AUO345" s="309"/>
      <c r="AUP345" s="309"/>
      <c r="AUQ345" s="309"/>
      <c r="AUR345" s="309"/>
      <c r="AUS345" s="309"/>
      <c r="AUT345" s="309"/>
      <c r="AUU345" s="309"/>
      <c r="AUV345" s="309"/>
      <c r="AUW345" s="309"/>
      <c r="AUX345" s="309"/>
      <c r="AUY345" s="309"/>
      <c r="AUZ345" s="309"/>
      <c r="AVA345" s="309"/>
      <c r="AVB345" s="309"/>
      <c r="AVC345" s="309"/>
      <c r="AVD345" s="309"/>
      <c r="AVE345" s="309"/>
      <c r="AVF345" s="309"/>
      <c r="AVG345" s="309"/>
      <c r="AVH345" s="309"/>
      <c r="AVI345" s="309"/>
      <c r="AVJ345" s="309"/>
      <c r="AVK345" s="309"/>
      <c r="AVL345" s="309"/>
      <c r="AVM345" s="309"/>
      <c r="AVN345" s="309"/>
      <c r="AVO345" s="309"/>
      <c r="AVP345" s="309"/>
      <c r="AVQ345" s="309"/>
      <c r="AVR345" s="309"/>
      <c r="AVS345" s="309"/>
      <c r="AVT345" s="309"/>
      <c r="AVU345" s="309"/>
      <c r="AVV345" s="309"/>
      <c r="AVW345" s="309"/>
      <c r="AVX345" s="309"/>
      <c r="AVY345" s="309"/>
      <c r="AVZ345" s="309"/>
      <c r="AWA345" s="309"/>
      <c r="AWB345" s="309"/>
      <c r="AWC345" s="309"/>
      <c r="AWD345" s="309"/>
      <c r="AWE345" s="309"/>
      <c r="AWF345" s="309"/>
      <c r="AWG345" s="309"/>
      <c r="AWH345" s="309"/>
      <c r="AWI345" s="309"/>
      <c r="AWJ345" s="309"/>
      <c r="AWK345" s="309"/>
      <c r="AWL345" s="309"/>
      <c r="AWM345" s="309"/>
      <c r="AWN345" s="309"/>
      <c r="AWO345" s="309"/>
      <c r="AWP345" s="309"/>
      <c r="AWQ345" s="309"/>
      <c r="AWR345" s="309"/>
      <c r="AWS345" s="309"/>
      <c r="AWT345" s="309"/>
      <c r="AWU345" s="309"/>
      <c r="AWV345" s="309"/>
      <c r="AWW345" s="309"/>
      <c r="AWX345" s="309"/>
      <c r="AWY345" s="309"/>
      <c r="AWZ345" s="309"/>
      <c r="AXA345" s="309"/>
      <c r="AXB345" s="309"/>
      <c r="AXC345" s="309"/>
      <c r="AXD345" s="309"/>
      <c r="AXE345" s="309"/>
      <c r="AXF345" s="309"/>
      <c r="AXG345" s="309"/>
      <c r="AXH345" s="309"/>
      <c r="AXI345" s="309"/>
      <c r="AXJ345" s="309"/>
      <c r="AXK345" s="309"/>
      <c r="AXL345" s="309"/>
      <c r="AXM345" s="309"/>
      <c r="AXN345" s="309"/>
      <c r="AXO345" s="309"/>
      <c r="AXP345" s="309"/>
      <c r="AXQ345" s="309"/>
      <c r="AXR345" s="309"/>
      <c r="AXS345" s="309"/>
      <c r="AXT345" s="309"/>
      <c r="AXU345" s="309"/>
      <c r="AXV345" s="309"/>
      <c r="AXW345" s="309"/>
      <c r="AXX345" s="309"/>
      <c r="AXY345" s="309"/>
      <c r="AXZ345" s="309"/>
      <c r="AYA345" s="309"/>
      <c r="AYB345" s="309"/>
      <c r="AYC345" s="309"/>
      <c r="AYD345" s="309"/>
      <c r="AYE345" s="309"/>
      <c r="AYF345" s="309"/>
      <c r="AYG345" s="309"/>
      <c r="AYH345" s="309"/>
      <c r="AYI345" s="309"/>
      <c r="AYJ345" s="309"/>
      <c r="AYK345" s="309"/>
      <c r="AYL345" s="309"/>
      <c r="AYM345" s="309"/>
      <c r="AYN345" s="309"/>
      <c r="AYO345" s="309"/>
      <c r="AYP345" s="309"/>
      <c r="AYQ345" s="309"/>
      <c r="AYR345" s="309"/>
      <c r="AYS345" s="309"/>
      <c r="AYT345" s="309"/>
      <c r="AYU345" s="309"/>
      <c r="AYV345" s="309"/>
      <c r="AYW345" s="309"/>
      <c r="AYX345" s="309"/>
      <c r="AYY345" s="309"/>
      <c r="AYZ345" s="309"/>
      <c r="AZA345" s="309"/>
      <c r="AZB345" s="309"/>
      <c r="AZC345" s="309"/>
      <c r="AZD345" s="309"/>
      <c r="AZE345" s="309"/>
      <c r="AZF345" s="309"/>
      <c r="AZG345" s="309"/>
      <c r="AZH345" s="309"/>
      <c r="AZI345" s="309"/>
      <c r="AZJ345" s="309"/>
      <c r="AZK345" s="309"/>
      <c r="AZL345" s="309"/>
      <c r="AZM345" s="309"/>
      <c r="AZN345" s="309"/>
      <c r="AZO345" s="309"/>
      <c r="AZP345" s="309"/>
      <c r="AZQ345" s="309"/>
      <c r="AZR345" s="309"/>
      <c r="AZS345" s="309"/>
      <c r="AZT345" s="309"/>
      <c r="AZU345" s="309"/>
      <c r="AZV345" s="309"/>
      <c r="AZW345" s="309"/>
      <c r="AZX345" s="309"/>
      <c r="AZY345" s="309"/>
      <c r="AZZ345" s="309"/>
      <c r="BAA345" s="309"/>
      <c r="BAB345" s="309"/>
      <c r="BAC345" s="309"/>
      <c r="BAD345" s="309"/>
      <c r="BAE345" s="309"/>
      <c r="BAF345" s="309"/>
      <c r="BAG345" s="309"/>
      <c r="BAH345" s="309"/>
      <c r="BAI345" s="309"/>
      <c r="BAJ345" s="309"/>
      <c r="BAK345" s="309"/>
      <c r="BAL345" s="309"/>
      <c r="BAM345" s="309"/>
      <c r="BAN345" s="309"/>
      <c r="BAO345" s="309"/>
      <c r="BAP345" s="309"/>
      <c r="BAQ345" s="309"/>
      <c r="BAR345" s="309"/>
      <c r="BAS345" s="309"/>
      <c r="BAT345" s="309"/>
      <c r="BAU345" s="309"/>
      <c r="BAV345" s="309"/>
      <c r="BAW345" s="309"/>
      <c r="BAX345" s="309"/>
      <c r="BAY345" s="309"/>
      <c r="BAZ345" s="309"/>
      <c r="BBA345" s="309"/>
      <c r="BBB345" s="309"/>
      <c r="BBC345" s="309"/>
      <c r="BBD345" s="309"/>
      <c r="BBE345" s="309"/>
      <c r="BBF345" s="309"/>
      <c r="BBG345" s="309"/>
      <c r="BBH345" s="309"/>
      <c r="BBI345" s="309"/>
      <c r="BBJ345" s="309"/>
      <c r="BBK345" s="309"/>
      <c r="BBL345" s="309"/>
      <c r="BBM345" s="309"/>
      <c r="BBN345" s="309"/>
      <c r="BBO345" s="309"/>
      <c r="BBP345" s="309"/>
      <c r="BBQ345" s="309"/>
      <c r="BBR345" s="309"/>
      <c r="BBS345" s="309"/>
      <c r="BBT345" s="309"/>
      <c r="BBU345" s="309"/>
      <c r="BBV345" s="309"/>
      <c r="BBW345" s="309"/>
      <c r="BBX345" s="309"/>
      <c r="BBY345" s="309"/>
      <c r="BBZ345" s="309"/>
      <c r="BCA345" s="309"/>
      <c r="BCB345" s="309"/>
      <c r="BCC345" s="309"/>
      <c r="BCD345" s="309"/>
      <c r="BCE345" s="309"/>
      <c r="BCF345" s="309"/>
      <c r="BCG345" s="309"/>
      <c r="BCH345" s="309"/>
      <c r="BCI345" s="309"/>
      <c r="BCJ345" s="309"/>
      <c r="BCK345" s="309"/>
      <c r="BCL345" s="309"/>
      <c r="BCM345" s="309"/>
      <c r="BCN345" s="309"/>
      <c r="BCO345" s="309"/>
      <c r="BCP345" s="309"/>
      <c r="BCQ345" s="309"/>
      <c r="BCR345" s="309"/>
      <c r="BCS345" s="309"/>
      <c r="BCT345" s="309"/>
      <c r="BCU345" s="309"/>
      <c r="BCV345" s="309"/>
      <c r="BCW345" s="309"/>
      <c r="BCX345" s="309"/>
      <c r="BCY345" s="309"/>
      <c r="BCZ345" s="309"/>
      <c r="BDA345" s="309"/>
      <c r="BDB345" s="309"/>
      <c r="BDC345" s="309"/>
      <c r="BDD345" s="309"/>
      <c r="BDE345" s="309"/>
      <c r="BDF345" s="309"/>
      <c r="BDG345" s="309"/>
      <c r="BDH345" s="309"/>
      <c r="BDI345" s="309"/>
      <c r="BDJ345" s="309"/>
      <c r="BDK345" s="309"/>
      <c r="BDL345" s="309"/>
      <c r="BDM345" s="309"/>
      <c r="BDN345" s="309"/>
      <c r="BDO345" s="309"/>
      <c r="BDP345" s="309"/>
      <c r="BDQ345" s="309"/>
      <c r="BDR345" s="309"/>
      <c r="BDS345" s="309"/>
      <c r="BDT345" s="309"/>
      <c r="BDU345" s="309"/>
      <c r="BDV345" s="309"/>
      <c r="BDW345" s="309"/>
      <c r="BDX345" s="309"/>
      <c r="BDY345" s="309"/>
      <c r="BDZ345" s="309"/>
      <c r="BEA345" s="309"/>
      <c r="BEB345" s="309"/>
      <c r="BEC345" s="309"/>
      <c r="BED345" s="309"/>
      <c r="BEE345" s="309"/>
      <c r="BEF345" s="309"/>
      <c r="BEG345" s="309"/>
      <c r="BEH345" s="309"/>
      <c r="BEI345" s="309"/>
      <c r="BEJ345" s="309"/>
      <c r="BEK345" s="309"/>
      <c r="BEL345" s="309"/>
      <c r="BEM345" s="309"/>
      <c r="BEN345" s="309"/>
      <c r="BEO345" s="309"/>
      <c r="BEP345" s="309"/>
      <c r="BEQ345" s="309"/>
      <c r="BER345" s="309"/>
      <c r="BES345" s="309"/>
      <c r="BET345" s="309"/>
      <c r="BEU345" s="309"/>
      <c r="BEV345" s="309"/>
      <c r="BEW345" s="309"/>
      <c r="BEX345" s="309"/>
      <c r="BEY345" s="309"/>
      <c r="BEZ345" s="309"/>
      <c r="BFA345" s="309"/>
      <c r="BFB345" s="309"/>
      <c r="BFC345" s="309"/>
      <c r="BFD345" s="309"/>
      <c r="BFE345" s="309"/>
      <c r="BFF345" s="309"/>
      <c r="BFG345" s="309"/>
      <c r="BFH345" s="309"/>
      <c r="BFI345" s="309"/>
      <c r="BFJ345" s="309"/>
      <c r="BFK345" s="309"/>
      <c r="BFL345" s="309"/>
      <c r="BFM345" s="309"/>
      <c r="BFN345" s="309"/>
      <c r="BFO345" s="309"/>
      <c r="BFP345" s="309"/>
      <c r="BFQ345" s="309"/>
      <c r="BFR345" s="309"/>
      <c r="BFS345" s="309"/>
      <c r="BFT345" s="309"/>
      <c r="BFU345" s="309"/>
      <c r="BFV345" s="309"/>
      <c r="BFW345" s="309"/>
      <c r="BFX345" s="309"/>
      <c r="BFY345" s="309"/>
      <c r="BFZ345" s="309"/>
      <c r="BGA345" s="309"/>
      <c r="BGB345" s="309"/>
      <c r="BGC345" s="309"/>
      <c r="BGD345" s="309"/>
      <c r="BGE345" s="309"/>
      <c r="BGF345" s="309"/>
      <c r="BGG345" s="309"/>
      <c r="BGH345" s="309"/>
    </row>
    <row r="346" spans="6:1542" s="18" customFormat="1" ht="14.45" customHeight="1" x14ac:dyDescent="0.25">
      <c r="F346" s="68"/>
      <c r="Y346" s="68"/>
      <c r="AC346" s="309"/>
      <c r="AD346" s="309"/>
      <c r="AE346" s="309"/>
      <c r="AF346" s="309"/>
      <c r="AG346" s="309"/>
      <c r="AH346" s="309"/>
      <c r="AI346" s="309"/>
      <c r="AJ346" s="309"/>
      <c r="AK346" s="309"/>
      <c r="AL346" s="309"/>
      <c r="AM346" s="309"/>
      <c r="AN346" s="309"/>
      <c r="AO346" s="309"/>
      <c r="AP346" s="309"/>
      <c r="AQ346" s="309"/>
      <c r="AR346" s="309"/>
      <c r="AS346" s="309"/>
      <c r="AT346" s="309"/>
      <c r="AU346" s="309"/>
      <c r="AV346" s="309"/>
      <c r="AW346" s="309"/>
      <c r="AX346" s="309"/>
      <c r="AY346" s="309"/>
      <c r="AZ346" s="309"/>
      <c r="BA346" s="309"/>
      <c r="BB346" s="309"/>
      <c r="BC346" s="309"/>
      <c r="BD346" s="309"/>
      <c r="BE346" s="309"/>
      <c r="BF346" s="309"/>
      <c r="BG346" s="309"/>
      <c r="BH346" s="309"/>
      <c r="BI346" s="309"/>
      <c r="BJ346" s="309"/>
      <c r="BK346" s="309"/>
      <c r="BL346" s="309"/>
      <c r="BM346" s="309"/>
      <c r="BN346" s="309"/>
      <c r="BO346" s="309"/>
      <c r="BP346" s="309"/>
      <c r="BQ346" s="309"/>
      <c r="BR346" s="309"/>
      <c r="BS346" s="309"/>
      <c r="BT346" s="309"/>
      <c r="BU346" s="309"/>
      <c r="BV346" s="309"/>
      <c r="BW346" s="309"/>
      <c r="BX346" s="309"/>
      <c r="BY346" s="309"/>
      <c r="BZ346" s="309"/>
      <c r="CA346" s="309"/>
      <c r="CB346" s="309"/>
      <c r="CC346" s="309"/>
      <c r="CD346" s="309"/>
      <c r="CE346" s="309"/>
      <c r="CF346" s="309"/>
      <c r="CG346" s="309"/>
      <c r="CH346" s="309"/>
      <c r="CI346" s="309"/>
      <c r="CJ346" s="309"/>
      <c r="CK346" s="309"/>
      <c r="CL346" s="309"/>
      <c r="CM346" s="309"/>
      <c r="CN346" s="309"/>
      <c r="CO346" s="309"/>
      <c r="CP346" s="309"/>
      <c r="CQ346" s="309"/>
      <c r="CR346" s="309"/>
      <c r="CS346" s="309"/>
      <c r="CT346" s="309"/>
      <c r="CU346" s="309"/>
      <c r="CV346" s="309"/>
      <c r="CW346" s="309"/>
      <c r="CX346" s="309"/>
      <c r="CY346" s="309"/>
      <c r="CZ346" s="309"/>
      <c r="DA346" s="309"/>
      <c r="DB346" s="309"/>
      <c r="DC346" s="309"/>
      <c r="DD346" s="309"/>
      <c r="DE346" s="309"/>
      <c r="DF346" s="309"/>
      <c r="DG346" s="309"/>
      <c r="DH346" s="309"/>
      <c r="DI346" s="309"/>
      <c r="DJ346" s="309"/>
      <c r="DK346" s="309"/>
      <c r="DL346" s="309"/>
      <c r="DM346" s="309"/>
      <c r="DN346" s="309"/>
      <c r="DO346" s="309"/>
      <c r="DP346" s="309"/>
      <c r="DQ346" s="309"/>
      <c r="DR346" s="309"/>
      <c r="DS346" s="309"/>
      <c r="DT346" s="309"/>
      <c r="DU346" s="309"/>
      <c r="DV346" s="309"/>
      <c r="DW346" s="309"/>
      <c r="DX346" s="309"/>
      <c r="DY346" s="309"/>
      <c r="DZ346" s="309"/>
      <c r="EA346" s="309"/>
      <c r="EB346" s="309"/>
      <c r="EC346" s="309"/>
      <c r="ED346" s="309"/>
      <c r="EE346" s="309"/>
      <c r="EF346" s="309"/>
      <c r="EG346" s="309"/>
      <c r="EH346" s="309"/>
      <c r="EI346" s="309"/>
      <c r="EJ346" s="309"/>
      <c r="EK346" s="309"/>
      <c r="EL346" s="309"/>
      <c r="EM346" s="309"/>
      <c r="EN346" s="309"/>
      <c r="EO346" s="309"/>
      <c r="EP346" s="309"/>
      <c r="EQ346" s="309"/>
      <c r="ER346" s="309"/>
      <c r="ES346" s="309"/>
      <c r="ET346" s="309"/>
      <c r="EU346" s="309"/>
      <c r="EV346" s="309"/>
      <c r="EW346" s="309"/>
      <c r="EX346" s="309"/>
      <c r="EY346" s="309"/>
      <c r="EZ346" s="309"/>
      <c r="FA346" s="309"/>
      <c r="FB346" s="309"/>
      <c r="FC346" s="309"/>
      <c r="FD346" s="309"/>
      <c r="FE346" s="309"/>
      <c r="FF346" s="309"/>
      <c r="FG346" s="309"/>
      <c r="FH346" s="309"/>
      <c r="FI346" s="309"/>
      <c r="FJ346" s="309"/>
      <c r="FK346" s="309"/>
      <c r="FL346" s="309"/>
      <c r="FM346" s="309"/>
      <c r="FN346" s="309"/>
      <c r="FO346" s="309"/>
      <c r="FP346" s="309"/>
      <c r="FQ346" s="309"/>
      <c r="FR346" s="309"/>
      <c r="FS346" s="309"/>
      <c r="FT346" s="309"/>
      <c r="FU346" s="309"/>
      <c r="FV346" s="309"/>
      <c r="FW346" s="309"/>
      <c r="FX346" s="309"/>
      <c r="FY346" s="309"/>
      <c r="FZ346" s="309"/>
      <c r="GA346" s="309"/>
      <c r="GB346" s="309"/>
      <c r="GC346" s="309"/>
      <c r="GD346" s="309"/>
      <c r="GE346" s="309"/>
      <c r="GF346" s="309"/>
      <c r="GG346" s="309"/>
      <c r="GH346" s="309"/>
      <c r="GI346" s="309"/>
      <c r="GJ346" s="309"/>
      <c r="GK346" s="309"/>
      <c r="GL346" s="309"/>
      <c r="GM346" s="309"/>
      <c r="GN346" s="309"/>
      <c r="GO346" s="309"/>
      <c r="GP346" s="309"/>
      <c r="GQ346" s="309"/>
      <c r="GR346" s="309"/>
      <c r="GS346" s="309"/>
      <c r="GT346" s="309"/>
      <c r="GU346" s="309"/>
      <c r="GV346" s="309"/>
      <c r="GW346" s="309"/>
      <c r="GX346" s="309"/>
      <c r="GY346" s="309"/>
      <c r="GZ346" s="309"/>
      <c r="HA346" s="309"/>
      <c r="HB346" s="309"/>
      <c r="HC346" s="309"/>
      <c r="HD346" s="309"/>
      <c r="HE346" s="309"/>
      <c r="HF346" s="309"/>
      <c r="HG346" s="309"/>
      <c r="HH346" s="309"/>
      <c r="HI346" s="309"/>
      <c r="HJ346" s="309"/>
      <c r="HK346" s="309"/>
      <c r="HL346" s="309"/>
      <c r="HM346" s="309"/>
      <c r="HN346" s="309"/>
      <c r="HO346" s="309"/>
      <c r="HP346" s="309"/>
      <c r="HQ346" s="309"/>
      <c r="HR346" s="309"/>
      <c r="HS346" s="309"/>
      <c r="HT346" s="309"/>
      <c r="HU346" s="309"/>
      <c r="HV346" s="309"/>
      <c r="HW346" s="309"/>
      <c r="HX346" s="309"/>
      <c r="HY346" s="309"/>
      <c r="HZ346" s="309"/>
      <c r="IA346" s="309"/>
      <c r="IB346" s="309"/>
      <c r="IC346" s="309"/>
      <c r="ID346" s="309"/>
      <c r="IE346" s="309"/>
      <c r="IF346" s="309"/>
      <c r="IG346" s="309"/>
      <c r="IH346" s="309"/>
      <c r="II346" s="309"/>
      <c r="IJ346" s="309"/>
      <c r="IK346" s="309"/>
      <c r="IL346" s="309"/>
      <c r="IM346" s="309"/>
      <c r="IN346" s="309"/>
      <c r="IO346" s="309"/>
      <c r="IP346" s="309"/>
      <c r="IQ346" s="309"/>
      <c r="IR346" s="309"/>
      <c r="IS346" s="309"/>
      <c r="IT346" s="309"/>
      <c r="IU346" s="309"/>
      <c r="IV346" s="309"/>
      <c r="IW346" s="309"/>
      <c r="IX346" s="309"/>
      <c r="IY346" s="309"/>
      <c r="IZ346" s="309"/>
      <c r="JA346" s="309"/>
      <c r="JB346" s="309"/>
      <c r="JC346" s="309"/>
      <c r="JD346" s="309"/>
      <c r="JE346" s="309"/>
      <c r="JF346" s="309"/>
      <c r="JG346" s="309"/>
      <c r="JH346" s="309"/>
      <c r="JI346" s="309"/>
      <c r="JJ346" s="309"/>
      <c r="JK346" s="309"/>
      <c r="JL346" s="309"/>
      <c r="JM346" s="309"/>
      <c r="JN346" s="309"/>
      <c r="JO346" s="309"/>
      <c r="JP346" s="309"/>
      <c r="JQ346" s="309"/>
      <c r="JR346" s="309"/>
      <c r="JS346" s="309"/>
      <c r="JT346" s="309"/>
      <c r="JU346" s="309"/>
      <c r="JV346" s="309"/>
      <c r="JW346" s="309"/>
      <c r="JX346" s="309"/>
      <c r="JY346" s="309"/>
      <c r="JZ346" s="309"/>
      <c r="KA346" s="309"/>
      <c r="KB346" s="309"/>
      <c r="KC346" s="309"/>
      <c r="KD346" s="309"/>
      <c r="KE346" s="309"/>
      <c r="KF346" s="309"/>
      <c r="KG346" s="309"/>
      <c r="KH346" s="309"/>
      <c r="KI346" s="309"/>
      <c r="KJ346" s="309"/>
      <c r="KK346" s="309"/>
      <c r="KL346" s="309"/>
      <c r="KM346" s="309"/>
      <c r="KN346" s="309"/>
      <c r="KO346" s="309"/>
      <c r="KP346" s="309"/>
      <c r="KQ346" s="309"/>
      <c r="KR346" s="309"/>
      <c r="KS346" s="309"/>
      <c r="KT346" s="309"/>
      <c r="KU346" s="309"/>
      <c r="KV346" s="309"/>
      <c r="KW346" s="309"/>
      <c r="KX346" s="309"/>
      <c r="KY346" s="309"/>
      <c r="KZ346" s="309"/>
      <c r="LA346" s="309"/>
      <c r="LB346" s="309"/>
      <c r="LC346" s="309"/>
      <c r="LD346" s="309"/>
      <c r="LE346" s="309"/>
      <c r="LF346" s="309"/>
      <c r="LG346" s="309"/>
      <c r="LH346" s="309"/>
      <c r="LI346" s="309"/>
      <c r="LJ346" s="309"/>
      <c r="LK346" s="309"/>
      <c r="LL346" s="309"/>
      <c r="LM346" s="309"/>
      <c r="LN346" s="309"/>
      <c r="LO346" s="309"/>
      <c r="LP346" s="309"/>
      <c r="LQ346" s="309"/>
      <c r="LR346" s="309"/>
      <c r="LS346" s="309"/>
      <c r="LT346" s="309"/>
      <c r="LU346" s="309"/>
      <c r="LV346" s="309"/>
      <c r="LW346" s="309"/>
      <c r="LX346" s="309"/>
      <c r="LY346" s="309"/>
      <c r="LZ346" s="309"/>
      <c r="MA346" s="309"/>
      <c r="MB346" s="309"/>
      <c r="MC346" s="309"/>
      <c r="MD346" s="309"/>
      <c r="ME346" s="309"/>
      <c r="MF346" s="309"/>
      <c r="MG346" s="309"/>
      <c r="MH346" s="309"/>
      <c r="MI346" s="309"/>
      <c r="MJ346" s="309"/>
      <c r="MK346" s="309"/>
      <c r="ML346" s="309"/>
      <c r="MM346" s="309"/>
      <c r="MN346" s="309"/>
      <c r="MO346" s="309"/>
      <c r="MP346" s="309"/>
      <c r="MQ346" s="309"/>
      <c r="MR346" s="309"/>
      <c r="MS346" s="309"/>
      <c r="MT346" s="309"/>
      <c r="MU346" s="309"/>
      <c r="MV346" s="309"/>
      <c r="MW346" s="309"/>
      <c r="MX346" s="309"/>
      <c r="MY346" s="309"/>
      <c r="MZ346" s="309"/>
      <c r="NA346" s="309"/>
      <c r="NB346" s="309"/>
      <c r="NC346" s="309"/>
      <c r="ND346" s="309"/>
      <c r="NE346" s="309"/>
      <c r="NF346" s="309"/>
      <c r="NG346" s="309"/>
      <c r="NH346" s="309"/>
      <c r="NI346" s="309"/>
      <c r="NJ346" s="309"/>
      <c r="NK346" s="309"/>
      <c r="NL346" s="309"/>
      <c r="NM346" s="309"/>
      <c r="NN346" s="309"/>
      <c r="NO346" s="309"/>
      <c r="NP346" s="309"/>
      <c r="NQ346" s="309"/>
      <c r="NR346" s="309"/>
      <c r="NS346" s="309"/>
      <c r="NT346" s="309"/>
      <c r="NU346" s="309"/>
      <c r="NV346" s="309"/>
      <c r="NW346" s="309"/>
      <c r="NX346" s="309"/>
      <c r="NY346" s="309"/>
      <c r="NZ346" s="309"/>
      <c r="OA346" s="309"/>
      <c r="OB346" s="309"/>
      <c r="OC346" s="309"/>
      <c r="OD346" s="309"/>
      <c r="OE346" s="309"/>
      <c r="OF346" s="309"/>
      <c r="OG346" s="309"/>
      <c r="OH346" s="309"/>
      <c r="OI346" s="309"/>
      <c r="OJ346" s="309"/>
      <c r="OK346" s="309"/>
      <c r="OL346" s="309"/>
      <c r="OM346" s="309"/>
      <c r="ON346" s="309"/>
      <c r="OO346" s="309"/>
      <c r="OP346" s="309"/>
      <c r="OQ346" s="309"/>
      <c r="OR346" s="309"/>
      <c r="OS346" s="309"/>
      <c r="OT346" s="309"/>
      <c r="OU346" s="309"/>
      <c r="OV346" s="309"/>
      <c r="OW346" s="309"/>
      <c r="OX346" s="309"/>
      <c r="OY346" s="309"/>
      <c r="OZ346" s="309"/>
      <c r="PA346" s="309"/>
      <c r="PB346" s="309"/>
      <c r="PC346" s="309"/>
      <c r="PD346" s="309"/>
      <c r="PE346" s="309"/>
      <c r="PF346" s="309"/>
      <c r="PG346" s="309"/>
      <c r="PH346" s="309"/>
      <c r="PI346" s="309"/>
      <c r="PJ346" s="309"/>
      <c r="PK346" s="309"/>
      <c r="PL346" s="309"/>
      <c r="PM346" s="309"/>
      <c r="PN346" s="309"/>
      <c r="PO346" s="309"/>
      <c r="PP346" s="309"/>
      <c r="PQ346" s="309"/>
      <c r="PR346" s="309"/>
      <c r="PS346" s="309"/>
      <c r="PT346" s="309"/>
      <c r="PU346" s="309"/>
      <c r="PV346" s="309"/>
      <c r="PW346" s="309"/>
      <c r="PX346" s="309"/>
      <c r="PY346" s="309"/>
      <c r="PZ346" s="309"/>
      <c r="QA346" s="309"/>
      <c r="QB346" s="309"/>
      <c r="QC346" s="309"/>
      <c r="QD346" s="309"/>
      <c r="QE346" s="309"/>
      <c r="QF346" s="309"/>
      <c r="QG346" s="309"/>
      <c r="QH346" s="309"/>
      <c r="QI346" s="309"/>
      <c r="QJ346" s="309"/>
      <c r="QK346" s="309"/>
      <c r="QL346" s="309"/>
      <c r="QM346" s="309"/>
      <c r="QN346" s="309"/>
      <c r="QO346" s="309"/>
      <c r="QP346" s="309"/>
      <c r="QQ346" s="309"/>
      <c r="QR346" s="309"/>
      <c r="QS346" s="309"/>
      <c r="QT346" s="309"/>
      <c r="QU346" s="309"/>
      <c r="QV346" s="309"/>
      <c r="QW346" s="309"/>
      <c r="QX346" s="309"/>
      <c r="QY346" s="309"/>
      <c r="QZ346" s="309"/>
      <c r="RA346" s="309"/>
      <c r="RB346" s="309"/>
      <c r="RC346" s="309"/>
      <c r="RD346" s="309"/>
      <c r="RE346" s="309"/>
      <c r="RF346" s="309"/>
      <c r="RG346" s="309"/>
      <c r="RH346" s="309"/>
      <c r="RI346" s="309"/>
      <c r="RJ346" s="309"/>
      <c r="RK346" s="309"/>
      <c r="RL346" s="309"/>
      <c r="RM346" s="309"/>
      <c r="RN346" s="309"/>
      <c r="RO346" s="309"/>
      <c r="RP346" s="309"/>
      <c r="RQ346" s="309"/>
      <c r="RR346" s="309"/>
      <c r="RS346" s="309"/>
      <c r="RT346" s="309"/>
      <c r="RU346" s="309"/>
      <c r="RV346" s="309"/>
      <c r="RW346" s="309"/>
      <c r="RX346" s="309"/>
      <c r="RY346" s="309"/>
      <c r="RZ346" s="309"/>
      <c r="SA346" s="309"/>
      <c r="SB346" s="309"/>
      <c r="SC346" s="309"/>
      <c r="SD346" s="309"/>
      <c r="SE346" s="309"/>
      <c r="SF346" s="309"/>
      <c r="SG346" s="309"/>
      <c r="SH346" s="309"/>
      <c r="SI346" s="309"/>
      <c r="SJ346" s="309"/>
      <c r="SK346" s="309"/>
      <c r="SL346" s="309"/>
      <c r="SM346" s="309"/>
      <c r="SN346" s="309"/>
      <c r="SO346" s="309"/>
      <c r="SP346" s="309"/>
      <c r="SQ346" s="309"/>
      <c r="SR346" s="309"/>
      <c r="SS346" s="309"/>
      <c r="ST346" s="309"/>
      <c r="SU346" s="309"/>
      <c r="SV346" s="309"/>
      <c r="SW346" s="309"/>
      <c r="SX346" s="309"/>
      <c r="SY346" s="309"/>
      <c r="SZ346" s="309"/>
      <c r="TA346" s="309"/>
      <c r="TB346" s="309"/>
      <c r="TC346" s="309"/>
      <c r="TD346" s="309"/>
      <c r="TE346" s="309"/>
      <c r="TF346" s="309"/>
      <c r="TG346" s="309"/>
      <c r="TH346" s="309"/>
      <c r="TI346" s="309"/>
      <c r="TJ346" s="309"/>
      <c r="TK346" s="309"/>
      <c r="TL346" s="309"/>
      <c r="TM346" s="309"/>
      <c r="TN346" s="309"/>
      <c r="TO346" s="309"/>
      <c r="TP346" s="309"/>
      <c r="TQ346" s="309"/>
      <c r="TR346" s="309"/>
      <c r="TS346" s="309"/>
      <c r="TT346" s="309"/>
      <c r="TU346" s="309"/>
      <c r="TV346" s="309"/>
      <c r="TW346" s="309"/>
      <c r="TX346" s="309"/>
      <c r="TY346" s="309"/>
      <c r="TZ346" s="309"/>
      <c r="UA346" s="309"/>
      <c r="UB346" s="309"/>
      <c r="UC346" s="309"/>
      <c r="UD346" s="309"/>
      <c r="UE346" s="309"/>
      <c r="UF346" s="309"/>
      <c r="UG346" s="309"/>
      <c r="UH346" s="309"/>
      <c r="UI346" s="309"/>
      <c r="UJ346" s="309"/>
      <c r="UK346" s="309"/>
      <c r="UL346" s="309"/>
      <c r="UM346" s="309"/>
      <c r="UN346" s="309"/>
      <c r="UO346" s="309"/>
      <c r="UP346" s="309"/>
      <c r="UQ346" s="309"/>
      <c r="UR346" s="309"/>
      <c r="US346" s="309"/>
      <c r="UT346" s="309"/>
      <c r="UU346" s="309"/>
      <c r="UV346" s="309"/>
      <c r="UW346" s="309"/>
      <c r="UX346" s="309"/>
      <c r="UY346" s="309"/>
      <c r="UZ346" s="309"/>
      <c r="VA346" s="309"/>
      <c r="VB346" s="309"/>
      <c r="VC346" s="309"/>
      <c r="VD346" s="309"/>
      <c r="VE346" s="309"/>
      <c r="VF346" s="309"/>
      <c r="VG346" s="309"/>
      <c r="VH346" s="309"/>
      <c r="VI346" s="309"/>
      <c r="VJ346" s="309"/>
      <c r="VK346" s="309"/>
      <c r="VL346" s="309"/>
      <c r="VM346" s="309"/>
      <c r="VN346" s="309"/>
      <c r="VO346" s="309"/>
      <c r="VP346" s="309"/>
      <c r="VQ346" s="309"/>
      <c r="VR346" s="309"/>
      <c r="VS346" s="309"/>
      <c r="VT346" s="309"/>
      <c r="VU346" s="309"/>
      <c r="VV346" s="309"/>
      <c r="VW346" s="309"/>
      <c r="VX346" s="309"/>
      <c r="VY346" s="309"/>
      <c r="VZ346" s="309"/>
      <c r="WA346" s="309"/>
      <c r="WB346" s="309"/>
      <c r="WC346" s="309"/>
      <c r="WD346" s="309"/>
      <c r="WE346" s="309"/>
      <c r="WF346" s="309"/>
      <c r="WG346" s="309"/>
      <c r="WH346" s="309"/>
      <c r="WI346" s="309"/>
      <c r="WJ346" s="309"/>
      <c r="WK346" s="309"/>
      <c r="WL346" s="309"/>
      <c r="WM346" s="309"/>
      <c r="WN346" s="309"/>
      <c r="WO346" s="309"/>
      <c r="WP346" s="309"/>
      <c r="WQ346" s="309"/>
      <c r="WR346" s="309"/>
      <c r="WS346" s="309"/>
      <c r="WT346" s="309"/>
      <c r="WU346" s="309"/>
      <c r="WV346" s="309"/>
      <c r="WW346" s="309"/>
      <c r="WX346" s="309"/>
      <c r="WY346" s="309"/>
      <c r="WZ346" s="309"/>
      <c r="XA346" s="309"/>
      <c r="XB346" s="309"/>
      <c r="XC346" s="309"/>
      <c r="XD346" s="309"/>
      <c r="XE346" s="309"/>
      <c r="XF346" s="309"/>
      <c r="XG346" s="309"/>
      <c r="XH346" s="309"/>
      <c r="XI346" s="309"/>
      <c r="XJ346" s="309"/>
      <c r="XK346" s="309"/>
      <c r="XL346" s="309"/>
      <c r="XM346" s="309"/>
      <c r="XN346" s="309"/>
      <c r="XO346" s="309"/>
      <c r="XP346" s="309"/>
      <c r="XQ346" s="309"/>
      <c r="XR346" s="309"/>
      <c r="XS346" s="309"/>
      <c r="XT346" s="309"/>
      <c r="XU346" s="309"/>
      <c r="XV346" s="309"/>
      <c r="XW346" s="309"/>
      <c r="XX346" s="309"/>
      <c r="XY346" s="309"/>
      <c r="XZ346" s="309"/>
      <c r="YA346" s="309"/>
      <c r="YB346" s="309"/>
      <c r="YC346" s="309"/>
      <c r="YD346" s="309"/>
      <c r="YE346" s="309"/>
      <c r="YF346" s="309"/>
      <c r="YG346" s="309"/>
      <c r="YH346" s="309"/>
      <c r="YI346" s="309"/>
      <c r="YJ346" s="309"/>
      <c r="YK346" s="309"/>
      <c r="YL346" s="309"/>
      <c r="YM346" s="309"/>
      <c r="YN346" s="309"/>
      <c r="YO346" s="309"/>
      <c r="YP346" s="309"/>
      <c r="YQ346" s="309"/>
      <c r="YR346" s="309"/>
      <c r="YS346" s="309"/>
      <c r="YT346" s="309"/>
      <c r="YU346" s="309"/>
      <c r="YV346" s="309"/>
      <c r="YW346" s="309"/>
      <c r="YX346" s="309"/>
      <c r="YY346" s="309"/>
      <c r="YZ346" s="309"/>
      <c r="ZA346" s="309"/>
      <c r="ZB346" s="309"/>
      <c r="ZC346" s="309"/>
      <c r="ZD346" s="309"/>
      <c r="ZE346" s="309"/>
      <c r="ZF346" s="309"/>
      <c r="ZG346" s="309"/>
      <c r="ZH346" s="309"/>
      <c r="ZI346" s="309"/>
      <c r="ZJ346" s="309"/>
      <c r="ZK346" s="309"/>
      <c r="ZL346" s="309"/>
      <c r="ZM346" s="309"/>
      <c r="ZN346" s="309"/>
      <c r="ZO346" s="309"/>
      <c r="ZP346" s="309"/>
      <c r="ZQ346" s="309"/>
      <c r="ZR346" s="309"/>
      <c r="ZS346" s="309"/>
      <c r="ZT346" s="309"/>
      <c r="ZU346" s="309"/>
      <c r="ZV346" s="309"/>
      <c r="ZW346" s="309"/>
      <c r="ZX346" s="309"/>
      <c r="ZY346" s="309"/>
      <c r="ZZ346" s="309"/>
      <c r="AAA346" s="309"/>
      <c r="AAB346" s="309"/>
      <c r="AAC346" s="309"/>
      <c r="AAD346" s="309"/>
      <c r="AAE346" s="309"/>
      <c r="AAF346" s="309"/>
      <c r="AAG346" s="309"/>
      <c r="AAH346" s="309"/>
      <c r="AAI346" s="309"/>
      <c r="AAJ346" s="309"/>
      <c r="AAK346" s="309"/>
      <c r="AAL346" s="309"/>
      <c r="AAM346" s="309"/>
      <c r="AAN346" s="309"/>
      <c r="AAO346" s="309"/>
      <c r="AAP346" s="309"/>
      <c r="AAQ346" s="309"/>
      <c r="AAR346" s="309"/>
      <c r="AAS346" s="309"/>
      <c r="AAT346" s="309"/>
      <c r="AAU346" s="309"/>
      <c r="AAV346" s="309"/>
      <c r="AAW346" s="309"/>
      <c r="AAX346" s="309"/>
      <c r="AAY346" s="309"/>
      <c r="AAZ346" s="309"/>
      <c r="ABA346" s="309"/>
      <c r="ABB346" s="309"/>
      <c r="ABC346" s="309"/>
      <c r="ABD346" s="309"/>
      <c r="ABE346" s="309"/>
      <c r="ABF346" s="309"/>
      <c r="ABG346" s="309"/>
      <c r="ABH346" s="309"/>
      <c r="ABI346" s="309"/>
      <c r="ABJ346" s="309"/>
      <c r="ABK346" s="309"/>
      <c r="ABL346" s="309"/>
      <c r="ABM346" s="309"/>
      <c r="ABN346" s="309"/>
      <c r="ABO346" s="309"/>
      <c r="ABP346" s="309"/>
      <c r="ABQ346" s="309"/>
      <c r="ABR346" s="309"/>
      <c r="ABS346" s="309"/>
      <c r="ABT346" s="309"/>
      <c r="ABU346" s="309"/>
      <c r="ABV346" s="309"/>
      <c r="ABW346" s="309"/>
      <c r="ABX346" s="309"/>
      <c r="ABY346" s="309"/>
      <c r="ABZ346" s="309"/>
      <c r="ACA346" s="309"/>
      <c r="ACB346" s="309"/>
      <c r="ACC346" s="309"/>
      <c r="ACD346" s="309"/>
      <c r="ACE346" s="309"/>
      <c r="ACF346" s="309"/>
      <c r="ACG346" s="309"/>
      <c r="ACH346" s="309"/>
      <c r="ACI346" s="309"/>
      <c r="ACJ346" s="309"/>
      <c r="ACK346" s="309"/>
      <c r="ACL346" s="309"/>
      <c r="ACM346" s="309"/>
      <c r="ACN346" s="309"/>
      <c r="ACO346" s="309"/>
      <c r="ACP346" s="309"/>
      <c r="ACQ346" s="309"/>
      <c r="ACR346" s="309"/>
      <c r="ACS346" s="309"/>
      <c r="ACT346" s="309"/>
      <c r="ACU346" s="309"/>
      <c r="ACV346" s="309"/>
      <c r="ACW346" s="309"/>
      <c r="ACX346" s="309"/>
      <c r="ACY346" s="309"/>
      <c r="ACZ346" s="309"/>
      <c r="ADA346" s="309"/>
      <c r="ADB346" s="309"/>
      <c r="ADC346" s="309"/>
      <c r="ADD346" s="309"/>
      <c r="ADE346" s="309"/>
      <c r="ADF346" s="309"/>
      <c r="ADG346" s="309"/>
      <c r="ADH346" s="309"/>
      <c r="ADI346" s="309"/>
      <c r="ADJ346" s="309"/>
      <c r="ADK346" s="309"/>
      <c r="ADL346" s="309"/>
      <c r="ADM346" s="309"/>
      <c r="ADN346" s="309"/>
      <c r="ADO346" s="309"/>
      <c r="ADP346" s="309"/>
      <c r="ADQ346" s="309"/>
      <c r="ADR346" s="309"/>
      <c r="ADS346" s="309"/>
      <c r="ADT346" s="309"/>
      <c r="ADU346" s="309"/>
      <c r="ADV346" s="309"/>
      <c r="ADW346" s="309"/>
      <c r="ADX346" s="309"/>
      <c r="ADY346" s="309"/>
      <c r="ADZ346" s="309"/>
      <c r="AEA346" s="309"/>
      <c r="AEB346" s="309"/>
      <c r="AEC346" s="309"/>
      <c r="AED346" s="309"/>
      <c r="AEE346" s="309"/>
      <c r="AEF346" s="309"/>
      <c r="AEG346" s="309"/>
      <c r="AEH346" s="309"/>
      <c r="AEI346" s="309"/>
      <c r="AEJ346" s="309"/>
      <c r="AEK346" s="309"/>
      <c r="AEL346" s="309"/>
      <c r="AEM346" s="309"/>
      <c r="AEN346" s="309"/>
      <c r="AEO346" s="309"/>
      <c r="AEP346" s="309"/>
      <c r="AEQ346" s="309"/>
      <c r="AER346" s="309"/>
      <c r="AES346" s="309"/>
      <c r="AET346" s="309"/>
      <c r="AEU346" s="309"/>
      <c r="AEV346" s="309"/>
      <c r="AEW346" s="309"/>
      <c r="AEX346" s="309"/>
      <c r="AEY346" s="309"/>
      <c r="AEZ346" s="309"/>
      <c r="AFA346" s="309"/>
      <c r="AFB346" s="309"/>
      <c r="AFC346" s="309"/>
      <c r="AFD346" s="309"/>
      <c r="AFE346" s="309"/>
      <c r="AFF346" s="309"/>
      <c r="AFG346" s="309"/>
      <c r="AFH346" s="309"/>
      <c r="AFI346" s="309"/>
      <c r="AFJ346" s="309"/>
      <c r="AFK346" s="309"/>
      <c r="AFL346" s="309"/>
      <c r="AFM346" s="309"/>
      <c r="AFN346" s="309"/>
      <c r="AFO346" s="309"/>
      <c r="AFP346" s="309"/>
      <c r="AFQ346" s="309"/>
      <c r="AFR346" s="309"/>
      <c r="AFS346" s="309"/>
      <c r="AFT346" s="309"/>
      <c r="AFU346" s="309"/>
      <c r="AFV346" s="309"/>
      <c r="AFW346" s="309"/>
      <c r="AFX346" s="309"/>
      <c r="AFY346" s="309"/>
      <c r="AFZ346" s="309"/>
      <c r="AGA346" s="309"/>
      <c r="AGB346" s="309"/>
      <c r="AGC346" s="309"/>
      <c r="AGD346" s="309"/>
      <c r="AGE346" s="309"/>
      <c r="AGF346" s="309"/>
      <c r="AGG346" s="309"/>
      <c r="AGH346" s="309"/>
      <c r="AGI346" s="309"/>
      <c r="AGJ346" s="309"/>
      <c r="AGK346" s="309"/>
      <c r="AGL346" s="309"/>
      <c r="AGM346" s="309"/>
      <c r="AGN346" s="309"/>
      <c r="AGO346" s="309"/>
      <c r="AGP346" s="309"/>
      <c r="AGQ346" s="309"/>
      <c r="AGR346" s="309"/>
      <c r="AGS346" s="309"/>
      <c r="AGT346" s="309"/>
      <c r="AGU346" s="309"/>
      <c r="AGV346" s="309"/>
      <c r="AGW346" s="309"/>
      <c r="AGX346" s="309"/>
      <c r="AGY346" s="309"/>
      <c r="AGZ346" s="309"/>
      <c r="AHA346" s="309"/>
      <c r="AHB346" s="309"/>
      <c r="AHC346" s="309"/>
      <c r="AHD346" s="309"/>
      <c r="AHE346" s="309"/>
      <c r="AHF346" s="309"/>
      <c r="AHG346" s="309"/>
      <c r="AHH346" s="309"/>
      <c r="AHI346" s="309"/>
      <c r="AHJ346" s="309"/>
      <c r="AHK346" s="309"/>
      <c r="AHL346" s="309"/>
      <c r="AHM346" s="309"/>
      <c r="AHN346" s="309"/>
      <c r="AHO346" s="309"/>
      <c r="AHP346" s="309"/>
      <c r="AHQ346" s="309"/>
      <c r="AHR346" s="309"/>
      <c r="AHS346" s="309"/>
      <c r="AHT346" s="309"/>
      <c r="AHU346" s="309"/>
      <c r="AHV346" s="309"/>
      <c r="AHW346" s="309"/>
      <c r="AHX346" s="309"/>
      <c r="AHY346" s="309"/>
      <c r="AHZ346" s="309"/>
      <c r="AIA346" s="309"/>
      <c r="AIB346" s="309"/>
      <c r="AIC346" s="309"/>
      <c r="AID346" s="309"/>
      <c r="AIE346" s="309"/>
      <c r="AIF346" s="309"/>
      <c r="AIG346" s="309"/>
      <c r="AIH346" s="309"/>
      <c r="AII346" s="309"/>
      <c r="AIJ346" s="309"/>
      <c r="AIK346" s="309"/>
      <c r="AIL346" s="309"/>
      <c r="AIM346" s="309"/>
      <c r="AIN346" s="309"/>
      <c r="AIO346" s="309"/>
      <c r="AIP346" s="309"/>
      <c r="AIQ346" s="309"/>
      <c r="AIR346" s="309"/>
      <c r="AIS346" s="309"/>
      <c r="AIT346" s="309"/>
      <c r="AIU346" s="309"/>
      <c r="AIV346" s="309"/>
      <c r="AIW346" s="309"/>
      <c r="AIX346" s="309"/>
      <c r="AIY346" s="309"/>
      <c r="AIZ346" s="309"/>
      <c r="AJA346" s="309"/>
      <c r="AJB346" s="309"/>
      <c r="AJC346" s="309"/>
      <c r="AJD346" s="309"/>
      <c r="AJE346" s="309"/>
      <c r="AJF346" s="309"/>
      <c r="AJG346" s="309"/>
      <c r="AJH346" s="309"/>
      <c r="AJI346" s="309"/>
      <c r="AJJ346" s="309"/>
      <c r="AJK346" s="309"/>
      <c r="AJL346" s="309"/>
      <c r="AJM346" s="309"/>
      <c r="AJN346" s="309"/>
      <c r="AJO346" s="309"/>
      <c r="AJP346" s="309"/>
      <c r="AJQ346" s="309"/>
      <c r="AJR346" s="309"/>
      <c r="AJS346" s="309"/>
      <c r="AJT346" s="309"/>
      <c r="AJU346" s="309"/>
      <c r="AJV346" s="309"/>
      <c r="AJW346" s="309"/>
      <c r="AJX346" s="309"/>
      <c r="AJY346" s="309"/>
      <c r="AJZ346" s="309"/>
      <c r="AKA346" s="309"/>
      <c r="AKB346" s="309"/>
      <c r="AKC346" s="309"/>
      <c r="AKD346" s="309"/>
      <c r="AKE346" s="309"/>
      <c r="AKF346" s="309"/>
      <c r="AKG346" s="309"/>
      <c r="AKH346" s="309"/>
      <c r="AKI346" s="309"/>
      <c r="AKJ346" s="309"/>
      <c r="AKK346" s="309"/>
      <c r="AKL346" s="309"/>
      <c r="AKM346" s="309"/>
      <c r="AKN346" s="309"/>
      <c r="AKO346" s="309"/>
      <c r="AKP346" s="309"/>
      <c r="AKQ346" s="309"/>
      <c r="AKR346" s="309"/>
      <c r="AKS346" s="309"/>
      <c r="AKT346" s="309"/>
      <c r="AKU346" s="309"/>
      <c r="AKV346" s="309"/>
      <c r="AKW346" s="309"/>
      <c r="AKX346" s="309"/>
      <c r="AKY346" s="309"/>
      <c r="AKZ346" s="309"/>
      <c r="ALA346" s="309"/>
      <c r="ALB346" s="309"/>
      <c r="ALC346" s="309"/>
      <c r="ALD346" s="309"/>
      <c r="ALE346" s="309"/>
      <c r="ALF346" s="309"/>
      <c r="ALG346" s="309"/>
      <c r="ALH346" s="309"/>
      <c r="ALI346" s="309"/>
      <c r="ALJ346" s="309"/>
      <c r="ALK346" s="309"/>
      <c r="ALL346" s="309"/>
      <c r="ALM346" s="309"/>
      <c r="ALN346" s="309"/>
      <c r="ALO346" s="309"/>
      <c r="ALP346" s="309"/>
      <c r="ALQ346" s="309"/>
      <c r="ALR346" s="309"/>
      <c r="ALS346" s="309"/>
      <c r="ALT346" s="309"/>
      <c r="ALU346" s="309"/>
      <c r="ALV346" s="309"/>
      <c r="ALW346" s="309"/>
      <c r="ALX346" s="309"/>
      <c r="ALY346" s="309"/>
      <c r="ALZ346" s="309"/>
      <c r="AMA346" s="309"/>
      <c r="AMB346" s="309"/>
      <c r="AMC346" s="309"/>
      <c r="AMD346" s="309"/>
      <c r="AME346" s="309"/>
      <c r="AMF346" s="309"/>
      <c r="AMG346" s="309"/>
      <c r="AMH346" s="309"/>
      <c r="AMI346" s="309"/>
      <c r="AMJ346" s="309"/>
      <c r="AMK346" s="309"/>
      <c r="AML346" s="309"/>
      <c r="AMM346" s="309"/>
      <c r="AMN346" s="309"/>
      <c r="AMO346" s="309"/>
      <c r="AMP346" s="309"/>
      <c r="AMQ346" s="309"/>
      <c r="AMR346" s="309"/>
      <c r="AMS346" s="309"/>
      <c r="AMT346" s="309"/>
      <c r="AMU346" s="309"/>
      <c r="AMV346" s="309"/>
      <c r="AMW346" s="309"/>
      <c r="AMX346" s="309"/>
      <c r="AMY346" s="309"/>
      <c r="AMZ346" s="309"/>
      <c r="ANA346" s="309"/>
      <c r="ANB346" s="309"/>
      <c r="ANC346" s="309"/>
      <c r="AND346" s="309"/>
      <c r="ANE346" s="309"/>
      <c r="ANF346" s="309"/>
      <c r="ANG346" s="309"/>
      <c r="ANH346" s="309"/>
      <c r="ANI346" s="309"/>
      <c r="ANJ346" s="309"/>
      <c r="ANK346" s="309"/>
      <c r="ANL346" s="309"/>
      <c r="ANM346" s="309"/>
      <c r="ANN346" s="309"/>
      <c r="ANO346" s="309"/>
      <c r="ANP346" s="309"/>
      <c r="ANQ346" s="309"/>
      <c r="ANR346" s="309"/>
      <c r="ANS346" s="309"/>
      <c r="ANT346" s="309"/>
      <c r="ANU346" s="309"/>
      <c r="ANV346" s="309"/>
      <c r="ANW346" s="309"/>
      <c r="ANX346" s="309"/>
      <c r="ANY346" s="309"/>
      <c r="ANZ346" s="309"/>
      <c r="AOA346" s="309"/>
      <c r="AOB346" s="309"/>
      <c r="AOC346" s="309"/>
      <c r="AOD346" s="309"/>
      <c r="AOE346" s="309"/>
      <c r="AOF346" s="309"/>
      <c r="AOG346" s="309"/>
      <c r="AOH346" s="309"/>
      <c r="AOI346" s="309"/>
      <c r="AOJ346" s="309"/>
      <c r="AOK346" s="309"/>
      <c r="AOL346" s="309"/>
      <c r="AOM346" s="309"/>
      <c r="AON346" s="309"/>
      <c r="AOO346" s="309"/>
      <c r="AOP346" s="309"/>
      <c r="AOQ346" s="309"/>
      <c r="AOR346" s="309"/>
      <c r="AOS346" s="309"/>
      <c r="AOT346" s="309"/>
      <c r="AOU346" s="309"/>
      <c r="AOV346" s="309"/>
      <c r="AOW346" s="309"/>
      <c r="AOX346" s="309"/>
      <c r="AOY346" s="309"/>
      <c r="AOZ346" s="309"/>
      <c r="APA346" s="309"/>
      <c r="APB346" s="309"/>
      <c r="APC346" s="309"/>
      <c r="APD346" s="309"/>
      <c r="APE346" s="309"/>
      <c r="APF346" s="309"/>
      <c r="APG346" s="309"/>
      <c r="APH346" s="309"/>
      <c r="API346" s="309"/>
      <c r="APJ346" s="309"/>
      <c r="APK346" s="309"/>
      <c r="APL346" s="309"/>
      <c r="APM346" s="309"/>
      <c r="APN346" s="309"/>
      <c r="APO346" s="309"/>
      <c r="APP346" s="309"/>
      <c r="APQ346" s="309"/>
      <c r="APR346" s="309"/>
      <c r="APS346" s="309"/>
      <c r="APT346" s="309"/>
      <c r="APU346" s="309"/>
      <c r="APV346" s="309"/>
      <c r="APW346" s="309"/>
      <c r="APX346" s="309"/>
      <c r="APY346" s="309"/>
      <c r="APZ346" s="309"/>
      <c r="AQA346" s="309"/>
      <c r="AQB346" s="309"/>
      <c r="AQC346" s="309"/>
      <c r="AQD346" s="309"/>
      <c r="AQE346" s="309"/>
      <c r="AQF346" s="309"/>
      <c r="AQG346" s="309"/>
      <c r="AQH346" s="309"/>
      <c r="AQI346" s="309"/>
      <c r="AQJ346" s="309"/>
      <c r="AQK346" s="309"/>
      <c r="AQL346" s="309"/>
      <c r="AQM346" s="309"/>
      <c r="AQN346" s="309"/>
      <c r="AQO346" s="309"/>
      <c r="AQP346" s="309"/>
      <c r="AQQ346" s="309"/>
      <c r="AQR346" s="309"/>
      <c r="AQS346" s="309"/>
      <c r="AQT346" s="309"/>
      <c r="AQU346" s="309"/>
      <c r="AQV346" s="309"/>
      <c r="AQW346" s="309"/>
      <c r="AQX346" s="309"/>
      <c r="AQY346" s="309"/>
      <c r="AQZ346" s="309"/>
      <c r="ARA346" s="309"/>
      <c r="ARB346" s="309"/>
      <c r="ARC346" s="309"/>
      <c r="ARD346" s="309"/>
      <c r="ARE346" s="309"/>
      <c r="ARF346" s="309"/>
      <c r="ARG346" s="309"/>
      <c r="ARH346" s="309"/>
      <c r="ARI346" s="309"/>
      <c r="ARJ346" s="309"/>
      <c r="ARK346" s="309"/>
      <c r="ARL346" s="309"/>
      <c r="ARM346" s="309"/>
      <c r="ARN346" s="309"/>
      <c r="ARO346" s="309"/>
      <c r="ARP346" s="309"/>
      <c r="ARQ346" s="309"/>
      <c r="ARR346" s="309"/>
      <c r="ARS346" s="309"/>
      <c r="ART346" s="309"/>
      <c r="ARU346" s="309"/>
      <c r="ARV346" s="309"/>
      <c r="ARW346" s="309"/>
      <c r="ARX346" s="309"/>
      <c r="ARY346" s="309"/>
      <c r="ARZ346" s="309"/>
      <c r="ASA346" s="309"/>
      <c r="ASB346" s="309"/>
      <c r="ASC346" s="309"/>
      <c r="ASD346" s="309"/>
      <c r="ASE346" s="309"/>
      <c r="ASF346" s="309"/>
      <c r="ASG346" s="309"/>
      <c r="ASH346" s="309"/>
      <c r="ASI346" s="309"/>
      <c r="ASJ346" s="309"/>
      <c r="ASK346" s="309"/>
      <c r="ASL346" s="309"/>
      <c r="ASM346" s="309"/>
      <c r="ASN346" s="309"/>
      <c r="ASO346" s="309"/>
      <c r="ASP346" s="309"/>
      <c r="ASQ346" s="309"/>
      <c r="ASR346" s="309"/>
      <c r="ASS346" s="309"/>
      <c r="AST346" s="309"/>
      <c r="ASU346" s="309"/>
      <c r="ASV346" s="309"/>
      <c r="ASW346" s="309"/>
      <c r="ASX346" s="309"/>
      <c r="ASY346" s="309"/>
      <c r="ASZ346" s="309"/>
      <c r="ATA346" s="309"/>
      <c r="ATB346" s="309"/>
      <c r="ATC346" s="309"/>
      <c r="ATD346" s="309"/>
      <c r="ATE346" s="309"/>
      <c r="ATF346" s="309"/>
      <c r="ATG346" s="309"/>
      <c r="ATH346" s="309"/>
      <c r="ATI346" s="309"/>
      <c r="ATJ346" s="309"/>
      <c r="ATK346" s="309"/>
      <c r="ATL346" s="309"/>
      <c r="ATM346" s="309"/>
      <c r="ATN346" s="309"/>
      <c r="ATO346" s="309"/>
      <c r="ATP346" s="309"/>
      <c r="ATQ346" s="309"/>
      <c r="ATR346" s="309"/>
      <c r="ATS346" s="309"/>
      <c r="ATT346" s="309"/>
      <c r="ATU346" s="309"/>
      <c r="ATV346" s="309"/>
      <c r="ATW346" s="309"/>
      <c r="ATX346" s="309"/>
      <c r="ATY346" s="309"/>
      <c r="ATZ346" s="309"/>
      <c r="AUA346" s="309"/>
      <c r="AUB346" s="309"/>
      <c r="AUC346" s="309"/>
      <c r="AUD346" s="309"/>
      <c r="AUE346" s="309"/>
      <c r="AUF346" s="309"/>
      <c r="AUG346" s="309"/>
      <c r="AUH346" s="309"/>
      <c r="AUI346" s="309"/>
      <c r="AUJ346" s="309"/>
      <c r="AUK346" s="309"/>
      <c r="AUL346" s="309"/>
      <c r="AUM346" s="309"/>
      <c r="AUN346" s="309"/>
      <c r="AUO346" s="309"/>
      <c r="AUP346" s="309"/>
      <c r="AUQ346" s="309"/>
      <c r="AUR346" s="309"/>
      <c r="AUS346" s="309"/>
      <c r="AUT346" s="309"/>
      <c r="AUU346" s="309"/>
      <c r="AUV346" s="309"/>
      <c r="AUW346" s="309"/>
      <c r="AUX346" s="309"/>
      <c r="AUY346" s="309"/>
      <c r="AUZ346" s="309"/>
      <c r="AVA346" s="309"/>
      <c r="AVB346" s="309"/>
      <c r="AVC346" s="309"/>
      <c r="AVD346" s="309"/>
      <c r="AVE346" s="309"/>
      <c r="AVF346" s="309"/>
      <c r="AVG346" s="309"/>
      <c r="AVH346" s="309"/>
      <c r="AVI346" s="309"/>
      <c r="AVJ346" s="309"/>
      <c r="AVK346" s="309"/>
      <c r="AVL346" s="309"/>
      <c r="AVM346" s="309"/>
      <c r="AVN346" s="309"/>
      <c r="AVO346" s="309"/>
      <c r="AVP346" s="309"/>
      <c r="AVQ346" s="309"/>
      <c r="AVR346" s="309"/>
      <c r="AVS346" s="309"/>
      <c r="AVT346" s="309"/>
      <c r="AVU346" s="309"/>
      <c r="AVV346" s="309"/>
      <c r="AVW346" s="309"/>
      <c r="AVX346" s="309"/>
      <c r="AVY346" s="309"/>
      <c r="AVZ346" s="309"/>
      <c r="AWA346" s="309"/>
      <c r="AWB346" s="309"/>
      <c r="AWC346" s="309"/>
      <c r="AWD346" s="309"/>
      <c r="AWE346" s="309"/>
      <c r="AWF346" s="309"/>
      <c r="AWG346" s="309"/>
      <c r="AWH346" s="309"/>
      <c r="AWI346" s="309"/>
      <c r="AWJ346" s="309"/>
      <c r="AWK346" s="309"/>
      <c r="AWL346" s="309"/>
      <c r="AWM346" s="309"/>
      <c r="AWN346" s="309"/>
      <c r="AWO346" s="309"/>
      <c r="AWP346" s="309"/>
      <c r="AWQ346" s="309"/>
      <c r="AWR346" s="309"/>
      <c r="AWS346" s="309"/>
      <c r="AWT346" s="309"/>
      <c r="AWU346" s="309"/>
      <c r="AWV346" s="309"/>
      <c r="AWW346" s="309"/>
      <c r="AWX346" s="309"/>
      <c r="AWY346" s="309"/>
      <c r="AWZ346" s="309"/>
      <c r="AXA346" s="309"/>
      <c r="AXB346" s="309"/>
      <c r="AXC346" s="309"/>
      <c r="AXD346" s="309"/>
      <c r="AXE346" s="309"/>
      <c r="AXF346" s="309"/>
      <c r="AXG346" s="309"/>
      <c r="AXH346" s="309"/>
      <c r="AXI346" s="309"/>
      <c r="AXJ346" s="309"/>
      <c r="AXK346" s="309"/>
      <c r="AXL346" s="309"/>
      <c r="AXM346" s="309"/>
      <c r="AXN346" s="309"/>
      <c r="AXO346" s="309"/>
      <c r="AXP346" s="309"/>
      <c r="AXQ346" s="309"/>
      <c r="AXR346" s="309"/>
      <c r="AXS346" s="309"/>
      <c r="AXT346" s="309"/>
      <c r="AXU346" s="309"/>
      <c r="AXV346" s="309"/>
      <c r="AXW346" s="309"/>
      <c r="AXX346" s="309"/>
      <c r="AXY346" s="309"/>
      <c r="AXZ346" s="309"/>
      <c r="AYA346" s="309"/>
      <c r="AYB346" s="309"/>
      <c r="AYC346" s="309"/>
      <c r="AYD346" s="309"/>
      <c r="AYE346" s="309"/>
      <c r="AYF346" s="309"/>
      <c r="AYG346" s="309"/>
      <c r="AYH346" s="309"/>
      <c r="AYI346" s="309"/>
      <c r="AYJ346" s="309"/>
      <c r="AYK346" s="309"/>
      <c r="AYL346" s="309"/>
      <c r="AYM346" s="309"/>
      <c r="AYN346" s="309"/>
      <c r="AYO346" s="309"/>
      <c r="AYP346" s="309"/>
      <c r="AYQ346" s="309"/>
      <c r="AYR346" s="309"/>
      <c r="AYS346" s="309"/>
      <c r="AYT346" s="309"/>
      <c r="AYU346" s="309"/>
      <c r="AYV346" s="309"/>
      <c r="AYW346" s="309"/>
      <c r="AYX346" s="309"/>
      <c r="AYY346" s="309"/>
      <c r="AYZ346" s="309"/>
      <c r="AZA346" s="309"/>
      <c r="AZB346" s="309"/>
      <c r="AZC346" s="309"/>
      <c r="AZD346" s="309"/>
      <c r="AZE346" s="309"/>
      <c r="AZF346" s="309"/>
      <c r="AZG346" s="309"/>
      <c r="AZH346" s="309"/>
      <c r="AZI346" s="309"/>
      <c r="AZJ346" s="309"/>
      <c r="AZK346" s="309"/>
      <c r="AZL346" s="309"/>
      <c r="AZM346" s="309"/>
      <c r="AZN346" s="309"/>
      <c r="AZO346" s="309"/>
      <c r="AZP346" s="309"/>
      <c r="AZQ346" s="309"/>
      <c r="AZR346" s="309"/>
      <c r="AZS346" s="309"/>
      <c r="AZT346" s="309"/>
      <c r="AZU346" s="309"/>
      <c r="AZV346" s="309"/>
      <c r="AZW346" s="309"/>
      <c r="AZX346" s="309"/>
      <c r="AZY346" s="309"/>
      <c r="AZZ346" s="309"/>
      <c r="BAA346" s="309"/>
      <c r="BAB346" s="309"/>
      <c r="BAC346" s="309"/>
      <c r="BAD346" s="309"/>
      <c r="BAE346" s="309"/>
      <c r="BAF346" s="309"/>
      <c r="BAG346" s="309"/>
      <c r="BAH346" s="309"/>
      <c r="BAI346" s="309"/>
      <c r="BAJ346" s="309"/>
      <c r="BAK346" s="309"/>
      <c r="BAL346" s="309"/>
      <c r="BAM346" s="309"/>
      <c r="BAN346" s="309"/>
      <c r="BAO346" s="309"/>
      <c r="BAP346" s="309"/>
      <c r="BAQ346" s="309"/>
      <c r="BAR346" s="309"/>
      <c r="BAS346" s="309"/>
      <c r="BAT346" s="309"/>
      <c r="BAU346" s="309"/>
      <c r="BAV346" s="309"/>
      <c r="BAW346" s="309"/>
      <c r="BAX346" s="309"/>
      <c r="BAY346" s="309"/>
      <c r="BAZ346" s="309"/>
      <c r="BBA346" s="309"/>
      <c r="BBB346" s="309"/>
      <c r="BBC346" s="309"/>
      <c r="BBD346" s="309"/>
      <c r="BBE346" s="309"/>
      <c r="BBF346" s="309"/>
      <c r="BBG346" s="309"/>
      <c r="BBH346" s="309"/>
      <c r="BBI346" s="309"/>
      <c r="BBJ346" s="309"/>
      <c r="BBK346" s="309"/>
      <c r="BBL346" s="309"/>
      <c r="BBM346" s="309"/>
      <c r="BBN346" s="309"/>
      <c r="BBO346" s="309"/>
      <c r="BBP346" s="309"/>
      <c r="BBQ346" s="309"/>
      <c r="BBR346" s="309"/>
      <c r="BBS346" s="309"/>
      <c r="BBT346" s="309"/>
      <c r="BBU346" s="309"/>
      <c r="BBV346" s="309"/>
      <c r="BBW346" s="309"/>
      <c r="BBX346" s="309"/>
      <c r="BBY346" s="309"/>
      <c r="BBZ346" s="309"/>
      <c r="BCA346" s="309"/>
      <c r="BCB346" s="309"/>
      <c r="BCC346" s="309"/>
      <c r="BCD346" s="309"/>
      <c r="BCE346" s="309"/>
      <c r="BCF346" s="309"/>
      <c r="BCG346" s="309"/>
      <c r="BCH346" s="309"/>
      <c r="BCI346" s="309"/>
      <c r="BCJ346" s="309"/>
      <c r="BCK346" s="309"/>
      <c r="BCL346" s="309"/>
      <c r="BCM346" s="309"/>
      <c r="BCN346" s="309"/>
      <c r="BCO346" s="309"/>
      <c r="BCP346" s="309"/>
      <c r="BCQ346" s="309"/>
      <c r="BCR346" s="309"/>
      <c r="BCS346" s="309"/>
      <c r="BCT346" s="309"/>
      <c r="BCU346" s="309"/>
      <c r="BCV346" s="309"/>
      <c r="BCW346" s="309"/>
      <c r="BCX346" s="309"/>
      <c r="BCY346" s="309"/>
      <c r="BCZ346" s="309"/>
      <c r="BDA346" s="309"/>
      <c r="BDB346" s="309"/>
      <c r="BDC346" s="309"/>
      <c r="BDD346" s="309"/>
      <c r="BDE346" s="309"/>
      <c r="BDF346" s="309"/>
      <c r="BDG346" s="309"/>
      <c r="BDH346" s="309"/>
      <c r="BDI346" s="309"/>
      <c r="BDJ346" s="309"/>
      <c r="BDK346" s="309"/>
      <c r="BDL346" s="309"/>
      <c r="BDM346" s="309"/>
      <c r="BDN346" s="309"/>
      <c r="BDO346" s="309"/>
      <c r="BDP346" s="309"/>
      <c r="BDQ346" s="309"/>
      <c r="BDR346" s="309"/>
      <c r="BDS346" s="309"/>
      <c r="BDT346" s="309"/>
      <c r="BDU346" s="309"/>
      <c r="BDV346" s="309"/>
      <c r="BDW346" s="309"/>
      <c r="BDX346" s="309"/>
      <c r="BDY346" s="309"/>
      <c r="BDZ346" s="309"/>
      <c r="BEA346" s="309"/>
      <c r="BEB346" s="309"/>
      <c r="BEC346" s="309"/>
      <c r="BED346" s="309"/>
      <c r="BEE346" s="309"/>
      <c r="BEF346" s="309"/>
      <c r="BEG346" s="309"/>
      <c r="BEH346" s="309"/>
      <c r="BEI346" s="309"/>
      <c r="BEJ346" s="309"/>
      <c r="BEK346" s="309"/>
      <c r="BEL346" s="309"/>
      <c r="BEM346" s="309"/>
      <c r="BEN346" s="309"/>
      <c r="BEO346" s="309"/>
      <c r="BEP346" s="309"/>
      <c r="BEQ346" s="309"/>
      <c r="BER346" s="309"/>
      <c r="BES346" s="309"/>
      <c r="BET346" s="309"/>
      <c r="BEU346" s="309"/>
      <c r="BEV346" s="309"/>
      <c r="BEW346" s="309"/>
      <c r="BEX346" s="309"/>
      <c r="BEY346" s="309"/>
      <c r="BEZ346" s="309"/>
      <c r="BFA346" s="309"/>
      <c r="BFB346" s="309"/>
      <c r="BFC346" s="309"/>
      <c r="BFD346" s="309"/>
      <c r="BFE346" s="309"/>
      <c r="BFF346" s="309"/>
      <c r="BFG346" s="309"/>
      <c r="BFH346" s="309"/>
      <c r="BFI346" s="309"/>
      <c r="BFJ346" s="309"/>
      <c r="BFK346" s="309"/>
      <c r="BFL346" s="309"/>
      <c r="BFM346" s="309"/>
      <c r="BFN346" s="309"/>
      <c r="BFO346" s="309"/>
      <c r="BFP346" s="309"/>
      <c r="BFQ346" s="309"/>
      <c r="BFR346" s="309"/>
      <c r="BFS346" s="309"/>
      <c r="BFT346" s="309"/>
      <c r="BFU346" s="309"/>
      <c r="BFV346" s="309"/>
      <c r="BFW346" s="309"/>
      <c r="BFX346" s="309"/>
      <c r="BFY346" s="309"/>
      <c r="BFZ346" s="309"/>
      <c r="BGA346" s="309"/>
      <c r="BGB346" s="309"/>
      <c r="BGC346" s="309"/>
      <c r="BGD346" s="309"/>
      <c r="BGE346" s="309"/>
      <c r="BGF346" s="309"/>
      <c r="BGG346" s="309"/>
      <c r="BGH346" s="309"/>
    </row>
    <row r="347" spans="6:1542" s="18" customFormat="1" ht="14.45" customHeight="1" x14ac:dyDescent="0.25">
      <c r="F347" s="68"/>
      <c r="Y347" s="68"/>
      <c r="AC347" s="309"/>
      <c r="AD347" s="309"/>
      <c r="AE347" s="309"/>
      <c r="AF347" s="309"/>
      <c r="AG347" s="309"/>
      <c r="AH347" s="309"/>
      <c r="AI347" s="309"/>
      <c r="AJ347" s="309"/>
      <c r="AK347" s="309"/>
      <c r="AL347" s="309"/>
      <c r="AM347" s="309"/>
      <c r="AN347" s="309"/>
      <c r="AO347" s="309"/>
      <c r="AP347" s="309"/>
      <c r="AQ347" s="309"/>
      <c r="AR347" s="309"/>
      <c r="AS347" s="309"/>
      <c r="AT347" s="309"/>
      <c r="AU347" s="309"/>
      <c r="AV347" s="309"/>
      <c r="AW347" s="309"/>
      <c r="AX347" s="309"/>
      <c r="AY347" s="309"/>
      <c r="AZ347" s="309"/>
      <c r="BA347" s="309"/>
      <c r="BB347" s="309"/>
      <c r="BC347" s="309"/>
      <c r="BD347" s="309"/>
      <c r="BE347" s="309"/>
      <c r="BF347" s="309"/>
      <c r="BG347" s="309"/>
      <c r="BH347" s="309"/>
      <c r="BI347" s="309"/>
      <c r="BJ347" s="309"/>
      <c r="BK347" s="309"/>
      <c r="BL347" s="309"/>
      <c r="BM347" s="309"/>
      <c r="BN347" s="309"/>
      <c r="BO347" s="309"/>
      <c r="BP347" s="309"/>
      <c r="BQ347" s="309"/>
      <c r="BR347" s="309"/>
      <c r="BS347" s="309"/>
      <c r="BT347" s="309"/>
      <c r="BU347" s="309"/>
      <c r="BV347" s="309"/>
      <c r="BW347" s="309"/>
      <c r="BX347" s="309"/>
      <c r="BY347" s="309"/>
      <c r="BZ347" s="309"/>
      <c r="CA347" s="309"/>
      <c r="CB347" s="309"/>
      <c r="CC347" s="309"/>
      <c r="CD347" s="309"/>
      <c r="CE347" s="309"/>
      <c r="CF347" s="309"/>
      <c r="CG347" s="309"/>
      <c r="CH347" s="309"/>
      <c r="CI347" s="309"/>
      <c r="CJ347" s="309"/>
      <c r="CK347" s="309"/>
      <c r="CL347" s="309"/>
      <c r="CM347" s="309"/>
      <c r="CN347" s="309"/>
      <c r="CO347" s="309"/>
      <c r="CP347" s="309"/>
      <c r="CQ347" s="309"/>
      <c r="CR347" s="309"/>
      <c r="CS347" s="309"/>
      <c r="CT347" s="309"/>
      <c r="CU347" s="309"/>
      <c r="CV347" s="309"/>
      <c r="CW347" s="309"/>
      <c r="CX347" s="309"/>
      <c r="CY347" s="309"/>
      <c r="CZ347" s="309"/>
      <c r="DA347" s="309"/>
      <c r="DB347" s="309"/>
      <c r="DC347" s="309"/>
      <c r="DD347" s="309"/>
      <c r="DE347" s="309"/>
      <c r="DF347" s="309"/>
      <c r="DG347" s="309"/>
      <c r="DH347" s="309"/>
      <c r="DI347" s="309"/>
      <c r="DJ347" s="309"/>
      <c r="DK347" s="309"/>
      <c r="DL347" s="309"/>
      <c r="DM347" s="309"/>
      <c r="DN347" s="309"/>
      <c r="DO347" s="309"/>
      <c r="DP347" s="309"/>
      <c r="DQ347" s="309"/>
      <c r="DR347" s="309"/>
      <c r="DS347" s="309"/>
      <c r="DT347" s="309"/>
      <c r="DU347" s="309"/>
      <c r="DV347" s="309"/>
      <c r="DW347" s="309"/>
      <c r="DX347" s="309"/>
      <c r="DY347" s="309"/>
      <c r="DZ347" s="309"/>
      <c r="EA347" s="309"/>
      <c r="EB347" s="309"/>
      <c r="EC347" s="309"/>
      <c r="ED347" s="309"/>
      <c r="EE347" s="309"/>
      <c r="EF347" s="309"/>
      <c r="EG347" s="309"/>
      <c r="EH347" s="309"/>
      <c r="EI347" s="309"/>
      <c r="EJ347" s="309"/>
      <c r="EK347" s="309"/>
      <c r="EL347" s="309"/>
      <c r="EM347" s="309"/>
      <c r="EN347" s="309"/>
      <c r="EO347" s="309"/>
      <c r="EP347" s="309"/>
      <c r="EQ347" s="309"/>
      <c r="ER347" s="309"/>
      <c r="ES347" s="309"/>
      <c r="ET347" s="309"/>
      <c r="EU347" s="309"/>
      <c r="EV347" s="309"/>
      <c r="EW347" s="309"/>
      <c r="EX347" s="309"/>
      <c r="EY347" s="309"/>
      <c r="EZ347" s="309"/>
      <c r="FA347" s="309"/>
      <c r="FB347" s="309"/>
      <c r="FC347" s="309"/>
      <c r="FD347" s="309"/>
      <c r="FE347" s="309"/>
      <c r="FF347" s="309"/>
      <c r="FG347" s="309"/>
      <c r="FH347" s="309"/>
      <c r="FI347" s="309"/>
      <c r="FJ347" s="309"/>
      <c r="FK347" s="309"/>
      <c r="FL347" s="309"/>
      <c r="FM347" s="309"/>
      <c r="FN347" s="309"/>
      <c r="FO347" s="309"/>
      <c r="FP347" s="309"/>
      <c r="FQ347" s="309"/>
      <c r="FR347" s="309"/>
      <c r="FS347" s="309"/>
      <c r="FT347" s="309"/>
      <c r="FU347" s="309"/>
      <c r="FV347" s="309"/>
      <c r="FW347" s="309"/>
      <c r="FX347" s="309"/>
      <c r="FY347" s="309"/>
      <c r="FZ347" s="309"/>
      <c r="GA347" s="309"/>
      <c r="GB347" s="309"/>
      <c r="GC347" s="309"/>
      <c r="GD347" s="309"/>
      <c r="GE347" s="309"/>
      <c r="GF347" s="309"/>
      <c r="GG347" s="309"/>
      <c r="GH347" s="309"/>
      <c r="GI347" s="309"/>
      <c r="GJ347" s="309"/>
      <c r="GK347" s="309"/>
      <c r="GL347" s="309"/>
      <c r="GM347" s="309"/>
      <c r="GN347" s="309"/>
      <c r="GO347" s="309"/>
      <c r="GP347" s="309"/>
      <c r="GQ347" s="309"/>
      <c r="GR347" s="309"/>
      <c r="GS347" s="309"/>
      <c r="GT347" s="309"/>
      <c r="GU347" s="309"/>
      <c r="GV347" s="309"/>
      <c r="GW347" s="309"/>
      <c r="GX347" s="309"/>
      <c r="GY347" s="309"/>
      <c r="GZ347" s="309"/>
      <c r="HA347" s="309"/>
      <c r="HB347" s="309"/>
      <c r="HC347" s="309"/>
      <c r="HD347" s="309"/>
      <c r="HE347" s="309"/>
      <c r="HF347" s="309"/>
      <c r="HG347" s="309"/>
      <c r="HH347" s="309"/>
      <c r="HI347" s="309"/>
      <c r="HJ347" s="309"/>
      <c r="HK347" s="309"/>
      <c r="HL347" s="309"/>
      <c r="HM347" s="309"/>
      <c r="HN347" s="309"/>
      <c r="HO347" s="309"/>
      <c r="HP347" s="309"/>
      <c r="HQ347" s="309"/>
      <c r="HR347" s="309"/>
      <c r="HS347" s="309"/>
      <c r="HT347" s="309"/>
      <c r="HU347" s="309"/>
      <c r="HV347" s="309"/>
      <c r="HW347" s="309"/>
      <c r="HX347" s="309"/>
      <c r="HY347" s="309"/>
      <c r="HZ347" s="309"/>
      <c r="IA347" s="309"/>
      <c r="IB347" s="309"/>
      <c r="IC347" s="309"/>
      <c r="ID347" s="309"/>
      <c r="IE347" s="309"/>
      <c r="IF347" s="309"/>
      <c r="IG347" s="309"/>
      <c r="IH347" s="309"/>
      <c r="II347" s="309"/>
      <c r="IJ347" s="309"/>
      <c r="IK347" s="309"/>
      <c r="IL347" s="309"/>
      <c r="IM347" s="309"/>
      <c r="IN347" s="309"/>
      <c r="IO347" s="309"/>
      <c r="IP347" s="309"/>
      <c r="IQ347" s="309"/>
      <c r="IR347" s="309"/>
      <c r="IS347" s="309"/>
      <c r="IT347" s="309"/>
      <c r="IU347" s="309"/>
      <c r="IV347" s="309"/>
      <c r="IW347" s="309"/>
      <c r="IX347" s="309"/>
      <c r="IY347" s="309"/>
      <c r="IZ347" s="309"/>
      <c r="JA347" s="309"/>
      <c r="JB347" s="309"/>
      <c r="JC347" s="309"/>
      <c r="JD347" s="309"/>
      <c r="JE347" s="309"/>
      <c r="JF347" s="309"/>
      <c r="JG347" s="309"/>
      <c r="JH347" s="309"/>
      <c r="JI347" s="309"/>
      <c r="JJ347" s="309"/>
      <c r="JK347" s="309"/>
      <c r="JL347" s="309"/>
      <c r="JM347" s="309"/>
      <c r="JN347" s="309"/>
      <c r="JO347" s="309"/>
      <c r="JP347" s="309"/>
      <c r="JQ347" s="309"/>
      <c r="JR347" s="309"/>
      <c r="JS347" s="309"/>
      <c r="JT347" s="309"/>
      <c r="JU347" s="309"/>
      <c r="JV347" s="309"/>
      <c r="JW347" s="309"/>
      <c r="JX347" s="309"/>
      <c r="JY347" s="309"/>
      <c r="JZ347" s="309"/>
      <c r="KA347" s="309"/>
      <c r="KB347" s="309"/>
      <c r="KC347" s="309"/>
      <c r="KD347" s="309"/>
      <c r="KE347" s="309"/>
      <c r="KF347" s="309"/>
      <c r="KG347" s="309"/>
      <c r="KH347" s="309"/>
      <c r="KI347" s="309"/>
      <c r="KJ347" s="309"/>
      <c r="KK347" s="309"/>
      <c r="KL347" s="309"/>
      <c r="KM347" s="309"/>
      <c r="KN347" s="309"/>
      <c r="KO347" s="309"/>
      <c r="KP347" s="309"/>
      <c r="KQ347" s="309"/>
      <c r="KR347" s="309"/>
      <c r="KS347" s="309"/>
      <c r="KT347" s="309"/>
      <c r="KU347" s="309"/>
      <c r="KV347" s="309"/>
      <c r="KW347" s="309"/>
      <c r="KX347" s="309"/>
      <c r="KY347" s="309"/>
      <c r="KZ347" s="309"/>
      <c r="LA347" s="309"/>
      <c r="LB347" s="309"/>
      <c r="LC347" s="309"/>
      <c r="LD347" s="309"/>
      <c r="LE347" s="309"/>
      <c r="LF347" s="309"/>
      <c r="LG347" s="309"/>
      <c r="LH347" s="309"/>
      <c r="LI347" s="309"/>
      <c r="LJ347" s="309"/>
      <c r="LK347" s="309"/>
      <c r="LL347" s="309"/>
      <c r="LM347" s="309"/>
      <c r="LN347" s="309"/>
      <c r="LO347" s="309"/>
      <c r="LP347" s="309"/>
      <c r="LQ347" s="309"/>
      <c r="LR347" s="309"/>
      <c r="LS347" s="309"/>
      <c r="LT347" s="309"/>
      <c r="LU347" s="309"/>
      <c r="LV347" s="309"/>
      <c r="LW347" s="309"/>
      <c r="LX347" s="309"/>
      <c r="LY347" s="309"/>
      <c r="LZ347" s="309"/>
      <c r="MA347" s="309"/>
      <c r="MB347" s="309"/>
      <c r="MC347" s="309"/>
      <c r="MD347" s="309"/>
      <c r="ME347" s="309"/>
      <c r="MF347" s="309"/>
      <c r="MG347" s="309"/>
      <c r="MH347" s="309"/>
      <c r="MI347" s="309"/>
      <c r="MJ347" s="309"/>
      <c r="MK347" s="309"/>
      <c r="ML347" s="309"/>
      <c r="MM347" s="309"/>
      <c r="MN347" s="309"/>
      <c r="MO347" s="309"/>
      <c r="MP347" s="309"/>
      <c r="MQ347" s="309"/>
      <c r="MR347" s="309"/>
      <c r="MS347" s="309"/>
      <c r="MT347" s="309"/>
      <c r="MU347" s="309"/>
      <c r="MV347" s="309"/>
      <c r="MW347" s="309"/>
      <c r="MX347" s="309"/>
      <c r="MY347" s="309"/>
      <c r="MZ347" s="309"/>
      <c r="NA347" s="309"/>
      <c r="NB347" s="309"/>
      <c r="NC347" s="309"/>
      <c r="ND347" s="309"/>
      <c r="NE347" s="309"/>
      <c r="NF347" s="309"/>
      <c r="NG347" s="309"/>
      <c r="NH347" s="309"/>
      <c r="NI347" s="309"/>
      <c r="NJ347" s="309"/>
      <c r="NK347" s="309"/>
      <c r="NL347" s="309"/>
      <c r="NM347" s="309"/>
      <c r="NN347" s="309"/>
      <c r="NO347" s="309"/>
      <c r="NP347" s="309"/>
      <c r="NQ347" s="309"/>
      <c r="NR347" s="309"/>
      <c r="NS347" s="309"/>
      <c r="NT347" s="309"/>
      <c r="NU347" s="309"/>
      <c r="NV347" s="309"/>
      <c r="NW347" s="309"/>
      <c r="NX347" s="309"/>
      <c r="NY347" s="309"/>
      <c r="NZ347" s="309"/>
      <c r="OA347" s="309"/>
      <c r="OB347" s="309"/>
      <c r="OC347" s="309"/>
      <c r="OD347" s="309"/>
      <c r="OE347" s="309"/>
      <c r="OF347" s="309"/>
      <c r="OG347" s="309"/>
      <c r="OH347" s="309"/>
      <c r="OI347" s="309"/>
      <c r="OJ347" s="309"/>
      <c r="OK347" s="309"/>
      <c r="OL347" s="309"/>
      <c r="OM347" s="309"/>
      <c r="ON347" s="309"/>
      <c r="OO347" s="309"/>
      <c r="OP347" s="309"/>
      <c r="OQ347" s="309"/>
      <c r="OR347" s="309"/>
      <c r="OS347" s="309"/>
      <c r="OT347" s="309"/>
      <c r="OU347" s="309"/>
      <c r="OV347" s="309"/>
      <c r="OW347" s="309"/>
      <c r="OX347" s="309"/>
      <c r="OY347" s="309"/>
      <c r="OZ347" s="309"/>
      <c r="PA347" s="309"/>
      <c r="PB347" s="309"/>
      <c r="PC347" s="309"/>
      <c r="PD347" s="309"/>
      <c r="PE347" s="309"/>
      <c r="PF347" s="309"/>
      <c r="PG347" s="309"/>
      <c r="PH347" s="309"/>
      <c r="PI347" s="309"/>
      <c r="PJ347" s="309"/>
      <c r="PK347" s="309"/>
      <c r="PL347" s="309"/>
      <c r="PM347" s="309"/>
      <c r="PN347" s="309"/>
      <c r="PO347" s="309"/>
      <c r="PP347" s="309"/>
      <c r="PQ347" s="309"/>
      <c r="PR347" s="309"/>
      <c r="PS347" s="309"/>
      <c r="PT347" s="309"/>
      <c r="PU347" s="309"/>
      <c r="PV347" s="309"/>
      <c r="PW347" s="309"/>
      <c r="PX347" s="309"/>
      <c r="PY347" s="309"/>
      <c r="PZ347" s="309"/>
      <c r="QA347" s="309"/>
      <c r="QB347" s="309"/>
      <c r="QC347" s="309"/>
      <c r="QD347" s="309"/>
      <c r="QE347" s="309"/>
      <c r="QF347" s="309"/>
      <c r="QG347" s="309"/>
      <c r="QH347" s="309"/>
      <c r="QI347" s="309"/>
      <c r="QJ347" s="309"/>
      <c r="QK347" s="309"/>
      <c r="QL347" s="309"/>
      <c r="QM347" s="309"/>
      <c r="QN347" s="309"/>
      <c r="QO347" s="309"/>
      <c r="QP347" s="309"/>
      <c r="QQ347" s="309"/>
      <c r="QR347" s="309"/>
      <c r="QS347" s="309"/>
      <c r="QT347" s="309"/>
      <c r="QU347" s="309"/>
      <c r="QV347" s="309"/>
      <c r="QW347" s="309"/>
      <c r="QX347" s="309"/>
      <c r="QY347" s="309"/>
      <c r="QZ347" s="309"/>
      <c r="RA347" s="309"/>
      <c r="RB347" s="309"/>
      <c r="RC347" s="309"/>
      <c r="RD347" s="309"/>
      <c r="RE347" s="309"/>
      <c r="RF347" s="309"/>
      <c r="RG347" s="309"/>
      <c r="RH347" s="309"/>
      <c r="RI347" s="309"/>
      <c r="RJ347" s="309"/>
      <c r="RK347" s="309"/>
      <c r="RL347" s="309"/>
      <c r="RM347" s="309"/>
      <c r="RN347" s="309"/>
      <c r="RO347" s="309"/>
      <c r="RP347" s="309"/>
      <c r="RQ347" s="309"/>
      <c r="RR347" s="309"/>
      <c r="RS347" s="309"/>
      <c r="RT347" s="309"/>
      <c r="RU347" s="309"/>
      <c r="RV347" s="309"/>
      <c r="RW347" s="309"/>
      <c r="RX347" s="309"/>
      <c r="RY347" s="309"/>
      <c r="RZ347" s="309"/>
      <c r="SA347" s="309"/>
      <c r="SB347" s="309"/>
      <c r="SC347" s="309"/>
      <c r="SD347" s="309"/>
      <c r="SE347" s="309"/>
      <c r="SF347" s="309"/>
      <c r="SG347" s="309"/>
      <c r="SH347" s="309"/>
      <c r="SI347" s="309"/>
      <c r="SJ347" s="309"/>
      <c r="SK347" s="309"/>
      <c r="SL347" s="309"/>
      <c r="SM347" s="309"/>
      <c r="SN347" s="309"/>
      <c r="SO347" s="309"/>
      <c r="SP347" s="309"/>
      <c r="SQ347" s="309"/>
      <c r="SR347" s="309"/>
      <c r="SS347" s="309"/>
      <c r="ST347" s="309"/>
      <c r="SU347" s="309"/>
      <c r="SV347" s="309"/>
      <c r="SW347" s="309"/>
      <c r="SX347" s="309"/>
      <c r="SY347" s="309"/>
      <c r="SZ347" s="309"/>
      <c r="TA347" s="309"/>
      <c r="TB347" s="309"/>
      <c r="TC347" s="309"/>
      <c r="TD347" s="309"/>
      <c r="TE347" s="309"/>
      <c r="TF347" s="309"/>
      <c r="TG347" s="309"/>
      <c r="TH347" s="309"/>
      <c r="TI347" s="309"/>
      <c r="TJ347" s="309"/>
      <c r="TK347" s="309"/>
      <c r="TL347" s="309"/>
      <c r="TM347" s="309"/>
      <c r="TN347" s="309"/>
      <c r="TO347" s="309"/>
      <c r="TP347" s="309"/>
      <c r="TQ347" s="309"/>
      <c r="TR347" s="309"/>
      <c r="TS347" s="309"/>
      <c r="TT347" s="309"/>
      <c r="TU347" s="309"/>
      <c r="TV347" s="309"/>
      <c r="TW347" s="309"/>
      <c r="TX347" s="309"/>
      <c r="TY347" s="309"/>
      <c r="TZ347" s="309"/>
      <c r="UA347" s="309"/>
      <c r="UB347" s="309"/>
      <c r="UC347" s="309"/>
      <c r="UD347" s="309"/>
      <c r="UE347" s="309"/>
      <c r="UF347" s="309"/>
      <c r="UG347" s="309"/>
      <c r="UH347" s="309"/>
      <c r="UI347" s="309"/>
      <c r="UJ347" s="309"/>
      <c r="UK347" s="309"/>
      <c r="UL347" s="309"/>
      <c r="UM347" s="309"/>
      <c r="UN347" s="309"/>
      <c r="UO347" s="309"/>
      <c r="UP347" s="309"/>
      <c r="UQ347" s="309"/>
      <c r="UR347" s="309"/>
      <c r="US347" s="309"/>
      <c r="UT347" s="309"/>
      <c r="UU347" s="309"/>
      <c r="UV347" s="309"/>
      <c r="UW347" s="309"/>
      <c r="UX347" s="309"/>
      <c r="UY347" s="309"/>
      <c r="UZ347" s="309"/>
      <c r="VA347" s="309"/>
      <c r="VB347" s="309"/>
      <c r="VC347" s="309"/>
      <c r="VD347" s="309"/>
      <c r="VE347" s="309"/>
      <c r="VF347" s="309"/>
      <c r="VG347" s="309"/>
      <c r="VH347" s="309"/>
      <c r="VI347" s="309"/>
      <c r="VJ347" s="309"/>
      <c r="VK347" s="309"/>
      <c r="VL347" s="309"/>
      <c r="VM347" s="309"/>
      <c r="VN347" s="309"/>
      <c r="VO347" s="309"/>
      <c r="VP347" s="309"/>
      <c r="VQ347" s="309"/>
      <c r="VR347" s="309"/>
      <c r="VS347" s="309"/>
      <c r="VT347" s="309"/>
      <c r="VU347" s="309"/>
      <c r="VV347" s="309"/>
      <c r="VW347" s="309"/>
      <c r="VX347" s="309"/>
      <c r="VY347" s="309"/>
      <c r="VZ347" s="309"/>
      <c r="WA347" s="309"/>
      <c r="WB347" s="309"/>
      <c r="WC347" s="309"/>
      <c r="WD347" s="309"/>
      <c r="WE347" s="309"/>
      <c r="WF347" s="309"/>
      <c r="WG347" s="309"/>
      <c r="WH347" s="309"/>
      <c r="WI347" s="309"/>
      <c r="WJ347" s="309"/>
      <c r="WK347" s="309"/>
      <c r="WL347" s="309"/>
      <c r="WM347" s="309"/>
      <c r="WN347" s="309"/>
      <c r="WO347" s="309"/>
      <c r="WP347" s="309"/>
      <c r="WQ347" s="309"/>
      <c r="WR347" s="309"/>
      <c r="WS347" s="309"/>
      <c r="WT347" s="309"/>
      <c r="WU347" s="309"/>
      <c r="WV347" s="309"/>
      <c r="WW347" s="309"/>
      <c r="WX347" s="309"/>
      <c r="WY347" s="309"/>
      <c r="WZ347" s="309"/>
      <c r="XA347" s="309"/>
      <c r="XB347" s="309"/>
      <c r="XC347" s="309"/>
      <c r="XD347" s="309"/>
      <c r="XE347" s="309"/>
      <c r="XF347" s="309"/>
      <c r="XG347" s="309"/>
      <c r="XH347" s="309"/>
      <c r="XI347" s="309"/>
      <c r="XJ347" s="309"/>
      <c r="XK347" s="309"/>
      <c r="XL347" s="309"/>
      <c r="XM347" s="309"/>
      <c r="XN347" s="309"/>
      <c r="XO347" s="309"/>
      <c r="XP347" s="309"/>
      <c r="XQ347" s="309"/>
      <c r="XR347" s="309"/>
      <c r="XS347" s="309"/>
      <c r="XT347" s="309"/>
      <c r="XU347" s="309"/>
      <c r="XV347" s="309"/>
      <c r="XW347" s="309"/>
      <c r="XX347" s="309"/>
      <c r="XY347" s="309"/>
      <c r="XZ347" s="309"/>
      <c r="YA347" s="309"/>
      <c r="YB347" s="309"/>
      <c r="YC347" s="309"/>
      <c r="YD347" s="309"/>
      <c r="YE347" s="309"/>
      <c r="YF347" s="309"/>
      <c r="YG347" s="309"/>
      <c r="YH347" s="309"/>
      <c r="YI347" s="309"/>
      <c r="YJ347" s="309"/>
      <c r="YK347" s="309"/>
      <c r="YL347" s="309"/>
      <c r="YM347" s="309"/>
      <c r="YN347" s="309"/>
      <c r="YO347" s="309"/>
      <c r="YP347" s="309"/>
      <c r="YQ347" s="309"/>
      <c r="YR347" s="309"/>
      <c r="YS347" s="309"/>
      <c r="YT347" s="309"/>
      <c r="YU347" s="309"/>
      <c r="YV347" s="309"/>
      <c r="YW347" s="309"/>
      <c r="YX347" s="309"/>
      <c r="YY347" s="309"/>
      <c r="YZ347" s="309"/>
      <c r="ZA347" s="309"/>
      <c r="ZB347" s="309"/>
      <c r="ZC347" s="309"/>
      <c r="ZD347" s="309"/>
      <c r="ZE347" s="309"/>
      <c r="ZF347" s="309"/>
      <c r="ZG347" s="309"/>
      <c r="ZH347" s="309"/>
      <c r="ZI347" s="309"/>
      <c r="ZJ347" s="309"/>
      <c r="ZK347" s="309"/>
      <c r="ZL347" s="309"/>
      <c r="ZM347" s="309"/>
      <c r="ZN347" s="309"/>
      <c r="ZO347" s="309"/>
      <c r="ZP347" s="309"/>
      <c r="ZQ347" s="309"/>
      <c r="ZR347" s="309"/>
      <c r="ZS347" s="309"/>
      <c r="ZT347" s="309"/>
      <c r="ZU347" s="309"/>
      <c r="ZV347" s="309"/>
      <c r="ZW347" s="309"/>
      <c r="ZX347" s="309"/>
      <c r="ZY347" s="309"/>
      <c r="ZZ347" s="309"/>
      <c r="AAA347" s="309"/>
      <c r="AAB347" s="309"/>
      <c r="AAC347" s="309"/>
      <c r="AAD347" s="309"/>
      <c r="AAE347" s="309"/>
      <c r="AAF347" s="309"/>
      <c r="AAG347" s="309"/>
      <c r="AAH347" s="309"/>
      <c r="AAI347" s="309"/>
      <c r="AAJ347" s="309"/>
      <c r="AAK347" s="309"/>
      <c r="AAL347" s="309"/>
      <c r="AAM347" s="309"/>
      <c r="AAN347" s="309"/>
      <c r="AAO347" s="309"/>
      <c r="AAP347" s="309"/>
      <c r="AAQ347" s="309"/>
      <c r="AAR347" s="309"/>
      <c r="AAS347" s="309"/>
      <c r="AAT347" s="309"/>
      <c r="AAU347" s="309"/>
      <c r="AAV347" s="309"/>
      <c r="AAW347" s="309"/>
      <c r="AAX347" s="309"/>
      <c r="AAY347" s="309"/>
      <c r="AAZ347" s="309"/>
      <c r="ABA347" s="309"/>
      <c r="ABB347" s="309"/>
      <c r="ABC347" s="309"/>
      <c r="ABD347" s="309"/>
      <c r="ABE347" s="309"/>
      <c r="ABF347" s="309"/>
      <c r="ABG347" s="309"/>
      <c r="ABH347" s="309"/>
      <c r="ABI347" s="309"/>
      <c r="ABJ347" s="309"/>
      <c r="ABK347" s="309"/>
      <c r="ABL347" s="309"/>
      <c r="ABM347" s="309"/>
      <c r="ABN347" s="309"/>
      <c r="ABO347" s="309"/>
      <c r="ABP347" s="309"/>
      <c r="ABQ347" s="309"/>
      <c r="ABR347" s="309"/>
      <c r="ABS347" s="309"/>
      <c r="ABT347" s="309"/>
      <c r="ABU347" s="309"/>
      <c r="ABV347" s="309"/>
      <c r="ABW347" s="309"/>
      <c r="ABX347" s="309"/>
      <c r="ABY347" s="309"/>
      <c r="ABZ347" s="309"/>
      <c r="ACA347" s="309"/>
      <c r="ACB347" s="309"/>
      <c r="ACC347" s="309"/>
      <c r="ACD347" s="309"/>
      <c r="ACE347" s="309"/>
      <c r="ACF347" s="309"/>
      <c r="ACG347" s="309"/>
      <c r="ACH347" s="309"/>
      <c r="ACI347" s="309"/>
      <c r="ACJ347" s="309"/>
      <c r="ACK347" s="309"/>
      <c r="ACL347" s="309"/>
      <c r="ACM347" s="309"/>
      <c r="ACN347" s="309"/>
      <c r="ACO347" s="309"/>
      <c r="ACP347" s="309"/>
      <c r="ACQ347" s="309"/>
      <c r="ACR347" s="309"/>
      <c r="ACS347" s="309"/>
      <c r="ACT347" s="309"/>
      <c r="ACU347" s="309"/>
      <c r="ACV347" s="309"/>
      <c r="ACW347" s="309"/>
      <c r="ACX347" s="309"/>
      <c r="ACY347" s="309"/>
      <c r="ACZ347" s="309"/>
      <c r="ADA347" s="309"/>
      <c r="ADB347" s="309"/>
      <c r="ADC347" s="309"/>
      <c r="ADD347" s="309"/>
      <c r="ADE347" s="309"/>
      <c r="ADF347" s="309"/>
      <c r="ADG347" s="309"/>
      <c r="ADH347" s="309"/>
      <c r="ADI347" s="309"/>
      <c r="ADJ347" s="309"/>
      <c r="ADK347" s="309"/>
      <c r="ADL347" s="309"/>
      <c r="ADM347" s="309"/>
      <c r="ADN347" s="309"/>
      <c r="ADO347" s="309"/>
      <c r="ADP347" s="309"/>
      <c r="ADQ347" s="309"/>
      <c r="ADR347" s="309"/>
      <c r="ADS347" s="309"/>
      <c r="ADT347" s="309"/>
      <c r="ADU347" s="309"/>
      <c r="ADV347" s="309"/>
      <c r="ADW347" s="309"/>
      <c r="ADX347" s="309"/>
      <c r="ADY347" s="309"/>
      <c r="ADZ347" s="309"/>
      <c r="AEA347" s="309"/>
      <c r="AEB347" s="309"/>
      <c r="AEC347" s="309"/>
      <c r="AED347" s="309"/>
      <c r="AEE347" s="309"/>
      <c r="AEF347" s="309"/>
      <c r="AEG347" s="309"/>
      <c r="AEH347" s="309"/>
      <c r="AEI347" s="309"/>
      <c r="AEJ347" s="309"/>
      <c r="AEK347" s="309"/>
      <c r="AEL347" s="309"/>
      <c r="AEM347" s="309"/>
      <c r="AEN347" s="309"/>
      <c r="AEO347" s="309"/>
      <c r="AEP347" s="309"/>
      <c r="AEQ347" s="309"/>
      <c r="AER347" s="309"/>
      <c r="AES347" s="309"/>
      <c r="AET347" s="309"/>
      <c r="AEU347" s="309"/>
      <c r="AEV347" s="309"/>
      <c r="AEW347" s="309"/>
      <c r="AEX347" s="309"/>
      <c r="AEY347" s="309"/>
      <c r="AEZ347" s="309"/>
      <c r="AFA347" s="309"/>
      <c r="AFB347" s="309"/>
      <c r="AFC347" s="309"/>
      <c r="AFD347" s="309"/>
      <c r="AFE347" s="309"/>
      <c r="AFF347" s="309"/>
      <c r="AFG347" s="309"/>
      <c r="AFH347" s="309"/>
      <c r="AFI347" s="309"/>
      <c r="AFJ347" s="309"/>
      <c r="AFK347" s="309"/>
      <c r="AFL347" s="309"/>
      <c r="AFM347" s="309"/>
      <c r="AFN347" s="309"/>
      <c r="AFO347" s="309"/>
      <c r="AFP347" s="309"/>
      <c r="AFQ347" s="309"/>
      <c r="AFR347" s="309"/>
      <c r="AFS347" s="309"/>
      <c r="AFT347" s="309"/>
      <c r="AFU347" s="309"/>
      <c r="AFV347" s="309"/>
      <c r="AFW347" s="309"/>
      <c r="AFX347" s="309"/>
      <c r="AFY347" s="309"/>
      <c r="AFZ347" s="309"/>
      <c r="AGA347" s="309"/>
      <c r="AGB347" s="309"/>
      <c r="AGC347" s="309"/>
      <c r="AGD347" s="309"/>
      <c r="AGE347" s="309"/>
      <c r="AGF347" s="309"/>
      <c r="AGG347" s="309"/>
      <c r="AGH347" s="309"/>
      <c r="AGI347" s="309"/>
      <c r="AGJ347" s="309"/>
      <c r="AGK347" s="309"/>
      <c r="AGL347" s="309"/>
      <c r="AGM347" s="309"/>
      <c r="AGN347" s="309"/>
      <c r="AGO347" s="309"/>
      <c r="AGP347" s="309"/>
      <c r="AGQ347" s="309"/>
      <c r="AGR347" s="309"/>
      <c r="AGS347" s="309"/>
      <c r="AGT347" s="309"/>
      <c r="AGU347" s="309"/>
      <c r="AGV347" s="309"/>
      <c r="AGW347" s="309"/>
      <c r="AGX347" s="309"/>
      <c r="AGY347" s="309"/>
      <c r="AGZ347" s="309"/>
      <c r="AHA347" s="309"/>
      <c r="AHB347" s="309"/>
      <c r="AHC347" s="309"/>
      <c r="AHD347" s="309"/>
      <c r="AHE347" s="309"/>
      <c r="AHF347" s="309"/>
      <c r="AHG347" s="309"/>
      <c r="AHH347" s="309"/>
      <c r="AHI347" s="309"/>
      <c r="AHJ347" s="309"/>
      <c r="AHK347" s="309"/>
      <c r="AHL347" s="309"/>
      <c r="AHM347" s="309"/>
      <c r="AHN347" s="309"/>
      <c r="AHO347" s="309"/>
      <c r="AHP347" s="309"/>
      <c r="AHQ347" s="309"/>
      <c r="AHR347" s="309"/>
      <c r="AHS347" s="309"/>
      <c r="AHT347" s="309"/>
      <c r="AHU347" s="309"/>
      <c r="AHV347" s="309"/>
      <c r="AHW347" s="309"/>
      <c r="AHX347" s="309"/>
      <c r="AHY347" s="309"/>
      <c r="AHZ347" s="309"/>
      <c r="AIA347" s="309"/>
      <c r="AIB347" s="309"/>
      <c r="AIC347" s="309"/>
      <c r="AID347" s="309"/>
      <c r="AIE347" s="309"/>
      <c r="AIF347" s="309"/>
      <c r="AIG347" s="309"/>
      <c r="AIH347" s="309"/>
      <c r="AII347" s="309"/>
      <c r="AIJ347" s="309"/>
      <c r="AIK347" s="309"/>
      <c r="AIL347" s="309"/>
      <c r="AIM347" s="309"/>
      <c r="AIN347" s="309"/>
      <c r="AIO347" s="309"/>
      <c r="AIP347" s="309"/>
      <c r="AIQ347" s="309"/>
      <c r="AIR347" s="309"/>
      <c r="AIS347" s="309"/>
      <c r="AIT347" s="309"/>
      <c r="AIU347" s="309"/>
      <c r="AIV347" s="309"/>
      <c r="AIW347" s="309"/>
      <c r="AIX347" s="309"/>
      <c r="AIY347" s="309"/>
      <c r="AIZ347" s="309"/>
      <c r="AJA347" s="309"/>
      <c r="AJB347" s="309"/>
      <c r="AJC347" s="309"/>
      <c r="AJD347" s="309"/>
      <c r="AJE347" s="309"/>
      <c r="AJF347" s="309"/>
      <c r="AJG347" s="309"/>
      <c r="AJH347" s="309"/>
      <c r="AJI347" s="309"/>
      <c r="AJJ347" s="309"/>
      <c r="AJK347" s="309"/>
      <c r="AJL347" s="309"/>
      <c r="AJM347" s="309"/>
      <c r="AJN347" s="309"/>
      <c r="AJO347" s="309"/>
      <c r="AJP347" s="309"/>
      <c r="AJQ347" s="309"/>
      <c r="AJR347" s="309"/>
      <c r="AJS347" s="309"/>
      <c r="AJT347" s="309"/>
      <c r="AJU347" s="309"/>
      <c r="AJV347" s="309"/>
      <c r="AJW347" s="309"/>
      <c r="AJX347" s="309"/>
      <c r="AJY347" s="309"/>
      <c r="AJZ347" s="309"/>
      <c r="AKA347" s="309"/>
      <c r="AKB347" s="309"/>
      <c r="AKC347" s="309"/>
      <c r="AKD347" s="309"/>
      <c r="AKE347" s="309"/>
      <c r="AKF347" s="309"/>
      <c r="AKG347" s="309"/>
      <c r="AKH347" s="309"/>
      <c r="AKI347" s="309"/>
      <c r="AKJ347" s="309"/>
      <c r="AKK347" s="309"/>
      <c r="AKL347" s="309"/>
      <c r="AKM347" s="309"/>
      <c r="AKN347" s="309"/>
      <c r="AKO347" s="309"/>
      <c r="AKP347" s="309"/>
      <c r="AKQ347" s="309"/>
      <c r="AKR347" s="309"/>
      <c r="AKS347" s="309"/>
      <c r="AKT347" s="309"/>
      <c r="AKU347" s="309"/>
      <c r="AKV347" s="309"/>
      <c r="AKW347" s="309"/>
      <c r="AKX347" s="309"/>
      <c r="AKY347" s="309"/>
      <c r="AKZ347" s="309"/>
      <c r="ALA347" s="309"/>
      <c r="ALB347" s="309"/>
      <c r="ALC347" s="309"/>
      <c r="ALD347" s="309"/>
      <c r="ALE347" s="309"/>
      <c r="ALF347" s="309"/>
      <c r="ALG347" s="309"/>
      <c r="ALH347" s="309"/>
      <c r="ALI347" s="309"/>
      <c r="ALJ347" s="309"/>
      <c r="ALK347" s="309"/>
      <c r="ALL347" s="309"/>
      <c r="ALM347" s="309"/>
      <c r="ALN347" s="309"/>
      <c r="ALO347" s="309"/>
      <c r="ALP347" s="309"/>
      <c r="ALQ347" s="309"/>
      <c r="ALR347" s="309"/>
      <c r="ALS347" s="309"/>
      <c r="ALT347" s="309"/>
      <c r="ALU347" s="309"/>
      <c r="ALV347" s="309"/>
      <c r="ALW347" s="309"/>
      <c r="ALX347" s="309"/>
      <c r="ALY347" s="309"/>
      <c r="ALZ347" s="309"/>
      <c r="AMA347" s="309"/>
      <c r="AMB347" s="309"/>
      <c r="AMC347" s="309"/>
      <c r="AMD347" s="309"/>
      <c r="AME347" s="309"/>
      <c r="AMF347" s="309"/>
      <c r="AMG347" s="309"/>
      <c r="AMH347" s="309"/>
      <c r="AMI347" s="309"/>
      <c r="AMJ347" s="309"/>
      <c r="AMK347" s="309"/>
      <c r="AML347" s="309"/>
      <c r="AMM347" s="309"/>
      <c r="AMN347" s="309"/>
      <c r="AMO347" s="309"/>
      <c r="AMP347" s="309"/>
      <c r="AMQ347" s="309"/>
      <c r="AMR347" s="309"/>
      <c r="AMS347" s="309"/>
      <c r="AMT347" s="309"/>
      <c r="AMU347" s="309"/>
      <c r="AMV347" s="309"/>
      <c r="AMW347" s="309"/>
      <c r="AMX347" s="309"/>
      <c r="AMY347" s="309"/>
      <c r="AMZ347" s="309"/>
      <c r="ANA347" s="309"/>
      <c r="ANB347" s="309"/>
      <c r="ANC347" s="309"/>
      <c r="AND347" s="309"/>
      <c r="ANE347" s="309"/>
      <c r="ANF347" s="309"/>
      <c r="ANG347" s="309"/>
      <c r="ANH347" s="309"/>
      <c r="ANI347" s="309"/>
      <c r="ANJ347" s="309"/>
      <c r="ANK347" s="309"/>
      <c r="ANL347" s="309"/>
      <c r="ANM347" s="309"/>
      <c r="ANN347" s="309"/>
      <c r="ANO347" s="309"/>
      <c r="ANP347" s="309"/>
      <c r="ANQ347" s="309"/>
      <c r="ANR347" s="309"/>
      <c r="ANS347" s="309"/>
      <c r="ANT347" s="309"/>
      <c r="ANU347" s="309"/>
      <c r="ANV347" s="309"/>
      <c r="ANW347" s="309"/>
      <c r="ANX347" s="309"/>
      <c r="ANY347" s="309"/>
      <c r="ANZ347" s="309"/>
      <c r="AOA347" s="309"/>
      <c r="AOB347" s="309"/>
      <c r="AOC347" s="309"/>
      <c r="AOD347" s="309"/>
      <c r="AOE347" s="309"/>
      <c r="AOF347" s="309"/>
      <c r="AOG347" s="309"/>
      <c r="AOH347" s="309"/>
      <c r="AOI347" s="309"/>
      <c r="AOJ347" s="309"/>
      <c r="AOK347" s="309"/>
      <c r="AOL347" s="309"/>
      <c r="AOM347" s="309"/>
      <c r="AON347" s="309"/>
      <c r="AOO347" s="309"/>
      <c r="AOP347" s="309"/>
      <c r="AOQ347" s="309"/>
      <c r="AOR347" s="309"/>
      <c r="AOS347" s="309"/>
      <c r="AOT347" s="309"/>
      <c r="AOU347" s="309"/>
      <c r="AOV347" s="309"/>
      <c r="AOW347" s="309"/>
      <c r="AOX347" s="309"/>
      <c r="AOY347" s="309"/>
      <c r="AOZ347" s="309"/>
      <c r="APA347" s="309"/>
      <c r="APB347" s="309"/>
      <c r="APC347" s="309"/>
      <c r="APD347" s="309"/>
      <c r="APE347" s="309"/>
      <c r="APF347" s="309"/>
      <c r="APG347" s="309"/>
      <c r="APH347" s="309"/>
      <c r="API347" s="309"/>
      <c r="APJ347" s="309"/>
      <c r="APK347" s="309"/>
      <c r="APL347" s="309"/>
      <c r="APM347" s="309"/>
      <c r="APN347" s="309"/>
      <c r="APO347" s="309"/>
      <c r="APP347" s="309"/>
      <c r="APQ347" s="309"/>
      <c r="APR347" s="309"/>
      <c r="APS347" s="309"/>
      <c r="APT347" s="309"/>
      <c r="APU347" s="309"/>
      <c r="APV347" s="309"/>
      <c r="APW347" s="309"/>
      <c r="APX347" s="309"/>
      <c r="APY347" s="309"/>
      <c r="APZ347" s="309"/>
      <c r="AQA347" s="309"/>
      <c r="AQB347" s="309"/>
      <c r="AQC347" s="309"/>
      <c r="AQD347" s="309"/>
      <c r="AQE347" s="309"/>
      <c r="AQF347" s="309"/>
      <c r="AQG347" s="309"/>
      <c r="AQH347" s="309"/>
      <c r="AQI347" s="309"/>
      <c r="AQJ347" s="309"/>
      <c r="AQK347" s="309"/>
      <c r="AQL347" s="309"/>
      <c r="AQM347" s="309"/>
      <c r="AQN347" s="309"/>
      <c r="AQO347" s="309"/>
      <c r="AQP347" s="309"/>
      <c r="AQQ347" s="309"/>
      <c r="AQR347" s="309"/>
      <c r="AQS347" s="309"/>
      <c r="AQT347" s="309"/>
      <c r="AQU347" s="309"/>
      <c r="AQV347" s="309"/>
      <c r="AQW347" s="309"/>
      <c r="AQX347" s="309"/>
      <c r="AQY347" s="309"/>
      <c r="AQZ347" s="309"/>
      <c r="ARA347" s="309"/>
      <c r="ARB347" s="309"/>
      <c r="ARC347" s="309"/>
      <c r="ARD347" s="309"/>
      <c r="ARE347" s="309"/>
      <c r="ARF347" s="309"/>
      <c r="ARG347" s="309"/>
      <c r="ARH347" s="309"/>
      <c r="ARI347" s="309"/>
      <c r="ARJ347" s="309"/>
      <c r="ARK347" s="309"/>
      <c r="ARL347" s="309"/>
      <c r="ARM347" s="309"/>
      <c r="ARN347" s="309"/>
      <c r="ARO347" s="309"/>
      <c r="ARP347" s="309"/>
      <c r="ARQ347" s="309"/>
      <c r="ARR347" s="309"/>
      <c r="ARS347" s="309"/>
      <c r="ART347" s="309"/>
      <c r="ARU347" s="309"/>
      <c r="ARV347" s="309"/>
      <c r="ARW347" s="309"/>
      <c r="ARX347" s="309"/>
      <c r="ARY347" s="309"/>
      <c r="ARZ347" s="309"/>
      <c r="ASA347" s="309"/>
      <c r="ASB347" s="309"/>
      <c r="ASC347" s="309"/>
      <c r="ASD347" s="309"/>
      <c r="ASE347" s="309"/>
      <c r="ASF347" s="309"/>
      <c r="ASG347" s="309"/>
      <c r="ASH347" s="309"/>
      <c r="ASI347" s="309"/>
      <c r="ASJ347" s="309"/>
      <c r="ASK347" s="309"/>
      <c r="ASL347" s="309"/>
      <c r="ASM347" s="309"/>
      <c r="ASN347" s="309"/>
      <c r="ASO347" s="309"/>
      <c r="ASP347" s="309"/>
      <c r="ASQ347" s="309"/>
      <c r="ASR347" s="309"/>
      <c r="ASS347" s="309"/>
      <c r="AST347" s="309"/>
      <c r="ASU347" s="309"/>
      <c r="ASV347" s="309"/>
      <c r="ASW347" s="309"/>
      <c r="ASX347" s="309"/>
      <c r="ASY347" s="309"/>
      <c r="ASZ347" s="309"/>
      <c r="ATA347" s="309"/>
      <c r="ATB347" s="309"/>
      <c r="ATC347" s="309"/>
      <c r="ATD347" s="309"/>
      <c r="ATE347" s="309"/>
      <c r="ATF347" s="309"/>
      <c r="ATG347" s="309"/>
      <c r="ATH347" s="309"/>
      <c r="ATI347" s="309"/>
      <c r="ATJ347" s="309"/>
      <c r="ATK347" s="309"/>
      <c r="ATL347" s="309"/>
      <c r="ATM347" s="309"/>
      <c r="ATN347" s="309"/>
      <c r="ATO347" s="309"/>
      <c r="ATP347" s="309"/>
      <c r="ATQ347" s="309"/>
      <c r="ATR347" s="309"/>
      <c r="ATS347" s="309"/>
      <c r="ATT347" s="309"/>
      <c r="ATU347" s="309"/>
      <c r="ATV347" s="309"/>
      <c r="ATW347" s="309"/>
      <c r="ATX347" s="309"/>
      <c r="ATY347" s="309"/>
      <c r="ATZ347" s="309"/>
      <c r="AUA347" s="309"/>
      <c r="AUB347" s="309"/>
      <c r="AUC347" s="309"/>
      <c r="AUD347" s="309"/>
      <c r="AUE347" s="309"/>
      <c r="AUF347" s="309"/>
      <c r="AUG347" s="309"/>
      <c r="AUH347" s="309"/>
      <c r="AUI347" s="309"/>
      <c r="AUJ347" s="309"/>
      <c r="AUK347" s="309"/>
      <c r="AUL347" s="309"/>
      <c r="AUM347" s="309"/>
      <c r="AUN347" s="309"/>
      <c r="AUO347" s="309"/>
      <c r="AUP347" s="309"/>
      <c r="AUQ347" s="309"/>
      <c r="AUR347" s="309"/>
      <c r="AUS347" s="309"/>
      <c r="AUT347" s="309"/>
      <c r="AUU347" s="309"/>
      <c r="AUV347" s="309"/>
      <c r="AUW347" s="309"/>
      <c r="AUX347" s="309"/>
      <c r="AUY347" s="309"/>
      <c r="AUZ347" s="309"/>
      <c r="AVA347" s="309"/>
      <c r="AVB347" s="309"/>
      <c r="AVC347" s="309"/>
      <c r="AVD347" s="309"/>
      <c r="AVE347" s="309"/>
      <c r="AVF347" s="309"/>
      <c r="AVG347" s="309"/>
      <c r="AVH347" s="309"/>
      <c r="AVI347" s="309"/>
      <c r="AVJ347" s="309"/>
      <c r="AVK347" s="309"/>
      <c r="AVL347" s="309"/>
      <c r="AVM347" s="309"/>
      <c r="AVN347" s="309"/>
      <c r="AVO347" s="309"/>
      <c r="AVP347" s="309"/>
      <c r="AVQ347" s="309"/>
      <c r="AVR347" s="309"/>
      <c r="AVS347" s="309"/>
      <c r="AVT347" s="309"/>
      <c r="AVU347" s="309"/>
      <c r="AVV347" s="309"/>
      <c r="AVW347" s="309"/>
      <c r="AVX347" s="309"/>
      <c r="AVY347" s="309"/>
      <c r="AVZ347" s="309"/>
      <c r="AWA347" s="309"/>
      <c r="AWB347" s="309"/>
      <c r="AWC347" s="309"/>
      <c r="AWD347" s="309"/>
      <c r="AWE347" s="309"/>
      <c r="AWF347" s="309"/>
      <c r="AWG347" s="309"/>
      <c r="AWH347" s="309"/>
      <c r="AWI347" s="309"/>
      <c r="AWJ347" s="309"/>
      <c r="AWK347" s="309"/>
      <c r="AWL347" s="309"/>
      <c r="AWM347" s="309"/>
      <c r="AWN347" s="309"/>
      <c r="AWO347" s="309"/>
      <c r="AWP347" s="309"/>
      <c r="AWQ347" s="309"/>
      <c r="AWR347" s="309"/>
      <c r="AWS347" s="309"/>
      <c r="AWT347" s="309"/>
      <c r="AWU347" s="309"/>
      <c r="AWV347" s="309"/>
      <c r="AWW347" s="309"/>
      <c r="AWX347" s="309"/>
      <c r="AWY347" s="309"/>
      <c r="AWZ347" s="309"/>
      <c r="AXA347" s="309"/>
      <c r="AXB347" s="309"/>
      <c r="AXC347" s="309"/>
      <c r="AXD347" s="309"/>
      <c r="AXE347" s="309"/>
      <c r="AXF347" s="309"/>
      <c r="AXG347" s="309"/>
      <c r="AXH347" s="309"/>
      <c r="AXI347" s="309"/>
      <c r="AXJ347" s="309"/>
      <c r="AXK347" s="309"/>
      <c r="AXL347" s="309"/>
      <c r="AXM347" s="309"/>
      <c r="AXN347" s="309"/>
      <c r="AXO347" s="309"/>
      <c r="AXP347" s="309"/>
      <c r="AXQ347" s="309"/>
      <c r="AXR347" s="309"/>
      <c r="AXS347" s="309"/>
      <c r="AXT347" s="309"/>
      <c r="AXU347" s="309"/>
      <c r="AXV347" s="309"/>
      <c r="AXW347" s="309"/>
      <c r="AXX347" s="309"/>
      <c r="AXY347" s="309"/>
      <c r="AXZ347" s="309"/>
      <c r="AYA347" s="309"/>
      <c r="AYB347" s="309"/>
      <c r="AYC347" s="309"/>
      <c r="AYD347" s="309"/>
      <c r="AYE347" s="309"/>
      <c r="AYF347" s="309"/>
      <c r="AYG347" s="309"/>
      <c r="AYH347" s="309"/>
      <c r="AYI347" s="309"/>
      <c r="AYJ347" s="309"/>
      <c r="AYK347" s="309"/>
      <c r="AYL347" s="309"/>
      <c r="AYM347" s="309"/>
      <c r="AYN347" s="309"/>
      <c r="AYO347" s="309"/>
      <c r="AYP347" s="309"/>
      <c r="AYQ347" s="309"/>
      <c r="AYR347" s="309"/>
      <c r="AYS347" s="309"/>
      <c r="AYT347" s="309"/>
      <c r="AYU347" s="309"/>
      <c r="AYV347" s="309"/>
      <c r="AYW347" s="309"/>
      <c r="AYX347" s="309"/>
      <c r="AYY347" s="309"/>
      <c r="AYZ347" s="309"/>
      <c r="AZA347" s="309"/>
      <c r="AZB347" s="309"/>
      <c r="AZC347" s="309"/>
      <c r="AZD347" s="309"/>
      <c r="AZE347" s="309"/>
      <c r="AZF347" s="309"/>
      <c r="AZG347" s="309"/>
      <c r="AZH347" s="309"/>
      <c r="AZI347" s="309"/>
      <c r="AZJ347" s="309"/>
      <c r="AZK347" s="309"/>
      <c r="AZL347" s="309"/>
      <c r="AZM347" s="309"/>
      <c r="AZN347" s="309"/>
      <c r="AZO347" s="309"/>
      <c r="AZP347" s="309"/>
      <c r="AZQ347" s="309"/>
      <c r="AZR347" s="309"/>
      <c r="AZS347" s="309"/>
      <c r="AZT347" s="309"/>
      <c r="AZU347" s="309"/>
      <c r="AZV347" s="309"/>
      <c r="AZW347" s="309"/>
      <c r="AZX347" s="309"/>
      <c r="AZY347" s="309"/>
      <c r="AZZ347" s="309"/>
      <c r="BAA347" s="309"/>
      <c r="BAB347" s="309"/>
      <c r="BAC347" s="309"/>
      <c r="BAD347" s="309"/>
      <c r="BAE347" s="309"/>
      <c r="BAF347" s="309"/>
      <c r="BAG347" s="309"/>
      <c r="BAH347" s="309"/>
      <c r="BAI347" s="309"/>
      <c r="BAJ347" s="309"/>
      <c r="BAK347" s="309"/>
      <c r="BAL347" s="309"/>
      <c r="BAM347" s="309"/>
      <c r="BAN347" s="309"/>
      <c r="BAO347" s="309"/>
      <c r="BAP347" s="309"/>
      <c r="BAQ347" s="309"/>
      <c r="BAR347" s="309"/>
      <c r="BAS347" s="309"/>
      <c r="BAT347" s="309"/>
      <c r="BAU347" s="309"/>
      <c r="BAV347" s="309"/>
      <c r="BAW347" s="309"/>
      <c r="BAX347" s="309"/>
      <c r="BAY347" s="309"/>
      <c r="BAZ347" s="309"/>
      <c r="BBA347" s="309"/>
      <c r="BBB347" s="309"/>
      <c r="BBC347" s="309"/>
      <c r="BBD347" s="309"/>
      <c r="BBE347" s="309"/>
      <c r="BBF347" s="309"/>
      <c r="BBG347" s="309"/>
      <c r="BBH347" s="309"/>
      <c r="BBI347" s="309"/>
      <c r="BBJ347" s="309"/>
      <c r="BBK347" s="309"/>
      <c r="BBL347" s="309"/>
      <c r="BBM347" s="309"/>
      <c r="BBN347" s="309"/>
      <c r="BBO347" s="309"/>
      <c r="BBP347" s="309"/>
      <c r="BBQ347" s="309"/>
      <c r="BBR347" s="309"/>
      <c r="BBS347" s="309"/>
      <c r="BBT347" s="309"/>
      <c r="BBU347" s="309"/>
      <c r="BBV347" s="309"/>
      <c r="BBW347" s="309"/>
      <c r="BBX347" s="309"/>
      <c r="BBY347" s="309"/>
      <c r="BBZ347" s="309"/>
      <c r="BCA347" s="309"/>
      <c r="BCB347" s="309"/>
      <c r="BCC347" s="309"/>
      <c r="BCD347" s="309"/>
      <c r="BCE347" s="309"/>
      <c r="BCF347" s="309"/>
      <c r="BCG347" s="309"/>
      <c r="BCH347" s="309"/>
      <c r="BCI347" s="309"/>
      <c r="BCJ347" s="309"/>
      <c r="BCK347" s="309"/>
      <c r="BCL347" s="309"/>
      <c r="BCM347" s="309"/>
      <c r="BCN347" s="309"/>
      <c r="BCO347" s="309"/>
      <c r="BCP347" s="309"/>
      <c r="BCQ347" s="309"/>
      <c r="BCR347" s="309"/>
      <c r="BCS347" s="309"/>
      <c r="BCT347" s="309"/>
      <c r="BCU347" s="309"/>
      <c r="BCV347" s="309"/>
      <c r="BCW347" s="309"/>
      <c r="BCX347" s="309"/>
      <c r="BCY347" s="309"/>
      <c r="BCZ347" s="309"/>
      <c r="BDA347" s="309"/>
      <c r="BDB347" s="309"/>
      <c r="BDC347" s="309"/>
      <c r="BDD347" s="309"/>
      <c r="BDE347" s="309"/>
      <c r="BDF347" s="309"/>
      <c r="BDG347" s="309"/>
      <c r="BDH347" s="309"/>
      <c r="BDI347" s="309"/>
      <c r="BDJ347" s="309"/>
      <c r="BDK347" s="309"/>
      <c r="BDL347" s="309"/>
      <c r="BDM347" s="309"/>
      <c r="BDN347" s="309"/>
      <c r="BDO347" s="309"/>
      <c r="BDP347" s="309"/>
      <c r="BDQ347" s="309"/>
      <c r="BDR347" s="309"/>
      <c r="BDS347" s="309"/>
      <c r="BDT347" s="309"/>
      <c r="BDU347" s="309"/>
      <c r="BDV347" s="309"/>
      <c r="BDW347" s="309"/>
      <c r="BDX347" s="309"/>
      <c r="BDY347" s="309"/>
      <c r="BDZ347" s="309"/>
      <c r="BEA347" s="309"/>
      <c r="BEB347" s="309"/>
      <c r="BEC347" s="309"/>
      <c r="BED347" s="309"/>
      <c r="BEE347" s="309"/>
      <c r="BEF347" s="309"/>
      <c r="BEG347" s="309"/>
      <c r="BEH347" s="309"/>
      <c r="BEI347" s="309"/>
      <c r="BEJ347" s="309"/>
      <c r="BEK347" s="309"/>
      <c r="BEL347" s="309"/>
      <c r="BEM347" s="309"/>
      <c r="BEN347" s="309"/>
      <c r="BEO347" s="309"/>
      <c r="BEP347" s="309"/>
      <c r="BEQ347" s="309"/>
      <c r="BER347" s="309"/>
      <c r="BES347" s="309"/>
      <c r="BET347" s="309"/>
      <c r="BEU347" s="309"/>
      <c r="BEV347" s="309"/>
      <c r="BEW347" s="309"/>
      <c r="BEX347" s="309"/>
      <c r="BEY347" s="309"/>
      <c r="BEZ347" s="309"/>
      <c r="BFA347" s="309"/>
      <c r="BFB347" s="309"/>
      <c r="BFC347" s="309"/>
      <c r="BFD347" s="309"/>
      <c r="BFE347" s="309"/>
      <c r="BFF347" s="309"/>
      <c r="BFG347" s="309"/>
      <c r="BFH347" s="309"/>
      <c r="BFI347" s="309"/>
      <c r="BFJ347" s="309"/>
      <c r="BFK347" s="309"/>
      <c r="BFL347" s="309"/>
      <c r="BFM347" s="309"/>
      <c r="BFN347" s="309"/>
      <c r="BFO347" s="309"/>
      <c r="BFP347" s="309"/>
      <c r="BFQ347" s="309"/>
      <c r="BFR347" s="309"/>
      <c r="BFS347" s="309"/>
      <c r="BFT347" s="309"/>
      <c r="BFU347" s="309"/>
      <c r="BFV347" s="309"/>
      <c r="BFW347" s="309"/>
      <c r="BFX347" s="309"/>
      <c r="BFY347" s="309"/>
      <c r="BFZ347" s="309"/>
      <c r="BGA347" s="309"/>
      <c r="BGB347" s="309"/>
      <c r="BGC347" s="309"/>
      <c r="BGD347" s="309"/>
      <c r="BGE347" s="309"/>
      <c r="BGF347" s="309"/>
      <c r="BGG347" s="309"/>
      <c r="BGH347" s="309"/>
    </row>
    <row r="348" spans="6:1542" s="18" customFormat="1" ht="14.45" customHeight="1" x14ac:dyDescent="0.25">
      <c r="F348" s="68"/>
      <c r="Y348" s="68"/>
      <c r="AC348" s="309"/>
      <c r="AD348" s="309"/>
      <c r="AE348" s="309"/>
      <c r="AF348" s="309"/>
      <c r="AG348" s="309"/>
      <c r="AH348" s="309"/>
      <c r="AI348" s="309"/>
      <c r="AJ348" s="309"/>
      <c r="AK348" s="309"/>
      <c r="AL348" s="309"/>
      <c r="AM348" s="309"/>
      <c r="AN348" s="309"/>
      <c r="AO348" s="309"/>
      <c r="AP348" s="309"/>
      <c r="AQ348" s="309"/>
      <c r="AR348" s="309"/>
      <c r="AS348" s="309"/>
      <c r="AT348" s="309"/>
      <c r="AU348" s="309"/>
      <c r="AV348" s="309"/>
      <c r="AW348" s="309"/>
      <c r="AX348" s="309"/>
      <c r="AY348" s="309"/>
      <c r="AZ348" s="309"/>
      <c r="BA348" s="309"/>
      <c r="BB348" s="309"/>
      <c r="BC348" s="309"/>
      <c r="BD348" s="309"/>
      <c r="BE348" s="309"/>
      <c r="BF348" s="309"/>
      <c r="BG348" s="309"/>
      <c r="BH348" s="309"/>
      <c r="BI348" s="309"/>
      <c r="BJ348" s="309"/>
      <c r="BK348" s="309"/>
      <c r="BL348" s="309"/>
      <c r="BM348" s="309"/>
      <c r="BN348" s="309"/>
      <c r="BO348" s="309"/>
      <c r="BP348" s="309"/>
      <c r="BQ348" s="309"/>
      <c r="BR348" s="309"/>
      <c r="BS348" s="309"/>
      <c r="BT348" s="309"/>
      <c r="BU348" s="309"/>
      <c r="BV348" s="309"/>
      <c r="BW348" s="309"/>
      <c r="BX348" s="309"/>
      <c r="BY348" s="309"/>
      <c r="BZ348" s="309"/>
      <c r="CA348" s="309"/>
      <c r="CB348" s="309"/>
      <c r="CC348" s="309"/>
      <c r="CD348" s="309"/>
      <c r="CE348" s="309"/>
      <c r="CF348" s="309"/>
      <c r="CG348" s="309"/>
      <c r="CH348" s="309"/>
      <c r="CI348" s="309"/>
      <c r="CJ348" s="309"/>
      <c r="CK348" s="309"/>
      <c r="CL348" s="309"/>
      <c r="CM348" s="309"/>
      <c r="CN348" s="309"/>
      <c r="CO348" s="309"/>
      <c r="CP348" s="309"/>
      <c r="CQ348" s="309"/>
      <c r="CR348" s="309"/>
      <c r="CS348" s="309"/>
      <c r="CT348" s="309"/>
      <c r="CU348" s="309"/>
      <c r="CV348" s="309"/>
      <c r="CW348" s="309"/>
      <c r="CX348" s="309"/>
      <c r="CY348" s="309"/>
      <c r="CZ348" s="309"/>
      <c r="DA348" s="309"/>
      <c r="DB348" s="309"/>
      <c r="DC348" s="309"/>
      <c r="DD348" s="309"/>
      <c r="DE348" s="309"/>
      <c r="DF348" s="309"/>
      <c r="DG348" s="309"/>
      <c r="DH348" s="309"/>
      <c r="DI348" s="309"/>
      <c r="DJ348" s="309"/>
      <c r="DK348" s="309"/>
      <c r="DL348" s="309"/>
      <c r="DM348" s="309"/>
      <c r="DN348" s="309"/>
      <c r="DO348" s="309"/>
      <c r="DP348" s="309"/>
      <c r="DQ348" s="309"/>
      <c r="DR348" s="309"/>
      <c r="DS348" s="309"/>
      <c r="DT348" s="309"/>
      <c r="DU348" s="309"/>
      <c r="DV348" s="309"/>
      <c r="DW348" s="309"/>
      <c r="DX348" s="309"/>
      <c r="DY348" s="309"/>
      <c r="DZ348" s="309"/>
      <c r="EA348" s="309"/>
      <c r="EB348" s="309"/>
      <c r="EC348" s="309"/>
      <c r="ED348" s="309"/>
      <c r="EE348" s="309"/>
      <c r="EF348" s="309"/>
      <c r="EG348" s="309"/>
      <c r="EH348" s="309"/>
      <c r="EI348" s="309"/>
      <c r="EJ348" s="309"/>
      <c r="EK348" s="309"/>
      <c r="EL348" s="309"/>
      <c r="EM348" s="309"/>
      <c r="EN348" s="309"/>
      <c r="EO348" s="309"/>
      <c r="EP348" s="309"/>
      <c r="EQ348" s="309"/>
      <c r="ER348" s="309"/>
      <c r="ES348" s="309"/>
      <c r="ET348" s="309"/>
      <c r="EU348" s="309"/>
      <c r="EV348" s="309"/>
      <c r="EW348" s="309"/>
      <c r="EX348" s="309"/>
      <c r="EY348" s="309"/>
      <c r="EZ348" s="309"/>
      <c r="FA348" s="309"/>
      <c r="FB348" s="309"/>
      <c r="FC348" s="309"/>
      <c r="FD348" s="309"/>
      <c r="FE348" s="309"/>
      <c r="FF348" s="309"/>
      <c r="FG348" s="309"/>
      <c r="FH348" s="309"/>
      <c r="FI348" s="309"/>
      <c r="FJ348" s="309"/>
      <c r="FK348" s="309"/>
      <c r="FL348" s="309"/>
      <c r="FM348" s="309"/>
      <c r="FN348" s="309"/>
      <c r="FO348" s="309"/>
      <c r="FP348" s="309"/>
      <c r="FQ348" s="309"/>
      <c r="FR348" s="309"/>
      <c r="FS348" s="309"/>
      <c r="FT348" s="309"/>
      <c r="FU348" s="309"/>
      <c r="FV348" s="309"/>
      <c r="FW348" s="309"/>
      <c r="FX348" s="309"/>
      <c r="FY348" s="309"/>
      <c r="FZ348" s="309"/>
      <c r="GA348" s="309"/>
      <c r="GB348" s="309"/>
      <c r="GC348" s="309"/>
      <c r="GD348" s="309"/>
      <c r="GE348" s="309"/>
      <c r="GF348" s="309"/>
      <c r="GG348" s="309"/>
      <c r="GH348" s="309"/>
      <c r="GI348" s="309"/>
      <c r="GJ348" s="309"/>
      <c r="GK348" s="309"/>
      <c r="GL348" s="309"/>
      <c r="GM348" s="309"/>
      <c r="GN348" s="309"/>
      <c r="GO348" s="309"/>
      <c r="GP348" s="309"/>
      <c r="GQ348" s="309"/>
      <c r="GR348" s="309"/>
      <c r="GS348" s="309"/>
      <c r="GT348" s="309"/>
      <c r="GU348" s="309"/>
      <c r="GV348" s="309"/>
      <c r="GW348" s="309"/>
      <c r="GX348" s="309"/>
      <c r="GY348" s="309"/>
      <c r="GZ348" s="309"/>
      <c r="HA348" s="309"/>
      <c r="HB348" s="309"/>
      <c r="HC348" s="309"/>
      <c r="HD348" s="309"/>
      <c r="HE348" s="309"/>
      <c r="HF348" s="309"/>
      <c r="HG348" s="309"/>
      <c r="HH348" s="309"/>
      <c r="HI348" s="309"/>
      <c r="HJ348" s="309"/>
      <c r="HK348" s="309"/>
      <c r="HL348" s="309"/>
      <c r="HM348" s="309"/>
      <c r="HN348" s="309"/>
      <c r="HO348" s="309"/>
      <c r="HP348" s="309"/>
      <c r="HQ348" s="309"/>
      <c r="HR348" s="309"/>
      <c r="HS348" s="309"/>
      <c r="HT348" s="309"/>
      <c r="HU348" s="309"/>
      <c r="HV348" s="309"/>
      <c r="HW348" s="309"/>
      <c r="HX348" s="309"/>
      <c r="HY348" s="309"/>
      <c r="HZ348" s="309"/>
      <c r="IA348" s="309"/>
      <c r="IB348" s="309"/>
      <c r="IC348" s="309"/>
      <c r="ID348" s="309"/>
      <c r="IE348" s="309"/>
      <c r="IF348" s="309"/>
      <c r="IG348" s="309"/>
      <c r="IH348" s="309"/>
      <c r="II348" s="309"/>
      <c r="IJ348" s="309"/>
      <c r="IK348" s="309"/>
      <c r="IL348" s="309"/>
      <c r="IM348" s="309"/>
      <c r="IN348" s="309"/>
      <c r="IO348" s="309"/>
      <c r="IP348" s="309"/>
      <c r="IQ348" s="309"/>
      <c r="IR348" s="309"/>
      <c r="IS348" s="309"/>
      <c r="IT348" s="309"/>
      <c r="IU348" s="309"/>
      <c r="IV348" s="309"/>
      <c r="IW348" s="309"/>
      <c r="IX348" s="309"/>
      <c r="IY348" s="309"/>
      <c r="IZ348" s="309"/>
      <c r="JA348" s="309"/>
      <c r="JB348" s="309"/>
      <c r="JC348" s="309"/>
      <c r="JD348" s="309"/>
      <c r="JE348" s="309"/>
      <c r="JF348" s="309"/>
      <c r="JG348" s="309"/>
      <c r="JH348" s="309"/>
      <c r="JI348" s="309"/>
      <c r="JJ348" s="309"/>
      <c r="JK348" s="309"/>
      <c r="JL348" s="309"/>
      <c r="JM348" s="309"/>
      <c r="JN348" s="309"/>
      <c r="JO348" s="309"/>
      <c r="JP348" s="309"/>
      <c r="JQ348" s="309"/>
      <c r="JR348" s="309"/>
      <c r="JS348" s="309"/>
      <c r="JT348" s="309"/>
      <c r="JU348" s="309"/>
      <c r="JV348" s="309"/>
      <c r="JW348" s="309"/>
      <c r="JX348" s="309"/>
      <c r="JY348" s="309"/>
      <c r="JZ348" s="309"/>
      <c r="KA348" s="309"/>
      <c r="KB348" s="309"/>
      <c r="KC348" s="309"/>
      <c r="KD348" s="309"/>
      <c r="KE348" s="309"/>
      <c r="KF348" s="309"/>
      <c r="KG348" s="309"/>
      <c r="KH348" s="309"/>
      <c r="KI348" s="309"/>
      <c r="KJ348" s="309"/>
      <c r="KK348" s="309"/>
      <c r="KL348" s="309"/>
      <c r="KM348" s="309"/>
      <c r="KN348" s="309"/>
      <c r="KO348" s="309"/>
      <c r="KP348" s="309"/>
      <c r="KQ348" s="309"/>
      <c r="KR348" s="309"/>
      <c r="KS348" s="309"/>
      <c r="KT348" s="309"/>
      <c r="KU348" s="309"/>
      <c r="KV348" s="309"/>
      <c r="KW348" s="309"/>
      <c r="KX348" s="309"/>
      <c r="KY348" s="309"/>
      <c r="KZ348" s="309"/>
      <c r="LA348" s="309"/>
      <c r="LB348" s="309"/>
      <c r="LC348" s="309"/>
      <c r="LD348" s="309"/>
      <c r="LE348" s="309"/>
      <c r="LF348" s="309"/>
      <c r="LG348" s="309"/>
      <c r="LH348" s="309"/>
      <c r="LI348" s="309"/>
      <c r="LJ348" s="309"/>
      <c r="LK348" s="309"/>
      <c r="LL348" s="309"/>
      <c r="LM348" s="309"/>
      <c r="LN348" s="309"/>
      <c r="LO348" s="309"/>
      <c r="LP348" s="309"/>
      <c r="LQ348" s="309"/>
      <c r="LR348" s="309"/>
      <c r="LS348" s="309"/>
      <c r="LT348" s="309"/>
      <c r="LU348" s="309"/>
      <c r="LV348" s="309"/>
      <c r="LW348" s="309"/>
      <c r="LX348" s="309"/>
      <c r="LY348" s="309"/>
      <c r="LZ348" s="309"/>
      <c r="MA348" s="309"/>
      <c r="MB348" s="309"/>
      <c r="MC348" s="309"/>
      <c r="MD348" s="309"/>
      <c r="ME348" s="309"/>
      <c r="MF348" s="309"/>
      <c r="MG348" s="309"/>
      <c r="MH348" s="309"/>
      <c r="MI348" s="309"/>
      <c r="MJ348" s="309"/>
      <c r="MK348" s="309"/>
      <c r="ML348" s="309"/>
      <c r="MM348" s="309"/>
      <c r="MN348" s="309"/>
      <c r="MO348" s="309"/>
      <c r="MP348" s="309"/>
      <c r="MQ348" s="309"/>
      <c r="MR348" s="309"/>
      <c r="MS348" s="309"/>
      <c r="MT348" s="309"/>
      <c r="MU348" s="309"/>
      <c r="MV348" s="309"/>
      <c r="MW348" s="309"/>
      <c r="MX348" s="309"/>
      <c r="MY348" s="309"/>
      <c r="MZ348" s="309"/>
      <c r="NA348" s="309"/>
      <c r="NB348" s="309"/>
      <c r="NC348" s="309"/>
      <c r="ND348" s="309"/>
      <c r="NE348" s="309"/>
      <c r="NF348" s="309"/>
      <c r="NG348" s="309"/>
      <c r="NH348" s="309"/>
      <c r="NI348" s="309"/>
      <c r="NJ348" s="309"/>
      <c r="NK348" s="309"/>
      <c r="NL348" s="309"/>
      <c r="NM348" s="309"/>
      <c r="NN348" s="309"/>
      <c r="NO348" s="309"/>
      <c r="NP348" s="309"/>
      <c r="NQ348" s="309"/>
      <c r="NR348" s="309"/>
      <c r="NS348" s="309"/>
      <c r="NT348" s="309"/>
      <c r="NU348" s="309"/>
      <c r="NV348" s="309"/>
      <c r="NW348" s="309"/>
      <c r="NX348" s="309"/>
      <c r="NY348" s="309"/>
      <c r="NZ348" s="309"/>
      <c r="OA348" s="309"/>
      <c r="OB348" s="309"/>
      <c r="OC348" s="309"/>
      <c r="OD348" s="309"/>
      <c r="OE348" s="309"/>
      <c r="OF348" s="309"/>
      <c r="OG348" s="309"/>
      <c r="OH348" s="309"/>
      <c r="OI348" s="309"/>
      <c r="OJ348" s="309"/>
      <c r="OK348" s="309"/>
      <c r="OL348" s="309"/>
      <c r="OM348" s="309"/>
      <c r="ON348" s="309"/>
      <c r="OO348" s="309"/>
      <c r="OP348" s="309"/>
      <c r="OQ348" s="309"/>
      <c r="OR348" s="309"/>
      <c r="OS348" s="309"/>
      <c r="OT348" s="309"/>
      <c r="OU348" s="309"/>
      <c r="OV348" s="309"/>
      <c r="OW348" s="309"/>
      <c r="OX348" s="309"/>
      <c r="OY348" s="309"/>
      <c r="OZ348" s="309"/>
      <c r="PA348" s="309"/>
      <c r="PB348" s="309"/>
      <c r="PC348" s="309"/>
      <c r="PD348" s="309"/>
      <c r="PE348" s="309"/>
      <c r="PF348" s="309"/>
      <c r="PG348" s="309"/>
      <c r="PH348" s="309"/>
      <c r="PI348" s="309"/>
      <c r="PJ348" s="309"/>
      <c r="PK348" s="309"/>
      <c r="PL348" s="309"/>
      <c r="PM348" s="309"/>
      <c r="PN348" s="309"/>
      <c r="PO348" s="309"/>
      <c r="PP348" s="309"/>
      <c r="PQ348" s="309"/>
      <c r="PR348" s="309"/>
      <c r="PS348" s="309"/>
      <c r="PT348" s="309"/>
      <c r="PU348" s="309"/>
      <c r="PV348" s="309"/>
      <c r="PW348" s="309"/>
      <c r="PX348" s="309"/>
      <c r="PY348" s="309"/>
      <c r="PZ348" s="309"/>
      <c r="QA348" s="309"/>
      <c r="QB348" s="309"/>
      <c r="QC348" s="309"/>
      <c r="QD348" s="309"/>
      <c r="QE348" s="309"/>
      <c r="QF348" s="309"/>
      <c r="QG348" s="309"/>
      <c r="QH348" s="309"/>
      <c r="QI348" s="309"/>
      <c r="QJ348" s="309"/>
      <c r="QK348" s="309"/>
      <c r="QL348" s="309"/>
      <c r="QM348" s="309"/>
      <c r="QN348" s="309"/>
      <c r="QO348" s="309"/>
      <c r="QP348" s="309"/>
      <c r="QQ348" s="309"/>
      <c r="QR348" s="309"/>
      <c r="QS348" s="309"/>
      <c r="QT348" s="309"/>
      <c r="QU348" s="309"/>
      <c r="QV348" s="309"/>
      <c r="QW348" s="309"/>
      <c r="QX348" s="309"/>
      <c r="QY348" s="309"/>
      <c r="QZ348" s="309"/>
      <c r="RA348" s="309"/>
      <c r="RB348" s="309"/>
      <c r="RC348" s="309"/>
      <c r="RD348" s="309"/>
      <c r="RE348" s="309"/>
      <c r="RF348" s="309"/>
      <c r="RG348" s="309"/>
      <c r="RH348" s="309"/>
      <c r="RI348" s="309"/>
      <c r="RJ348" s="309"/>
      <c r="RK348" s="309"/>
      <c r="RL348" s="309"/>
      <c r="RM348" s="309"/>
      <c r="RN348" s="309"/>
      <c r="RO348" s="309"/>
      <c r="RP348" s="309"/>
      <c r="RQ348" s="309"/>
      <c r="RR348" s="309"/>
      <c r="RS348" s="309"/>
      <c r="RT348" s="309"/>
      <c r="RU348" s="309"/>
      <c r="RV348" s="309"/>
      <c r="RW348" s="309"/>
      <c r="RX348" s="309"/>
      <c r="RY348" s="309"/>
      <c r="RZ348" s="309"/>
      <c r="SA348" s="309"/>
      <c r="SB348" s="309"/>
      <c r="SC348" s="309"/>
      <c r="SD348" s="309"/>
      <c r="SE348" s="309"/>
      <c r="SF348" s="309"/>
      <c r="SG348" s="309"/>
      <c r="SH348" s="309"/>
      <c r="SI348" s="309"/>
      <c r="SJ348" s="309"/>
      <c r="SK348" s="309"/>
      <c r="SL348" s="309"/>
      <c r="SM348" s="309"/>
      <c r="SN348" s="309"/>
      <c r="SO348" s="309"/>
      <c r="SP348" s="309"/>
      <c r="SQ348" s="309"/>
      <c r="SR348" s="309"/>
      <c r="SS348" s="309"/>
      <c r="ST348" s="309"/>
      <c r="SU348" s="309"/>
      <c r="SV348" s="309"/>
      <c r="SW348" s="309"/>
      <c r="SX348" s="309"/>
      <c r="SY348" s="309"/>
      <c r="SZ348" s="309"/>
      <c r="TA348" s="309"/>
      <c r="TB348" s="309"/>
      <c r="TC348" s="309"/>
      <c r="TD348" s="309"/>
      <c r="TE348" s="309"/>
      <c r="TF348" s="309"/>
      <c r="TG348" s="309"/>
      <c r="TH348" s="309"/>
      <c r="TI348" s="309"/>
      <c r="TJ348" s="309"/>
      <c r="TK348" s="309"/>
      <c r="TL348" s="309"/>
      <c r="TM348" s="309"/>
      <c r="TN348" s="309"/>
      <c r="TO348" s="309"/>
      <c r="TP348" s="309"/>
      <c r="TQ348" s="309"/>
      <c r="TR348" s="309"/>
      <c r="TS348" s="309"/>
      <c r="TT348" s="309"/>
      <c r="TU348" s="309"/>
      <c r="TV348" s="309"/>
      <c r="TW348" s="309"/>
      <c r="TX348" s="309"/>
      <c r="TY348" s="309"/>
      <c r="TZ348" s="309"/>
      <c r="UA348" s="309"/>
      <c r="UB348" s="309"/>
      <c r="UC348" s="309"/>
      <c r="UD348" s="309"/>
      <c r="UE348" s="309"/>
      <c r="UF348" s="309"/>
      <c r="UG348" s="309"/>
      <c r="UH348" s="309"/>
      <c r="UI348" s="309"/>
      <c r="UJ348" s="309"/>
      <c r="UK348" s="309"/>
      <c r="UL348" s="309"/>
      <c r="UM348" s="309"/>
      <c r="UN348" s="309"/>
      <c r="UO348" s="309"/>
      <c r="UP348" s="309"/>
      <c r="UQ348" s="309"/>
      <c r="UR348" s="309"/>
      <c r="US348" s="309"/>
      <c r="UT348" s="309"/>
      <c r="UU348" s="309"/>
      <c r="UV348" s="309"/>
      <c r="UW348" s="309"/>
      <c r="UX348" s="309"/>
      <c r="UY348" s="309"/>
      <c r="UZ348" s="309"/>
      <c r="VA348" s="309"/>
      <c r="VB348" s="309"/>
      <c r="VC348" s="309"/>
      <c r="VD348" s="309"/>
      <c r="VE348" s="309"/>
      <c r="VF348" s="309"/>
      <c r="VG348" s="309"/>
      <c r="VH348" s="309"/>
      <c r="VI348" s="309"/>
      <c r="VJ348" s="309"/>
      <c r="VK348" s="309"/>
      <c r="VL348" s="309"/>
      <c r="VM348" s="309"/>
      <c r="VN348" s="309"/>
      <c r="VO348" s="309"/>
      <c r="VP348" s="309"/>
      <c r="VQ348" s="309"/>
      <c r="VR348" s="309"/>
      <c r="VS348" s="309"/>
      <c r="VT348" s="309"/>
      <c r="VU348" s="309"/>
      <c r="VV348" s="309"/>
      <c r="VW348" s="309"/>
      <c r="VX348" s="309"/>
      <c r="VY348" s="309"/>
      <c r="VZ348" s="309"/>
      <c r="WA348" s="309"/>
      <c r="WB348" s="309"/>
      <c r="WC348" s="309"/>
      <c r="WD348" s="309"/>
      <c r="WE348" s="309"/>
      <c r="WF348" s="309"/>
      <c r="WG348" s="309"/>
      <c r="WH348" s="309"/>
      <c r="WI348" s="309"/>
      <c r="WJ348" s="309"/>
      <c r="WK348" s="309"/>
      <c r="WL348" s="309"/>
      <c r="WM348" s="309"/>
      <c r="WN348" s="309"/>
      <c r="WO348" s="309"/>
      <c r="WP348" s="309"/>
      <c r="WQ348" s="309"/>
      <c r="WR348" s="309"/>
      <c r="WS348" s="309"/>
      <c r="WT348" s="309"/>
      <c r="WU348" s="309"/>
      <c r="WV348" s="309"/>
      <c r="WW348" s="309"/>
      <c r="WX348" s="309"/>
      <c r="WY348" s="309"/>
      <c r="WZ348" s="309"/>
      <c r="XA348" s="309"/>
      <c r="XB348" s="309"/>
      <c r="XC348" s="309"/>
      <c r="XD348" s="309"/>
      <c r="XE348" s="309"/>
      <c r="XF348" s="309"/>
      <c r="XG348" s="309"/>
      <c r="XH348" s="309"/>
      <c r="XI348" s="309"/>
      <c r="XJ348" s="309"/>
      <c r="XK348" s="309"/>
      <c r="XL348" s="309"/>
      <c r="XM348" s="309"/>
      <c r="XN348" s="309"/>
      <c r="XO348" s="309"/>
      <c r="XP348" s="309"/>
      <c r="XQ348" s="309"/>
      <c r="XR348" s="309"/>
      <c r="XS348" s="309"/>
      <c r="XT348" s="309"/>
      <c r="XU348" s="309"/>
      <c r="XV348" s="309"/>
      <c r="XW348" s="309"/>
      <c r="XX348" s="309"/>
      <c r="XY348" s="309"/>
      <c r="XZ348" s="309"/>
      <c r="YA348" s="309"/>
      <c r="YB348" s="309"/>
      <c r="YC348" s="309"/>
      <c r="YD348" s="309"/>
      <c r="YE348" s="309"/>
      <c r="YF348" s="309"/>
      <c r="YG348" s="309"/>
      <c r="YH348" s="309"/>
      <c r="YI348" s="309"/>
      <c r="YJ348" s="309"/>
      <c r="YK348" s="309"/>
      <c r="YL348" s="309"/>
      <c r="YM348" s="309"/>
      <c r="YN348" s="309"/>
      <c r="YO348" s="309"/>
      <c r="YP348" s="309"/>
      <c r="YQ348" s="309"/>
      <c r="YR348" s="309"/>
      <c r="YS348" s="309"/>
      <c r="YT348" s="309"/>
      <c r="YU348" s="309"/>
      <c r="YV348" s="309"/>
      <c r="YW348" s="309"/>
      <c r="YX348" s="309"/>
      <c r="YY348" s="309"/>
      <c r="YZ348" s="309"/>
      <c r="ZA348" s="309"/>
      <c r="ZB348" s="309"/>
      <c r="ZC348" s="309"/>
      <c r="ZD348" s="309"/>
      <c r="ZE348" s="309"/>
      <c r="ZF348" s="309"/>
      <c r="ZG348" s="309"/>
      <c r="ZH348" s="309"/>
      <c r="ZI348" s="309"/>
      <c r="ZJ348" s="309"/>
      <c r="ZK348" s="309"/>
      <c r="ZL348" s="309"/>
      <c r="ZM348" s="309"/>
      <c r="ZN348" s="309"/>
      <c r="ZO348" s="309"/>
      <c r="ZP348" s="309"/>
      <c r="ZQ348" s="309"/>
      <c r="ZR348" s="309"/>
      <c r="ZS348" s="309"/>
      <c r="ZT348" s="309"/>
      <c r="ZU348" s="309"/>
      <c r="ZV348" s="309"/>
      <c r="ZW348" s="309"/>
      <c r="ZX348" s="309"/>
      <c r="ZY348" s="309"/>
      <c r="ZZ348" s="309"/>
      <c r="AAA348" s="309"/>
      <c r="AAB348" s="309"/>
      <c r="AAC348" s="309"/>
      <c r="AAD348" s="309"/>
      <c r="AAE348" s="309"/>
      <c r="AAF348" s="309"/>
      <c r="AAG348" s="309"/>
      <c r="AAH348" s="309"/>
      <c r="AAI348" s="309"/>
      <c r="AAJ348" s="309"/>
      <c r="AAK348" s="309"/>
      <c r="AAL348" s="309"/>
      <c r="AAM348" s="309"/>
      <c r="AAN348" s="309"/>
      <c r="AAO348" s="309"/>
      <c r="AAP348" s="309"/>
      <c r="AAQ348" s="309"/>
      <c r="AAR348" s="309"/>
      <c r="AAS348" s="309"/>
      <c r="AAT348" s="309"/>
      <c r="AAU348" s="309"/>
      <c r="AAV348" s="309"/>
      <c r="AAW348" s="309"/>
      <c r="AAX348" s="309"/>
      <c r="AAY348" s="309"/>
      <c r="AAZ348" s="309"/>
      <c r="ABA348" s="309"/>
      <c r="ABB348" s="309"/>
      <c r="ABC348" s="309"/>
      <c r="ABD348" s="309"/>
      <c r="ABE348" s="309"/>
      <c r="ABF348" s="309"/>
      <c r="ABG348" s="309"/>
      <c r="ABH348" s="309"/>
      <c r="ABI348" s="309"/>
      <c r="ABJ348" s="309"/>
      <c r="ABK348" s="309"/>
      <c r="ABL348" s="309"/>
      <c r="ABM348" s="309"/>
      <c r="ABN348" s="309"/>
      <c r="ABO348" s="309"/>
      <c r="ABP348" s="309"/>
      <c r="ABQ348" s="309"/>
      <c r="ABR348" s="309"/>
      <c r="ABS348" s="309"/>
      <c r="ABT348" s="309"/>
      <c r="ABU348" s="309"/>
      <c r="ABV348" s="309"/>
      <c r="ABW348" s="309"/>
      <c r="ABX348" s="309"/>
      <c r="ABY348" s="309"/>
      <c r="ABZ348" s="309"/>
      <c r="ACA348" s="309"/>
      <c r="ACB348" s="309"/>
      <c r="ACC348" s="309"/>
      <c r="ACD348" s="309"/>
      <c r="ACE348" s="309"/>
      <c r="ACF348" s="309"/>
      <c r="ACG348" s="309"/>
      <c r="ACH348" s="309"/>
      <c r="ACI348" s="309"/>
      <c r="ACJ348" s="309"/>
      <c r="ACK348" s="309"/>
      <c r="ACL348" s="309"/>
      <c r="ACM348" s="309"/>
      <c r="ACN348" s="309"/>
      <c r="ACO348" s="309"/>
      <c r="ACP348" s="309"/>
      <c r="ACQ348" s="309"/>
      <c r="ACR348" s="309"/>
      <c r="ACS348" s="309"/>
      <c r="ACT348" s="309"/>
      <c r="ACU348" s="309"/>
      <c r="ACV348" s="309"/>
      <c r="ACW348" s="309"/>
      <c r="ACX348" s="309"/>
      <c r="ACY348" s="309"/>
      <c r="ACZ348" s="309"/>
      <c r="ADA348" s="309"/>
      <c r="ADB348" s="309"/>
      <c r="ADC348" s="309"/>
      <c r="ADD348" s="309"/>
      <c r="ADE348" s="309"/>
      <c r="ADF348" s="309"/>
      <c r="ADG348" s="309"/>
      <c r="ADH348" s="309"/>
      <c r="ADI348" s="309"/>
      <c r="ADJ348" s="309"/>
      <c r="ADK348" s="309"/>
      <c r="ADL348" s="309"/>
      <c r="ADM348" s="309"/>
      <c r="ADN348" s="309"/>
      <c r="ADO348" s="309"/>
      <c r="ADP348" s="309"/>
      <c r="ADQ348" s="309"/>
      <c r="ADR348" s="309"/>
      <c r="ADS348" s="309"/>
      <c r="ADT348" s="309"/>
      <c r="ADU348" s="309"/>
      <c r="ADV348" s="309"/>
      <c r="ADW348" s="309"/>
      <c r="ADX348" s="309"/>
      <c r="ADY348" s="309"/>
      <c r="ADZ348" s="309"/>
      <c r="AEA348" s="309"/>
      <c r="AEB348" s="309"/>
      <c r="AEC348" s="309"/>
      <c r="AED348" s="309"/>
      <c r="AEE348" s="309"/>
      <c r="AEF348" s="309"/>
      <c r="AEG348" s="309"/>
      <c r="AEH348" s="309"/>
      <c r="AEI348" s="309"/>
      <c r="AEJ348" s="309"/>
      <c r="AEK348" s="309"/>
      <c r="AEL348" s="309"/>
      <c r="AEM348" s="309"/>
      <c r="AEN348" s="309"/>
      <c r="AEO348" s="309"/>
      <c r="AEP348" s="309"/>
      <c r="AEQ348" s="309"/>
      <c r="AER348" s="309"/>
      <c r="AES348" s="309"/>
      <c r="AET348" s="309"/>
      <c r="AEU348" s="309"/>
      <c r="AEV348" s="309"/>
      <c r="AEW348" s="309"/>
      <c r="AEX348" s="309"/>
      <c r="AEY348" s="309"/>
      <c r="AEZ348" s="309"/>
      <c r="AFA348" s="309"/>
      <c r="AFB348" s="309"/>
      <c r="AFC348" s="309"/>
      <c r="AFD348" s="309"/>
      <c r="AFE348" s="309"/>
      <c r="AFF348" s="309"/>
      <c r="AFG348" s="309"/>
      <c r="AFH348" s="309"/>
      <c r="AFI348" s="309"/>
      <c r="AFJ348" s="309"/>
      <c r="AFK348" s="309"/>
      <c r="AFL348" s="309"/>
      <c r="AFM348" s="309"/>
      <c r="AFN348" s="309"/>
      <c r="AFO348" s="309"/>
      <c r="AFP348" s="309"/>
      <c r="AFQ348" s="309"/>
      <c r="AFR348" s="309"/>
      <c r="AFS348" s="309"/>
      <c r="AFT348" s="309"/>
      <c r="AFU348" s="309"/>
      <c r="AFV348" s="309"/>
      <c r="AFW348" s="309"/>
      <c r="AFX348" s="309"/>
      <c r="AFY348" s="309"/>
      <c r="AFZ348" s="309"/>
      <c r="AGA348" s="309"/>
      <c r="AGB348" s="309"/>
      <c r="AGC348" s="309"/>
      <c r="AGD348" s="309"/>
      <c r="AGE348" s="309"/>
      <c r="AGF348" s="309"/>
      <c r="AGG348" s="309"/>
      <c r="AGH348" s="309"/>
      <c r="AGI348" s="309"/>
      <c r="AGJ348" s="309"/>
      <c r="AGK348" s="309"/>
      <c r="AGL348" s="309"/>
      <c r="AGM348" s="309"/>
      <c r="AGN348" s="309"/>
      <c r="AGO348" s="309"/>
      <c r="AGP348" s="309"/>
      <c r="AGQ348" s="309"/>
      <c r="AGR348" s="309"/>
      <c r="AGS348" s="309"/>
      <c r="AGT348" s="309"/>
      <c r="AGU348" s="309"/>
      <c r="AGV348" s="309"/>
      <c r="AGW348" s="309"/>
      <c r="AGX348" s="309"/>
      <c r="AGY348" s="309"/>
      <c r="AGZ348" s="309"/>
      <c r="AHA348" s="309"/>
      <c r="AHB348" s="309"/>
      <c r="AHC348" s="309"/>
      <c r="AHD348" s="309"/>
      <c r="AHE348" s="309"/>
      <c r="AHF348" s="309"/>
      <c r="AHG348" s="309"/>
      <c r="AHH348" s="309"/>
      <c r="AHI348" s="309"/>
      <c r="AHJ348" s="309"/>
      <c r="AHK348" s="309"/>
      <c r="AHL348" s="309"/>
      <c r="AHM348" s="309"/>
      <c r="AHN348" s="309"/>
      <c r="AHO348" s="309"/>
      <c r="AHP348" s="309"/>
      <c r="AHQ348" s="309"/>
      <c r="AHR348" s="309"/>
      <c r="AHS348" s="309"/>
      <c r="AHT348" s="309"/>
      <c r="AHU348" s="309"/>
      <c r="AHV348" s="309"/>
      <c r="AHW348" s="309"/>
      <c r="AHX348" s="309"/>
      <c r="AHY348" s="309"/>
      <c r="AHZ348" s="309"/>
      <c r="AIA348" s="309"/>
      <c r="AIB348" s="309"/>
      <c r="AIC348" s="309"/>
      <c r="AID348" s="309"/>
      <c r="AIE348" s="309"/>
      <c r="AIF348" s="309"/>
      <c r="AIG348" s="309"/>
      <c r="AIH348" s="309"/>
      <c r="AII348" s="309"/>
      <c r="AIJ348" s="309"/>
      <c r="AIK348" s="309"/>
      <c r="AIL348" s="309"/>
      <c r="AIM348" s="309"/>
      <c r="AIN348" s="309"/>
      <c r="AIO348" s="309"/>
      <c r="AIP348" s="309"/>
      <c r="AIQ348" s="309"/>
      <c r="AIR348" s="309"/>
      <c r="AIS348" s="309"/>
      <c r="AIT348" s="309"/>
      <c r="AIU348" s="309"/>
      <c r="AIV348" s="309"/>
      <c r="AIW348" s="309"/>
      <c r="AIX348" s="309"/>
      <c r="AIY348" s="309"/>
      <c r="AIZ348" s="309"/>
      <c r="AJA348" s="309"/>
      <c r="AJB348" s="309"/>
      <c r="AJC348" s="309"/>
      <c r="AJD348" s="309"/>
      <c r="AJE348" s="309"/>
      <c r="AJF348" s="309"/>
      <c r="AJG348" s="309"/>
      <c r="AJH348" s="309"/>
      <c r="AJI348" s="309"/>
      <c r="AJJ348" s="309"/>
      <c r="AJK348" s="309"/>
      <c r="AJL348" s="309"/>
      <c r="AJM348" s="309"/>
      <c r="AJN348" s="309"/>
      <c r="AJO348" s="309"/>
      <c r="AJP348" s="309"/>
      <c r="AJQ348" s="309"/>
      <c r="AJR348" s="309"/>
      <c r="AJS348" s="309"/>
      <c r="AJT348" s="309"/>
      <c r="AJU348" s="309"/>
      <c r="AJV348" s="309"/>
      <c r="AJW348" s="309"/>
      <c r="AJX348" s="309"/>
      <c r="AJY348" s="309"/>
      <c r="AJZ348" s="309"/>
      <c r="AKA348" s="309"/>
      <c r="AKB348" s="309"/>
      <c r="AKC348" s="309"/>
      <c r="AKD348" s="309"/>
      <c r="AKE348" s="309"/>
      <c r="AKF348" s="309"/>
      <c r="AKG348" s="309"/>
      <c r="AKH348" s="309"/>
      <c r="AKI348" s="309"/>
      <c r="AKJ348" s="309"/>
      <c r="AKK348" s="309"/>
      <c r="AKL348" s="309"/>
      <c r="AKM348" s="309"/>
      <c r="AKN348" s="309"/>
      <c r="AKO348" s="309"/>
      <c r="AKP348" s="309"/>
      <c r="AKQ348" s="309"/>
      <c r="AKR348" s="309"/>
      <c r="AKS348" s="309"/>
      <c r="AKT348" s="309"/>
      <c r="AKU348" s="309"/>
      <c r="AKV348" s="309"/>
      <c r="AKW348" s="309"/>
      <c r="AKX348" s="309"/>
      <c r="AKY348" s="309"/>
      <c r="AKZ348" s="309"/>
      <c r="ALA348" s="309"/>
      <c r="ALB348" s="309"/>
      <c r="ALC348" s="309"/>
      <c r="ALD348" s="309"/>
      <c r="ALE348" s="309"/>
      <c r="ALF348" s="309"/>
      <c r="ALG348" s="309"/>
      <c r="ALH348" s="309"/>
      <c r="ALI348" s="309"/>
      <c r="ALJ348" s="309"/>
      <c r="ALK348" s="309"/>
      <c r="ALL348" s="309"/>
      <c r="ALM348" s="309"/>
      <c r="ALN348" s="309"/>
      <c r="ALO348" s="309"/>
      <c r="ALP348" s="309"/>
      <c r="ALQ348" s="309"/>
      <c r="ALR348" s="309"/>
      <c r="ALS348" s="309"/>
      <c r="ALT348" s="309"/>
      <c r="ALU348" s="309"/>
      <c r="ALV348" s="309"/>
      <c r="ALW348" s="309"/>
      <c r="ALX348" s="309"/>
      <c r="ALY348" s="309"/>
      <c r="ALZ348" s="309"/>
      <c r="AMA348" s="309"/>
      <c r="AMB348" s="309"/>
      <c r="AMC348" s="309"/>
      <c r="AMD348" s="309"/>
      <c r="AME348" s="309"/>
      <c r="AMF348" s="309"/>
      <c r="AMG348" s="309"/>
      <c r="AMH348" s="309"/>
      <c r="AMI348" s="309"/>
      <c r="AMJ348" s="309"/>
      <c r="AMK348" s="309"/>
      <c r="AML348" s="309"/>
      <c r="AMM348" s="309"/>
      <c r="AMN348" s="309"/>
      <c r="AMO348" s="309"/>
      <c r="AMP348" s="309"/>
      <c r="AMQ348" s="309"/>
      <c r="AMR348" s="309"/>
      <c r="AMS348" s="309"/>
      <c r="AMT348" s="309"/>
      <c r="AMU348" s="309"/>
      <c r="AMV348" s="309"/>
      <c r="AMW348" s="309"/>
      <c r="AMX348" s="309"/>
      <c r="AMY348" s="309"/>
      <c r="AMZ348" s="309"/>
      <c r="ANA348" s="309"/>
      <c r="ANB348" s="309"/>
      <c r="ANC348" s="309"/>
      <c r="AND348" s="309"/>
      <c r="ANE348" s="309"/>
      <c r="ANF348" s="309"/>
      <c r="ANG348" s="309"/>
      <c r="ANH348" s="309"/>
      <c r="ANI348" s="309"/>
      <c r="ANJ348" s="309"/>
      <c r="ANK348" s="309"/>
      <c r="ANL348" s="309"/>
      <c r="ANM348" s="309"/>
      <c r="ANN348" s="309"/>
      <c r="ANO348" s="309"/>
      <c r="ANP348" s="309"/>
      <c r="ANQ348" s="309"/>
      <c r="ANR348" s="309"/>
      <c r="ANS348" s="309"/>
      <c r="ANT348" s="309"/>
      <c r="ANU348" s="309"/>
      <c r="ANV348" s="309"/>
      <c r="ANW348" s="309"/>
      <c r="ANX348" s="309"/>
      <c r="ANY348" s="309"/>
      <c r="ANZ348" s="309"/>
      <c r="AOA348" s="309"/>
      <c r="AOB348" s="309"/>
      <c r="AOC348" s="309"/>
      <c r="AOD348" s="309"/>
      <c r="AOE348" s="309"/>
      <c r="AOF348" s="309"/>
      <c r="AOG348" s="309"/>
      <c r="AOH348" s="309"/>
      <c r="AOI348" s="309"/>
      <c r="AOJ348" s="309"/>
      <c r="AOK348" s="309"/>
      <c r="AOL348" s="309"/>
      <c r="AOM348" s="309"/>
      <c r="AON348" s="309"/>
      <c r="AOO348" s="309"/>
      <c r="AOP348" s="309"/>
      <c r="AOQ348" s="309"/>
      <c r="AOR348" s="309"/>
      <c r="AOS348" s="309"/>
      <c r="AOT348" s="309"/>
      <c r="AOU348" s="309"/>
      <c r="AOV348" s="309"/>
      <c r="AOW348" s="309"/>
      <c r="AOX348" s="309"/>
      <c r="AOY348" s="309"/>
      <c r="AOZ348" s="309"/>
      <c r="APA348" s="309"/>
      <c r="APB348" s="309"/>
      <c r="APC348" s="309"/>
      <c r="APD348" s="309"/>
      <c r="APE348" s="309"/>
      <c r="APF348" s="309"/>
      <c r="APG348" s="309"/>
      <c r="APH348" s="309"/>
      <c r="API348" s="309"/>
      <c r="APJ348" s="309"/>
      <c r="APK348" s="309"/>
      <c r="APL348" s="309"/>
      <c r="APM348" s="309"/>
      <c r="APN348" s="309"/>
      <c r="APO348" s="309"/>
      <c r="APP348" s="309"/>
      <c r="APQ348" s="309"/>
      <c r="APR348" s="309"/>
      <c r="APS348" s="309"/>
      <c r="APT348" s="309"/>
      <c r="APU348" s="309"/>
      <c r="APV348" s="309"/>
      <c r="APW348" s="309"/>
      <c r="APX348" s="309"/>
      <c r="APY348" s="309"/>
      <c r="APZ348" s="309"/>
      <c r="AQA348" s="309"/>
      <c r="AQB348" s="309"/>
      <c r="AQC348" s="309"/>
      <c r="AQD348" s="309"/>
      <c r="AQE348" s="309"/>
      <c r="AQF348" s="309"/>
      <c r="AQG348" s="309"/>
      <c r="AQH348" s="309"/>
      <c r="AQI348" s="309"/>
      <c r="AQJ348" s="309"/>
      <c r="AQK348" s="309"/>
      <c r="AQL348" s="309"/>
      <c r="AQM348" s="309"/>
      <c r="AQN348" s="309"/>
      <c r="AQO348" s="309"/>
      <c r="AQP348" s="309"/>
      <c r="AQQ348" s="309"/>
      <c r="AQR348" s="309"/>
      <c r="AQS348" s="309"/>
      <c r="AQT348" s="309"/>
      <c r="AQU348" s="309"/>
      <c r="AQV348" s="309"/>
      <c r="AQW348" s="309"/>
      <c r="AQX348" s="309"/>
      <c r="AQY348" s="309"/>
      <c r="AQZ348" s="309"/>
      <c r="ARA348" s="309"/>
      <c r="ARB348" s="309"/>
      <c r="ARC348" s="309"/>
      <c r="ARD348" s="309"/>
      <c r="ARE348" s="309"/>
      <c r="ARF348" s="309"/>
      <c r="ARG348" s="309"/>
      <c r="ARH348" s="309"/>
      <c r="ARI348" s="309"/>
      <c r="ARJ348" s="309"/>
      <c r="ARK348" s="309"/>
      <c r="ARL348" s="309"/>
      <c r="ARM348" s="309"/>
      <c r="ARN348" s="309"/>
      <c r="ARO348" s="309"/>
      <c r="ARP348" s="309"/>
      <c r="ARQ348" s="309"/>
      <c r="ARR348" s="309"/>
      <c r="ARS348" s="309"/>
      <c r="ART348" s="309"/>
      <c r="ARU348" s="309"/>
      <c r="ARV348" s="309"/>
      <c r="ARW348" s="309"/>
      <c r="ARX348" s="309"/>
      <c r="ARY348" s="309"/>
      <c r="ARZ348" s="309"/>
      <c r="ASA348" s="309"/>
      <c r="ASB348" s="309"/>
      <c r="ASC348" s="309"/>
      <c r="ASD348" s="309"/>
      <c r="ASE348" s="309"/>
      <c r="ASF348" s="309"/>
      <c r="ASG348" s="309"/>
      <c r="ASH348" s="309"/>
      <c r="ASI348" s="309"/>
      <c r="ASJ348" s="309"/>
      <c r="ASK348" s="309"/>
      <c r="ASL348" s="309"/>
      <c r="ASM348" s="309"/>
      <c r="ASN348" s="309"/>
      <c r="ASO348" s="309"/>
      <c r="ASP348" s="309"/>
      <c r="ASQ348" s="309"/>
      <c r="ASR348" s="309"/>
      <c r="ASS348" s="309"/>
      <c r="AST348" s="309"/>
      <c r="ASU348" s="309"/>
      <c r="ASV348" s="309"/>
      <c r="ASW348" s="309"/>
      <c r="ASX348" s="309"/>
      <c r="ASY348" s="309"/>
      <c r="ASZ348" s="309"/>
      <c r="ATA348" s="309"/>
      <c r="ATB348" s="309"/>
      <c r="ATC348" s="309"/>
      <c r="ATD348" s="309"/>
      <c r="ATE348" s="309"/>
      <c r="ATF348" s="309"/>
      <c r="ATG348" s="309"/>
      <c r="ATH348" s="309"/>
      <c r="ATI348" s="309"/>
      <c r="ATJ348" s="309"/>
      <c r="ATK348" s="309"/>
      <c r="ATL348" s="309"/>
      <c r="ATM348" s="309"/>
      <c r="ATN348" s="309"/>
      <c r="ATO348" s="309"/>
      <c r="ATP348" s="309"/>
      <c r="ATQ348" s="309"/>
      <c r="ATR348" s="309"/>
      <c r="ATS348" s="309"/>
      <c r="ATT348" s="309"/>
      <c r="ATU348" s="309"/>
      <c r="ATV348" s="309"/>
      <c r="ATW348" s="309"/>
      <c r="ATX348" s="309"/>
      <c r="ATY348" s="309"/>
      <c r="ATZ348" s="309"/>
      <c r="AUA348" s="309"/>
      <c r="AUB348" s="309"/>
      <c r="AUC348" s="309"/>
      <c r="AUD348" s="309"/>
      <c r="AUE348" s="309"/>
      <c r="AUF348" s="309"/>
      <c r="AUG348" s="309"/>
      <c r="AUH348" s="309"/>
      <c r="AUI348" s="309"/>
      <c r="AUJ348" s="309"/>
      <c r="AUK348" s="309"/>
      <c r="AUL348" s="309"/>
      <c r="AUM348" s="309"/>
      <c r="AUN348" s="309"/>
      <c r="AUO348" s="309"/>
      <c r="AUP348" s="309"/>
      <c r="AUQ348" s="309"/>
      <c r="AUR348" s="309"/>
      <c r="AUS348" s="309"/>
      <c r="AUT348" s="309"/>
      <c r="AUU348" s="309"/>
      <c r="AUV348" s="309"/>
      <c r="AUW348" s="309"/>
      <c r="AUX348" s="309"/>
      <c r="AUY348" s="309"/>
      <c r="AUZ348" s="309"/>
      <c r="AVA348" s="309"/>
      <c r="AVB348" s="309"/>
      <c r="AVC348" s="309"/>
      <c r="AVD348" s="309"/>
      <c r="AVE348" s="309"/>
      <c r="AVF348" s="309"/>
      <c r="AVG348" s="309"/>
      <c r="AVH348" s="309"/>
      <c r="AVI348" s="309"/>
      <c r="AVJ348" s="309"/>
      <c r="AVK348" s="309"/>
      <c r="AVL348" s="309"/>
      <c r="AVM348" s="309"/>
      <c r="AVN348" s="309"/>
      <c r="AVO348" s="309"/>
      <c r="AVP348" s="309"/>
      <c r="AVQ348" s="309"/>
      <c r="AVR348" s="309"/>
      <c r="AVS348" s="309"/>
      <c r="AVT348" s="309"/>
      <c r="AVU348" s="309"/>
      <c r="AVV348" s="309"/>
      <c r="AVW348" s="309"/>
      <c r="AVX348" s="309"/>
      <c r="AVY348" s="309"/>
      <c r="AVZ348" s="309"/>
      <c r="AWA348" s="309"/>
      <c r="AWB348" s="309"/>
      <c r="AWC348" s="309"/>
      <c r="AWD348" s="309"/>
      <c r="AWE348" s="309"/>
      <c r="AWF348" s="309"/>
      <c r="AWG348" s="309"/>
      <c r="AWH348" s="309"/>
      <c r="AWI348" s="309"/>
      <c r="AWJ348" s="309"/>
      <c r="AWK348" s="309"/>
      <c r="AWL348" s="309"/>
      <c r="AWM348" s="309"/>
      <c r="AWN348" s="309"/>
      <c r="AWO348" s="309"/>
      <c r="AWP348" s="309"/>
      <c r="AWQ348" s="309"/>
      <c r="AWR348" s="309"/>
      <c r="AWS348" s="309"/>
      <c r="AWT348" s="309"/>
      <c r="AWU348" s="309"/>
      <c r="AWV348" s="309"/>
      <c r="AWW348" s="309"/>
      <c r="AWX348" s="309"/>
      <c r="AWY348" s="309"/>
      <c r="AWZ348" s="309"/>
      <c r="AXA348" s="309"/>
      <c r="AXB348" s="309"/>
      <c r="AXC348" s="309"/>
      <c r="AXD348" s="309"/>
      <c r="AXE348" s="309"/>
      <c r="AXF348" s="309"/>
      <c r="AXG348" s="309"/>
      <c r="AXH348" s="309"/>
      <c r="AXI348" s="309"/>
      <c r="AXJ348" s="309"/>
      <c r="AXK348" s="309"/>
      <c r="AXL348" s="309"/>
      <c r="AXM348" s="309"/>
      <c r="AXN348" s="309"/>
      <c r="AXO348" s="309"/>
      <c r="AXP348" s="309"/>
      <c r="AXQ348" s="309"/>
      <c r="AXR348" s="309"/>
      <c r="AXS348" s="309"/>
      <c r="AXT348" s="309"/>
      <c r="AXU348" s="309"/>
      <c r="AXV348" s="309"/>
      <c r="AXW348" s="309"/>
      <c r="AXX348" s="309"/>
      <c r="AXY348" s="309"/>
      <c r="AXZ348" s="309"/>
      <c r="AYA348" s="309"/>
      <c r="AYB348" s="309"/>
      <c r="AYC348" s="309"/>
      <c r="AYD348" s="309"/>
      <c r="AYE348" s="309"/>
      <c r="AYF348" s="309"/>
      <c r="AYG348" s="309"/>
      <c r="AYH348" s="309"/>
      <c r="AYI348" s="309"/>
      <c r="AYJ348" s="309"/>
      <c r="AYK348" s="309"/>
      <c r="AYL348" s="309"/>
      <c r="AYM348" s="309"/>
      <c r="AYN348" s="309"/>
      <c r="AYO348" s="309"/>
      <c r="AYP348" s="309"/>
      <c r="AYQ348" s="309"/>
      <c r="AYR348" s="309"/>
      <c r="AYS348" s="309"/>
      <c r="AYT348" s="309"/>
      <c r="AYU348" s="309"/>
      <c r="AYV348" s="309"/>
      <c r="AYW348" s="309"/>
      <c r="AYX348" s="309"/>
      <c r="AYY348" s="309"/>
      <c r="AYZ348" s="309"/>
      <c r="AZA348" s="309"/>
      <c r="AZB348" s="309"/>
      <c r="AZC348" s="309"/>
      <c r="AZD348" s="309"/>
      <c r="AZE348" s="309"/>
      <c r="AZF348" s="309"/>
      <c r="AZG348" s="309"/>
      <c r="AZH348" s="309"/>
      <c r="AZI348" s="309"/>
      <c r="AZJ348" s="309"/>
      <c r="AZK348" s="309"/>
      <c r="AZL348" s="309"/>
      <c r="AZM348" s="309"/>
      <c r="AZN348" s="309"/>
      <c r="AZO348" s="309"/>
      <c r="AZP348" s="309"/>
      <c r="AZQ348" s="309"/>
      <c r="AZR348" s="309"/>
      <c r="AZS348" s="309"/>
      <c r="AZT348" s="309"/>
      <c r="AZU348" s="309"/>
      <c r="AZV348" s="309"/>
      <c r="AZW348" s="309"/>
      <c r="AZX348" s="309"/>
      <c r="AZY348" s="309"/>
      <c r="AZZ348" s="309"/>
      <c r="BAA348" s="309"/>
      <c r="BAB348" s="309"/>
      <c r="BAC348" s="309"/>
      <c r="BAD348" s="309"/>
      <c r="BAE348" s="309"/>
      <c r="BAF348" s="309"/>
      <c r="BAG348" s="309"/>
      <c r="BAH348" s="309"/>
      <c r="BAI348" s="309"/>
      <c r="BAJ348" s="309"/>
      <c r="BAK348" s="309"/>
      <c r="BAL348" s="309"/>
      <c r="BAM348" s="309"/>
      <c r="BAN348" s="309"/>
      <c r="BAO348" s="309"/>
      <c r="BAP348" s="309"/>
      <c r="BAQ348" s="309"/>
      <c r="BAR348" s="309"/>
      <c r="BAS348" s="309"/>
      <c r="BAT348" s="309"/>
      <c r="BAU348" s="309"/>
      <c r="BAV348" s="309"/>
      <c r="BAW348" s="309"/>
      <c r="BAX348" s="309"/>
      <c r="BAY348" s="309"/>
      <c r="BAZ348" s="309"/>
      <c r="BBA348" s="309"/>
      <c r="BBB348" s="309"/>
      <c r="BBC348" s="309"/>
      <c r="BBD348" s="309"/>
      <c r="BBE348" s="309"/>
      <c r="BBF348" s="309"/>
      <c r="BBG348" s="309"/>
      <c r="BBH348" s="309"/>
      <c r="BBI348" s="309"/>
      <c r="BBJ348" s="309"/>
      <c r="BBK348" s="309"/>
      <c r="BBL348" s="309"/>
      <c r="BBM348" s="309"/>
      <c r="BBN348" s="309"/>
      <c r="BBO348" s="309"/>
      <c r="BBP348" s="309"/>
      <c r="BBQ348" s="309"/>
      <c r="BBR348" s="309"/>
      <c r="BBS348" s="309"/>
      <c r="BBT348" s="309"/>
      <c r="BBU348" s="309"/>
      <c r="BBV348" s="309"/>
      <c r="BBW348" s="309"/>
      <c r="BBX348" s="309"/>
      <c r="BBY348" s="309"/>
      <c r="BBZ348" s="309"/>
      <c r="BCA348" s="309"/>
      <c r="BCB348" s="309"/>
      <c r="BCC348" s="309"/>
      <c r="BCD348" s="309"/>
      <c r="BCE348" s="309"/>
      <c r="BCF348" s="309"/>
      <c r="BCG348" s="309"/>
      <c r="BCH348" s="309"/>
      <c r="BCI348" s="309"/>
      <c r="BCJ348" s="309"/>
      <c r="BCK348" s="309"/>
      <c r="BCL348" s="309"/>
      <c r="BCM348" s="309"/>
      <c r="BCN348" s="309"/>
      <c r="BCO348" s="309"/>
      <c r="BCP348" s="309"/>
      <c r="BCQ348" s="309"/>
      <c r="BCR348" s="309"/>
      <c r="BCS348" s="309"/>
      <c r="BCT348" s="309"/>
      <c r="BCU348" s="309"/>
      <c r="BCV348" s="309"/>
      <c r="BCW348" s="309"/>
      <c r="BCX348" s="309"/>
      <c r="BCY348" s="309"/>
      <c r="BCZ348" s="309"/>
      <c r="BDA348" s="309"/>
      <c r="BDB348" s="309"/>
      <c r="BDC348" s="309"/>
      <c r="BDD348" s="309"/>
      <c r="BDE348" s="309"/>
      <c r="BDF348" s="309"/>
      <c r="BDG348" s="309"/>
      <c r="BDH348" s="309"/>
      <c r="BDI348" s="309"/>
      <c r="BDJ348" s="309"/>
      <c r="BDK348" s="309"/>
      <c r="BDL348" s="309"/>
      <c r="BDM348" s="309"/>
      <c r="BDN348" s="309"/>
      <c r="BDO348" s="309"/>
      <c r="BDP348" s="309"/>
      <c r="BDQ348" s="309"/>
      <c r="BDR348" s="309"/>
      <c r="BDS348" s="309"/>
      <c r="BDT348" s="309"/>
      <c r="BDU348" s="309"/>
      <c r="BDV348" s="309"/>
      <c r="BDW348" s="309"/>
      <c r="BDX348" s="309"/>
      <c r="BDY348" s="309"/>
      <c r="BDZ348" s="309"/>
      <c r="BEA348" s="309"/>
      <c r="BEB348" s="309"/>
      <c r="BEC348" s="309"/>
      <c r="BED348" s="309"/>
      <c r="BEE348" s="309"/>
      <c r="BEF348" s="309"/>
      <c r="BEG348" s="309"/>
      <c r="BEH348" s="309"/>
      <c r="BEI348" s="309"/>
      <c r="BEJ348" s="309"/>
      <c r="BEK348" s="309"/>
      <c r="BEL348" s="309"/>
      <c r="BEM348" s="309"/>
      <c r="BEN348" s="309"/>
      <c r="BEO348" s="309"/>
      <c r="BEP348" s="309"/>
      <c r="BEQ348" s="309"/>
      <c r="BER348" s="309"/>
      <c r="BES348" s="309"/>
      <c r="BET348" s="309"/>
      <c r="BEU348" s="309"/>
      <c r="BEV348" s="309"/>
      <c r="BEW348" s="309"/>
      <c r="BEX348" s="309"/>
      <c r="BEY348" s="309"/>
      <c r="BEZ348" s="309"/>
      <c r="BFA348" s="309"/>
      <c r="BFB348" s="309"/>
      <c r="BFC348" s="309"/>
      <c r="BFD348" s="309"/>
      <c r="BFE348" s="309"/>
      <c r="BFF348" s="309"/>
      <c r="BFG348" s="309"/>
      <c r="BFH348" s="309"/>
      <c r="BFI348" s="309"/>
      <c r="BFJ348" s="309"/>
      <c r="BFK348" s="309"/>
      <c r="BFL348" s="309"/>
      <c r="BFM348" s="309"/>
      <c r="BFN348" s="309"/>
      <c r="BFO348" s="309"/>
      <c r="BFP348" s="309"/>
      <c r="BFQ348" s="309"/>
      <c r="BFR348" s="309"/>
      <c r="BFS348" s="309"/>
      <c r="BFT348" s="309"/>
      <c r="BFU348" s="309"/>
      <c r="BFV348" s="309"/>
      <c r="BFW348" s="309"/>
      <c r="BFX348" s="309"/>
      <c r="BFY348" s="309"/>
      <c r="BFZ348" s="309"/>
      <c r="BGA348" s="309"/>
      <c r="BGB348" s="309"/>
      <c r="BGC348" s="309"/>
      <c r="BGD348" s="309"/>
      <c r="BGE348" s="309"/>
      <c r="BGF348" s="309"/>
      <c r="BGG348" s="309"/>
      <c r="BGH348" s="309"/>
    </row>
    <row r="349" spans="6:1542" s="18" customFormat="1" ht="14.45" customHeight="1" x14ac:dyDescent="0.25">
      <c r="F349" s="68"/>
      <c r="Y349" s="68"/>
      <c r="AC349" s="309"/>
      <c r="AD349" s="309"/>
      <c r="AE349" s="309"/>
      <c r="AF349" s="309"/>
      <c r="AG349" s="309"/>
      <c r="AH349" s="309"/>
      <c r="AI349" s="309"/>
      <c r="AJ349" s="309"/>
      <c r="AK349" s="309"/>
      <c r="AL349" s="309"/>
      <c r="AM349" s="309"/>
      <c r="AN349" s="309"/>
      <c r="AO349" s="309"/>
      <c r="AP349" s="309"/>
      <c r="AQ349" s="309"/>
      <c r="AR349" s="309"/>
      <c r="AS349" s="309"/>
      <c r="AT349" s="309"/>
      <c r="AU349" s="309"/>
      <c r="AV349" s="309"/>
      <c r="AW349" s="309"/>
      <c r="AX349" s="309"/>
      <c r="AY349" s="309"/>
      <c r="AZ349" s="309"/>
      <c r="BA349" s="309"/>
      <c r="BB349" s="309"/>
      <c r="BC349" s="309"/>
      <c r="BD349" s="309"/>
      <c r="BE349" s="309"/>
      <c r="BF349" s="309"/>
      <c r="BG349" s="309"/>
      <c r="BH349" s="309"/>
      <c r="BI349" s="309"/>
      <c r="BJ349" s="309"/>
      <c r="BK349" s="309"/>
      <c r="BL349" s="309"/>
      <c r="BM349" s="309"/>
      <c r="BN349" s="309"/>
      <c r="BO349" s="309"/>
      <c r="BP349" s="309"/>
      <c r="BQ349" s="309"/>
      <c r="BR349" s="309"/>
      <c r="BS349" s="309"/>
      <c r="BT349" s="309"/>
      <c r="BU349" s="309"/>
      <c r="BV349" s="309"/>
      <c r="BW349" s="309"/>
      <c r="BX349" s="309"/>
      <c r="BY349" s="309"/>
      <c r="BZ349" s="309"/>
      <c r="CA349" s="309"/>
      <c r="CB349" s="309"/>
      <c r="CC349" s="309"/>
      <c r="CD349" s="309"/>
      <c r="CE349" s="309"/>
      <c r="CF349" s="309"/>
      <c r="CG349" s="309"/>
      <c r="CH349" s="309"/>
      <c r="CI349" s="309"/>
      <c r="CJ349" s="309"/>
      <c r="CK349" s="309"/>
      <c r="CL349" s="309"/>
      <c r="CM349" s="309"/>
      <c r="CN349" s="309"/>
      <c r="CO349" s="309"/>
      <c r="CP349" s="309"/>
      <c r="CQ349" s="309"/>
      <c r="CR349" s="309"/>
      <c r="CS349" s="309"/>
      <c r="CT349" s="309"/>
      <c r="CU349" s="309"/>
      <c r="CV349" s="309"/>
      <c r="CW349" s="309"/>
      <c r="CX349" s="309"/>
      <c r="CY349" s="309"/>
      <c r="CZ349" s="309"/>
      <c r="DA349" s="309"/>
      <c r="DB349" s="309"/>
      <c r="DC349" s="309"/>
      <c r="DD349" s="309"/>
      <c r="DE349" s="309"/>
      <c r="DF349" s="309"/>
      <c r="DG349" s="309"/>
      <c r="DH349" s="309"/>
      <c r="DI349" s="309"/>
      <c r="DJ349" s="309"/>
      <c r="DK349" s="309"/>
      <c r="DL349" s="309"/>
      <c r="DM349" s="309"/>
      <c r="DN349" s="309"/>
      <c r="DO349" s="309"/>
      <c r="DP349" s="309"/>
      <c r="DQ349" s="309"/>
      <c r="DR349" s="309"/>
      <c r="DS349" s="309"/>
      <c r="DT349" s="309"/>
      <c r="DU349" s="309"/>
      <c r="DV349" s="309"/>
      <c r="DW349" s="309"/>
      <c r="DX349" s="309"/>
      <c r="DY349" s="309"/>
      <c r="DZ349" s="309"/>
      <c r="EA349" s="309"/>
      <c r="EB349" s="309"/>
      <c r="EC349" s="309"/>
      <c r="ED349" s="309"/>
      <c r="EE349" s="309"/>
      <c r="EF349" s="309"/>
      <c r="EG349" s="309"/>
      <c r="EH349" s="309"/>
      <c r="EI349" s="309"/>
      <c r="EJ349" s="309"/>
      <c r="EK349" s="309"/>
      <c r="EL349" s="309"/>
      <c r="EM349" s="309"/>
      <c r="EN349" s="309"/>
      <c r="EO349" s="309"/>
      <c r="EP349" s="309"/>
      <c r="EQ349" s="309"/>
      <c r="ER349" s="309"/>
      <c r="ES349" s="309"/>
      <c r="ET349" s="309"/>
      <c r="EU349" s="309"/>
      <c r="EV349" s="309"/>
      <c r="EW349" s="309"/>
      <c r="EX349" s="309"/>
      <c r="EY349" s="309"/>
      <c r="EZ349" s="309"/>
      <c r="FA349" s="309"/>
      <c r="FB349" s="309"/>
      <c r="FC349" s="309"/>
      <c r="FD349" s="309"/>
      <c r="FE349" s="309"/>
      <c r="FF349" s="309"/>
      <c r="FG349" s="309"/>
      <c r="FH349" s="309"/>
      <c r="FI349" s="309"/>
      <c r="FJ349" s="309"/>
      <c r="FK349" s="309"/>
      <c r="FL349" s="309"/>
      <c r="FM349" s="309"/>
      <c r="FN349" s="309"/>
      <c r="FO349" s="309"/>
      <c r="FP349" s="309"/>
      <c r="FQ349" s="309"/>
      <c r="FR349" s="309"/>
      <c r="FS349" s="309"/>
      <c r="FT349" s="309"/>
      <c r="FU349" s="309"/>
      <c r="FV349" s="309"/>
      <c r="FW349" s="309"/>
      <c r="FX349" s="309"/>
      <c r="FY349" s="309"/>
      <c r="FZ349" s="309"/>
      <c r="GA349" s="309"/>
      <c r="GB349" s="309"/>
      <c r="GC349" s="309"/>
      <c r="GD349" s="309"/>
      <c r="GE349" s="309"/>
      <c r="GF349" s="309"/>
      <c r="GG349" s="309"/>
      <c r="GH349" s="309"/>
      <c r="GI349" s="309"/>
      <c r="GJ349" s="309"/>
      <c r="GK349" s="309"/>
      <c r="GL349" s="309"/>
      <c r="GM349" s="309"/>
      <c r="GN349" s="309"/>
      <c r="GO349" s="309"/>
      <c r="GP349" s="309"/>
      <c r="GQ349" s="309"/>
      <c r="GR349" s="309"/>
      <c r="GS349" s="309"/>
      <c r="GT349" s="309"/>
      <c r="GU349" s="309"/>
      <c r="GV349" s="309"/>
      <c r="GW349" s="309"/>
      <c r="GX349" s="309"/>
      <c r="GY349" s="309"/>
      <c r="GZ349" s="309"/>
      <c r="HA349" s="309"/>
      <c r="HB349" s="309"/>
      <c r="HC349" s="309"/>
      <c r="HD349" s="309"/>
      <c r="HE349" s="309"/>
      <c r="HF349" s="309"/>
      <c r="HG349" s="309"/>
      <c r="HH349" s="309"/>
      <c r="HI349" s="309"/>
      <c r="HJ349" s="309"/>
      <c r="HK349" s="309"/>
      <c r="HL349" s="309"/>
      <c r="HM349" s="309"/>
      <c r="HN349" s="309"/>
      <c r="HO349" s="309"/>
      <c r="HP349" s="309"/>
      <c r="HQ349" s="309"/>
      <c r="HR349" s="309"/>
      <c r="HS349" s="309"/>
      <c r="HT349" s="309"/>
      <c r="HU349" s="309"/>
      <c r="HV349" s="309"/>
      <c r="HW349" s="309"/>
      <c r="HX349" s="309"/>
      <c r="HY349" s="309"/>
      <c r="HZ349" s="309"/>
      <c r="IA349" s="309"/>
      <c r="IB349" s="309"/>
      <c r="IC349" s="309"/>
      <c r="ID349" s="309"/>
      <c r="IE349" s="309"/>
      <c r="IF349" s="309"/>
      <c r="IG349" s="309"/>
      <c r="IH349" s="309"/>
      <c r="II349" s="309"/>
      <c r="IJ349" s="309"/>
      <c r="IK349" s="309"/>
      <c r="IL349" s="309"/>
      <c r="IM349" s="309"/>
      <c r="IN349" s="309"/>
      <c r="IO349" s="309"/>
      <c r="IP349" s="309"/>
      <c r="IQ349" s="309"/>
      <c r="IR349" s="309"/>
      <c r="IS349" s="309"/>
      <c r="IT349" s="309"/>
      <c r="IU349" s="309"/>
      <c r="IV349" s="309"/>
      <c r="IW349" s="309"/>
      <c r="IX349" s="309"/>
      <c r="IY349" s="309"/>
      <c r="IZ349" s="309"/>
      <c r="JA349" s="309"/>
      <c r="JB349" s="309"/>
      <c r="JC349" s="309"/>
      <c r="JD349" s="309"/>
      <c r="JE349" s="309"/>
      <c r="JF349" s="309"/>
      <c r="JG349" s="309"/>
      <c r="JH349" s="309"/>
      <c r="JI349" s="309"/>
      <c r="JJ349" s="309"/>
      <c r="JK349" s="309"/>
      <c r="JL349" s="309"/>
      <c r="JM349" s="309"/>
      <c r="JN349" s="309"/>
      <c r="JO349" s="309"/>
      <c r="JP349" s="309"/>
      <c r="JQ349" s="309"/>
      <c r="JR349" s="309"/>
      <c r="JS349" s="309"/>
      <c r="JT349" s="309"/>
      <c r="JU349" s="309"/>
      <c r="JV349" s="309"/>
      <c r="JW349" s="309"/>
      <c r="JX349" s="309"/>
      <c r="JY349" s="309"/>
      <c r="JZ349" s="309"/>
      <c r="KA349" s="309"/>
      <c r="KB349" s="309"/>
      <c r="KC349" s="309"/>
      <c r="KD349" s="309"/>
      <c r="KE349" s="309"/>
      <c r="KF349" s="309"/>
      <c r="KG349" s="309"/>
      <c r="KH349" s="309"/>
      <c r="KI349" s="309"/>
      <c r="KJ349" s="309"/>
      <c r="KK349" s="309"/>
      <c r="KL349" s="309"/>
      <c r="KM349" s="309"/>
      <c r="KN349" s="309"/>
      <c r="KO349" s="309"/>
      <c r="KP349" s="309"/>
      <c r="KQ349" s="309"/>
      <c r="KR349" s="309"/>
      <c r="KS349" s="309"/>
      <c r="KT349" s="309"/>
      <c r="KU349" s="309"/>
      <c r="KV349" s="309"/>
      <c r="KW349" s="309"/>
      <c r="KX349" s="309"/>
      <c r="KY349" s="309"/>
      <c r="KZ349" s="309"/>
      <c r="LA349" s="309"/>
      <c r="LB349" s="309"/>
      <c r="LC349" s="309"/>
      <c r="LD349" s="309"/>
      <c r="LE349" s="309"/>
      <c r="LF349" s="309"/>
      <c r="LG349" s="309"/>
      <c r="LH349" s="309"/>
      <c r="LI349" s="309"/>
      <c r="LJ349" s="309"/>
      <c r="LK349" s="309"/>
      <c r="LL349" s="309"/>
      <c r="LM349" s="309"/>
      <c r="LN349" s="309"/>
      <c r="LO349" s="309"/>
      <c r="LP349" s="309"/>
      <c r="LQ349" s="309"/>
      <c r="LR349" s="309"/>
      <c r="LS349" s="309"/>
      <c r="LT349" s="309"/>
      <c r="LU349" s="309"/>
      <c r="LV349" s="309"/>
      <c r="LW349" s="309"/>
      <c r="LX349" s="309"/>
      <c r="LY349" s="309"/>
      <c r="LZ349" s="309"/>
      <c r="MA349" s="309"/>
      <c r="MB349" s="309"/>
      <c r="MC349" s="309"/>
      <c r="MD349" s="309"/>
      <c r="ME349" s="309"/>
      <c r="MF349" s="309"/>
      <c r="MG349" s="309"/>
      <c r="MH349" s="309"/>
      <c r="MI349" s="309"/>
      <c r="MJ349" s="309"/>
      <c r="MK349" s="309"/>
      <c r="ML349" s="309"/>
      <c r="MM349" s="309"/>
      <c r="MN349" s="309"/>
      <c r="MO349" s="309"/>
      <c r="MP349" s="309"/>
      <c r="MQ349" s="309"/>
      <c r="MR349" s="309"/>
      <c r="MS349" s="309"/>
      <c r="MT349" s="309"/>
      <c r="MU349" s="309"/>
      <c r="MV349" s="309"/>
      <c r="MW349" s="309"/>
      <c r="MX349" s="309"/>
      <c r="MY349" s="309"/>
      <c r="MZ349" s="309"/>
      <c r="NA349" s="309"/>
      <c r="NB349" s="309"/>
      <c r="NC349" s="309"/>
      <c r="ND349" s="309"/>
      <c r="NE349" s="309"/>
      <c r="NF349" s="309"/>
      <c r="NG349" s="309"/>
      <c r="NH349" s="309"/>
      <c r="NI349" s="309"/>
      <c r="NJ349" s="309"/>
      <c r="NK349" s="309"/>
      <c r="NL349" s="309"/>
      <c r="NM349" s="309"/>
      <c r="NN349" s="309"/>
      <c r="NO349" s="309"/>
      <c r="NP349" s="309"/>
      <c r="NQ349" s="309"/>
      <c r="NR349" s="309"/>
      <c r="NS349" s="309"/>
      <c r="NT349" s="309"/>
      <c r="NU349" s="309"/>
      <c r="NV349" s="309"/>
      <c r="NW349" s="309"/>
      <c r="NX349" s="309"/>
      <c r="NY349" s="309"/>
      <c r="NZ349" s="309"/>
      <c r="OA349" s="309"/>
      <c r="OB349" s="309"/>
      <c r="OC349" s="309"/>
      <c r="OD349" s="309"/>
      <c r="OE349" s="309"/>
      <c r="OF349" s="309"/>
      <c r="OG349" s="309"/>
      <c r="OH349" s="309"/>
      <c r="OI349" s="309"/>
      <c r="OJ349" s="309"/>
      <c r="OK349" s="309"/>
      <c r="OL349" s="309"/>
      <c r="OM349" s="309"/>
      <c r="ON349" s="309"/>
      <c r="OO349" s="309"/>
      <c r="OP349" s="309"/>
      <c r="OQ349" s="309"/>
      <c r="OR349" s="309"/>
      <c r="OS349" s="309"/>
      <c r="OT349" s="309"/>
      <c r="OU349" s="309"/>
      <c r="OV349" s="309"/>
      <c r="OW349" s="309"/>
      <c r="OX349" s="309"/>
      <c r="OY349" s="309"/>
      <c r="OZ349" s="309"/>
      <c r="PA349" s="309"/>
      <c r="PB349" s="309"/>
      <c r="PC349" s="309"/>
      <c r="PD349" s="309"/>
      <c r="PE349" s="309"/>
      <c r="PF349" s="309"/>
      <c r="PG349" s="309"/>
      <c r="PH349" s="309"/>
      <c r="PI349" s="309"/>
      <c r="PJ349" s="309"/>
      <c r="PK349" s="309"/>
      <c r="PL349" s="309"/>
      <c r="PM349" s="309"/>
      <c r="PN349" s="309"/>
      <c r="PO349" s="309"/>
      <c r="PP349" s="309"/>
      <c r="PQ349" s="309"/>
      <c r="PR349" s="309"/>
      <c r="PS349" s="309"/>
      <c r="PT349" s="309"/>
      <c r="PU349" s="309"/>
      <c r="PV349" s="309"/>
      <c r="PW349" s="309"/>
      <c r="PX349" s="309"/>
      <c r="PY349" s="309"/>
      <c r="PZ349" s="309"/>
      <c r="QA349" s="309"/>
      <c r="QB349" s="309"/>
      <c r="QC349" s="309"/>
      <c r="QD349" s="309"/>
      <c r="QE349" s="309"/>
      <c r="QF349" s="309"/>
      <c r="QG349" s="309"/>
      <c r="QH349" s="309"/>
      <c r="QI349" s="309"/>
      <c r="QJ349" s="309"/>
      <c r="QK349" s="309"/>
      <c r="QL349" s="309"/>
      <c r="QM349" s="309"/>
      <c r="QN349" s="309"/>
      <c r="QO349" s="309"/>
      <c r="QP349" s="309"/>
      <c r="QQ349" s="309"/>
      <c r="QR349" s="309"/>
      <c r="QS349" s="309"/>
      <c r="QT349" s="309"/>
      <c r="QU349" s="309"/>
      <c r="QV349" s="309"/>
      <c r="QW349" s="309"/>
      <c r="QX349" s="309"/>
      <c r="QY349" s="309"/>
      <c r="QZ349" s="309"/>
      <c r="RA349" s="309"/>
      <c r="RB349" s="309"/>
      <c r="RC349" s="309"/>
      <c r="RD349" s="309"/>
      <c r="RE349" s="309"/>
      <c r="RF349" s="309"/>
      <c r="RG349" s="309"/>
      <c r="RH349" s="309"/>
      <c r="RI349" s="309"/>
      <c r="RJ349" s="309"/>
      <c r="RK349" s="309"/>
      <c r="RL349" s="309"/>
      <c r="RM349" s="309"/>
      <c r="RN349" s="309"/>
      <c r="RO349" s="309"/>
      <c r="RP349" s="309"/>
      <c r="RQ349" s="309"/>
      <c r="RR349" s="309"/>
      <c r="RS349" s="309"/>
      <c r="RT349" s="309"/>
      <c r="RU349" s="309"/>
      <c r="RV349" s="309"/>
      <c r="RW349" s="309"/>
      <c r="RX349" s="309"/>
      <c r="RY349" s="309"/>
      <c r="RZ349" s="309"/>
      <c r="SA349" s="309"/>
      <c r="SB349" s="309"/>
      <c r="SC349" s="309"/>
      <c r="SD349" s="309"/>
      <c r="SE349" s="309"/>
      <c r="SF349" s="309"/>
      <c r="SG349" s="309"/>
      <c r="SH349" s="309"/>
      <c r="SI349" s="309"/>
      <c r="SJ349" s="309"/>
      <c r="SK349" s="309"/>
      <c r="SL349" s="309"/>
      <c r="SM349" s="309"/>
      <c r="SN349" s="309"/>
      <c r="SO349" s="309"/>
      <c r="SP349" s="309"/>
      <c r="SQ349" s="309"/>
      <c r="SR349" s="309"/>
      <c r="SS349" s="309"/>
      <c r="ST349" s="309"/>
      <c r="SU349" s="309"/>
      <c r="SV349" s="309"/>
      <c r="SW349" s="309"/>
      <c r="SX349" s="309"/>
      <c r="SY349" s="309"/>
      <c r="SZ349" s="309"/>
      <c r="TA349" s="309"/>
      <c r="TB349" s="309"/>
      <c r="TC349" s="309"/>
      <c r="TD349" s="309"/>
      <c r="TE349" s="309"/>
      <c r="TF349" s="309"/>
      <c r="TG349" s="309"/>
      <c r="TH349" s="309"/>
      <c r="TI349" s="309"/>
      <c r="TJ349" s="309"/>
      <c r="TK349" s="309"/>
      <c r="TL349" s="309"/>
      <c r="TM349" s="309"/>
      <c r="TN349" s="309"/>
      <c r="TO349" s="309"/>
      <c r="TP349" s="309"/>
      <c r="TQ349" s="309"/>
      <c r="TR349" s="309"/>
      <c r="TS349" s="309"/>
      <c r="TT349" s="309"/>
      <c r="TU349" s="309"/>
      <c r="TV349" s="309"/>
      <c r="TW349" s="309"/>
      <c r="TX349" s="309"/>
      <c r="TY349" s="309"/>
      <c r="TZ349" s="309"/>
      <c r="UA349" s="309"/>
      <c r="UB349" s="309"/>
      <c r="UC349" s="309"/>
      <c r="UD349" s="309"/>
      <c r="UE349" s="309"/>
      <c r="UF349" s="309"/>
      <c r="UG349" s="309"/>
      <c r="UH349" s="309"/>
      <c r="UI349" s="309"/>
      <c r="UJ349" s="309"/>
      <c r="UK349" s="309"/>
      <c r="UL349" s="309"/>
      <c r="UM349" s="309"/>
      <c r="UN349" s="309"/>
      <c r="UO349" s="309"/>
      <c r="UP349" s="309"/>
      <c r="UQ349" s="309"/>
      <c r="UR349" s="309"/>
      <c r="US349" s="309"/>
      <c r="UT349" s="309"/>
      <c r="UU349" s="309"/>
      <c r="UV349" s="309"/>
      <c r="UW349" s="309"/>
      <c r="UX349" s="309"/>
      <c r="UY349" s="309"/>
      <c r="UZ349" s="309"/>
      <c r="VA349" s="309"/>
      <c r="VB349" s="309"/>
      <c r="VC349" s="309"/>
      <c r="VD349" s="309"/>
      <c r="VE349" s="309"/>
      <c r="VF349" s="309"/>
      <c r="VG349" s="309"/>
      <c r="VH349" s="309"/>
      <c r="VI349" s="309"/>
      <c r="VJ349" s="309"/>
      <c r="VK349" s="309"/>
      <c r="VL349" s="309"/>
      <c r="VM349" s="309"/>
      <c r="VN349" s="309"/>
      <c r="VO349" s="309"/>
      <c r="VP349" s="309"/>
      <c r="VQ349" s="309"/>
      <c r="VR349" s="309"/>
      <c r="VS349" s="309"/>
      <c r="VT349" s="309"/>
      <c r="VU349" s="309"/>
      <c r="VV349" s="309"/>
      <c r="VW349" s="309"/>
      <c r="VX349" s="309"/>
      <c r="VY349" s="309"/>
      <c r="VZ349" s="309"/>
      <c r="WA349" s="309"/>
      <c r="WB349" s="309"/>
      <c r="WC349" s="309"/>
      <c r="WD349" s="309"/>
      <c r="WE349" s="309"/>
      <c r="WF349" s="309"/>
      <c r="WG349" s="309"/>
      <c r="WH349" s="309"/>
      <c r="WI349" s="309"/>
      <c r="WJ349" s="309"/>
      <c r="WK349" s="309"/>
      <c r="WL349" s="309"/>
      <c r="WM349" s="309"/>
      <c r="WN349" s="309"/>
      <c r="WO349" s="309"/>
      <c r="WP349" s="309"/>
      <c r="WQ349" s="309"/>
      <c r="WR349" s="309"/>
      <c r="WS349" s="309"/>
      <c r="WT349" s="309"/>
      <c r="WU349" s="309"/>
      <c r="WV349" s="309"/>
      <c r="WW349" s="309"/>
      <c r="WX349" s="309"/>
      <c r="WY349" s="309"/>
      <c r="WZ349" s="309"/>
      <c r="XA349" s="309"/>
      <c r="XB349" s="309"/>
      <c r="XC349" s="309"/>
      <c r="XD349" s="309"/>
      <c r="XE349" s="309"/>
      <c r="XF349" s="309"/>
      <c r="XG349" s="309"/>
      <c r="XH349" s="309"/>
      <c r="XI349" s="309"/>
      <c r="XJ349" s="309"/>
      <c r="XK349" s="309"/>
      <c r="XL349" s="309"/>
      <c r="XM349" s="309"/>
      <c r="XN349" s="309"/>
      <c r="XO349" s="309"/>
      <c r="XP349" s="309"/>
      <c r="XQ349" s="309"/>
      <c r="XR349" s="309"/>
      <c r="XS349" s="309"/>
      <c r="XT349" s="309"/>
      <c r="XU349" s="309"/>
      <c r="XV349" s="309"/>
      <c r="XW349" s="309"/>
      <c r="XX349" s="309"/>
      <c r="XY349" s="309"/>
      <c r="XZ349" s="309"/>
      <c r="YA349" s="309"/>
      <c r="YB349" s="309"/>
      <c r="YC349" s="309"/>
      <c r="YD349" s="309"/>
      <c r="YE349" s="309"/>
      <c r="YF349" s="309"/>
      <c r="YG349" s="309"/>
      <c r="YH349" s="309"/>
      <c r="YI349" s="309"/>
      <c r="YJ349" s="309"/>
      <c r="YK349" s="309"/>
      <c r="YL349" s="309"/>
      <c r="YM349" s="309"/>
      <c r="YN349" s="309"/>
      <c r="YO349" s="309"/>
      <c r="YP349" s="309"/>
      <c r="YQ349" s="309"/>
      <c r="YR349" s="309"/>
      <c r="YS349" s="309"/>
      <c r="YT349" s="309"/>
      <c r="YU349" s="309"/>
      <c r="YV349" s="309"/>
      <c r="YW349" s="309"/>
      <c r="YX349" s="309"/>
      <c r="YY349" s="309"/>
      <c r="YZ349" s="309"/>
      <c r="ZA349" s="309"/>
      <c r="ZB349" s="309"/>
      <c r="ZC349" s="309"/>
      <c r="ZD349" s="309"/>
      <c r="ZE349" s="309"/>
      <c r="ZF349" s="309"/>
      <c r="ZG349" s="309"/>
      <c r="ZH349" s="309"/>
      <c r="ZI349" s="309"/>
      <c r="ZJ349" s="309"/>
      <c r="ZK349" s="309"/>
      <c r="ZL349" s="309"/>
      <c r="ZM349" s="309"/>
      <c r="ZN349" s="309"/>
      <c r="ZO349" s="309"/>
      <c r="ZP349" s="309"/>
      <c r="ZQ349" s="309"/>
      <c r="ZR349" s="309"/>
      <c r="ZS349" s="309"/>
      <c r="ZT349" s="309"/>
      <c r="ZU349" s="309"/>
      <c r="ZV349" s="309"/>
      <c r="ZW349" s="309"/>
      <c r="ZX349" s="309"/>
      <c r="ZY349" s="309"/>
      <c r="ZZ349" s="309"/>
      <c r="AAA349" s="309"/>
      <c r="AAB349" s="309"/>
      <c r="AAC349" s="309"/>
      <c r="AAD349" s="309"/>
      <c r="AAE349" s="309"/>
      <c r="AAF349" s="309"/>
      <c r="AAG349" s="309"/>
      <c r="AAH349" s="309"/>
      <c r="AAI349" s="309"/>
      <c r="AAJ349" s="309"/>
      <c r="AAK349" s="309"/>
      <c r="AAL349" s="309"/>
      <c r="AAM349" s="309"/>
      <c r="AAN349" s="309"/>
      <c r="AAO349" s="309"/>
      <c r="AAP349" s="309"/>
      <c r="AAQ349" s="309"/>
      <c r="AAR349" s="309"/>
      <c r="AAS349" s="309"/>
      <c r="AAT349" s="309"/>
      <c r="AAU349" s="309"/>
      <c r="AAV349" s="309"/>
      <c r="AAW349" s="309"/>
      <c r="AAX349" s="309"/>
      <c r="AAY349" s="309"/>
      <c r="AAZ349" s="309"/>
      <c r="ABA349" s="309"/>
      <c r="ABB349" s="309"/>
      <c r="ABC349" s="309"/>
      <c r="ABD349" s="309"/>
      <c r="ABE349" s="309"/>
      <c r="ABF349" s="309"/>
      <c r="ABG349" s="309"/>
      <c r="ABH349" s="309"/>
      <c r="ABI349" s="309"/>
      <c r="ABJ349" s="309"/>
      <c r="ABK349" s="309"/>
      <c r="ABL349" s="309"/>
      <c r="ABM349" s="309"/>
      <c r="ABN349" s="309"/>
      <c r="ABO349" s="309"/>
      <c r="ABP349" s="309"/>
      <c r="ABQ349" s="309"/>
      <c r="ABR349" s="309"/>
      <c r="ABS349" s="309"/>
      <c r="ABT349" s="309"/>
      <c r="ABU349" s="309"/>
      <c r="ABV349" s="309"/>
      <c r="ABW349" s="309"/>
      <c r="ABX349" s="309"/>
      <c r="ABY349" s="309"/>
      <c r="ABZ349" s="309"/>
      <c r="ACA349" s="309"/>
      <c r="ACB349" s="309"/>
      <c r="ACC349" s="309"/>
      <c r="ACD349" s="309"/>
      <c r="ACE349" s="309"/>
      <c r="ACF349" s="309"/>
      <c r="ACG349" s="309"/>
      <c r="ACH349" s="309"/>
      <c r="ACI349" s="309"/>
      <c r="ACJ349" s="309"/>
      <c r="ACK349" s="309"/>
      <c r="ACL349" s="309"/>
      <c r="ACM349" s="309"/>
      <c r="ACN349" s="309"/>
      <c r="ACO349" s="309"/>
      <c r="ACP349" s="309"/>
      <c r="ACQ349" s="309"/>
      <c r="ACR349" s="309"/>
      <c r="ACS349" s="309"/>
      <c r="ACT349" s="309"/>
      <c r="ACU349" s="309"/>
      <c r="ACV349" s="309"/>
      <c r="ACW349" s="309"/>
      <c r="ACX349" s="309"/>
      <c r="ACY349" s="309"/>
      <c r="ACZ349" s="309"/>
      <c r="ADA349" s="309"/>
      <c r="ADB349" s="309"/>
      <c r="ADC349" s="309"/>
      <c r="ADD349" s="309"/>
      <c r="ADE349" s="309"/>
      <c r="ADF349" s="309"/>
      <c r="ADG349" s="309"/>
      <c r="ADH349" s="309"/>
      <c r="ADI349" s="309"/>
      <c r="ADJ349" s="309"/>
      <c r="ADK349" s="309"/>
      <c r="ADL349" s="309"/>
      <c r="ADM349" s="309"/>
      <c r="ADN349" s="309"/>
      <c r="ADO349" s="309"/>
      <c r="ADP349" s="309"/>
      <c r="ADQ349" s="309"/>
      <c r="ADR349" s="309"/>
      <c r="ADS349" s="309"/>
      <c r="ADT349" s="309"/>
      <c r="ADU349" s="309"/>
      <c r="ADV349" s="309"/>
      <c r="ADW349" s="309"/>
      <c r="ADX349" s="309"/>
      <c r="ADY349" s="309"/>
      <c r="ADZ349" s="309"/>
      <c r="AEA349" s="309"/>
      <c r="AEB349" s="309"/>
      <c r="AEC349" s="309"/>
      <c r="AED349" s="309"/>
      <c r="AEE349" s="309"/>
      <c r="AEF349" s="309"/>
      <c r="AEG349" s="309"/>
      <c r="AEH349" s="309"/>
      <c r="AEI349" s="309"/>
      <c r="AEJ349" s="309"/>
      <c r="AEK349" s="309"/>
      <c r="AEL349" s="309"/>
      <c r="AEM349" s="309"/>
      <c r="AEN349" s="309"/>
      <c r="AEO349" s="309"/>
      <c r="AEP349" s="309"/>
      <c r="AEQ349" s="309"/>
      <c r="AER349" s="309"/>
      <c r="AES349" s="309"/>
      <c r="AET349" s="309"/>
      <c r="AEU349" s="309"/>
      <c r="AEV349" s="309"/>
      <c r="AEW349" s="309"/>
      <c r="AEX349" s="309"/>
      <c r="AEY349" s="309"/>
      <c r="AEZ349" s="309"/>
      <c r="AFA349" s="309"/>
      <c r="AFB349" s="309"/>
      <c r="AFC349" s="309"/>
      <c r="AFD349" s="309"/>
      <c r="AFE349" s="309"/>
      <c r="AFF349" s="309"/>
      <c r="AFG349" s="309"/>
      <c r="AFH349" s="309"/>
      <c r="AFI349" s="309"/>
      <c r="AFJ349" s="309"/>
      <c r="AFK349" s="309"/>
      <c r="AFL349" s="309"/>
      <c r="AFM349" s="309"/>
      <c r="AFN349" s="309"/>
      <c r="AFO349" s="309"/>
      <c r="AFP349" s="309"/>
      <c r="AFQ349" s="309"/>
      <c r="AFR349" s="309"/>
      <c r="AFS349" s="309"/>
      <c r="AFT349" s="309"/>
      <c r="AFU349" s="309"/>
      <c r="AFV349" s="309"/>
      <c r="AFW349" s="309"/>
      <c r="AFX349" s="309"/>
      <c r="AFY349" s="309"/>
      <c r="AFZ349" s="309"/>
      <c r="AGA349" s="309"/>
      <c r="AGB349" s="309"/>
      <c r="AGC349" s="309"/>
      <c r="AGD349" s="309"/>
      <c r="AGE349" s="309"/>
      <c r="AGF349" s="309"/>
      <c r="AGG349" s="309"/>
      <c r="AGH349" s="309"/>
      <c r="AGI349" s="309"/>
      <c r="AGJ349" s="309"/>
      <c r="AGK349" s="309"/>
      <c r="AGL349" s="309"/>
      <c r="AGM349" s="309"/>
      <c r="AGN349" s="309"/>
      <c r="AGO349" s="309"/>
      <c r="AGP349" s="309"/>
      <c r="AGQ349" s="309"/>
      <c r="AGR349" s="309"/>
      <c r="AGS349" s="309"/>
      <c r="AGT349" s="309"/>
      <c r="AGU349" s="309"/>
      <c r="AGV349" s="309"/>
      <c r="AGW349" s="309"/>
      <c r="AGX349" s="309"/>
      <c r="AGY349" s="309"/>
      <c r="AGZ349" s="309"/>
      <c r="AHA349" s="309"/>
      <c r="AHB349" s="309"/>
      <c r="AHC349" s="309"/>
      <c r="AHD349" s="309"/>
      <c r="AHE349" s="309"/>
      <c r="AHF349" s="309"/>
      <c r="AHG349" s="309"/>
      <c r="AHH349" s="309"/>
      <c r="AHI349" s="309"/>
      <c r="AHJ349" s="309"/>
      <c r="AHK349" s="309"/>
      <c r="AHL349" s="309"/>
      <c r="AHM349" s="309"/>
      <c r="AHN349" s="309"/>
      <c r="AHO349" s="309"/>
      <c r="AHP349" s="309"/>
      <c r="AHQ349" s="309"/>
      <c r="AHR349" s="309"/>
      <c r="AHS349" s="309"/>
      <c r="AHT349" s="309"/>
      <c r="AHU349" s="309"/>
      <c r="AHV349" s="309"/>
      <c r="AHW349" s="309"/>
      <c r="AHX349" s="309"/>
      <c r="AHY349" s="309"/>
      <c r="AHZ349" s="309"/>
      <c r="AIA349" s="309"/>
      <c r="AIB349" s="309"/>
      <c r="AIC349" s="309"/>
      <c r="AID349" s="309"/>
      <c r="AIE349" s="309"/>
      <c r="AIF349" s="309"/>
      <c r="AIG349" s="309"/>
      <c r="AIH349" s="309"/>
      <c r="AII349" s="309"/>
      <c r="AIJ349" s="309"/>
      <c r="AIK349" s="309"/>
      <c r="AIL349" s="309"/>
      <c r="AIM349" s="309"/>
      <c r="AIN349" s="309"/>
      <c r="AIO349" s="309"/>
      <c r="AIP349" s="309"/>
      <c r="AIQ349" s="309"/>
      <c r="AIR349" s="309"/>
      <c r="AIS349" s="309"/>
      <c r="AIT349" s="309"/>
      <c r="AIU349" s="309"/>
      <c r="AIV349" s="309"/>
      <c r="AIW349" s="309"/>
      <c r="AIX349" s="309"/>
      <c r="AIY349" s="309"/>
      <c r="AIZ349" s="309"/>
      <c r="AJA349" s="309"/>
      <c r="AJB349" s="309"/>
      <c r="AJC349" s="309"/>
      <c r="AJD349" s="309"/>
      <c r="AJE349" s="309"/>
      <c r="AJF349" s="309"/>
      <c r="AJG349" s="309"/>
      <c r="AJH349" s="309"/>
      <c r="AJI349" s="309"/>
      <c r="AJJ349" s="309"/>
      <c r="AJK349" s="309"/>
      <c r="AJL349" s="309"/>
      <c r="AJM349" s="309"/>
      <c r="AJN349" s="309"/>
      <c r="AJO349" s="309"/>
      <c r="AJP349" s="309"/>
      <c r="AJQ349" s="309"/>
      <c r="AJR349" s="309"/>
      <c r="AJS349" s="309"/>
      <c r="AJT349" s="309"/>
      <c r="AJU349" s="309"/>
      <c r="AJV349" s="309"/>
      <c r="AJW349" s="309"/>
      <c r="AJX349" s="309"/>
      <c r="AJY349" s="309"/>
      <c r="AJZ349" s="309"/>
      <c r="AKA349" s="309"/>
      <c r="AKB349" s="309"/>
      <c r="AKC349" s="309"/>
      <c r="AKD349" s="309"/>
      <c r="AKE349" s="309"/>
      <c r="AKF349" s="309"/>
      <c r="AKG349" s="309"/>
      <c r="AKH349" s="309"/>
      <c r="AKI349" s="309"/>
      <c r="AKJ349" s="309"/>
      <c r="AKK349" s="309"/>
      <c r="AKL349" s="309"/>
      <c r="AKM349" s="309"/>
      <c r="AKN349" s="309"/>
      <c r="AKO349" s="309"/>
      <c r="AKP349" s="309"/>
      <c r="AKQ349" s="309"/>
      <c r="AKR349" s="309"/>
      <c r="AKS349" s="309"/>
      <c r="AKT349" s="309"/>
      <c r="AKU349" s="309"/>
      <c r="AKV349" s="309"/>
      <c r="AKW349" s="309"/>
      <c r="AKX349" s="309"/>
      <c r="AKY349" s="309"/>
      <c r="AKZ349" s="309"/>
      <c r="ALA349" s="309"/>
      <c r="ALB349" s="309"/>
      <c r="ALC349" s="309"/>
      <c r="ALD349" s="309"/>
      <c r="ALE349" s="309"/>
      <c r="ALF349" s="309"/>
      <c r="ALG349" s="309"/>
      <c r="ALH349" s="309"/>
      <c r="ALI349" s="309"/>
      <c r="ALJ349" s="309"/>
      <c r="ALK349" s="309"/>
      <c r="ALL349" s="309"/>
      <c r="ALM349" s="309"/>
      <c r="ALN349" s="309"/>
      <c r="ALO349" s="309"/>
      <c r="ALP349" s="309"/>
      <c r="ALQ349" s="309"/>
      <c r="ALR349" s="309"/>
      <c r="ALS349" s="309"/>
      <c r="ALT349" s="309"/>
      <c r="ALU349" s="309"/>
      <c r="ALV349" s="309"/>
      <c r="ALW349" s="309"/>
      <c r="ALX349" s="309"/>
      <c r="ALY349" s="309"/>
      <c r="ALZ349" s="309"/>
      <c r="AMA349" s="309"/>
      <c r="AMB349" s="309"/>
      <c r="AMC349" s="309"/>
      <c r="AMD349" s="309"/>
      <c r="AME349" s="309"/>
      <c r="AMF349" s="309"/>
      <c r="AMG349" s="309"/>
      <c r="AMH349" s="309"/>
      <c r="AMI349" s="309"/>
      <c r="AMJ349" s="309"/>
      <c r="AMK349" s="309"/>
      <c r="AML349" s="309"/>
      <c r="AMM349" s="309"/>
      <c r="AMN349" s="309"/>
      <c r="AMO349" s="309"/>
      <c r="AMP349" s="309"/>
      <c r="AMQ349" s="309"/>
      <c r="AMR349" s="309"/>
      <c r="AMS349" s="309"/>
      <c r="AMT349" s="309"/>
      <c r="AMU349" s="309"/>
      <c r="AMV349" s="309"/>
      <c r="AMW349" s="309"/>
      <c r="AMX349" s="309"/>
      <c r="AMY349" s="309"/>
      <c r="AMZ349" s="309"/>
      <c r="ANA349" s="309"/>
      <c r="ANB349" s="309"/>
      <c r="ANC349" s="309"/>
      <c r="AND349" s="309"/>
      <c r="ANE349" s="309"/>
      <c r="ANF349" s="309"/>
      <c r="ANG349" s="309"/>
      <c r="ANH349" s="309"/>
      <c r="ANI349" s="309"/>
      <c r="ANJ349" s="309"/>
      <c r="ANK349" s="309"/>
      <c r="ANL349" s="309"/>
      <c r="ANM349" s="309"/>
      <c r="ANN349" s="309"/>
      <c r="ANO349" s="309"/>
      <c r="ANP349" s="309"/>
      <c r="ANQ349" s="309"/>
      <c r="ANR349" s="309"/>
      <c r="ANS349" s="309"/>
      <c r="ANT349" s="309"/>
      <c r="ANU349" s="309"/>
      <c r="ANV349" s="309"/>
      <c r="ANW349" s="309"/>
      <c r="ANX349" s="309"/>
      <c r="ANY349" s="309"/>
      <c r="ANZ349" s="309"/>
      <c r="AOA349" s="309"/>
      <c r="AOB349" s="309"/>
      <c r="AOC349" s="309"/>
      <c r="AOD349" s="309"/>
      <c r="AOE349" s="309"/>
      <c r="AOF349" s="309"/>
      <c r="AOG349" s="309"/>
      <c r="AOH349" s="309"/>
      <c r="AOI349" s="309"/>
      <c r="AOJ349" s="309"/>
      <c r="AOK349" s="309"/>
      <c r="AOL349" s="309"/>
      <c r="AOM349" s="309"/>
      <c r="AON349" s="309"/>
      <c r="AOO349" s="309"/>
      <c r="AOP349" s="309"/>
      <c r="AOQ349" s="309"/>
      <c r="AOR349" s="309"/>
      <c r="AOS349" s="309"/>
      <c r="AOT349" s="309"/>
      <c r="AOU349" s="309"/>
      <c r="AOV349" s="309"/>
      <c r="AOW349" s="309"/>
      <c r="AOX349" s="309"/>
      <c r="AOY349" s="309"/>
      <c r="AOZ349" s="309"/>
      <c r="APA349" s="309"/>
      <c r="APB349" s="309"/>
      <c r="APC349" s="309"/>
      <c r="APD349" s="309"/>
      <c r="APE349" s="309"/>
      <c r="APF349" s="309"/>
      <c r="APG349" s="309"/>
      <c r="APH349" s="309"/>
      <c r="API349" s="309"/>
      <c r="APJ349" s="309"/>
      <c r="APK349" s="309"/>
      <c r="APL349" s="309"/>
      <c r="APM349" s="309"/>
      <c r="APN349" s="309"/>
      <c r="APO349" s="309"/>
      <c r="APP349" s="309"/>
      <c r="APQ349" s="309"/>
      <c r="APR349" s="309"/>
      <c r="APS349" s="309"/>
      <c r="APT349" s="309"/>
      <c r="APU349" s="309"/>
      <c r="APV349" s="309"/>
      <c r="APW349" s="309"/>
      <c r="APX349" s="309"/>
      <c r="APY349" s="309"/>
      <c r="APZ349" s="309"/>
      <c r="AQA349" s="309"/>
      <c r="AQB349" s="309"/>
      <c r="AQC349" s="309"/>
      <c r="AQD349" s="309"/>
      <c r="AQE349" s="309"/>
      <c r="AQF349" s="309"/>
      <c r="AQG349" s="309"/>
      <c r="AQH349" s="309"/>
      <c r="AQI349" s="309"/>
      <c r="AQJ349" s="309"/>
      <c r="AQK349" s="309"/>
      <c r="AQL349" s="309"/>
      <c r="AQM349" s="309"/>
      <c r="AQN349" s="309"/>
      <c r="AQO349" s="309"/>
      <c r="AQP349" s="309"/>
      <c r="AQQ349" s="309"/>
      <c r="AQR349" s="309"/>
      <c r="AQS349" s="309"/>
      <c r="AQT349" s="309"/>
      <c r="AQU349" s="309"/>
      <c r="AQV349" s="309"/>
      <c r="AQW349" s="309"/>
      <c r="AQX349" s="309"/>
      <c r="AQY349" s="309"/>
      <c r="AQZ349" s="309"/>
      <c r="ARA349" s="309"/>
      <c r="ARB349" s="309"/>
      <c r="ARC349" s="309"/>
      <c r="ARD349" s="309"/>
      <c r="ARE349" s="309"/>
      <c r="ARF349" s="309"/>
      <c r="ARG349" s="309"/>
      <c r="ARH349" s="309"/>
      <c r="ARI349" s="309"/>
      <c r="ARJ349" s="309"/>
      <c r="ARK349" s="309"/>
      <c r="ARL349" s="309"/>
      <c r="ARM349" s="309"/>
      <c r="ARN349" s="309"/>
      <c r="ARO349" s="309"/>
      <c r="ARP349" s="309"/>
      <c r="ARQ349" s="309"/>
      <c r="ARR349" s="309"/>
      <c r="ARS349" s="309"/>
      <c r="ART349" s="309"/>
      <c r="ARU349" s="309"/>
      <c r="ARV349" s="309"/>
      <c r="ARW349" s="309"/>
      <c r="ARX349" s="309"/>
      <c r="ARY349" s="309"/>
      <c r="ARZ349" s="309"/>
      <c r="ASA349" s="309"/>
      <c r="ASB349" s="309"/>
      <c r="ASC349" s="309"/>
      <c r="ASD349" s="309"/>
      <c r="ASE349" s="309"/>
      <c r="ASF349" s="309"/>
      <c r="ASG349" s="309"/>
      <c r="ASH349" s="309"/>
      <c r="ASI349" s="309"/>
      <c r="ASJ349" s="309"/>
      <c r="ASK349" s="309"/>
      <c r="ASL349" s="309"/>
      <c r="ASM349" s="309"/>
      <c r="ASN349" s="309"/>
      <c r="ASO349" s="309"/>
      <c r="ASP349" s="309"/>
      <c r="ASQ349" s="309"/>
      <c r="ASR349" s="309"/>
      <c r="ASS349" s="309"/>
      <c r="AST349" s="309"/>
      <c r="ASU349" s="309"/>
      <c r="ASV349" s="309"/>
      <c r="ASW349" s="309"/>
      <c r="ASX349" s="309"/>
      <c r="ASY349" s="309"/>
      <c r="ASZ349" s="309"/>
      <c r="ATA349" s="309"/>
      <c r="ATB349" s="309"/>
      <c r="ATC349" s="309"/>
      <c r="ATD349" s="309"/>
      <c r="ATE349" s="309"/>
      <c r="ATF349" s="309"/>
      <c r="ATG349" s="309"/>
      <c r="ATH349" s="309"/>
      <c r="ATI349" s="309"/>
      <c r="ATJ349" s="309"/>
      <c r="ATK349" s="309"/>
      <c r="ATL349" s="309"/>
      <c r="ATM349" s="309"/>
      <c r="ATN349" s="309"/>
      <c r="ATO349" s="309"/>
      <c r="ATP349" s="309"/>
      <c r="ATQ349" s="309"/>
      <c r="ATR349" s="309"/>
      <c r="ATS349" s="309"/>
      <c r="ATT349" s="309"/>
      <c r="ATU349" s="309"/>
      <c r="ATV349" s="309"/>
      <c r="ATW349" s="309"/>
      <c r="ATX349" s="309"/>
      <c r="ATY349" s="309"/>
      <c r="ATZ349" s="309"/>
      <c r="AUA349" s="309"/>
      <c r="AUB349" s="309"/>
      <c r="AUC349" s="309"/>
      <c r="AUD349" s="309"/>
      <c r="AUE349" s="309"/>
      <c r="AUF349" s="309"/>
      <c r="AUG349" s="309"/>
      <c r="AUH349" s="309"/>
      <c r="AUI349" s="309"/>
      <c r="AUJ349" s="309"/>
      <c r="AUK349" s="309"/>
      <c r="AUL349" s="309"/>
      <c r="AUM349" s="309"/>
      <c r="AUN349" s="309"/>
      <c r="AUO349" s="309"/>
      <c r="AUP349" s="309"/>
      <c r="AUQ349" s="309"/>
      <c r="AUR349" s="309"/>
      <c r="AUS349" s="309"/>
      <c r="AUT349" s="309"/>
      <c r="AUU349" s="309"/>
      <c r="AUV349" s="309"/>
      <c r="AUW349" s="309"/>
      <c r="AUX349" s="309"/>
      <c r="AUY349" s="309"/>
      <c r="AUZ349" s="309"/>
      <c r="AVA349" s="309"/>
      <c r="AVB349" s="309"/>
      <c r="AVC349" s="309"/>
      <c r="AVD349" s="309"/>
      <c r="AVE349" s="309"/>
      <c r="AVF349" s="309"/>
      <c r="AVG349" s="309"/>
      <c r="AVH349" s="309"/>
      <c r="AVI349" s="309"/>
      <c r="AVJ349" s="309"/>
      <c r="AVK349" s="309"/>
      <c r="AVL349" s="309"/>
      <c r="AVM349" s="309"/>
      <c r="AVN349" s="309"/>
      <c r="AVO349" s="309"/>
      <c r="AVP349" s="309"/>
      <c r="AVQ349" s="309"/>
      <c r="AVR349" s="309"/>
      <c r="AVS349" s="309"/>
      <c r="AVT349" s="309"/>
      <c r="AVU349" s="309"/>
      <c r="AVV349" s="309"/>
      <c r="AVW349" s="309"/>
      <c r="AVX349" s="309"/>
      <c r="AVY349" s="309"/>
      <c r="AVZ349" s="309"/>
      <c r="AWA349" s="309"/>
      <c r="AWB349" s="309"/>
      <c r="AWC349" s="309"/>
      <c r="AWD349" s="309"/>
      <c r="AWE349" s="309"/>
      <c r="AWF349" s="309"/>
      <c r="AWG349" s="309"/>
      <c r="AWH349" s="309"/>
      <c r="AWI349" s="309"/>
      <c r="AWJ349" s="309"/>
      <c r="AWK349" s="309"/>
      <c r="AWL349" s="309"/>
      <c r="AWM349" s="309"/>
      <c r="AWN349" s="309"/>
      <c r="AWO349" s="309"/>
      <c r="AWP349" s="309"/>
      <c r="AWQ349" s="309"/>
      <c r="AWR349" s="309"/>
      <c r="AWS349" s="309"/>
      <c r="AWT349" s="309"/>
      <c r="AWU349" s="309"/>
      <c r="AWV349" s="309"/>
      <c r="AWW349" s="309"/>
      <c r="AWX349" s="309"/>
      <c r="AWY349" s="309"/>
      <c r="AWZ349" s="309"/>
      <c r="AXA349" s="309"/>
      <c r="AXB349" s="309"/>
      <c r="AXC349" s="309"/>
      <c r="AXD349" s="309"/>
      <c r="AXE349" s="309"/>
      <c r="AXF349" s="309"/>
      <c r="AXG349" s="309"/>
      <c r="AXH349" s="309"/>
      <c r="AXI349" s="309"/>
      <c r="AXJ349" s="309"/>
      <c r="AXK349" s="309"/>
      <c r="AXL349" s="309"/>
      <c r="AXM349" s="309"/>
      <c r="AXN349" s="309"/>
      <c r="AXO349" s="309"/>
      <c r="AXP349" s="309"/>
      <c r="AXQ349" s="309"/>
      <c r="AXR349" s="309"/>
      <c r="AXS349" s="309"/>
      <c r="AXT349" s="309"/>
      <c r="AXU349" s="309"/>
      <c r="AXV349" s="309"/>
      <c r="AXW349" s="309"/>
      <c r="AXX349" s="309"/>
      <c r="AXY349" s="309"/>
      <c r="AXZ349" s="309"/>
      <c r="AYA349" s="309"/>
      <c r="AYB349" s="309"/>
      <c r="AYC349" s="309"/>
      <c r="AYD349" s="309"/>
      <c r="AYE349" s="309"/>
      <c r="AYF349" s="309"/>
      <c r="AYG349" s="309"/>
      <c r="AYH349" s="309"/>
      <c r="AYI349" s="309"/>
      <c r="AYJ349" s="309"/>
      <c r="AYK349" s="309"/>
      <c r="AYL349" s="309"/>
      <c r="AYM349" s="309"/>
      <c r="AYN349" s="309"/>
      <c r="AYO349" s="309"/>
      <c r="AYP349" s="309"/>
      <c r="AYQ349" s="309"/>
      <c r="AYR349" s="309"/>
      <c r="AYS349" s="309"/>
      <c r="AYT349" s="309"/>
      <c r="AYU349" s="309"/>
      <c r="AYV349" s="309"/>
      <c r="AYW349" s="309"/>
      <c r="AYX349" s="309"/>
      <c r="AYY349" s="309"/>
      <c r="AYZ349" s="309"/>
      <c r="AZA349" s="309"/>
      <c r="AZB349" s="309"/>
      <c r="AZC349" s="309"/>
      <c r="AZD349" s="309"/>
      <c r="AZE349" s="309"/>
      <c r="AZF349" s="309"/>
      <c r="AZG349" s="309"/>
      <c r="AZH349" s="309"/>
      <c r="AZI349" s="309"/>
      <c r="AZJ349" s="309"/>
      <c r="AZK349" s="309"/>
      <c r="AZL349" s="309"/>
      <c r="AZM349" s="309"/>
      <c r="AZN349" s="309"/>
      <c r="AZO349" s="309"/>
      <c r="AZP349" s="309"/>
      <c r="AZQ349" s="309"/>
      <c r="AZR349" s="309"/>
      <c r="AZS349" s="309"/>
      <c r="AZT349" s="309"/>
      <c r="AZU349" s="309"/>
      <c r="AZV349" s="309"/>
      <c r="AZW349" s="309"/>
      <c r="AZX349" s="309"/>
      <c r="AZY349" s="309"/>
      <c r="AZZ349" s="309"/>
      <c r="BAA349" s="309"/>
      <c r="BAB349" s="309"/>
      <c r="BAC349" s="309"/>
      <c r="BAD349" s="309"/>
      <c r="BAE349" s="309"/>
      <c r="BAF349" s="309"/>
      <c r="BAG349" s="309"/>
      <c r="BAH349" s="309"/>
      <c r="BAI349" s="309"/>
      <c r="BAJ349" s="309"/>
      <c r="BAK349" s="309"/>
      <c r="BAL349" s="309"/>
      <c r="BAM349" s="309"/>
      <c r="BAN349" s="309"/>
      <c r="BAO349" s="309"/>
      <c r="BAP349" s="309"/>
      <c r="BAQ349" s="309"/>
      <c r="BAR349" s="309"/>
      <c r="BAS349" s="309"/>
      <c r="BAT349" s="309"/>
      <c r="BAU349" s="309"/>
      <c r="BAV349" s="309"/>
      <c r="BAW349" s="309"/>
      <c r="BAX349" s="309"/>
      <c r="BAY349" s="309"/>
      <c r="BAZ349" s="309"/>
      <c r="BBA349" s="309"/>
      <c r="BBB349" s="309"/>
      <c r="BBC349" s="309"/>
      <c r="BBD349" s="309"/>
      <c r="BBE349" s="309"/>
      <c r="BBF349" s="309"/>
      <c r="BBG349" s="309"/>
      <c r="BBH349" s="309"/>
      <c r="BBI349" s="309"/>
      <c r="BBJ349" s="309"/>
      <c r="BBK349" s="309"/>
      <c r="BBL349" s="309"/>
      <c r="BBM349" s="309"/>
      <c r="BBN349" s="309"/>
      <c r="BBO349" s="309"/>
      <c r="BBP349" s="309"/>
      <c r="BBQ349" s="309"/>
      <c r="BBR349" s="309"/>
      <c r="BBS349" s="309"/>
      <c r="BBT349" s="309"/>
      <c r="BBU349" s="309"/>
      <c r="BBV349" s="309"/>
      <c r="BBW349" s="309"/>
      <c r="BBX349" s="309"/>
      <c r="BBY349" s="309"/>
      <c r="BBZ349" s="309"/>
      <c r="BCA349" s="309"/>
      <c r="BCB349" s="309"/>
      <c r="BCC349" s="309"/>
      <c r="BCD349" s="309"/>
      <c r="BCE349" s="309"/>
      <c r="BCF349" s="309"/>
      <c r="BCG349" s="309"/>
      <c r="BCH349" s="309"/>
      <c r="BCI349" s="309"/>
      <c r="BCJ349" s="309"/>
      <c r="BCK349" s="309"/>
      <c r="BCL349" s="309"/>
      <c r="BCM349" s="309"/>
      <c r="BCN349" s="309"/>
      <c r="BCO349" s="309"/>
      <c r="BCP349" s="309"/>
      <c r="BCQ349" s="309"/>
      <c r="BCR349" s="309"/>
      <c r="BCS349" s="309"/>
      <c r="BCT349" s="309"/>
      <c r="BCU349" s="309"/>
      <c r="BCV349" s="309"/>
      <c r="BCW349" s="309"/>
      <c r="BCX349" s="309"/>
      <c r="BCY349" s="309"/>
      <c r="BCZ349" s="309"/>
      <c r="BDA349" s="309"/>
      <c r="BDB349" s="309"/>
      <c r="BDC349" s="309"/>
      <c r="BDD349" s="309"/>
      <c r="BDE349" s="309"/>
      <c r="BDF349" s="309"/>
      <c r="BDG349" s="309"/>
      <c r="BDH349" s="309"/>
      <c r="BDI349" s="309"/>
      <c r="BDJ349" s="309"/>
      <c r="BDK349" s="309"/>
      <c r="BDL349" s="309"/>
      <c r="BDM349" s="309"/>
      <c r="BDN349" s="309"/>
      <c r="BDO349" s="309"/>
      <c r="BDP349" s="309"/>
      <c r="BDQ349" s="309"/>
      <c r="BDR349" s="309"/>
      <c r="BDS349" s="309"/>
      <c r="BDT349" s="309"/>
      <c r="BDU349" s="309"/>
      <c r="BDV349" s="309"/>
      <c r="BDW349" s="309"/>
      <c r="BDX349" s="309"/>
      <c r="BDY349" s="309"/>
      <c r="BDZ349" s="309"/>
      <c r="BEA349" s="309"/>
      <c r="BEB349" s="309"/>
      <c r="BEC349" s="309"/>
      <c r="BED349" s="309"/>
      <c r="BEE349" s="309"/>
      <c r="BEF349" s="309"/>
      <c r="BEG349" s="309"/>
      <c r="BEH349" s="309"/>
      <c r="BEI349" s="309"/>
      <c r="BEJ349" s="309"/>
      <c r="BEK349" s="309"/>
      <c r="BEL349" s="309"/>
      <c r="BEM349" s="309"/>
      <c r="BEN349" s="309"/>
      <c r="BEO349" s="309"/>
      <c r="BEP349" s="309"/>
      <c r="BEQ349" s="309"/>
      <c r="BER349" s="309"/>
      <c r="BES349" s="309"/>
      <c r="BET349" s="309"/>
      <c r="BEU349" s="309"/>
      <c r="BEV349" s="309"/>
      <c r="BEW349" s="309"/>
      <c r="BEX349" s="309"/>
      <c r="BEY349" s="309"/>
      <c r="BEZ349" s="309"/>
      <c r="BFA349" s="309"/>
      <c r="BFB349" s="309"/>
      <c r="BFC349" s="309"/>
      <c r="BFD349" s="309"/>
      <c r="BFE349" s="309"/>
      <c r="BFF349" s="309"/>
      <c r="BFG349" s="309"/>
      <c r="BFH349" s="309"/>
      <c r="BFI349" s="309"/>
      <c r="BFJ349" s="309"/>
      <c r="BFK349" s="309"/>
      <c r="BFL349" s="309"/>
      <c r="BFM349" s="309"/>
      <c r="BFN349" s="309"/>
      <c r="BFO349" s="309"/>
      <c r="BFP349" s="309"/>
      <c r="BFQ349" s="309"/>
      <c r="BFR349" s="309"/>
      <c r="BFS349" s="309"/>
      <c r="BFT349" s="309"/>
      <c r="BFU349" s="309"/>
      <c r="BFV349" s="309"/>
      <c r="BFW349" s="309"/>
      <c r="BFX349" s="309"/>
      <c r="BFY349" s="309"/>
      <c r="BFZ349" s="309"/>
      <c r="BGA349" s="309"/>
      <c r="BGB349" s="309"/>
      <c r="BGC349" s="309"/>
      <c r="BGD349" s="309"/>
      <c r="BGE349" s="309"/>
      <c r="BGF349" s="309"/>
      <c r="BGG349" s="309"/>
      <c r="BGH349" s="309"/>
    </row>
    <row r="350" spans="6:1542" s="18" customFormat="1" ht="14.45" customHeight="1" x14ac:dyDescent="0.25">
      <c r="F350" s="68"/>
      <c r="Y350" s="68"/>
      <c r="AC350" s="309"/>
      <c r="AD350" s="309"/>
      <c r="AE350" s="309"/>
      <c r="AF350" s="309"/>
      <c r="AG350" s="309"/>
      <c r="AH350" s="309"/>
      <c r="AI350" s="309"/>
      <c r="AJ350" s="309"/>
      <c r="AK350" s="309"/>
      <c r="AL350" s="309"/>
      <c r="AM350" s="309"/>
      <c r="AN350" s="309"/>
      <c r="AO350" s="309"/>
      <c r="AP350" s="309"/>
      <c r="AQ350" s="309"/>
      <c r="AR350" s="309"/>
      <c r="AS350" s="309"/>
      <c r="AT350" s="309"/>
      <c r="AU350" s="309"/>
      <c r="AV350" s="309"/>
      <c r="AW350" s="309"/>
      <c r="AX350" s="309"/>
      <c r="AY350" s="309"/>
      <c r="AZ350" s="309"/>
      <c r="BA350" s="309"/>
      <c r="BB350" s="309"/>
      <c r="BC350" s="309"/>
      <c r="BD350" s="309"/>
      <c r="BE350" s="309"/>
      <c r="BF350" s="309"/>
      <c r="BG350" s="309"/>
      <c r="BH350" s="309"/>
      <c r="BI350" s="309"/>
      <c r="BJ350" s="309"/>
      <c r="BK350" s="309"/>
      <c r="BL350" s="309"/>
      <c r="BM350" s="309"/>
      <c r="BN350" s="309"/>
      <c r="BO350" s="309"/>
      <c r="BP350" s="309"/>
      <c r="BQ350" s="309"/>
      <c r="BR350" s="309"/>
      <c r="BS350" s="309"/>
      <c r="BT350" s="309"/>
      <c r="BU350" s="309"/>
      <c r="BV350" s="309"/>
      <c r="BW350" s="309"/>
      <c r="BX350" s="309"/>
      <c r="BY350" s="309"/>
      <c r="BZ350" s="309"/>
      <c r="CA350" s="309"/>
      <c r="CB350" s="309"/>
      <c r="CC350" s="309"/>
      <c r="CD350" s="309"/>
      <c r="CE350" s="309"/>
      <c r="CF350" s="309"/>
      <c r="CG350" s="309"/>
      <c r="CH350" s="309"/>
      <c r="CI350" s="309"/>
      <c r="CJ350" s="309"/>
      <c r="CK350" s="309"/>
      <c r="CL350" s="309"/>
      <c r="CM350" s="309"/>
      <c r="CN350" s="309"/>
      <c r="CO350" s="309"/>
      <c r="CP350" s="309"/>
      <c r="CQ350" s="309"/>
      <c r="CR350" s="309"/>
      <c r="CS350" s="309"/>
      <c r="CT350" s="309"/>
      <c r="CU350" s="309"/>
      <c r="CV350" s="309"/>
      <c r="CW350" s="309"/>
      <c r="CX350" s="309"/>
      <c r="CY350" s="309"/>
      <c r="CZ350" s="309"/>
      <c r="DA350" s="309"/>
      <c r="DB350" s="309"/>
      <c r="DC350" s="309"/>
      <c r="DD350" s="309"/>
      <c r="DE350" s="309"/>
      <c r="DF350" s="309"/>
      <c r="DG350" s="309"/>
      <c r="DH350" s="309"/>
      <c r="DI350" s="309"/>
      <c r="DJ350" s="309"/>
      <c r="DK350" s="309"/>
      <c r="DL350" s="309"/>
      <c r="DM350" s="309"/>
      <c r="DN350" s="309"/>
      <c r="DO350" s="309"/>
      <c r="DP350" s="309"/>
      <c r="DQ350" s="309"/>
      <c r="DR350" s="309"/>
      <c r="DS350" s="309"/>
      <c r="DT350" s="309"/>
      <c r="DU350" s="309"/>
      <c r="DV350" s="309"/>
      <c r="DW350" s="309"/>
      <c r="DX350" s="309"/>
      <c r="DY350" s="309"/>
      <c r="DZ350" s="309"/>
      <c r="EA350" s="309"/>
      <c r="EB350" s="309"/>
      <c r="EC350" s="309"/>
      <c r="ED350" s="309"/>
      <c r="EE350" s="309"/>
      <c r="EF350" s="309"/>
      <c r="EG350" s="309"/>
      <c r="EH350" s="309"/>
      <c r="EI350" s="309"/>
      <c r="EJ350" s="309"/>
      <c r="EK350" s="309"/>
      <c r="EL350" s="309"/>
      <c r="EM350" s="309"/>
      <c r="EN350" s="309"/>
      <c r="EO350" s="309"/>
      <c r="EP350" s="309"/>
      <c r="EQ350" s="309"/>
      <c r="ER350" s="309"/>
      <c r="ES350" s="309"/>
      <c r="ET350" s="309"/>
      <c r="EU350" s="309"/>
      <c r="EV350" s="309"/>
      <c r="EW350" s="309"/>
      <c r="EX350" s="309"/>
      <c r="EY350" s="309"/>
      <c r="EZ350" s="309"/>
      <c r="FA350" s="309"/>
      <c r="FB350" s="309"/>
      <c r="FC350" s="309"/>
      <c r="FD350" s="309"/>
      <c r="FE350" s="309"/>
      <c r="FF350" s="309"/>
      <c r="FG350" s="309"/>
      <c r="FH350" s="309"/>
      <c r="FI350" s="309"/>
      <c r="FJ350" s="309"/>
      <c r="FK350" s="309"/>
      <c r="FL350" s="309"/>
      <c r="FM350" s="309"/>
      <c r="FN350" s="309"/>
      <c r="FO350" s="309"/>
      <c r="FP350" s="309"/>
      <c r="FQ350" s="309"/>
      <c r="FR350" s="309"/>
      <c r="FS350" s="309"/>
      <c r="FT350" s="309"/>
      <c r="FU350" s="309"/>
      <c r="FV350" s="309"/>
      <c r="FW350" s="309"/>
      <c r="FX350" s="309"/>
      <c r="FY350" s="309"/>
      <c r="FZ350" s="309"/>
      <c r="GA350" s="309"/>
      <c r="GB350" s="309"/>
      <c r="GC350" s="309"/>
      <c r="GD350" s="309"/>
      <c r="GE350" s="309"/>
      <c r="GF350" s="309"/>
      <c r="GG350" s="309"/>
      <c r="GH350" s="309"/>
      <c r="GI350" s="309"/>
      <c r="GJ350" s="309"/>
      <c r="GK350" s="309"/>
      <c r="GL350" s="309"/>
      <c r="GM350" s="309"/>
      <c r="GN350" s="309"/>
      <c r="GO350" s="309"/>
      <c r="GP350" s="309"/>
      <c r="GQ350" s="309"/>
      <c r="GR350" s="309"/>
      <c r="GS350" s="309"/>
      <c r="GT350" s="309"/>
      <c r="GU350" s="309"/>
      <c r="GV350" s="309"/>
      <c r="GW350" s="309"/>
      <c r="GX350" s="309"/>
      <c r="GY350" s="309"/>
      <c r="GZ350" s="309"/>
      <c r="HA350" s="309"/>
      <c r="HB350" s="309"/>
      <c r="HC350" s="309"/>
      <c r="HD350" s="309"/>
      <c r="HE350" s="309"/>
      <c r="HF350" s="309"/>
      <c r="HG350" s="309"/>
      <c r="HH350" s="309"/>
      <c r="HI350" s="309"/>
      <c r="HJ350" s="309"/>
      <c r="HK350" s="309"/>
      <c r="HL350" s="309"/>
      <c r="HM350" s="309"/>
      <c r="HN350" s="309"/>
      <c r="HO350" s="309"/>
      <c r="HP350" s="309"/>
      <c r="HQ350" s="309"/>
      <c r="HR350" s="309"/>
      <c r="HS350" s="309"/>
      <c r="HT350" s="309"/>
      <c r="HU350" s="309"/>
      <c r="HV350" s="309"/>
      <c r="HW350" s="309"/>
      <c r="HX350" s="309"/>
      <c r="HY350" s="309"/>
      <c r="HZ350" s="309"/>
      <c r="IA350" s="309"/>
      <c r="IB350" s="309"/>
      <c r="IC350" s="309"/>
      <c r="ID350" s="309"/>
      <c r="IE350" s="309"/>
      <c r="IF350" s="309"/>
      <c r="IG350" s="309"/>
      <c r="IH350" s="309"/>
      <c r="II350" s="309"/>
      <c r="IJ350" s="309"/>
      <c r="IK350" s="309"/>
      <c r="IL350" s="309"/>
      <c r="IM350" s="309"/>
      <c r="IN350" s="309"/>
      <c r="IO350" s="309"/>
      <c r="IP350" s="309"/>
      <c r="IQ350" s="309"/>
      <c r="IR350" s="309"/>
      <c r="IS350" s="309"/>
      <c r="IT350" s="309"/>
      <c r="IU350" s="309"/>
      <c r="IV350" s="309"/>
      <c r="IW350" s="309"/>
      <c r="IX350" s="309"/>
      <c r="IY350" s="309"/>
      <c r="IZ350" s="309"/>
      <c r="JA350" s="309"/>
      <c r="JB350" s="309"/>
      <c r="JC350" s="309"/>
      <c r="JD350" s="309"/>
      <c r="JE350" s="309"/>
      <c r="JF350" s="309"/>
      <c r="JG350" s="309"/>
      <c r="JH350" s="309"/>
      <c r="JI350" s="309"/>
      <c r="JJ350" s="309"/>
      <c r="JK350" s="309"/>
      <c r="JL350" s="309"/>
      <c r="JM350" s="309"/>
      <c r="JN350" s="309"/>
      <c r="JO350" s="309"/>
      <c r="JP350" s="309"/>
      <c r="JQ350" s="309"/>
      <c r="JR350" s="309"/>
      <c r="JS350" s="309"/>
      <c r="JT350" s="309"/>
      <c r="JU350" s="309"/>
      <c r="JV350" s="309"/>
      <c r="JW350" s="309"/>
      <c r="JX350" s="309"/>
      <c r="JY350" s="309"/>
      <c r="JZ350" s="309"/>
      <c r="KA350" s="309"/>
      <c r="KB350" s="309"/>
      <c r="KC350" s="309"/>
      <c r="KD350" s="309"/>
      <c r="KE350" s="309"/>
      <c r="KF350" s="309"/>
      <c r="KG350" s="309"/>
      <c r="KH350" s="309"/>
      <c r="KI350" s="309"/>
      <c r="KJ350" s="309"/>
      <c r="KK350" s="309"/>
      <c r="KL350" s="309"/>
      <c r="KM350" s="309"/>
      <c r="KN350" s="309"/>
      <c r="KO350" s="309"/>
      <c r="KP350" s="309"/>
      <c r="KQ350" s="309"/>
      <c r="KR350" s="309"/>
      <c r="KS350" s="309"/>
      <c r="KT350" s="309"/>
      <c r="KU350" s="309"/>
      <c r="KV350" s="309"/>
      <c r="KW350" s="309"/>
      <c r="KX350" s="309"/>
      <c r="KY350" s="309"/>
      <c r="KZ350" s="309"/>
      <c r="LA350" s="309"/>
      <c r="LB350" s="309"/>
      <c r="LC350" s="309"/>
      <c r="LD350" s="309"/>
      <c r="LE350" s="309"/>
      <c r="LF350" s="309"/>
      <c r="LG350" s="309"/>
      <c r="LH350" s="309"/>
      <c r="LI350" s="309"/>
      <c r="LJ350" s="309"/>
      <c r="LK350" s="309"/>
      <c r="LL350" s="309"/>
      <c r="LM350" s="309"/>
      <c r="LN350" s="309"/>
      <c r="LO350" s="309"/>
      <c r="LP350" s="309"/>
      <c r="LQ350" s="309"/>
      <c r="LR350" s="309"/>
      <c r="LS350" s="309"/>
      <c r="LT350" s="309"/>
      <c r="LU350" s="309"/>
      <c r="LV350" s="309"/>
      <c r="LW350" s="309"/>
      <c r="LX350" s="309"/>
      <c r="LY350" s="309"/>
      <c r="LZ350" s="309"/>
      <c r="MA350" s="309"/>
      <c r="MB350" s="309"/>
      <c r="MC350" s="309"/>
      <c r="MD350" s="309"/>
      <c r="ME350" s="309"/>
      <c r="MF350" s="309"/>
      <c r="MG350" s="309"/>
      <c r="MH350" s="309"/>
      <c r="MI350" s="309"/>
      <c r="MJ350" s="309"/>
      <c r="MK350" s="309"/>
      <c r="ML350" s="309"/>
      <c r="MM350" s="309"/>
      <c r="MN350" s="309"/>
      <c r="MO350" s="309"/>
      <c r="MP350" s="309"/>
      <c r="MQ350" s="309"/>
      <c r="MR350" s="309"/>
      <c r="MS350" s="309"/>
      <c r="MT350" s="309"/>
      <c r="MU350" s="309"/>
      <c r="MV350" s="309"/>
      <c r="MW350" s="309"/>
      <c r="MX350" s="309"/>
      <c r="MY350" s="309"/>
      <c r="MZ350" s="309"/>
      <c r="NA350" s="309"/>
      <c r="NB350" s="309"/>
      <c r="NC350" s="309"/>
      <c r="ND350" s="309"/>
      <c r="NE350" s="309"/>
      <c r="NF350" s="309"/>
      <c r="NG350" s="309"/>
      <c r="NH350" s="309"/>
      <c r="NI350" s="309"/>
      <c r="NJ350" s="309"/>
      <c r="NK350" s="309"/>
      <c r="NL350" s="309"/>
      <c r="NM350" s="309"/>
      <c r="NN350" s="309"/>
      <c r="NO350" s="309"/>
      <c r="NP350" s="309"/>
      <c r="NQ350" s="309"/>
      <c r="NR350" s="309"/>
      <c r="NS350" s="309"/>
      <c r="NT350" s="309"/>
      <c r="NU350" s="309"/>
      <c r="NV350" s="309"/>
      <c r="NW350" s="309"/>
      <c r="NX350" s="309"/>
      <c r="NY350" s="309"/>
      <c r="NZ350" s="309"/>
      <c r="OA350" s="309"/>
      <c r="OB350" s="309"/>
      <c r="OC350" s="309"/>
      <c r="OD350" s="309"/>
      <c r="OE350" s="309"/>
      <c r="OF350" s="309"/>
      <c r="OG350" s="309"/>
      <c r="OH350" s="309"/>
      <c r="OI350" s="309"/>
      <c r="OJ350" s="309"/>
      <c r="OK350" s="309"/>
      <c r="OL350" s="309"/>
      <c r="OM350" s="309"/>
      <c r="ON350" s="309"/>
      <c r="OO350" s="309"/>
      <c r="OP350" s="309"/>
      <c r="OQ350" s="309"/>
      <c r="OR350" s="309"/>
      <c r="OS350" s="309"/>
      <c r="OT350" s="309"/>
      <c r="OU350" s="309"/>
      <c r="OV350" s="309"/>
      <c r="OW350" s="309"/>
      <c r="OX350" s="309"/>
      <c r="OY350" s="309"/>
      <c r="OZ350" s="309"/>
      <c r="PA350" s="309"/>
      <c r="PB350" s="309"/>
      <c r="PC350" s="309"/>
      <c r="PD350" s="309"/>
      <c r="PE350" s="309"/>
      <c r="PF350" s="309"/>
      <c r="PG350" s="309"/>
      <c r="PH350" s="309"/>
      <c r="PI350" s="309"/>
      <c r="PJ350" s="309"/>
      <c r="PK350" s="309"/>
      <c r="PL350" s="309"/>
      <c r="PM350" s="309"/>
      <c r="PN350" s="309"/>
      <c r="PO350" s="309"/>
      <c r="PP350" s="309"/>
      <c r="PQ350" s="309"/>
      <c r="PR350" s="309"/>
      <c r="PS350" s="309"/>
      <c r="PT350" s="309"/>
      <c r="PU350" s="309"/>
      <c r="PV350" s="309"/>
      <c r="PW350" s="309"/>
      <c r="PX350" s="309"/>
      <c r="PY350" s="309"/>
      <c r="PZ350" s="309"/>
      <c r="QA350" s="309"/>
      <c r="QB350" s="309"/>
      <c r="QC350" s="309"/>
      <c r="QD350" s="309"/>
      <c r="QE350" s="309"/>
      <c r="QF350" s="309"/>
      <c r="QG350" s="309"/>
      <c r="QH350" s="309"/>
      <c r="QI350" s="309"/>
      <c r="QJ350" s="309"/>
      <c r="QK350" s="309"/>
      <c r="QL350" s="309"/>
      <c r="QM350" s="309"/>
      <c r="QN350" s="309"/>
      <c r="QO350" s="309"/>
      <c r="QP350" s="309"/>
      <c r="QQ350" s="309"/>
      <c r="QR350" s="309"/>
      <c r="QS350" s="309"/>
      <c r="QT350" s="309"/>
      <c r="QU350" s="309"/>
      <c r="QV350" s="309"/>
      <c r="QW350" s="309"/>
      <c r="QX350" s="309"/>
      <c r="QY350" s="309"/>
      <c r="QZ350" s="309"/>
      <c r="RA350" s="309"/>
      <c r="RB350" s="309"/>
      <c r="RC350" s="309"/>
      <c r="RD350" s="309"/>
      <c r="RE350" s="309"/>
      <c r="RF350" s="309"/>
      <c r="RG350" s="309"/>
      <c r="RH350" s="309"/>
      <c r="RI350" s="309"/>
      <c r="RJ350" s="309"/>
      <c r="RK350" s="309"/>
      <c r="RL350" s="309"/>
      <c r="RM350" s="309"/>
      <c r="RN350" s="309"/>
      <c r="RO350" s="309"/>
      <c r="RP350" s="309"/>
      <c r="RQ350" s="309"/>
      <c r="RR350" s="309"/>
      <c r="RS350" s="309"/>
      <c r="RT350" s="309"/>
      <c r="RU350" s="309"/>
      <c r="RV350" s="309"/>
      <c r="RW350" s="309"/>
      <c r="RX350" s="309"/>
      <c r="RY350" s="309"/>
      <c r="RZ350" s="309"/>
      <c r="SA350" s="309"/>
      <c r="SB350" s="309"/>
      <c r="SC350" s="309"/>
      <c r="SD350" s="309"/>
      <c r="SE350" s="309"/>
      <c r="SF350" s="309"/>
      <c r="SG350" s="309"/>
      <c r="SH350" s="309"/>
      <c r="SI350" s="309"/>
      <c r="SJ350" s="309"/>
      <c r="SK350" s="309"/>
      <c r="SL350" s="309"/>
      <c r="SM350" s="309"/>
      <c r="SN350" s="309"/>
      <c r="SO350" s="309"/>
      <c r="SP350" s="309"/>
      <c r="SQ350" s="309"/>
      <c r="SR350" s="309"/>
      <c r="SS350" s="309"/>
      <c r="ST350" s="309"/>
      <c r="SU350" s="309"/>
      <c r="SV350" s="309"/>
      <c r="SW350" s="309"/>
      <c r="SX350" s="309"/>
      <c r="SY350" s="309"/>
      <c r="SZ350" s="309"/>
      <c r="TA350" s="309"/>
      <c r="TB350" s="309"/>
      <c r="TC350" s="309"/>
      <c r="TD350" s="309"/>
      <c r="TE350" s="309"/>
      <c r="TF350" s="309"/>
      <c r="TG350" s="309"/>
      <c r="TH350" s="309"/>
      <c r="TI350" s="309"/>
      <c r="TJ350" s="309"/>
      <c r="TK350" s="309"/>
      <c r="TL350" s="309"/>
      <c r="TM350" s="309"/>
      <c r="TN350" s="309"/>
      <c r="TO350" s="309"/>
      <c r="TP350" s="309"/>
      <c r="TQ350" s="309"/>
      <c r="TR350" s="309"/>
      <c r="TS350" s="309"/>
      <c r="TT350" s="309"/>
      <c r="TU350" s="309"/>
      <c r="TV350" s="309"/>
      <c r="TW350" s="309"/>
      <c r="TX350" s="309"/>
      <c r="TY350" s="309"/>
      <c r="TZ350" s="309"/>
      <c r="UA350" s="309"/>
      <c r="UB350" s="309"/>
      <c r="UC350" s="309"/>
      <c r="UD350" s="309"/>
      <c r="UE350" s="309"/>
      <c r="UF350" s="309"/>
      <c r="UG350" s="309"/>
      <c r="UH350" s="309"/>
      <c r="UI350" s="309"/>
      <c r="UJ350" s="309"/>
      <c r="UK350" s="309"/>
      <c r="UL350" s="309"/>
      <c r="UM350" s="309"/>
      <c r="UN350" s="309"/>
      <c r="UO350" s="309"/>
      <c r="UP350" s="309"/>
      <c r="UQ350" s="309"/>
      <c r="UR350" s="309"/>
      <c r="US350" s="309"/>
      <c r="UT350" s="309"/>
      <c r="UU350" s="309"/>
      <c r="UV350" s="309"/>
      <c r="UW350" s="309"/>
      <c r="UX350" s="309"/>
      <c r="UY350" s="309"/>
      <c r="UZ350" s="309"/>
      <c r="VA350" s="309"/>
      <c r="VB350" s="309"/>
      <c r="VC350" s="309"/>
      <c r="VD350" s="309"/>
      <c r="VE350" s="309"/>
      <c r="VF350" s="309"/>
      <c r="VG350" s="309"/>
      <c r="VH350" s="309"/>
      <c r="VI350" s="309"/>
      <c r="VJ350" s="309"/>
      <c r="VK350" s="309"/>
      <c r="VL350" s="309"/>
      <c r="VM350" s="309"/>
      <c r="VN350" s="309"/>
      <c r="VO350" s="309"/>
      <c r="VP350" s="309"/>
      <c r="VQ350" s="309"/>
      <c r="VR350" s="309"/>
      <c r="VS350" s="309"/>
      <c r="VT350" s="309"/>
      <c r="VU350" s="309"/>
      <c r="VV350" s="309"/>
      <c r="VW350" s="309"/>
      <c r="VX350" s="309"/>
      <c r="VY350" s="309"/>
      <c r="VZ350" s="309"/>
      <c r="WA350" s="309"/>
      <c r="WB350" s="309"/>
      <c r="WC350" s="309"/>
      <c r="WD350" s="309"/>
      <c r="WE350" s="309"/>
      <c r="WF350" s="309"/>
      <c r="WG350" s="309"/>
      <c r="WH350" s="309"/>
      <c r="WI350" s="309"/>
      <c r="WJ350" s="309"/>
      <c r="WK350" s="309"/>
      <c r="WL350" s="309"/>
      <c r="WM350" s="309"/>
      <c r="WN350" s="309"/>
      <c r="WO350" s="309"/>
      <c r="WP350" s="309"/>
      <c r="WQ350" s="309"/>
      <c r="WR350" s="309"/>
      <c r="WS350" s="309"/>
      <c r="WT350" s="309"/>
      <c r="WU350" s="309"/>
      <c r="WV350" s="309"/>
      <c r="WW350" s="309"/>
      <c r="WX350" s="309"/>
      <c r="WY350" s="309"/>
      <c r="WZ350" s="309"/>
      <c r="XA350" s="309"/>
      <c r="XB350" s="309"/>
      <c r="XC350" s="309"/>
      <c r="XD350" s="309"/>
      <c r="XE350" s="309"/>
      <c r="XF350" s="309"/>
      <c r="XG350" s="309"/>
      <c r="XH350" s="309"/>
      <c r="XI350" s="309"/>
      <c r="XJ350" s="309"/>
      <c r="XK350" s="309"/>
      <c r="XL350" s="309"/>
      <c r="XM350" s="309"/>
      <c r="XN350" s="309"/>
      <c r="XO350" s="309"/>
      <c r="XP350" s="309"/>
      <c r="XQ350" s="309"/>
      <c r="XR350" s="309"/>
      <c r="XS350" s="309"/>
      <c r="XT350" s="309"/>
      <c r="XU350" s="309"/>
      <c r="XV350" s="309"/>
      <c r="XW350" s="309"/>
      <c r="XX350" s="309"/>
      <c r="XY350" s="309"/>
      <c r="XZ350" s="309"/>
      <c r="YA350" s="309"/>
      <c r="YB350" s="309"/>
      <c r="YC350" s="309"/>
      <c r="YD350" s="309"/>
      <c r="YE350" s="309"/>
      <c r="YF350" s="309"/>
      <c r="YG350" s="309"/>
      <c r="YH350" s="309"/>
      <c r="YI350" s="309"/>
      <c r="YJ350" s="309"/>
      <c r="YK350" s="309"/>
      <c r="YL350" s="309"/>
      <c r="YM350" s="309"/>
      <c r="YN350" s="309"/>
      <c r="YO350" s="309"/>
      <c r="YP350" s="309"/>
      <c r="YQ350" s="309"/>
      <c r="YR350" s="309"/>
      <c r="YS350" s="309"/>
      <c r="YT350" s="309"/>
      <c r="YU350" s="309"/>
      <c r="YV350" s="309"/>
      <c r="YW350" s="309"/>
      <c r="YX350" s="309"/>
      <c r="YY350" s="309"/>
      <c r="YZ350" s="309"/>
      <c r="ZA350" s="309"/>
      <c r="ZB350" s="309"/>
      <c r="ZC350" s="309"/>
      <c r="ZD350" s="309"/>
      <c r="ZE350" s="309"/>
      <c r="ZF350" s="309"/>
      <c r="ZG350" s="309"/>
      <c r="ZH350" s="309"/>
      <c r="ZI350" s="309"/>
      <c r="ZJ350" s="309"/>
      <c r="ZK350" s="309"/>
      <c r="ZL350" s="309"/>
      <c r="ZM350" s="309"/>
      <c r="ZN350" s="309"/>
      <c r="ZO350" s="309"/>
      <c r="ZP350" s="309"/>
      <c r="ZQ350" s="309"/>
      <c r="ZR350" s="309"/>
      <c r="ZS350" s="309"/>
      <c r="ZT350" s="309"/>
      <c r="ZU350" s="309"/>
      <c r="ZV350" s="309"/>
      <c r="ZW350" s="309"/>
      <c r="ZX350" s="309"/>
      <c r="ZY350" s="309"/>
      <c r="ZZ350" s="309"/>
      <c r="AAA350" s="309"/>
      <c r="AAB350" s="309"/>
      <c r="AAC350" s="309"/>
      <c r="AAD350" s="309"/>
      <c r="AAE350" s="309"/>
      <c r="AAF350" s="309"/>
      <c r="AAG350" s="309"/>
      <c r="AAH350" s="309"/>
      <c r="AAI350" s="309"/>
      <c r="AAJ350" s="309"/>
      <c r="AAK350" s="309"/>
      <c r="AAL350" s="309"/>
      <c r="AAM350" s="309"/>
      <c r="AAN350" s="309"/>
      <c r="AAO350" s="309"/>
      <c r="AAP350" s="309"/>
      <c r="AAQ350" s="309"/>
      <c r="AAR350" s="309"/>
      <c r="AAS350" s="309"/>
      <c r="AAT350" s="309"/>
      <c r="AAU350" s="309"/>
      <c r="AAV350" s="309"/>
      <c r="AAW350" s="309"/>
      <c r="AAX350" s="309"/>
      <c r="AAY350" s="309"/>
      <c r="AAZ350" s="309"/>
      <c r="ABA350" s="309"/>
      <c r="ABB350" s="309"/>
      <c r="ABC350" s="309"/>
      <c r="ABD350" s="309"/>
      <c r="ABE350" s="309"/>
      <c r="ABF350" s="309"/>
      <c r="ABG350" s="309"/>
      <c r="ABH350" s="309"/>
      <c r="ABI350" s="309"/>
      <c r="ABJ350" s="309"/>
      <c r="ABK350" s="309"/>
      <c r="ABL350" s="309"/>
      <c r="ABM350" s="309"/>
      <c r="ABN350" s="309"/>
      <c r="ABO350" s="309"/>
      <c r="ABP350" s="309"/>
      <c r="ABQ350" s="309"/>
      <c r="ABR350" s="309"/>
      <c r="ABS350" s="309"/>
      <c r="ABT350" s="309"/>
      <c r="ABU350" s="309"/>
      <c r="ABV350" s="309"/>
      <c r="ABW350" s="309"/>
      <c r="ABX350" s="309"/>
      <c r="ABY350" s="309"/>
      <c r="ABZ350" s="309"/>
      <c r="ACA350" s="309"/>
      <c r="ACB350" s="309"/>
      <c r="ACC350" s="309"/>
      <c r="ACD350" s="309"/>
      <c r="ACE350" s="309"/>
      <c r="ACF350" s="309"/>
      <c r="ACG350" s="309"/>
      <c r="ACH350" s="309"/>
      <c r="ACI350" s="309"/>
      <c r="ACJ350" s="309"/>
      <c r="ACK350" s="309"/>
      <c r="ACL350" s="309"/>
      <c r="ACM350" s="309"/>
      <c r="ACN350" s="309"/>
      <c r="ACO350" s="309"/>
      <c r="ACP350" s="309"/>
      <c r="ACQ350" s="309"/>
      <c r="ACR350" s="309"/>
      <c r="ACS350" s="309"/>
      <c r="ACT350" s="309"/>
      <c r="ACU350" s="309"/>
      <c r="ACV350" s="309"/>
      <c r="ACW350" s="309"/>
      <c r="ACX350" s="309"/>
      <c r="ACY350" s="309"/>
      <c r="ACZ350" s="309"/>
      <c r="ADA350" s="309"/>
      <c r="ADB350" s="309"/>
      <c r="ADC350" s="309"/>
      <c r="ADD350" s="309"/>
      <c r="ADE350" s="309"/>
      <c r="ADF350" s="309"/>
      <c r="ADG350" s="309"/>
      <c r="ADH350" s="309"/>
      <c r="ADI350" s="309"/>
      <c r="ADJ350" s="309"/>
      <c r="ADK350" s="309"/>
      <c r="ADL350" s="309"/>
      <c r="ADM350" s="309"/>
      <c r="ADN350" s="309"/>
      <c r="ADO350" s="309"/>
      <c r="ADP350" s="309"/>
      <c r="ADQ350" s="309"/>
      <c r="ADR350" s="309"/>
      <c r="ADS350" s="309"/>
      <c r="ADT350" s="309"/>
      <c r="ADU350" s="309"/>
      <c r="ADV350" s="309"/>
      <c r="ADW350" s="309"/>
      <c r="ADX350" s="309"/>
      <c r="ADY350" s="309"/>
      <c r="ADZ350" s="309"/>
      <c r="AEA350" s="309"/>
      <c r="AEB350" s="309"/>
      <c r="AEC350" s="309"/>
      <c r="AED350" s="309"/>
      <c r="AEE350" s="309"/>
      <c r="AEF350" s="309"/>
      <c r="AEG350" s="309"/>
      <c r="AEH350" s="309"/>
      <c r="AEI350" s="309"/>
      <c r="AEJ350" s="309"/>
      <c r="AEK350" s="309"/>
      <c r="AEL350" s="309"/>
      <c r="AEM350" s="309"/>
      <c r="AEN350" s="309"/>
      <c r="AEO350" s="309"/>
      <c r="AEP350" s="309"/>
      <c r="AEQ350" s="309"/>
      <c r="AER350" s="309"/>
      <c r="AES350" s="309"/>
      <c r="AET350" s="309"/>
      <c r="AEU350" s="309"/>
      <c r="AEV350" s="309"/>
      <c r="AEW350" s="309"/>
      <c r="AEX350" s="309"/>
      <c r="AEY350" s="309"/>
      <c r="AEZ350" s="309"/>
      <c r="AFA350" s="309"/>
      <c r="AFB350" s="309"/>
      <c r="AFC350" s="309"/>
      <c r="AFD350" s="309"/>
      <c r="AFE350" s="309"/>
      <c r="AFF350" s="309"/>
      <c r="AFG350" s="309"/>
      <c r="AFH350" s="309"/>
      <c r="AFI350" s="309"/>
      <c r="AFJ350" s="309"/>
      <c r="AFK350" s="309"/>
      <c r="AFL350" s="309"/>
      <c r="AFM350" s="309"/>
      <c r="AFN350" s="309"/>
      <c r="AFO350" s="309"/>
      <c r="AFP350" s="309"/>
      <c r="AFQ350" s="309"/>
      <c r="AFR350" s="309"/>
      <c r="AFS350" s="309"/>
      <c r="AFT350" s="309"/>
      <c r="AFU350" s="309"/>
      <c r="AFV350" s="309"/>
      <c r="AFW350" s="309"/>
      <c r="AFX350" s="309"/>
      <c r="AFY350" s="309"/>
      <c r="AFZ350" s="309"/>
      <c r="AGA350" s="309"/>
      <c r="AGB350" s="309"/>
      <c r="AGC350" s="309"/>
      <c r="AGD350" s="309"/>
      <c r="AGE350" s="309"/>
      <c r="AGF350" s="309"/>
      <c r="AGG350" s="309"/>
      <c r="AGH350" s="309"/>
      <c r="AGI350" s="309"/>
      <c r="AGJ350" s="309"/>
      <c r="AGK350" s="309"/>
      <c r="AGL350" s="309"/>
      <c r="AGM350" s="309"/>
      <c r="AGN350" s="309"/>
      <c r="AGO350" s="309"/>
      <c r="AGP350" s="309"/>
      <c r="AGQ350" s="309"/>
      <c r="AGR350" s="309"/>
      <c r="AGS350" s="309"/>
      <c r="AGT350" s="309"/>
      <c r="AGU350" s="309"/>
      <c r="AGV350" s="309"/>
      <c r="AGW350" s="309"/>
      <c r="AGX350" s="309"/>
      <c r="AGY350" s="309"/>
      <c r="AGZ350" s="309"/>
      <c r="AHA350" s="309"/>
      <c r="AHB350" s="309"/>
      <c r="AHC350" s="309"/>
      <c r="AHD350" s="309"/>
      <c r="AHE350" s="309"/>
      <c r="AHF350" s="309"/>
      <c r="AHG350" s="309"/>
      <c r="AHH350" s="309"/>
      <c r="AHI350" s="309"/>
      <c r="AHJ350" s="309"/>
      <c r="AHK350" s="309"/>
      <c r="AHL350" s="309"/>
      <c r="AHM350" s="309"/>
      <c r="AHN350" s="309"/>
      <c r="AHO350" s="309"/>
      <c r="AHP350" s="309"/>
      <c r="AHQ350" s="309"/>
      <c r="AHR350" s="309"/>
      <c r="AHS350" s="309"/>
      <c r="AHT350" s="309"/>
      <c r="AHU350" s="309"/>
      <c r="AHV350" s="309"/>
      <c r="AHW350" s="309"/>
      <c r="AHX350" s="309"/>
      <c r="AHY350" s="309"/>
      <c r="AHZ350" s="309"/>
      <c r="AIA350" s="309"/>
      <c r="AIB350" s="309"/>
      <c r="AIC350" s="309"/>
      <c r="AID350" s="309"/>
      <c r="AIE350" s="309"/>
      <c r="AIF350" s="309"/>
      <c r="AIG350" s="309"/>
      <c r="AIH350" s="309"/>
      <c r="AII350" s="309"/>
      <c r="AIJ350" s="309"/>
      <c r="AIK350" s="309"/>
      <c r="AIL350" s="309"/>
      <c r="AIM350" s="309"/>
      <c r="AIN350" s="309"/>
      <c r="AIO350" s="309"/>
      <c r="AIP350" s="309"/>
      <c r="AIQ350" s="309"/>
      <c r="AIR350" s="309"/>
      <c r="AIS350" s="309"/>
      <c r="AIT350" s="309"/>
      <c r="AIU350" s="309"/>
      <c r="AIV350" s="309"/>
      <c r="AIW350" s="309"/>
      <c r="AIX350" s="309"/>
      <c r="AIY350" s="309"/>
      <c r="AIZ350" s="309"/>
      <c r="AJA350" s="309"/>
      <c r="AJB350" s="309"/>
      <c r="AJC350" s="309"/>
      <c r="AJD350" s="309"/>
      <c r="AJE350" s="309"/>
      <c r="AJF350" s="309"/>
      <c r="AJG350" s="309"/>
      <c r="AJH350" s="309"/>
      <c r="AJI350" s="309"/>
      <c r="AJJ350" s="309"/>
      <c r="AJK350" s="309"/>
      <c r="AJL350" s="309"/>
      <c r="AJM350" s="309"/>
      <c r="AJN350" s="309"/>
      <c r="AJO350" s="309"/>
      <c r="AJP350" s="309"/>
      <c r="AJQ350" s="309"/>
      <c r="AJR350" s="309"/>
      <c r="AJS350" s="309"/>
      <c r="AJT350" s="309"/>
      <c r="AJU350" s="309"/>
      <c r="AJV350" s="309"/>
      <c r="AJW350" s="309"/>
      <c r="AJX350" s="309"/>
      <c r="AJY350" s="309"/>
      <c r="AJZ350" s="309"/>
      <c r="AKA350" s="309"/>
      <c r="AKB350" s="309"/>
      <c r="AKC350" s="309"/>
      <c r="AKD350" s="309"/>
      <c r="AKE350" s="309"/>
      <c r="AKF350" s="309"/>
      <c r="AKG350" s="309"/>
      <c r="AKH350" s="309"/>
      <c r="AKI350" s="309"/>
      <c r="AKJ350" s="309"/>
      <c r="AKK350" s="309"/>
      <c r="AKL350" s="309"/>
      <c r="AKM350" s="309"/>
      <c r="AKN350" s="309"/>
      <c r="AKO350" s="309"/>
      <c r="AKP350" s="309"/>
      <c r="AKQ350" s="309"/>
      <c r="AKR350" s="309"/>
      <c r="AKS350" s="309"/>
      <c r="AKT350" s="309"/>
      <c r="AKU350" s="309"/>
      <c r="AKV350" s="309"/>
      <c r="AKW350" s="309"/>
      <c r="AKX350" s="309"/>
      <c r="AKY350" s="309"/>
      <c r="AKZ350" s="309"/>
      <c r="ALA350" s="309"/>
      <c r="ALB350" s="309"/>
      <c r="ALC350" s="309"/>
      <c r="ALD350" s="309"/>
      <c r="ALE350" s="309"/>
      <c r="ALF350" s="309"/>
      <c r="ALG350" s="309"/>
      <c r="ALH350" s="309"/>
      <c r="ALI350" s="309"/>
      <c r="ALJ350" s="309"/>
      <c r="ALK350" s="309"/>
      <c r="ALL350" s="309"/>
      <c r="ALM350" s="309"/>
      <c r="ALN350" s="309"/>
      <c r="ALO350" s="309"/>
      <c r="ALP350" s="309"/>
      <c r="ALQ350" s="309"/>
      <c r="ALR350" s="309"/>
      <c r="ALS350" s="309"/>
      <c r="ALT350" s="309"/>
      <c r="ALU350" s="309"/>
      <c r="ALV350" s="309"/>
      <c r="ALW350" s="309"/>
      <c r="ALX350" s="309"/>
      <c r="ALY350" s="309"/>
      <c r="ALZ350" s="309"/>
      <c r="AMA350" s="309"/>
      <c r="AMB350" s="309"/>
      <c r="AMC350" s="309"/>
      <c r="AMD350" s="309"/>
      <c r="AME350" s="309"/>
      <c r="AMF350" s="309"/>
      <c r="AMG350" s="309"/>
      <c r="AMH350" s="309"/>
      <c r="AMI350" s="309"/>
      <c r="AMJ350" s="309"/>
      <c r="AMK350" s="309"/>
      <c r="AML350" s="309"/>
      <c r="AMM350" s="309"/>
      <c r="AMN350" s="309"/>
      <c r="AMO350" s="309"/>
      <c r="AMP350" s="309"/>
      <c r="AMQ350" s="309"/>
      <c r="AMR350" s="309"/>
      <c r="AMS350" s="309"/>
      <c r="AMT350" s="309"/>
      <c r="AMU350" s="309"/>
      <c r="AMV350" s="309"/>
      <c r="AMW350" s="309"/>
      <c r="AMX350" s="309"/>
      <c r="AMY350" s="309"/>
      <c r="AMZ350" s="309"/>
      <c r="ANA350" s="309"/>
      <c r="ANB350" s="309"/>
      <c r="ANC350" s="309"/>
      <c r="AND350" s="309"/>
      <c r="ANE350" s="309"/>
      <c r="ANF350" s="309"/>
      <c r="ANG350" s="309"/>
      <c r="ANH350" s="309"/>
      <c r="ANI350" s="309"/>
      <c r="ANJ350" s="309"/>
      <c r="ANK350" s="309"/>
      <c r="ANL350" s="309"/>
      <c r="ANM350" s="309"/>
      <c r="ANN350" s="309"/>
      <c r="ANO350" s="309"/>
      <c r="ANP350" s="309"/>
      <c r="ANQ350" s="309"/>
      <c r="ANR350" s="309"/>
      <c r="ANS350" s="309"/>
      <c r="ANT350" s="309"/>
      <c r="ANU350" s="309"/>
      <c r="ANV350" s="309"/>
      <c r="ANW350" s="309"/>
      <c r="ANX350" s="309"/>
      <c r="ANY350" s="309"/>
      <c r="ANZ350" s="309"/>
      <c r="AOA350" s="309"/>
      <c r="AOB350" s="309"/>
      <c r="AOC350" s="309"/>
      <c r="AOD350" s="309"/>
      <c r="AOE350" s="309"/>
      <c r="AOF350" s="309"/>
      <c r="AOG350" s="309"/>
      <c r="AOH350" s="309"/>
      <c r="AOI350" s="309"/>
      <c r="AOJ350" s="309"/>
      <c r="AOK350" s="309"/>
      <c r="AOL350" s="309"/>
      <c r="AOM350" s="309"/>
      <c r="AON350" s="309"/>
      <c r="AOO350" s="309"/>
      <c r="AOP350" s="309"/>
      <c r="AOQ350" s="309"/>
      <c r="AOR350" s="309"/>
      <c r="AOS350" s="309"/>
      <c r="AOT350" s="309"/>
      <c r="AOU350" s="309"/>
      <c r="AOV350" s="309"/>
      <c r="AOW350" s="309"/>
      <c r="AOX350" s="309"/>
      <c r="AOY350" s="309"/>
      <c r="AOZ350" s="309"/>
      <c r="APA350" s="309"/>
      <c r="APB350" s="309"/>
      <c r="APC350" s="309"/>
      <c r="APD350" s="309"/>
      <c r="APE350" s="309"/>
      <c r="APF350" s="309"/>
      <c r="APG350" s="309"/>
      <c r="APH350" s="309"/>
      <c r="API350" s="309"/>
      <c r="APJ350" s="309"/>
      <c r="APK350" s="309"/>
      <c r="APL350" s="309"/>
      <c r="APM350" s="309"/>
      <c r="APN350" s="309"/>
      <c r="APO350" s="309"/>
      <c r="APP350" s="309"/>
      <c r="APQ350" s="309"/>
      <c r="APR350" s="309"/>
      <c r="APS350" s="309"/>
      <c r="APT350" s="309"/>
      <c r="APU350" s="309"/>
      <c r="APV350" s="309"/>
      <c r="APW350" s="309"/>
      <c r="APX350" s="309"/>
      <c r="APY350" s="309"/>
      <c r="APZ350" s="309"/>
      <c r="AQA350" s="309"/>
      <c r="AQB350" s="309"/>
      <c r="AQC350" s="309"/>
      <c r="AQD350" s="309"/>
      <c r="AQE350" s="309"/>
      <c r="AQF350" s="309"/>
      <c r="AQG350" s="309"/>
      <c r="AQH350" s="309"/>
      <c r="AQI350" s="309"/>
      <c r="AQJ350" s="309"/>
      <c r="AQK350" s="309"/>
      <c r="AQL350" s="309"/>
      <c r="AQM350" s="309"/>
      <c r="AQN350" s="309"/>
      <c r="AQO350" s="309"/>
      <c r="AQP350" s="309"/>
      <c r="AQQ350" s="309"/>
      <c r="AQR350" s="309"/>
      <c r="AQS350" s="309"/>
      <c r="AQT350" s="309"/>
      <c r="AQU350" s="309"/>
      <c r="AQV350" s="309"/>
      <c r="AQW350" s="309"/>
      <c r="AQX350" s="309"/>
      <c r="AQY350" s="309"/>
      <c r="AQZ350" s="309"/>
      <c r="ARA350" s="309"/>
      <c r="ARB350" s="309"/>
      <c r="ARC350" s="309"/>
      <c r="ARD350" s="309"/>
      <c r="ARE350" s="309"/>
      <c r="ARF350" s="309"/>
      <c r="ARG350" s="309"/>
      <c r="ARH350" s="309"/>
      <c r="ARI350" s="309"/>
      <c r="ARJ350" s="309"/>
      <c r="ARK350" s="309"/>
      <c r="ARL350" s="309"/>
      <c r="ARM350" s="309"/>
      <c r="ARN350" s="309"/>
      <c r="ARO350" s="309"/>
      <c r="ARP350" s="309"/>
      <c r="ARQ350" s="309"/>
      <c r="ARR350" s="309"/>
      <c r="ARS350" s="309"/>
      <c r="ART350" s="309"/>
      <c r="ARU350" s="309"/>
      <c r="ARV350" s="309"/>
      <c r="ARW350" s="309"/>
      <c r="ARX350" s="309"/>
      <c r="ARY350" s="309"/>
      <c r="ARZ350" s="309"/>
      <c r="ASA350" s="309"/>
      <c r="ASB350" s="309"/>
      <c r="ASC350" s="309"/>
      <c r="ASD350" s="309"/>
      <c r="ASE350" s="309"/>
      <c r="ASF350" s="309"/>
      <c r="ASG350" s="309"/>
      <c r="ASH350" s="309"/>
      <c r="ASI350" s="309"/>
      <c r="ASJ350" s="309"/>
      <c r="ASK350" s="309"/>
      <c r="ASL350" s="309"/>
      <c r="ASM350" s="309"/>
      <c r="ASN350" s="309"/>
      <c r="ASO350" s="309"/>
      <c r="ASP350" s="309"/>
      <c r="ASQ350" s="309"/>
      <c r="ASR350" s="309"/>
      <c r="ASS350" s="309"/>
      <c r="AST350" s="309"/>
      <c r="ASU350" s="309"/>
      <c r="ASV350" s="309"/>
      <c r="ASW350" s="309"/>
      <c r="ASX350" s="309"/>
      <c r="ASY350" s="309"/>
      <c r="ASZ350" s="309"/>
      <c r="ATA350" s="309"/>
      <c r="ATB350" s="309"/>
      <c r="ATC350" s="309"/>
      <c r="ATD350" s="309"/>
      <c r="ATE350" s="309"/>
      <c r="ATF350" s="309"/>
      <c r="ATG350" s="309"/>
      <c r="ATH350" s="309"/>
      <c r="ATI350" s="309"/>
      <c r="ATJ350" s="309"/>
      <c r="ATK350" s="309"/>
      <c r="ATL350" s="309"/>
      <c r="ATM350" s="309"/>
      <c r="ATN350" s="309"/>
      <c r="ATO350" s="309"/>
      <c r="ATP350" s="309"/>
      <c r="ATQ350" s="309"/>
      <c r="ATR350" s="309"/>
      <c r="ATS350" s="309"/>
      <c r="ATT350" s="309"/>
      <c r="ATU350" s="309"/>
      <c r="ATV350" s="309"/>
      <c r="ATW350" s="309"/>
      <c r="ATX350" s="309"/>
      <c r="ATY350" s="309"/>
      <c r="ATZ350" s="309"/>
      <c r="AUA350" s="309"/>
      <c r="AUB350" s="309"/>
      <c r="AUC350" s="309"/>
      <c r="AUD350" s="309"/>
      <c r="AUE350" s="309"/>
      <c r="AUF350" s="309"/>
      <c r="AUG350" s="309"/>
      <c r="AUH350" s="309"/>
      <c r="AUI350" s="309"/>
      <c r="AUJ350" s="309"/>
      <c r="AUK350" s="309"/>
      <c r="AUL350" s="309"/>
      <c r="AUM350" s="309"/>
      <c r="AUN350" s="309"/>
      <c r="AUO350" s="309"/>
      <c r="AUP350" s="309"/>
      <c r="AUQ350" s="309"/>
      <c r="AUR350" s="309"/>
      <c r="AUS350" s="309"/>
      <c r="AUT350" s="309"/>
      <c r="AUU350" s="309"/>
      <c r="AUV350" s="309"/>
      <c r="AUW350" s="309"/>
      <c r="AUX350" s="309"/>
      <c r="AUY350" s="309"/>
      <c r="AUZ350" s="309"/>
      <c r="AVA350" s="309"/>
      <c r="AVB350" s="309"/>
      <c r="AVC350" s="309"/>
      <c r="AVD350" s="309"/>
      <c r="AVE350" s="309"/>
      <c r="AVF350" s="309"/>
      <c r="AVG350" s="309"/>
      <c r="AVH350" s="309"/>
      <c r="AVI350" s="309"/>
      <c r="AVJ350" s="309"/>
      <c r="AVK350" s="309"/>
      <c r="AVL350" s="309"/>
      <c r="AVM350" s="309"/>
      <c r="AVN350" s="309"/>
      <c r="AVO350" s="309"/>
      <c r="AVP350" s="309"/>
      <c r="AVQ350" s="309"/>
      <c r="AVR350" s="309"/>
      <c r="AVS350" s="309"/>
      <c r="AVT350" s="309"/>
      <c r="AVU350" s="309"/>
      <c r="AVV350" s="309"/>
      <c r="AVW350" s="309"/>
      <c r="AVX350" s="309"/>
      <c r="AVY350" s="309"/>
      <c r="AVZ350" s="309"/>
      <c r="AWA350" s="309"/>
      <c r="AWB350" s="309"/>
      <c r="AWC350" s="309"/>
      <c r="AWD350" s="309"/>
      <c r="AWE350" s="309"/>
      <c r="AWF350" s="309"/>
      <c r="AWG350" s="309"/>
      <c r="AWH350" s="309"/>
      <c r="AWI350" s="309"/>
      <c r="AWJ350" s="309"/>
      <c r="AWK350" s="309"/>
      <c r="AWL350" s="309"/>
      <c r="AWM350" s="309"/>
      <c r="AWN350" s="309"/>
      <c r="AWO350" s="309"/>
      <c r="AWP350" s="309"/>
      <c r="AWQ350" s="309"/>
      <c r="AWR350" s="309"/>
      <c r="AWS350" s="309"/>
      <c r="AWT350" s="309"/>
      <c r="AWU350" s="309"/>
      <c r="AWV350" s="309"/>
      <c r="AWW350" s="309"/>
      <c r="AWX350" s="309"/>
      <c r="AWY350" s="309"/>
      <c r="AWZ350" s="309"/>
      <c r="AXA350" s="309"/>
      <c r="AXB350" s="309"/>
      <c r="AXC350" s="309"/>
      <c r="AXD350" s="309"/>
      <c r="AXE350" s="309"/>
      <c r="AXF350" s="309"/>
      <c r="AXG350" s="309"/>
      <c r="AXH350" s="309"/>
      <c r="AXI350" s="309"/>
      <c r="AXJ350" s="309"/>
      <c r="AXK350" s="309"/>
      <c r="AXL350" s="309"/>
      <c r="AXM350" s="309"/>
      <c r="AXN350" s="309"/>
      <c r="AXO350" s="309"/>
      <c r="AXP350" s="309"/>
      <c r="AXQ350" s="309"/>
      <c r="AXR350" s="309"/>
      <c r="AXS350" s="309"/>
      <c r="AXT350" s="309"/>
      <c r="AXU350" s="309"/>
      <c r="AXV350" s="309"/>
      <c r="AXW350" s="309"/>
      <c r="AXX350" s="309"/>
      <c r="AXY350" s="309"/>
      <c r="AXZ350" s="309"/>
      <c r="AYA350" s="309"/>
      <c r="AYB350" s="309"/>
      <c r="AYC350" s="309"/>
      <c r="AYD350" s="309"/>
      <c r="AYE350" s="309"/>
      <c r="AYF350" s="309"/>
      <c r="AYG350" s="309"/>
      <c r="AYH350" s="309"/>
      <c r="AYI350" s="309"/>
      <c r="AYJ350" s="309"/>
      <c r="AYK350" s="309"/>
      <c r="AYL350" s="309"/>
      <c r="AYM350" s="309"/>
      <c r="AYN350" s="309"/>
      <c r="AYO350" s="309"/>
      <c r="AYP350" s="309"/>
      <c r="AYQ350" s="309"/>
      <c r="AYR350" s="309"/>
      <c r="AYS350" s="309"/>
      <c r="AYT350" s="309"/>
      <c r="AYU350" s="309"/>
      <c r="AYV350" s="309"/>
      <c r="AYW350" s="309"/>
      <c r="AYX350" s="309"/>
      <c r="AYY350" s="309"/>
      <c r="AYZ350" s="309"/>
      <c r="AZA350" s="309"/>
      <c r="AZB350" s="309"/>
      <c r="AZC350" s="309"/>
      <c r="AZD350" s="309"/>
      <c r="AZE350" s="309"/>
      <c r="AZF350" s="309"/>
      <c r="AZG350" s="309"/>
      <c r="AZH350" s="309"/>
      <c r="AZI350" s="309"/>
      <c r="AZJ350" s="309"/>
      <c r="AZK350" s="309"/>
      <c r="AZL350" s="309"/>
      <c r="AZM350" s="309"/>
      <c r="AZN350" s="309"/>
      <c r="AZO350" s="309"/>
      <c r="AZP350" s="309"/>
      <c r="AZQ350" s="309"/>
      <c r="AZR350" s="309"/>
      <c r="AZS350" s="309"/>
      <c r="AZT350" s="309"/>
      <c r="AZU350" s="309"/>
      <c r="AZV350" s="309"/>
      <c r="AZW350" s="309"/>
      <c r="AZX350" s="309"/>
      <c r="AZY350" s="309"/>
      <c r="AZZ350" s="309"/>
      <c r="BAA350" s="309"/>
      <c r="BAB350" s="309"/>
      <c r="BAC350" s="309"/>
      <c r="BAD350" s="309"/>
      <c r="BAE350" s="309"/>
      <c r="BAF350" s="309"/>
      <c r="BAG350" s="309"/>
      <c r="BAH350" s="309"/>
      <c r="BAI350" s="309"/>
      <c r="BAJ350" s="309"/>
      <c r="BAK350" s="309"/>
      <c r="BAL350" s="309"/>
      <c r="BAM350" s="309"/>
      <c r="BAN350" s="309"/>
      <c r="BAO350" s="309"/>
      <c r="BAP350" s="309"/>
      <c r="BAQ350" s="309"/>
      <c r="BAR350" s="309"/>
      <c r="BAS350" s="309"/>
      <c r="BAT350" s="309"/>
      <c r="BAU350" s="309"/>
      <c r="BAV350" s="309"/>
      <c r="BAW350" s="309"/>
      <c r="BAX350" s="309"/>
      <c r="BAY350" s="309"/>
      <c r="BAZ350" s="309"/>
      <c r="BBA350" s="309"/>
      <c r="BBB350" s="309"/>
      <c r="BBC350" s="309"/>
      <c r="BBD350" s="309"/>
      <c r="BBE350" s="309"/>
      <c r="BBF350" s="309"/>
      <c r="BBG350" s="309"/>
      <c r="BBH350" s="309"/>
      <c r="BBI350" s="309"/>
      <c r="BBJ350" s="309"/>
      <c r="BBK350" s="309"/>
      <c r="BBL350" s="309"/>
      <c r="BBM350" s="309"/>
      <c r="BBN350" s="309"/>
      <c r="BBO350" s="309"/>
      <c r="BBP350" s="309"/>
      <c r="BBQ350" s="309"/>
      <c r="BBR350" s="309"/>
      <c r="BBS350" s="309"/>
      <c r="BBT350" s="309"/>
      <c r="BBU350" s="309"/>
      <c r="BBV350" s="309"/>
      <c r="BBW350" s="309"/>
      <c r="BBX350" s="309"/>
      <c r="BBY350" s="309"/>
      <c r="BBZ350" s="309"/>
      <c r="BCA350" s="309"/>
      <c r="BCB350" s="309"/>
      <c r="BCC350" s="309"/>
      <c r="BCD350" s="309"/>
      <c r="BCE350" s="309"/>
      <c r="BCF350" s="309"/>
      <c r="BCG350" s="309"/>
      <c r="BCH350" s="309"/>
      <c r="BCI350" s="309"/>
      <c r="BCJ350" s="309"/>
      <c r="BCK350" s="309"/>
      <c r="BCL350" s="309"/>
      <c r="BCM350" s="309"/>
      <c r="BCN350" s="309"/>
      <c r="BCO350" s="309"/>
      <c r="BCP350" s="309"/>
      <c r="BCQ350" s="309"/>
      <c r="BCR350" s="309"/>
      <c r="BCS350" s="309"/>
      <c r="BCT350" s="309"/>
      <c r="BCU350" s="309"/>
      <c r="BCV350" s="309"/>
      <c r="BCW350" s="309"/>
      <c r="BCX350" s="309"/>
      <c r="BCY350" s="309"/>
      <c r="BCZ350" s="309"/>
      <c r="BDA350" s="309"/>
      <c r="BDB350" s="309"/>
      <c r="BDC350" s="309"/>
      <c r="BDD350" s="309"/>
      <c r="BDE350" s="309"/>
      <c r="BDF350" s="309"/>
      <c r="BDG350" s="309"/>
      <c r="BDH350" s="309"/>
      <c r="BDI350" s="309"/>
      <c r="BDJ350" s="309"/>
      <c r="BDK350" s="309"/>
      <c r="BDL350" s="309"/>
      <c r="BDM350" s="309"/>
      <c r="BDN350" s="309"/>
      <c r="BDO350" s="309"/>
      <c r="BDP350" s="309"/>
      <c r="BDQ350" s="309"/>
      <c r="BDR350" s="309"/>
      <c r="BDS350" s="309"/>
      <c r="BDT350" s="309"/>
      <c r="BDU350" s="309"/>
      <c r="BDV350" s="309"/>
      <c r="BDW350" s="309"/>
      <c r="BDX350" s="309"/>
      <c r="BDY350" s="309"/>
      <c r="BDZ350" s="309"/>
      <c r="BEA350" s="309"/>
      <c r="BEB350" s="309"/>
      <c r="BEC350" s="309"/>
      <c r="BED350" s="309"/>
      <c r="BEE350" s="309"/>
      <c r="BEF350" s="309"/>
      <c r="BEG350" s="309"/>
      <c r="BEH350" s="309"/>
      <c r="BEI350" s="309"/>
      <c r="BEJ350" s="309"/>
      <c r="BEK350" s="309"/>
      <c r="BEL350" s="309"/>
      <c r="BEM350" s="309"/>
      <c r="BEN350" s="309"/>
      <c r="BEO350" s="309"/>
      <c r="BEP350" s="309"/>
      <c r="BEQ350" s="309"/>
      <c r="BER350" s="309"/>
      <c r="BES350" s="309"/>
      <c r="BET350" s="309"/>
      <c r="BEU350" s="309"/>
      <c r="BEV350" s="309"/>
      <c r="BEW350" s="309"/>
      <c r="BEX350" s="309"/>
      <c r="BEY350" s="309"/>
      <c r="BEZ350" s="309"/>
      <c r="BFA350" s="309"/>
      <c r="BFB350" s="309"/>
      <c r="BFC350" s="309"/>
      <c r="BFD350" s="309"/>
      <c r="BFE350" s="309"/>
      <c r="BFF350" s="309"/>
      <c r="BFG350" s="309"/>
      <c r="BFH350" s="309"/>
      <c r="BFI350" s="309"/>
      <c r="BFJ350" s="309"/>
      <c r="BFK350" s="309"/>
      <c r="BFL350" s="309"/>
      <c r="BFM350" s="309"/>
      <c r="BFN350" s="309"/>
      <c r="BFO350" s="309"/>
      <c r="BFP350" s="309"/>
      <c r="BFQ350" s="309"/>
      <c r="BFR350" s="309"/>
      <c r="BFS350" s="309"/>
      <c r="BFT350" s="309"/>
      <c r="BFU350" s="309"/>
      <c r="BFV350" s="309"/>
      <c r="BFW350" s="309"/>
      <c r="BFX350" s="309"/>
      <c r="BFY350" s="309"/>
      <c r="BFZ350" s="309"/>
      <c r="BGA350" s="309"/>
      <c r="BGB350" s="309"/>
      <c r="BGC350" s="309"/>
      <c r="BGD350" s="309"/>
      <c r="BGE350" s="309"/>
      <c r="BGF350" s="309"/>
      <c r="BGG350" s="309"/>
      <c r="BGH350" s="309"/>
    </row>
    <row r="351" spans="6:1542" s="18" customFormat="1" ht="14.45" customHeight="1" x14ac:dyDescent="0.25">
      <c r="F351" s="68"/>
      <c r="Y351" s="68"/>
      <c r="AC351" s="309"/>
      <c r="AD351" s="309"/>
      <c r="AE351" s="309"/>
      <c r="AF351" s="309"/>
      <c r="AG351" s="309"/>
      <c r="AH351" s="309"/>
      <c r="AI351" s="309"/>
      <c r="AJ351" s="309"/>
      <c r="AK351" s="309"/>
      <c r="AL351" s="309"/>
      <c r="AM351" s="309"/>
      <c r="AN351" s="309"/>
      <c r="AO351" s="309"/>
      <c r="AP351" s="309"/>
      <c r="AQ351" s="309"/>
      <c r="AR351" s="309"/>
      <c r="AS351" s="309"/>
      <c r="AT351" s="309"/>
      <c r="AU351" s="309"/>
      <c r="AV351" s="309"/>
      <c r="AW351" s="309"/>
      <c r="AX351" s="309"/>
      <c r="AY351" s="309"/>
      <c r="AZ351" s="309"/>
      <c r="BA351" s="309"/>
      <c r="BB351" s="309"/>
      <c r="BC351" s="309"/>
      <c r="BD351" s="309"/>
      <c r="BE351" s="309"/>
      <c r="BF351" s="309"/>
      <c r="BG351" s="309"/>
      <c r="BH351" s="309"/>
      <c r="BI351" s="309"/>
      <c r="BJ351" s="309"/>
      <c r="BK351" s="309"/>
      <c r="BL351" s="309"/>
      <c r="BM351" s="309"/>
      <c r="BN351" s="309"/>
      <c r="BO351" s="309"/>
      <c r="BP351" s="309"/>
      <c r="BQ351" s="309"/>
      <c r="BR351" s="309"/>
      <c r="BS351" s="309"/>
      <c r="BT351" s="309"/>
      <c r="BU351" s="309"/>
      <c r="BV351" s="309"/>
      <c r="BW351" s="309"/>
      <c r="BX351" s="309"/>
      <c r="BY351" s="309"/>
      <c r="BZ351" s="309"/>
      <c r="CA351" s="309"/>
      <c r="CB351" s="309"/>
      <c r="CC351" s="309"/>
      <c r="CD351" s="309"/>
      <c r="CE351" s="309"/>
      <c r="CF351" s="309"/>
      <c r="CG351" s="309"/>
      <c r="CH351" s="309"/>
      <c r="CI351" s="309"/>
      <c r="CJ351" s="309"/>
      <c r="CK351" s="309"/>
      <c r="CL351" s="309"/>
      <c r="CM351" s="309"/>
      <c r="CN351" s="309"/>
      <c r="CO351" s="309"/>
      <c r="CP351" s="309"/>
      <c r="CQ351" s="309"/>
      <c r="CR351" s="309"/>
      <c r="CS351" s="309"/>
      <c r="CT351" s="309"/>
      <c r="CU351" s="309"/>
      <c r="CV351" s="309"/>
      <c r="CW351" s="309"/>
      <c r="CX351" s="309"/>
      <c r="CY351" s="309"/>
      <c r="CZ351" s="309"/>
      <c r="DA351" s="309"/>
      <c r="DB351" s="309"/>
      <c r="DC351" s="309"/>
      <c r="DD351" s="309"/>
      <c r="DE351" s="309"/>
      <c r="DF351" s="309"/>
      <c r="DG351" s="309"/>
      <c r="DH351" s="309"/>
      <c r="DI351" s="309"/>
      <c r="DJ351" s="309"/>
      <c r="DK351" s="309"/>
      <c r="DL351" s="309"/>
      <c r="DM351" s="309"/>
      <c r="DN351" s="309"/>
      <c r="DO351" s="309"/>
      <c r="DP351" s="309"/>
      <c r="DQ351" s="309"/>
      <c r="DR351" s="309"/>
      <c r="DS351" s="309"/>
      <c r="DT351" s="309"/>
      <c r="DU351" s="309"/>
      <c r="DV351" s="309"/>
      <c r="DW351" s="309"/>
      <c r="DX351" s="309"/>
      <c r="DY351" s="309"/>
      <c r="DZ351" s="309"/>
      <c r="EA351" s="309"/>
      <c r="EB351" s="309"/>
      <c r="EC351" s="309"/>
      <c r="ED351" s="309"/>
      <c r="EE351" s="309"/>
      <c r="EF351" s="309"/>
      <c r="EG351" s="309"/>
      <c r="EH351" s="309"/>
      <c r="EI351" s="309"/>
      <c r="EJ351" s="309"/>
      <c r="EK351" s="309"/>
      <c r="EL351" s="309"/>
      <c r="EM351" s="309"/>
      <c r="EN351" s="309"/>
      <c r="EO351" s="309"/>
      <c r="EP351" s="309"/>
      <c r="EQ351" s="309"/>
      <c r="ER351" s="309"/>
      <c r="ES351" s="309"/>
      <c r="ET351" s="309"/>
      <c r="EU351" s="309"/>
      <c r="EV351" s="309"/>
      <c r="EW351" s="309"/>
      <c r="EX351" s="309"/>
      <c r="EY351" s="309"/>
      <c r="EZ351" s="309"/>
      <c r="FA351" s="309"/>
      <c r="FB351" s="309"/>
      <c r="FC351" s="309"/>
      <c r="FD351" s="309"/>
      <c r="FE351" s="309"/>
      <c r="FF351" s="309"/>
      <c r="FG351" s="309"/>
      <c r="FH351" s="309"/>
      <c r="FI351" s="309"/>
      <c r="FJ351" s="309"/>
      <c r="FK351" s="309"/>
      <c r="FL351" s="309"/>
      <c r="FM351" s="309"/>
      <c r="FN351" s="309"/>
      <c r="FO351" s="309"/>
      <c r="FP351" s="309"/>
      <c r="FQ351" s="309"/>
      <c r="FR351" s="309"/>
      <c r="FS351" s="309"/>
      <c r="FT351" s="309"/>
      <c r="FU351" s="309"/>
      <c r="FV351" s="309"/>
      <c r="FW351" s="309"/>
      <c r="FX351" s="309"/>
      <c r="FY351" s="309"/>
      <c r="FZ351" s="309"/>
      <c r="GA351" s="309"/>
      <c r="GB351" s="309"/>
      <c r="GC351" s="309"/>
      <c r="GD351" s="309"/>
      <c r="GE351" s="309"/>
      <c r="GF351" s="309"/>
      <c r="GG351" s="309"/>
      <c r="GH351" s="309"/>
      <c r="GI351" s="309"/>
      <c r="GJ351" s="309"/>
      <c r="GK351" s="309"/>
      <c r="GL351" s="309"/>
      <c r="GM351" s="309"/>
      <c r="GN351" s="309"/>
      <c r="GO351" s="309"/>
      <c r="GP351" s="309"/>
      <c r="GQ351" s="309"/>
      <c r="GR351" s="309"/>
      <c r="GS351" s="309"/>
      <c r="GT351" s="309"/>
      <c r="GU351" s="309"/>
      <c r="GV351" s="309"/>
      <c r="GW351" s="309"/>
      <c r="GX351" s="309"/>
      <c r="GY351" s="309"/>
      <c r="GZ351" s="309"/>
      <c r="HA351" s="309"/>
      <c r="HB351" s="309"/>
      <c r="HC351" s="309"/>
      <c r="HD351" s="309"/>
      <c r="HE351" s="309"/>
      <c r="HF351" s="309"/>
      <c r="HG351" s="309"/>
      <c r="HH351" s="309"/>
      <c r="HI351" s="309"/>
      <c r="HJ351" s="309"/>
      <c r="HK351" s="309"/>
      <c r="HL351" s="309"/>
      <c r="HM351" s="309"/>
      <c r="HN351" s="309"/>
      <c r="HO351" s="309"/>
      <c r="HP351" s="309"/>
      <c r="HQ351" s="309"/>
      <c r="HR351" s="309"/>
      <c r="HS351" s="309"/>
      <c r="HT351" s="309"/>
      <c r="HU351" s="309"/>
      <c r="HV351" s="309"/>
      <c r="HW351" s="309"/>
      <c r="HX351" s="309"/>
      <c r="HY351" s="309"/>
      <c r="HZ351" s="309"/>
      <c r="IA351" s="309"/>
      <c r="IB351" s="309"/>
      <c r="IC351" s="309"/>
      <c r="ID351" s="309"/>
      <c r="IE351" s="309"/>
      <c r="IF351" s="309"/>
      <c r="IG351" s="309"/>
      <c r="IH351" s="309"/>
      <c r="II351" s="309"/>
      <c r="IJ351" s="309"/>
      <c r="IK351" s="309"/>
      <c r="IL351" s="309"/>
      <c r="IM351" s="309"/>
      <c r="IN351" s="309"/>
      <c r="IO351" s="309"/>
      <c r="IP351" s="309"/>
      <c r="IQ351" s="309"/>
      <c r="IR351" s="309"/>
      <c r="IS351" s="309"/>
      <c r="IT351" s="309"/>
      <c r="IU351" s="309"/>
      <c r="IV351" s="309"/>
      <c r="IW351" s="309"/>
      <c r="IX351" s="309"/>
      <c r="IY351" s="309"/>
      <c r="IZ351" s="309"/>
      <c r="JA351" s="309"/>
      <c r="JB351" s="309"/>
      <c r="JC351" s="309"/>
      <c r="JD351" s="309"/>
      <c r="JE351" s="309"/>
      <c r="JF351" s="309"/>
      <c r="JG351" s="309"/>
      <c r="JH351" s="309"/>
      <c r="JI351" s="309"/>
      <c r="JJ351" s="309"/>
      <c r="JK351" s="309"/>
      <c r="JL351" s="309"/>
      <c r="JM351" s="309"/>
      <c r="JN351" s="309"/>
      <c r="JO351" s="309"/>
      <c r="JP351" s="309"/>
      <c r="JQ351" s="309"/>
      <c r="JR351" s="309"/>
      <c r="JS351" s="309"/>
      <c r="JT351" s="309"/>
      <c r="JU351" s="309"/>
      <c r="JV351" s="309"/>
      <c r="JW351" s="309"/>
      <c r="JX351" s="309"/>
      <c r="JY351" s="309"/>
      <c r="JZ351" s="309"/>
      <c r="KA351" s="309"/>
      <c r="KB351" s="309"/>
      <c r="KC351" s="309"/>
      <c r="KD351" s="309"/>
      <c r="KE351" s="309"/>
      <c r="KF351" s="309"/>
      <c r="KG351" s="309"/>
      <c r="KH351" s="309"/>
      <c r="KI351" s="309"/>
      <c r="KJ351" s="309"/>
      <c r="KK351" s="309"/>
      <c r="KL351" s="309"/>
      <c r="KM351" s="309"/>
      <c r="KN351" s="309"/>
      <c r="KO351" s="309"/>
      <c r="KP351" s="309"/>
      <c r="KQ351" s="309"/>
      <c r="KR351" s="309"/>
      <c r="KS351" s="309"/>
      <c r="KT351" s="309"/>
      <c r="KU351" s="309"/>
      <c r="KV351" s="309"/>
      <c r="KW351" s="309"/>
      <c r="KX351" s="309"/>
      <c r="KY351" s="309"/>
      <c r="KZ351" s="309"/>
      <c r="LA351" s="309"/>
      <c r="LB351" s="309"/>
      <c r="LC351" s="309"/>
      <c r="LD351" s="309"/>
      <c r="LE351" s="309"/>
      <c r="LF351" s="309"/>
      <c r="LG351" s="309"/>
      <c r="LH351" s="309"/>
      <c r="LI351" s="309"/>
      <c r="LJ351" s="309"/>
      <c r="LK351" s="309"/>
      <c r="LL351" s="309"/>
      <c r="LM351" s="309"/>
      <c r="LN351" s="309"/>
      <c r="LO351" s="309"/>
      <c r="LP351" s="309"/>
      <c r="LQ351" s="309"/>
      <c r="LR351" s="309"/>
      <c r="LS351" s="309"/>
      <c r="LT351" s="309"/>
      <c r="LU351" s="309"/>
      <c r="LV351" s="309"/>
      <c r="LW351" s="309"/>
      <c r="LX351" s="309"/>
      <c r="LY351" s="309"/>
      <c r="LZ351" s="309"/>
      <c r="MA351" s="309"/>
      <c r="MB351" s="309"/>
      <c r="MC351" s="309"/>
      <c r="MD351" s="309"/>
      <c r="ME351" s="309"/>
      <c r="MF351" s="309"/>
      <c r="MG351" s="309"/>
      <c r="MH351" s="309"/>
      <c r="MI351" s="309"/>
      <c r="MJ351" s="309"/>
      <c r="MK351" s="309"/>
      <c r="ML351" s="309"/>
      <c r="MM351" s="309"/>
      <c r="MN351" s="309"/>
      <c r="MO351" s="309"/>
      <c r="MP351" s="309"/>
      <c r="MQ351" s="309"/>
      <c r="MR351" s="309"/>
      <c r="MS351" s="309"/>
      <c r="MT351" s="309"/>
      <c r="MU351" s="309"/>
      <c r="MV351" s="309"/>
      <c r="MW351" s="309"/>
      <c r="MX351" s="309"/>
      <c r="MY351" s="309"/>
      <c r="MZ351" s="309"/>
      <c r="NA351" s="309"/>
      <c r="NB351" s="309"/>
      <c r="NC351" s="309"/>
      <c r="ND351" s="309"/>
      <c r="NE351" s="309"/>
      <c r="NF351" s="309"/>
      <c r="NG351" s="309"/>
      <c r="NH351" s="309"/>
      <c r="NI351" s="309"/>
      <c r="NJ351" s="309"/>
      <c r="NK351" s="309"/>
      <c r="NL351" s="309"/>
      <c r="NM351" s="309"/>
      <c r="NN351" s="309"/>
      <c r="NO351" s="309"/>
      <c r="NP351" s="309"/>
      <c r="NQ351" s="309"/>
      <c r="NR351" s="309"/>
      <c r="NS351" s="309"/>
      <c r="NT351" s="309"/>
      <c r="NU351" s="309"/>
      <c r="NV351" s="309"/>
      <c r="NW351" s="309"/>
      <c r="NX351" s="309"/>
      <c r="NY351" s="309"/>
      <c r="NZ351" s="309"/>
      <c r="OA351" s="309"/>
      <c r="OB351" s="309"/>
      <c r="OC351" s="309"/>
      <c r="OD351" s="309"/>
      <c r="OE351" s="309"/>
      <c r="OF351" s="309"/>
      <c r="OG351" s="309"/>
      <c r="OH351" s="309"/>
      <c r="OI351" s="309"/>
      <c r="OJ351" s="309"/>
      <c r="OK351" s="309"/>
      <c r="OL351" s="309"/>
      <c r="OM351" s="309"/>
      <c r="ON351" s="309"/>
      <c r="OO351" s="309"/>
      <c r="OP351" s="309"/>
      <c r="OQ351" s="309"/>
      <c r="OR351" s="309"/>
      <c r="OS351" s="309"/>
      <c r="OT351" s="309"/>
      <c r="OU351" s="309"/>
      <c r="OV351" s="309"/>
      <c r="OW351" s="309"/>
      <c r="OX351" s="309"/>
      <c r="OY351" s="309"/>
      <c r="OZ351" s="309"/>
      <c r="PA351" s="309"/>
      <c r="PB351" s="309"/>
      <c r="PC351" s="309"/>
      <c r="PD351" s="309"/>
      <c r="PE351" s="309"/>
      <c r="PF351" s="309"/>
      <c r="PG351" s="309"/>
      <c r="PH351" s="309"/>
      <c r="PI351" s="309"/>
      <c r="PJ351" s="309"/>
      <c r="PK351" s="309"/>
      <c r="PL351" s="309"/>
      <c r="PM351" s="309"/>
      <c r="PN351" s="309"/>
      <c r="PO351" s="309"/>
      <c r="PP351" s="309"/>
      <c r="PQ351" s="309"/>
      <c r="PR351" s="309"/>
      <c r="PS351" s="309"/>
      <c r="PT351" s="309"/>
      <c r="PU351" s="309"/>
      <c r="PV351" s="309"/>
      <c r="PW351" s="309"/>
      <c r="PX351" s="309"/>
      <c r="PY351" s="309"/>
      <c r="PZ351" s="309"/>
      <c r="QA351" s="309"/>
      <c r="QB351" s="309"/>
      <c r="QC351" s="309"/>
      <c r="QD351" s="309"/>
      <c r="QE351" s="309"/>
      <c r="QF351" s="309"/>
      <c r="QG351" s="309"/>
      <c r="QH351" s="309"/>
      <c r="QI351" s="309"/>
      <c r="QJ351" s="309"/>
      <c r="QK351" s="309"/>
      <c r="QL351" s="309"/>
      <c r="QM351" s="309"/>
      <c r="QN351" s="309"/>
      <c r="QO351" s="309"/>
      <c r="QP351" s="309"/>
      <c r="QQ351" s="309"/>
      <c r="QR351" s="309"/>
      <c r="QS351" s="309"/>
      <c r="QT351" s="309"/>
      <c r="QU351" s="309"/>
      <c r="QV351" s="309"/>
      <c r="QW351" s="309"/>
      <c r="QX351" s="309"/>
      <c r="QY351" s="309"/>
      <c r="QZ351" s="309"/>
      <c r="RA351" s="309"/>
      <c r="RB351" s="309"/>
      <c r="RC351" s="309"/>
      <c r="RD351" s="309"/>
      <c r="RE351" s="309"/>
      <c r="RF351" s="309"/>
      <c r="RG351" s="309"/>
      <c r="RH351" s="309"/>
      <c r="RI351" s="309"/>
      <c r="RJ351" s="309"/>
      <c r="RK351" s="309"/>
      <c r="RL351" s="309"/>
      <c r="RM351" s="309"/>
      <c r="RN351" s="309"/>
      <c r="RO351" s="309"/>
      <c r="RP351" s="309"/>
      <c r="RQ351" s="309"/>
      <c r="RR351" s="309"/>
      <c r="RS351" s="309"/>
      <c r="RT351" s="309"/>
      <c r="RU351" s="309"/>
      <c r="RV351" s="309"/>
      <c r="RW351" s="309"/>
      <c r="RX351" s="309"/>
      <c r="RY351" s="309"/>
      <c r="RZ351" s="309"/>
      <c r="SA351" s="309"/>
      <c r="SB351" s="309"/>
      <c r="SC351" s="309"/>
      <c r="SD351" s="309"/>
      <c r="SE351" s="309"/>
      <c r="SF351" s="309"/>
      <c r="SG351" s="309"/>
      <c r="SH351" s="309"/>
      <c r="SI351" s="309"/>
      <c r="SJ351" s="309"/>
      <c r="SK351" s="309"/>
      <c r="SL351" s="309"/>
      <c r="SM351" s="309"/>
      <c r="SN351" s="309"/>
      <c r="SO351" s="309"/>
      <c r="SP351" s="309"/>
      <c r="SQ351" s="309"/>
      <c r="SR351" s="309"/>
      <c r="SS351" s="309"/>
      <c r="ST351" s="309"/>
      <c r="SU351" s="309"/>
      <c r="SV351" s="309"/>
      <c r="SW351" s="309"/>
      <c r="SX351" s="309"/>
      <c r="SY351" s="309"/>
      <c r="SZ351" s="309"/>
      <c r="TA351" s="309"/>
      <c r="TB351" s="309"/>
      <c r="TC351" s="309"/>
      <c r="TD351" s="309"/>
      <c r="TE351" s="309"/>
      <c r="TF351" s="309"/>
      <c r="TG351" s="309"/>
      <c r="TH351" s="309"/>
      <c r="TI351" s="309"/>
      <c r="TJ351" s="309"/>
      <c r="TK351" s="309"/>
      <c r="TL351" s="309"/>
      <c r="TM351" s="309"/>
      <c r="TN351" s="309"/>
      <c r="TO351" s="309"/>
      <c r="TP351" s="309"/>
      <c r="TQ351" s="309"/>
      <c r="TR351" s="309"/>
      <c r="TS351" s="309"/>
      <c r="TT351" s="309"/>
      <c r="TU351" s="309"/>
      <c r="TV351" s="309"/>
      <c r="TW351" s="309"/>
      <c r="TX351" s="309"/>
      <c r="TY351" s="309"/>
      <c r="TZ351" s="309"/>
      <c r="UA351" s="309"/>
      <c r="UB351" s="309"/>
      <c r="UC351" s="309"/>
      <c r="UD351" s="309"/>
      <c r="UE351" s="309"/>
      <c r="UF351" s="309"/>
      <c r="UG351" s="309"/>
      <c r="UH351" s="309"/>
      <c r="UI351" s="309"/>
      <c r="UJ351" s="309"/>
      <c r="UK351" s="309"/>
      <c r="UL351" s="309"/>
      <c r="UM351" s="309"/>
      <c r="UN351" s="309"/>
      <c r="UO351" s="309"/>
      <c r="UP351" s="309"/>
      <c r="UQ351" s="309"/>
      <c r="UR351" s="309"/>
      <c r="US351" s="309"/>
      <c r="UT351" s="309"/>
      <c r="UU351" s="309"/>
      <c r="UV351" s="309"/>
      <c r="UW351" s="309"/>
      <c r="UX351" s="309"/>
      <c r="UY351" s="309"/>
      <c r="UZ351" s="309"/>
      <c r="VA351" s="309"/>
      <c r="VB351" s="309"/>
      <c r="VC351" s="309"/>
      <c r="VD351" s="309"/>
      <c r="VE351" s="309"/>
      <c r="VF351" s="309"/>
      <c r="VG351" s="309"/>
      <c r="VH351" s="309"/>
      <c r="VI351" s="309"/>
      <c r="VJ351" s="309"/>
      <c r="VK351" s="309"/>
      <c r="VL351" s="309"/>
      <c r="VM351" s="309"/>
      <c r="VN351" s="309"/>
      <c r="VO351" s="309"/>
      <c r="VP351" s="309"/>
      <c r="VQ351" s="309"/>
      <c r="VR351" s="309"/>
      <c r="VS351" s="309"/>
      <c r="VT351" s="309"/>
      <c r="VU351" s="309"/>
      <c r="VV351" s="309"/>
      <c r="VW351" s="309"/>
      <c r="VX351" s="309"/>
      <c r="VY351" s="309"/>
      <c r="VZ351" s="309"/>
      <c r="WA351" s="309"/>
      <c r="WB351" s="309"/>
      <c r="WC351" s="309"/>
      <c r="WD351" s="309"/>
      <c r="WE351" s="309"/>
      <c r="WF351" s="309"/>
      <c r="WG351" s="309"/>
      <c r="WH351" s="309"/>
      <c r="WI351" s="309"/>
      <c r="WJ351" s="309"/>
      <c r="WK351" s="309"/>
      <c r="WL351" s="309"/>
      <c r="WM351" s="309"/>
      <c r="WN351" s="309"/>
      <c r="WO351" s="309"/>
      <c r="WP351" s="309"/>
      <c r="WQ351" s="309"/>
      <c r="WR351" s="309"/>
      <c r="WS351" s="309"/>
      <c r="WT351" s="309"/>
      <c r="WU351" s="309"/>
      <c r="WV351" s="309"/>
      <c r="WW351" s="309"/>
      <c r="WX351" s="309"/>
      <c r="WY351" s="309"/>
      <c r="WZ351" s="309"/>
      <c r="XA351" s="309"/>
      <c r="XB351" s="309"/>
      <c r="XC351" s="309"/>
      <c r="XD351" s="309"/>
      <c r="XE351" s="309"/>
      <c r="XF351" s="309"/>
      <c r="XG351" s="309"/>
      <c r="XH351" s="309"/>
      <c r="XI351" s="309"/>
      <c r="XJ351" s="309"/>
      <c r="XK351" s="309"/>
      <c r="XL351" s="309"/>
      <c r="XM351" s="309"/>
      <c r="XN351" s="309"/>
      <c r="XO351" s="309"/>
      <c r="XP351" s="309"/>
      <c r="XQ351" s="309"/>
      <c r="XR351" s="309"/>
      <c r="XS351" s="309"/>
      <c r="XT351" s="309"/>
      <c r="XU351" s="309"/>
      <c r="XV351" s="309"/>
      <c r="XW351" s="309"/>
      <c r="XX351" s="309"/>
      <c r="XY351" s="309"/>
      <c r="XZ351" s="309"/>
      <c r="YA351" s="309"/>
      <c r="YB351" s="309"/>
      <c r="YC351" s="309"/>
      <c r="YD351" s="309"/>
      <c r="YE351" s="309"/>
      <c r="YF351" s="309"/>
      <c r="YG351" s="309"/>
      <c r="YH351" s="309"/>
      <c r="YI351" s="309"/>
      <c r="YJ351" s="309"/>
      <c r="YK351" s="309"/>
      <c r="YL351" s="309"/>
      <c r="YM351" s="309"/>
      <c r="YN351" s="309"/>
      <c r="YO351" s="309"/>
      <c r="YP351" s="309"/>
      <c r="YQ351" s="309"/>
      <c r="YR351" s="309"/>
      <c r="YS351" s="309"/>
      <c r="YT351" s="309"/>
      <c r="YU351" s="309"/>
      <c r="YV351" s="309"/>
      <c r="YW351" s="309"/>
      <c r="YX351" s="309"/>
      <c r="YY351" s="309"/>
      <c r="YZ351" s="309"/>
      <c r="ZA351" s="309"/>
      <c r="ZB351" s="309"/>
      <c r="ZC351" s="309"/>
      <c r="ZD351" s="309"/>
      <c r="ZE351" s="309"/>
      <c r="ZF351" s="309"/>
      <c r="ZG351" s="309"/>
      <c r="ZH351" s="309"/>
      <c r="ZI351" s="309"/>
      <c r="ZJ351" s="309"/>
      <c r="ZK351" s="309"/>
      <c r="ZL351" s="309"/>
      <c r="ZM351" s="309"/>
      <c r="ZN351" s="309"/>
      <c r="ZO351" s="309"/>
      <c r="ZP351" s="309"/>
      <c r="ZQ351" s="309"/>
      <c r="ZR351" s="309"/>
      <c r="ZS351" s="309"/>
      <c r="ZT351" s="309"/>
      <c r="ZU351" s="309"/>
      <c r="ZV351" s="309"/>
      <c r="ZW351" s="309"/>
      <c r="ZX351" s="309"/>
      <c r="ZY351" s="309"/>
      <c r="ZZ351" s="309"/>
      <c r="AAA351" s="309"/>
      <c r="AAB351" s="309"/>
      <c r="AAC351" s="309"/>
      <c r="AAD351" s="309"/>
      <c r="AAE351" s="309"/>
      <c r="AAF351" s="309"/>
      <c r="AAG351" s="309"/>
      <c r="AAH351" s="309"/>
      <c r="AAI351" s="309"/>
      <c r="AAJ351" s="309"/>
      <c r="AAK351" s="309"/>
      <c r="AAL351" s="309"/>
      <c r="AAM351" s="309"/>
      <c r="AAN351" s="309"/>
      <c r="AAO351" s="309"/>
      <c r="AAP351" s="309"/>
      <c r="AAQ351" s="309"/>
      <c r="AAR351" s="309"/>
      <c r="AAS351" s="309"/>
      <c r="AAT351" s="309"/>
      <c r="AAU351" s="309"/>
      <c r="AAV351" s="309"/>
      <c r="AAW351" s="309"/>
      <c r="AAX351" s="309"/>
      <c r="AAY351" s="309"/>
      <c r="AAZ351" s="309"/>
      <c r="ABA351" s="309"/>
      <c r="ABB351" s="309"/>
      <c r="ABC351" s="309"/>
      <c r="ABD351" s="309"/>
      <c r="ABE351" s="309"/>
      <c r="ABF351" s="309"/>
      <c r="ABG351" s="309"/>
      <c r="ABH351" s="309"/>
      <c r="ABI351" s="309"/>
      <c r="ABJ351" s="309"/>
      <c r="ABK351" s="309"/>
      <c r="ABL351" s="309"/>
      <c r="ABM351" s="309"/>
      <c r="ABN351" s="309"/>
      <c r="ABO351" s="309"/>
      <c r="ABP351" s="309"/>
      <c r="ABQ351" s="309"/>
      <c r="ABR351" s="309"/>
      <c r="ABS351" s="309"/>
      <c r="ABT351" s="309"/>
      <c r="ABU351" s="309"/>
      <c r="ABV351" s="309"/>
      <c r="ABW351" s="309"/>
      <c r="ABX351" s="309"/>
      <c r="ABY351" s="309"/>
      <c r="ABZ351" s="309"/>
      <c r="ACA351" s="309"/>
      <c r="ACB351" s="309"/>
      <c r="ACC351" s="309"/>
      <c r="ACD351" s="309"/>
      <c r="ACE351" s="309"/>
      <c r="ACF351" s="309"/>
      <c r="ACG351" s="309"/>
      <c r="ACH351" s="309"/>
      <c r="ACI351" s="309"/>
      <c r="ACJ351" s="309"/>
      <c r="ACK351" s="309"/>
      <c r="ACL351" s="309"/>
      <c r="ACM351" s="309"/>
      <c r="ACN351" s="309"/>
      <c r="ACO351" s="309"/>
      <c r="ACP351" s="309"/>
      <c r="ACQ351" s="309"/>
      <c r="ACR351" s="309"/>
      <c r="ACS351" s="309"/>
      <c r="ACT351" s="309"/>
      <c r="ACU351" s="309"/>
      <c r="ACV351" s="309"/>
      <c r="ACW351" s="309"/>
      <c r="ACX351" s="309"/>
      <c r="ACY351" s="309"/>
      <c r="ACZ351" s="309"/>
      <c r="ADA351" s="309"/>
      <c r="ADB351" s="309"/>
      <c r="ADC351" s="309"/>
      <c r="ADD351" s="309"/>
      <c r="ADE351" s="309"/>
      <c r="ADF351" s="309"/>
      <c r="ADG351" s="309"/>
      <c r="ADH351" s="309"/>
      <c r="ADI351" s="309"/>
      <c r="ADJ351" s="309"/>
      <c r="ADK351" s="309"/>
      <c r="ADL351" s="309"/>
      <c r="ADM351" s="309"/>
      <c r="ADN351" s="309"/>
      <c r="ADO351" s="309"/>
      <c r="ADP351" s="309"/>
      <c r="ADQ351" s="309"/>
      <c r="ADR351" s="309"/>
      <c r="ADS351" s="309"/>
      <c r="ADT351" s="309"/>
      <c r="ADU351" s="309"/>
      <c r="ADV351" s="309"/>
      <c r="ADW351" s="309"/>
      <c r="ADX351" s="309"/>
      <c r="ADY351" s="309"/>
      <c r="ADZ351" s="309"/>
      <c r="AEA351" s="309"/>
      <c r="AEB351" s="309"/>
      <c r="AEC351" s="309"/>
      <c r="AED351" s="309"/>
      <c r="AEE351" s="309"/>
      <c r="AEF351" s="309"/>
      <c r="AEG351" s="309"/>
      <c r="AEH351" s="309"/>
      <c r="AEI351" s="309"/>
      <c r="AEJ351" s="309"/>
      <c r="AEK351" s="309"/>
      <c r="AEL351" s="309"/>
      <c r="AEM351" s="309"/>
      <c r="AEN351" s="309"/>
      <c r="AEO351" s="309"/>
      <c r="AEP351" s="309"/>
      <c r="AEQ351" s="309"/>
      <c r="AER351" s="309"/>
      <c r="AES351" s="309"/>
      <c r="AET351" s="309"/>
      <c r="AEU351" s="309"/>
      <c r="AEV351" s="309"/>
      <c r="AEW351" s="309"/>
      <c r="AEX351" s="309"/>
      <c r="AEY351" s="309"/>
      <c r="AEZ351" s="309"/>
      <c r="AFA351" s="309"/>
      <c r="AFB351" s="309"/>
      <c r="AFC351" s="309"/>
      <c r="AFD351" s="309"/>
      <c r="AFE351" s="309"/>
      <c r="AFF351" s="309"/>
      <c r="AFG351" s="309"/>
      <c r="AFH351" s="309"/>
      <c r="AFI351" s="309"/>
      <c r="AFJ351" s="309"/>
      <c r="AFK351" s="309"/>
      <c r="AFL351" s="309"/>
      <c r="AFM351" s="309"/>
      <c r="AFN351" s="309"/>
      <c r="AFO351" s="309"/>
      <c r="AFP351" s="309"/>
      <c r="AFQ351" s="309"/>
      <c r="AFR351" s="309"/>
      <c r="AFS351" s="309"/>
      <c r="AFT351" s="309"/>
      <c r="AFU351" s="309"/>
      <c r="AFV351" s="309"/>
      <c r="AFW351" s="309"/>
      <c r="AFX351" s="309"/>
      <c r="AFY351" s="309"/>
      <c r="AFZ351" s="309"/>
      <c r="AGA351" s="309"/>
      <c r="AGB351" s="309"/>
      <c r="AGC351" s="309"/>
      <c r="AGD351" s="309"/>
      <c r="AGE351" s="309"/>
      <c r="AGF351" s="309"/>
      <c r="AGG351" s="309"/>
      <c r="AGH351" s="309"/>
      <c r="AGI351" s="309"/>
      <c r="AGJ351" s="309"/>
      <c r="AGK351" s="309"/>
      <c r="AGL351" s="309"/>
      <c r="AGM351" s="309"/>
      <c r="AGN351" s="309"/>
      <c r="AGO351" s="309"/>
      <c r="AGP351" s="309"/>
      <c r="AGQ351" s="309"/>
      <c r="AGR351" s="309"/>
      <c r="AGS351" s="309"/>
      <c r="AGT351" s="309"/>
      <c r="AGU351" s="309"/>
      <c r="AGV351" s="309"/>
      <c r="AGW351" s="309"/>
      <c r="AGX351" s="309"/>
      <c r="AGY351" s="309"/>
      <c r="AGZ351" s="309"/>
      <c r="AHA351" s="309"/>
      <c r="AHB351" s="309"/>
      <c r="AHC351" s="309"/>
      <c r="AHD351" s="309"/>
      <c r="AHE351" s="309"/>
      <c r="AHF351" s="309"/>
      <c r="AHG351" s="309"/>
      <c r="AHH351" s="309"/>
      <c r="AHI351" s="309"/>
      <c r="AHJ351" s="309"/>
      <c r="AHK351" s="309"/>
      <c r="AHL351" s="309"/>
      <c r="AHM351" s="309"/>
      <c r="AHN351" s="309"/>
      <c r="AHO351" s="309"/>
      <c r="AHP351" s="309"/>
      <c r="AHQ351" s="309"/>
      <c r="AHR351" s="309"/>
      <c r="AHS351" s="309"/>
      <c r="AHT351" s="309"/>
      <c r="AHU351" s="309"/>
      <c r="AHV351" s="309"/>
      <c r="AHW351" s="309"/>
      <c r="AHX351" s="309"/>
      <c r="AHY351" s="309"/>
      <c r="AHZ351" s="309"/>
      <c r="AIA351" s="309"/>
      <c r="AIB351" s="309"/>
      <c r="AIC351" s="309"/>
      <c r="AID351" s="309"/>
      <c r="AIE351" s="309"/>
      <c r="AIF351" s="309"/>
      <c r="AIG351" s="309"/>
      <c r="AIH351" s="309"/>
      <c r="AII351" s="309"/>
      <c r="AIJ351" s="309"/>
      <c r="AIK351" s="309"/>
      <c r="AIL351" s="309"/>
      <c r="AIM351" s="309"/>
      <c r="AIN351" s="309"/>
      <c r="AIO351" s="309"/>
      <c r="AIP351" s="309"/>
      <c r="AIQ351" s="309"/>
      <c r="AIR351" s="309"/>
      <c r="AIS351" s="309"/>
      <c r="AIT351" s="309"/>
      <c r="AIU351" s="309"/>
      <c r="AIV351" s="309"/>
      <c r="AIW351" s="309"/>
      <c r="AIX351" s="309"/>
      <c r="AIY351" s="309"/>
      <c r="AIZ351" s="309"/>
      <c r="AJA351" s="309"/>
      <c r="AJB351" s="309"/>
      <c r="AJC351" s="309"/>
      <c r="AJD351" s="309"/>
      <c r="AJE351" s="309"/>
      <c r="AJF351" s="309"/>
      <c r="AJG351" s="309"/>
      <c r="AJH351" s="309"/>
      <c r="AJI351" s="309"/>
      <c r="AJJ351" s="309"/>
      <c r="AJK351" s="309"/>
      <c r="AJL351" s="309"/>
      <c r="AJM351" s="309"/>
      <c r="AJN351" s="309"/>
      <c r="AJO351" s="309"/>
      <c r="AJP351" s="309"/>
      <c r="AJQ351" s="309"/>
      <c r="AJR351" s="309"/>
      <c r="AJS351" s="309"/>
      <c r="AJT351" s="309"/>
      <c r="AJU351" s="309"/>
      <c r="AJV351" s="309"/>
      <c r="AJW351" s="309"/>
      <c r="AJX351" s="309"/>
      <c r="AJY351" s="309"/>
      <c r="AJZ351" s="309"/>
      <c r="AKA351" s="309"/>
      <c r="AKB351" s="309"/>
      <c r="AKC351" s="309"/>
      <c r="AKD351" s="309"/>
      <c r="AKE351" s="309"/>
      <c r="AKF351" s="309"/>
      <c r="AKG351" s="309"/>
      <c r="AKH351" s="309"/>
      <c r="AKI351" s="309"/>
      <c r="AKJ351" s="309"/>
      <c r="AKK351" s="309"/>
      <c r="AKL351" s="309"/>
      <c r="AKM351" s="309"/>
      <c r="AKN351" s="309"/>
      <c r="AKO351" s="309"/>
      <c r="AKP351" s="309"/>
      <c r="AKQ351" s="309"/>
      <c r="AKR351" s="309"/>
      <c r="AKS351" s="309"/>
      <c r="AKT351" s="309"/>
      <c r="AKU351" s="309"/>
      <c r="AKV351" s="309"/>
      <c r="AKW351" s="309"/>
      <c r="AKX351" s="309"/>
      <c r="AKY351" s="309"/>
      <c r="AKZ351" s="309"/>
      <c r="ALA351" s="309"/>
      <c r="ALB351" s="309"/>
      <c r="ALC351" s="309"/>
      <c r="ALD351" s="309"/>
      <c r="ALE351" s="309"/>
      <c r="ALF351" s="309"/>
      <c r="ALG351" s="309"/>
      <c r="ALH351" s="309"/>
      <c r="ALI351" s="309"/>
      <c r="ALJ351" s="309"/>
      <c r="ALK351" s="309"/>
      <c r="ALL351" s="309"/>
      <c r="ALM351" s="309"/>
      <c r="ALN351" s="309"/>
      <c r="ALO351" s="309"/>
      <c r="ALP351" s="309"/>
      <c r="ALQ351" s="309"/>
      <c r="ALR351" s="309"/>
      <c r="ALS351" s="309"/>
      <c r="ALT351" s="309"/>
      <c r="ALU351" s="309"/>
      <c r="ALV351" s="309"/>
      <c r="ALW351" s="309"/>
      <c r="ALX351" s="309"/>
      <c r="ALY351" s="309"/>
      <c r="ALZ351" s="309"/>
      <c r="AMA351" s="309"/>
      <c r="AMB351" s="309"/>
      <c r="AMC351" s="309"/>
      <c r="AMD351" s="309"/>
      <c r="AME351" s="309"/>
      <c r="AMF351" s="309"/>
      <c r="AMG351" s="309"/>
      <c r="AMH351" s="309"/>
      <c r="AMI351" s="309"/>
      <c r="AMJ351" s="309"/>
      <c r="AMK351" s="309"/>
      <c r="AML351" s="309"/>
      <c r="AMM351" s="309"/>
      <c r="AMN351" s="309"/>
      <c r="AMO351" s="309"/>
      <c r="AMP351" s="309"/>
      <c r="AMQ351" s="309"/>
      <c r="AMR351" s="309"/>
      <c r="AMS351" s="309"/>
      <c r="AMT351" s="309"/>
      <c r="AMU351" s="309"/>
      <c r="AMV351" s="309"/>
      <c r="AMW351" s="309"/>
      <c r="AMX351" s="309"/>
      <c r="AMY351" s="309"/>
      <c r="AMZ351" s="309"/>
      <c r="ANA351" s="309"/>
      <c r="ANB351" s="309"/>
      <c r="ANC351" s="309"/>
      <c r="AND351" s="309"/>
      <c r="ANE351" s="309"/>
      <c r="ANF351" s="309"/>
      <c r="ANG351" s="309"/>
      <c r="ANH351" s="309"/>
      <c r="ANI351" s="309"/>
      <c r="ANJ351" s="309"/>
      <c r="ANK351" s="309"/>
      <c r="ANL351" s="309"/>
      <c r="ANM351" s="309"/>
      <c r="ANN351" s="309"/>
      <c r="ANO351" s="309"/>
      <c r="ANP351" s="309"/>
      <c r="ANQ351" s="309"/>
      <c r="ANR351" s="309"/>
      <c r="ANS351" s="309"/>
      <c r="ANT351" s="309"/>
      <c r="ANU351" s="309"/>
      <c r="ANV351" s="309"/>
      <c r="ANW351" s="309"/>
      <c r="ANX351" s="309"/>
      <c r="ANY351" s="309"/>
      <c r="ANZ351" s="309"/>
      <c r="AOA351" s="309"/>
      <c r="AOB351" s="309"/>
      <c r="AOC351" s="309"/>
      <c r="AOD351" s="309"/>
      <c r="AOE351" s="309"/>
      <c r="AOF351" s="309"/>
      <c r="AOG351" s="309"/>
      <c r="AOH351" s="309"/>
      <c r="AOI351" s="309"/>
      <c r="AOJ351" s="309"/>
      <c r="AOK351" s="309"/>
      <c r="AOL351" s="309"/>
      <c r="AOM351" s="309"/>
      <c r="AON351" s="309"/>
      <c r="AOO351" s="309"/>
      <c r="AOP351" s="309"/>
      <c r="AOQ351" s="309"/>
      <c r="AOR351" s="309"/>
      <c r="AOS351" s="309"/>
      <c r="AOT351" s="309"/>
      <c r="AOU351" s="309"/>
      <c r="AOV351" s="309"/>
      <c r="AOW351" s="309"/>
      <c r="AOX351" s="309"/>
      <c r="AOY351" s="309"/>
      <c r="AOZ351" s="309"/>
      <c r="APA351" s="309"/>
      <c r="APB351" s="309"/>
      <c r="APC351" s="309"/>
      <c r="APD351" s="309"/>
      <c r="APE351" s="309"/>
      <c r="APF351" s="309"/>
      <c r="APG351" s="309"/>
      <c r="APH351" s="309"/>
      <c r="API351" s="309"/>
      <c r="APJ351" s="309"/>
      <c r="APK351" s="309"/>
      <c r="APL351" s="309"/>
      <c r="APM351" s="309"/>
      <c r="APN351" s="309"/>
      <c r="APO351" s="309"/>
      <c r="APP351" s="309"/>
      <c r="APQ351" s="309"/>
      <c r="APR351" s="309"/>
      <c r="APS351" s="309"/>
      <c r="APT351" s="309"/>
      <c r="APU351" s="309"/>
      <c r="APV351" s="309"/>
      <c r="APW351" s="309"/>
      <c r="APX351" s="309"/>
      <c r="APY351" s="309"/>
      <c r="APZ351" s="309"/>
      <c r="AQA351" s="309"/>
      <c r="AQB351" s="309"/>
      <c r="AQC351" s="309"/>
      <c r="AQD351" s="309"/>
      <c r="AQE351" s="309"/>
      <c r="AQF351" s="309"/>
      <c r="AQG351" s="309"/>
      <c r="AQH351" s="309"/>
      <c r="AQI351" s="309"/>
      <c r="AQJ351" s="309"/>
      <c r="AQK351" s="309"/>
      <c r="AQL351" s="309"/>
      <c r="AQM351" s="309"/>
      <c r="AQN351" s="309"/>
      <c r="AQO351" s="309"/>
      <c r="AQP351" s="309"/>
      <c r="AQQ351" s="309"/>
      <c r="AQR351" s="309"/>
      <c r="AQS351" s="309"/>
      <c r="AQT351" s="309"/>
      <c r="AQU351" s="309"/>
      <c r="AQV351" s="309"/>
      <c r="AQW351" s="309"/>
      <c r="AQX351" s="309"/>
      <c r="AQY351" s="309"/>
      <c r="AQZ351" s="309"/>
      <c r="ARA351" s="309"/>
      <c r="ARB351" s="309"/>
      <c r="ARC351" s="309"/>
      <c r="ARD351" s="309"/>
      <c r="ARE351" s="309"/>
      <c r="ARF351" s="309"/>
      <c r="ARG351" s="309"/>
      <c r="ARH351" s="309"/>
      <c r="ARI351" s="309"/>
      <c r="ARJ351" s="309"/>
      <c r="ARK351" s="309"/>
      <c r="ARL351" s="309"/>
      <c r="ARM351" s="309"/>
      <c r="ARN351" s="309"/>
      <c r="ARO351" s="309"/>
      <c r="ARP351" s="309"/>
      <c r="ARQ351" s="309"/>
      <c r="ARR351" s="309"/>
      <c r="ARS351" s="309"/>
      <c r="ART351" s="309"/>
      <c r="ARU351" s="309"/>
      <c r="ARV351" s="309"/>
      <c r="ARW351" s="309"/>
      <c r="ARX351" s="309"/>
      <c r="ARY351" s="309"/>
      <c r="ARZ351" s="309"/>
      <c r="ASA351" s="309"/>
      <c r="ASB351" s="309"/>
      <c r="ASC351" s="309"/>
      <c r="ASD351" s="309"/>
      <c r="ASE351" s="309"/>
      <c r="ASF351" s="309"/>
      <c r="ASG351" s="309"/>
      <c r="ASH351" s="309"/>
      <c r="ASI351" s="309"/>
      <c r="ASJ351" s="309"/>
      <c r="ASK351" s="309"/>
      <c r="ASL351" s="309"/>
      <c r="ASM351" s="309"/>
      <c r="ASN351" s="309"/>
      <c r="ASO351" s="309"/>
      <c r="ASP351" s="309"/>
      <c r="ASQ351" s="309"/>
      <c r="ASR351" s="309"/>
      <c r="ASS351" s="309"/>
      <c r="AST351" s="309"/>
      <c r="ASU351" s="309"/>
      <c r="ASV351" s="309"/>
      <c r="ASW351" s="309"/>
      <c r="ASX351" s="309"/>
      <c r="ASY351" s="309"/>
      <c r="ASZ351" s="309"/>
      <c r="ATA351" s="309"/>
      <c r="ATB351" s="309"/>
      <c r="ATC351" s="309"/>
      <c r="ATD351" s="309"/>
      <c r="ATE351" s="309"/>
      <c r="ATF351" s="309"/>
      <c r="ATG351" s="309"/>
      <c r="ATH351" s="309"/>
      <c r="ATI351" s="309"/>
      <c r="ATJ351" s="309"/>
      <c r="ATK351" s="309"/>
      <c r="ATL351" s="309"/>
      <c r="ATM351" s="309"/>
      <c r="ATN351" s="309"/>
      <c r="ATO351" s="309"/>
      <c r="ATP351" s="309"/>
      <c r="ATQ351" s="309"/>
      <c r="ATR351" s="309"/>
      <c r="ATS351" s="309"/>
      <c r="ATT351" s="309"/>
      <c r="ATU351" s="309"/>
      <c r="ATV351" s="309"/>
      <c r="ATW351" s="309"/>
      <c r="ATX351" s="309"/>
      <c r="ATY351" s="309"/>
      <c r="ATZ351" s="309"/>
      <c r="AUA351" s="309"/>
      <c r="AUB351" s="309"/>
      <c r="AUC351" s="309"/>
      <c r="AUD351" s="309"/>
      <c r="AUE351" s="309"/>
      <c r="AUF351" s="309"/>
      <c r="AUG351" s="309"/>
      <c r="AUH351" s="309"/>
      <c r="AUI351" s="309"/>
      <c r="AUJ351" s="309"/>
      <c r="AUK351" s="309"/>
      <c r="AUL351" s="309"/>
      <c r="AUM351" s="309"/>
      <c r="AUN351" s="309"/>
      <c r="AUO351" s="309"/>
      <c r="AUP351" s="309"/>
      <c r="AUQ351" s="309"/>
      <c r="AUR351" s="309"/>
      <c r="AUS351" s="309"/>
      <c r="AUT351" s="309"/>
      <c r="AUU351" s="309"/>
      <c r="AUV351" s="309"/>
      <c r="AUW351" s="309"/>
      <c r="AUX351" s="309"/>
      <c r="AUY351" s="309"/>
      <c r="AUZ351" s="309"/>
      <c r="AVA351" s="309"/>
      <c r="AVB351" s="309"/>
      <c r="AVC351" s="309"/>
      <c r="AVD351" s="309"/>
      <c r="AVE351" s="309"/>
      <c r="AVF351" s="309"/>
      <c r="AVG351" s="309"/>
      <c r="AVH351" s="309"/>
      <c r="AVI351" s="309"/>
      <c r="AVJ351" s="309"/>
      <c r="AVK351" s="309"/>
      <c r="AVL351" s="309"/>
      <c r="AVM351" s="309"/>
      <c r="AVN351" s="309"/>
      <c r="AVO351" s="309"/>
      <c r="AVP351" s="309"/>
      <c r="AVQ351" s="309"/>
      <c r="AVR351" s="309"/>
      <c r="AVS351" s="309"/>
      <c r="AVT351" s="309"/>
      <c r="AVU351" s="309"/>
      <c r="AVV351" s="309"/>
      <c r="AVW351" s="309"/>
      <c r="AVX351" s="309"/>
      <c r="AVY351" s="309"/>
      <c r="AVZ351" s="309"/>
      <c r="AWA351" s="309"/>
      <c r="AWB351" s="309"/>
      <c r="AWC351" s="309"/>
      <c r="AWD351" s="309"/>
      <c r="AWE351" s="309"/>
      <c r="AWF351" s="309"/>
      <c r="AWG351" s="309"/>
      <c r="AWH351" s="309"/>
      <c r="AWI351" s="309"/>
      <c r="AWJ351" s="309"/>
      <c r="AWK351" s="309"/>
      <c r="AWL351" s="309"/>
      <c r="AWM351" s="309"/>
      <c r="AWN351" s="309"/>
      <c r="AWO351" s="309"/>
      <c r="AWP351" s="309"/>
      <c r="AWQ351" s="309"/>
      <c r="AWR351" s="309"/>
      <c r="AWS351" s="309"/>
      <c r="AWT351" s="309"/>
      <c r="AWU351" s="309"/>
      <c r="AWV351" s="309"/>
      <c r="AWW351" s="309"/>
      <c r="AWX351" s="309"/>
      <c r="AWY351" s="309"/>
      <c r="AWZ351" s="309"/>
      <c r="AXA351" s="309"/>
      <c r="AXB351" s="309"/>
      <c r="AXC351" s="309"/>
      <c r="AXD351" s="309"/>
      <c r="AXE351" s="309"/>
      <c r="AXF351" s="309"/>
      <c r="AXG351" s="309"/>
      <c r="AXH351" s="309"/>
      <c r="AXI351" s="309"/>
      <c r="AXJ351" s="309"/>
      <c r="AXK351" s="309"/>
      <c r="AXL351" s="309"/>
      <c r="AXM351" s="309"/>
      <c r="AXN351" s="309"/>
      <c r="AXO351" s="309"/>
      <c r="AXP351" s="309"/>
      <c r="AXQ351" s="309"/>
      <c r="AXR351" s="309"/>
      <c r="AXS351" s="309"/>
      <c r="AXT351" s="309"/>
      <c r="AXU351" s="309"/>
      <c r="AXV351" s="309"/>
      <c r="AXW351" s="309"/>
      <c r="AXX351" s="309"/>
      <c r="AXY351" s="309"/>
      <c r="AXZ351" s="309"/>
      <c r="AYA351" s="309"/>
      <c r="AYB351" s="309"/>
      <c r="AYC351" s="309"/>
      <c r="AYD351" s="309"/>
      <c r="AYE351" s="309"/>
      <c r="AYF351" s="309"/>
      <c r="AYG351" s="309"/>
      <c r="AYH351" s="309"/>
      <c r="AYI351" s="309"/>
      <c r="AYJ351" s="309"/>
      <c r="AYK351" s="309"/>
      <c r="AYL351" s="309"/>
      <c r="AYM351" s="309"/>
      <c r="AYN351" s="309"/>
      <c r="AYO351" s="309"/>
      <c r="AYP351" s="309"/>
      <c r="AYQ351" s="309"/>
      <c r="AYR351" s="309"/>
      <c r="AYS351" s="309"/>
      <c r="AYT351" s="309"/>
      <c r="AYU351" s="309"/>
      <c r="AYV351" s="309"/>
      <c r="AYW351" s="309"/>
      <c r="AYX351" s="309"/>
      <c r="AYY351" s="309"/>
      <c r="AYZ351" s="309"/>
      <c r="AZA351" s="309"/>
      <c r="AZB351" s="309"/>
      <c r="AZC351" s="309"/>
      <c r="AZD351" s="309"/>
      <c r="AZE351" s="309"/>
      <c r="AZF351" s="309"/>
      <c r="AZG351" s="309"/>
      <c r="AZH351" s="309"/>
      <c r="AZI351" s="309"/>
      <c r="AZJ351" s="309"/>
      <c r="AZK351" s="309"/>
      <c r="AZL351" s="309"/>
      <c r="AZM351" s="309"/>
      <c r="AZN351" s="309"/>
      <c r="AZO351" s="309"/>
      <c r="AZP351" s="309"/>
      <c r="AZQ351" s="309"/>
      <c r="AZR351" s="309"/>
      <c r="AZS351" s="309"/>
      <c r="AZT351" s="309"/>
      <c r="AZU351" s="309"/>
      <c r="AZV351" s="309"/>
      <c r="AZW351" s="309"/>
      <c r="AZX351" s="309"/>
      <c r="AZY351" s="309"/>
      <c r="AZZ351" s="309"/>
      <c r="BAA351" s="309"/>
      <c r="BAB351" s="309"/>
      <c r="BAC351" s="309"/>
      <c r="BAD351" s="309"/>
      <c r="BAE351" s="309"/>
      <c r="BAF351" s="309"/>
      <c r="BAG351" s="309"/>
      <c r="BAH351" s="309"/>
      <c r="BAI351" s="309"/>
      <c r="BAJ351" s="309"/>
      <c r="BAK351" s="309"/>
      <c r="BAL351" s="309"/>
      <c r="BAM351" s="309"/>
      <c r="BAN351" s="309"/>
      <c r="BAO351" s="309"/>
      <c r="BAP351" s="309"/>
      <c r="BAQ351" s="309"/>
      <c r="BAR351" s="309"/>
      <c r="BAS351" s="309"/>
      <c r="BAT351" s="309"/>
      <c r="BAU351" s="309"/>
      <c r="BAV351" s="309"/>
      <c r="BAW351" s="309"/>
      <c r="BAX351" s="309"/>
      <c r="BAY351" s="309"/>
      <c r="BAZ351" s="309"/>
      <c r="BBA351" s="309"/>
      <c r="BBB351" s="309"/>
      <c r="BBC351" s="309"/>
      <c r="BBD351" s="309"/>
      <c r="BBE351" s="309"/>
      <c r="BBF351" s="309"/>
      <c r="BBG351" s="309"/>
      <c r="BBH351" s="309"/>
      <c r="BBI351" s="309"/>
      <c r="BBJ351" s="309"/>
      <c r="BBK351" s="309"/>
      <c r="BBL351" s="309"/>
      <c r="BBM351" s="309"/>
      <c r="BBN351" s="309"/>
      <c r="BBO351" s="309"/>
      <c r="BBP351" s="309"/>
      <c r="BBQ351" s="309"/>
      <c r="BBR351" s="309"/>
      <c r="BBS351" s="309"/>
      <c r="BBT351" s="309"/>
      <c r="BBU351" s="309"/>
      <c r="BBV351" s="309"/>
      <c r="BBW351" s="309"/>
      <c r="BBX351" s="309"/>
      <c r="BBY351" s="309"/>
      <c r="BBZ351" s="309"/>
      <c r="BCA351" s="309"/>
      <c r="BCB351" s="309"/>
      <c r="BCC351" s="309"/>
      <c r="BCD351" s="309"/>
      <c r="BCE351" s="309"/>
      <c r="BCF351" s="309"/>
      <c r="BCG351" s="309"/>
      <c r="BCH351" s="309"/>
      <c r="BCI351" s="309"/>
      <c r="BCJ351" s="309"/>
      <c r="BCK351" s="309"/>
      <c r="BCL351" s="309"/>
      <c r="BCM351" s="309"/>
      <c r="BCN351" s="309"/>
      <c r="BCO351" s="309"/>
      <c r="BCP351" s="309"/>
      <c r="BCQ351" s="309"/>
      <c r="BCR351" s="309"/>
      <c r="BCS351" s="309"/>
      <c r="BCT351" s="309"/>
      <c r="BCU351" s="309"/>
      <c r="BCV351" s="309"/>
      <c r="BCW351" s="309"/>
      <c r="BCX351" s="309"/>
      <c r="BCY351" s="309"/>
      <c r="BCZ351" s="309"/>
      <c r="BDA351" s="309"/>
      <c r="BDB351" s="309"/>
      <c r="BDC351" s="309"/>
      <c r="BDD351" s="309"/>
      <c r="BDE351" s="309"/>
      <c r="BDF351" s="309"/>
      <c r="BDG351" s="309"/>
      <c r="BDH351" s="309"/>
      <c r="BDI351" s="309"/>
      <c r="BDJ351" s="309"/>
      <c r="BDK351" s="309"/>
      <c r="BDL351" s="309"/>
      <c r="BDM351" s="309"/>
      <c r="BDN351" s="309"/>
      <c r="BDO351" s="309"/>
      <c r="BDP351" s="309"/>
      <c r="BDQ351" s="309"/>
      <c r="BDR351" s="309"/>
      <c r="BDS351" s="309"/>
      <c r="BDT351" s="309"/>
      <c r="BDU351" s="309"/>
      <c r="BDV351" s="309"/>
      <c r="BDW351" s="309"/>
      <c r="BDX351" s="309"/>
      <c r="BDY351" s="309"/>
      <c r="BDZ351" s="309"/>
      <c r="BEA351" s="309"/>
      <c r="BEB351" s="309"/>
      <c r="BEC351" s="309"/>
      <c r="BED351" s="309"/>
      <c r="BEE351" s="309"/>
      <c r="BEF351" s="309"/>
      <c r="BEG351" s="309"/>
      <c r="BEH351" s="309"/>
      <c r="BEI351" s="309"/>
      <c r="BEJ351" s="309"/>
      <c r="BEK351" s="309"/>
      <c r="BEL351" s="309"/>
      <c r="BEM351" s="309"/>
      <c r="BEN351" s="309"/>
      <c r="BEO351" s="309"/>
      <c r="BEP351" s="309"/>
      <c r="BEQ351" s="309"/>
      <c r="BER351" s="309"/>
      <c r="BES351" s="309"/>
      <c r="BET351" s="309"/>
      <c r="BEU351" s="309"/>
      <c r="BEV351" s="309"/>
      <c r="BEW351" s="309"/>
      <c r="BEX351" s="309"/>
      <c r="BEY351" s="309"/>
      <c r="BEZ351" s="309"/>
      <c r="BFA351" s="309"/>
      <c r="BFB351" s="309"/>
      <c r="BFC351" s="309"/>
      <c r="BFD351" s="309"/>
      <c r="BFE351" s="309"/>
      <c r="BFF351" s="309"/>
      <c r="BFG351" s="309"/>
      <c r="BFH351" s="309"/>
      <c r="BFI351" s="309"/>
      <c r="BFJ351" s="309"/>
      <c r="BFK351" s="309"/>
      <c r="BFL351" s="309"/>
      <c r="BFM351" s="309"/>
      <c r="BFN351" s="309"/>
      <c r="BFO351" s="309"/>
      <c r="BFP351" s="309"/>
      <c r="BFQ351" s="309"/>
      <c r="BFR351" s="309"/>
      <c r="BFS351" s="309"/>
      <c r="BFT351" s="309"/>
      <c r="BFU351" s="309"/>
      <c r="BFV351" s="309"/>
      <c r="BFW351" s="309"/>
      <c r="BFX351" s="309"/>
      <c r="BFY351" s="309"/>
      <c r="BFZ351" s="309"/>
      <c r="BGA351" s="309"/>
      <c r="BGB351" s="309"/>
      <c r="BGC351" s="309"/>
      <c r="BGD351" s="309"/>
      <c r="BGE351" s="309"/>
      <c r="BGF351" s="309"/>
      <c r="BGG351" s="309"/>
      <c r="BGH351" s="309"/>
    </row>
    <row r="352" spans="6:1542" s="18" customFormat="1" ht="14.45" customHeight="1" x14ac:dyDescent="0.25">
      <c r="F352" s="68"/>
      <c r="Y352" s="68"/>
      <c r="AC352" s="309"/>
      <c r="AD352" s="309"/>
      <c r="AE352" s="309"/>
      <c r="AF352" s="309"/>
      <c r="AG352" s="309"/>
      <c r="AH352" s="309"/>
      <c r="AI352" s="309"/>
      <c r="AJ352" s="309"/>
      <c r="AK352" s="309"/>
      <c r="AL352" s="309"/>
      <c r="AM352" s="309"/>
      <c r="AN352" s="309"/>
      <c r="AO352" s="309"/>
      <c r="AP352" s="309"/>
      <c r="AQ352" s="309"/>
      <c r="AR352" s="309"/>
      <c r="AS352" s="309"/>
      <c r="AT352" s="309"/>
      <c r="AU352" s="309"/>
      <c r="AV352" s="309"/>
      <c r="AW352" s="309"/>
      <c r="AX352" s="309"/>
      <c r="AY352" s="309"/>
      <c r="AZ352" s="309"/>
      <c r="BA352" s="309"/>
      <c r="BB352" s="309"/>
      <c r="BC352" s="309"/>
      <c r="BD352" s="309"/>
      <c r="BE352" s="309"/>
      <c r="BF352" s="309"/>
      <c r="BG352" s="309"/>
      <c r="BH352" s="309"/>
      <c r="BI352" s="309"/>
      <c r="BJ352" s="309"/>
      <c r="BK352" s="309"/>
      <c r="BL352" s="309"/>
      <c r="BM352" s="309"/>
      <c r="BN352" s="309"/>
      <c r="BO352" s="309"/>
      <c r="BP352" s="309"/>
      <c r="BQ352" s="309"/>
      <c r="BR352" s="309"/>
      <c r="BS352" s="309"/>
      <c r="BT352" s="309"/>
      <c r="BU352" s="309"/>
      <c r="BV352" s="309"/>
      <c r="BW352" s="309"/>
      <c r="BX352" s="309"/>
      <c r="BY352" s="309"/>
      <c r="BZ352" s="309"/>
      <c r="CA352" s="309"/>
      <c r="CB352" s="309"/>
      <c r="CC352" s="309"/>
      <c r="CD352" s="309"/>
      <c r="CE352" s="309"/>
      <c r="CF352" s="309"/>
      <c r="CG352" s="309"/>
      <c r="CH352" s="309"/>
      <c r="CI352" s="309"/>
      <c r="CJ352" s="309"/>
      <c r="CK352" s="309"/>
      <c r="CL352" s="309"/>
      <c r="CM352" s="309"/>
      <c r="CN352" s="309"/>
      <c r="CO352" s="309"/>
      <c r="CP352" s="309"/>
      <c r="CQ352" s="309"/>
      <c r="CR352" s="309"/>
      <c r="CS352" s="309"/>
      <c r="CT352" s="309"/>
      <c r="CU352" s="309"/>
      <c r="CV352" s="309"/>
      <c r="CW352" s="309"/>
      <c r="CX352" s="309"/>
      <c r="CY352" s="309"/>
      <c r="CZ352" s="309"/>
      <c r="DA352" s="309"/>
      <c r="DB352" s="309"/>
      <c r="DC352" s="309"/>
      <c r="DD352" s="309"/>
      <c r="DE352" s="309"/>
      <c r="DF352" s="309"/>
      <c r="DG352" s="309"/>
      <c r="DH352" s="309"/>
      <c r="DI352" s="309"/>
      <c r="DJ352" s="309"/>
      <c r="DK352" s="309"/>
      <c r="DL352" s="309"/>
      <c r="DM352" s="309"/>
      <c r="DN352" s="309"/>
      <c r="DO352" s="309"/>
      <c r="DP352" s="309"/>
      <c r="DQ352" s="309"/>
      <c r="DR352" s="309"/>
      <c r="DS352" s="309"/>
      <c r="DT352" s="309"/>
      <c r="DU352" s="309"/>
      <c r="DV352" s="309"/>
      <c r="DW352" s="309"/>
      <c r="DX352" s="309"/>
      <c r="DY352" s="309"/>
      <c r="DZ352" s="309"/>
      <c r="EA352" s="309"/>
      <c r="EB352" s="309"/>
      <c r="EC352" s="309"/>
      <c r="ED352" s="309"/>
      <c r="EE352" s="309"/>
      <c r="EF352" s="309"/>
      <c r="EG352" s="309"/>
      <c r="EH352" s="309"/>
      <c r="EI352" s="309"/>
      <c r="EJ352" s="309"/>
      <c r="EK352" s="309"/>
      <c r="EL352" s="309"/>
      <c r="EM352" s="309"/>
      <c r="EN352" s="309"/>
      <c r="EO352" s="309"/>
      <c r="EP352" s="309"/>
      <c r="EQ352" s="309"/>
      <c r="ER352" s="309"/>
      <c r="ES352" s="309"/>
      <c r="ET352" s="309"/>
      <c r="EU352" s="309"/>
      <c r="EV352" s="309"/>
      <c r="EW352" s="309"/>
      <c r="EX352" s="309"/>
      <c r="EY352" s="309"/>
      <c r="EZ352" s="309"/>
      <c r="FA352" s="309"/>
      <c r="FB352" s="309"/>
      <c r="FC352" s="309"/>
      <c r="FD352" s="309"/>
      <c r="FE352" s="309"/>
      <c r="FF352" s="309"/>
      <c r="FG352" s="309"/>
      <c r="FH352" s="309"/>
      <c r="FI352" s="309"/>
      <c r="FJ352" s="309"/>
      <c r="FK352" s="309"/>
      <c r="FL352" s="309"/>
      <c r="FM352" s="309"/>
      <c r="FN352" s="309"/>
      <c r="FO352" s="309"/>
      <c r="FP352" s="309"/>
      <c r="FQ352" s="309"/>
      <c r="FR352" s="309"/>
      <c r="FS352" s="309"/>
      <c r="FT352" s="309"/>
      <c r="FU352" s="309"/>
      <c r="FV352" s="309"/>
      <c r="FW352" s="309"/>
      <c r="FX352" s="309"/>
      <c r="FY352" s="309"/>
      <c r="FZ352" s="309"/>
      <c r="GA352" s="309"/>
      <c r="GB352" s="309"/>
      <c r="GC352" s="309"/>
      <c r="GD352" s="309"/>
      <c r="GE352" s="309"/>
      <c r="GF352" s="309"/>
      <c r="GG352" s="309"/>
      <c r="GH352" s="309"/>
      <c r="GI352" s="309"/>
      <c r="GJ352" s="309"/>
      <c r="GK352" s="309"/>
      <c r="GL352" s="309"/>
      <c r="GM352" s="309"/>
      <c r="GN352" s="309"/>
      <c r="GO352" s="309"/>
      <c r="GP352" s="309"/>
      <c r="GQ352" s="309"/>
      <c r="GR352" s="309"/>
      <c r="GS352" s="309"/>
      <c r="GT352" s="309"/>
      <c r="GU352" s="309"/>
      <c r="GV352" s="309"/>
      <c r="GW352" s="309"/>
      <c r="GX352" s="309"/>
      <c r="GY352" s="309"/>
      <c r="GZ352" s="309"/>
      <c r="HA352" s="309"/>
      <c r="HB352" s="309"/>
      <c r="HC352" s="309"/>
      <c r="HD352" s="309"/>
      <c r="HE352" s="309"/>
      <c r="HF352" s="309"/>
      <c r="HG352" s="309"/>
      <c r="HH352" s="309"/>
      <c r="HI352" s="309"/>
      <c r="HJ352" s="309"/>
      <c r="HK352" s="309"/>
      <c r="HL352" s="309"/>
      <c r="HM352" s="309"/>
      <c r="HN352" s="309"/>
      <c r="HO352" s="309"/>
      <c r="HP352" s="309"/>
      <c r="HQ352" s="309"/>
      <c r="HR352" s="309"/>
      <c r="HS352" s="309"/>
      <c r="HT352" s="309"/>
      <c r="HU352" s="309"/>
      <c r="HV352" s="309"/>
      <c r="HW352" s="309"/>
      <c r="HX352" s="309"/>
      <c r="HY352" s="309"/>
      <c r="HZ352" s="309"/>
      <c r="IA352" s="309"/>
      <c r="IB352" s="309"/>
      <c r="IC352" s="309"/>
      <c r="ID352" s="309"/>
      <c r="IE352" s="309"/>
      <c r="IF352" s="309"/>
      <c r="IG352" s="309"/>
      <c r="IH352" s="309"/>
      <c r="II352" s="309"/>
      <c r="IJ352" s="309"/>
      <c r="IK352" s="309"/>
      <c r="IL352" s="309"/>
      <c r="IM352" s="309"/>
      <c r="IN352" s="309"/>
      <c r="IO352" s="309"/>
      <c r="IP352" s="309"/>
      <c r="IQ352" s="309"/>
      <c r="IR352" s="309"/>
      <c r="IS352" s="309"/>
      <c r="IT352" s="309"/>
      <c r="IU352" s="309"/>
      <c r="IV352" s="309"/>
      <c r="IW352" s="309"/>
      <c r="IX352" s="309"/>
      <c r="IY352" s="309"/>
      <c r="IZ352" s="309"/>
      <c r="JA352" s="309"/>
      <c r="JB352" s="309"/>
      <c r="JC352" s="309"/>
      <c r="JD352" s="309"/>
      <c r="JE352" s="309"/>
      <c r="JF352" s="309"/>
      <c r="JG352" s="309"/>
      <c r="JH352" s="309"/>
      <c r="JI352" s="309"/>
      <c r="JJ352" s="309"/>
      <c r="JK352" s="309"/>
      <c r="JL352" s="309"/>
      <c r="JM352" s="309"/>
      <c r="JN352" s="309"/>
      <c r="JO352" s="309"/>
      <c r="JP352" s="309"/>
      <c r="JQ352" s="309"/>
      <c r="JR352" s="309"/>
      <c r="JS352" s="309"/>
      <c r="JT352" s="309"/>
      <c r="JU352" s="309"/>
      <c r="JV352" s="309"/>
      <c r="JW352" s="309"/>
      <c r="JX352" s="309"/>
      <c r="JY352" s="309"/>
      <c r="JZ352" s="309"/>
      <c r="KA352" s="309"/>
      <c r="KB352" s="309"/>
      <c r="KC352" s="309"/>
      <c r="KD352" s="309"/>
      <c r="KE352" s="309"/>
      <c r="KF352" s="309"/>
      <c r="KG352" s="309"/>
      <c r="KH352" s="309"/>
      <c r="KI352" s="309"/>
      <c r="KJ352" s="309"/>
      <c r="KK352" s="309"/>
      <c r="KL352" s="309"/>
      <c r="KM352" s="309"/>
      <c r="KN352" s="309"/>
      <c r="KO352" s="309"/>
      <c r="KP352" s="309"/>
      <c r="KQ352" s="309"/>
      <c r="KR352" s="309"/>
      <c r="KS352" s="309"/>
      <c r="KT352" s="309"/>
      <c r="KU352" s="309"/>
      <c r="KV352" s="309"/>
      <c r="KW352" s="309"/>
      <c r="KX352" s="309"/>
      <c r="KY352" s="309"/>
      <c r="KZ352" s="309"/>
      <c r="LA352" s="309"/>
      <c r="LB352" s="309"/>
      <c r="LC352" s="309"/>
      <c r="LD352" s="309"/>
      <c r="LE352" s="309"/>
      <c r="LF352" s="309"/>
      <c r="LG352" s="309"/>
      <c r="LH352" s="309"/>
      <c r="LI352" s="309"/>
      <c r="LJ352" s="309"/>
      <c r="LK352" s="309"/>
      <c r="LL352" s="309"/>
      <c r="LM352" s="309"/>
      <c r="LN352" s="309"/>
      <c r="LO352" s="309"/>
      <c r="LP352" s="309"/>
      <c r="LQ352" s="309"/>
      <c r="LR352" s="309"/>
      <c r="LS352" s="309"/>
      <c r="LT352" s="309"/>
      <c r="LU352" s="309"/>
      <c r="LV352" s="309"/>
      <c r="LW352" s="309"/>
      <c r="LX352" s="309"/>
      <c r="LY352" s="309"/>
      <c r="LZ352" s="309"/>
      <c r="MA352" s="309"/>
      <c r="MB352" s="309"/>
      <c r="MC352" s="309"/>
      <c r="MD352" s="309"/>
      <c r="ME352" s="309"/>
      <c r="MF352" s="309"/>
      <c r="MG352" s="309"/>
      <c r="MH352" s="309"/>
      <c r="MI352" s="309"/>
      <c r="MJ352" s="309"/>
      <c r="MK352" s="309"/>
      <c r="ML352" s="309"/>
      <c r="MM352" s="309"/>
      <c r="MN352" s="309"/>
      <c r="MO352" s="309"/>
      <c r="MP352" s="309"/>
      <c r="MQ352" s="309"/>
      <c r="MR352" s="309"/>
      <c r="MS352" s="309"/>
      <c r="MT352" s="309"/>
      <c r="MU352" s="309"/>
      <c r="MV352" s="309"/>
      <c r="MW352" s="309"/>
      <c r="MX352" s="309"/>
      <c r="MY352" s="309"/>
      <c r="MZ352" s="309"/>
      <c r="NA352" s="309"/>
      <c r="NB352" s="309"/>
      <c r="NC352" s="309"/>
      <c r="ND352" s="309"/>
      <c r="NE352" s="309"/>
      <c r="NF352" s="309"/>
      <c r="NG352" s="309"/>
      <c r="NH352" s="309"/>
      <c r="NI352" s="309"/>
      <c r="NJ352" s="309"/>
      <c r="NK352" s="309"/>
      <c r="NL352" s="309"/>
      <c r="NM352" s="309"/>
      <c r="NN352" s="309"/>
      <c r="NO352" s="309"/>
      <c r="NP352" s="309"/>
      <c r="NQ352" s="309"/>
      <c r="NR352" s="309"/>
      <c r="NS352" s="309"/>
      <c r="NT352" s="309"/>
      <c r="NU352" s="309"/>
      <c r="NV352" s="309"/>
      <c r="NW352" s="309"/>
      <c r="NX352" s="309"/>
      <c r="NY352" s="309"/>
      <c r="NZ352" s="309"/>
      <c r="OA352" s="309"/>
      <c r="OB352" s="309"/>
      <c r="OC352" s="309"/>
      <c r="OD352" s="309"/>
      <c r="OE352" s="309"/>
      <c r="OF352" s="309"/>
      <c r="OG352" s="309"/>
      <c r="OH352" s="309"/>
      <c r="OI352" s="309"/>
      <c r="OJ352" s="309"/>
      <c r="OK352" s="309"/>
      <c r="OL352" s="309"/>
      <c r="OM352" s="309"/>
      <c r="ON352" s="309"/>
      <c r="OO352" s="309"/>
      <c r="OP352" s="309"/>
      <c r="OQ352" s="309"/>
      <c r="OR352" s="309"/>
      <c r="OS352" s="309"/>
      <c r="OT352" s="309"/>
      <c r="OU352" s="309"/>
      <c r="OV352" s="309"/>
      <c r="OW352" s="309"/>
      <c r="OX352" s="309"/>
      <c r="OY352" s="309"/>
      <c r="OZ352" s="309"/>
      <c r="PA352" s="309"/>
      <c r="PB352" s="309"/>
      <c r="PC352" s="309"/>
      <c r="PD352" s="309"/>
      <c r="PE352" s="309"/>
      <c r="PF352" s="309"/>
      <c r="PG352" s="309"/>
      <c r="PH352" s="309"/>
      <c r="PI352" s="309"/>
      <c r="PJ352" s="309"/>
      <c r="PK352" s="309"/>
      <c r="PL352" s="309"/>
      <c r="PM352" s="309"/>
      <c r="PN352" s="309"/>
      <c r="PO352" s="309"/>
      <c r="PP352" s="309"/>
      <c r="PQ352" s="309"/>
      <c r="PR352" s="309"/>
      <c r="PS352" s="309"/>
      <c r="PT352" s="309"/>
      <c r="PU352" s="309"/>
      <c r="PV352" s="309"/>
      <c r="PW352" s="309"/>
      <c r="PX352" s="309"/>
      <c r="PY352" s="309"/>
      <c r="PZ352" s="309"/>
      <c r="QA352" s="309"/>
      <c r="QB352" s="309"/>
      <c r="QC352" s="309"/>
      <c r="QD352" s="309"/>
      <c r="QE352" s="309"/>
      <c r="QF352" s="309"/>
      <c r="QG352" s="309"/>
      <c r="QH352" s="309"/>
      <c r="QI352" s="309"/>
      <c r="QJ352" s="309"/>
      <c r="QK352" s="309"/>
      <c r="QL352" s="309"/>
      <c r="QM352" s="309"/>
      <c r="QN352" s="309"/>
      <c r="QO352" s="309"/>
      <c r="QP352" s="309"/>
      <c r="QQ352" s="309"/>
      <c r="QR352" s="309"/>
      <c r="QS352" s="309"/>
      <c r="QT352" s="309"/>
      <c r="QU352" s="309"/>
      <c r="QV352" s="309"/>
      <c r="QW352" s="309"/>
      <c r="QX352" s="309"/>
      <c r="QY352" s="309"/>
      <c r="QZ352" s="309"/>
      <c r="RA352" s="309"/>
      <c r="RB352" s="309"/>
      <c r="RC352" s="309"/>
      <c r="RD352" s="309"/>
      <c r="RE352" s="309"/>
      <c r="RF352" s="309"/>
      <c r="RG352" s="309"/>
      <c r="RH352" s="309"/>
      <c r="RI352" s="309"/>
      <c r="RJ352" s="309"/>
      <c r="RK352" s="309"/>
      <c r="RL352" s="309"/>
      <c r="RM352" s="309"/>
      <c r="RN352" s="309"/>
      <c r="RO352" s="309"/>
      <c r="RP352" s="309"/>
      <c r="RQ352" s="309"/>
      <c r="RR352" s="309"/>
      <c r="RS352" s="309"/>
      <c r="RT352" s="309"/>
      <c r="RU352" s="309"/>
      <c r="RV352" s="309"/>
      <c r="RW352" s="309"/>
      <c r="RX352" s="309"/>
      <c r="RY352" s="309"/>
      <c r="RZ352" s="309"/>
      <c r="SA352" s="309"/>
      <c r="SB352" s="309"/>
      <c r="SC352" s="309"/>
      <c r="SD352" s="309"/>
      <c r="SE352" s="309"/>
      <c r="SF352" s="309"/>
      <c r="SG352" s="309"/>
      <c r="SH352" s="309"/>
      <c r="SI352" s="309"/>
      <c r="SJ352" s="309"/>
      <c r="SK352" s="309"/>
      <c r="SL352" s="309"/>
      <c r="SM352" s="309"/>
      <c r="SN352" s="309"/>
      <c r="SO352" s="309"/>
      <c r="SP352" s="309"/>
      <c r="SQ352" s="309"/>
      <c r="SR352" s="309"/>
      <c r="SS352" s="309"/>
      <c r="ST352" s="309"/>
      <c r="SU352" s="309"/>
      <c r="SV352" s="309"/>
      <c r="SW352" s="309"/>
      <c r="SX352" s="309"/>
      <c r="SY352" s="309"/>
      <c r="SZ352" s="309"/>
      <c r="TA352" s="309"/>
      <c r="TB352" s="309"/>
      <c r="TC352" s="309"/>
      <c r="TD352" s="309"/>
      <c r="TE352" s="309"/>
      <c r="TF352" s="309"/>
      <c r="TG352" s="309"/>
      <c r="TH352" s="309"/>
      <c r="TI352" s="309"/>
      <c r="TJ352" s="309"/>
      <c r="TK352" s="309"/>
      <c r="TL352" s="309"/>
      <c r="TM352" s="309"/>
      <c r="TN352" s="309"/>
      <c r="TO352" s="309"/>
      <c r="TP352" s="309"/>
      <c r="TQ352" s="309"/>
      <c r="TR352" s="309"/>
      <c r="TS352" s="309"/>
      <c r="TT352" s="309"/>
      <c r="TU352" s="309"/>
      <c r="TV352" s="309"/>
      <c r="TW352" s="309"/>
      <c r="TX352" s="309"/>
      <c r="TY352" s="309"/>
      <c r="TZ352" s="309"/>
      <c r="UA352" s="309"/>
      <c r="UB352" s="309"/>
      <c r="UC352" s="309"/>
      <c r="UD352" s="309"/>
      <c r="UE352" s="309"/>
      <c r="UF352" s="309"/>
      <c r="UG352" s="309"/>
      <c r="UH352" s="309"/>
      <c r="UI352" s="309"/>
      <c r="UJ352" s="309"/>
      <c r="UK352" s="309"/>
      <c r="UL352" s="309"/>
      <c r="UM352" s="309"/>
      <c r="UN352" s="309"/>
      <c r="UO352" s="309"/>
      <c r="UP352" s="309"/>
      <c r="UQ352" s="309"/>
      <c r="UR352" s="309"/>
      <c r="US352" s="309"/>
      <c r="UT352" s="309"/>
      <c r="UU352" s="309"/>
      <c r="UV352" s="309"/>
      <c r="UW352" s="309"/>
      <c r="UX352" s="309"/>
      <c r="UY352" s="309"/>
      <c r="UZ352" s="309"/>
      <c r="VA352" s="309"/>
      <c r="VB352" s="309"/>
      <c r="VC352" s="309"/>
      <c r="VD352" s="309"/>
      <c r="VE352" s="309"/>
      <c r="VF352" s="309"/>
      <c r="VG352" s="309"/>
      <c r="VH352" s="309"/>
      <c r="VI352" s="309"/>
      <c r="VJ352" s="309"/>
      <c r="VK352" s="309"/>
      <c r="VL352" s="309"/>
      <c r="VM352" s="309"/>
      <c r="VN352" s="309"/>
      <c r="VO352" s="309"/>
      <c r="VP352" s="309"/>
      <c r="VQ352" s="309"/>
      <c r="VR352" s="309"/>
      <c r="VS352" s="309"/>
      <c r="VT352" s="309"/>
      <c r="VU352" s="309"/>
      <c r="VV352" s="309"/>
      <c r="VW352" s="309"/>
      <c r="VX352" s="309"/>
      <c r="VY352" s="309"/>
      <c r="VZ352" s="309"/>
      <c r="WA352" s="309"/>
      <c r="WB352" s="309"/>
      <c r="WC352" s="309"/>
      <c r="WD352" s="309"/>
      <c r="WE352" s="309"/>
      <c r="WF352" s="309"/>
      <c r="WG352" s="309"/>
      <c r="WH352" s="309"/>
      <c r="WI352" s="309"/>
      <c r="WJ352" s="309"/>
      <c r="WK352" s="309"/>
      <c r="WL352" s="309"/>
      <c r="WM352" s="309"/>
      <c r="WN352" s="309"/>
      <c r="WO352" s="309"/>
      <c r="WP352" s="309"/>
      <c r="WQ352" s="309"/>
      <c r="WR352" s="309"/>
      <c r="WS352" s="309"/>
      <c r="WT352" s="309"/>
      <c r="WU352" s="309"/>
      <c r="WV352" s="309"/>
      <c r="WW352" s="309"/>
      <c r="WX352" s="309"/>
      <c r="WY352" s="309"/>
      <c r="WZ352" s="309"/>
      <c r="XA352" s="309"/>
      <c r="XB352" s="309"/>
      <c r="XC352" s="309"/>
      <c r="XD352" s="309"/>
      <c r="XE352" s="309"/>
      <c r="XF352" s="309"/>
      <c r="XG352" s="309"/>
      <c r="XH352" s="309"/>
      <c r="XI352" s="309"/>
      <c r="XJ352" s="309"/>
      <c r="XK352" s="309"/>
      <c r="XL352" s="309"/>
      <c r="XM352" s="309"/>
      <c r="XN352" s="309"/>
      <c r="XO352" s="309"/>
      <c r="XP352" s="309"/>
      <c r="XQ352" s="309"/>
      <c r="XR352" s="309"/>
      <c r="XS352" s="309"/>
      <c r="XT352" s="309"/>
      <c r="XU352" s="309"/>
      <c r="XV352" s="309"/>
      <c r="XW352" s="309"/>
      <c r="XX352" s="309"/>
      <c r="XY352" s="309"/>
      <c r="XZ352" s="309"/>
      <c r="YA352" s="309"/>
      <c r="YB352" s="309"/>
      <c r="YC352" s="309"/>
      <c r="YD352" s="309"/>
      <c r="YE352" s="309"/>
      <c r="YF352" s="309"/>
      <c r="YG352" s="309"/>
      <c r="YH352" s="309"/>
      <c r="YI352" s="309"/>
      <c r="YJ352" s="309"/>
      <c r="YK352" s="309"/>
      <c r="YL352" s="309"/>
      <c r="YM352" s="309"/>
      <c r="YN352" s="309"/>
      <c r="YO352" s="309"/>
      <c r="YP352" s="309"/>
      <c r="YQ352" s="309"/>
      <c r="YR352" s="309"/>
      <c r="YS352" s="309"/>
      <c r="YT352" s="309"/>
      <c r="YU352" s="309"/>
      <c r="YV352" s="309"/>
      <c r="YW352" s="309"/>
      <c r="YX352" s="309"/>
      <c r="YY352" s="309"/>
      <c r="YZ352" s="309"/>
      <c r="ZA352" s="309"/>
      <c r="ZB352" s="309"/>
      <c r="ZC352" s="309"/>
      <c r="ZD352" s="309"/>
      <c r="ZE352" s="309"/>
      <c r="ZF352" s="309"/>
      <c r="ZG352" s="309"/>
      <c r="ZH352" s="309"/>
      <c r="ZI352" s="309"/>
      <c r="ZJ352" s="309"/>
      <c r="ZK352" s="309"/>
      <c r="ZL352" s="309"/>
      <c r="ZM352" s="309"/>
      <c r="ZN352" s="309"/>
      <c r="ZO352" s="309"/>
      <c r="ZP352" s="309"/>
      <c r="ZQ352" s="309"/>
      <c r="ZR352" s="309"/>
      <c r="ZS352" s="309"/>
      <c r="ZT352" s="309"/>
      <c r="ZU352" s="309"/>
      <c r="ZV352" s="309"/>
      <c r="ZW352" s="309"/>
      <c r="ZX352" s="309"/>
      <c r="ZY352" s="309"/>
      <c r="ZZ352" s="309"/>
      <c r="AAA352" s="309"/>
      <c r="AAB352" s="309"/>
      <c r="AAC352" s="309"/>
      <c r="AAD352" s="309"/>
      <c r="AAE352" s="309"/>
      <c r="AAF352" s="309"/>
      <c r="AAG352" s="309"/>
      <c r="AAH352" s="309"/>
      <c r="AAI352" s="309"/>
      <c r="AAJ352" s="309"/>
      <c r="AAK352" s="309"/>
      <c r="AAL352" s="309"/>
      <c r="AAM352" s="309"/>
      <c r="AAN352" s="309"/>
      <c r="AAO352" s="309"/>
      <c r="AAP352" s="309"/>
      <c r="AAQ352" s="309"/>
      <c r="AAR352" s="309"/>
      <c r="AAS352" s="309"/>
      <c r="AAT352" s="309"/>
      <c r="AAU352" s="309"/>
      <c r="AAV352" s="309"/>
      <c r="AAW352" s="309"/>
      <c r="AAX352" s="309"/>
      <c r="AAY352" s="309"/>
      <c r="AAZ352" s="309"/>
      <c r="ABA352" s="309"/>
      <c r="ABB352" s="309"/>
      <c r="ABC352" s="309"/>
      <c r="ABD352" s="309"/>
      <c r="ABE352" s="309"/>
      <c r="ABF352" s="309"/>
      <c r="ABG352" s="309"/>
      <c r="ABH352" s="309"/>
      <c r="ABI352" s="309"/>
      <c r="ABJ352" s="309"/>
      <c r="ABK352" s="309"/>
      <c r="ABL352" s="309"/>
      <c r="ABM352" s="309"/>
      <c r="ABN352" s="309"/>
      <c r="ABO352" s="309"/>
      <c r="ABP352" s="309"/>
      <c r="ABQ352" s="309"/>
      <c r="ABR352" s="309"/>
      <c r="ABS352" s="309"/>
      <c r="ABT352" s="309"/>
      <c r="ABU352" s="309"/>
      <c r="ABV352" s="309"/>
      <c r="ABW352" s="309"/>
      <c r="ABX352" s="309"/>
      <c r="ABY352" s="309"/>
      <c r="ABZ352" s="309"/>
      <c r="ACA352" s="309"/>
      <c r="ACB352" s="309"/>
      <c r="ACC352" s="309"/>
      <c r="ACD352" s="309"/>
      <c r="ACE352" s="309"/>
      <c r="ACF352" s="309"/>
      <c r="ACG352" s="309"/>
      <c r="ACH352" s="309"/>
      <c r="ACI352" s="309"/>
      <c r="ACJ352" s="309"/>
      <c r="ACK352" s="309"/>
      <c r="ACL352" s="309"/>
      <c r="ACM352" s="309"/>
      <c r="ACN352" s="309"/>
      <c r="ACO352" s="309"/>
      <c r="ACP352" s="309"/>
      <c r="ACQ352" s="309"/>
      <c r="ACR352" s="309"/>
      <c r="ACS352" s="309"/>
      <c r="ACT352" s="309"/>
      <c r="ACU352" s="309"/>
      <c r="ACV352" s="309"/>
      <c r="ACW352" s="309"/>
      <c r="ACX352" s="309"/>
      <c r="ACY352" s="309"/>
      <c r="ACZ352" s="309"/>
      <c r="ADA352" s="309"/>
      <c r="ADB352" s="309"/>
      <c r="ADC352" s="309"/>
      <c r="ADD352" s="309"/>
      <c r="ADE352" s="309"/>
      <c r="ADF352" s="309"/>
      <c r="ADG352" s="309"/>
      <c r="ADH352" s="309"/>
      <c r="ADI352" s="309"/>
      <c r="ADJ352" s="309"/>
      <c r="ADK352" s="309"/>
      <c r="ADL352" s="309"/>
      <c r="ADM352" s="309"/>
      <c r="ADN352" s="309"/>
      <c r="ADO352" s="309"/>
      <c r="ADP352" s="309"/>
      <c r="ADQ352" s="309"/>
      <c r="ADR352" s="309"/>
      <c r="ADS352" s="309"/>
      <c r="ADT352" s="309"/>
      <c r="ADU352" s="309"/>
      <c r="ADV352" s="309"/>
      <c r="ADW352" s="309"/>
      <c r="ADX352" s="309"/>
      <c r="ADY352" s="309"/>
      <c r="ADZ352" s="309"/>
      <c r="AEA352" s="309"/>
      <c r="AEB352" s="309"/>
      <c r="AEC352" s="309"/>
      <c r="AED352" s="309"/>
      <c r="AEE352" s="309"/>
      <c r="AEF352" s="309"/>
      <c r="AEG352" s="309"/>
      <c r="AEH352" s="309"/>
      <c r="AEI352" s="309"/>
      <c r="AEJ352" s="309"/>
      <c r="AEK352" s="309"/>
      <c r="AEL352" s="309"/>
      <c r="AEM352" s="309"/>
      <c r="AEN352" s="309"/>
      <c r="AEO352" s="309"/>
      <c r="AEP352" s="309"/>
      <c r="AEQ352" s="309"/>
      <c r="AER352" s="309"/>
      <c r="AES352" s="309"/>
      <c r="AET352" s="309"/>
      <c r="AEU352" s="309"/>
      <c r="AEV352" s="309"/>
      <c r="AEW352" s="309"/>
      <c r="AEX352" s="309"/>
      <c r="AEY352" s="309"/>
      <c r="AEZ352" s="309"/>
      <c r="AFA352" s="309"/>
      <c r="AFB352" s="309"/>
      <c r="AFC352" s="309"/>
      <c r="AFD352" s="309"/>
      <c r="AFE352" s="309"/>
      <c r="AFF352" s="309"/>
      <c r="AFG352" s="309"/>
      <c r="AFH352" s="309"/>
      <c r="AFI352" s="309"/>
      <c r="AFJ352" s="309"/>
      <c r="AFK352" s="309"/>
      <c r="AFL352" s="309"/>
      <c r="AFM352" s="309"/>
      <c r="AFN352" s="309"/>
      <c r="AFO352" s="309"/>
      <c r="AFP352" s="309"/>
      <c r="AFQ352" s="309"/>
      <c r="AFR352" s="309"/>
      <c r="AFS352" s="309"/>
      <c r="AFT352" s="309"/>
      <c r="AFU352" s="309"/>
      <c r="AFV352" s="309"/>
      <c r="AFW352" s="309"/>
      <c r="AFX352" s="309"/>
      <c r="AFY352" s="309"/>
      <c r="AFZ352" s="309"/>
      <c r="AGA352" s="309"/>
      <c r="AGB352" s="309"/>
      <c r="AGC352" s="309"/>
      <c r="AGD352" s="309"/>
      <c r="AGE352" s="309"/>
      <c r="AGF352" s="309"/>
      <c r="AGG352" s="309"/>
      <c r="AGH352" s="309"/>
      <c r="AGI352" s="309"/>
      <c r="AGJ352" s="309"/>
      <c r="AGK352" s="309"/>
      <c r="AGL352" s="309"/>
      <c r="AGM352" s="309"/>
      <c r="AGN352" s="309"/>
      <c r="AGO352" s="309"/>
      <c r="AGP352" s="309"/>
      <c r="AGQ352" s="309"/>
      <c r="AGR352" s="309"/>
      <c r="AGS352" s="309"/>
      <c r="AGT352" s="309"/>
      <c r="AGU352" s="309"/>
      <c r="AGV352" s="309"/>
      <c r="AGW352" s="309"/>
      <c r="AGX352" s="309"/>
      <c r="AGY352" s="309"/>
      <c r="AGZ352" s="309"/>
      <c r="AHA352" s="309"/>
      <c r="AHB352" s="309"/>
      <c r="AHC352" s="309"/>
      <c r="AHD352" s="309"/>
      <c r="AHE352" s="309"/>
      <c r="AHF352" s="309"/>
      <c r="AHG352" s="309"/>
      <c r="AHH352" s="309"/>
      <c r="AHI352" s="309"/>
      <c r="AHJ352" s="309"/>
      <c r="AHK352" s="309"/>
      <c r="AHL352" s="309"/>
      <c r="AHM352" s="309"/>
      <c r="AHN352" s="309"/>
      <c r="AHO352" s="309"/>
      <c r="AHP352" s="309"/>
      <c r="AHQ352" s="309"/>
      <c r="AHR352" s="309"/>
      <c r="AHS352" s="309"/>
      <c r="AHT352" s="309"/>
      <c r="AHU352" s="309"/>
      <c r="AHV352" s="309"/>
      <c r="AHW352" s="309"/>
      <c r="AHX352" s="309"/>
      <c r="AHY352" s="309"/>
      <c r="AHZ352" s="309"/>
      <c r="AIA352" s="309"/>
      <c r="AIB352" s="309"/>
      <c r="AIC352" s="309"/>
      <c r="AID352" s="309"/>
      <c r="AIE352" s="309"/>
      <c r="AIF352" s="309"/>
      <c r="AIG352" s="309"/>
      <c r="AIH352" s="309"/>
      <c r="AII352" s="309"/>
      <c r="AIJ352" s="309"/>
      <c r="AIK352" s="309"/>
      <c r="AIL352" s="309"/>
      <c r="AIM352" s="309"/>
      <c r="AIN352" s="309"/>
      <c r="AIO352" s="309"/>
      <c r="AIP352" s="309"/>
      <c r="AIQ352" s="309"/>
      <c r="AIR352" s="309"/>
      <c r="AIS352" s="309"/>
      <c r="AIT352" s="309"/>
      <c r="AIU352" s="309"/>
      <c r="AIV352" s="309"/>
      <c r="AIW352" s="309"/>
      <c r="AIX352" s="309"/>
      <c r="AIY352" s="309"/>
      <c r="AIZ352" s="309"/>
      <c r="AJA352" s="309"/>
      <c r="AJB352" s="309"/>
      <c r="AJC352" s="309"/>
      <c r="AJD352" s="309"/>
      <c r="AJE352" s="309"/>
      <c r="AJF352" s="309"/>
      <c r="AJG352" s="309"/>
      <c r="AJH352" s="309"/>
      <c r="AJI352" s="309"/>
      <c r="AJJ352" s="309"/>
      <c r="AJK352" s="309"/>
      <c r="AJL352" s="309"/>
      <c r="AJM352" s="309"/>
      <c r="AJN352" s="309"/>
      <c r="AJO352" s="309"/>
      <c r="AJP352" s="309"/>
      <c r="AJQ352" s="309"/>
      <c r="AJR352" s="309"/>
      <c r="AJS352" s="309"/>
      <c r="AJT352" s="309"/>
      <c r="AJU352" s="309"/>
      <c r="AJV352" s="309"/>
      <c r="AJW352" s="309"/>
      <c r="AJX352" s="309"/>
      <c r="AJY352" s="309"/>
      <c r="AJZ352" s="309"/>
      <c r="AKA352" s="309"/>
      <c r="AKB352" s="309"/>
      <c r="AKC352" s="309"/>
      <c r="AKD352" s="309"/>
      <c r="AKE352" s="309"/>
      <c r="AKF352" s="309"/>
      <c r="AKG352" s="309"/>
      <c r="AKH352" s="309"/>
      <c r="AKI352" s="309"/>
      <c r="AKJ352" s="309"/>
      <c r="AKK352" s="309"/>
      <c r="AKL352" s="309"/>
      <c r="AKM352" s="309"/>
      <c r="AKN352" s="309"/>
      <c r="AKO352" s="309"/>
      <c r="AKP352" s="309"/>
      <c r="AKQ352" s="309"/>
      <c r="AKR352" s="309"/>
      <c r="AKS352" s="309"/>
      <c r="AKT352" s="309"/>
      <c r="AKU352" s="309"/>
      <c r="AKV352" s="309"/>
      <c r="AKW352" s="309"/>
      <c r="AKX352" s="309"/>
      <c r="AKY352" s="309"/>
      <c r="AKZ352" s="309"/>
      <c r="ALA352" s="309"/>
      <c r="ALB352" s="309"/>
      <c r="ALC352" s="309"/>
      <c r="ALD352" s="309"/>
      <c r="ALE352" s="309"/>
      <c r="ALF352" s="309"/>
      <c r="ALG352" s="309"/>
      <c r="ALH352" s="309"/>
      <c r="ALI352" s="309"/>
      <c r="ALJ352" s="309"/>
      <c r="ALK352" s="309"/>
      <c r="ALL352" s="309"/>
      <c r="ALM352" s="309"/>
      <c r="ALN352" s="309"/>
      <c r="ALO352" s="309"/>
      <c r="ALP352" s="309"/>
      <c r="ALQ352" s="309"/>
      <c r="ALR352" s="309"/>
      <c r="ALS352" s="309"/>
      <c r="ALT352" s="309"/>
      <c r="ALU352" s="309"/>
      <c r="ALV352" s="309"/>
      <c r="ALW352" s="309"/>
      <c r="ALX352" s="309"/>
      <c r="ALY352" s="309"/>
      <c r="ALZ352" s="309"/>
      <c r="AMA352" s="309"/>
      <c r="AMB352" s="309"/>
      <c r="AMC352" s="309"/>
      <c r="AMD352" s="309"/>
      <c r="AME352" s="309"/>
      <c r="AMF352" s="309"/>
      <c r="AMG352" s="309"/>
      <c r="AMH352" s="309"/>
      <c r="AMI352" s="309"/>
      <c r="AMJ352" s="309"/>
      <c r="AMK352" s="309"/>
      <c r="AML352" s="309"/>
      <c r="AMM352" s="309"/>
      <c r="AMN352" s="309"/>
      <c r="AMO352" s="309"/>
      <c r="AMP352" s="309"/>
      <c r="AMQ352" s="309"/>
      <c r="AMR352" s="309"/>
      <c r="AMS352" s="309"/>
      <c r="AMT352" s="309"/>
      <c r="AMU352" s="309"/>
      <c r="AMV352" s="309"/>
      <c r="AMW352" s="309"/>
      <c r="AMX352" s="309"/>
      <c r="AMY352" s="309"/>
      <c r="AMZ352" s="309"/>
      <c r="ANA352" s="309"/>
      <c r="ANB352" s="309"/>
      <c r="ANC352" s="309"/>
      <c r="AND352" s="309"/>
      <c r="ANE352" s="309"/>
      <c r="ANF352" s="309"/>
      <c r="ANG352" s="309"/>
      <c r="ANH352" s="309"/>
      <c r="ANI352" s="309"/>
      <c r="ANJ352" s="309"/>
      <c r="ANK352" s="309"/>
      <c r="ANL352" s="309"/>
      <c r="ANM352" s="309"/>
      <c r="ANN352" s="309"/>
      <c r="ANO352" s="309"/>
      <c r="ANP352" s="309"/>
      <c r="ANQ352" s="309"/>
      <c r="ANR352" s="309"/>
      <c r="ANS352" s="309"/>
      <c r="ANT352" s="309"/>
      <c r="ANU352" s="309"/>
      <c r="ANV352" s="309"/>
      <c r="ANW352" s="309"/>
      <c r="ANX352" s="309"/>
      <c r="ANY352" s="309"/>
      <c r="ANZ352" s="309"/>
      <c r="AOA352" s="309"/>
      <c r="AOB352" s="309"/>
      <c r="AOC352" s="309"/>
      <c r="AOD352" s="309"/>
      <c r="AOE352" s="309"/>
      <c r="AOF352" s="309"/>
      <c r="AOG352" s="309"/>
      <c r="AOH352" s="309"/>
      <c r="AOI352" s="309"/>
      <c r="AOJ352" s="309"/>
      <c r="AOK352" s="309"/>
      <c r="AOL352" s="309"/>
      <c r="AOM352" s="309"/>
      <c r="AON352" s="309"/>
      <c r="AOO352" s="309"/>
      <c r="AOP352" s="309"/>
      <c r="AOQ352" s="309"/>
      <c r="AOR352" s="309"/>
      <c r="AOS352" s="309"/>
      <c r="AOT352" s="309"/>
      <c r="AOU352" s="309"/>
      <c r="AOV352" s="309"/>
      <c r="AOW352" s="309"/>
      <c r="AOX352" s="309"/>
      <c r="AOY352" s="309"/>
      <c r="AOZ352" s="309"/>
      <c r="APA352" s="309"/>
      <c r="APB352" s="309"/>
      <c r="APC352" s="309"/>
      <c r="APD352" s="309"/>
      <c r="APE352" s="309"/>
      <c r="APF352" s="309"/>
      <c r="APG352" s="309"/>
      <c r="APH352" s="309"/>
      <c r="API352" s="309"/>
      <c r="APJ352" s="309"/>
      <c r="APK352" s="309"/>
      <c r="APL352" s="309"/>
      <c r="APM352" s="309"/>
      <c r="APN352" s="309"/>
      <c r="APO352" s="309"/>
      <c r="APP352" s="309"/>
      <c r="APQ352" s="309"/>
      <c r="APR352" s="309"/>
      <c r="APS352" s="309"/>
      <c r="APT352" s="309"/>
      <c r="APU352" s="309"/>
      <c r="APV352" s="309"/>
      <c r="APW352" s="309"/>
      <c r="APX352" s="309"/>
      <c r="APY352" s="309"/>
      <c r="APZ352" s="309"/>
      <c r="AQA352" s="309"/>
      <c r="AQB352" s="309"/>
      <c r="AQC352" s="309"/>
      <c r="AQD352" s="309"/>
      <c r="AQE352" s="309"/>
      <c r="AQF352" s="309"/>
      <c r="AQG352" s="309"/>
      <c r="AQH352" s="309"/>
      <c r="AQI352" s="309"/>
      <c r="AQJ352" s="309"/>
      <c r="AQK352" s="309"/>
      <c r="AQL352" s="309"/>
      <c r="AQM352" s="309"/>
      <c r="AQN352" s="309"/>
      <c r="AQO352" s="309"/>
      <c r="AQP352" s="309"/>
      <c r="AQQ352" s="309"/>
      <c r="AQR352" s="309"/>
      <c r="AQS352" s="309"/>
      <c r="AQT352" s="309"/>
      <c r="AQU352" s="309"/>
      <c r="AQV352" s="309"/>
      <c r="AQW352" s="309"/>
      <c r="AQX352" s="309"/>
      <c r="AQY352" s="309"/>
      <c r="AQZ352" s="309"/>
      <c r="ARA352" s="309"/>
      <c r="ARB352" s="309"/>
      <c r="ARC352" s="309"/>
      <c r="ARD352" s="309"/>
      <c r="ARE352" s="309"/>
      <c r="ARF352" s="309"/>
      <c r="ARG352" s="309"/>
      <c r="ARH352" s="309"/>
      <c r="ARI352" s="309"/>
      <c r="ARJ352" s="309"/>
      <c r="ARK352" s="309"/>
      <c r="ARL352" s="309"/>
      <c r="ARM352" s="309"/>
      <c r="ARN352" s="309"/>
      <c r="ARO352" s="309"/>
      <c r="ARP352" s="309"/>
      <c r="ARQ352" s="309"/>
      <c r="ARR352" s="309"/>
      <c r="ARS352" s="309"/>
      <c r="ART352" s="309"/>
      <c r="ARU352" s="309"/>
      <c r="ARV352" s="309"/>
      <c r="ARW352" s="309"/>
      <c r="ARX352" s="309"/>
      <c r="ARY352" s="309"/>
      <c r="ARZ352" s="309"/>
      <c r="ASA352" s="309"/>
      <c r="ASB352" s="309"/>
      <c r="ASC352" s="309"/>
      <c r="ASD352" s="309"/>
      <c r="ASE352" s="309"/>
      <c r="ASF352" s="309"/>
      <c r="ASG352" s="309"/>
      <c r="ASH352" s="309"/>
      <c r="ASI352" s="309"/>
      <c r="ASJ352" s="309"/>
      <c r="ASK352" s="309"/>
      <c r="ASL352" s="309"/>
      <c r="ASM352" s="309"/>
      <c r="ASN352" s="309"/>
      <c r="ASO352" s="309"/>
      <c r="ASP352" s="309"/>
      <c r="ASQ352" s="309"/>
      <c r="ASR352" s="309"/>
      <c r="ASS352" s="309"/>
      <c r="AST352" s="309"/>
      <c r="ASU352" s="309"/>
      <c r="ASV352" s="309"/>
      <c r="ASW352" s="309"/>
      <c r="ASX352" s="309"/>
      <c r="ASY352" s="309"/>
      <c r="ASZ352" s="309"/>
      <c r="ATA352" s="309"/>
      <c r="ATB352" s="309"/>
      <c r="ATC352" s="309"/>
      <c r="ATD352" s="309"/>
      <c r="ATE352" s="309"/>
      <c r="ATF352" s="309"/>
      <c r="ATG352" s="309"/>
      <c r="ATH352" s="309"/>
      <c r="ATI352" s="309"/>
      <c r="ATJ352" s="309"/>
      <c r="ATK352" s="309"/>
      <c r="ATL352" s="309"/>
      <c r="ATM352" s="309"/>
      <c r="ATN352" s="309"/>
      <c r="ATO352" s="309"/>
      <c r="ATP352" s="309"/>
      <c r="ATQ352" s="309"/>
      <c r="ATR352" s="309"/>
      <c r="ATS352" s="309"/>
      <c r="ATT352" s="309"/>
      <c r="ATU352" s="309"/>
      <c r="ATV352" s="309"/>
      <c r="ATW352" s="309"/>
      <c r="ATX352" s="309"/>
      <c r="ATY352" s="309"/>
      <c r="ATZ352" s="309"/>
      <c r="AUA352" s="309"/>
      <c r="AUB352" s="309"/>
      <c r="AUC352" s="309"/>
      <c r="AUD352" s="309"/>
      <c r="AUE352" s="309"/>
      <c r="AUF352" s="309"/>
      <c r="AUG352" s="309"/>
      <c r="AUH352" s="309"/>
      <c r="AUI352" s="309"/>
      <c r="AUJ352" s="309"/>
      <c r="AUK352" s="309"/>
      <c r="AUL352" s="309"/>
      <c r="AUM352" s="309"/>
      <c r="AUN352" s="309"/>
      <c r="AUO352" s="309"/>
      <c r="AUP352" s="309"/>
      <c r="AUQ352" s="309"/>
      <c r="AUR352" s="309"/>
      <c r="AUS352" s="309"/>
      <c r="AUT352" s="309"/>
      <c r="AUU352" s="309"/>
      <c r="AUV352" s="309"/>
      <c r="AUW352" s="309"/>
      <c r="AUX352" s="309"/>
      <c r="AUY352" s="309"/>
      <c r="AUZ352" s="309"/>
      <c r="AVA352" s="309"/>
      <c r="AVB352" s="309"/>
      <c r="AVC352" s="309"/>
      <c r="AVD352" s="309"/>
      <c r="AVE352" s="309"/>
      <c r="AVF352" s="309"/>
      <c r="AVG352" s="309"/>
      <c r="AVH352" s="309"/>
      <c r="AVI352" s="309"/>
      <c r="AVJ352" s="309"/>
      <c r="AVK352" s="309"/>
      <c r="AVL352" s="309"/>
      <c r="AVM352" s="309"/>
      <c r="AVN352" s="309"/>
      <c r="AVO352" s="309"/>
      <c r="AVP352" s="309"/>
      <c r="AVQ352" s="309"/>
      <c r="AVR352" s="309"/>
      <c r="AVS352" s="309"/>
      <c r="AVT352" s="309"/>
      <c r="AVU352" s="309"/>
      <c r="AVV352" s="309"/>
      <c r="AVW352" s="309"/>
      <c r="AVX352" s="309"/>
      <c r="AVY352" s="309"/>
      <c r="AVZ352" s="309"/>
      <c r="AWA352" s="309"/>
      <c r="AWB352" s="309"/>
      <c r="AWC352" s="309"/>
      <c r="AWD352" s="309"/>
      <c r="AWE352" s="309"/>
      <c r="AWF352" s="309"/>
      <c r="AWG352" s="309"/>
      <c r="AWH352" s="309"/>
      <c r="AWI352" s="309"/>
      <c r="AWJ352" s="309"/>
      <c r="AWK352" s="309"/>
      <c r="AWL352" s="309"/>
      <c r="AWM352" s="309"/>
      <c r="AWN352" s="309"/>
      <c r="AWO352" s="309"/>
      <c r="AWP352" s="309"/>
      <c r="AWQ352" s="309"/>
      <c r="AWR352" s="309"/>
      <c r="AWS352" s="309"/>
      <c r="AWT352" s="309"/>
      <c r="AWU352" s="309"/>
      <c r="AWV352" s="309"/>
      <c r="AWW352" s="309"/>
      <c r="AWX352" s="309"/>
      <c r="AWY352" s="309"/>
      <c r="AWZ352" s="309"/>
      <c r="AXA352" s="309"/>
      <c r="AXB352" s="309"/>
      <c r="AXC352" s="309"/>
      <c r="AXD352" s="309"/>
      <c r="AXE352" s="309"/>
      <c r="AXF352" s="309"/>
      <c r="AXG352" s="309"/>
      <c r="AXH352" s="309"/>
      <c r="AXI352" s="309"/>
      <c r="AXJ352" s="309"/>
      <c r="AXK352" s="309"/>
      <c r="AXL352" s="309"/>
      <c r="AXM352" s="309"/>
      <c r="AXN352" s="309"/>
      <c r="AXO352" s="309"/>
      <c r="AXP352" s="309"/>
      <c r="AXQ352" s="309"/>
      <c r="AXR352" s="309"/>
      <c r="AXS352" s="309"/>
      <c r="AXT352" s="309"/>
      <c r="AXU352" s="309"/>
      <c r="AXV352" s="309"/>
      <c r="AXW352" s="309"/>
      <c r="AXX352" s="309"/>
      <c r="AXY352" s="309"/>
      <c r="AXZ352" s="309"/>
      <c r="AYA352" s="309"/>
      <c r="AYB352" s="309"/>
      <c r="AYC352" s="309"/>
      <c r="AYD352" s="309"/>
      <c r="AYE352" s="309"/>
      <c r="AYF352" s="309"/>
      <c r="AYG352" s="309"/>
      <c r="AYH352" s="309"/>
      <c r="AYI352" s="309"/>
      <c r="AYJ352" s="309"/>
      <c r="AYK352" s="309"/>
      <c r="AYL352" s="309"/>
      <c r="AYM352" s="309"/>
      <c r="AYN352" s="309"/>
      <c r="AYO352" s="309"/>
      <c r="AYP352" s="309"/>
      <c r="AYQ352" s="309"/>
      <c r="AYR352" s="309"/>
      <c r="AYS352" s="309"/>
      <c r="AYT352" s="309"/>
      <c r="AYU352" s="309"/>
      <c r="AYV352" s="309"/>
      <c r="AYW352" s="309"/>
      <c r="AYX352" s="309"/>
      <c r="AYY352" s="309"/>
      <c r="AYZ352" s="309"/>
      <c r="AZA352" s="309"/>
      <c r="AZB352" s="309"/>
      <c r="AZC352" s="309"/>
      <c r="AZD352" s="309"/>
      <c r="AZE352" s="309"/>
      <c r="AZF352" s="309"/>
      <c r="AZG352" s="309"/>
      <c r="AZH352" s="309"/>
      <c r="AZI352" s="309"/>
      <c r="AZJ352" s="309"/>
      <c r="AZK352" s="309"/>
      <c r="AZL352" s="309"/>
      <c r="AZM352" s="309"/>
      <c r="AZN352" s="309"/>
      <c r="AZO352" s="309"/>
      <c r="AZP352" s="309"/>
      <c r="AZQ352" s="309"/>
      <c r="AZR352" s="309"/>
      <c r="AZS352" s="309"/>
      <c r="AZT352" s="309"/>
      <c r="AZU352" s="309"/>
      <c r="AZV352" s="309"/>
      <c r="AZW352" s="309"/>
      <c r="AZX352" s="309"/>
      <c r="AZY352" s="309"/>
      <c r="AZZ352" s="309"/>
      <c r="BAA352" s="309"/>
      <c r="BAB352" s="309"/>
      <c r="BAC352" s="309"/>
      <c r="BAD352" s="309"/>
      <c r="BAE352" s="309"/>
      <c r="BAF352" s="309"/>
      <c r="BAG352" s="309"/>
      <c r="BAH352" s="309"/>
      <c r="BAI352" s="309"/>
      <c r="BAJ352" s="309"/>
      <c r="BAK352" s="309"/>
      <c r="BAL352" s="309"/>
      <c r="BAM352" s="309"/>
      <c r="BAN352" s="309"/>
      <c r="BAO352" s="309"/>
      <c r="BAP352" s="309"/>
      <c r="BAQ352" s="309"/>
      <c r="BAR352" s="309"/>
      <c r="BAS352" s="309"/>
      <c r="BAT352" s="309"/>
      <c r="BAU352" s="309"/>
      <c r="BAV352" s="309"/>
      <c r="BAW352" s="309"/>
      <c r="BAX352" s="309"/>
      <c r="BAY352" s="309"/>
      <c r="BAZ352" s="309"/>
      <c r="BBA352" s="309"/>
      <c r="BBB352" s="309"/>
      <c r="BBC352" s="309"/>
      <c r="BBD352" s="309"/>
      <c r="BBE352" s="309"/>
      <c r="BBF352" s="309"/>
      <c r="BBG352" s="309"/>
      <c r="BBH352" s="309"/>
      <c r="BBI352" s="309"/>
      <c r="BBJ352" s="309"/>
      <c r="BBK352" s="309"/>
      <c r="BBL352" s="309"/>
      <c r="BBM352" s="309"/>
      <c r="BBN352" s="309"/>
      <c r="BBO352" s="309"/>
      <c r="BBP352" s="309"/>
      <c r="BBQ352" s="309"/>
      <c r="BBR352" s="309"/>
      <c r="BBS352" s="309"/>
      <c r="BBT352" s="309"/>
      <c r="BBU352" s="309"/>
      <c r="BBV352" s="309"/>
      <c r="BBW352" s="309"/>
      <c r="BBX352" s="309"/>
      <c r="BBY352" s="309"/>
      <c r="BBZ352" s="309"/>
      <c r="BCA352" s="309"/>
      <c r="BCB352" s="309"/>
      <c r="BCC352" s="309"/>
      <c r="BCD352" s="309"/>
      <c r="BCE352" s="309"/>
      <c r="BCF352" s="309"/>
      <c r="BCG352" s="309"/>
      <c r="BCH352" s="309"/>
      <c r="BCI352" s="309"/>
      <c r="BCJ352" s="309"/>
      <c r="BCK352" s="309"/>
      <c r="BCL352" s="309"/>
      <c r="BCM352" s="309"/>
      <c r="BCN352" s="309"/>
      <c r="BCO352" s="309"/>
      <c r="BCP352" s="309"/>
      <c r="BCQ352" s="309"/>
      <c r="BCR352" s="309"/>
      <c r="BCS352" s="309"/>
      <c r="BCT352" s="309"/>
      <c r="BCU352" s="309"/>
      <c r="BCV352" s="309"/>
      <c r="BCW352" s="309"/>
      <c r="BCX352" s="309"/>
      <c r="BCY352" s="309"/>
      <c r="BCZ352" s="309"/>
      <c r="BDA352" s="309"/>
      <c r="BDB352" s="309"/>
      <c r="BDC352" s="309"/>
      <c r="BDD352" s="309"/>
      <c r="BDE352" s="309"/>
      <c r="BDF352" s="309"/>
      <c r="BDG352" s="309"/>
      <c r="BDH352" s="309"/>
      <c r="BDI352" s="309"/>
      <c r="BDJ352" s="309"/>
      <c r="BDK352" s="309"/>
      <c r="BDL352" s="309"/>
      <c r="BDM352" s="309"/>
      <c r="BDN352" s="309"/>
      <c r="BDO352" s="309"/>
      <c r="BDP352" s="309"/>
      <c r="BDQ352" s="309"/>
      <c r="BDR352" s="309"/>
      <c r="BDS352" s="309"/>
      <c r="BDT352" s="309"/>
      <c r="BDU352" s="309"/>
      <c r="BDV352" s="309"/>
      <c r="BDW352" s="309"/>
      <c r="BDX352" s="309"/>
      <c r="BDY352" s="309"/>
      <c r="BDZ352" s="309"/>
      <c r="BEA352" s="309"/>
      <c r="BEB352" s="309"/>
      <c r="BEC352" s="309"/>
      <c r="BED352" s="309"/>
      <c r="BEE352" s="309"/>
      <c r="BEF352" s="309"/>
      <c r="BEG352" s="309"/>
      <c r="BEH352" s="309"/>
      <c r="BEI352" s="309"/>
      <c r="BEJ352" s="309"/>
      <c r="BEK352" s="309"/>
      <c r="BEL352" s="309"/>
      <c r="BEM352" s="309"/>
      <c r="BEN352" s="309"/>
      <c r="BEO352" s="309"/>
      <c r="BEP352" s="309"/>
      <c r="BEQ352" s="309"/>
      <c r="BER352" s="309"/>
      <c r="BES352" s="309"/>
      <c r="BET352" s="309"/>
      <c r="BEU352" s="309"/>
      <c r="BEV352" s="309"/>
      <c r="BEW352" s="309"/>
      <c r="BEX352" s="309"/>
      <c r="BEY352" s="309"/>
      <c r="BEZ352" s="309"/>
      <c r="BFA352" s="309"/>
      <c r="BFB352" s="309"/>
      <c r="BFC352" s="309"/>
      <c r="BFD352" s="309"/>
      <c r="BFE352" s="309"/>
      <c r="BFF352" s="309"/>
      <c r="BFG352" s="309"/>
      <c r="BFH352" s="309"/>
      <c r="BFI352" s="309"/>
      <c r="BFJ352" s="309"/>
      <c r="BFK352" s="309"/>
      <c r="BFL352" s="309"/>
      <c r="BFM352" s="309"/>
      <c r="BFN352" s="309"/>
      <c r="BFO352" s="309"/>
      <c r="BFP352" s="309"/>
      <c r="BFQ352" s="309"/>
      <c r="BFR352" s="309"/>
      <c r="BFS352" s="309"/>
      <c r="BFT352" s="309"/>
      <c r="BFU352" s="309"/>
      <c r="BFV352" s="309"/>
      <c r="BFW352" s="309"/>
      <c r="BFX352" s="309"/>
      <c r="BFY352" s="309"/>
      <c r="BFZ352" s="309"/>
      <c r="BGA352" s="309"/>
      <c r="BGB352" s="309"/>
      <c r="BGC352" s="309"/>
      <c r="BGD352" s="309"/>
      <c r="BGE352" s="309"/>
      <c r="BGF352" s="309"/>
      <c r="BGG352" s="309"/>
      <c r="BGH352" s="309"/>
    </row>
    <row r="353" spans="6:1542" s="18" customFormat="1" ht="14.45" customHeight="1" x14ac:dyDescent="0.25">
      <c r="F353" s="68"/>
      <c r="Y353" s="68"/>
      <c r="AC353" s="309"/>
      <c r="AD353" s="309"/>
      <c r="AE353" s="309"/>
      <c r="AF353" s="309"/>
      <c r="AG353" s="309"/>
      <c r="AH353" s="309"/>
      <c r="AI353" s="309"/>
      <c r="AJ353" s="309"/>
      <c r="AK353" s="309"/>
      <c r="AL353" s="309"/>
      <c r="AM353" s="309"/>
      <c r="AN353" s="309"/>
      <c r="AO353" s="309"/>
      <c r="AP353" s="309"/>
      <c r="AQ353" s="309"/>
      <c r="AR353" s="309"/>
      <c r="AS353" s="309"/>
      <c r="AT353" s="309"/>
      <c r="AU353" s="309"/>
      <c r="AV353" s="309"/>
      <c r="AW353" s="309"/>
      <c r="AX353" s="309"/>
      <c r="AY353" s="309"/>
      <c r="AZ353" s="309"/>
      <c r="BA353" s="309"/>
      <c r="BB353" s="309"/>
      <c r="BC353" s="309"/>
      <c r="BD353" s="309"/>
      <c r="BE353" s="309"/>
      <c r="BF353" s="309"/>
      <c r="BG353" s="309"/>
      <c r="BH353" s="309"/>
      <c r="BI353" s="309"/>
      <c r="BJ353" s="309"/>
      <c r="BK353" s="309"/>
      <c r="BL353" s="309"/>
      <c r="BM353" s="309"/>
      <c r="BN353" s="309"/>
      <c r="BO353" s="309"/>
      <c r="BP353" s="309"/>
      <c r="BQ353" s="309"/>
      <c r="BR353" s="309"/>
      <c r="BS353" s="309"/>
      <c r="BT353" s="309"/>
      <c r="BU353" s="309"/>
      <c r="BV353" s="309"/>
      <c r="BW353" s="309"/>
      <c r="BX353" s="309"/>
      <c r="BY353" s="309"/>
      <c r="BZ353" s="309"/>
      <c r="CA353" s="309"/>
      <c r="CB353" s="309"/>
      <c r="CC353" s="309"/>
      <c r="CD353" s="309"/>
      <c r="CE353" s="309"/>
      <c r="CF353" s="309"/>
      <c r="CG353" s="309"/>
      <c r="CH353" s="309"/>
      <c r="CI353" s="309"/>
      <c r="CJ353" s="309"/>
      <c r="CK353" s="309"/>
      <c r="CL353" s="309"/>
      <c r="CM353" s="309"/>
      <c r="CN353" s="309"/>
      <c r="CO353" s="309"/>
      <c r="CP353" s="309"/>
      <c r="CQ353" s="309"/>
      <c r="CR353" s="309"/>
      <c r="CS353" s="309"/>
      <c r="CT353" s="309"/>
      <c r="CU353" s="309"/>
      <c r="CV353" s="309"/>
      <c r="CW353" s="309"/>
      <c r="CX353" s="309"/>
      <c r="CY353" s="309"/>
      <c r="CZ353" s="309"/>
      <c r="DA353" s="309"/>
      <c r="DB353" s="309"/>
      <c r="DC353" s="309"/>
      <c r="DD353" s="309"/>
      <c r="DE353" s="309"/>
      <c r="DF353" s="309"/>
      <c r="DG353" s="309"/>
      <c r="DH353" s="309"/>
      <c r="DI353" s="309"/>
      <c r="DJ353" s="309"/>
      <c r="DK353" s="309"/>
      <c r="DL353" s="309"/>
      <c r="DM353" s="309"/>
      <c r="DN353" s="309"/>
      <c r="DO353" s="309"/>
      <c r="DP353" s="309"/>
      <c r="DQ353" s="309"/>
      <c r="DR353" s="309"/>
      <c r="DS353" s="309"/>
      <c r="DT353" s="309"/>
      <c r="DU353" s="309"/>
      <c r="DV353" s="309"/>
      <c r="DW353" s="309"/>
      <c r="DX353" s="309"/>
      <c r="DY353" s="309"/>
      <c r="DZ353" s="309"/>
      <c r="EA353" s="309"/>
      <c r="EB353" s="309"/>
      <c r="EC353" s="309"/>
      <c r="ED353" s="309"/>
      <c r="EE353" s="309"/>
      <c r="EF353" s="309"/>
      <c r="EG353" s="309"/>
      <c r="EH353" s="309"/>
      <c r="EI353" s="309"/>
      <c r="EJ353" s="309"/>
      <c r="EK353" s="309"/>
      <c r="EL353" s="309"/>
      <c r="EM353" s="309"/>
      <c r="EN353" s="309"/>
      <c r="EO353" s="309"/>
      <c r="EP353" s="309"/>
      <c r="EQ353" s="309"/>
      <c r="ER353" s="309"/>
      <c r="ES353" s="309"/>
      <c r="ET353" s="309"/>
      <c r="EU353" s="309"/>
      <c r="EV353" s="309"/>
      <c r="EW353" s="309"/>
      <c r="EX353" s="309"/>
      <c r="EY353" s="309"/>
      <c r="EZ353" s="309"/>
      <c r="FA353" s="309"/>
      <c r="FB353" s="309"/>
      <c r="FC353" s="309"/>
      <c r="FD353" s="309"/>
      <c r="FE353" s="309"/>
      <c r="FF353" s="309"/>
      <c r="FG353" s="309"/>
      <c r="FH353" s="309"/>
      <c r="FI353" s="309"/>
      <c r="FJ353" s="309"/>
      <c r="FK353" s="309"/>
      <c r="FL353" s="309"/>
      <c r="FM353" s="309"/>
      <c r="FN353" s="309"/>
      <c r="FO353" s="309"/>
      <c r="FP353" s="309"/>
      <c r="FQ353" s="309"/>
      <c r="FR353" s="309"/>
      <c r="FS353" s="309"/>
      <c r="FT353" s="309"/>
      <c r="FU353" s="309"/>
      <c r="FV353" s="309"/>
      <c r="FW353" s="309"/>
      <c r="FX353" s="309"/>
      <c r="FY353" s="309"/>
      <c r="FZ353" s="309"/>
      <c r="GA353" s="309"/>
      <c r="GB353" s="309"/>
      <c r="GC353" s="309"/>
      <c r="GD353" s="309"/>
      <c r="GE353" s="309"/>
      <c r="GF353" s="309"/>
      <c r="GG353" s="309"/>
      <c r="GH353" s="309"/>
      <c r="GI353" s="309"/>
      <c r="GJ353" s="309"/>
      <c r="GK353" s="309"/>
      <c r="GL353" s="309"/>
      <c r="GM353" s="309"/>
      <c r="GN353" s="309"/>
      <c r="GO353" s="309"/>
      <c r="GP353" s="309"/>
      <c r="GQ353" s="309"/>
      <c r="GR353" s="309"/>
      <c r="GS353" s="309"/>
      <c r="GT353" s="309"/>
      <c r="GU353" s="309"/>
      <c r="GV353" s="309"/>
      <c r="GW353" s="309"/>
      <c r="GX353" s="309"/>
      <c r="GY353" s="309"/>
      <c r="GZ353" s="309"/>
      <c r="HA353" s="309"/>
      <c r="HB353" s="309"/>
      <c r="HC353" s="309"/>
      <c r="HD353" s="309"/>
      <c r="HE353" s="309"/>
      <c r="HF353" s="309"/>
      <c r="HG353" s="309"/>
      <c r="HH353" s="309"/>
      <c r="HI353" s="309"/>
      <c r="HJ353" s="309"/>
      <c r="HK353" s="309"/>
      <c r="HL353" s="309"/>
      <c r="HM353" s="309"/>
      <c r="HN353" s="309"/>
      <c r="HO353" s="309"/>
      <c r="HP353" s="309"/>
      <c r="HQ353" s="309"/>
      <c r="HR353" s="309"/>
      <c r="HS353" s="309"/>
      <c r="HT353" s="309"/>
      <c r="HU353" s="309"/>
      <c r="HV353" s="309"/>
      <c r="HW353" s="309"/>
      <c r="HX353" s="309"/>
      <c r="HY353" s="309"/>
      <c r="HZ353" s="309"/>
      <c r="IA353" s="309"/>
      <c r="IB353" s="309"/>
      <c r="IC353" s="309"/>
      <c r="ID353" s="309"/>
      <c r="IE353" s="309"/>
      <c r="IF353" s="309"/>
      <c r="IG353" s="309"/>
      <c r="IH353" s="309"/>
      <c r="II353" s="309"/>
      <c r="IJ353" s="309"/>
      <c r="IK353" s="309"/>
      <c r="IL353" s="309"/>
      <c r="IM353" s="309"/>
      <c r="IN353" s="309"/>
      <c r="IO353" s="309"/>
      <c r="IP353" s="309"/>
      <c r="IQ353" s="309"/>
      <c r="IR353" s="309"/>
      <c r="IS353" s="309"/>
      <c r="IT353" s="309"/>
      <c r="IU353" s="309"/>
      <c r="IV353" s="309"/>
      <c r="IW353" s="309"/>
      <c r="IX353" s="309"/>
      <c r="IY353" s="309"/>
      <c r="IZ353" s="309"/>
      <c r="JA353" s="309"/>
      <c r="JB353" s="309"/>
      <c r="JC353" s="309"/>
      <c r="JD353" s="309"/>
      <c r="JE353" s="309"/>
      <c r="JF353" s="309"/>
      <c r="JG353" s="309"/>
      <c r="JH353" s="309"/>
      <c r="JI353" s="309"/>
      <c r="JJ353" s="309"/>
      <c r="JK353" s="309"/>
      <c r="JL353" s="309"/>
      <c r="JM353" s="309"/>
      <c r="JN353" s="309"/>
      <c r="JO353" s="309"/>
      <c r="JP353" s="309"/>
      <c r="JQ353" s="309"/>
      <c r="JR353" s="309"/>
      <c r="JS353" s="309"/>
      <c r="JT353" s="309"/>
      <c r="JU353" s="309"/>
      <c r="JV353" s="309"/>
      <c r="JW353" s="309"/>
      <c r="JX353" s="309"/>
      <c r="JY353" s="309"/>
      <c r="JZ353" s="309"/>
      <c r="KA353" s="309"/>
      <c r="KB353" s="309"/>
      <c r="KC353" s="309"/>
      <c r="KD353" s="309"/>
      <c r="KE353" s="309"/>
      <c r="KF353" s="309"/>
      <c r="KG353" s="309"/>
      <c r="KH353" s="309"/>
      <c r="KI353" s="309"/>
      <c r="KJ353" s="309"/>
      <c r="KK353" s="309"/>
      <c r="KL353" s="309"/>
      <c r="KM353" s="309"/>
      <c r="KN353" s="309"/>
      <c r="KO353" s="309"/>
      <c r="KP353" s="309"/>
      <c r="KQ353" s="309"/>
      <c r="KR353" s="309"/>
      <c r="KS353" s="309"/>
      <c r="KT353" s="309"/>
      <c r="KU353" s="309"/>
      <c r="KV353" s="309"/>
      <c r="KW353" s="309"/>
      <c r="KX353" s="309"/>
      <c r="KY353" s="309"/>
      <c r="KZ353" s="309"/>
      <c r="LA353" s="309"/>
      <c r="LB353" s="309"/>
      <c r="LC353" s="309"/>
      <c r="LD353" s="309"/>
      <c r="LE353" s="309"/>
      <c r="LF353" s="309"/>
      <c r="LG353" s="309"/>
      <c r="LH353" s="309"/>
      <c r="LI353" s="309"/>
      <c r="LJ353" s="309"/>
      <c r="LK353" s="309"/>
      <c r="LL353" s="309"/>
      <c r="LM353" s="309"/>
      <c r="LN353" s="309"/>
      <c r="LO353" s="309"/>
      <c r="LP353" s="309"/>
      <c r="LQ353" s="309"/>
      <c r="LR353" s="309"/>
      <c r="LS353" s="309"/>
      <c r="LT353" s="309"/>
      <c r="LU353" s="309"/>
      <c r="LV353" s="309"/>
      <c r="LW353" s="309"/>
      <c r="LX353" s="309"/>
      <c r="LY353" s="309"/>
      <c r="LZ353" s="309"/>
      <c r="MA353" s="309"/>
      <c r="MB353" s="309"/>
      <c r="MC353" s="309"/>
      <c r="MD353" s="309"/>
      <c r="ME353" s="309"/>
      <c r="MF353" s="309"/>
      <c r="MG353" s="309"/>
      <c r="MH353" s="309"/>
      <c r="MI353" s="309"/>
      <c r="MJ353" s="309"/>
      <c r="MK353" s="309"/>
      <c r="ML353" s="309"/>
      <c r="MM353" s="309"/>
      <c r="MN353" s="309"/>
      <c r="MO353" s="309"/>
      <c r="MP353" s="309"/>
      <c r="MQ353" s="309"/>
      <c r="MR353" s="309"/>
      <c r="MS353" s="309"/>
      <c r="MT353" s="309"/>
      <c r="MU353" s="309"/>
      <c r="MV353" s="309"/>
      <c r="MW353" s="309"/>
      <c r="MX353" s="309"/>
      <c r="MY353" s="309"/>
      <c r="MZ353" s="309"/>
      <c r="NA353" s="309"/>
      <c r="NB353" s="309"/>
      <c r="NC353" s="309"/>
      <c r="ND353" s="309"/>
      <c r="NE353" s="309"/>
      <c r="NF353" s="309"/>
      <c r="NG353" s="309"/>
      <c r="NH353" s="309"/>
      <c r="NI353" s="309"/>
      <c r="NJ353" s="309"/>
      <c r="NK353" s="309"/>
      <c r="NL353" s="309"/>
      <c r="NM353" s="309"/>
      <c r="NN353" s="309"/>
      <c r="NO353" s="309"/>
      <c r="NP353" s="309"/>
      <c r="NQ353" s="309"/>
      <c r="NR353" s="309"/>
      <c r="NS353" s="309"/>
      <c r="NT353" s="309"/>
      <c r="NU353" s="309"/>
      <c r="NV353" s="309"/>
      <c r="NW353" s="309"/>
      <c r="NX353" s="309"/>
      <c r="NY353" s="309"/>
      <c r="NZ353" s="309"/>
      <c r="OA353" s="309"/>
      <c r="OB353" s="309"/>
      <c r="OC353" s="309"/>
      <c r="OD353" s="309"/>
      <c r="OE353" s="309"/>
      <c r="OF353" s="309"/>
      <c r="OG353" s="309"/>
      <c r="OH353" s="309"/>
      <c r="OI353" s="309"/>
      <c r="OJ353" s="309"/>
      <c r="OK353" s="309"/>
      <c r="OL353" s="309"/>
      <c r="OM353" s="309"/>
      <c r="ON353" s="309"/>
      <c r="OO353" s="309"/>
      <c r="OP353" s="309"/>
      <c r="OQ353" s="309"/>
      <c r="OR353" s="309"/>
      <c r="OS353" s="309"/>
      <c r="OT353" s="309"/>
      <c r="OU353" s="309"/>
      <c r="OV353" s="309"/>
      <c r="OW353" s="309"/>
      <c r="OX353" s="309"/>
      <c r="OY353" s="309"/>
      <c r="OZ353" s="309"/>
      <c r="PA353" s="309"/>
      <c r="PB353" s="309"/>
      <c r="PC353" s="309"/>
      <c r="PD353" s="309"/>
      <c r="PE353" s="309"/>
      <c r="PF353" s="309"/>
      <c r="PG353" s="309"/>
      <c r="PH353" s="309"/>
      <c r="PI353" s="309"/>
      <c r="PJ353" s="309"/>
      <c r="PK353" s="309"/>
      <c r="PL353" s="309"/>
      <c r="PM353" s="309"/>
      <c r="PN353" s="309"/>
      <c r="PO353" s="309"/>
      <c r="PP353" s="309"/>
      <c r="PQ353" s="309"/>
      <c r="PR353" s="309"/>
      <c r="PS353" s="309"/>
      <c r="PT353" s="309"/>
      <c r="PU353" s="309"/>
      <c r="PV353" s="309"/>
      <c r="PW353" s="309"/>
      <c r="PX353" s="309"/>
      <c r="PY353" s="309"/>
      <c r="PZ353" s="309"/>
      <c r="QA353" s="309"/>
      <c r="QB353" s="309"/>
      <c r="QC353" s="309"/>
      <c r="QD353" s="309"/>
      <c r="QE353" s="309"/>
      <c r="QF353" s="309"/>
      <c r="QG353" s="309"/>
      <c r="QH353" s="309"/>
      <c r="QI353" s="309"/>
      <c r="QJ353" s="309"/>
      <c r="QK353" s="309"/>
      <c r="QL353" s="309"/>
      <c r="QM353" s="309"/>
      <c r="QN353" s="309"/>
      <c r="QO353" s="309"/>
      <c r="QP353" s="309"/>
      <c r="QQ353" s="309"/>
      <c r="QR353" s="309"/>
      <c r="QS353" s="309"/>
      <c r="QT353" s="309"/>
      <c r="QU353" s="309"/>
      <c r="QV353" s="309"/>
      <c r="QW353" s="309"/>
      <c r="QX353" s="309"/>
      <c r="QY353" s="309"/>
      <c r="QZ353" s="309"/>
      <c r="RA353" s="309"/>
      <c r="RB353" s="309"/>
      <c r="RC353" s="309"/>
      <c r="RD353" s="309"/>
      <c r="RE353" s="309"/>
      <c r="RF353" s="309"/>
      <c r="RG353" s="309"/>
      <c r="RH353" s="309"/>
      <c r="RI353" s="309"/>
      <c r="RJ353" s="309"/>
      <c r="RK353" s="309"/>
      <c r="RL353" s="309"/>
      <c r="RM353" s="309"/>
      <c r="RN353" s="309"/>
      <c r="RO353" s="309"/>
      <c r="RP353" s="309"/>
      <c r="RQ353" s="309"/>
      <c r="RR353" s="309"/>
      <c r="RS353" s="309"/>
      <c r="RT353" s="309"/>
      <c r="RU353" s="309"/>
      <c r="RV353" s="309"/>
      <c r="RW353" s="309"/>
      <c r="RX353" s="309"/>
      <c r="RY353" s="309"/>
      <c r="RZ353" s="309"/>
      <c r="SA353" s="309"/>
      <c r="SB353" s="309"/>
      <c r="SC353" s="309"/>
      <c r="SD353" s="309"/>
      <c r="SE353" s="309"/>
      <c r="SF353" s="309"/>
      <c r="SG353" s="309"/>
      <c r="SH353" s="309"/>
      <c r="SI353" s="309"/>
      <c r="SJ353" s="309"/>
      <c r="SK353" s="309"/>
      <c r="SL353" s="309"/>
      <c r="SM353" s="309"/>
      <c r="SN353" s="309"/>
      <c r="SO353" s="309"/>
      <c r="SP353" s="309"/>
      <c r="SQ353" s="309"/>
      <c r="SR353" s="309"/>
      <c r="SS353" s="309"/>
      <c r="ST353" s="309"/>
      <c r="SU353" s="309"/>
      <c r="SV353" s="309"/>
      <c r="SW353" s="309"/>
      <c r="SX353" s="309"/>
      <c r="SY353" s="309"/>
      <c r="SZ353" s="309"/>
      <c r="TA353" s="309"/>
      <c r="TB353" s="309"/>
      <c r="TC353" s="309"/>
      <c r="TD353" s="309"/>
      <c r="TE353" s="309"/>
      <c r="TF353" s="309"/>
      <c r="TG353" s="309"/>
      <c r="TH353" s="309"/>
      <c r="TI353" s="309"/>
      <c r="TJ353" s="309"/>
      <c r="TK353" s="309"/>
      <c r="TL353" s="309"/>
      <c r="TM353" s="309"/>
      <c r="TN353" s="309"/>
      <c r="TO353" s="309"/>
      <c r="TP353" s="309"/>
      <c r="TQ353" s="309"/>
      <c r="TR353" s="309"/>
      <c r="TS353" s="309"/>
      <c r="TT353" s="309"/>
      <c r="TU353" s="309"/>
      <c r="TV353" s="309"/>
      <c r="TW353" s="309"/>
      <c r="TX353" s="309"/>
      <c r="TY353" s="309"/>
      <c r="TZ353" s="309"/>
      <c r="UA353" s="309"/>
      <c r="UB353" s="309"/>
      <c r="UC353" s="309"/>
      <c r="UD353" s="309"/>
      <c r="UE353" s="309"/>
      <c r="UF353" s="309"/>
      <c r="UG353" s="309"/>
      <c r="UH353" s="309"/>
      <c r="UI353" s="309"/>
      <c r="UJ353" s="309"/>
      <c r="UK353" s="309"/>
      <c r="UL353" s="309"/>
      <c r="UM353" s="309"/>
      <c r="UN353" s="309"/>
      <c r="UO353" s="309"/>
      <c r="UP353" s="309"/>
      <c r="UQ353" s="309"/>
      <c r="UR353" s="309"/>
      <c r="US353" s="309"/>
      <c r="UT353" s="309"/>
      <c r="UU353" s="309"/>
      <c r="UV353" s="309"/>
      <c r="UW353" s="309"/>
      <c r="UX353" s="309"/>
      <c r="UY353" s="309"/>
      <c r="UZ353" s="309"/>
      <c r="VA353" s="309"/>
      <c r="VB353" s="309"/>
      <c r="VC353" s="309"/>
      <c r="VD353" s="309"/>
      <c r="VE353" s="309"/>
      <c r="VF353" s="309"/>
      <c r="VG353" s="309"/>
      <c r="VH353" s="309"/>
      <c r="VI353" s="309"/>
      <c r="VJ353" s="309"/>
      <c r="VK353" s="309"/>
      <c r="VL353" s="309"/>
      <c r="VM353" s="309"/>
      <c r="VN353" s="309"/>
      <c r="VO353" s="309"/>
      <c r="VP353" s="309"/>
      <c r="VQ353" s="309"/>
      <c r="VR353" s="309"/>
      <c r="VS353" s="309"/>
      <c r="VT353" s="309"/>
      <c r="VU353" s="309"/>
      <c r="VV353" s="309"/>
      <c r="VW353" s="309"/>
      <c r="VX353" s="309"/>
      <c r="VY353" s="309"/>
      <c r="VZ353" s="309"/>
      <c r="WA353" s="309"/>
      <c r="WB353" s="309"/>
      <c r="WC353" s="309"/>
      <c r="WD353" s="309"/>
      <c r="WE353" s="309"/>
      <c r="WF353" s="309"/>
      <c r="WG353" s="309"/>
      <c r="WH353" s="309"/>
      <c r="WI353" s="309"/>
      <c r="WJ353" s="309"/>
      <c r="WK353" s="309"/>
      <c r="WL353" s="309"/>
      <c r="WM353" s="309"/>
      <c r="WN353" s="309"/>
      <c r="WO353" s="309"/>
      <c r="WP353" s="309"/>
      <c r="WQ353" s="309"/>
      <c r="WR353" s="309"/>
      <c r="WS353" s="309"/>
      <c r="WT353" s="309"/>
      <c r="WU353" s="309"/>
      <c r="WV353" s="309"/>
      <c r="WW353" s="309"/>
      <c r="WX353" s="309"/>
      <c r="WY353" s="309"/>
      <c r="WZ353" s="309"/>
      <c r="XA353" s="309"/>
      <c r="XB353" s="309"/>
      <c r="XC353" s="309"/>
      <c r="XD353" s="309"/>
      <c r="XE353" s="309"/>
      <c r="XF353" s="309"/>
      <c r="XG353" s="309"/>
      <c r="XH353" s="309"/>
      <c r="XI353" s="309"/>
      <c r="XJ353" s="309"/>
      <c r="XK353" s="309"/>
      <c r="XL353" s="309"/>
      <c r="XM353" s="309"/>
      <c r="XN353" s="309"/>
      <c r="XO353" s="309"/>
      <c r="XP353" s="309"/>
      <c r="XQ353" s="309"/>
      <c r="XR353" s="309"/>
      <c r="XS353" s="309"/>
      <c r="XT353" s="309"/>
      <c r="XU353" s="309"/>
      <c r="XV353" s="309"/>
      <c r="XW353" s="309"/>
      <c r="XX353" s="309"/>
      <c r="XY353" s="309"/>
      <c r="XZ353" s="309"/>
      <c r="YA353" s="309"/>
      <c r="YB353" s="309"/>
      <c r="YC353" s="309"/>
      <c r="YD353" s="309"/>
      <c r="YE353" s="309"/>
      <c r="YF353" s="309"/>
      <c r="YG353" s="309"/>
      <c r="YH353" s="309"/>
      <c r="YI353" s="309"/>
      <c r="YJ353" s="309"/>
      <c r="YK353" s="309"/>
      <c r="YL353" s="309"/>
      <c r="YM353" s="309"/>
      <c r="YN353" s="309"/>
      <c r="YO353" s="309"/>
      <c r="YP353" s="309"/>
      <c r="YQ353" s="309"/>
      <c r="YR353" s="309"/>
      <c r="YS353" s="309"/>
      <c r="YT353" s="309"/>
      <c r="YU353" s="309"/>
      <c r="YV353" s="309"/>
      <c r="YW353" s="309"/>
      <c r="YX353" s="309"/>
      <c r="YY353" s="309"/>
      <c r="YZ353" s="309"/>
      <c r="ZA353" s="309"/>
      <c r="ZB353" s="309"/>
      <c r="ZC353" s="309"/>
      <c r="ZD353" s="309"/>
      <c r="ZE353" s="309"/>
      <c r="ZF353" s="309"/>
      <c r="ZG353" s="309"/>
      <c r="ZH353" s="309"/>
      <c r="ZI353" s="309"/>
      <c r="ZJ353" s="309"/>
      <c r="ZK353" s="309"/>
      <c r="ZL353" s="309"/>
      <c r="ZM353" s="309"/>
      <c r="ZN353" s="309"/>
      <c r="ZO353" s="309"/>
      <c r="ZP353" s="309"/>
      <c r="ZQ353" s="309"/>
      <c r="ZR353" s="309"/>
      <c r="ZS353" s="309"/>
      <c r="ZT353" s="309"/>
      <c r="ZU353" s="309"/>
      <c r="ZV353" s="309"/>
      <c r="ZW353" s="309"/>
      <c r="ZX353" s="309"/>
      <c r="ZY353" s="309"/>
      <c r="ZZ353" s="309"/>
      <c r="AAA353" s="309"/>
      <c r="AAB353" s="309"/>
      <c r="AAC353" s="309"/>
      <c r="AAD353" s="309"/>
      <c r="AAE353" s="309"/>
      <c r="AAF353" s="309"/>
      <c r="AAG353" s="309"/>
      <c r="AAH353" s="309"/>
      <c r="AAI353" s="309"/>
      <c r="AAJ353" s="309"/>
      <c r="AAK353" s="309"/>
      <c r="AAL353" s="309"/>
      <c r="AAM353" s="309"/>
      <c r="AAN353" s="309"/>
      <c r="AAO353" s="309"/>
      <c r="AAP353" s="309"/>
      <c r="AAQ353" s="309"/>
      <c r="AAR353" s="309"/>
      <c r="AAS353" s="309"/>
      <c r="AAT353" s="309"/>
      <c r="AAU353" s="309"/>
      <c r="AAV353" s="309"/>
      <c r="AAW353" s="309"/>
      <c r="AAX353" s="309"/>
      <c r="AAY353" s="309"/>
      <c r="AAZ353" s="309"/>
      <c r="ABA353" s="309"/>
      <c r="ABB353" s="309"/>
      <c r="ABC353" s="309"/>
      <c r="ABD353" s="309"/>
      <c r="ABE353" s="309"/>
      <c r="ABF353" s="309"/>
      <c r="ABG353" s="309"/>
      <c r="ABH353" s="309"/>
      <c r="ABI353" s="309"/>
      <c r="ABJ353" s="309"/>
      <c r="ABK353" s="309"/>
      <c r="ABL353" s="309"/>
      <c r="ABM353" s="309"/>
      <c r="ABN353" s="309"/>
      <c r="ABO353" s="309"/>
      <c r="ABP353" s="309"/>
      <c r="ABQ353" s="309"/>
      <c r="ABR353" s="309"/>
      <c r="ABS353" s="309"/>
      <c r="ABT353" s="309"/>
      <c r="ABU353" s="309"/>
      <c r="ABV353" s="309"/>
      <c r="ABW353" s="309"/>
      <c r="ABX353" s="309"/>
      <c r="ABY353" s="309"/>
      <c r="ABZ353" s="309"/>
      <c r="ACA353" s="309"/>
      <c r="ACB353" s="309"/>
      <c r="ACC353" s="309"/>
      <c r="ACD353" s="309"/>
      <c r="ACE353" s="309"/>
      <c r="ACF353" s="309"/>
      <c r="ACG353" s="309"/>
      <c r="ACH353" s="309"/>
      <c r="ACI353" s="309"/>
      <c r="ACJ353" s="309"/>
      <c r="ACK353" s="309"/>
      <c r="ACL353" s="309"/>
      <c r="ACM353" s="309"/>
      <c r="ACN353" s="309"/>
      <c r="ACO353" s="309"/>
      <c r="ACP353" s="309"/>
      <c r="ACQ353" s="309"/>
      <c r="ACR353" s="309"/>
      <c r="ACS353" s="309"/>
      <c r="ACT353" s="309"/>
      <c r="ACU353" s="309"/>
      <c r="ACV353" s="309"/>
      <c r="ACW353" s="309"/>
      <c r="ACX353" s="309"/>
      <c r="ACY353" s="309"/>
      <c r="ACZ353" s="309"/>
      <c r="ADA353" s="309"/>
      <c r="ADB353" s="309"/>
      <c r="ADC353" s="309"/>
      <c r="ADD353" s="309"/>
      <c r="ADE353" s="309"/>
      <c r="ADF353" s="309"/>
      <c r="ADG353" s="309"/>
      <c r="ADH353" s="309"/>
      <c r="ADI353" s="309"/>
      <c r="ADJ353" s="309"/>
      <c r="ADK353" s="309"/>
      <c r="ADL353" s="309"/>
      <c r="ADM353" s="309"/>
      <c r="ADN353" s="309"/>
      <c r="ADO353" s="309"/>
      <c r="ADP353" s="309"/>
      <c r="ADQ353" s="309"/>
      <c r="ADR353" s="309"/>
      <c r="ADS353" s="309"/>
      <c r="ADT353" s="309"/>
      <c r="ADU353" s="309"/>
      <c r="ADV353" s="309"/>
      <c r="ADW353" s="309"/>
      <c r="ADX353" s="309"/>
      <c r="ADY353" s="309"/>
      <c r="ADZ353" s="309"/>
      <c r="AEA353" s="309"/>
      <c r="AEB353" s="309"/>
      <c r="AEC353" s="309"/>
      <c r="AED353" s="309"/>
      <c r="AEE353" s="309"/>
      <c r="AEF353" s="309"/>
      <c r="AEG353" s="309"/>
      <c r="AEH353" s="309"/>
      <c r="AEI353" s="309"/>
      <c r="AEJ353" s="309"/>
      <c r="AEK353" s="309"/>
      <c r="AEL353" s="309"/>
      <c r="AEM353" s="309"/>
      <c r="AEN353" s="309"/>
      <c r="AEO353" s="309"/>
      <c r="AEP353" s="309"/>
      <c r="AEQ353" s="309"/>
      <c r="AER353" s="309"/>
      <c r="AES353" s="309"/>
      <c r="AET353" s="309"/>
      <c r="AEU353" s="309"/>
      <c r="AEV353" s="309"/>
      <c r="AEW353" s="309"/>
      <c r="AEX353" s="309"/>
      <c r="AEY353" s="309"/>
      <c r="AEZ353" s="309"/>
      <c r="AFA353" s="309"/>
      <c r="AFB353" s="309"/>
      <c r="AFC353" s="309"/>
      <c r="AFD353" s="309"/>
      <c r="AFE353" s="309"/>
      <c r="AFF353" s="309"/>
      <c r="AFG353" s="309"/>
      <c r="AFH353" s="309"/>
      <c r="AFI353" s="309"/>
      <c r="AFJ353" s="309"/>
      <c r="AFK353" s="309"/>
      <c r="AFL353" s="309"/>
      <c r="AFM353" s="309"/>
      <c r="AFN353" s="309"/>
      <c r="AFO353" s="309"/>
      <c r="AFP353" s="309"/>
      <c r="AFQ353" s="309"/>
      <c r="AFR353" s="309"/>
      <c r="AFS353" s="309"/>
      <c r="AFT353" s="309"/>
      <c r="AFU353" s="309"/>
      <c r="AFV353" s="309"/>
      <c r="AFW353" s="309"/>
      <c r="AFX353" s="309"/>
      <c r="AFY353" s="309"/>
      <c r="AFZ353" s="309"/>
      <c r="AGA353" s="309"/>
      <c r="AGB353" s="309"/>
      <c r="AGC353" s="309"/>
      <c r="AGD353" s="309"/>
      <c r="AGE353" s="309"/>
      <c r="AGF353" s="309"/>
      <c r="AGG353" s="309"/>
      <c r="AGH353" s="309"/>
      <c r="AGI353" s="309"/>
      <c r="AGJ353" s="309"/>
      <c r="AGK353" s="309"/>
      <c r="AGL353" s="309"/>
      <c r="AGM353" s="309"/>
      <c r="AGN353" s="309"/>
      <c r="AGO353" s="309"/>
      <c r="AGP353" s="309"/>
      <c r="AGQ353" s="309"/>
      <c r="AGR353" s="309"/>
      <c r="AGS353" s="309"/>
      <c r="AGT353" s="309"/>
      <c r="AGU353" s="309"/>
      <c r="AGV353" s="309"/>
      <c r="AGW353" s="309"/>
      <c r="AGX353" s="309"/>
      <c r="AGY353" s="309"/>
      <c r="AGZ353" s="309"/>
      <c r="AHA353" s="309"/>
      <c r="AHB353" s="309"/>
      <c r="AHC353" s="309"/>
      <c r="AHD353" s="309"/>
      <c r="AHE353" s="309"/>
      <c r="AHF353" s="309"/>
      <c r="AHG353" s="309"/>
      <c r="AHH353" s="309"/>
      <c r="AHI353" s="309"/>
      <c r="AHJ353" s="309"/>
      <c r="AHK353" s="309"/>
      <c r="AHL353" s="309"/>
      <c r="AHM353" s="309"/>
      <c r="AHN353" s="309"/>
      <c r="AHO353" s="309"/>
      <c r="AHP353" s="309"/>
      <c r="AHQ353" s="309"/>
      <c r="AHR353" s="309"/>
      <c r="AHS353" s="309"/>
      <c r="AHT353" s="309"/>
      <c r="AHU353" s="309"/>
      <c r="AHV353" s="309"/>
      <c r="AHW353" s="309"/>
      <c r="AHX353" s="309"/>
      <c r="AHY353" s="309"/>
      <c r="AHZ353" s="309"/>
      <c r="AIA353" s="309"/>
      <c r="AIB353" s="309"/>
      <c r="AIC353" s="309"/>
      <c r="AID353" s="309"/>
      <c r="AIE353" s="309"/>
      <c r="AIF353" s="309"/>
      <c r="AIG353" s="309"/>
      <c r="AIH353" s="309"/>
      <c r="AII353" s="309"/>
      <c r="AIJ353" s="309"/>
      <c r="AIK353" s="309"/>
      <c r="AIL353" s="309"/>
      <c r="AIM353" s="309"/>
      <c r="AIN353" s="309"/>
      <c r="AIO353" s="309"/>
      <c r="AIP353" s="309"/>
      <c r="AIQ353" s="309"/>
      <c r="AIR353" s="309"/>
      <c r="AIS353" s="309"/>
      <c r="AIT353" s="309"/>
      <c r="AIU353" s="309"/>
      <c r="AIV353" s="309"/>
      <c r="AIW353" s="309"/>
      <c r="AIX353" s="309"/>
      <c r="AIY353" s="309"/>
      <c r="AIZ353" s="309"/>
      <c r="AJA353" s="309"/>
      <c r="AJB353" s="309"/>
      <c r="AJC353" s="309"/>
      <c r="AJD353" s="309"/>
      <c r="AJE353" s="309"/>
      <c r="AJF353" s="309"/>
      <c r="AJG353" s="309"/>
      <c r="AJH353" s="309"/>
      <c r="AJI353" s="309"/>
      <c r="AJJ353" s="309"/>
      <c r="AJK353" s="309"/>
      <c r="AJL353" s="309"/>
      <c r="AJM353" s="309"/>
      <c r="AJN353" s="309"/>
      <c r="AJO353" s="309"/>
      <c r="AJP353" s="309"/>
      <c r="AJQ353" s="309"/>
      <c r="AJR353" s="309"/>
      <c r="AJS353" s="309"/>
      <c r="AJT353" s="309"/>
      <c r="AJU353" s="309"/>
      <c r="AJV353" s="309"/>
      <c r="AJW353" s="309"/>
      <c r="AJX353" s="309"/>
      <c r="AJY353" s="309"/>
      <c r="AJZ353" s="309"/>
      <c r="AKA353" s="309"/>
      <c r="AKB353" s="309"/>
      <c r="AKC353" s="309"/>
      <c r="AKD353" s="309"/>
      <c r="AKE353" s="309"/>
      <c r="AKF353" s="309"/>
      <c r="AKG353" s="309"/>
      <c r="AKH353" s="309"/>
      <c r="AKI353" s="309"/>
      <c r="AKJ353" s="309"/>
      <c r="AKK353" s="309"/>
      <c r="AKL353" s="309"/>
      <c r="AKM353" s="309"/>
      <c r="AKN353" s="309"/>
      <c r="AKO353" s="309"/>
      <c r="AKP353" s="309"/>
      <c r="AKQ353" s="309"/>
      <c r="AKR353" s="309"/>
      <c r="AKS353" s="309"/>
      <c r="AKT353" s="309"/>
      <c r="AKU353" s="309"/>
      <c r="AKV353" s="309"/>
      <c r="AKW353" s="309"/>
      <c r="AKX353" s="309"/>
      <c r="AKY353" s="309"/>
      <c r="AKZ353" s="309"/>
      <c r="ALA353" s="309"/>
      <c r="ALB353" s="309"/>
      <c r="ALC353" s="309"/>
      <c r="ALD353" s="309"/>
      <c r="ALE353" s="309"/>
      <c r="ALF353" s="309"/>
      <c r="ALG353" s="309"/>
      <c r="ALH353" s="309"/>
      <c r="ALI353" s="309"/>
      <c r="ALJ353" s="309"/>
      <c r="ALK353" s="309"/>
      <c r="ALL353" s="309"/>
      <c r="ALM353" s="309"/>
      <c r="ALN353" s="309"/>
      <c r="ALO353" s="309"/>
      <c r="ALP353" s="309"/>
      <c r="ALQ353" s="309"/>
      <c r="ALR353" s="309"/>
      <c r="ALS353" s="309"/>
      <c r="ALT353" s="309"/>
      <c r="ALU353" s="309"/>
      <c r="ALV353" s="309"/>
      <c r="ALW353" s="309"/>
      <c r="ALX353" s="309"/>
      <c r="ALY353" s="309"/>
      <c r="ALZ353" s="309"/>
      <c r="AMA353" s="309"/>
      <c r="AMB353" s="309"/>
      <c r="AMC353" s="309"/>
      <c r="AMD353" s="309"/>
      <c r="AME353" s="309"/>
      <c r="AMF353" s="309"/>
      <c r="AMG353" s="309"/>
      <c r="AMH353" s="309"/>
      <c r="AMI353" s="309"/>
      <c r="AMJ353" s="309"/>
      <c r="AMK353" s="309"/>
      <c r="AML353" s="309"/>
      <c r="AMM353" s="309"/>
      <c r="AMN353" s="309"/>
      <c r="AMO353" s="309"/>
      <c r="AMP353" s="309"/>
      <c r="AMQ353" s="309"/>
      <c r="AMR353" s="309"/>
      <c r="AMS353" s="309"/>
      <c r="AMT353" s="309"/>
      <c r="AMU353" s="309"/>
      <c r="AMV353" s="309"/>
      <c r="AMW353" s="309"/>
      <c r="AMX353" s="309"/>
      <c r="AMY353" s="309"/>
      <c r="AMZ353" s="309"/>
      <c r="ANA353" s="309"/>
      <c r="ANB353" s="309"/>
      <c r="ANC353" s="309"/>
      <c r="AND353" s="309"/>
      <c r="ANE353" s="309"/>
      <c r="ANF353" s="309"/>
      <c r="ANG353" s="309"/>
      <c r="ANH353" s="309"/>
      <c r="ANI353" s="309"/>
      <c r="ANJ353" s="309"/>
      <c r="ANK353" s="309"/>
      <c r="ANL353" s="309"/>
      <c r="ANM353" s="309"/>
      <c r="ANN353" s="309"/>
      <c r="ANO353" s="309"/>
      <c r="ANP353" s="309"/>
      <c r="ANQ353" s="309"/>
      <c r="ANR353" s="309"/>
      <c r="ANS353" s="309"/>
      <c r="ANT353" s="309"/>
      <c r="ANU353" s="309"/>
      <c r="ANV353" s="309"/>
      <c r="ANW353" s="309"/>
      <c r="ANX353" s="309"/>
      <c r="ANY353" s="309"/>
      <c r="ANZ353" s="309"/>
      <c r="AOA353" s="309"/>
      <c r="AOB353" s="309"/>
      <c r="AOC353" s="309"/>
      <c r="AOD353" s="309"/>
      <c r="AOE353" s="309"/>
      <c r="AOF353" s="309"/>
      <c r="AOG353" s="309"/>
      <c r="AOH353" s="309"/>
      <c r="AOI353" s="309"/>
      <c r="AOJ353" s="309"/>
      <c r="AOK353" s="309"/>
      <c r="AOL353" s="309"/>
      <c r="AOM353" s="309"/>
      <c r="AON353" s="309"/>
      <c r="AOO353" s="309"/>
      <c r="AOP353" s="309"/>
      <c r="AOQ353" s="309"/>
      <c r="AOR353" s="309"/>
      <c r="AOS353" s="309"/>
      <c r="AOT353" s="309"/>
      <c r="AOU353" s="309"/>
      <c r="AOV353" s="309"/>
      <c r="AOW353" s="309"/>
      <c r="AOX353" s="309"/>
      <c r="AOY353" s="309"/>
      <c r="AOZ353" s="309"/>
      <c r="APA353" s="309"/>
      <c r="APB353" s="309"/>
      <c r="APC353" s="309"/>
      <c r="APD353" s="309"/>
      <c r="APE353" s="309"/>
      <c r="APF353" s="309"/>
      <c r="APG353" s="309"/>
      <c r="APH353" s="309"/>
      <c r="API353" s="309"/>
      <c r="APJ353" s="309"/>
      <c r="APK353" s="309"/>
      <c r="APL353" s="309"/>
      <c r="APM353" s="309"/>
      <c r="APN353" s="309"/>
      <c r="APO353" s="309"/>
      <c r="APP353" s="309"/>
      <c r="APQ353" s="309"/>
      <c r="APR353" s="309"/>
      <c r="APS353" s="309"/>
      <c r="APT353" s="309"/>
      <c r="APU353" s="309"/>
      <c r="APV353" s="309"/>
      <c r="APW353" s="309"/>
      <c r="APX353" s="309"/>
      <c r="APY353" s="309"/>
      <c r="APZ353" s="309"/>
      <c r="AQA353" s="309"/>
      <c r="AQB353" s="309"/>
      <c r="AQC353" s="309"/>
      <c r="AQD353" s="309"/>
      <c r="AQE353" s="309"/>
      <c r="AQF353" s="309"/>
      <c r="AQG353" s="309"/>
      <c r="AQH353" s="309"/>
      <c r="AQI353" s="309"/>
      <c r="AQJ353" s="309"/>
      <c r="AQK353" s="309"/>
      <c r="AQL353" s="309"/>
      <c r="AQM353" s="309"/>
      <c r="AQN353" s="309"/>
      <c r="AQO353" s="309"/>
      <c r="AQP353" s="309"/>
      <c r="AQQ353" s="309"/>
      <c r="AQR353" s="309"/>
      <c r="AQS353" s="309"/>
      <c r="AQT353" s="309"/>
      <c r="AQU353" s="309"/>
      <c r="AQV353" s="309"/>
      <c r="AQW353" s="309"/>
      <c r="AQX353" s="309"/>
      <c r="AQY353" s="309"/>
      <c r="AQZ353" s="309"/>
      <c r="ARA353" s="309"/>
      <c r="ARB353" s="309"/>
      <c r="ARC353" s="309"/>
      <c r="ARD353" s="309"/>
      <c r="ARE353" s="309"/>
      <c r="ARF353" s="309"/>
      <c r="ARG353" s="309"/>
      <c r="ARH353" s="309"/>
      <c r="ARI353" s="309"/>
      <c r="ARJ353" s="309"/>
      <c r="ARK353" s="309"/>
      <c r="ARL353" s="309"/>
      <c r="ARM353" s="309"/>
      <c r="ARN353" s="309"/>
      <c r="ARO353" s="309"/>
      <c r="ARP353" s="309"/>
      <c r="ARQ353" s="309"/>
      <c r="ARR353" s="309"/>
      <c r="ARS353" s="309"/>
      <c r="ART353" s="309"/>
      <c r="ARU353" s="309"/>
      <c r="ARV353" s="309"/>
      <c r="ARW353" s="309"/>
      <c r="ARX353" s="309"/>
      <c r="ARY353" s="309"/>
      <c r="ARZ353" s="309"/>
      <c r="ASA353" s="309"/>
      <c r="ASB353" s="309"/>
      <c r="ASC353" s="309"/>
      <c r="ASD353" s="309"/>
      <c r="ASE353" s="309"/>
      <c r="ASF353" s="309"/>
      <c r="ASG353" s="309"/>
      <c r="ASH353" s="309"/>
      <c r="ASI353" s="309"/>
      <c r="ASJ353" s="309"/>
      <c r="ASK353" s="309"/>
      <c r="ASL353" s="309"/>
      <c r="ASM353" s="309"/>
      <c r="ASN353" s="309"/>
      <c r="ASO353" s="309"/>
      <c r="ASP353" s="309"/>
      <c r="ASQ353" s="309"/>
      <c r="ASR353" s="309"/>
      <c r="ASS353" s="309"/>
      <c r="AST353" s="309"/>
      <c r="ASU353" s="309"/>
      <c r="ASV353" s="309"/>
      <c r="ASW353" s="309"/>
      <c r="ASX353" s="309"/>
      <c r="ASY353" s="309"/>
      <c r="ASZ353" s="309"/>
      <c r="ATA353" s="309"/>
      <c r="ATB353" s="309"/>
      <c r="ATC353" s="309"/>
      <c r="ATD353" s="309"/>
      <c r="ATE353" s="309"/>
      <c r="ATF353" s="309"/>
      <c r="ATG353" s="309"/>
      <c r="ATH353" s="309"/>
      <c r="ATI353" s="309"/>
      <c r="ATJ353" s="309"/>
      <c r="ATK353" s="309"/>
      <c r="ATL353" s="309"/>
      <c r="ATM353" s="309"/>
      <c r="ATN353" s="309"/>
      <c r="ATO353" s="309"/>
      <c r="ATP353" s="309"/>
      <c r="ATQ353" s="309"/>
      <c r="ATR353" s="309"/>
      <c r="ATS353" s="309"/>
      <c r="ATT353" s="309"/>
      <c r="ATU353" s="309"/>
      <c r="ATV353" s="309"/>
      <c r="ATW353" s="309"/>
      <c r="ATX353" s="309"/>
      <c r="ATY353" s="309"/>
      <c r="ATZ353" s="309"/>
      <c r="AUA353" s="309"/>
      <c r="AUB353" s="309"/>
      <c r="AUC353" s="309"/>
      <c r="AUD353" s="309"/>
      <c r="AUE353" s="309"/>
      <c r="AUF353" s="309"/>
      <c r="AUG353" s="309"/>
      <c r="AUH353" s="309"/>
      <c r="AUI353" s="309"/>
      <c r="AUJ353" s="309"/>
      <c r="AUK353" s="309"/>
      <c r="AUL353" s="309"/>
      <c r="AUM353" s="309"/>
      <c r="AUN353" s="309"/>
      <c r="AUO353" s="309"/>
      <c r="AUP353" s="309"/>
      <c r="AUQ353" s="309"/>
      <c r="AUR353" s="309"/>
      <c r="AUS353" s="309"/>
      <c r="AUT353" s="309"/>
      <c r="AUU353" s="309"/>
      <c r="AUV353" s="309"/>
      <c r="AUW353" s="309"/>
      <c r="AUX353" s="309"/>
      <c r="AUY353" s="309"/>
      <c r="AUZ353" s="309"/>
      <c r="AVA353" s="309"/>
      <c r="AVB353" s="309"/>
      <c r="AVC353" s="309"/>
      <c r="AVD353" s="309"/>
      <c r="AVE353" s="309"/>
      <c r="AVF353" s="309"/>
      <c r="AVG353" s="309"/>
      <c r="AVH353" s="309"/>
      <c r="AVI353" s="309"/>
      <c r="AVJ353" s="309"/>
      <c r="AVK353" s="309"/>
      <c r="AVL353" s="309"/>
      <c r="AVM353" s="309"/>
      <c r="AVN353" s="309"/>
      <c r="AVO353" s="309"/>
      <c r="AVP353" s="309"/>
      <c r="AVQ353" s="309"/>
      <c r="AVR353" s="309"/>
      <c r="AVS353" s="309"/>
      <c r="AVT353" s="309"/>
      <c r="AVU353" s="309"/>
      <c r="AVV353" s="309"/>
      <c r="AVW353" s="309"/>
      <c r="AVX353" s="309"/>
      <c r="AVY353" s="309"/>
      <c r="AVZ353" s="309"/>
      <c r="AWA353" s="309"/>
      <c r="AWB353" s="309"/>
      <c r="AWC353" s="309"/>
      <c r="AWD353" s="309"/>
      <c r="AWE353" s="309"/>
      <c r="AWF353" s="309"/>
      <c r="AWG353" s="309"/>
      <c r="AWH353" s="309"/>
      <c r="AWI353" s="309"/>
      <c r="AWJ353" s="309"/>
      <c r="AWK353" s="309"/>
      <c r="AWL353" s="309"/>
      <c r="AWM353" s="309"/>
      <c r="AWN353" s="309"/>
      <c r="AWO353" s="309"/>
      <c r="AWP353" s="309"/>
      <c r="AWQ353" s="309"/>
      <c r="AWR353" s="309"/>
      <c r="AWS353" s="309"/>
      <c r="AWT353" s="309"/>
      <c r="AWU353" s="309"/>
      <c r="AWV353" s="309"/>
      <c r="AWW353" s="309"/>
      <c r="AWX353" s="309"/>
      <c r="AWY353" s="309"/>
      <c r="AWZ353" s="309"/>
      <c r="AXA353" s="309"/>
      <c r="AXB353" s="309"/>
      <c r="AXC353" s="309"/>
      <c r="AXD353" s="309"/>
      <c r="AXE353" s="309"/>
      <c r="AXF353" s="309"/>
      <c r="AXG353" s="309"/>
      <c r="AXH353" s="309"/>
      <c r="AXI353" s="309"/>
      <c r="AXJ353" s="309"/>
      <c r="AXK353" s="309"/>
      <c r="AXL353" s="309"/>
      <c r="AXM353" s="309"/>
      <c r="AXN353" s="309"/>
      <c r="AXO353" s="309"/>
      <c r="AXP353" s="309"/>
      <c r="AXQ353" s="309"/>
      <c r="AXR353" s="309"/>
      <c r="AXS353" s="309"/>
      <c r="AXT353" s="309"/>
      <c r="AXU353" s="309"/>
      <c r="AXV353" s="309"/>
      <c r="AXW353" s="309"/>
      <c r="AXX353" s="309"/>
      <c r="AXY353" s="309"/>
      <c r="AXZ353" s="309"/>
      <c r="AYA353" s="309"/>
      <c r="AYB353" s="309"/>
      <c r="AYC353" s="309"/>
      <c r="AYD353" s="309"/>
      <c r="AYE353" s="309"/>
      <c r="AYF353" s="309"/>
      <c r="AYG353" s="309"/>
      <c r="AYH353" s="309"/>
      <c r="AYI353" s="309"/>
      <c r="AYJ353" s="309"/>
      <c r="AYK353" s="309"/>
      <c r="AYL353" s="309"/>
      <c r="AYM353" s="309"/>
      <c r="AYN353" s="309"/>
      <c r="AYO353" s="309"/>
      <c r="AYP353" s="309"/>
      <c r="AYQ353" s="309"/>
      <c r="AYR353" s="309"/>
      <c r="AYS353" s="309"/>
      <c r="AYT353" s="309"/>
      <c r="AYU353" s="309"/>
      <c r="AYV353" s="309"/>
      <c r="AYW353" s="309"/>
      <c r="AYX353" s="309"/>
      <c r="AYY353" s="309"/>
      <c r="AYZ353" s="309"/>
      <c r="AZA353" s="309"/>
      <c r="AZB353" s="309"/>
      <c r="AZC353" s="309"/>
      <c r="AZD353" s="309"/>
      <c r="AZE353" s="309"/>
      <c r="AZF353" s="309"/>
      <c r="AZG353" s="309"/>
      <c r="AZH353" s="309"/>
      <c r="AZI353" s="309"/>
      <c r="AZJ353" s="309"/>
      <c r="AZK353" s="309"/>
      <c r="AZL353" s="309"/>
      <c r="AZM353" s="309"/>
      <c r="AZN353" s="309"/>
      <c r="AZO353" s="309"/>
      <c r="AZP353" s="309"/>
      <c r="AZQ353" s="309"/>
      <c r="AZR353" s="309"/>
      <c r="AZS353" s="309"/>
      <c r="AZT353" s="309"/>
      <c r="AZU353" s="309"/>
      <c r="AZV353" s="309"/>
      <c r="AZW353" s="309"/>
      <c r="AZX353" s="309"/>
      <c r="AZY353" s="309"/>
      <c r="AZZ353" s="309"/>
      <c r="BAA353" s="309"/>
      <c r="BAB353" s="309"/>
      <c r="BAC353" s="309"/>
      <c r="BAD353" s="309"/>
      <c r="BAE353" s="309"/>
      <c r="BAF353" s="309"/>
      <c r="BAG353" s="309"/>
      <c r="BAH353" s="309"/>
      <c r="BAI353" s="309"/>
      <c r="BAJ353" s="309"/>
      <c r="BAK353" s="309"/>
      <c r="BAL353" s="309"/>
      <c r="BAM353" s="309"/>
      <c r="BAN353" s="309"/>
      <c r="BAO353" s="309"/>
      <c r="BAP353" s="309"/>
      <c r="BAQ353" s="309"/>
      <c r="BAR353" s="309"/>
      <c r="BAS353" s="309"/>
      <c r="BAT353" s="309"/>
      <c r="BAU353" s="309"/>
      <c r="BAV353" s="309"/>
      <c r="BAW353" s="309"/>
      <c r="BAX353" s="309"/>
      <c r="BAY353" s="309"/>
      <c r="BAZ353" s="309"/>
      <c r="BBA353" s="309"/>
      <c r="BBB353" s="309"/>
      <c r="BBC353" s="309"/>
      <c r="BBD353" s="309"/>
      <c r="BBE353" s="309"/>
      <c r="BBF353" s="309"/>
      <c r="BBG353" s="309"/>
      <c r="BBH353" s="309"/>
      <c r="BBI353" s="309"/>
      <c r="BBJ353" s="309"/>
      <c r="BBK353" s="309"/>
      <c r="BBL353" s="309"/>
      <c r="BBM353" s="309"/>
      <c r="BBN353" s="309"/>
      <c r="BBO353" s="309"/>
      <c r="BBP353" s="309"/>
      <c r="BBQ353" s="309"/>
      <c r="BBR353" s="309"/>
      <c r="BBS353" s="309"/>
      <c r="BBT353" s="309"/>
      <c r="BBU353" s="309"/>
      <c r="BBV353" s="309"/>
      <c r="BBW353" s="309"/>
      <c r="BBX353" s="309"/>
      <c r="BBY353" s="309"/>
      <c r="BBZ353" s="309"/>
      <c r="BCA353" s="309"/>
      <c r="BCB353" s="309"/>
      <c r="BCC353" s="309"/>
      <c r="BCD353" s="309"/>
      <c r="BCE353" s="309"/>
      <c r="BCF353" s="309"/>
      <c r="BCG353" s="309"/>
      <c r="BCH353" s="309"/>
      <c r="BCI353" s="309"/>
      <c r="BCJ353" s="309"/>
      <c r="BCK353" s="309"/>
      <c r="BCL353" s="309"/>
      <c r="BCM353" s="309"/>
      <c r="BCN353" s="309"/>
      <c r="BCO353" s="309"/>
      <c r="BCP353" s="309"/>
      <c r="BCQ353" s="309"/>
      <c r="BCR353" s="309"/>
      <c r="BCS353" s="309"/>
      <c r="BCT353" s="309"/>
      <c r="BCU353" s="309"/>
      <c r="BCV353" s="309"/>
      <c r="BCW353" s="309"/>
      <c r="BCX353" s="309"/>
      <c r="BCY353" s="309"/>
      <c r="BCZ353" s="309"/>
      <c r="BDA353" s="309"/>
      <c r="BDB353" s="309"/>
      <c r="BDC353" s="309"/>
      <c r="BDD353" s="309"/>
      <c r="BDE353" s="309"/>
      <c r="BDF353" s="309"/>
      <c r="BDG353" s="309"/>
      <c r="BDH353" s="309"/>
      <c r="BDI353" s="309"/>
      <c r="BDJ353" s="309"/>
      <c r="BDK353" s="309"/>
      <c r="BDL353" s="309"/>
      <c r="BDM353" s="309"/>
      <c r="BDN353" s="309"/>
      <c r="BDO353" s="309"/>
      <c r="BDP353" s="309"/>
      <c r="BDQ353" s="309"/>
      <c r="BDR353" s="309"/>
      <c r="BDS353" s="309"/>
      <c r="BDT353" s="309"/>
      <c r="BDU353" s="309"/>
      <c r="BDV353" s="309"/>
      <c r="BDW353" s="309"/>
      <c r="BDX353" s="309"/>
      <c r="BDY353" s="309"/>
      <c r="BDZ353" s="309"/>
      <c r="BEA353" s="309"/>
      <c r="BEB353" s="309"/>
      <c r="BEC353" s="309"/>
      <c r="BED353" s="309"/>
      <c r="BEE353" s="309"/>
      <c r="BEF353" s="309"/>
      <c r="BEG353" s="309"/>
      <c r="BEH353" s="309"/>
      <c r="BEI353" s="309"/>
      <c r="BEJ353" s="309"/>
      <c r="BEK353" s="309"/>
      <c r="BEL353" s="309"/>
      <c r="BEM353" s="309"/>
      <c r="BEN353" s="309"/>
      <c r="BEO353" s="309"/>
      <c r="BEP353" s="309"/>
      <c r="BEQ353" s="309"/>
      <c r="BER353" s="309"/>
      <c r="BES353" s="309"/>
      <c r="BET353" s="309"/>
      <c r="BEU353" s="309"/>
      <c r="BEV353" s="309"/>
      <c r="BEW353" s="309"/>
      <c r="BEX353" s="309"/>
      <c r="BEY353" s="309"/>
      <c r="BEZ353" s="309"/>
      <c r="BFA353" s="309"/>
      <c r="BFB353" s="309"/>
      <c r="BFC353" s="309"/>
      <c r="BFD353" s="309"/>
      <c r="BFE353" s="309"/>
      <c r="BFF353" s="309"/>
      <c r="BFG353" s="309"/>
      <c r="BFH353" s="309"/>
      <c r="BFI353" s="309"/>
      <c r="BFJ353" s="309"/>
      <c r="BFK353" s="309"/>
      <c r="BFL353" s="309"/>
      <c r="BFM353" s="309"/>
      <c r="BFN353" s="309"/>
      <c r="BFO353" s="309"/>
      <c r="BFP353" s="309"/>
      <c r="BFQ353" s="309"/>
      <c r="BFR353" s="309"/>
      <c r="BFS353" s="309"/>
      <c r="BFT353" s="309"/>
      <c r="BFU353" s="309"/>
      <c r="BFV353" s="309"/>
      <c r="BFW353" s="309"/>
      <c r="BFX353" s="309"/>
      <c r="BFY353" s="309"/>
      <c r="BFZ353" s="309"/>
      <c r="BGA353" s="309"/>
      <c r="BGB353" s="309"/>
      <c r="BGC353" s="309"/>
      <c r="BGD353" s="309"/>
      <c r="BGE353" s="309"/>
      <c r="BGF353" s="309"/>
      <c r="BGG353" s="309"/>
      <c r="BGH353" s="309"/>
    </row>
    <row r="354" spans="6:1542" s="18" customFormat="1" ht="14.45" customHeight="1" x14ac:dyDescent="0.25">
      <c r="F354" s="68"/>
      <c r="Y354" s="68"/>
      <c r="AC354" s="309"/>
      <c r="AD354" s="309"/>
      <c r="AE354" s="309"/>
      <c r="AF354" s="309"/>
      <c r="AG354" s="309"/>
      <c r="AH354" s="309"/>
      <c r="AI354" s="309"/>
      <c r="AJ354" s="309"/>
      <c r="AK354" s="309"/>
      <c r="AL354" s="309"/>
      <c r="AM354" s="309"/>
      <c r="AN354" s="309"/>
      <c r="AO354" s="309"/>
      <c r="AP354" s="309"/>
      <c r="AQ354" s="309"/>
      <c r="AR354" s="309"/>
      <c r="AS354" s="309"/>
      <c r="AT354" s="309"/>
      <c r="AU354" s="309"/>
      <c r="AV354" s="309"/>
      <c r="AW354" s="309"/>
      <c r="AX354" s="309"/>
      <c r="AY354" s="309"/>
      <c r="AZ354" s="309"/>
      <c r="BA354" s="309"/>
      <c r="BB354" s="309"/>
      <c r="BC354" s="309"/>
      <c r="BD354" s="309"/>
      <c r="BE354" s="309"/>
      <c r="BF354" s="309"/>
      <c r="BG354" s="309"/>
      <c r="BH354" s="309"/>
      <c r="BI354" s="309"/>
      <c r="BJ354" s="309"/>
      <c r="BK354" s="309"/>
      <c r="BL354" s="309"/>
      <c r="BM354" s="309"/>
      <c r="BN354" s="309"/>
      <c r="BO354" s="309"/>
      <c r="BP354" s="309"/>
      <c r="BQ354" s="309"/>
      <c r="BR354" s="309"/>
      <c r="BS354" s="309"/>
      <c r="BT354" s="309"/>
      <c r="BU354" s="309"/>
      <c r="BV354" s="309"/>
      <c r="BW354" s="309"/>
      <c r="BX354" s="309"/>
      <c r="BY354" s="309"/>
      <c r="BZ354" s="309"/>
      <c r="CA354" s="309"/>
      <c r="CB354" s="309"/>
      <c r="CC354" s="309"/>
      <c r="CD354" s="309"/>
      <c r="CE354" s="309"/>
      <c r="CF354" s="309"/>
      <c r="CG354" s="309"/>
      <c r="CH354" s="309"/>
      <c r="CI354" s="309"/>
      <c r="CJ354" s="309"/>
      <c r="CK354" s="309"/>
      <c r="CL354" s="309"/>
      <c r="CM354" s="309"/>
      <c r="CN354" s="309"/>
      <c r="CO354" s="309"/>
      <c r="CP354" s="309"/>
      <c r="CQ354" s="309"/>
      <c r="CR354" s="309"/>
      <c r="CS354" s="309"/>
      <c r="CT354" s="309"/>
      <c r="CU354" s="309"/>
      <c r="CV354" s="309"/>
      <c r="CW354" s="309"/>
      <c r="CX354" s="309"/>
      <c r="CY354" s="309"/>
      <c r="CZ354" s="309"/>
      <c r="DA354" s="309"/>
      <c r="DB354" s="309"/>
      <c r="DC354" s="309"/>
      <c r="DD354" s="309"/>
      <c r="DE354" s="309"/>
      <c r="DF354" s="309"/>
      <c r="DG354" s="309"/>
      <c r="DH354" s="309"/>
      <c r="DI354" s="309"/>
      <c r="DJ354" s="309"/>
      <c r="DK354" s="309"/>
      <c r="DL354" s="309"/>
      <c r="DM354" s="309"/>
      <c r="DN354" s="309"/>
      <c r="DO354" s="309"/>
      <c r="DP354" s="309"/>
      <c r="DQ354" s="309"/>
      <c r="DR354" s="309"/>
      <c r="DS354" s="309"/>
      <c r="DT354" s="309"/>
      <c r="DU354" s="309"/>
      <c r="DV354" s="309"/>
      <c r="DW354" s="309"/>
      <c r="DX354" s="309"/>
      <c r="DY354" s="309"/>
      <c r="DZ354" s="309"/>
      <c r="EA354" s="309"/>
      <c r="EB354" s="309"/>
      <c r="EC354" s="309"/>
      <c r="ED354" s="309"/>
      <c r="EE354" s="309"/>
      <c r="EF354" s="309"/>
      <c r="EG354" s="309"/>
      <c r="EH354" s="309"/>
      <c r="EI354" s="309"/>
      <c r="EJ354" s="309"/>
      <c r="EK354" s="309"/>
      <c r="EL354" s="309"/>
      <c r="EM354" s="309"/>
      <c r="EN354" s="309"/>
      <c r="EO354" s="309"/>
      <c r="EP354" s="309"/>
      <c r="EQ354" s="309"/>
      <c r="ER354" s="309"/>
      <c r="ES354" s="309"/>
      <c r="ET354" s="309"/>
      <c r="EU354" s="309"/>
      <c r="EV354" s="309"/>
      <c r="EW354" s="309"/>
      <c r="EX354" s="309"/>
      <c r="EY354" s="309"/>
      <c r="EZ354" s="309"/>
      <c r="FA354" s="309"/>
      <c r="FB354" s="309"/>
      <c r="FC354" s="309"/>
      <c r="FD354" s="309"/>
      <c r="FE354" s="309"/>
      <c r="FF354" s="309"/>
      <c r="FG354" s="309"/>
      <c r="FH354" s="309"/>
      <c r="FI354" s="309"/>
      <c r="FJ354" s="309"/>
      <c r="FK354" s="309"/>
      <c r="FL354" s="309"/>
      <c r="FM354" s="309"/>
      <c r="FN354" s="309"/>
      <c r="FO354" s="309"/>
      <c r="FP354" s="309"/>
      <c r="FQ354" s="309"/>
      <c r="FR354" s="309"/>
      <c r="FS354" s="309"/>
      <c r="FT354" s="309"/>
      <c r="FU354" s="309"/>
      <c r="FV354" s="309"/>
      <c r="FW354" s="309"/>
      <c r="FX354" s="309"/>
      <c r="FY354" s="309"/>
      <c r="FZ354" s="309"/>
      <c r="GA354" s="309"/>
      <c r="GB354" s="309"/>
      <c r="GC354" s="309"/>
      <c r="GD354" s="309"/>
      <c r="GE354" s="309"/>
      <c r="GF354" s="309"/>
      <c r="GG354" s="309"/>
      <c r="GH354" s="309"/>
      <c r="GI354" s="309"/>
      <c r="GJ354" s="309"/>
      <c r="GK354" s="309"/>
      <c r="GL354" s="309"/>
      <c r="GM354" s="309"/>
      <c r="GN354" s="309"/>
      <c r="GO354" s="309"/>
      <c r="GP354" s="309"/>
      <c r="GQ354" s="309"/>
      <c r="GR354" s="309"/>
      <c r="GS354" s="309"/>
      <c r="GT354" s="309"/>
      <c r="GU354" s="309"/>
      <c r="GV354" s="309"/>
      <c r="GW354" s="309"/>
      <c r="GX354" s="309"/>
      <c r="GY354" s="309"/>
      <c r="GZ354" s="309"/>
      <c r="HA354" s="309"/>
      <c r="HB354" s="309"/>
      <c r="HC354" s="309"/>
      <c r="HD354" s="309"/>
      <c r="HE354" s="309"/>
      <c r="HF354" s="309"/>
      <c r="HG354" s="309"/>
      <c r="HH354" s="309"/>
      <c r="HI354" s="309"/>
      <c r="HJ354" s="309"/>
      <c r="HK354" s="309"/>
      <c r="HL354" s="309"/>
      <c r="HM354" s="309"/>
      <c r="HN354" s="309"/>
      <c r="HO354" s="309"/>
      <c r="HP354" s="309"/>
      <c r="HQ354" s="309"/>
      <c r="HR354" s="309"/>
      <c r="HS354" s="309"/>
      <c r="HT354" s="309"/>
      <c r="HU354" s="309"/>
      <c r="HV354" s="309"/>
      <c r="HW354" s="309"/>
      <c r="HX354" s="309"/>
      <c r="HY354" s="309"/>
      <c r="HZ354" s="309"/>
      <c r="IA354" s="309"/>
      <c r="IB354" s="309"/>
      <c r="IC354" s="309"/>
      <c r="ID354" s="309"/>
      <c r="IE354" s="309"/>
      <c r="IF354" s="309"/>
      <c r="IG354" s="309"/>
      <c r="IH354" s="309"/>
      <c r="II354" s="309"/>
      <c r="IJ354" s="309"/>
      <c r="IK354" s="309"/>
      <c r="IL354" s="309"/>
      <c r="IM354" s="309"/>
      <c r="IN354" s="309"/>
      <c r="IO354" s="309"/>
      <c r="IP354" s="309"/>
      <c r="IQ354" s="309"/>
      <c r="IR354" s="309"/>
      <c r="IS354" s="309"/>
      <c r="IT354" s="309"/>
      <c r="IU354" s="309"/>
      <c r="IV354" s="309"/>
      <c r="IW354" s="309"/>
      <c r="IX354" s="309"/>
      <c r="IY354" s="309"/>
      <c r="IZ354" s="309"/>
      <c r="JA354" s="309"/>
      <c r="JB354" s="309"/>
      <c r="JC354" s="309"/>
      <c r="JD354" s="309"/>
      <c r="JE354" s="309"/>
      <c r="JF354" s="309"/>
      <c r="JG354" s="309"/>
      <c r="JH354" s="309"/>
      <c r="JI354" s="309"/>
      <c r="JJ354" s="309"/>
      <c r="JK354" s="309"/>
      <c r="JL354" s="309"/>
      <c r="JM354" s="309"/>
      <c r="JN354" s="309"/>
      <c r="JO354" s="309"/>
      <c r="JP354" s="309"/>
      <c r="JQ354" s="309"/>
      <c r="JR354" s="309"/>
      <c r="JS354" s="309"/>
      <c r="JT354" s="309"/>
      <c r="JU354" s="309"/>
      <c r="JV354" s="309"/>
      <c r="JW354" s="309"/>
      <c r="JX354" s="309"/>
      <c r="JY354" s="309"/>
      <c r="JZ354" s="309"/>
      <c r="KA354" s="309"/>
      <c r="KB354" s="309"/>
      <c r="KC354" s="309"/>
      <c r="KD354" s="309"/>
      <c r="KE354" s="309"/>
      <c r="KF354" s="309"/>
      <c r="KG354" s="309"/>
      <c r="KH354" s="309"/>
      <c r="KI354" s="309"/>
      <c r="KJ354" s="309"/>
      <c r="KK354" s="309"/>
      <c r="KL354" s="309"/>
      <c r="KM354" s="309"/>
      <c r="KN354" s="309"/>
      <c r="KO354" s="309"/>
      <c r="KP354" s="309"/>
      <c r="KQ354" s="309"/>
      <c r="KR354" s="309"/>
      <c r="KS354" s="309"/>
      <c r="KT354" s="309"/>
      <c r="KU354" s="309"/>
      <c r="KV354" s="309"/>
      <c r="KW354" s="309"/>
      <c r="KX354" s="309"/>
      <c r="KY354" s="309"/>
      <c r="KZ354" s="309"/>
      <c r="LA354" s="309"/>
      <c r="LB354" s="309"/>
      <c r="LC354" s="309"/>
      <c r="LD354" s="309"/>
      <c r="LE354" s="309"/>
      <c r="LF354" s="309"/>
      <c r="LG354" s="309"/>
      <c r="LH354" s="309"/>
      <c r="LI354" s="309"/>
      <c r="LJ354" s="309"/>
      <c r="LK354" s="309"/>
      <c r="LL354" s="309"/>
      <c r="LM354" s="309"/>
      <c r="LN354" s="309"/>
      <c r="LO354" s="309"/>
      <c r="LP354" s="309"/>
      <c r="LQ354" s="309"/>
      <c r="LR354" s="309"/>
      <c r="LS354" s="309"/>
      <c r="LT354" s="309"/>
      <c r="LU354" s="309"/>
      <c r="LV354" s="309"/>
      <c r="LW354" s="309"/>
      <c r="LX354" s="309"/>
      <c r="LY354" s="309"/>
      <c r="LZ354" s="309"/>
      <c r="MA354" s="309"/>
      <c r="MB354" s="309"/>
      <c r="MC354" s="309"/>
      <c r="MD354" s="309"/>
      <c r="ME354" s="309"/>
      <c r="MF354" s="309"/>
      <c r="MG354" s="309"/>
      <c r="MH354" s="309"/>
      <c r="MI354" s="309"/>
      <c r="MJ354" s="309"/>
      <c r="MK354" s="309"/>
      <c r="ML354" s="309"/>
      <c r="MM354" s="309"/>
      <c r="MN354" s="309"/>
      <c r="MO354" s="309"/>
      <c r="MP354" s="309"/>
      <c r="MQ354" s="309"/>
      <c r="MR354" s="309"/>
      <c r="MS354" s="309"/>
      <c r="MT354" s="309"/>
      <c r="MU354" s="309"/>
      <c r="MV354" s="309"/>
      <c r="MW354" s="309"/>
      <c r="MX354" s="309"/>
      <c r="MY354" s="309"/>
      <c r="MZ354" s="309"/>
      <c r="NA354" s="309"/>
      <c r="NB354" s="309"/>
      <c r="NC354" s="309"/>
      <c r="ND354" s="309"/>
      <c r="NE354" s="309"/>
      <c r="NF354" s="309"/>
      <c r="NG354" s="309"/>
      <c r="NH354" s="309"/>
      <c r="NI354" s="309"/>
      <c r="NJ354" s="309"/>
      <c r="NK354" s="309"/>
      <c r="NL354" s="309"/>
      <c r="NM354" s="309"/>
      <c r="NN354" s="309"/>
      <c r="NO354" s="309"/>
      <c r="NP354" s="309"/>
      <c r="NQ354" s="309"/>
      <c r="NR354" s="309"/>
      <c r="NS354" s="309"/>
      <c r="NT354" s="309"/>
      <c r="NU354" s="309"/>
      <c r="NV354" s="309"/>
      <c r="NW354" s="309"/>
      <c r="NX354" s="309"/>
      <c r="NY354" s="309"/>
      <c r="NZ354" s="309"/>
      <c r="OA354" s="309"/>
      <c r="OB354" s="309"/>
      <c r="OC354" s="309"/>
      <c r="OD354" s="309"/>
      <c r="OE354" s="309"/>
      <c r="OF354" s="309"/>
      <c r="OG354" s="309"/>
      <c r="OH354" s="309"/>
      <c r="OI354" s="309"/>
      <c r="OJ354" s="309"/>
      <c r="OK354" s="309"/>
      <c r="OL354" s="309"/>
      <c r="OM354" s="309"/>
      <c r="ON354" s="309"/>
      <c r="OO354" s="309"/>
      <c r="OP354" s="309"/>
      <c r="OQ354" s="309"/>
      <c r="OR354" s="309"/>
      <c r="OS354" s="309"/>
      <c r="OT354" s="309"/>
      <c r="OU354" s="309"/>
      <c r="OV354" s="309"/>
      <c r="OW354" s="309"/>
      <c r="OX354" s="309"/>
      <c r="OY354" s="309"/>
      <c r="OZ354" s="309"/>
      <c r="PA354" s="309"/>
      <c r="PB354" s="309"/>
      <c r="PC354" s="309"/>
      <c r="PD354" s="309"/>
      <c r="PE354" s="309"/>
      <c r="PF354" s="309"/>
      <c r="PG354" s="309"/>
      <c r="PH354" s="309"/>
      <c r="PI354" s="309"/>
      <c r="PJ354" s="309"/>
      <c r="PK354" s="309"/>
      <c r="PL354" s="309"/>
      <c r="PM354" s="309"/>
      <c r="PN354" s="309"/>
      <c r="PO354" s="309"/>
      <c r="PP354" s="309"/>
      <c r="PQ354" s="309"/>
      <c r="PR354" s="309"/>
      <c r="PS354" s="309"/>
      <c r="PT354" s="309"/>
      <c r="PU354" s="309"/>
      <c r="PV354" s="309"/>
      <c r="PW354" s="309"/>
      <c r="PX354" s="309"/>
      <c r="PY354" s="309"/>
      <c r="PZ354" s="309"/>
      <c r="QA354" s="309"/>
      <c r="QB354" s="309"/>
      <c r="QC354" s="309"/>
      <c r="QD354" s="309"/>
      <c r="QE354" s="309"/>
      <c r="QF354" s="309"/>
      <c r="QG354" s="309"/>
      <c r="QH354" s="309"/>
      <c r="QI354" s="309"/>
      <c r="QJ354" s="309"/>
      <c r="QK354" s="309"/>
      <c r="QL354" s="309"/>
      <c r="QM354" s="309"/>
      <c r="QN354" s="309"/>
      <c r="QO354" s="309"/>
      <c r="QP354" s="309"/>
      <c r="QQ354" s="309"/>
      <c r="QR354" s="309"/>
      <c r="QS354" s="309"/>
      <c r="QT354" s="309"/>
      <c r="QU354" s="309"/>
      <c r="QV354" s="309"/>
      <c r="QW354" s="309"/>
      <c r="QX354" s="309"/>
      <c r="QY354" s="309"/>
      <c r="QZ354" s="309"/>
      <c r="RA354" s="309"/>
      <c r="RB354" s="309"/>
      <c r="RC354" s="309"/>
      <c r="RD354" s="309"/>
      <c r="RE354" s="309"/>
      <c r="RF354" s="309"/>
      <c r="RG354" s="309"/>
      <c r="RH354" s="309"/>
      <c r="RI354" s="309"/>
      <c r="RJ354" s="309"/>
      <c r="RK354" s="309"/>
      <c r="RL354" s="309"/>
      <c r="RM354" s="309"/>
      <c r="RN354" s="309"/>
      <c r="RO354" s="309"/>
      <c r="RP354" s="309"/>
      <c r="RQ354" s="309"/>
      <c r="RR354" s="309"/>
      <c r="RS354" s="309"/>
      <c r="RT354" s="309"/>
      <c r="RU354" s="309"/>
      <c r="RV354" s="309"/>
      <c r="RW354" s="309"/>
      <c r="RX354" s="309"/>
      <c r="RY354" s="309"/>
      <c r="RZ354" s="309"/>
      <c r="SA354" s="309"/>
      <c r="SB354" s="309"/>
      <c r="SC354" s="309"/>
      <c r="SD354" s="309"/>
      <c r="SE354" s="309"/>
      <c r="SF354" s="309"/>
      <c r="SG354" s="309"/>
      <c r="SH354" s="309"/>
      <c r="SI354" s="309"/>
      <c r="SJ354" s="309"/>
      <c r="SK354" s="309"/>
      <c r="SL354" s="309"/>
      <c r="SM354" s="309"/>
      <c r="SN354" s="309"/>
      <c r="SO354" s="309"/>
      <c r="SP354" s="309"/>
      <c r="SQ354" s="309"/>
      <c r="SR354" s="309"/>
      <c r="SS354" s="309"/>
      <c r="ST354" s="309"/>
      <c r="SU354" s="309"/>
      <c r="SV354" s="309"/>
      <c r="SW354" s="309"/>
      <c r="SX354" s="309"/>
      <c r="SY354" s="309"/>
      <c r="SZ354" s="309"/>
      <c r="TA354" s="309"/>
      <c r="TB354" s="309"/>
      <c r="TC354" s="309"/>
      <c r="TD354" s="309"/>
      <c r="TE354" s="309"/>
      <c r="TF354" s="309"/>
      <c r="TG354" s="309"/>
      <c r="TH354" s="309"/>
      <c r="TI354" s="309"/>
      <c r="TJ354" s="309"/>
      <c r="TK354" s="309"/>
      <c r="TL354" s="309"/>
      <c r="TM354" s="309"/>
      <c r="TN354" s="309"/>
      <c r="TO354" s="309"/>
      <c r="TP354" s="309"/>
      <c r="TQ354" s="309"/>
      <c r="TR354" s="309"/>
      <c r="TS354" s="309"/>
      <c r="TT354" s="309"/>
      <c r="TU354" s="309"/>
      <c r="TV354" s="309"/>
      <c r="TW354" s="309"/>
      <c r="TX354" s="309"/>
      <c r="TY354" s="309"/>
      <c r="TZ354" s="309"/>
      <c r="UA354" s="309"/>
      <c r="UB354" s="309"/>
      <c r="UC354" s="309"/>
      <c r="UD354" s="309"/>
      <c r="UE354" s="309"/>
      <c r="UF354" s="309"/>
      <c r="UG354" s="309"/>
      <c r="UH354" s="309"/>
      <c r="UI354" s="309"/>
      <c r="UJ354" s="309"/>
      <c r="UK354" s="309"/>
      <c r="UL354" s="309"/>
      <c r="UM354" s="309"/>
      <c r="UN354" s="309"/>
      <c r="UO354" s="309"/>
      <c r="UP354" s="309"/>
      <c r="UQ354" s="309"/>
      <c r="UR354" s="309"/>
      <c r="US354" s="309"/>
      <c r="UT354" s="309"/>
      <c r="UU354" s="309"/>
      <c r="UV354" s="309"/>
      <c r="UW354" s="309"/>
      <c r="UX354" s="309"/>
      <c r="UY354" s="309"/>
      <c r="UZ354" s="309"/>
      <c r="VA354" s="309"/>
      <c r="VB354" s="309"/>
      <c r="VC354" s="309"/>
      <c r="VD354" s="309"/>
      <c r="VE354" s="309"/>
      <c r="VF354" s="309"/>
      <c r="VG354" s="309"/>
      <c r="VH354" s="309"/>
      <c r="VI354" s="309"/>
      <c r="VJ354" s="309"/>
      <c r="VK354" s="309"/>
      <c r="VL354" s="309"/>
      <c r="VM354" s="309"/>
      <c r="VN354" s="309"/>
      <c r="VO354" s="309"/>
      <c r="VP354" s="309"/>
      <c r="VQ354" s="309"/>
      <c r="VR354" s="309"/>
      <c r="VS354" s="309"/>
      <c r="VT354" s="309"/>
      <c r="VU354" s="309"/>
      <c r="VV354" s="309"/>
      <c r="VW354" s="309"/>
      <c r="VX354" s="309"/>
      <c r="VY354" s="309"/>
      <c r="VZ354" s="309"/>
      <c r="WA354" s="309"/>
      <c r="WB354" s="309"/>
      <c r="WC354" s="309"/>
      <c r="WD354" s="309"/>
      <c r="WE354" s="309"/>
      <c r="WF354" s="309"/>
      <c r="WG354" s="309"/>
      <c r="WH354" s="309"/>
      <c r="WI354" s="309"/>
      <c r="WJ354" s="309"/>
      <c r="WK354" s="309"/>
      <c r="WL354" s="309"/>
      <c r="WM354" s="309"/>
      <c r="WN354" s="309"/>
      <c r="WO354" s="309"/>
      <c r="WP354" s="309"/>
      <c r="WQ354" s="309"/>
      <c r="WR354" s="309"/>
      <c r="WS354" s="309"/>
      <c r="WT354" s="309"/>
      <c r="WU354" s="309"/>
      <c r="WV354" s="309"/>
      <c r="WW354" s="309"/>
      <c r="WX354" s="309"/>
      <c r="WY354" s="309"/>
      <c r="WZ354" s="309"/>
      <c r="XA354" s="309"/>
      <c r="XB354" s="309"/>
      <c r="XC354" s="309"/>
      <c r="XD354" s="309"/>
      <c r="XE354" s="309"/>
      <c r="XF354" s="309"/>
      <c r="XG354" s="309"/>
      <c r="XH354" s="309"/>
      <c r="XI354" s="309"/>
      <c r="XJ354" s="309"/>
      <c r="XK354" s="309"/>
      <c r="XL354" s="309"/>
      <c r="XM354" s="309"/>
      <c r="XN354" s="309"/>
      <c r="XO354" s="309"/>
      <c r="XP354" s="309"/>
      <c r="XQ354" s="309"/>
      <c r="XR354" s="309"/>
      <c r="XS354" s="309"/>
      <c r="XT354" s="309"/>
      <c r="XU354" s="309"/>
      <c r="XV354" s="309"/>
      <c r="XW354" s="309"/>
      <c r="XX354" s="309"/>
      <c r="XY354" s="309"/>
      <c r="XZ354" s="309"/>
      <c r="YA354" s="309"/>
      <c r="YB354" s="309"/>
      <c r="YC354" s="309"/>
      <c r="YD354" s="309"/>
      <c r="YE354" s="309"/>
      <c r="YF354" s="309"/>
      <c r="YG354" s="309"/>
      <c r="YH354" s="309"/>
      <c r="YI354" s="309"/>
      <c r="YJ354" s="309"/>
      <c r="YK354" s="309"/>
      <c r="YL354" s="309"/>
      <c r="YM354" s="309"/>
      <c r="YN354" s="309"/>
      <c r="YO354" s="309"/>
      <c r="YP354" s="309"/>
      <c r="YQ354" s="309"/>
      <c r="YR354" s="309"/>
      <c r="YS354" s="309"/>
      <c r="YT354" s="309"/>
      <c r="YU354" s="309"/>
      <c r="YV354" s="309"/>
      <c r="YW354" s="309"/>
      <c r="YX354" s="309"/>
      <c r="YY354" s="309"/>
      <c r="YZ354" s="309"/>
      <c r="ZA354" s="309"/>
      <c r="ZB354" s="309"/>
      <c r="ZC354" s="309"/>
      <c r="ZD354" s="309"/>
      <c r="ZE354" s="309"/>
      <c r="ZF354" s="309"/>
      <c r="ZG354" s="309"/>
      <c r="ZH354" s="309"/>
      <c r="ZI354" s="309"/>
      <c r="ZJ354" s="309"/>
      <c r="ZK354" s="309"/>
      <c r="ZL354" s="309"/>
      <c r="ZM354" s="309"/>
      <c r="ZN354" s="309"/>
      <c r="ZO354" s="309"/>
      <c r="ZP354" s="309"/>
      <c r="ZQ354" s="309"/>
      <c r="ZR354" s="309"/>
      <c r="ZS354" s="309"/>
      <c r="ZT354" s="309"/>
      <c r="ZU354" s="309"/>
      <c r="ZV354" s="309"/>
      <c r="ZW354" s="309"/>
      <c r="ZX354" s="309"/>
      <c r="ZY354" s="309"/>
      <c r="ZZ354" s="309"/>
      <c r="AAA354" s="309"/>
      <c r="AAB354" s="309"/>
      <c r="AAC354" s="309"/>
      <c r="AAD354" s="309"/>
      <c r="AAE354" s="309"/>
      <c r="AAF354" s="309"/>
      <c r="AAG354" s="309"/>
      <c r="AAH354" s="309"/>
      <c r="AAI354" s="309"/>
      <c r="AAJ354" s="309"/>
      <c r="AAK354" s="309"/>
      <c r="AAL354" s="309"/>
      <c r="AAM354" s="309"/>
      <c r="AAN354" s="309"/>
      <c r="AAO354" s="309"/>
      <c r="AAP354" s="309"/>
      <c r="AAQ354" s="309"/>
      <c r="AAR354" s="309"/>
      <c r="AAS354" s="309"/>
      <c r="AAT354" s="309"/>
      <c r="AAU354" s="309"/>
      <c r="AAV354" s="309"/>
      <c r="AAW354" s="309"/>
      <c r="AAX354" s="309"/>
      <c r="AAY354" s="309"/>
      <c r="AAZ354" s="309"/>
      <c r="ABA354" s="309"/>
      <c r="ABB354" s="309"/>
      <c r="ABC354" s="309"/>
      <c r="ABD354" s="309"/>
      <c r="ABE354" s="309"/>
      <c r="ABF354" s="309"/>
      <c r="ABG354" s="309"/>
      <c r="ABH354" s="309"/>
      <c r="ABI354" s="309"/>
      <c r="ABJ354" s="309"/>
      <c r="ABK354" s="309"/>
      <c r="ABL354" s="309"/>
      <c r="ABM354" s="309"/>
      <c r="ABN354" s="309"/>
      <c r="ABO354" s="309"/>
      <c r="ABP354" s="309"/>
      <c r="ABQ354" s="309"/>
      <c r="ABR354" s="309"/>
      <c r="ABS354" s="309"/>
      <c r="ABT354" s="309"/>
      <c r="ABU354" s="309"/>
      <c r="ABV354" s="309"/>
      <c r="ABW354" s="309"/>
      <c r="ABX354" s="309"/>
      <c r="ABY354" s="309"/>
      <c r="ABZ354" s="309"/>
      <c r="ACA354" s="309"/>
      <c r="ACB354" s="309"/>
      <c r="ACC354" s="309"/>
      <c r="ACD354" s="309"/>
      <c r="ACE354" s="309"/>
      <c r="ACF354" s="309"/>
      <c r="ACG354" s="309"/>
      <c r="ACH354" s="309"/>
      <c r="ACI354" s="309"/>
      <c r="ACJ354" s="309"/>
      <c r="ACK354" s="309"/>
      <c r="ACL354" s="309"/>
      <c r="ACM354" s="309"/>
      <c r="ACN354" s="309"/>
      <c r="ACO354" s="309"/>
      <c r="ACP354" s="309"/>
      <c r="ACQ354" s="309"/>
      <c r="ACR354" s="309"/>
      <c r="ACS354" s="309"/>
      <c r="ACT354" s="309"/>
      <c r="ACU354" s="309"/>
      <c r="ACV354" s="309"/>
      <c r="ACW354" s="309"/>
      <c r="ACX354" s="309"/>
      <c r="ACY354" s="309"/>
      <c r="ACZ354" s="309"/>
      <c r="ADA354" s="309"/>
      <c r="ADB354" s="309"/>
      <c r="ADC354" s="309"/>
      <c r="ADD354" s="309"/>
      <c r="ADE354" s="309"/>
      <c r="ADF354" s="309"/>
      <c r="ADG354" s="309"/>
      <c r="ADH354" s="309"/>
      <c r="ADI354" s="309"/>
      <c r="ADJ354" s="309"/>
      <c r="ADK354" s="309"/>
      <c r="ADL354" s="309"/>
      <c r="ADM354" s="309"/>
      <c r="ADN354" s="309"/>
      <c r="ADO354" s="309"/>
      <c r="ADP354" s="309"/>
      <c r="ADQ354" s="309"/>
      <c r="ADR354" s="309"/>
      <c r="ADS354" s="309"/>
      <c r="ADT354" s="309"/>
      <c r="ADU354" s="309"/>
      <c r="ADV354" s="309"/>
      <c r="ADW354" s="309"/>
      <c r="ADX354" s="309"/>
      <c r="ADY354" s="309"/>
      <c r="ADZ354" s="309"/>
      <c r="AEA354" s="309"/>
      <c r="AEB354" s="309"/>
      <c r="AEC354" s="309"/>
      <c r="AED354" s="309"/>
      <c r="AEE354" s="309"/>
      <c r="AEF354" s="309"/>
      <c r="AEG354" s="309"/>
      <c r="AEH354" s="309"/>
      <c r="AEI354" s="309"/>
      <c r="AEJ354" s="309"/>
      <c r="AEK354" s="309"/>
      <c r="AEL354" s="309"/>
      <c r="AEM354" s="309"/>
      <c r="AEN354" s="309"/>
      <c r="AEO354" s="309"/>
      <c r="AEP354" s="309"/>
      <c r="AEQ354" s="309"/>
      <c r="AER354" s="309"/>
      <c r="AES354" s="309"/>
      <c r="AET354" s="309"/>
      <c r="AEU354" s="309"/>
      <c r="AEV354" s="309"/>
      <c r="AEW354" s="309"/>
      <c r="AEX354" s="309"/>
      <c r="AEY354" s="309"/>
      <c r="AEZ354" s="309"/>
      <c r="AFA354" s="309"/>
      <c r="AFB354" s="309"/>
      <c r="AFC354" s="309"/>
      <c r="AFD354" s="309"/>
      <c r="AFE354" s="309"/>
      <c r="AFF354" s="309"/>
      <c r="AFG354" s="309"/>
      <c r="AFH354" s="309"/>
      <c r="AFI354" s="309"/>
      <c r="AFJ354" s="309"/>
      <c r="AFK354" s="309"/>
      <c r="AFL354" s="309"/>
      <c r="AFM354" s="309"/>
      <c r="AFN354" s="309"/>
      <c r="AFO354" s="309"/>
      <c r="AFP354" s="309"/>
      <c r="AFQ354" s="309"/>
      <c r="AFR354" s="309"/>
      <c r="AFS354" s="309"/>
      <c r="AFT354" s="309"/>
      <c r="AFU354" s="309"/>
      <c r="AFV354" s="309"/>
      <c r="AFW354" s="309"/>
      <c r="AFX354" s="309"/>
      <c r="AFY354" s="309"/>
      <c r="AFZ354" s="309"/>
      <c r="AGA354" s="309"/>
      <c r="AGB354" s="309"/>
      <c r="AGC354" s="309"/>
      <c r="AGD354" s="309"/>
      <c r="AGE354" s="309"/>
      <c r="AGF354" s="309"/>
      <c r="AGG354" s="309"/>
      <c r="AGH354" s="309"/>
      <c r="AGI354" s="309"/>
      <c r="AGJ354" s="309"/>
      <c r="AGK354" s="309"/>
      <c r="AGL354" s="309"/>
      <c r="AGM354" s="309"/>
      <c r="AGN354" s="309"/>
      <c r="AGO354" s="309"/>
      <c r="AGP354" s="309"/>
      <c r="AGQ354" s="309"/>
      <c r="AGR354" s="309"/>
      <c r="AGS354" s="309"/>
      <c r="AGT354" s="309"/>
      <c r="AGU354" s="309"/>
      <c r="AGV354" s="309"/>
      <c r="AGW354" s="309"/>
      <c r="AGX354" s="309"/>
      <c r="AGY354" s="309"/>
      <c r="AGZ354" s="309"/>
      <c r="AHA354" s="309"/>
      <c r="AHB354" s="309"/>
      <c r="AHC354" s="309"/>
      <c r="AHD354" s="309"/>
      <c r="AHE354" s="309"/>
      <c r="AHF354" s="309"/>
      <c r="AHG354" s="309"/>
      <c r="AHH354" s="309"/>
      <c r="AHI354" s="309"/>
      <c r="AHJ354" s="309"/>
      <c r="AHK354" s="309"/>
      <c r="AHL354" s="309"/>
      <c r="AHM354" s="309"/>
      <c r="AHN354" s="309"/>
      <c r="AHO354" s="309"/>
      <c r="AHP354" s="309"/>
      <c r="AHQ354" s="309"/>
      <c r="AHR354" s="309"/>
      <c r="AHS354" s="309"/>
      <c r="AHT354" s="309"/>
      <c r="AHU354" s="309"/>
      <c r="AHV354" s="309"/>
      <c r="AHW354" s="309"/>
      <c r="AHX354" s="309"/>
      <c r="AHY354" s="309"/>
      <c r="AHZ354" s="309"/>
      <c r="AIA354" s="309"/>
      <c r="AIB354" s="309"/>
      <c r="AIC354" s="309"/>
      <c r="AID354" s="309"/>
      <c r="AIE354" s="309"/>
      <c r="AIF354" s="309"/>
      <c r="AIG354" s="309"/>
      <c r="AIH354" s="309"/>
      <c r="AII354" s="309"/>
      <c r="AIJ354" s="309"/>
      <c r="AIK354" s="309"/>
      <c r="AIL354" s="309"/>
      <c r="AIM354" s="309"/>
      <c r="AIN354" s="309"/>
      <c r="AIO354" s="309"/>
      <c r="AIP354" s="309"/>
      <c r="AIQ354" s="309"/>
      <c r="AIR354" s="309"/>
      <c r="AIS354" s="309"/>
      <c r="AIT354" s="309"/>
      <c r="AIU354" s="309"/>
      <c r="AIV354" s="309"/>
      <c r="AIW354" s="309"/>
      <c r="AIX354" s="309"/>
      <c r="AIY354" s="309"/>
      <c r="AIZ354" s="309"/>
      <c r="AJA354" s="309"/>
      <c r="AJB354" s="309"/>
      <c r="AJC354" s="309"/>
      <c r="AJD354" s="309"/>
      <c r="AJE354" s="309"/>
      <c r="AJF354" s="309"/>
      <c r="AJG354" s="309"/>
      <c r="AJH354" s="309"/>
      <c r="AJI354" s="309"/>
      <c r="AJJ354" s="309"/>
      <c r="AJK354" s="309"/>
      <c r="AJL354" s="309"/>
      <c r="AJM354" s="309"/>
      <c r="AJN354" s="309"/>
      <c r="AJO354" s="309"/>
      <c r="AJP354" s="309"/>
      <c r="AJQ354" s="309"/>
      <c r="AJR354" s="309"/>
      <c r="AJS354" s="309"/>
      <c r="AJT354" s="309"/>
      <c r="AJU354" s="309"/>
      <c r="AJV354" s="309"/>
      <c r="AJW354" s="309"/>
      <c r="AJX354" s="309"/>
      <c r="AJY354" s="309"/>
      <c r="AJZ354" s="309"/>
      <c r="AKA354" s="309"/>
      <c r="AKB354" s="309"/>
      <c r="AKC354" s="309"/>
      <c r="AKD354" s="309"/>
      <c r="AKE354" s="309"/>
      <c r="AKF354" s="309"/>
      <c r="AKG354" s="309"/>
      <c r="AKH354" s="309"/>
      <c r="AKI354" s="309"/>
      <c r="AKJ354" s="309"/>
      <c r="AKK354" s="309"/>
      <c r="AKL354" s="309"/>
      <c r="AKM354" s="309"/>
      <c r="AKN354" s="309"/>
      <c r="AKO354" s="309"/>
      <c r="AKP354" s="309"/>
      <c r="AKQ354" s="309"/>
      <c r="AKR354" s="309"/>
      <c r="AKS354" s="309"/>
      <c r="AKT354" s="309"/>
      <c r="AKU354" s="309"/>
      <c r="AKV354" s="309"/>
      <c r="AKW354" s="309"/>
      <c r="AKX354" s="309"/>
      <c r="AKY354" s="309"/>
      <c r="AKZ354" s="309"/>
      <c r="ALA354" s="309"/>
      <c r="ALB354" s="309"/>
      <c r="ALC354" s="309"/>
      <c r="ALD354" s="309"/>
      <c r="ALE354" s="309"/>
      <c r="ALF354" s="309"/>
      <c r="ALG354" s="309"/>
      <c r="ALH354" s="309"/>
      <c r="ALI354" s="309"/>
      <c r="ALJ354" s="309"/>
      <c r="ALK354" s="309"/>
      <c r="ALL354" s="309"/>
      <c r="ALM354" s="309"/>
      <c r="ALN354" s="309"/>
      <c r="ALO354" s="309"/>
      <c r="ALP354" s="309"/>
      <c r="ALQ354" s="309"/>
      <c r="ALR354" s="309"/>
      <c r="ALS354" s="309"/>
      <c r="ALT354" s="309"/>
      <c r="ALU354" s="309"/>
      <c r="ALV354" s="309"/>
      <c r="ALW354" s="309"/>
      <c r="ALX354" s="309"/>
      <c r="ALY354" s="309"/>
      <c r="ALZ354" s="309"/>
      <c r="AMA354" s="309"/>
      <c r="AMB354" s="309"/>
      <c r="AMC354" s="309"/>
      <c r="AMD354" s="309"/>
      <c r="AME354" s="309"/>
      <c r="AMF354" s="309"/>
      <c r="AMG354" s="309"/>
      <c r="AMH354" s="309"/>
      <c r="AMI354" s="309"/>
      <c r="AMJ354" s="309"/>
      <c r="AMK354" s="309"/>
      <c r="AML354" s="309"/>
      <c r="AMM354" s="309"/>
      <c r="AMN354" s="309"/>
      <c r="AMO354" s="309"/>
      <c r="AMP354" s="309"/>
      <c r="AMQ354" s="309"/>
      <c r="AMR354" s="309"/>
      <c r="AMS354" s="309"/>
      <c r="AMT354" s="309"/>
      <c r="AMU354" s="309"/>
      <c r="AMV354" s="309"/>
      <c r="AMW354" s="309"/>
      <c r="AMX354" s="309"/>
      <c r="AMY354" s="309"/>
      <c r="AMZ354" s="309"/>
      <c r="ANA354" s="309"/>
      <c r="ANB354" s="309"/>
      <c r="ANC354" s="309"/>
      <c r="AND354" s="309"/>
      <c r="ANE354" s="309"/>
      <c r="ANF354" s="309"/>
      <c r="ANG354" s="309"/>
      <c r="ANH354" s="309"/>
      <c r="ANI354" s="309"/>
      <c r="ANJ354" s="309"/>
      <c r="ANK354" s="309"/>
      <c r="ANL354" s="309"/>
      <c r="ANM354" s="309"/>
      <c r="ANN354" s="309"/>
      <c r="ANO354" s="309"/>
      <c r="ANP354" s="309"/>
      <c r="ANQ354" s="309"/>
      <c r="ANR354" s="309"/>
      <c r="ANS354" s="309"/>
      <c r="ANT354" s="309"/>
      <c r="ANU354" s="309"/>
      <c r="ANV354" s="309"/>
      <c r="ANW354" s="309"/>
      <c r="ANX354" s="309"/>
      <c r="ANY354" s="309"/>
      <c r="ANZ354" s="309"/>
      <c r="AOA354" s="309"/>
      <c r="AOB354" s="309"/>
      <c r="AOC354" s="309"/>
      <c r="AOD354" s="309"/>
      <c r="AOE354" s="309"/>
      <c r="AOF354" s="309"/>
      <c r="AOG354" s="309"/>
      <c r="AOH354" s="309"/>
      <c r="AOI354" s="309"/>
      <c r="AOJ354" s="309"/>
      <c r="AOK354" s="309"/>
      <c r="AOL354" s="309"/>
      <c r="AOM354" s="309"/>
      <c r="AON354" s="309"/>
      <c r="AOO354" s="309"/>
      <c r="AOP354" s="309"/>
      <c r="AOQ354" s="309"/>
      <c r="AOR354" s="309"/>
      <c r="AOS354" s="309"/>
      <c r="AOT354" s="309"/>
      <c r="AOU354" s="309"/>
      <c r="AOV354" s="309"/>
      <c r="AOW354" s="309"/>
      <c r="AOX354" s="309"/>
      <c r="AOY354" s="309"/>
      <c r="AOZ354" s="309"/>
      <c r="APA354" s="309"/>
      <c r="APB354" s="309"/>
      <c r="APC354" s="309"/>
      <c r="APD354" s="309"/>
      <c r="APE354" s="309"/>
      <c r="APF354" s="309"/>
      <c r="APG354" s="309"/>
      <c r="APH354" s="309"/>
      <c r="API354" s="309"/>
      <c r="APJ354" s="309"/>
      <c r="APK354" s="309"/>
      <c r="APL354" s="309"/>
      <c r="APM354" s="309"/>
      <c r="APN354" s="309"/>
      <c r="APO354" s="309"/>
      <c r="APP354" s="309"/>
      <c r="APQ354" s="309"/>
      <c r="APR354" s="309"/>
      <c r="APS354" s="309"/>
      <c r="APT354" s="309"/>
      <c r="APU354" s="309"/>
      <c r="APV354" s="309"/>
      <c r="APW354" s="309"/>
      <c r="APX354" s="309"/>
      <c r="APY354" s="309"/>
      <c r="APZ354" s="309"/>
      <c r="AQA354" s="309"/>
      <c r="AQB354" s="309"/>
      <c r="AQC354" s="309"/>
      <c r="AQD354" s="309"/>
      <c r="AQE354" s="309"/>
      <c r="AQF354" s="309"/>
      <c r="AQG354" s="309"/>
      <c r="AQH354" s="309"/>
      <c r="AQI354" s="309"/>
      <c r="AQJ354" s="309"/>
      <c r="AQK354" s="309"/>
      <c r="AQL354" s="309"/>
      <c r="AQM354" s="309"/>
      <c r="AQN354" s="309"/>
      <c r="AQO354" s="309"/>
      <c r="AQP354" s="309"/>
      <c r="AQQ354" s="309"/>
      <c r="AQR354" s="309"/>
      <c r="AQS354" s="309"/>
      <c r="AQT354" s="309"/>
      <c r="AQU354" s="309"/>
      <c r="AQV354" s="309"/>
      <c r="AQW354" s="309"/>
      <c r="AQX354" s="309"/>
      <c r="AQY354" s="309"/>
      <c r="AQZ354" s="309"/>
      <c r="ARA354" s="309"/>
      <c r="ARB354" s="309"/>
      <c r="ARC354" s="309"/>
      <c r="ARD354" s="309"/>
      <c r="ARE354" s="309"/>
      <c r="ARF354" s="309"/>
      <c r="ARG354" s="309"/>
      <c r="ARH354" s="309"/>
      <c r="ARI354" s="309"/>
      <c r="ARJ354" s="309"/>
      <c r="ARK354" s="309"/>
      <c r="ARL354" s="309"/>
      <c r="ARM354" s="309"/>
      <c r="ARN354" s="309"/>
      <c r="ARO354" s="309"/>
      <c r="ARP354" s="309"/>
      <c r="ARQ354" s="309"/>
      <c r="ARR354" s="309"/>
      <c r="ARS354" s="309"/>
      <c r="ART354" s="309"/>
      <c r="ARU354" s="309"/>
      <c r="ARV354" s="309"/>
      <c r="ARW354" s="309"/>
      <c r="ARX354" s="309"/>
      <c r="ARY354" s="309"/>
      <c r="ARZ354" s="309"/>
      <c r="ASA354" s="309"/>
      <c r="ASB354" s="309"/>
      <c r="ASC354" s="309"/>
      <c r="ASD354" s="309"/>
      <c r="ASE354" s="309"/>
      <c r="ASF354" s="309"/>
      <c r="ASG354" s="309"/>
      <c r="ASH354" s="309"/>
      <c r="ASI354" s="309"/>
      <c r="ASJ354" s="309"/>
      <c r="ASK354" s="309"/>
      <c r="ASL354" s="309"/>
      <c r="ASM354" s="309"/>
      <c r="ASN354" s="309"/>
      <c r="ASO354" s="309"/>
      <c r="ASP354" s="309"/>
      <c r="ASQ354" s="309"/>
      <c r="ASR354" s="309"/>
      <c r="ASS354" s="309"/>
      <c r="AST354" s="309"/>
      <c r="ASU354" s="309"/>
      <c r="ASV354" s="309"/>
      <c r="ASW354" s="309"/>
      <c r="ASX354" s="309"/>
      <c r="ASY354" s="309"/>
      <c r="ASZ354" s="309"/>
      <c r="ATA354" s="309"/>
      <c r="ATB354" s="309"/>
      <c r="ATC354" s="309"/>
      <c r="ATD354" s="309"/>
      <c r="ATE354" s="309"/>
      <c r="ATF354" s="309"/>
      <c r="ATG354" s="309"/>
      <c r="ATH354" s="309"/>
      <c r="ATI354" s="309"/>
      <c r="ATJ354" s="309"/>
      <c r="ATK354" s="309"/>
      <c r="ATL354" s="309"/>
      <c r="ATM354" s="309"/>
      <c r="ATN354" s="309"/>
      <c r="ATO354" s="309"/>
      <c r="ATP354" s="309"/>
      <c r="ATQ354" s="309"/>
      <c r="ATR354" s="309"/>
      <c r="ATS354" s="309"/>
      <c r="ATT354" s="309"/>
      <c r="ATU354" s="309"/>
      <c r="ATV354" s="309"/>
      <c r="ATW354" s="309"/>
      <c r="ATX354" s="309"/>
      <c r="ATY354" s="309"/>
      <c r="ATZ354" s="309"/>
      <c r="AUA354" s="309"/>
      <c r="AUB354" s="309"/>
      <c r="AUC354" s="309"/>
      <c r="AUD354" s="309"/>
      <c r="AUE354" s="309"/>
      <c r="AUF354" s="309"/>
      <c r="AUG354" s="309"/>
      <c r="AUH354" s="309"/>
      <c r="AUI354" s="309"/>
      <c r="AUJ354" s="309"/>
      <c r="AUK354" s="309"/>
      <c r="AUL354" s="309"/>
      <c r="AUM354" s="309"/>
      <c r="AUN354" s="309"/>
      <c r="AUO354" s="309"/>
      <c r="AUP354" s="309"/>
      <c r="AUQ354" s="309"/>
      <c r="AUR354" s="309"/>
      <c r="AUS354" s="309"/>
      <c r="AUT354" s="309"/>
      <c r="AUU354" s="309"/>
      <c r="AUV354" s="309"/>
      <c r="AUW354" s="309"/>
      <c r="AUX354" s="309"/>
      <c r="AUY354" s="309"/>
      <c r="AUZ354" s="309"/>
      <c r="AVA354" s="309"/>
      <c r="AVB354" s="309"/>
      <c r="AVC354" s="309"/>
      <c r="AVD354" s="309"/>
      <c r="AVE354" s="309"/>
      <c r="AVF354" s="309"/>
      <c r="AVG354" s="309"/>
      <c r="AVH354" s="309"/>
      <c r="AVI354" s="309"/>
      <c r="AVJ354" s="309"/>
      <c r="AVK354" s="309"/>
      <c r="AVL354" s="309"/>
      <c r="AVM354" s="309"/>
      <c r="AVN354" s="309"/>
      <c r="AVO354" s="309"/>
      <c r="AVP354" s="309"/>
      <c r="AVQ354" s="309"/>
      <c r="AVR354" s="309"/>
      <c r="AVS354" s="309"/>
      <c r="AVT354" s="309"/>
      <c r="AVU354" s="309"/>
      <c r="AVV354" s="309"/>
      <c r="AVW354" s="309"/>
      <c r="AVX354" s="309"/>
      <c r="AVY354" s="309"/>
      <c r="AVZ354" s="309"/>
      <c r="AWA354" s="309"/>
      <c r="AWB354" s="309"/>
      <c r="AWC354" s="309"/>
      <c r="AWD354" s="309"/>
      <c r="AWE354" s="309"/>
      <c r="AWF354" s="309"/>
      <c r="AWG354" s="309"/>
      <c r="AWH354" s="309"/>
      <c r="AWI354" s="309"/>
      <c r="AWJ354" s="309"/>
      <c r="AWK354" s="309"/>
      <c r="AWL354" s="309"/>
      <c r="AWM354" s="309"/>
      <c r="AWN354" s="309"/>
      <c r="AWO354" s="309"/>
      <c r="AWP354" s="309"/>
      <c r="AWQ354" s="309"/>
      <c r="AWR354" s="309"/>
      <c r="AWS354" s="309"/>
      <c r="AWT354" s="309"/>
      <c r="AWU354" s="309"/>
      <c r="AWV354" s="309"/>
      <c r="AWW354" s="309"/>
      <c r="AWX354" s="309"/>
      <c r="AWY354" s="309"/>
      <c r="AWZ354" s="309"/>
      <c r="AXA354" s="309"/>
      <c r="AXB354" s="309"/>
      <c r="AXC354" s="309"/>
      <c r="AXD354" s="309"/>
      <c r="AXE354" s="309"/>
      <c r="AXF354" s="309"/>
      <c r="AXG354" s="309"/>
      <c r="AXH354" s="309"/>
      <c r="AXI354" s="309"/>
      <c r="AXJ354" s="309"/>
      <c r="AXK354" s="309"/>
      <c r="AXL354" s="309"/>
      <c r="AXM354" s="309"/>
      <c r="AXN354" s="309"/>
      <c r="AXO354" s="309"/>
      <c r="AXP354" s="309"/>
      <c r="AXQ354" s="309"/>
      <c r="AXR354" s="309"/>
      <c r="AXS354" s="309"/>
      <c r="AXT354" s="309"/>
      <c r="AXU354" s="309"/>
      <c r="AXV354" s="309"/>
      <c r="AXW354" s="309"/>
      <c r="AXX354" s="309"/>
      <c r="AXY354" s="309"/>
      <c r="AXZ354" s="309"/>
      <c r="AYA354" s="309"/>
      <c r="AYB354" s="309"/>
      <c r="AYC354" s="309"/>
      <c r="AYD354" s="309"/>
      <c r="AYE354" s="309"/>
      <c r="AYF354" s="309"/>
      <c r="AYG354" s="309"/>
      <c r="AYH354" s="309"/>
      <c r="AYI354" s="309"/>
      <c r="AYJ354" s="309"/>
      <c r="AYK354" s="309"/>
      <c r="AYL354" s="309"/>
      <c r="AYM354" s="309"/>
      <c r="AYN354" s="309"/>
      <c r="AYO354" s="309"/>
      <c r="AYP354" s="309"/>
      <c r="AYQ354" s="309"/>
      <c r="AYR354" s="309"/>
      <c r="AYS354" s="309"/>
      <c r="AYT354" s="309"/>
      <c r="AYU354" s="309"/>
      <c r="AYV354" s="309"/>
      <c r="AYW354" s="309"/>
      <c r="AYX354" s="309"/>
      <c r="AYY354" s="309"/>
      <c r="AYZ354" s="309"/>
      <c r="AZA354" s="309"/>
      <c r="AZB354" s="309"/>
      <c r="AZC354" s="309"/>
      <c r="AZD354" s="309"/>
      <c r="AZE354" s="309"/>
      <c r="AZF354" s="309"/>
      <c r="AZG354" s="309"/>
      <c r="AZH354" s="309"/>
      <c r="AZI354" s="309"/>
      <c r="AZJ354" s="309"/>
      <c r="AZK354" s="309"/>
      <c r="AZL354" s="309"/>
      <c r="AZM354" s="309"/>
      <c r="AZN354" s="309"/>
      <c r="AZO354" s="309"/>
      <c r="AZP354" s="309"/>
      <c r="AZQ354" s="309"/>
      <c r="AZR354" s="309"/>
      <c r="AZS354" s="309"/>
      <c r="AZT354" s="309"/>
      <c r="AZU354" s="309"/>
      <c r="AZV354" s="309"/>
      <c r="AZW354" s="309"/>
      <c r="AZX354" s="309"/>
      <c r="AZY354" s="309"/>
      <c r="AZZ354" s="309"/>
      <c r="BAA354" s="309"/>
      <c r="BAB354" s="309"/>
      <c r="BAC354" s="309"/>
      <c r="BAD354" s="309"/>
      <c r="BAE354" s="309"/>
      <c r="BAF354" s="309"/>
      <c r="BAG354" s="309"/>
      <c r="BAH354" s="309"/>
      <c r="BAI354" s="309"/>
      <c r="BAJ354" s="309"/>
      <c r="BAK354" s="309"/>
      <c r="BAL354" s="309"/>
      <c r="BAM354" s="309"/>
      <c r="BAN354" s="309"/>
      <c r="BAO354" s="309"/>
      <c r="BAP354" s="309"/>
      <c r="BAQ354" s="309"/>
      <c r="BAR354" s="309"/>
      <c r="BAS354" s="309"/>
      <c r="BAT354" s="309"/>
      <c r="BAU354" s="309"/>
      <c r="BAV354" s="309"/>
      <c r="BAW354" s="309"/>
      <c r="BAX354" s="309"/>
      <c r="BAY354" s="309"/>
      <c r="BAZ354" s="309"/>
      <c r="BBA354" s="309"/>
      <c r="BBB354" s="309"/>
      <c r="BBC354" s="309"/>
      <c r="BBD354" s="309"/>
      <c r="BBE354" s="309"/>
      <c r="BBF354" s="309"/>
      <c r="BBG354" s="309"/>
      <c r="BBH354" s="309"/>
      <c r="BBI354" s="309"/>
      <c r="BBJ354" s="309"/>
      <c r="BBK354" s="309"/>
      <c r="BBL354" s="309"/>
      <c r="BBM354" s="309"/>
      <c r="BBN354" s="309"/>
      <c r="BBO354" s="309"/>
      <c r="BBP354" s="309"/>
      <c r="BBQ354" s="309"/>
      <c r="BBR354" s="309"/>
      <c r="BBS354" s="309"/>
      <c r="BBT354" s="309"/>
      <c r="BBU354" s="309"/>
      <c r="BBV354" s="309"/>
      <c r="BBW354" s="309"/>
      <c r="BBX354" s="309"/>
      <c r="BBY354" s="309"/>
      <c r="BBZ354" s="309"/>
      <c r="BCA354" s="309"/>
      <c r="BCB354" s="309"/>
      <c r="BCC354" s="309"/>
      <c r="BCD354" s="309"/>
      <c r="BCE354" s="309"/>
      <c r="BCF354" s="309"/>
      <c r="BCG354" s="309"/>
      <c r="BCH354" s="309"/>
      <c r="BCI354" s="309"/>
      <c r="BCJ354" s="309"/>
      <c r="BCK354" s="309"/>
      <c r="BCL354" s="309"/>
      <c r="BCM354" s="309"/>
      <c r="BCN354" s="309"/>
      <c r="BCO354" s="309"/>
      <c r="BCP354" s="309"/>
      <c r="BCQ354" s="309"/>
      <c r="BCR354" s="309"/>
      <c r="BCS354" s="309"/>
      <c r="BCT354" s="309"/>
      <c r="BCU354" s="309"/>
      <c r="BCV354" s="309"/>
      <c r="BCW354" s="309"/>
      <c r="BCX354" s="309"/>
      <c r="BCY354" s="309"/>
      <c r="BCZ354" s="309"/>
      <c r="BDA354" s="309"/>
      <c r="BDB354" s="309"/>
      <c r="BDC354" s="309"/>
      <c r="BDD354" s="309"/>
      <c r="BDE354" s="309"/>
      <c r="BDF354" s="309"/>
      <c r="BDG354" s="309"/>
      <c r="BDH354" s="309"/>
      <c r="BDI354" s="309"/>
      <c r="BDJ354" s="309"/>
      <c r="BDK354" s="309"/>
      <c r="BDL354" s="309"/>
      <c r="BDM354" s="309"/>
      <c r="BDN354" s="309"/>
      <c r="BDO354" s="309"/>
      <c r="BDP354" s="309"/>
      <c r="BDQ354" s="309"/>
      <c r="BDR354" s="309"/>
      <c r="BDS354" s="309"/>
      <c r="BDT354" s="309"/>
      <c r="BDU354" s="309"/>
      <c r="BDV354" s="309"/>
      <c r="BDW354" s="309"/>
      <c r="BDX354" s="309"/>
      <c r="BDY354" s="309"/>
      <c r="BDZ354" s="309"/>
      <c r="BEA354" s="309"/>
      <c r="BEB354" s="309"/>
      <c r="BEC354" s="309"/>
      <c r="BED354" s="309"/>
      <c r="BEE354" s="309"/>
      <c r="BEF354" s="309"/>
      <c r="BEG354" s="309"/>
      <c r="BEH354" s="309"/>
      <c r="BEI354" s="309"/>
      <c r="BEJ354" s="309"/>
      <c r="BEK354" s="309"/>
      <c r="BEL354" s="309"/>
      <c r="BEM354" s="309"/>
      <c r="BEN354" s="309"/>
      <c r="BEO354" s="309"/>
      <c r="BEP354" s="309"/>
      <c r="BEQ354" s="309"/>
      <c r="BER354" s="309"/>
      <c r="BES354" s="309"/>
      <c r="BET354" s="309"/>
      <c r="BEU354" s="309"/>
      <c r="BEV354" s="309"/>
      <c r="BEW354" s="309"/>
      <c r="BEX354" s="309"/>
      <c r="BEY354" s="309"/>
      <c r="BEZ354" s="309"/>
      <c r="BFA354" s="309"/>
      <c r="BFB354" s="309"/>
      <c r="BFC354" s="309"/>
      <c r="BFD354" s="309"/>
      <c r="BFE354" s="309"/>
      <c r="BFF354" s="309"/>
      <c r="BFG354" s="309"/>
      <c r="BFH354" s="309"/>
      <c r="BFI354" s="309"/>
      <c r="BFJ354" s="309"/>
      <c r="BFK354" s="309"/>
      <c r="BFL354" s="309"/>
      <c r="BFM354" s="309"/>
      <c r="BFN354" s="309"/>
      <c r="BFO354" s="309"/>
      <c r="BFP354" s="309"/>
      <c r="BFQ354" s="309"/>
      <c r="BFR354" s="309"/>
      <c r="BFS354" s="309"/>
      <c r="BFT354" s="309"/>
      <c r="BFU354" s="309"/>
      <c r="BFV354" s="309"/>
      <c r="BFW354" s="309"/>
      <c r="BFX354" s="309"/>
      <c r="BFY354" s="309"/>
      <c r="BFZ354" s="309"/>
      <c r="BGA354" s="309"/>
      <c r="BGB354" s="309"/>
      <c r="BGC354" s="309"/>
      <c r="BGD354" s="309"/>
      <c r="BGE354" s="309"/>
      <c r="BGF354" s="309"/>
      <c r="BGG354" s="309"/>
      <c r="BGH354" s="309"/>
    </row>
    <row r="355" spans="6:1542" s="18" customFormat="1" ht="14.45" customHeight="1" x14ac:dyDescent="0.25">
      <c r="F355" s="68"/>
      <c r="Y355" s="68"/>
      <c r="AC355" s="309"/>
      <c r="AD355" s="309"/>
      <c r="AE355" s="309"/>
      <c r="AF355" s="309"/>
      <c r="AG355" s="309"/>
      <c r="AH355" s="309"/>
      <c r="AI355" s="309"/>
      <c r="AJ355" s="309"/>
      <c r="AK355" s="309"/>
      <c r="AL355" s="309"/>
      <c r="AM355" s="309"/>
      <c r="AN355" s="309"/>
      <c r="AO355" s="309"/>
      <c r="AP355" s="309"/>
      <c r="AQ355" s="309"/>
      <c r="AR355" s="309"/>
      <c r="AS355" s="309"/>
      <c r="AT355" s="309"/>
      <c r="AU355" s="309"/>
      <c r="AV355" s="309"/>
      <c r="AW355" s="309"/>
      <c r="AX355" s="309"/>
      <c r="AY355" s="309"/>
      <c r="AZ355" s="309"/>
      <c r="BA355" s="309"/>
      <c r="BB355" s="309"/>
      <c r="BC355" s="309"/>
      <c r="BD355" s="309"/>
      <c r="BE355" s="309"/>
      <c r="BF355" s="309"/>
      <c r="BG355" s="309"/>
      <c r="BH355" s="309"/>
      <c r="BI355" s="309"/>
      <c r="BJ355" s="309"/>
      <c r="BK355" s="309"/>
      <c r="BL355" s="309"/>
      <c r="BM355" s="309"/>
      <c r="BN355" s="309"/>
      <c r="BO355" s="309"/>
      <c r="BP355" s="309"/>
      <c r="BQ355" s="309"/>
      <c r="BR355" s="309"/>
      <c r="BS355" s="309"/>
      <c r="BT355" s="309"/>
      <c r="BU355" s="309"/>
      <c r="BV355" s="309"/>
      <c r="BW355" s="309"/>
      <c r="BX355" s="309"/>
      <c r="BY355" s="309"/>
      <c r="BZ355" s="309"/>
      <c r="CA355" s="309"/>
      <c r="CB355" s="309"/>
      <c r="CC355" s="309"/>
      <c r="CD355" s="309"/>
      <c r="CE355" s="309"/>
      <c r="CF355" s="309"/>
      <c r="CG355" s="309"/>
      <c r="CH355" s="309"/>
      <c r="CI355" s="309"/>
      <c r="CJ355" s="309"/>
      <c r="CK355" s="309"/>
      <c r="CL355" s="309"/>
      <c r="CM355" s="309"/>
      <c r="CN355" s="309"/>
      <c r="CO355" s="309"/>
      <c r="CP355" s="309"/>
      <c r="CQ355" s="309"/>
      <c r="CR355" s="309"/>
      <c r="CS355" s="309"/>
      <c r="CT355" s="309"/>
      <c r="CU355" s="309"/>
      <c r="CV355" s="309"/>
      <c r="CW355" s="309"/>
      <c r="CX355" s="309"/>
      <c r="CY355" s="309"/>
      <c r="CZ355" s="309"/>
      <c r="DA355" s="309"/>
      <c r="DB355" s="309"/>
      <c r="DC355" s="309"/>
      <c r="DD355" s="309"/>
      <c r="DE355" s="309"/>
      <c r="DF355" s="309"/>
      <c r="DG355" s="309"/>
      <c r="DH355" s="309"/>
      <c r="DI355" s="309"/>
      <c r="DJ355" s="309"/>
      <c r="DK355" s="309"/>
      <c r="DL355" s="309"/>
      <c r="DM355" s="309"/>
      <c r="DN355" s="309"/>
      <c r="DO355" s="309"/>
      <c r="DP355" s="309"/>
      <c r="DQ355" s="309"/>
      <c r="DR355" s="309"/>
      <c r="DS355" s="309"/>
      <c r="DT355" s="309"/>
      <c r="DU355" s="309"/>
      <c r="DV355" s="309"/>
      <c r="DW355" s="309"/>
      <c r="DX355" s="309"/>
      <c r="DY355" s="309"/>
      <c r="DZ355" s="309"/>
      <c r="EA355" s="309"/>
      <c r="EB355" s="309"/>
      <c r="EC355" s="309"/>
      <c r="ED355" s="309"/>
      <c r="EE355" s="309"/>
      <c r="EF355" s="309"/>
      <c r="EG355" s="309"/>
      <c r="EH355" s="309"/>
      <c r="EI355" s="309"/>
      <c r="EJ355" s="309"/>
      <c r="EK355" s="309"/>
      <c r="EL355" s="309"/>
      <c r="EM355" s="309"/>
      <c r="EN355" s="309"/>
      <c r="EO355" s="309"/>
      <c r="EP355" s="309"/>
      <c r="EQ355" s="309"/>
      <c r="ER355" s="309"/>
      <c r="ES355" s="309"/>
      <c r="ET355" s="309"/>
      <c r="EU355" s="309"/>
      <c r="EV355" s="309"/>
      <c r="EW355" s="309"/>
      <c r="EX355" s="309"/>
      <c r="EY355" s="309"/>
      <c r="EZ355" s="309"/>
      <c r="FA355" s="309"/>
      <c r="FB355" s="309"/>
      <c r="FC355" s="309"/>
      <c r="FD355" s="309"/>
      <c r="FE355" s="309"/>
      <c r="FF355" s="309"/>
      <c r="FG355" s="309"/>
      <c r="FH355" s="309"/>
      <c r="FI355" s="309"/>
      <c r="FJ355" s="309"/>
      <c r="FK355" s="309"/>
      <c r="FL355" s="309"/>
      <c r="FM355" s="309"/>
      <c r="FN355" s="309"/>
      <c r="FO355" s="309"/>
      <c r="FP355" s="309"/>
      <c r="FQ355" s="309"/>
      <c r="FR355" s="309"/>
      <c r="FS355" s="309"/>
      <c r="FT355" s="309"/>
      <c r="FU355" s="309"/>
      <c r="FV355" s="309"/>
      <c r="FW355" s="309"/>
      <c r="FX355" s="309"/>
      <c r="FY355" s="309"/>
      <c r="FZ355" s="309"/>
      <c r="GA355" s="309"/>
      <c r="GB355" s="309"/>
      <c r="GC355" s="309"/>
      <c r="GD355" s="309"/>
      <c r="GE355" s="309"/>
      <c r="GF355" s="309"/>
      <c r="GG355" s="309"/>
      <c r="GH355" s="309"/>
      <c r="GI355" s="309"/>
      <c r="GJ355" s="309"/>
      <c r="GK355" s="309"/>
      <c r="GL355" s="309"/>
      <c r="GM355" s="309"/>
      <c r="GN355" s="309"/>
      <c r="GO355" s="309"/>
      <c r="GP355" s="309"/>
      <c r="GQ355" s="309"/>
      <c r="GR355" s="309"/>
      <c r="GS355" s="309"/>
      <c r="GT355" s="309"/>
      <c r="GU355" s="309"/>
      <c r="GV355" s="309"/>
      <c r="GW355" s="309"/>
      <c r="GX355" s="309"/>
      <c r="GY355" s="309"/>
      <c r="GZ355" s="309"/>
      <c r="HA355" s="309"/>
      <c r="HB355" s="309"/>
      <c r="HC355" s="309"/>
      <c r="HD355" s="309"/>
      <c r="HE355" s="309"/>
      <c r="HF355" s="309"/>
      <c r="HG355" s="309"/>
      <c r="HH355" s="309"/>
      <c r="HI355" s="309"/>
      <c r="HJ355" s="309"/>
      <c r="HK355" s="309"/>
      <c r="HL355" s="309"/>
      <c r="HM355" s="309"/>
      <c r="HN355" s="309"/>
      <c r="HO355" s="309"/>
      <c r="HP355" s="309"/>
      <c r="HQ355" s="309"/>
      <c r="HR355" s="309"/>
      <c r="HS355" s="309"/>
      <c r="HT355" s="309"/>
      <c r="HU355" s="309"/>
      <c r="HV355" s="309"/>
      <c r="HW355" s="309"/>
      <c r="HX355" s="309"/>
      <c r="HY355" s="309"/>
      <c r="HZ355" s="309"/>
      <c r="IA355" s="309"/>
      <c r="IB355" s="309"/>
      <c r="IC355" s="309"/>
      <c r="ID355" s="309"/>
      <c r="IE355" s="309"/>
      <c r="IF355" s="309"/>
      <c r="IG355" s="309"/>
      <c r="IH355" s="309"/>
      <c r="II355" s="309"/>
      <c r="IJ355" s="309"/>
      <c r="IK355" s="309"/>
      <c r="IL355" s="309"/>
      <c r="IM355" s="309"/>
      <c r="IN355" s="309"/>
      <c r="IO355" s="309"/>
      <c r="IP355" s="309"/>
      <c r="IQ355" s="309"/>
      <c r="IR355" s="309"/>
      <c r="IS355" s="309"/>
      <c r="IT355" s="309"/>
      <c r="IU355" s="309"/>
      <c r="IV355" s="309"/>
      <c r="IW355" s="309"/>
      <c r="IX355" s="309"/>
      <c r="IY355" s="309"/>
      <c r="IZ355" s="309"/>
      <c r="JA355" s="309"/>
      <c r="JB355" s="309"/>
      <c r="JC355" s="309"/>
      <c r="JD355" s="309"/>
      <c r="JE355" s="309"/>
      <c r="JF355" s="309"/>
      <c r="JG355" s="309"/>
      <c r="JH355" s="309"/>
      <c r="JI355" s="309"/>
      <c r="JJ355" s="309"/>
      <c r="JK355" s="309"/>
      <c r="JL355" s="309"/>
      <c r="JM355" s="309"/>
      <c r="JN355" s="309"/>
      <c r="JO355" s="309"/>
      <c r="JP355" s="309"/>
      <c r="JQ355" s="309"/>
      <c r="JR355" s="309"/>
      <c r="JS355" s="309"/>
      <c r="JT355" s="309"/>
      <c r="JU355" s="309"/>
      <c r="JV355" s="309"/>
      <c r="JW355" s="309"/>
      <c r="JX355" s="309"/>
      <c r="JY355" s="309"/>
      <c r="JZ355" s="309"/>
      <c r="KA355" s="309"/>
      <c r="KB355" s="309"/>
      <c r="KC355" s="309"/>
      <c r="KD355" s="309"/>
      <c r="KE355" s="309"/>
      <c r="KF355" s="309"/>
      <c r="KG355" s="309"/>
      <c r="KH355" s="309"/>
      <c r="KI355" s="309"/>
      <c r="KJ355" s="309"/>
      <c r="KK355" s="309"/>
      <c r="KL355" s="309"/>
      <c r="KM355" s="309"/>
      <c r="KN355" s="309"/>
      <c r="KO355" s="309"/>
      <c r="KP355" s="309"/>
      <c r="KQ355" s="309"/>
      <c r="KR355" s="309"/>
      <c r="KS355" s="309"/>
      <c r="KT355" s="309"/>
      <c r="KU355" s="309"/>
      <c r="KV355" s="309"/>
      <c r="KW355" s="309"/>
      <c r="KX355" s="309"/>
      <c r="KY355" s="309"/>
      <c r="KZ355" s="309"/>
      <c r="LA355" s="309"/>
      <c r="LB355" s="309"/>
      <c r="LC355" s="309"/>
      <c r="LD355" s="309"/>
      <c r="LE355" s="309"/>
      <c r="LF355" s="309"/>
      <c r="LG355" s="309"/>
      <c r="LH355" s="309"/>
      <c r="LI355" s="309"/>
      <c r="LJ355" s="309"/>
      <c r="LK355" s="309"/>
      <c r="LL355" s="309"/>
      <c r="LM355" s="309"/>
      <c r="LN355" s="309"/>
      <c r="LO355" s="309"/>
      <c r="LP355" s="309"/>
      <c r="LQ355" s="309"/>
      <c r="LR355" s="309"/>
      <c r="LS355" s="309"/>
      <c r="LT355" s="309"/>
      <c r="LU355" s="309"/>
      <c r="LV355" s="309"/>
      <c r="LW355" s="309"/>
      <c r="LX355" s="309"/>
      <c r="LY355" s="309"/>
      <c r="LZ355" s="309"/>
      <c r="MA355" s="309"/>
      <c r="MB355" s="309"/>
      <c r="MC355" s="309"/>
      <c r="MD355" s="309"/>
      <c r="ME355" s="309"/>
      <c r="MF355" s="309"/>
      <c r="MG355" s="309"/>
      <c r="MH355" s="309"/>
      <c r="MI355" s="309"/>
      <c r="MJ355" s="309"/>
      <c r="MK355" s="309"/>
      <c r="ML355" s="309"/>
      <c r="MM355" s="309"/>
      <c r="MN355" s="309"/>
      <c r="MO355" s="309"/>
      <c r="MP355" s="309"/>
      <c r="MQ355" s="309"/>
      <c r="MR355" s="309"/>
      <c r="MS355" s="309"/>
      <c r="MT355" s="309"/>
      <c r="MU355" s="309"/>
      <c r="MV355" s="309"/>
      <c r="MW355" s="309"/>
      <c r="MX355" s="309"/>
      <c r="MY355" s="309"/>
      <c r="MZ355" s="309"/>
      <c r="NA355" s="309"/>
      <c r="NB355" s="309"/>
      <c r="NC355" s="309"/>
      <c r="ND355" s="309"/>
      <c r="NE355" s="309"/>
      <c r="NF355" s="309"/>
      <c r="NG355" s="309"/>
      <c r="NH355" s="309"/>
      <c r="NI355" s="309"/>
      <c r="NJ355" s="309"/>
      <c r="NK355" s="309"/>
      <c r="NL355" s="309"/>
      <c r="NM355" s="309"/>
      <c r="NN355" s="309"/>
      <c r="NO355" s="309"/>
      <c r="NP355" s="309"/>
      <c r="NQ355" s="309"/>
      <c r="NR355" s="309"/>
      <c r="NS355" s="309"/>
      <c r="NT355" s="309"/>
      <c r="NU355" s="309"/>
      <c r="NV355" s="309"/>
      <c r="NW355" s="309"/>
      <c r="NX355" s="309"/>
      <c r="NY355" s="309"/>
      <c r="NZ355" s="309"/>
      <c r="OA355" s="309"/>
      <c r="OB355" s="309"/>
      <c r="OC355" s="309"/>
      <c r="OD355" s="309"/>
      <c r="OE355" s="309"/>
      <c r="OF355" s="309"/>
      <c r="OG355" s="309"/>
      <c r="OH355" s="309"/>
      <c r="OI355" s="309"/>
      <c r="OJ355" s="309"/>
      <c r="OK355" s="309"/>
      <c r="OL355" s="309"/>
      <c r="OM355" s="309"/>
      <c r="ON355" s="309"/>
      <c r="OO355" s="309"/>
      <c r="OP355" s="309"/>
      <c r="OQ355" s="309"/>
      <c r="OR355" s="309"/>
      <c r="OS355" s="309"/>
      <c r="OT355" s="309"/>
      <c r="OU355" s="309"/>
      <c r="OV355" s="309"/>
      <c r="OW355" s="309"/>
      <c r="OX355" s="309"/>
      <c r="OY355" s="309"/>
      <c r="OZ355" s="309"/>
      <c r="PA355" s="309"/>
      <c r="PB355" s="309"/>
      <c r="PC355" s="309"/>
      <c r="PD355" s="309"/>
      <c r="PE355" s="309"/>
      <c r="PF355" s="309"/>
      <c r="PG355" s="309"/>
      <c r="PH355" s="309"/>
      <c r="PI355" s="309"/>
      <c r="PJ355" s="309"/>
      <c r="PK355" s="309"/>
      <c r="PL355" s="309"/>
      <c r="PM355" s="309"/>
      <c r="PN355" s="309"/>
      <c r="PO355" s="309"/>
      <c r="PP355" s="309"/>
      <c r="PQ355" s="309"/>
      <c r="PR355" s="309"/>
      <c r="PS355" s="309"/>
      <c r="PT355" s="309"/>
      <c r="PU355" s="309"/>
      <c r="PV355" s="309"/>
      <c r="PW355" s="309"/>
      <c r="PX355" s="309"/>
      <c r="PY355" s="309"/>
      <c r="PZ355" s="309"/>
      <c r="QA355" s="309"/>
      <c r="QB355" s="309"/>
      <c r="QC355" s="309"/>
      <c r="QD355" s="309"/>
      <c r="QE355" s="309"/>
      <c r="QF355" s="309"/>
      <c r="QG355" s="309"/>
      <c r="QH355" s="309"/>
      <c r="QI355" s="309"/>
      <c r="QJ355" s="309"/>
      <c r="QK355" s="309"/>
      <c r="QL355" s="309"/>
      <c r="QM355" s="309"/>
      <c r="QN355" s="309"/>
      <c r="QO355" s="309"/>
      <c r="QP355" s="309"/>
      <c r="QQ355" s="309"/>
      <c r="QR355" s="309"/>
      <c r="QS355" s="309"/>
      <c r="QT355" s="309"/>
      <c r="QU355" s="309"/>
      <c r="QV355" s="309"/>
      <c r="QW355" s="309"/>
      <c r="QX355" s="309"/>
      <c r="QY355" s="309"/>
      <c r="QZ355" s="309"/>
      <c r="RA355" s="309"/>
      <c r="RB355" s="309"/>
      <c r="RC355" s="309"/>
      <c r="RD355" s="309"/>
      <c r="RE355" s="309"/>
      <c r="RF355" s="309"/>
      <c r="RG355" s="309"/>
      <c r="RH355" s="309"/>
      <c r="RI355" s="309"/>
      <c r="RJ355" s="309"/>
      <c r="RK355" s="309"/>
      <c r="RL355" s="309"/>
      <c r="RM355" s="309"/>
      <c r="RN355" s="309"/>
      <c r="RO355" s="309"/>
      <c r="RP355" s="309"/>
      <c r="RQ355" s="309"/>
      <c r="RR355" s="309"/>
      <c r="RS355" s="309"/>
      <c r="RT355" s="309"/>
      <c r="RU355" s="309"/>
      <c r="RV355" s="309"/>
      <c r="RW355" s="309"/>
      <c r="RX355" s="309"/>
      <c r="RY355" s="309"/>
      <c r="RZ355" s="309"/>
      <c r="SA355" s="309"/>
      <c r="SB355" s="309"/>
      <c r="SC355" s="309"/>
      <c r="SD355" s="309"/>
      <c r="SE355" s="309"/>
      <c r="SF355" s="309"/>
      <c r="SG355" s="309"/>
      <c r="SH355" s="309"/>
      <c r="SI355" s="309"/>
      <c r="SJ355" s="309"/>
      <c r="SK355" s="309"/>
      <c r="SL355" s="309"/>
      <c r="SM355" s="309"/>
      <c r="SN355" s="309"/>
      <c r="SO355" s="309"/>
      <c r="SP355" s="309"/>
      <c r="SQ355" s="309"/>
      <c r="SR355" s="309"/>
      <c r="SS355" s="309"/>
      <c r="ST355" s="309"/>
      <c r="SU355" s="309"/>
      <c r="SV355" s="309"/>
      <c r="SW355" s="309"/>
      <c r="SX355" s="309"/>
      <c r="SY355" s="309"/>
      <c r="SZ355" s="309"/>
      <c r="TA355" s="309"/>
      <c r="TB355" s="309"/>
      <c r="TC355" s="309"/>
      <c r="TD355" s="309"/>
      <c r="TE355" s="309"/>
      <c r="TF355" s="309"/>
      <c r="TG355" s="309"/>
      <c r="TH355" s="309"/>
      <c r="TI355" s="309"/>
      <c r="TJ355" s="309"/>
      <c r="TK355" s="309"/>
      <c r="TL355" s="309"/>
      <c r="TM355" s="309"/>
      <c r="TN355" s="309"/>
      <c r="TO355" s="309"/>
      <c r="TP355" s="309"/>
      <c r="TQ355" s="309"/>
      <c r="TR355" s="309"/>
      <c r="TS355" s="309"/>
      <c r="TT355" s="309"/>
      <c r="TU355" s="309"/>
      <c r="TV355" s="309"/>
      <c r="TW355" s="309"/>
      <c r="TX355" s="309"/>
      <c r="TY355" s="309"/>
      <c r="TZ355" s="309"/>
      <c r="UA355" s="309"/>
      <c r="UB355" s="309"/>
      <c r="UC355" s="309"/>
      <c r="UD355" s="309"/>
      <c r="UE355" s="309"/>
      <c r="UF355" s="309"/>
      <c r="UG355" s="309"/>
      <c r="UH355" s="309"/>
      <c r="UI355" s="309"/>
      <c r="UJ355" s="309"/>
      <c r="UK355" s="309"/>
      <c r="UL355" s="309"/>
      <c r="UM355" s="309"/>
      <c r="UN355" s="309"/>
      <c r="UO355" s="309"/>
      <c r="UP355" s="309"/>
      <c r="UQ355" s="309"/>
      <c r="UR355" s="309"/>
      <c r="US355" s="309"/>
      <c r="UT355" s="309"/>
      <c r="UU355" s="309"/>
      <c r="UV355" s="309"/>
      <c r="UW355" s="309"/>
      <c r="UX355" s="309"/>
      <c r="UY355" s="309"/>
      <c r="UZ355" s="309"/>
      <c r="VA355" s="309"/>
      <c r="VB355" s="309"/>
      <c r="VC355" s="309"/>
      <c r="VD355" s="309"/>
      <c r="VE355" s="309"/>
      <c r="VF355" s="309"/>
      <c r="VG355" s="309"/>
      <c r="VH355" s="309"/>
      <c r="VI355" s="309"/>
      <c r="VJ355" s="309"/>
      <c r="VK355" s="309"/>
      <c r="VL355" s="309"/>
      <c r="VM355" s="309"/>
      <c r="VN355" s="309"/>
      <c r="VO355" s="309"/>
      <c r="VP355" s="309"/>
      <c r="VQ355" s="309"/>
      <c r="VR355" s="309"/>
      <c r="VS355" s="309"/>
      <c r="VT355" s="309"/>
      <c r="VU355" s="309"/>
      <c r="VV355" s="309"/>
      <c r="VW355" s="309"/>
      <c r="VX355" s="309"/>
      <c r="VY355" s="309"/>
      <c r="VZ355" s="309"/>
      <c r="WA355" s="309"/>
      <c r="WB355" s="309"/>
      <c r="WC355" s="309"/>
      <c r="WD355" s="309"/>
      <c r="WE355" s="309"/>
      <c r="WF355" s="309"/>
      <c r="WG355" s="309"/>
      <c r="WH355" s="309"/>
      <c r="WI355" s="309"/>
      <c r="WJ355" s="309"/>
      <c r="WK355" s="309"/>
      <c r="WL355" s="309"/>
      <c r="WM355" s="309"/>
      <c r="WN355" s="309"/>
      <c r="WO355" s="309"/>
      <c r="WP355" s="309"/>
      <c r="WQ355" s="309"/>
      <c r="WR355" s="309"/>
      <c r="WS355" s="309"/>
      <c r="WT355" s="309"/>
      <c r="WU355" s="309"/>
      <c r="WV355" s="309"/>
      <c r="WW355" s="309"/>
      <c r="WX355" s="309"/>
      <c r="WY355" s="309"/>
      <c r="WZ355" s="309"/>
      <c r="XA355" s="309"/>
      <c r="XB355" s="309"/>
      <c r="XC355" s="309"/>
      <c r="XD355" s="309"/>
      <c r="XE355" s="309"/>
      <c r="XF355" s="309"/>
      <c r="XG355" s="309"/>
      <c r="XH355" s="309"/>
      <c r="XI355" s="309"/>
      <c r="XJ355" s="309"/>
      <c r="XK355" s="309"/>
      <c r="XL355" s="309"/>
      <c r="XM355" s="309"/>
      <c r="XN355" s="309"/>
      <c r="XO355" s="309"/>
      <c r="XP355" s="309"/>
      <c r="XQ355" s="309"/>
      <c r="XR355" s="309"/>
      <c r="XS355" s="309"/>
      <c r="XT355" s="309"/>
      <c r="XU355" s="309"/>
      <c r="XV355" s="309"/>
      <c r="XW355" s="309"/>
      <c r="XX355" s="309"/>
      <c r="XY355" s="309"/>
      <c r="XZ355" s="309"/>
      <c r="YA355" s="309"/>
      <c r="YB355" s="309"/>
      <c r="YC355" s="309"/>
      <c r="YD355" s="309"/>
      <c r="YE355" s="309"/>
      <c r="YF355" s="309"/>
      <c r="YG355" s="309"/>
      <c r="YH355" s="309"/>
      <c r="YI355" s="309"/>
      <c r="YJ355" s="309"/>
      <c r="YK355" s="309"/>
      <c r="YL355" s="309"/>
      <c r="YM355" s="309"/>
      <c r="YN355" s="309"/>
      <c r="YO355" s="309"/>
      <c r="YP355" s="309"/>
      <c r="YQ355" s="309"/>
      <c r="YR355" s="309"/>
      <c r="YS355" s="309"/>
      <c r="YT355" s="309"/>
      <c r="YU355" s="309"/>
      <c r="YV355" s="309"/>
      <c r="YW355" s="309"/>
      <c r="YX355" s="309"/>
      <c r="YY355" s="309"/>
      <c r="YZ355" s="309"/>
      <c r="ZA355" s="309"/>
      <c r="ZB355" s="309"/>
      <c r="ZC355" s="309"/>
      <c r="ZD355" s="309"/>
      <c r="ZE355" s="309"/>
      <c r="ZF355" s="309"/>
      <c r="ZG355" s="309"/>
      <c r="ZH355" s="309"/>
      <c r="ZI355" s="309"/>
      <c r="ZJ355" s="309"/>
      <c r="ZK355" s="309"/>
      <c r="ZL355" s="309"/>
      <c r="ZM355" s="309"/>
      <c r="ZN355" s="309"/>
      <c r="ZO355" s="309"/>
      <c r="ZP355" s="309"/>
      <c r="ZQ355" s="309"/>
      <c r="ZR355" s="309"/>
      <c r="ZS355" s="309"/>
      <c r="ZT355" s="309"/>
      <c r="ZU355" s="309"/>
      <c r="ZV355" s="309"/>
      <c r="ZW355" s="309"/>
      <c r="ZX355" s="309"/>
      <c r="ZY355" s="309"/>
      <c r="ZZ355" s="309"/>
      <c r="AAA355" s="309"/>
      <c r="AAB355" s="309"/>
      <c r="AAC355" s="309"/>
      <c r="AAD355" s="309"/>
      <c r="AAE355" s="309"/>
      <c r="AAF355" s="309"/>
      <c r="AAG355" s="309"/>
      <c r="AAH355" s="309"/>
      <c r="AAI355" s="309"/>
      <c r="AAJ355" s="309"/>
      <c r="AAK355" s="309"/>
      <c r="AAL355" s="309"/>
      <c r="AAM355" s="309"/>
      <c r="AAN355" s="309"/>
      <c r="AAO355" s="309"/>
      <c r="AAP355" s="309"/>
      <c r="AAQ355" s="309"/>
      <c r="AAR355" s="309"/>
      <c r="AAS355" s="309"/>
      <c r="AAT355" s="309"/>
      <c r="AAU355" s="309"/>
      <c r="AAV355" s="309"/>
      <c r="AAW355" s="309"/>
      <c r="AAX355" s="309"/>
      <c r="AAY355" s="309"/>
      <c r="AAZ355" s="309"/>
      <c r="ABA355" s="309"/>
      <c r="ABB355" s="309"/>
      <c r="ABC355" s="309"/>
      <c r="ABD355" s="309"/>
      <c r="ABE355" s="309"/>
      <c r="ABF355" s="309"/>
      <c r="ABG355" s="309"/>
      <c r="ABH355" s="309"/>
      <c r="ABI355" s="309"/>
      <c r="ABJ355" s="309"/>
      <c r="ABK355" s="309"/>
      <c r="ABL355" s="309"/>
      <c r="ABM355" s="309"/>
      <c r="ABN355" s="309"/>
      <c r="ABO355" s="309"/>
      <c r="ABP355" s="309"/>
      <c r="ABQ355" s="309"/>
      <c r="ABR355" s="309"/>
      <c r="ABS355" s="309"/>
      <c r="ABT355" s="309"/>
      <c r="ABU355" s="309"/>
      <c r="ABV355" s="309"/>
      <c r="ABW355" s="309"/>
      <c r="ABX355" s="309"/>
      <c r="ABY355" s="309"/>
      <c r="ABZ355" s="309"/>
      <c r="ACA355" s="309"/>
      <c r="ACB355" s="309"/>
      <c r="ACC355" s="309"/>
      <c r="ACD355" s="309"/>
      <c r="ACE355" s="309"/>
      <c r="ACF355" s="309"/>
      <c r="ACG355" s="309"/>
      <c r="ACH355" s="309"/>
      <c r="ACI355" s="309"/>
      <c r="ACJ355" s="309"/>
      <c r="ACK355" s="309"/>
      <c r="ACL355" s="309"/>
      <c r="ACM355" s="309"/>
      <c r="ACN355" s="309"/>
      <c r="ACO355" s="309"/>
      <c r="ACP355" s="309"/>
      <c r="ACQ355" s="309"/>
      <c r="ACR355" s="309"/>
      <c r="ACS355" s="309"/>
      <c r="ACT355" s="309"/>
      <c r="ACU355" s="309"/>
      <c r="ACV355" s="309"/>
      <c r="ACW355" s="309"/>
      <c r="ACX355" s="309"/>
      <c r="ACY355" s="309"/>
      <c r="ACZ355" s="309"/>
      <c r="ADA355" s="309"/>
      <c r="ADB355" s="309"/>
      <c r="ADC355" s="309"/>
      <c r="ADD355" s="309"/>
      <c r="ADE355" s="309"/>
      <c r="ADF355" s="309"/>
      <c r="ADG355" s="309"/>
      <c r="ADH355" s="309"/>
      <c r="ADI355" s="309"/>
      <c r="ADJ355" s="309"/>
      <c r="ADK355" s="309"/>
      <c r="ADL355" s="309"/>
      <c r="ADM355" s="309"/>
      <c r="ADN355" s="309"/>
      <c r="ADO355" s="309"/>
      <c r="ADP355" s="309"/>
      <c r="ADQ355" s="309"/>
      <c r="ADR355" s="309"/>
      <c r="ADS355" s="309"/>
      <c r="ADT355" s="309"/>
      <c r="ADU355" s="309"/>
      <c r="ADV355" s="309"/>
      <c r="ADW355" s="309"/>
      <c r="ADX355" s="309"/>
      <c r="ADY355" s="309"/>
      <c r="ADZ355" s="309"/>
      <c r="AEA355" s="309"/>
      <c r="AEB355" s="309"/>
      <c r="AEC355" s="309"/>
      <c r="AED355" s="309"/>
      <c r="AEE355" s="309"/>
      <c r="AEF355" s="309"/>
      <c r="AEG355" s="309"/>
      <c r="AEH355" s="309"/>
      <c r="AEI355" s="309"/>
      <c r="AEJ355" s="309"/>
      <c r="AEK355" s="309"/>
      <c r="AEL355" s="309"/>
      <c r="AEM355" s="309"/>
      <c r="AEN355" s="309"/>
      <c r="AEO355" s="309"/>
      <c r="AEP355" s="309"/>
      <c r="AEQ355" s="309"/>
      <c r="AER355" s="309"/>
      <c r="AES355" s="309"/>
      <c r="AET355" s="309"/>
      <c r="AEU355" s="309"/>
      <c r="AEV355" s="309"/>
      <c r="AEW355" s="309"/>
      <c r="AEX355" s="309"/>
      <c r="AEY355" s="309"/>
      <c r="AEZ355" s="309"/>
      <c r="AFA355" s="309"/>
      <c r="AFB355" s="309"/>
      <c r="AFC355" s="309"/>
      <c r="AFD355" s="309"/>
      <c r="AFE355" s="309"/>
      <c r="AFF355" s="309"/>
      <c r="AFG355" s="309"/>
      <c r="AFH355" s="309"/>
      <c r="AFI355" s="309"/>
      <c r="AFJ355" s="309"/>
      <c r="AFK355" s="309"/>
      <c r="AFL355" s="309"/>
      <c r="AFM355" s="309"/>
      <c r="AFN355" s="309"/>
      <c r="AFO355" s="309"/>
      <c r="AFP355" s="309"/>
      <c r="AFQ355" s="309"/>
      <c r="AFR355" s="309"/>
      <c r="AFS355" s="309"/>
      <c r="AFT355" s="309"/>
      <c r="AFU355" s="309"/>
      <c r="AFV355" s="309"/>
      <c r="AFW355" s="309"/>
      <c r="AFX355" s="309"/>
      <c r="AFY355" s="309"/>
      <c r="AFZ355" s="309"/>
      <c r="AGA355" s="309"/>
      <c r="AGB355" s="309"/>
      <c r="AGC355" s="309"/>
      <c r="AGD355" s="309"/>
      <c r="AGE355" s="309"/>
      <c r="AGF355" s="309"/>
      <c r="AGG355" s="309"/>
      <c r="AGH355" s="309"/>
      <c r="AGI355" s="309"/>
      <c r="AGJ355" s="309"/>
      <c r="AGK355" s="309"/>
      <c r="AGL355" s="309"/>
      <c r="AGM355" s="309"/>
      <c r="AGN355" s="309"/>
      <c r="AGO355" s="309"/>
      <c r="AGP355" s="309"/>
      <c r="AGQ355" s="309"/>
      <c r="AGR355" s="309"/>
      <c r="AGS355" s="309"/>
      <c r="AGT355" s="309"/>
      <c r="AGU355" s="309"/>
      <c r="AGV355" s="309"/>
      <c r="AGW355" s="309"/>
      <c r="AGX355" s="309"/>
      <c r="AGY355" s="309"/>
      <c r="AGZ355" s="309"/>
      <c r="AHA355" s="309"/>
      <c r="AHB355" s="309"/>
      <c r="AHC355" s="309"/>
      <c r="AHD355" s="309"/>
      <c r="AHE355" s="309"/>
      <c r="AHF355" s="309"/>
      <c r="AHG355" s="309"/>
      <c r="AHH355" s="309"/>
      <c r="AHI355" s="309"/>
      <c r="AHJ355" s="309"/>
      <c r="AHK355" s="309"/>
      <c r="AHL355" s="309"/>
      <c r="AHM355" s="309"/>
      <c r="AHN355" s="309"/>
      <c r="AHO355" s="309"/>
      <c r="AHP355" s="309"/>
      <c r="AHQ355" s="309"/>
      <c r="AHR355" s="309"/>
      <c r="AHS355" s="309"/>
      <c r="AHT355" s="309"/>
      <c r="AHU355" s="309"/>
      <c r="AHV355" s="309"/>
      <c r="AHW355" s="309"/>
      <c r="AHX355" s="309"/>
      <c r="AHY355" s="309"/>
      <c r="AHZ355" s="309"/>
      <c r="AIA355" s="309"/>
      <c r="AIB355" s="309"/>
      <c r="AIC355" s="309"/>
      <c r="AID355" s="309"/>
      <c r="AIE355" s="309"/>
      <c r="AIF355" s="309"/>
      <c r="AIG355" s="309"/>
      <c r="AIH355" s="309"/>
      <c r="AII355" s="309"/>
      <c r="AIJ355" s="309"/>
      <c r="AIK355" s="309"/>
      <c r="AIL355" s="309"/>
      <c r="AIM355" s="309"/>
      <c r="AIN355" s="309"/>
      <c r="AIO355" s="309"/>
      <c r="AIP355" s="309"/>
      <c r="AIQ355" s="309"/>
      <c r="AIR355" s="309"/>
      <c r="AIS355" s="309"/>
      <c r="AIT355" s="309"/>
      <c r="AIU355" s="309"/>
      <c r="AIV355" s="309"/>
      <c r="AIW355" s="309"/>
      <c r="AIX355" s="309"/>
      <c r="AIY355" s="309"/>
      <c r="AIZ355" s="309"/>
      <c r="AJA355" s="309"/>
      <c r="AJB355" s="309"/>
      <c r="AJC355" s="309"/>
      <c r="AJD355" s="309"/>
      <c r="AJE355" s="309"/>
      <c r="AJF355" s="309"/>
      <c r="AJG355" s="309"/>
      <c r="AJH355" s="309"/>
      <c r="AJI355" s="309"/>
      <c r="AJJ355" s="309"/>
      <c r="AJK355" s="309"/>
      <c r="AJL355" s="309"/>
      <c r="AJM355" s="309"/>
      <c r="AJN355" s="309"/>
      <c r="AJO355" s="309"/>
      <c r="AJP355" s="309"/>
      <c r="AJQ355" s="309"/>
      <c r="AJR355" s="309"/>
      <c r="AJS355" s="309"/>
      <c r="AJT355" s="309"/>
      <c r="AJU355" s="309"/>
      <c r="AJV355" s="309"/>
      <c r="AJW355" s="309"/>
      <c r="AJX355" s="309"/>
      <c r="AJY355" s="309"/>
      <c r="AJZ355" s="309"/>
      <c r="AKA355" s="309"/>
      <c r="AKB355" s="309"/>
      <c r="AKC355" s="309"/>
      <c r="AKD355" s="309"/>
      <c r="AKE355" s="309"/>
      <c r="AKF355" s="309"/>
      <c r="AKG355" s="309"/>
      <c r="AKH355" s="309"/>
      <c r="AKI355" s="309"/>
      <c r="AKJ355" s="309"/>
      <c r="AKK355" s="309"/>
      <c r="AKL355" s="309"/>
      <c r="AKM355" s="309"/>
      <c r="AKN355" s="309"/>
      <c r="AKO355" s="309"/>
      <c r="AKP355" s="309"/>
      <c r="AKQ355" s="309"/>
      <c r="AKR355" s="309"/>
      <c r="AKS355" s="309"/>
      <c r="AKT355" s="309"/>
      <c r="AKU355" s="309"/>
      <c r="AKV355" s="309"/>
      <c r="AKW355" s="309"/>
      <c r="AKX355" s="309"/>
      <c r="AKY355" s="309"/>
      <c r="AKZ355" s="309"/>
      <c r="ALA355" s="309"/>
      <c r="ALB355" s="309"/>
      <c r="ALC355" s="309"/>
      <c r="ALD355" s="309"/>
      <c r="ALE355" s="309"/>
      <c r="ALF355" s="309"/>
      <c r="ALG355" s="309"/>
      <c r="ALH355" s="309"/>
      <c r="ALI355" s="309"/>
      <c r="ALJ355" s="309"/>
      <c r="ALK355" s="309"/>
      <c r="ALL355" s="309"/>
      <c r="ALM355" s="309"/>
      <c r="ALN355" s="309"/>
      <c r="ALO355" s="309"/>
      <c r="ALP355" s="309"/>
      <c r="ALQ355" s="309"/>
      <c r="ALR355" s="309"/>
      <c r="ALS355" s="309"/>
      <c r="ALT355" s="309"/>
      <c r="ALU355" s="309"/>
      <c r="ALV355" s="309"/>
      <c r="ALW355" s="309"/>
      <c r="ALX355" s="309"/>
      <c r="ALY355" s="309"/>
      <c r="ALZ355" s="309"/>
      <c r="AMA355" s="309"/>
      <c r="AMB355" s="309"/>
      <c r="AMC355" s="309"/>
      <c r="AMD355" s="309"/>
      <c r="AME355" s="309"/>
      <c r="AMF355" s="309"/>
      <c r="AMG355" s="309"/>
      <c r="AMH355" s="309"/>
      <c r="AMI355" s="309"/>
      <c r="AMJ355" s="309"/>
      <c r="AMK355" s="309"/>
      <c r="AML355" s="309"/>
      <c r="AMM355" s="309"/>
      <c r="AMN355" s="309"/>
      <c r="AMO355" s="309"/>
      <c r="AMP355" s="309"/>
      <c r="AMQ355" s="309"/>
      <c r="AMR355" s="309"/>
      <c r="AMS355" s="309"/>
      <c r="AMT355" s="309"/>
      <c r="AMU355" s="309"/>
      <c r="AMV355" s="309"/>
      <c r="AMW355" s="309"/>
      <c r="AMX355" s="309"/>
      <c r="AMY355" s="309"/>
      <c r="AMZ355" s="309"/>
      <c r="ANA355" s="309"/>
      <c r="ANB355" s="309"/>
      <c r="ANC355" s="309"/>
      <c r="AND355" s="309"/>
      <c r="ANE355" s="309"/>
      <c r="ANF355" s="309"/>
      <c r="ANG355" s="309"/>
      <c r="ANH355" s="309"/>
      <c r="ANI355" s="309"/>
      <c r="ANJ355" s="309"/>
      <c r="ANK355" s="309"/>
      <c r="ANL355" s="309"/>
      <c r="ANM355" s="309"/>
      <c r="ANN355" s="309"/>
      <c r="ANO355" s="309"/>
      <c r="ANP355" s="309"/>
      <c r="ANQ355" s="309"/>
      <c r="ANR355" s="309"/>
      <c r="ANS355" s="309"/>
      <c r="ANT355" s="309"/>
      <c r="ANU355" s="309"/>
      <c r="ANV355" s="309"/>
      <c r="ANW355" s="309"/>
      <c r="ANX355" s="309"/>
      <c r="ANY355" s="309"/>
      <c r="ANZ355" s="309"/>
      <c r="AOA355" s="309"/>
      <c r="AOB355" s="309"/>
      <c r="AOC355" s="309"/>
      <c r="AOD355" s="309"/>
      <c r="AOE355" s="309"/>
      <c r="AOF355" s="309"/>
      <c r="AOG355" s="309"/>
      <c r="AOH355" s="309"/>
      <c r="AOI355" s="309"/>
      <c r="AOJ355" s="309"/>
      <c r="AOK355" s="309"/>
      <c r="AOL355" s="309"/>
      <c r="AOM355" s="309"/>
      <c r="AON355" s="309"/>
      <c r="AOO355" s="309"/>
      <c r="AOP355" s="309"/>
      <c r="AOQ355" s="309"/>
      <c r="AOR355" s="309"/>
      <c r="AOS355" s="309"/>
      <c r="AOT355" s="309"/>
      <c r="AOU355" s="309"/>
      <c r="AOV355" s="309"/>
      <c r="AOW355" s="309"/>
      <c r="AOX355" s="309"/>
      <c r="AOY355" s="309"/>
      <c r="AOZ355" s="309"/>
      <c r="APA355" s="309"/>
      <c r="APB355" s="309"/>
      <c r="APC355" s="309"/>
      <c r="APD355" s="309"/>
      <c r="APE355" s="309"/>
      <c r="APF355" s="309"/>
      <c r="APG355" s="309"/>
      <c r="APH355" s="309"/>
      <c r="API355" s="309"/>
      <c r="APJ355" s="309"/>
      <c r="APK355" s="309"/>
      <c r="APL355" s="309"/>
      <c r="APM355" s="309"/>
      <c r="APN355" s="309"/>
      <c r="APO355" s="309"/>
      <c r="APP355" s="309"/>
      <c r="APQ355" s="309"/>
      <c r="APR355" s="309"/>
      <c r="APS355" s="309"/>
      <c r="APT355" s="309"/>
      <c r="APU355" s="309"/>
      <c r="APV355" s="309"/>
      <c r="APW355" s="309"/>
      <c r="APX355" s="309"/>
      <c r="APY355" s="309"/>
      <c r="APZ355" s="309"/>
      <c r="AQA355" s="309"/>
      <c r="AQB355" s="309"/>
      <c r="AQC355" s="309"/>
      <c r="AQD355" s="309"/>
      <c r="AQE355" s="309"/>
      <c r="AQF355" s="309"/>
      <c r="AQG355" s="309"/>
      <c r="AQH355" s="309"/>
      <c r="AQI355" s="309"/>
      <c r="AQJ355" s="309"/>
      <c r="AQK355" s="309"/>
      <c r="AQL355" s="309"/>
      <c r="AQM355" s="309"/>
      <c r="AQN355" s="309"/>
      <c r="AQO355" s="309"/>
      <c r="AQP355" s="309"/>
      <c r="AQQ355" s="309"/>
      <c r="AQR355" s="309"/>
      <c r="AQS355" s="309"/>
      <c r="AQT355" s="309"/>
      <c r="AQU355" s="309"/>
      <c r="AQV355" s="309"/>
      <c r="AQW355" s="309"/>
      <c r="AQX355" s="309"/>
      <c r="AQY355" s="309"/>
      <c r="AQZ355" s="309"/>
      <c r="ARA355" s="309"/>
      <c r="ARB355" s="309"/>
      <c r="ARC355" s="309"/>
      <c r="ARD355" s="309"/>
      <c r="ARE355" s="309"/>
      <c r="ARF355" s="309"/>
      <c r="ARG355" s="309"/>
      <c r="ARH355" s="309"/>
      <c r="ARI355" s="309"/>
      <c r="ARJ355" s="309"/>
      <c r="ARK355" s="309"/>
      <c r="ARL355" s="309"/>
      <c r="ARM355" s="309"/>
      <c r="ARN355" s="309"/>
      <c r="ARO355" s="309"/>
      <c r="ARP355" s="309"/>
      <c r="ARQ355" s="309"/>
      <c r="ARR355" s="309"/>
      <c r="ARS355" s="309"/>
      <c r="ART355" s="309"/>
      <c r="ARU355" s="309"/>
      <c r="ARV355" s="309"/>
      <c r="ARW355" s="309"/>
      <c r="ARX355" s="309"/>
      <c r="ARY355" s="309"/>
      <c r="ARZ355" s="309"/>
      <c r="ASA355" s="309"/>
      <c r="ASB355" s="309"/>
      <c r="ASC355" s="309"/>
      <c r="ASD355" s="309"/>
      <c r="ASE355" s="309"/>
      <c r="ASF355" s="309"/>
      <c r="ASG355" s="309"/>
      <c r="ASH355" s="309"/>
      <c r="ASI355" s="309"/>
      <c r="ASJ355" s="309"/>
      <c r="ASK355" s="309"/>
      <c r="ASL355" s="309"/>
      <c r="ASM355" s="309"/>
      <c r="ASN355" s="309"/>
      <c r="ASO355" s="309"/>
      <c r="ASP355" s="309"/>
      <c r="ASQ355" s="309"/>
      <c r="ASR355" s="309"/>
      <c r="ASS355" s="309"/>
      <c r="AST355" s="309"/>
      <c r="ASU355" s="309"/>
      <c r="ASV355" s="309"/>
      <c r="ASW355" s="309"/>
      <c r="ASX355" s="309"/>
      <c r="ASY355" s="309"/>
      <c r="ASZ355" s="309"/>
      <c r="ATA355" s="309"/>
      <c r="ATB355" s="309"/>
      <c r="ATC355" s="309"/>
      <c r="ATD355" s="309"/>
      <c r="ATE355" s="309"/>
      <c r="ATF355" s="309"/>
      <c r="ATG355" s="309"/>
      <c r="ATH355" s="309"/>
      <c r="ATI355" s="309"/>
      <c r="ATJ355" s="309"/>
      <c r="ATK355" s="309"/>
      <c r="ATL355" s="309"/>
      <c r="ATM355" s="309"/>
      <c r="ATN355" s="309"/>
      <c r="ATO355" s="309"/>
      <c r="ATP355" s="309"/>
      <c r="ATQ355" s="309"/>
      <c r="ATR355" s="309"/>
      <c r="ATS355" s="309"/>
      <c r="ATT355" s="309"/>
      <c r="ATU355" s="309"/>
      <c r="ATV355" s="309"/>
      <c r="ATW355" s="309"/>
      <c r="ATX355" s="309"/>
      <c r="ATY355" s="309"/>
      <c r="ATZ355" s="309"/>
      <c r="AUA355" s="309"/>
      <c r="AUB355" s="309"/>
      <c r="AUC355" s="309"/>
      <c r="AUD355" s="309"/>
      <c r="AUE355" s="309"/>
      <c r="AUF355" s="309"/>
      <c r="AUG355" s="309"/>
      <c r="AUH355" s="309"/>
      <c r="AUI355" s="309"/>
      <c r="AUJ355" s="309"/>
      <c r="AUK355" s="309"/>
      <c r="AUL355" s="309"/>
      <c r="AUM355" s="309"/>
      <c r="AUN355" s="309"/>
      <c r="AUO355" s="309"/>
      <c r="AUP355" s="309"/>
      <c r="AUQ355" s="309"/>
      <c r="AUR355" s="309"/>
      <c r="AUS355" s="309"/>
      <c r="AUT355" s="309"/>
      <c r="AUU355" s="309"/>
      <c r="AUV355" s="309"/>
      <c r="AUW355" s="309"/>
      <c r="AUX355" s="309"/>
      <c r="AUY355" s="309"/>
      <c r="AUZ355" s="309"/>
      <c r="AVA355" s="309"/>
      <c r="AVB355" s="309"/>
      <c r="AVC355" s="309"/>
      <c r="AVD355" s="309"/>
      <c r="AVE355" s="309"/>
      <c r="AVF355" s="309"/>
      <c r="AVG355" s="309"/>
      <c r="AVH355" s="309"/>
      <c r="AVI355" s="309"/>
      <c r="AVJ355" s="309"/>
      <c r="AVK355" s="309"/>
      <c r="AVL355" s="309"/>
      <c r="AVM355" s="309"/>
      <c r="AVN355" s="309"/>
      <c r="AVO355" s="309"/>
      <c r="AVP355" s="309"/>
      <c r="AVQ355" s="309"/>
      <c r="AVR355" s="309"/>
      <c r="AVS355" s="309"/>
      <c r="AVT355" s="309"/>
      <c r="AVU355" s="309"/>
      <c r="AVV355" s="309"/>
      <c r="AVW355" s="309"/>
      <c r="AVX355" s="309"/>
      <c r="AVY355" s="309"/>
      <c r="AVZ355" s="309"/>
      <c r="AWA355" s="309"/>
      <c r="AWB355" s="309"/>
      <c r="AWC355" s="309"/>
      <c r="AWD355" s="309"/>
      <c r="AWE355" s="309"/>
      <c r="AWF355" s="309"/>
      <c r="AWG355" s="309"/>
      <c r="AWH355" s="309"/>
      <c r="AWI355" s="309"/>
      <c r="AWJ355" s="309"/>
      <c r="AWK355" s="309"/>
      <c r="AWL355" s="309"/>
      <c r="AWM355" s="309"/>
      <c r="AWN355" s="309"/>
      <c r="AWO355" s="309"/>
      <c r="AWP355" s="309"/>
      <c r="AWQ355" s="309"/>
      <c r="AWR355" s="309"/>
      <c r="AWS355" s="309"/>
      <c r="AWT355" s="309"/>
      <c r="AWU355" s="309"/>
      <c r="AWV355" s="309"/>
      <c r="AWW355" s="309"/>
      <c r="AWX355" s="309"/>
      <c r="AWY355" s="309"/>
      <c r="AWZ355" s="309"/>
      <c r="AXA355" s="309"/>
      <c r="AXB355" s="309"/>
      <c r="AXC355" s="309"/>
      <c r="AXD355" s="309"/>
      <c r="AXE355" s="309"/>
      <c r="AXF355" s="309"/>
      <c r="AXG355" s="309"/>
      <c r="AXH355" s="309"/>
      <c r="AXI355" s="309"/>
      <c r="AXJ355" s="309"/>
      <c r="AXK355" s="309"/>
      <c r="AXL355" s="309"/>
      <c r="AXM355" s="309"/>
      <c r="AXN355" s="309"/>
      <c r="AXO355" s="309"/>
      <c r="AXP355" s="309"/>
      <c r="AXQ355" s="309"/>
      <c r="AXR355" s="309"/>
      <c r="AXS355" s="309"/>
      <c r="AXT355" s="309"/>
      <c r="AXU355" s="309"/>
      <c r="AXV355" s="309"/>
      <c r="AXW355" s="309"/>
      <c r="AXX355" s="309"/>
      <c r="AXY355" s="309"/>
      <c r="AXZ355" s="309"/>
      <c r="AYA355" s="309"/>
      <c r="AYB355" s="309"/>
      <c r="AYC355" s="309"/>
      <c r="AYD355" s="309"/>
      <c r="AYE355" s="309"/>
      <c r="AYF355" s="309"/>
      <c r="AYG355" s="309"/>
      <c r="AYH355" s="309"/>
      <c r="AYI355" s="309"/>
      <c r="AYJ355" s="309"/>
      <c r="AYK355" s="309"/>
      <c r="AYL355" s="309"/>
      <c r="AYM355" s="309"/>
      <c r="AYN355" s="309"/>
      <c r="AYO355" s="309"/>
      <c r="AYP355" s="309"/>
      <c r="AYQ355" s="309"/>
      <c r="AYR355" s="309"/>
      <c r="AYS355" s="309"/>
      <c r="AYT355" s="309"/>
      <c r="AYU355" s="309"/>
      <c r="AYV355" s="309"/>
      <c r="AYW355" s="309"/>
      <c r="AYX355" s="309"/>
      <c r="AYY355" s="309"/>
      <c r="AYZ355" s="309"/>
      <c r="AZA355" s="309"/>
      <c r="AZB355" s="309"/>
      <c r="AZC355" s="309"/>
      <c r="AZD355" s="309"/>
      <c r="AZE355" s="309"/>
      <c r="AZF355" s="309"/>
      <c r="AZG355" s="309"/>
      <c r="AZH355" s="309"/>
      <c r="AZI355" s="309"/>
      <c r="AZJ355" s="309"/>
      <c r="AZK355" s="309"/>
      <c r="AZL355" s="309"/>
      <c r="AZM355" s="309"/>
      <c r="AZN355" s="309"/>
      <c r="AZO355" s="309"/>
      <c r="AZP355" s="309"/>
      <c r="AZQ355" s="309"/>
      <c r="AZR355" s="309"/>
      <c r="AZS355" s="309"/>
      <c r="AZT355" s="309"/>
      <c r="AZU355" s="309"/>
      <c r="AZV355" s="309"/>
      <c r="AZW355" s="309"/>
      <c r="AZX355" s="309"/>
      <c r="AZY355" s="309"/>
      <c r="AZZ355" s="309"/>
      <c r="BAA355" s="309"/>
      <c r="BAB355" s="309"/>
      <c r="BAC355" s="309"/>
      <c r="BAD355" s="309"/>
      <c r="BAE355" s="309"/>
      <c r="BAF355" s="309"/>
      <c r="BAG355" s="309"/>
      <c r="BAH355" s="309"/>
      <c r="BAI355" s="309"/>
      <c r="BAJ355" s="309"/>
      <c r="BAK355" s="309"/>
      <c r="BAL355" s="309"/>
      <c r="BAM355" s="309"/>
      <c r="BAN355" s="309"/>
      <c r="BAO355" s="309"/>
      <c r="BAP355" s="309"/>
      <c r="BAQ355" s="309"/>
      <c r="BAR355" s="309"/>
      <c r="BAS355" s="309"/>
      <c r="BAT355" s="309"/>
      <c r="BAU355" s="309"/>
      <c r="BAV355" s="309"/>
      <c r="BAW355" s="309"/>
      <c r="BAX355" s="309"/>
      <c r="BAY355" s="309"/>
      <c r="BAZ355" s="309"/>
      <c r="BBA355" s="309"/>
      <c r="BBB355" s="309"/>
      <c r="BBC355" s="309"/>
      <c r="BBD355" s="309"/>
      <c r="BBE355" s="309"/>
      <c r="BBF355" s="309"/>
      <c r="BBG355" s="309"/>
      <c r="BBH355" s="309"/>
      <c r="BBI355" s="309"/>
      <c r="BBJ355" s="309"/>
      <c r="BBK355" s="309"/>
      <c r="BBL355" s="309"/>
      <c r="BBM355" s="309"/>
      <c r="BBN355" s="309"/>
      <c r="BBO355" s="309"/>
      <c r="BBP355" s="309"/>
      <c r="BBQ355" s="309"/>
      <c r="BBR355" s="309"/>
      <c r="BBS355" s="309"/>
      <c r="BBT355" s="309"/>
      <c r="BBU355" s="309"/>
      <c r="BBV355" s="309"/>
      <c r="BBW355" s="309"/>
      <c r="BBX355" s="309"/>
      <c r="BBY355" s="309"/>
      <c r="BBZ355" s="309"/>
      <c r="BCA355" s="309"/>
      <c r="BCB355" s="309"/>
      <c r="BCC355" s="309"/>
      <c r="BCD355" s="309"/>
      <c r="BCE355" s="309"/>
      <c r="BCF355" s="309"/>
      <c r="BCG355" s="309"/>
      <c r="BCH355" s="309"/>
      <c r="BCI355" s="309"/>
      <c r="BCJ355" s="309"/>
      <c r="BCK355" s="309"/>
      <c r="BCL355" s="309"/>
      <c r="BCM355" s="309"/>
      <c r="BCN355" s="309"/>
      <c r="BCO355" s="309"/>
      <c r="BCP355" s="309"/>
      <c r="BCQ355" s="309"/>
      <c r="BCR355" s="309"/>
      <c r="BCS355" s="309"/>
      <c r="BCT355" s="309"/>
      <c r="BCU355" s="309"/>
      <c r="BCV355" s="309"/>
      <c r="BCW355" s="309"/>
      <c r="BCX355" s="309"/>
      <c r="BCY355" s="309"/>
      <c r="BCZ355" s="309"/>
      <c r="BDA355" s="309"/>
      <c r="BDB355" s="309"/>
      <c r="BDC355" s="309"/>
      <c r="BDD355" s="309"/>
      <c r="BDE355" s="309"/>
      <c r="BDF355" s="309"/>
      <c r="BDG355" s="309"/>
      <c r="BDH355" s="309"/>
      <c r="BDI355" s="309"/>
      <c r="BDJ355" s="309"/>
      <c r="BDK355" s="309"/>
      <c r="BDL355" s="309"/>
      <c r="BDM355" s="309"/>
      <c r="BDN355" s="309"/>
      <c r="BDO355" s="309"/>
      <c r="BDP355" s="309"/>
      <c r="BDQ355" s="309"/>
      <c r="BDR355" s="309"/>
      <c r="BDS355" s="309"/>
      <c r="BDT355" s="309"/>
      <c r="BDU355" s="309"/>
      <c r="BDV355" s="309"/>
      <c r="BDW355" s="309"/>
      <c r="BDX355" s="309"/>
      <c r="BDY355" s="309"/>
      <c r="BDZ355" s="309"/>
      <c r="BEA355" s="309"/>
      <c r="BEB355" s="309"/>
      <c r="BEC355" s="309"/>
      <c r="BED355" s="309"/>
      <c r="BEE355" s="309"/>
      <c r="BEF355" s="309"/>
      <c r="BEG355" s="309"/>
      <c r="BEH355" s="309"/>
      <c r="BEI355" s="309"/>
      <c r="BEJ355" s="309"/>
      <c r="BEK355" s="309"/>
      <c r="BEL355" s="309"/>
      <c r="BEM355" s="309"/>
      <c r="BEN355" s="309"/>
      <c r="BEO355" s="309"/>
      <c r="BEP355" s="309"/>
      <c r="BEQ355" s="309"/>
      <c r="BER355" s="309"/>
      <c r="BES355" s="309"/>
      <c r="BET355" s="309"/>
      <c r="BEU355" s="309"/>
      <c r="BEV355" s="309"/>
      <c r="BEW355" s="309"/>
      <c r="BEX355" s="309"/>
      <c r="BEY355" s="309"/>
      <c r="BEZ355" s="309"/>
      <c r="BFA355" s="309"/>
      <c r="BFB355" s="309"/>
      <c r="BFC355" s="309"/>
      <c r="BFD355" s="309"/>
      <c r="BFE355" s="309"/>
      <c r="BFF355" s="309"/>
      <c r="BFG355" s="309"/>
      <c r="BFH355" s="309"/>
      <c r="BFI355" s="309"/>
      <c r="BFJ355" s="309"/>
      <c r="BFK355" s="309"/>
      <c r="BFL355" s="309"/>
      <c r="BFM355" s="309"/>
      <c r="BFN355" s="309"/>
      <c r="BFO355" s="309"/>
      <c r="BFP355" s="309"/>
      <c r="BFQ355" s="309"/>
      <c r="BFR355" s="309"/>
      <c r="BFS355" s="309"/>
      <c r="BFT355" s="309"/>
      <c r="BFU355" s="309"/>
      <c r="BFV355" s="309"/>
      <c r="BFW355" s="309"/>
      <c r="BFX355" s="309"/>
      <c r="BFY355" s="309"/>
      <c r="BFZ355" s="309"/>
      <c r="BGA355" s="309"/>
      <c r="BGB355" s="309"/>
      <c r="BGC355" s="309"/>
      <c r="BGD355" s="309"/>
      <c r="BGE355" s="309"/>
      <c r="BGF355" s="309"/>
      <c r="BGG355" s="309"/>
      <c r="BGH355" s="309"/>
    </row>
    <row r="356" spans="6:1542" s="18" customFormat="1" ht="14.45" customHeight="1" x14ac:dyDescent="0.25">
      <c r="F356" s="68"/>
      <c r="Y356" s="68"/>
      <c r="AC356" s="309"/>
      <c r="AD356" s="309"/>
      <c r="AE356" s="309"/>
      <c r="AF356" s="309"/>
      <c r="AG356" s="309"/>
      <c r="AH356" s="309"/>
      <c r="AI356" s="309"/>
      <c r="AJ356" s="309"/>
      <c r="AK356" s="309"/>
      <c r="AL356" s="309"/>
      <c r="AM356" s="309"/>
      <c r="AN356" s="309"/>
      <c r="AO356" s="309"/>
      <c r="AP356" s="309"/>
      <c r="AQ356" s="309"/>
      <c r="AR356" s="309"/>
      <c r="AS356" s="309"/>
      <c r="AT356" s="309"/>
      <c r="AU356" s="309"/>
      <c r="AV356" s="309"/>
      <c r="AW356" s="309"/>
      <c r="AX356" s="309"/>
      <c r="AY356" s="309"/>
      <c r="AZ356" s="309"/>
      <c r="BA356" s="309"/>
      <c r="BB356" s="309"/>
      <c r="BC356" s="309"/>
      <c r="BD356" s="309"/>
      <c r="BE356" s="309"/>
      <c r="BF356" s="309"/>
      <c r="BG356" s="309"/>
      <c r="BH356" s="309"/>
      <c r="BI356" s="309"/>
      <c r="BJ356" s="309"/>
      <c r="BK356" s="309"/>
      <c r="BL356" s="309"/>
      <c r="BM356" s="309"/>
      <c r="BN356" s="309"/>
      <c r="BO356" s="309"/>
      <c r="BP356" s="309"/>
      <c r="BQ356" s="309"/>
      <c r="BR356" s="309"/>
      <c r="BS356" s="309"/>
      <c r="BT356" s="309"/>
      <c r="BU356" s="309"/>
      <c r="BV356" s="309"/>
      <c r="BW356" s="309"/>
      <c r="BX356" s="309"/>
      <c r="BY356" s="309"/>
      <c r="BZ356" s="309"/>
      <c r="CA356" s="309"/>
      <c r="CB356" s="309"/>
      <c r="CC356" s="309"/>
      <c r="CD356" s="309"/>
      <c r="CE356" s="309"/>
      <c r="CF356" s="309"/>
      <c r="CG356" s="309"/>
      <c r="CH356" s="309"/>
      <c r="CI356" s="309"/>
      <c r="CJ356" s="309"/>
      <c r="CK356" s="309"/>
      <c r="CL356" s="309"/>
      <c r="CM356" s="309"/>
      <c r="CN356" s="309"/>
      <c r="CO356" s="309"/>
      <c r="CP356" s="309"/>
      <c r="CQ356" s="309"/>
      <c r="CR356" s="309"/>
      <c r="CS356" s="309"/>
      <c r="CT356" s="309"/>
      <c r="CU356" s="309"/>
      <c r="CV356" s="309"/>
      <c r="CW356" s="309"/>
      <c r="CX356" s="309"/>
      <c r="CY356" s="309"/>
      <c r="CZ356" s="309"/>
      <c r="DA356" s="309"/>
      <c r="DB356" s="309"/>
      <c r="DC356" s="309"/>
      <c r="DD356" s="309"/>
      <c r="DE356" s="309"/>
      <c r="DF356" s="309"/>
      <c r="DG356" s="309"/>
      <c r="DH356" s="309"/>
      <c r="DI356" s="309"/>
      <c r="DJ356" s="309"/>
      <c r="DK356" s="309"/>
      <c r="DL356" s="309"/>
      <c r="DM356" s="309"/>
      <c r="DN356" s="309"/>
      <c r="DO356" s="309"/>
      <c r="DP356" s="309"/>
      <c r="DQ356" s="309"/>
      <c r="DR356" s="309"/>
      <c r="DS356" s="309"/>
      <c r="DT356" s="309"/>
      <c r="DU356" s="309"/>
      <c r="DV356" s="309"/>
      <c r="DW356" s="309"/>
      <c r="DX356" s="309"/>
      <c r="DY356" s="309"/>
      <c r="DZ356" s="309"/>
      <c r="EA356" s="309"/>
      <c r="EB356" s="309"/>
      <c r="EC356" s="309"/>
      <c r="ED356" s="309"/>
      <c r="EE356" s="309"/>
      <c r="EF356" s="309"/>
      <c r="EG356" s="309"/>
      <c r="EH356" s="309"/>
      <c r="EI356" s="309"/>
      <c r="EJ356" s="309"/>
      <c r="EK356" s="309"/>
      <c r="EL356" s="309"/>
      <c r="EM356" s="309"/>
      <c r="EN356" s="309"/>
      <c r="EO356" s="309"/>
      <c r="EP356" s="309"/>
      <c r="EQ356" s="309"/>
      <c r="ER356" s="309"/>
      <c r="ES356" s="309"/>
      <c r="ET356" s="309"/>
      <c r="EU356" s="309"/>
      <c r="EV356" s="309"/>
      <c r="EW356" s="309"/>
      <c r="EX356" s="309"/>
      <c r="EY356" s="309"/>
      <c r="EZ356" s="309"/>
      <c r="FA356" s="309"/>
      <c r="FB356" s="309"/>
      <c r="FC356" s="309"/>
      <c r="FD356" s="309"/>
      <c r="FE356" s="309"/>
      <c r="FF356" s="309"/>
      <c r="FG356" s="309"/>
      <c r="FH356" s="309"/>
      <c r="FI356" s="309"/>
      <c r="FJ356" s="309"/>
      <c r="FK356" s="309"/>
      <c r="FL356" s="309"/>
      <c r="FM356" s="309"/>
      <c r="FN356" s="309"/>
      <c r="FO356" s="309"/>
      <c r="FP356" s="309"/>
      <c r="FQ356" s="309"/>
      <c r="FR356" s="309"/>
      <c r="FS356" s="309"/>
      <c r="FT356" s="309"/>
      <c r="FU356" s="309"/>
      <c r="FV356" s="309"/>
      <c r="FW356" s="309"/>
      <c r="FX356" s="309"/>
      <c r="FY356" s="309"/>
      <c r="FZ356" s="309"/>
      <c r="GA356" s="309"/>
      <c r="GB356" s="309"/>
      <c r="GC356" s="309"/>
      <c r="GD356" s="309"/>
      <c r="GE356" s="309"/>
      <c r="GF356" s="309"/>
      <c r="GG356" s="309"/>
      <c r="GH356" s="309"/>
      <c r="GI356" s="309"/>
      <c r="GJ356" s="309"/>
      <c r="GK356" s="309"/>
      <c r="GL356" s="309"/>
      <c r="GM356" s="309"/>
      <c r="GN356" s="309"/>
      <c r="GO356" s="309"/>
      <c r="GP356" s="309"/>
      <c r="GQ356" s="309"/>
      <c r="GR356" s="309"/>
      <c r="GS356" s="309"/>
      <c r="GT356" s="309"/>
      <c r="GU356" s="309"/>
      <c r="GV356" s="309"/>
      <c r="GW356" s="309"/>
      <c r="GX356" s="309"/>
      <c r="GY356" s="309"/>
      <c r="GZ356" s="309"/>
      <c r="HA356" s="309"/>
      <c r="HB356" s="309"/>
      <c r="HC356" s="309"/>
      <c r="HD356" s="309"/>
      <c r="HE356" s="309"/>
      <c r="HF356" s="309"/>
      <c r="HG356" s="309"/>
      <c r="HH356" s="309"/>
      <c r="HI356" s="309"/>
      <c r="HJ356" s="309"/>
      <c r="HK356" s="309"/>
      <c r="HL356" s="309"/>
      <c r="HM356" s="309"/>
      <c r="HN356" s="309"/>
      <c r="HO356" s="309"/>
      <c r="HP356" s="309"/>
      <c r="HQ356" s="309"/>
      <c r="HR356" s="309"/>
      <c r="HS356" s="309"/>
      <c r="HT356" s="309"/>
      <c r="HU356" s="309"/>
      <c r="HV356" s="309"/>
      <c r="HW356" s="309"/>
      <c r="HX356" s="309"/>
      <c r="HY356" s="309"/>
      <c r="HZ356" s="309"/>
      <c r="IA356" s="309"/>
      <c r="IB356" s="309"/>
      <c r="IC356" s="309"/>
      <c r="ID356" s="309"/>
      <c r="IE356" s="309"/>
      <c r="IF356" s="309"/>
      <c r="IG356" s="309"/>
      <c r="IH356" s="309"/>
      <c r="II356" s="309"/>
      <c r="IJ356" s="309"/>
      <c r="IK356" s="309"/>
      <c r="IL356" s="309"/>
      <c r="IM356" s="309"/>
      <c r="IN356" s="309"/>
      <c r="IO356" s="309"/>
      <c r="IP356" s="309"/>
      <c r="IQ356" s="309"/>
      <c r="IR356" s="309"/>
      <c r="IS356" s="309"/>
      <c r="IT356" s="309"/>
      <c r="IU356" s="309"/>
      <c r="IV356" s="309"/>
      <c r="IW356" s="309"/>
      <c r="IX356" s="309"/>
      <c r="IY356" s="309"/>
      <c r="IZ356" s="309"/>
      <c r="JA356" s="309"/>
      <c r="JB356" s="309"/>
      <c r="JC356" s="309"/>
      <c r="JD356" s="309"/>
      <c r="JE356" s="309"/>
      <c r="JF356" s="309"/>
      <c r="JG356" s="309"/>
      <c r="JH356" s="309"/>
      <c r="JI356" s="309"/>
      <c r="JJ356" s="309"/>
      <c r="JK356" s="309"/>
      <c r="JL356" s="309"/>
      <c r="JM356" s="309"/>
      <c r="JN356" s="309"/>
      <c r="JO356" s="309"/>
      <c r="JP356" s="309"/>
      <c r="JQ356" s="309"/>
      <c r="JR356" s="309"/>
      <c r="JS356" s="309"/>
      <c r="JT356" s="309"/>
      <c r="JU356" s="309"/>
      <c r="JV356" s="309"/>
      <c r="JW356" s="309"/>
      <c r="JX356" s="309"/>
      <c r="JY356" s="309"/>
      <c r="JZ356" s="309"/>
      <c r="KA356" s="309"/>
      <c r="KB356" s="309"/>
      <c r="KC356" s="309"/>
      <c r="KD356" s="309"/>
      <c r="KE356" s="309"/>
      <c r="KF356" s="309"/>
      <c r="KG356" s="309"/>
      <c r="KH356" s="309"/>
      <c r="KI356" s="309"/>
      <c r="KJ356" s="309"/>
      <c r="KK356" s="309"/>
      <c r="KL356" s="309"/>
      <c r="KM356" s="309"/>
      <c r="KN356" s="309"/>
      <c r="KO356" s="309"/>
      <c r="KP356" s="309"/>
      <c r="KQ356" s="309"/>
      <c r="KR356" s="309"/>
      <c r="KS356" s="309"/>
      <c r="KT356" s="309"/>
      <c r="KU356" s="309"/>
      <c r="KV356" s="309"/>
      <c r="KW356" s="309"/>
      <c r="KX356" s="309"/>
      <c r="KY356" s="309"/>
      <c r="KZ356" s="309"/>
      <c r="LA356" s="309"/>
      <c r="LB356" s="309"/>
      <c r="LC356" s="309"/>
      <c r="LD356" s="309"/>
      <c r="LE356" s="309"/>
      <c r="LF356" s="309"/>
      <c r="LG356" s="309"/>
      <c r="LH356" s="309"/>
      <c r="LI356" s="309"/>
      <c r="LJ356" s="309"/>
      <c r="LK356" s="309"/>
      <c r="LL356" s="309"/>
      <c r="LM356" s="309"/>
      <c r="LN356" s="309"/>
      <c r="LO356" s="309"/>
      <c r="LP356" s="309"/>
      <c r="LQ356" s="309"/>
      <c r="LR356" s="309"/>
      <c r="LS356" s="309"/>
      <c r="LT356" s="309"/>
      <c r="LU356" s="309"/>
      <c r="LV356" s="309"/>
      <c r="LW356" s="309"/>
      <c r="LX356" s="309"/>
      <c r="LY356" s="309"/>
      <c r="LZ356" s="309"/>
      <c r="MA356" s="309"/>
      <c r="MB356" s="309"/>
      <c r="MC356" s="309"/>
      <c r="MD356" s="309"/>
      <c r="ME356" s="309"/>
      <c r="MF356" s="309"/>
      <c r="MG356" s="309"/>
      <c r="MH356" s="309"/>
      <c r="MI356" s="309"/>
      <c r="MJ356" s="309"/>
      <c r="MK356" s="309"/>
      <c r="ML356" s="309"/>
      <c r="MM356" s="309"/>
      <c r="MN356" s="309"/>
      <c r="MO356" s="309"/>
      <c r="MP356" s="309"/>
      <c r="MQ356" s="309"/>
      <c r="MR356" s="309"/>
      <c r="MS356" s="309"/>
      <c r="MT356" s="309"/>
      <c r="MU356" s="309"/>
      <c r="MV356" s="309"/>
      <c r="MW356" s="309"/>
      <c r="MX356" s="309"/>
      <c r="MY356" s="309"/>
      <c r="MZ356" s="309"/>
      <c r="NA356" s="309"/>
      <c r="NB356" s="309"/>
      <c r="NC356" s="309"/>
      <c r="ND356" s="309"/>
      <c r="NE356" s="309"/>
      <c r="NF356" s="309"/>
      <c r="NG356" s="309"/>
      <c r="NH356" s="309"/>
      <c r="NI356" s="309"/>
      <c r="NJ356" s="309"/>
      <c r="NK356" s="309"/>
      <c r="NL356" s="309"/>
      <c r="NM356" s="309"/>
      <c r="NN356" s="309"/>
      <c r="NO356" s="309"/>
      <c r="NP356" s="309"/>
      <c r="NQ356" s="309"/>
      <c r="NR356" s="309"/>
      <c r="NS356" s="309"/>
      <c r="NT356" s="309"/>
      <c r="NU356" s="309"/>
      <c r="NV356" s="309"/>
      <c r="NW356" s="309"/>
      <c r="NX356" s="309"/>
      <c r="NY356" s="309"/>
      <c r="NZ356" s="309"/>
      <c r="OA356" s="309"/>
      <c r="OB356" s="309"/>
      <c r="OC356" s="309"/>
      <c r="OD356" s="309"/>
      <c r="OE356" s="309"/>
      <c r="OF356" s="309"/>
      <c r="OG356" s="309"/>
      <c r="OH356" s="309"/>
      <c r="OI356" s="309"/>
      <c r="OJ356" s="309"/>
      <c r="OK356" s="309"/>
      <c r="OL356" s="309"/>
      <c r="OM356" s="309"/>
      <c r="ON356" s="309"/>
      <c r="OO356" s="309"/>
      <c r="OP356" s="309"/>
      <c r="OQ356" s="309"/>
      <c r="OR356" s="309"/>
      <c r="OS356" s="309"/>
      <c r="OT356" s="309"/>
      <c r="OU356" s="309"/>
      <c r="OV356" s="309"/>
      <c r="OW356" s="309"/>
      <c r="OX356" s="309"/>
      <c r="OY356" s="309"/>
      <c r="OZ356" s="309"/>
      <c r="PA356" s="309"/>
      <c r="PB356" s="309"/>
      <c r="PC356" s="309"/>
      <c r="PD356" s="309"/>
      <c r="PE356" s="309"/>
      <c r="PF356" s="309"/>
      <c r="PG356" s="309"/>
      <c r="PH356" s="309"/>
      <c r="PI356" s="309"/>
      <c r="PJ356" s="309"/>
      <c r="PK356" s="309"/>
      <c r="PL356" s="309"/>
      <c r="PM356" s="309"/>
      <c r="PN356" s="309"/>
      <c r="PO356" s="309"/>
      <c r="PP356" s="309"/>
      <c r="PQ356" s="309"/>
      <c r="PR356" s="309"/>
      <c r="PS356" s="309"/>
      <c r="PT356" s="309"/>
      <c r="PU356" s="309"/>
      <c r="PV356" s="309"/>
      <c r="PW356" s="309"/>
      <c r="PX356" s="309"/>
      <c r="PY356" s="309"/>
      <c r="PZ356" s="309"/>
      <c r="QA356" s="309"/>
      <c r="QB356" s="309"/>
      <c r="QC356" s="309"/>
      <c r="QD356" s="309"/>
      <c r="QE356" s="309"/>
      <c r="QF356" s="309"/>
      <c r="QG356" s="309"/>
      <c r="QH356" s="309"/>
      <c r="QI356" s="309"/>
      <c r="QJ356" s="309"/>
      <c r="QK356" s="309"/>
      <c r="QL356" s="309"/>
      <c r="QM356" s="309"/>
      <c r="QN356" s="309"/>
      <c r="QO356" s="309"/>
      <c r="QP356" s="309"/>
      <c r="QQ356" s="309"/>
      <c r="QR356" s="309"/>
      <c r="QS356" s="309"/>
      <c r="QT356" s="309"/>
      <c r="QU356" s="309"/>
      <c r="QV356" s="309"/>
      <c r="QW356" s="309"/>
      <c r="QX356" s="309"/>
      <c r="QY356" s="309"/>
      <c r="QZ356" s="309"/>
      <c r="RA356" s="309"/>
      <c r="RB356" s="309"/>
      <c r="RC356" s="309"/>
      <c r="RD356" s="309"/>
      <c r="RE356" s="309"/>
      <c r="RF356" s="309"/>
      <c r="RG356" s="309"/>
      <c r="RH356" s="309"/>
      <c r="RI356" s="309"/>
      <c r="RJ356" s="309"/>
      <c r="RK356" s="309"/>
      <c r="RL356" s="309"/>
      <c r="RM356" s="309"/>
      <c r="RN356" s="309"/>
      <c r="RO356" s="309"/>
      <c r="RP356" s="309"/>
      <c r="RQ356" s="309"/>
      <c r="RR356" s="309"/>
      <c r="RS356" s="309"/>
      <c r="RT356" s="309"/>
      <c r="RU356" s="309"/>
      <c r="RV356" s="309"/>
      <c r="RW356" s="309"/>
      <c r="RX356" s="309"/>
      <c r="RY356" s="309"/>
      <c r="RZ356" s="309"/>
      <c r="SA356" s="309"/>
      <c r="SB356" s="309"/>
      <c r="SC356" s="309"/>
      <c r="SD356" s="309"/>
      <c r="SE356" s="309"/>
      <c r="SF356" s="309"/>
      <c r="SG356" s="309"/>
      <c r="SH356" s="309"/>
      <c r="SI356" s="309"/>
      <c r="SJ356" s="309"/>
      <c r="SK356" s="309"/>
      <c r="SL356" s="309"/>
      <c r="SM356" s="309"/>
      <c r="SN356" s="309"/>
      <c r="SO356" s="309"/>
      <c r="SP356" s="309"/>
      <c r="SQ356" s="309"/>
      <c r="SR356" s="309"/>
      <c r="SS356" s="309"/>
      <c r="ST356" s="309"/>
      <c r="SU356" s="309"/>
      <c r="SV356" s="309"/>
      <c r="SW356" s="309"/>
      <c r="SX356" s="309"/>
      <c r="SY356" s="309"/>
      <c r="SZ356" s="309"/>
      <c r="TA356" s="309"/>
      <c r="TB356" s="309"/>
      <c r="TC356" s="309"/>
      <c r="TD356" s="309"/>
      <c r="TE356" s="309"/>
      <c r="TF356" s="309"/>
      <c r="TG356" s="309"/>
      <c r="TH356" s="309"/>
      <c r="TI356" s="309"/>
      <c r="TJ356" s="309"/>
      <c r="TK356" s="309"/>
      <c r="TL356" s="309"/>
      <c r="TM356" s="309"/>
      <c r="TN356" s="309"/>
      <c r="TO356" s="309"/>
      <c r="TP356" s="309"/>
      <c r="TQ356" s="309"/>
      <c r="TR356" s="309"/>
      <c r="TS356" s="309"/>
      <c r="TT356" s="309"/>
      <c r="TU356" s="309"/>
      <c r="TV356" s="309"/>
      <c r="TW356" s="309"/>
      <c r="TX356" s="309"/>
      <c r="TY356" s="309"/>
      <c r="TZ356" s="309"/>
      <c r="UA356" s="309"/>
      <c r="UB356" s="309"/>
      <c r="UC356" s="309"/>
      <c r="UD356" s="309"/>
      <c r="UE356" s="309"/>
      <c r="UF356" s="309"/>
      <c r="UG356" s="309"/>
      <c r="UH356" s="309"/>
      <c r="UI356" s="309"/>
      <c r="UJ356" s="309"/>
      <c r="UK356" s="309"/>
      <c r="UL356" s="309"/>
      <c r="UM356" s="309"/>
      <c r="UN356" s="309"/>
      <c r="UO356" s="309"/>
      <c r="UP356" s="309"/>
      <c r="UQ356" s="309"/>
      <c r="UR356" s="309"/>
      <c r="US356" s="309"/>
      <c r="UT356" s="309"/>
      <c r="UU356" s="309"/>
      <c r="UV356" s="309"/>
      <c r="UW356" s="309"/>
      <c r="UX356" s="309"/>
      <c r="UY356" s="309"/>
      <c r="UZ356" s="309"/>
      <c r="VA356" s="309"/>
      <c r="VB356" s="309"/>
      <c r="VC356" s="309"/>
      <c r="VD356" s="309"/>
      <c r="VE356" s="309"/>
      <c r="VF356" s="309"/>
      <c r="VG356" s="309"/>
      <c r="VH356" s="309"/>
      <c r="VI356" s="309"/>
      <c r="VJ356" s="309"/>
      <c r="VK356" s="309"/>
      <c r="VL356" s="309"/>
      <c r="VM356" s="309"/>
      <c r="VN356" s="309"/>
      <c r="VO356" s="309"/>
      <c r="VP356" s="309"/>
      <c r="VQ356" s="309"/>
      <c r="VR356" s="309"/>
      <c r="VS356" s="309"/>
      <c r="VT356" s="309"/>
      <c r="VU356" s="309"/>
      <c r="VV356" s="309"/>
      <c r="VW356" s="309"/>
      <c r="VX356" s="309"/>
      <c r="VY356" s="309"/>
      <c r="VZ356" s="309"/>
      <c r="WA356" s="309"/>
      <c r="WB356" s="309"/>
      <c r="WC356" s="309"/>
      <c r="WD356" s="309"/>
      <c r="WE356" s="309"/>
      <c r="WF356" s="309"/>
      <c r="WG356" s="309"/>
      <c r="WH356" s="309"/>
      <c r="WI356" s="309"/>
      <c r="WJ356" s="309"/>
      <c r="WK356" s="309"/>
      <c r="WL356" s="309"/>
      <c r="WM356" s="309"/>
      <c r="WN356" s="309"/>
      <c r="WO356" s="309"/>
      <c r="WP356" s="309"/>
      <c r="WQ356" s="309"/>
      <c r="WR356" s="309"/>
      <c r="WS356" s="309"/>
      <c r="WT356" s="309"/>
      <c r="WU356" s="309"/>
      <c r="WV356" s="309"/>
      <c r="WW356" s="309"/>
      <c r="WX356" s="309"/>
      <c r="WY356" s="309"/>
      <c r="WZ356" s="309"/>
      <c r="XA356" s="309"/>
      <c r="XB356" s="309"/>
      <c r="XC356" s="309"/>
      <c r="XD356" s="309"/>
      <c r="XE356" s="309"/>
      <c r="XF356" s="309"/>
      <c r="XG356" s="309"/>
      <c r="XH356" s="309"/>
      <c r="XI356" s="309"/>
      <c r="XJ356" s="309"/>
      <c r="XK356" s="309"/>
      <c r="XL356" s="309"/>
      <c r="XM356" s="309"/>
      <c r="XN356" s="309"/>
      <c r="XO356" s="309"/>
      <c r="XP356" s="309"/>
      <c r="XQ356" s="309"/>
      <c r="XR356" s="309"/>
      <c r="XS356" s="309"/>
      <c r="XT356" s="309"/>
      <c r="XU356" s="309"/>
      <c r="XV356" s="309"/>
      <c r="XW356" s="309"/>
      <c r="XX356" s="309"/>
      <c r="XY356" s="309"/>
      <c r="XZ356" s="309"/>
      <c r="YA356" s="309"/>
      <c r="YB356" s="309"/>
      <c r="YC356" s="309"/>
      <c r="YD356" s="309"/>
      <c r="YE356" s="309"/>
      <c r="YF356" s="309"/>
      <c r="YG356" s="309"/>
      <c r="YH356" s="309"/>
      <c r="YI356" s="309"/>
      <c r="YJ356" s="309"/>
      <c r="YK356" s="309"/>
      <c r="YL356" s="309"/>
      <c r="YM356" s="309"/>
      <c r="YN356" s="309"/>
      <c r="YO356" s="309"/>
      <c r="YP356" s="309"/>
      <c r="YQ356" s="309"/>
      <c r="YR356" s="309"/>
      <c r="YS356" s="309"/>
      <c r="YT356" s="309"/>
      <c r="YU356" s="309"/>
      <c r="YV356" s="309"/>
      <c r="YW356" s="309"/>
      <c r="YX356" s="309"/>
      <c r="YY356" s="309"/>
      <c r="YZ356" s="309"/>
      <c r="ZA356" s="309"/>
      <c r="ZB356" s="309"/>
      <c r="ZC356" s="309"/>
      <c r="ZD356" s="309"/>
      <c r="ZE356" s="309"/>
      <c r="ZF356" s="309"/>
      <c r="ZG356" s="309"/>
      <c r="ZH356" s="309"/>
      <c r="ZI356" s="309"/>
      <c r="ZJ356" s="309"/>
      <c r="ZK356" s="309"/>
      <c r="ZL356" s="309"/>
      <c r="ZM356" s="309"/>
      <c r="ZN356" s="309"/>
      <c r="ZO356" s="309"/>
      <c r="ZP356" s="309"/>
      <c r="ZQ356" s="309"/>
      <c r="ZR356" s="309"/>
      <c r="ZS356" s="309"/>
      <c r="ZT356" s="309"/>
      <c r="ZU356" s="309"/>
      <c r="ZV356" s="309"/>
      <c r="ZW356" s="309"/>
      <c r="ZX356" s="309"/>
      <c r="ZY356" s="309"/>
      <c r="ZZ356" s="309"/>
      <c r="AAA356" s="309"/>
      <c r="AAB356" s="309"/>
      <c r="AAC356" s="309"/>
      <c r="AAD356" s="309"/>
      <c r="AAE356" s="309"/>
      <c r="AAF356" s="309"/>
      <c r="AAG356" s="309"/>
      <c r="AAH356" s="309"/>
      <c r="AAI356" s="309"/>
      <c r="AAJ356" s="309"/>
      <c r="AAK356" s="309"/>
      <c r="AAL356" s="309"/>
      <c r="AAM356" s="309"/>
      <c r="AAN356" s="309"/>
      <c r="AAO356" s="309"/>
      <c r="AAP356" s="309"/>
      <c r="AAQ356" s="309"/>
      <c r="AAR356" s="309"/>
      <c r="AAS356" s="309"/>
      <c r="AAT356" s="309"/>
      <c r="AAU356" s="309"/>
      <c r="AAV356" s="309"/>
      <c r="AAW356" s="309"/>
      <c r="AAX356" s="309"/>
      <c r="AAY356" s="309"/>
      <c r="AAZ356" s="309"/>
      <c r="ABA356" s="309"/>
      <c r="ABB356" s="309"/>
      <c r="ABC356" s="309"/>
      <c r="ABD356" s="309"/>
      <c r="ABE356" s="309"/>
      <c r="ABF356" s="309"/>
      <c r="ABG356" s="309"/>
      <c r="ABH356" s="309"/>
      <c r="ABI356" s="309"/>
      <c r="ABJ356" s="309"/>
      <c r="ABK356" s="309"/>
      <c r="ABL356" s="309"/>
      <c r="ABM356" s="309"/>
      <c r="ABN356" s="309"/>
      <c r="ABO356" s="309"/>
      <c r="ABP356" s="309"/>
      <c r="ABQ356" s="309"/>
      <c r="ABR356" s="309"/>
      <c r="ABS356" s="309"/>
      <c r="ABT356" s="309"/>
      <c r="ABU356" s="309"/>
      <c r="ABV356" s="309"/>
      <c r="ABW356" s="309"/>
      <c r="ABX356" s="309"/>
      <c r="ABY356" s="309"/>
      <c r="ABZ356" s="309"/>
      <c r="ACA356" s="309"/>
      <c r="ACB356" s="309"/>
      <c r="ACC356" s="309"/>
      <c r="ACD356" s="309"/>
      <c r="ACE356" s="309"/>
      <c r="ACF356" s="309"/>
      <c r="ACG356" s="309"/>
      <c r="ACH356" s="309"/>
      <c r="ACI356" s="309"/>
      <c r="ACJ356" s="309"/>
      <c r="ACK356" s="309"/>
      <c r="ACL356" s="309"/>
      <c r="ACM356" s="309"/>
      <c r="ACN356" s="309"/>
      <c r="ACO356" s="309"/>
      <c r="ACP356" s="309"/>
      <c r="ACQ356" s="309"/>
      <c r="ACR356" s="309"/>
      <c r="ACS356" s="309"/>
      <c r="ACT356" s="309"/>
      <c r="ACU356" s="309"/>
      <c r="ACV356" s="309"/>
      <c r="ACW356" s="309"/>
      <c r="ACX356" s="309"/>
      <c r="ACY356" s="309"/>
      <c r="ACZ356" s="309"/>
      <c r="ADA356" s="309"/>
      <c r="ADB356" s="309"/>
      <c r="ADC356" s="309"/>
      <c r="ADD356" s="309"/>
      <c r="ADE356" s="309"/>
      <c r="ADF356" s="309"/>
      <c r="ADG356" s="309"/>
      <c r="ADH356" s="309"/>
      <c r="ADI356" s="309"/>
      <c r="ADJ356" s="309"/>
      <c r="ADK356" s="309"/>
      <c r="ADL356" s="309"/>
      <c r="ADM356" s="309"/>
      <c r="ADN356" s="309"/>
      <c r="ADO356" s="309"/>
      <c r="ADP356" s="309"/>
      <c r="ADQ356" s="309"/>
      <c r="ADR356" s="309"/>
      <c r="ADS356" s="309"/>
      <c r="ADT356" s="309"/>
      <c r="ADU356" s="309"/>
      <c r="ADV356" s="309"/>
      <c r="ADW356" s="309"/>
      <c r="ADX356" s="309"/>
      <c r="ADY356" s="309"/>
      <c r="ADZ356" s="309"/>
      <c r="AEA356" s="309"/>
      <c r="AEB356" s="309"/>
      <c r="AEC356" s="309"/>
      <c r="AED356" s="309"/>
      <c r="AEE356" s="309"/>
      <c r="AEF356" s="309"/>
      <c r="AEG356" s="309"/>
      <c r="AEH356" s="309"/>
      <c r="AEI356" s="309"/>
      <c r="AEJ356" s="309"/>
      <c r="AEK356" s="309"/>
      <c r="AEL356" s="309"/>
      <c r="AEM356" s="309"/>
      <c r="AEN356" s="309"/>
      <c r="AEO356" s="309"/>
      <c r="AEP356" s="309"/>
      <c r="AEQ356" s="309"/>
      <c r="AER356" s="309"/>
      <c r="AES356" s="309"/>
      <c r="AET356" s="309"/>
      <c r="AEU356" s="309"/>
      <c r="AEV356" s="309"/>
      <c r="AEW356" s="309"/>
      <c r="AEX356" s="309"/>
      <c r="AEY356" s="309"/>
      <c r="AEZ356" s="309"/>
      <c r="AFA356" s="309"/>
      <c r="AFB356" s="309"/>
      <c r="AFC356" s="309"/>
      <c r="AFD356" s="309"/>
      <c r="AFE356" s="309"/>
      <c r="AFF356" s="309"/>
      <c r="AFG356" s="309"/>
      <c r="AFH356" s="309"/>
      <c r="AFI356" s="309"/>
      <c r="AFJ356" s="309"/>
      <c r="AFK356" s="309"/>
      <c r="AFL356" s="309"/>
      <c r="AFM356" s="309"/>
      <c r="AFN356" s="309"/>
      <c r="AFO356" s="309"/>
      <c r="AFP356" s="309"/>
      <c r="AFQ356" s="309"/>
      <c r="AFR356" s="309"/>
      <c r="AFS356" s="309"/>
      <c r="AFT356" s="309"/>
      <c r="AFU356" s="309"/>
      <c r="AFV356" s="309"/>
      <c r="AFW356" s="309"/>
      <c r="AFX356" s="309"/>
      <c r="AFY356" s="309"/>
      <c r="AFZ356" s="309"/>
      <c r="AGA356" s="309"/>
      <c r="AGB356" s="309"/>
      <c r="AGC356" s="309"/>
      <c r="AGD356" s="309"/>
      <c r="AGE356" s="309"/>
      <c r="AGF356" s="309"/>
      <c r="AGG356" s="309"/>
      <c r="AGH356" s="309"/>
      <c r="AGI356" s="309"/>
      <c r="AGJ356" s="309"/>
      <c r="AGK356" s="309"/>
      <c r="AGL356" s="309"/>
      <c r="AGM356" s="309"/>
      <c r="AGN356" s="309"/>
      <c r="AGO356" s="309"/>
      <c r="AGP356" s="309"/>
      <c r="AGQ356" s="309"/>
      <c r="AGR356" s="309"/>
      <c r="AGS356" s="309"/>
      <c r="AGT356" s="309"/>
      <c r="AGU356" s="309"/>
      <c r="AGV356" s="309"/>
      <c r="AGW356" s="309"/>
      <c r="AGX356" s="309"/>
      <c r="AGY356" s="309"/>
      <c r="AGZ356" s="309"/>
      <c r="AHA356" s="309"/>
      <c r="AHB356" s="309"/>
      <c r="AHC356" s="309"/>
      <c r="AHD356" s="309"/>
      <c r="AHE356" s="309"/>
      <c r="AHF356" s="309"/>
      <c r="AHG356" s="309"/>
      <c r="AHH356" s="309"/>
      <c r="AHI356" s="309"/>
      <c r="AHJ356" s="309"/>
      <c r="AHK356" s="309"/>
      <c r="AHL356" s="309"/>
      <c r="AHM356" s="309"/>
      <c r="AHN356" s="309"/>
      <c r="AHO356" s="309"/>
      <c r="AHP356" s="309"/>
      <c r="AHQ356" s="309"/>
      <c r="AHR356" s="309"/>
      <c r="AHS356" s="309"/>
      <c r="AHT356" s="309"/>
      <c r="AHU356" s="309"/>
      <c r="AHV356" s="309"/>
      <c r="AHW356" s="309"/>
      <c r="AHX356" s="309"/>
      <c r="AHY356" s="309"/>
      <c r="AHZ356" s="309"/>
      <c r="AIA356" s="309"/>
      <c r="AIB356" s="309"/>
      <c r="AIC356" s="309"/>
      <c r="AID356" s="309"/>
      <c r="AIE356" s="309"/>
      <c r="AIF356" s="309"/>
      <c r="AIG356" s="309"/>
      <c r="AIH356" s="309"/>
      <c r="AII356" s="309"/>
      <c r="AIJ356" s="309"/>
      <c r="AIK356" s="309"/>
      <c r="AIL356" s="309"/>
      <c r="AIM356" s="309"/>
      <c r="AIN356" s="309"/>
      <c r="AIO356" s="309"/>
      <c r="AIP356" s="309"/>
      <c r="AIQ356" s="309"/>
      <c r="AIR356" s="309"/>
      <c r="AIS356" s="309"/>
      <c r="AIT356" s="309"/>
      <c r="AIU356" s="309"/>
      <c r="AIV356" s="309"/>
      <c r="AIW356" s="309"/>
      <c r="AIX356" s="309"/>
      <c r="AIY356" s="309"/>
      <c r="AIZ356" s="309"/>
      <c r="AJA356" s="309"/>
      <c r="AJB356" s="309"/>
      <c r="AJC356" s="309"/>
      <c r="AJD356" s="309"/>
      <c r="AJE356" s="309"/>
      <c r="AJF356" s="309"/>
      <c r="AJG356" s="309"/>
      <c r="AJH356" s="309"/>
      <c r="AJI356" s="309"/>
      <c r="AJJ356" s="309"/>
      <c r="AJK356" s="309"/>
      <c r="AJL356" s="309"/>
      <c r="AJM356" s="309"/>
      <c r="AJN356" s="309"/>
      <c r="AJO356" s="309"/>
      <c r="AJP356" s="309"/>
      <c r="AJQ356" s="309"/>
      <c r="AJR356" s="309"/>
      <c r="AJS356" s="309"/>
      <c r="AJT356" s="309"/>
      <c r="AJU356" s="309"/>
      <c r="AJV356" s="309"/>
      <c r="AJW356" s="309"/>
      <c r="AJX356" s="309"/>
      <c r="AJY356" s="309"/>
      <c r="AJZ356" s="309"/>
      <c r="AKA356" s="309"/>
      <c r="AKB356" s="309"/>
      <c r="AKC356" s="309"/>
      <c r="AKD356" s="309"/>
      <c r="AKE356" s="309"/>
      <c r="AKF356" s="309"/>
      <c r="AKG356" s="309"/>
      <c r="AKH356" s="309"/>
      <c r="AKI356" s="309"/>
      <c r="AKJ356" s="309"/>
      <c r="AKK356" s="309"/>
      <c r="AKL356" s="309"/>
      <c r="AKM356" s="309"/>
      <c r="AKN356" s="309"/>
      <c r="AKO356" s="309"/>
      <c r="AKP356" s="309"/>
      <c r="AKQ356" s="309"/>
      <c r="AKR356" s="309"/>
      <c r="AKS356" s="309"/>
      <c r="AKT356" s="309"/>
      <c r="AKU356" s="309"/>
      <c r="AKV356" s="309"/>
      <c r="AKW356" s="309"/>
      <c r="AKX356" s="309"/>
      <c r="AKY356" s="309"/>
      <c r="AKZ356" s="309"/>
      <c r="ALA356" s="309"/>
      <c r="ALB356" s="309"/>
      <c r="ALC356" s="309"/>
      <c r="ALD356" s="309"/>
      <c r="ALE356" s="309"/>
      <c r="ALF356" s="309"/>
      <c r="ALG356" s="309"/>
      <c r="ALH356" s="309"/>
      <c r="ALI356" s="309"/>
      <c r="ALJ356" s="309"/>
      <c r="ALK356" s="309"/>
      <c r="ALL356" s="309"/>
      <c r="ALM356" s="309"/>
      <c r="ALN356" s="309"/>
      <c r="ALO356" s="309"/>
      <c r="ALP356" s="309"/>
      <c r="ALQ356" s="309"/>
      <c r="ALR356" s="309"/>
      <c r="ALS356" s="309"/>
      <c r="ALT356" s="309"/>
      <c r="ALU356" s="309"/>
      <c r="ALV356" s="309"/>
      <c r="ALW356" s="309"/>
      <c r="ALX356" s="309"/>
      <c r="ALY356" s="309"/>
      <c r="ALZ356" s="309"/>
      <c r="AMA356" s="309"/>
      <c r="AMB356" s="309"/>
      <c r="AMC356" s="309"/>
      <c r="AMD356" s="309"/>
      <c r="AME356" s="309"/>
      <c r="AMF356" s="309"/>
      <c r="AMG356" s="309"/>
      <c r="AMH356" s="309"/>
      <c r="AMI356" s="309"/>
      <c r="AMJ356" s="309"/>
      <c r="AMK356" s="309"/>
      <c r="AML356" s="309"/>
      <c r="AMM356" s="309"/>
      <c r="AMN356" s="309"/>
      <c r="AMO356" s="309"/>
      <c r="AMP356" s="309"/>
      <c r="AMQ356" s="309"/>
      <c r="AMR356" s="309"/>
      <c r="AMS356" s="309"/>
      <c r="AMT356" s="309"/>
      <c r="AMU356" s="309"/>
      <c r="AMV356" s="309"/>
      <c r="AMW356" s="309"/>
      <c r="AMX356" s="309"/>
      <c r="AMY356" s="309"/>
      <c r="AMZ356" s="309"/>
      <c r="ANA356" s="309"/>
      <c r="ANB356" s="309"/>
      <c r="ANC356" s="309"/>
      <c r="AND356" s="309"/>
      <c r="ANE356" s="309"/>
      <c r="ANF356" s="309"/>
      <c r="ANG356" s="309"/>
      <c r="ANH356" s="309"/>
      <c r="ANI356" s="309"/>
      <c r="ANJ356" s="309"/>
      <c r="ANK356" s="309"/>
      <c r="ANL356" s="309"/>
      <c r="ANM356" s="309"/>
      <c r="ANN356" s="309"/>
      <c r="ANO356" s="309"/>
      <c r="ANP356" s="309"/>
      <c r="ANQ356" s="309"/>
      <c r="ANR356" s="309"/>
      <c r="ANS356" s="309"/>
      <c r="ANT356" s="309"/>
      <c r="ANU356" s="309"/>
      <c r="ANV356" s="309"/>
      <c r="ANW356" s="309"/>
      <c r="ANX356" s="309"/>
      <c r="ANY356" s="309"/>
      <c r="ANZ356" s="309"/>
      <c r="AOA356" s="309"/>
      <c r="AOB356" s="309"/>
      <c r="AOC356" s="309"/>
      <c r="AOD356" s="309"/>
      <c r="AOE356" s="309"/>
      <c r="AOF356" s="309"/>
      <c r="AOG356" s="309"/>
      <c r="AOH356" s="309"/>
      <c r="AOI356" s="309"/>
      <c r="AOJ356" s="309"/>
      <c r="AOK356" s="309"/>
      <c r="AOL356" s="309"/>
      <c r="AOM356" s="309"/>
      <c r="AON356" s="309"/>
      <c r="AOO356" s="309"/>
      <c r="AOP356" s="309"/>
      <c r="AOQ356" s="309"/>
      <c r="AOR356" s="309"/>
      <c r="AOS356" s="309"/>
      <c r="AOT356" s="309"/>
      <c r="AOU356" s="309"/>
      <c r="AOV356" s="309"/>
      <c r="AOW356" s="309"/>
      <c r="AOX356" s="309"/>
      <c r="AOY356" s="309"/>
      <c r="AOZ356" s="309"/>
      <c r="APA356" s="309"/>
      <c r="APB356" s="309"/>
      <c r="APC356" s="309"/>
      <c r="APD356" s="309"/>
      <c r="APE356" s="309"/>
      <c r="APF356" s="309"/>
      <c r="APG356" s="309"/>
      <c r="APH356" s="309"/>
      <c r="API356" s="309"/>
      <c r="APJ356" s="309"/>
      <c r="APK356" s="309"/>
      <c r="APL356" s="309"/>
      <c r="APM356" s="309"/>
      <c r="APN356" s="309"/>
      <c r="APO356" s="309"/>
      <c r="APP356" s="309"/>
      <c r="APQ356" s="309"/>
      <c r="APR356" s="309"/>
      <c r="APS356" s="309"/>
      <c r="APT356" s="309"/>
      <c r="APU356" s="309"/>
      <c r="APV356" s="309"/>
      <c r="APW356" s="309"/>
      <c r="APX356" s="309"/>
      <c r="APY356" s="309"/>
      <c r="APZ356" s="309"/>
      <c r="AQA356" s="309"/>
      <c r="AQB356" s="309"/>
      <c r="AQC356" s="309"/>
      <c r="AQD356" s="309"/>
      <c r="AQE356" s="309"/>
      <c r="AQF356" s="309"/>
      <c r="AQG356" s="309"/>
      <c r="AQH356" s="309"/>
      <c r="AQI356" s="309"/>
      <c r="AQJ356" s="309"/>
      <c r="AQK356" s="309"/>
      <c r="AQL356" s="309"/>
      <c r="AQM356" s="309"/>
      <c r="AQN356" s="309"/>
      <c r="AQO356" s="309"/>
      <c r="AQP356" s="309"/>
      <c r="AQQ356" s="309"/>
      <c r="AQR356" s="309"/>
      <c r="AQS356" s="309"/>
      <c r="AQT356" s="309"/>
      <c r="AQU356" s="309"/>
      <c r="AQV356" s="309"/>
      <c r="AQW356" s="309"/>
      <c r="AQX356" s="309"/>
      <c r="AQY356" s="309"/>
      <c r="AQZ356" s="309"/>
      <c r="ARA356" s="309"/>
      <c r="ARB356" s="309"/>
      <c r="ARC356" s="309"/>
      <c r="ARD356" s="309"/>
      <c r="ARE356" s="309"/>
      <c r="ARF356" s="309"/>
      <c r="ARG356" s="309"/>
      <c r="ARH356" s="309"/>
      <c r="ARI356" s="309"/>
      <c r="ARJ356" s="309"/>
      <c r="ARK356" s="309"/>
      <c r="ARL356" s="309"/>
      <c r="ARM356" s="309"/>
      <c r="ARN356" s="309"/>
      <c r="ARO356" s="309"/>
      <c r="ARP356" s="309"/>
      <c r="ARQ356" s="309"/>
      <c r="ARR356" s="309"/>
      <c r="ARS356" s="309"/>
      <c r="ART356" s="309"/>
      <c r="ARU356" s="309"/>
      <c r="ARV356" s="309"/>
      <c r="ARW356" s="309"/>
      <c r="ARX356" s="309"/>
      <c r="ARY356" s="309"/>
      <c r="ARZ356" s="309"/>
      <c r="ASA356" s="309"/>
      <c r="ASB356" s="309"/>
      <c r="ASC356" s="309"/>
      <c r="ASD356" s="309"/>
      <c r="ASE356" s="309"/>
      <c r="ASF356" s="309"/>
      <c r="ASG356" s="309"/>
      <c r="ASH356" s="309"/>
      <c r="ASI356" s="309"/>
      <c r="ASJ356" s="309"/>
      <c r="ASK356" s="309"/>
      <c r="ASL356" s="309"/>
      <c r="ASM356" s="309"/>
      <c r="ASN356" s="309"/>
      <c r="ASO356" s="309"/>
      <c r="ASP356" s="309"/>
      <c r="ASQ356" s="309"/>
      <c r="ASR356" s="309"/>
      <c r="ASS356" s="309"/>
      <c r="AST356" s="309"/>
      <c r="ASU356" s="309"/>
      <c r="ASV356" s="309"/>
      <c r="ASW356" s="309"/>
      <c r="ASX356" s="309"/>
      <c r="ASY356" s="309"/>
      <c r="ASZ356" s="309"/>
      <c r="ATA356" s="309"/>
      <c r="ATB356" s="309"/>
      <c r="ATC356" s="309"/>
      <c r="ATD356" s="309"/>
      <c r="ATE356" s="309"/>
      <c r="ATF356" s="309"/>
      <c r="ATG356" s="309"/>
      <c r="ATH356" s="309"/>
      <c r="ATI356" s="309"/>
      <c r="ATJ356" s="309"/>
      <c r="ATK356" s="309"/>
      <c r="ATL356" s="309"/>
      <c r="ATM356" s="309"/>
      <c r="ATN356" s="309"/>
      <c r="ATO356" s="309"/>
      <c r="ATP356" s="309"/>
      <c r="ATQ356" s="309"/>
      <c r="ATR356" s="309"/>
      <c r="ATS356" s="309"/>
      <c r="ATT356" s="309"/>
      <c r="ATU356" s="309"/>
      <c r="ATV356" s="309"/>
      <c r="ATW356" s="309"/>
      <c r="ATX356" s="309"/>
      <c r="ATY356" s="309"/>
      <c r="ATZ356" s="309"/>
      <c r="AUA356" s="309"/>
      <c r="AUB356" s="309"/>
      <c r="AUC356" s="309"/>
      <c r="AUD356" s="309"/>
      <c r="AUE356" s="309"/>
      <c r="AUF356" s="309"/>
      <c r="AUG356" s="309"/>
      <c r="AUH356" s="309"/>
      <c r="AUI356" s="309"/>
      <c r="AUJ356" s="309"/>
      <c r="AUK356" s="309"/>
      <c r="AUL356" s="309"/>
      <c r="AUM356" s="309"/>
      <c r="AUN356" s="309"/>
      <c r="AUO356" s="309"/>
      <c r="AUP356" s="309"/>
      <c r="AUQ356" s="309"/>
      <c r="AUR356" s="309"/>
      <c r="AUS356" s="309"/>
      <c r="AUT356" s="309"/>
      <c r="AUU356" s="309"/>
      <c r="AUV356" s="309"/>
      <c r="AUW356" s="309"/>
      <c r="AUX356" s="309"/>
      <c r="AUY356" s="309"/>
      <c r="AUZ356" s="309"/>
      <c r="AVA356" s="309"/>
      <c r="AVB356" s="309"/>
      <c r="AVC356" s="309"/>
      <c r="AVD356" s="309"/>
      <c r="AVE356" s="309"/>
      <c r="AVF356" s="309"/>
      <c r="AVG356" s="309"/>
      <c r="AVH356" s="309"/>
      <c r="AVI356" s="309"/>
      <c r="AVJ356" s="309"/>
      <c r="AVK356" s="309"/>
      <c r="AVL356" s="309"/>
      <c r="AVM356" s="309"/>
      <c r="AVN356" s="309"/>
      <c r="AVO356" s="309"/>
      <c r="AVP356" s="309"/>
      <c r="AVQ356" s="309"/>
      <c r="AVR356" s="309"/>
      <c r="AVS356" s="309"/>
      <c r="AVT356" s="309"/>
      <c r="AVU356" s="309"/>
      <c r="AVV356" s="309"/>
      <c r="AVW356" s="309"/>
      <c r="AVX356" s="309"/>
      <c r="AVY356" s="309"/>
      <c r="AVZ356" s="309"/>
      <c r="AWA356" s="309"/>
      <c r="AWB356" s="309"/>
      <c r="AWC356" s="309"/>
      <c r="AWD356" s="309"/>
      <c r="AWE356" s="309"/>
      <c r="AWF356" s="309"/>
      <c r="AWG356" s="309"/>
      <c r="AWH356" s="309"/>
      <c r="AWI356" s="309"/>
      <c r="AWJ356" s="309"/>
      <c r="AWK356" s="309"/>
      <c r="AWL356" s="309"/>
      <c r="AWM356" s="309"/>
      <c r="AWN356" s="309"/>
      <c r="AWO356" s="309"/>
      <c r="AWP356" s="309"/>
      <c r="AWQ356" s="309"/>
      <c r="AWR356" s="309"/>
      <c r="AWS356" s="309"/>
      <c r="AWT356" s="309"/>
      <c r="AWU356" s="309"/>
      <c r="AWV356" s="309"/>
      <c r="AWW356" s="309"/>
      <c r="AWX356" s="309"/>
      <c r="AWY356" s="309"/>
      <c r="AWZ356" s="309"/>
      <c r="AXA356" s="309"/>
      <c r="AXB356" s="309"/>
      <c r="AXC356" s="309"/>
      <c r="AXD356" s="309"/>
      <c r="AXE356" s="309"/>
      <c r="AXF356" s="309"/>
      <c r="AXG356" s="309"/>
      <c r="AXH356" s="309"/>
      <c r="AXI356" s="309"/>
      <c r="AXJ356" s="309"/>
      <c r="AXK356" s="309"/>
      <c r="AXL356" s="309"/>
      <c r="AXM356" s="309"/>
      <c r="AXN356" s="309"/>
      <c r="AXO356" s="309"/>
      <c r="AXP356" s="309"/>
      <c r="AXQ356" s="309"/>
      <c r="AXR356" s="309"/>
      <c r="AXS356" s="309"/>
      <c r="AXT356" s="309"/>
      <c r="AXU356" s="309"/>
      <c r="AXV356" s="309"/>
      <c r="AXW356" s="309"/>
      <c r="AXX356" s="309"/>
      <c r="AXY356" s="309"/>
      <c r="AXZ356" s="309"/>
      <c r="AYA356" s="309"/>
      <c r="AYB356" s="309"/>
      <c r="AYC356" s="309"/>
      <c r="AYD356" s="309"/>
      <c r="AYE356" s="309"/>
      <c r="AYF356" s="309"/>
      <c r="AYG356" s="309"/>
      <c r="AYH356" s="309"/>
      <c r="AYI356" s="309"/>
      <c r="AYJ356" s="309"/>
      <c r="AYK356" s="309"/>
      <c r="AYL356" s="309"/>
      <c r="AYM356" s="309"/>
      <c r="AYN356" s="309"/>
      <c r="AYO356" s="309"/>
      <c r="AYP356" s="309"/>
      <c r="AYQ356" s="309"/>
      <c r="AYR356" s="309"/>
      <c r="AYS356" s="309"/>
      <c r="AYT356" s="309"/>
      <c r="AYU356" s="309"/>
      <c r="AYV356" s="309"/>
      <c r="AYW356" s="309"/>
      <c r="AYX356" s="309"/>
      <c r="AYY356" s="309"/>
      <c r="AYZ356" s="309"/>
      <c r="AZA356" s="309"/>
      <c r="AZB356" s="309"/>
      <c r="AZC356" s="309"/>
      <c r="AZD356" s="309"/>
      <c r="AZE356" s="309"/>
      <c r="AZF356" s="309"/>
      <c r="AZG356" s="309"/>
      <c r="AZH356" s="309"/>
      <c r="AZI356" s="309"/>
      <c r="AZJ356" s="309"/>
      <c r="AZK356" s="309"/>
      <c r="AZL356" s="309"/>
      <c r="AZM356" s="309"/>
      <c r="AZN356" s="309"/>
      <c r="AZO356" s="309"/>
      <c r="AZP356" s="309"/>
      <c r="AZQ356" s="309"/>
      <c r="AZR356" s="309"/>
      <c r="AZS356" s="309"/>
      <c r="AZT356" s="309"/>
      <c r="AZU356" s="309"/>
      <c r="AZV356" s="309"/>
      <c r="AZW356" s="309"/>
      <c r="AZX356" s="309"/>
      <c r="AZY356" s="309"/>
      <c r="AZZ356" s="309"/>
      <c r="BAA356" s="309"/>
      <c r="BAB356" s="309"/>
      <c r="BAC356" s="309"/>
      <c r="BAD356" s="309"/>
      <c r="BAE356" s="309"/>
      <c r="BAF356" s="309"/>
      <c r="BAG356" s="309"/>
      <c r="BAH356" s="309"/>
      <c r="BAI356" s="309"/>
      <c r="BAJ356" s="309"/>
      <c r="BAK356" s="309"/>
      <c r="BAL356" s="309"/>
      <c r="BAM356" s="309"/>
      <c r="BAN356" s="309"/>
      <c r="BAO356" s="309"/>
      <c r="BAP356" s="309"/>
      <c r="BAQ356" s="309"/>
      <c r="BAR356" s="309"/>
      <c r="BAS356" s="309"/>
      <c r="BAT356" s="309"/>
      <c r="BAU356" s="309"/>
      <c r="BAV356" s="309"/>
      <c r="BAW356" s="309"/>
      <c r="BAX356" s="309"/>
      <c r="BAY356" s="309"/>
      <c r="BAZ356" s="309"/>
      <c r="BBA356" s="309"/>
      <c r="BBB356" s="309"/>
      <c r="BBC356" s="309"/>
      <c r="BBD356" s="309"/>
      <c r="BBE356" s="309"/>
      <c r="BBF356" s="309"/>
      <c r="BBG356" s="309"/>
      <c r="BBH356" s="309"/>
      <c r="BBI356" s="309"/>
      <c r="BBJ356" s="309"/>
      <c r="BBK356" s="309"/>
      <c r="BBL356" s="309"/>
      <c r="BBM356" s="309"/>
      <c r="BBN356" s="309"/>
      <c r="BBO356" s="309"/>
      <c r="BBP356" s="309"/>
      <c r="BBQ356" s="309"/>
      <c r="BBR356" s="309"/>
      <c r="BBS356" s="309"/>
      <c r="BBT356" s="309"/>
      <c r="BBU356" s="309"/>
      <c r="BBV356" s="309"/>
      <c r="BBW356" s="309"/>
      <c r="BBX356" s="309"/>
      <c r="BBY356" s="309"/>
      <c r="BBZ356" s="309"/>
      <c r="BCA356" s="309"/>
      <c r="BCB356" s="309"/>
      <c r="BCC356" s="309"/>
      <c r="BCD356" s="309"/>
      <c r="BCE356" s="309"/>
      <c r="BCF356" s="309"/>
      <c r="BCG356" s="309"/>
      <c r="BCH356" s="309"/>
      <c r="BCI356" s="309"/>
      <c r="BCJ356" s="309"/>
      <c r="BCK356" s="309"/>
      <c r="BCL356" s="309"/>
      <c r="BCM356" s="309"/>
      <c r="BCN356" s="309"/>
      <c r="BCO356" s="309"/>
      <c r="BCP356" s="309"/>
      <c r="BCQ356" s="309"/>
      <c r="BCR356" s="309"/>
      <c r="BCS356" s="309"/>
      <c r="BCT356" s="309"/>
      <c r="BCU356" s="309"/>
      <c r="BCV356" s="309"/>
      <c r="BCW356" s="309"/>
      <c r="BCX356" s="309"/>
      <c r="BCY356" s="309"/>
      <c r="BCZ356" s="309"/>
      <c r="BDA356" s="309"/>
      <c r="BDB356" s="309"/>
      <c r="BDC356" s="309"/>
      <c r="BDD356" s="309"/>
      <c r="BDE356" s="309"/>
      <c r="BDF356" s="309"/>
      <c r="BDG356" s="309"/>
      <c r="BDH356" s="309"/>
      <c r="BDI356" s="309"/>
      <c r="BDJ356" s="309"/>
      <c r="BDK356" s="309"/>
      <c r="BDL356" s="309"/>
      <c r="BDM356" s="309"/>
      <c r="BDN356" s="309"/>
      <c r="BDO356" s="309"/>
      <c r="BDP356" s="309"/>
      <c r="BDQ356" s="309"/>
      <c r="BDR356" s="309"/>
      <c r="BDS356" s="309"/>
      <c r="BDT356" s="309"/>
      <c r="BDU356" s="309"/>
      <c r="BDV356" s="309"/>
      <c r="BDW356" s="309"/>
      <c r="BDX356" s="309"/>
      <c r="BDY356" s="309"/>
      <c r="BDZ356" s="309"/>
      <c r="BEA356" s="309"/>
      <c r="BEB356" s="309"/>
      <c r="BEC356" s="309"/>
      <c r="BED356" s="309"/>
      <c r="BEE356" s="309"/>
      <c r="BEF356" s="309"/>
      <c r="BEG356" s="309"/>
      <c r="BEH356" s="309"/>
      <c r="BEI356" s="309"/>
      <c r="BEJ356" s="309"/>
      <c r="BEK356" s="309"/>
      <c r="BEL356" s="309"/>
      <c r="BEM356" s="309"/>
      <c r="BEN356" s="309"/>
      <c r="BEO356" s="309"/>
      <c r="BEP356" s="309"/>
      <c r="BEQ356" s="309"/>
      <c r="BER356" s="309"/>
      <c r="BES356" s="309"/>
      <c r="BET356" s="309"/>
      <c r="BEU356" s="309"/>
      <c r="BEV356" s="309"/>
      <c r="BEW356" s="309"/>
      <c r="BEX356" s="309"/>
      <c r="BEY356" s="309"/>
      <c r="BEZ356" s="309"/>
      <c r="BFA356" s="309"/>
      <c r="BFB356" s="309"/>
      <c r="BFC356" s="309"/>
      <c r="BFD356" s="309"/>
      <c r="BFE356" s="309"/>
      <c r="BFF356" s="309"/>
      <c r="BFG356" s="309"/>
      <c r="BFH356" s="309"/>
      <c r="BFI356" s="309"/>
      <c r="BFJ356" s="309"/>
      <c r="BFK356" s="309"/>
      <c r="BFL356" s="309"/>
      <c r="BFM356" s="309"/>
      <c r="BFN356" s="309"/>
      <c r="BFO356" s="309"/>
      <c r="BFP356" s="309"/>
      <c r="BFQ356" s="309"/>
      <c r="BFR356" s="309"/>
      <c r="BFS356" s="309"/>
      <c r="BFT356" s="309"/>
      <c r="BFU356" s="309"/>
      <c r="BFV356" s="309"/>
      <c r="BFW356" s="309"/>
      <c r="BFX356" s="309"/>
      <c r="BFY356" s="309"/>
      <c r="BFZ356" s="309"/>
      <c r="BGA356" s="309"/>
      <c r="BGB356" s="309"/>
      <c r="BGC356" s="309"/>
      <c r="BGD356" s="309"/>
      <c r="BGE356" s="309"/>
      <c r="BGF356" s="309"/>
      <c r="BGG356" s="309"/>
      <c r="BGH356" s="309"/>
    </row>
    <row r="357" spans="6:1542" s="18" customFormat="1" ht="14.45" customHeight="1" x14ac:dyDescent="0.25">
      <c r="F357" s="68"/>
      <c r="Y357" s="68"/>
      <c r="AC357" s="309"/>
      <c r="AD357" s="309"/>
      <c r="AE357" s="309"/>
      <c r="AF357" s="309"/>
      <c r="AG357" s="309"/>
      <c r="AH357" s="309"/>
      <c r="AI357" s="309"/>
      <c r="AJ357" s="309"/>
      <c r="AK357" s="309"/>
      <c r="AL357" s="309"/>
      <c r="AM357" s="309"/>
      <c r="AN357" s="309"/>
      <c r="AO357" s="309"/>
      <c r="AP357" s="309"/>
      <c r="AQ357" s="309"/>
      <c r="AR357" s="309"/>
      <c r="AS357" s="309"/>
      <c r="AT357" s="309"/>
      <c r="AU357" s="309"/>
      <c r="AV357" s="309"/>
      <c r="AW357" s="309"/>
      <c r="AX357" s="309"/>
      <c r="AY357" s="309"/>
      <c r="AZ357" s="309"/>
      <c r="BA357" s="309"/>
      <c r="BB357" s="309"/>
      <c r="BC357" s="309"/>
      <c r="BD357" s="309"/>
      <c r="BE357" s="309"/>
      <c r="BF357" s="309"/>
      <c r="BG357" s="309"/>
      <c r="BH357" s="309"/>
      <c r="BI357" s="309"/>
      <c r="BJ357" s="309"/>
      <c r="BK357" s="309"/>
      <c r="BL357" s="309"/>
      <c r="BM357" s="309"/>
      <c r="BN357" s="309"/>
      <c r="BO357" s="309"/>
      <c r="BP357" s="309"/>
      <c r="BQ357" s="309"/>
      <c r="BR357" s="309"/>
      <c r="BS357" s="309"/>
      <c r="BT357" s="309"/>
      <c r="BU357" s="309"/>
      <c r="BV357" s="309"/>
      <c r="BW357" s="309"/>
      <c r="BX357" s="309"/>
      <c r="BY357" s="309"/>
      <c r="BZ357" s="309"/>
      <c r="CA357" s="309"/>
      <c r="CB357" s="309"/>
      <c r="CC357" s="309"/>
      <c r="CD357" s="309"/>
      <c r="CE357" s="309"/>
      <c r="CF357" s="309"/>
      <c r="CG357" s="309"/>
      <c r="CH357" s="309"/>
      <c r="CI357" s="309"/>
      <c r="CJ357" s="309"/>
      <c r="CK357" s="309"/>
      <c r="CL357" s="309"/>
      <c r="CM357" s="309"/>
      <c r="CN357" s="309"/>
      <c r="CO357" s="309"/>
      <c r="CP357" s="309"/>
      <c r="CQ357" s="309"/>
      <c r="CR357" s="309"/>
      <c r="CS357" s="309"/>
      <c r="CT357" s="309"/>
      <c r="CU357" s="309"/>
      <c r="CV357" s="309"/>
      <c r="CW357" s="309"/>
      <c r="CX357" s="309"/>
      <c r="CY357" s="309"/>
      <c r="CZ357" s="309"/>
      <c r="DA357" s="309"/>
      <c r="DB357" s="309"/>
      <c r="DC357" s="309"/>
      <c r="DD357" s="309"/>
      <c r="DE357" s="309"/>
      <c r="DF357" s="309"/>
      <c r="DG357" s="309"/>
      <c r="DH357" s="309"/>
      <c r="DI357" s="309"/>
      <c r="DJ357" s="309"/>
      <c r="DK357" s="309"/>
      <c r="DL357" s="309"/>
      <c r="DM357" s="309"/>
      <c r="DN357" s="309"/>
      <c r="DO357" s="309"/>
      <c r="DP357" s="309"/>
      <c r="DQ357" s="309"/>
      <c r="DR357" s="309"/>
      <c r="DS357" s="309"/>
      <c r="DT357" s="309"/>
      <c r="DU357" s="309"/>
      <c r="DV357" s="309"/>
      <c r="DW357" s="309"/>
      <c r="DX357" s="309"/>
      <c r="DY357" s="309"/>
      <c r="DZ357" s="309"/>
      <c r="EA357" s="309"/>
      <c r="EB357" s="309"/>
      <c r="EC357" s="309"/>
      <c r="ED357" s="309"/>
      <c r="EE357" s="309"/>
      <c r="EF357" s="309"/>
      <c r="EG357" s="309"/>
      <c r="EH357" s="309"/>
      <c r="EI357" s="309"/>
      <c r="EJ357" s="309"/>
      <c r="EK357" s="309"/>
      <c r="EL357" s="309"/>
      <c r="EM357" s="309"/>
      <c r="EN357" s="309"/>
      <c r="EO357" s="309"/>
      <c r="EP357" s="309"/>
      <c r="EQ357" s="309"/>
      <c r="ER357" s="309"/>
      <c r="ES357" s="309"/>
      <c r="ET357" s="309"/>
      <c r="EU357" s="309"/>
      <c r="EV357" s="309"/>
      <c r="EW357" s="309"/>
      <c r="EX357" s="309"/>
      <c r="EY357" s="309"/>
      <c r="EZ357" s="309"/>
      <c r="FA357" s="309"/>
      <c r="FB357" s="309"/>
      <c r="FC357" s="309"/>
      <c r="FD357" s="309"/>
      <c r="FE357" s="309"/>
      <c r="FF357" s="309"/>
      <c r="FG357" s="309"/>
      <c r="FH357" s="309"/>
      <c r="FI357" s="309"/>
      <c r="FJ357" s="309"/>
      <c r="FK357" s="309"/>
      <c r="FL357" s="309"/>
      <c r="FM357" s="309"/>
      <c r="FN357" s="309"/>
      <c r="FO357" s="309"/>
      <c r="FP357" s="309"/>
      <c r="FQ357" s="309"/>
      <c r="FR357" s="309"/>
      <c r="FS357" s="309"/>
      <c r="FT357" s="309"/>
      <c r="FU357" s="309"/>
      <c r="FV357" s="309"/>
      <c r="FW357" s="309"/>
      <c r="FX357" s="309"/>
      <c r="FY357" s="309"/>
      <c r="FZ357" s="309"/>
      <c r="GA357" s="309"/>
      <c r="GB357" s="309"/>
      <c r="GC357" s="309"/>
      <c r="GD357" s="309"/>
      <c r="GE357" s="309"/>
      <c r="GF357" s="309"/>
      <c r="GG357" s="309"/>
      <c r="GH357" s="309"/>
      <c r="GI357" s="309"/>
      <c r="GJ357" s="309"/>
      <c r="GK357" s="309"/>
      <c r="GL357" s="309"/>
      <c r="GM357" s="309"/>
      <c r="GN357" s="309"/>
      <c r="GO357" s="309"/>
      <c r="GP357" s="309"/>
      <c r="GQ357" s="309"/>
      <c r="GR357" s="309"/>
      <c r="GS357" s="309"/>
      <c r="GT357" s="309"/>
      <c r="GU357" s="309"/>
      <c r="GV357" s="309"/>
      <c r="GW357" s="309"/>
      <c r="GX357" s="309"/>
      <c r="GY357" s="309"/>
      <c r="GZ357" s="309"/>
      <c r="HA357" s="309"/>
      <c r="HB357" s="309"/>
      <c r="HC357" s="309"/>
      <c r="HD357" s="309"/>
      <c r="HE357" s="309"/>
      <c r="HF357" s="309"/>
      <c r="HG357" s="309"/>
      <c r="HH357" s="309"/>
      <c r="HI357" s="309"/>
      <c r="HJ357" s="309"/>
      <c r="HK357" s="309"/>
      <c r="HL357" s="309"/>
      <c r="HM357" s="309"/>
      <c r="HN357" s="309"/>
      <c r="HO357" s="309"/>
      <c r="HP357" s="309"/>
      <c r="HQ357" s="309"/>
      <c r="HR357" s="309"/>
      <c r="HS357" s="309"/>
      <c r="HT357" s="309"/>
      <c r="HU357" s="309"/>
      <c r="HV357" s="309"/>
      <c r="HW357" s="309"/>
      <c r="HX357" s="309"/>
      <c r="HY357" s="309"/>
      <c r="HZ357" s="309"/>
      <c r="IA357" s="309"/>
      <c r="IB357" s="309"/>
      <c r="IC357" s="309"/>
      <c r="ID357" s="309"/>
      <c r="IE357" s="309"/>
      <c r="IF357" s="309"/>
      <c r="IG357" s="309"/>
      <c r="IH357" s="309"/>
      <c r="II357" s="309"/>
      <c r="IJ357" s="309"/>
      <c r="IK357" s="309"/>
      <c r="IL357" s="309"/>
      <c r="IM357" s="309"/>
      <c r="IN357" s="309"/>
      <c r="IO357" s="309"/>
      <c r="IP357" s="309"/>
      <c r="IQ357" s="309"/>
      <c r="IR357" s="309"/>
      <c r="IS357" s="309"/>
      <c r="IT357" s="309"/>
      <c r="IU357" s="309"/>
      <c r="IV357" s="309"/>
      <c r="IW357" s="309"/>
      <c r="IX357" s="309"/>
      <c r="IY357" s="309"/>
      <c r="IZ357" s="309"/>
      <c r="JA357" s="309"/>
      <c r="JB357" s="309"/>
      <c r="JC357" s="309"/>
      <c r="JD357" s="309"/>
      <c r="JE357" s="309"/>
      <c r="JF357" s="309"/>
      <c r="JG357" s="309"/>
      <c r="JH357" s="309"/>
      <c r="JI357" s="309"/>
      <c r="JJ357" s="309"/>
      <c r="JK357" s="309"/>
      <c r="JL357" s="309"/>
      <c r="JM357" s="309"/>
      <c r="JN357" s="309"/>
      <c r="JO357" s="309"/>
      <c r="JP357" s="309"/>
      <c r="JQ357" s="309"/>
      <c r="JR357" s="309"/>
      <c r="JS357" s="309"/>
      <c r="JT357" s="309"/>
      <c r="JU357" s="309"/>
      <c r="JV357" s="309"/>
      <c r="JW357" s="309"/>
      <c r="JX357" s="309"/>
      <c r="JY357" s="309"/>
      <c r="JZ357" s="309"/>
      <c r="KA357" s="309"/>
      <c r="KB357" s="309"/>
      <c r="KC357" s="309"/>
      <c r="KD357" s="309"/>
      <c r="KE357" s="309"/>
      <c r="KF357" s="309"/>
      <c r="KG357" s="309"/>
      <c r="KH357" s="309"/>
      <c r="KI357" s="309"/>
      <c r="KJ357" s="309"/>
      <c r="KK357" s="309"/>
      <c r="KL357" s="309"/>
      <c r="KM357" s="309"/>
      <c r="KN357" s="309"/>
      <c r="KO357" s="309"/>
      <c r="KP357" s="309"/>
      <c r="KQ357" s="309"/>
      <c r="KR357" s="309"/>
      <c r="KS357" s="309"/>
      <c r="KT357" s="309"/>
      <c r="KU357" s="309"/>
      <c r="KV357" s="309"/>
      <c r="KW357" s="309"/>
      <c r="KX357" s="309"/>
      <c r="KY357" s="309"/>
      <c r="KZ357" s="309"/>
      <c r="LA357" s="309"/>
      <c r="LB357" s="309"/>
      <c r="LC357" s="309"/>
      <c r="LD357" s="309"/>
      <c r="LE357" s="309"/>
      <c r="LF357" s="309"/>
      <c r="LG357" s="309"/>
      <c r="LH357" s="309"/>
      <c r="LI357" s="309"/>
      <c r="LJ357" s="309"/>
      <c r="LK357" s="309"/>
      <c r="LL357" s="309"/>
      <c r="LM357" s="309"/>
      <c r="LN357" s="309"/>
      <c r="LO357" s="309"/>
      <c r="LP357" s="309"/>
      <c r="LQ357" s="309"/>
      <c r="LR357" s="309"/>
      <c r="LS357" s="309"/>
      <c r="LT357" s="309"/>
      <c r="LU357" s="309"/>
      <c r="LV357" s="309"/>
      <c r="LW357" s="309"/>
      <c r="LX357" s="309"/>
      <c r="LY357" s="309"/>
      <c r="LZ357" s="309"/>
      <c r="MA357" s="309"/>
      <c r="MB357" s="309"/>
      <c r="MC357" s="309"/>
      <c r="MD357" s="309"/>
      <c r="ME357" s="309"/>
      <c r="MF357" s="309"/>
      <c r="MG357" s="309"/>
      <c r="MH357" s="309"/>
      <c r="MI357" s="309"/>
      <c r="MJ357" s="309"/>
      <c r="MK357" s="309"/>
      <c r="ML357" s="309"/>
      <c r="MM357" s="309"/>
      <c r="MN357" s="309"/>
      <c r="MO357" s="309"/>
      <c r="MP357" s="309"/>
      <c r="MQ357" s="309"/>
      <c r="MR357" s="309"/>
      <c r="MS357" s="309"/>
      <c r="MT357" s="309"/>
      <c r="MU357" s="309"/>
      <c r="MV357" s="309"/>
      <c r="MW357" s="309"/>
      <c r="MX357" s="309"/>
      <c r="MY357" s="309"/>
      <c r="MZ357" s="309"/>
      <c r="NA357" s="309"/>
      <c r="NB357" s="309"/>
      <c r="NC357" s="309"/>
      <c r="ND357" s="309"/>
      <c r="NE357" s="309"/>
      <c r="NF357" s="309"/>
      <c r="NG357" s="309"/>
      <c r="NH357" s="309"/>
      <c r="NI357" s="309"/>
      <c r="NJ357" s="309"/>
      <c r="NK357" s="309"/>
      <c r="NL357" s="309"/>
      <c r="NM357" s="309"/>
      <c r="NN357" s="309"/>
      <c r="NO357" s="309"/>
      <c r="NP357" s="309"/>
      <c r="NQ357" s="309"/>
      <c r="NR357" s="309"/>
      <c r="NS357" s="309"/>
      <c r="NT357" s="309"/>
      <c r="NU357" s="309"/>
      <c r="NV357" s="309"/>
      <c r="NW357" s="309"/>
      <c r="NX357" s="309"/>
      <c r="NY357" s="309"/>
      <c r="NZ357" s="309"/>
      <c r="OA357" s="309"/>
      <c r="OB357" s="309"/>
      <c r="OC357" s="309"/>
      <c r="OD357" s="309"/>
      <c r="OE357" s="309"/>
      <c r="OF357" s="309"/>
      <c r="OG357" s="309"/>
      <c r="OH357" s="309"/>
      <c r="OI357" s="309"/>
      <c r="OJ357" s="309"/>
      <c r="OK357" s="309"/>
      <c r="OL357" s="309"/>
      <c r="OM357" s="309"/>
      <c r="ON357" s="309"/>
      <c r="OO357" s="309"/>
      <c r="OP357" s="309"/>
      <c r="OQ357" s="309"/>
      <c r="OR357" s="309"/>
      <c r="OS357" s="309"/>
      <c r="OT357" s="309"/>
      <c r="OU357" s="309"/>
      <c r="OV357" s="309"/>
      <c r="OW357" s="309"/>
      <c r="OX357" s="309"/>
      <c r="OY357" s="309"/>
      <c r="OZ357" s="309"/>
      <c r="PA357" s="309"/>
      <c r="PB357" s="309"/>
      <c r="PC357" s="309"/>
      <c r="PD357" s="309"/>
      <c r="PE357" s="309"/>
      <c r="PF357" s="309"/>
      <c r="PG357" s="309"/>
      <c r="PH357" s="309"/>
      <c r="PI357" s="309"/>
      <c r="PJ357" s="309"/>
      <c r="PK357" s="309"/>
      <c r="PL357" s="309"/>
      <c r="PM357" s="309"/>
      <c r="PN357" s="309"/>
      <c r="PO357" s="309"/>
      <c r="PP357" s="309"/>
      <c r="PQ357" s="309"/>
      <c r="PR357" s="309"/>
      <c r="PS357" s="309"/>
      <c r="PT357" s="309"/>
      <c r="PU357" s="309"/>
      <c r="PV357" s="309"/>
      <c r="PW357" s="309"/>
      <c r="PX357" s="309"/>
      <c r="PY357" s="309"/>
      <c r="PZ357" s="309"/>
      <c r="QA357" s="309"/>
      <c r="QB357" s="309"/>
      <c r="QC357" s="309"/>
      <c r="QD357" s="309"/>
      <c r="QE357" s="309"/>
      <c r="QF357" s="309"/>
      <c r="QG357" s="309"/>
      <c r="QH357" s="309"/>
      <c r="QI357" s="309"/>
      <c r="QJ357" s="309"/>
      <c r="QK357" s="309"/>
      <c r="QL357" s="309"/>
      <c r="QM357" s="309"/>
      <c r="QN357" s="309"/>
      <c r="QO357" s="309"/>
      <c r="QP357" s="309"/>
      <c r="QQ357" s="309"/>
      <c r="QR357" s="309"/>
      <c r="QS357" s="309"/>
      <c r="QT357" s="309"/>
      <c r="QU357" s="309"/>
      <c r="QV357" s="309"/>
      <c r="QW357" s="309"/>
      <c r="QX357" s="309"/>
      <c r="QY357" s="309"/>
      <c r="QZ357" s="309"/>
      <c r="RA357" s="309"/>
      <c r="RB357" s="309"/>
      <c r="RC357" s="309"/>
      <c r="RD357" s="309"/>
      <c r="RE357" s="309"/>
      <c r="RF357" s="309"/>
      <c r="RG357" s="309"/>
      <c r="RH357" s="309"/>
      <c r="RI357" s="309"/>
      <c r="RJ357" s="309"/>
      <c r="RK357" s="309"/>
      <c r="RL357" s="309"/>
      <c r="RM357" s="309"/>
      <c r="RN357" s="309"/>
      <c r="RO357" s="309"/>
      <c r="RP357" s="309"/>
      <c r="RQ357" s="309"/>
      <c r="RR357" s="309"/>
      <c r="RS357" s="309"/>
      <c r="RT357" s="309"/>
      <c r="RU357" s="309"/>
      <c r="RV357" s="309"/>
      <c r="RW357" s="309"/>
      <c r="RX357" s="309"/>
      <c r="RY357" s="309"/>
      <c r="RZ357" s="309"/>
      <c r="SA357" s="309"/>
      <c r="SB357" s="309"/>
      <c r="SC357" s="309"/>
      <c r="SD357" s="309"/>
      <c r="SE357" s="309"/>
      <c r="SF357" s="309"/>
      <c r="SG357" s="309"/>
      <c r="SH357" s="309"/>
      <c r="SI357" s="309"/>
      <c r="SJ357" s="309"/>
      <c r="SK357" s="309"/>
      <c r="SL357" s="309"/>
      <c r="SM357" s="309"/>
      <c r="SN357" s="309"/>
      <c r="SO357" s="309"/>
      <c r="SP357" s="309"/>
      <c r="SQ357" s="309"/>
      <c r="SR357" s="309"/>
      <c r="SS357" s="309"/>
      <c r="ST357" s="309"/>
      <c r="SU357" s="309"/>
      <c r="SV357" s="309"/>
      <c r="SW357" s="309"/>
      <c r="SX357" s="309"/>
      <c r="SY357" s="309"/>
      <c r="SZ357" s="309"/>
      <c r="TA357" s="309"/>
      <c r="TB357" s="309"/>
      <c r="TC357" s="309"/>
      <c r="TD357" s="309"/>
      <c r="TE357" s="309"/>
      <c r="TF357" s="309"/>
      <c r="TG357" s="309"/>
      <c r="TH357" s="309"/>
      <c r="TI357" s="309"/>
      <c r="TJ357" s="309"/>
      <c r="TK357" s="309"/>
      <c r="TL357" s="309"/>
      <c r="TM357" s="309"/>
      <c r="TN357" s="309"/>
      <c r="TO357" s="309"/>
      <c r="TP357" s="309"/>
      <c r="TQ357" s="309"/>
      <c r="TR357" s="309"/>
      <c r="TS357" s="309"/>
      <c r="TT357" s="309"/>
      <c r="TU357" s="309"/>
      <c r="TV357" s="309"/>
      <c r="TW357" s="309"/>
      <c r="TX357" s="309"/>
      <c r="TY357" s="309"/>
      <c r="TZ357" s="309"/>
      <c r="UA357" s="309"/>
      <c r="UB357" s="309"/>
      <c r="UC357" s="309"/>
      <c r="UD357" s="309"/>
      <c r="UE357" s="309"/>
      <c r="UF357" s="309"/>
      <c r="UG357" s="309"/>
      <c r="UH357" s="309"/>
      <c r="UI357" s="309"/>
      <c r="UJ357" s="309"/>
      <c r="UK357" s="309"/>
      <c r="UL357" s="309"/>
      <c r="UM357" s="309"/>
      <c r="UN357" s="309"/>
      <c r="UO357" s="309"/>
      <c r="UP357" s="309"/>
      <c r="UQ357" s="309"/>
      <c r="UR357" s="309"/>
      <c r="US357" s="309"/>
      <c r="UT357" s="309"/>
      <c r="UU357" s="309"/>
      <c r="UV357" s="309"/>
      <c r="UW357" s="309"/>
      <c r="UX357" s="309"/>
      <c r="UY357" s="309"/>
      <c r="UZ357" s="309"/>
      <c r="VA357" s="309"/>
      <c r="VB357" s="309"/>
      <c r="VC357" s="309"/>
      <c r="VD357" s="309"/>
      <c r="VE357" s="309"/>
      <c r="VF357" s="309"/>
      <c r="VG357" s="309"/>
      <c r="VH357" s="309"/>
      <c r="VI357" s="309"/>
      <c r="VJ357" s="309"/>
      <c r="VK357" s="309"/>
      <c r="VL357" s="309"/>
      <c r="VM357" s="309"/>
      <c r="VN357" s="309"/>
      <c r="VO357" s="309"/>
      <c r="VP357" s="309"/>
      <c r="VQ357" s="309"/>
      <c r="VR357" s="309"/>
      <c r="VS357" s="309"/>
      <c r="VT357" s="309"/>
      <c r="VU357" s="309"/>
      <c r="VV357" s="309"/>
      <c r="VW357" s="309"/>
      <c r="VX357" s="309"/>
      <c r="VY357" s="309"/>
      <c r="VZ357" s="309"/>
      <c r="WA357" s="309"/>
      <c r="WB357" s="309"/>
      <c r="WC357" s="309"/>
      <c r="WD357" s="309"/>
      <c r="WE357" s="309"/>
      <c r="WF357" s="309"/>
      <c r="WG357" s="309"/>
      <c r="WH357" s="309"/>
      <c r="WI357" s="309"/>
      <c r="WJ357" s="309"/>
      <c r="WK357" s="309"/>
      <c r="WL357" s="309"/>
      <c r="WM357" s="309"/>
      <c r="WN357" s="309"/>
      <c r="WO357" s="309"/>
      <c r="WP357" s="309"/>
      <c r="WQ357" s="309"/>
      <c r="WR357" s="309"/>
      <c r="WS357" s="309"/>
      <c r="WT357" s="309"/>
      <c r="WU357" s="309"/>
      <c r="WV357" s="309"/>
      <c r="WW357" s="309"/>
      <c r="WX357" s="309"/>
      <c r="WY357" s="309"/>
      <c r="WZ357" s="309"/>
      <c r="XA357" s="309"/>
      <c r="XB357" s="309"/>
      <c r="XC357" s="309"/>
      <c r="XD357" s="309"/>
      <c r="XE357" s="309"/>
      <c r="XF357" s="309"/>
      <c r="XG357" s="309"/>
      <c r="XH357" s="309"/>
      <c r="XI357" s="309"/>
      <c r="XJ357" s="309"/>
      <c r="XK357" s="309"/>
      <c r="XL357" s="309"/>
      <c r="XM357" s="309"/>
      <c r="XN357" s="309"/>
      <c r="XO357" s="309"/>
      <c r="XP357" s="309"/>
      <c r="XQ357" s="309"/>
      <c r="XR357" s="309"/>
      <c r="XS357" s="309"/>
      <c r="XT357" s="309"/>
      <c r="XU357" s="309"/>
      <c r="XV357" s="309"/>
      <c r="XW357" s="309"/>
      <c r="XX357" s="309"/>
      <c r="XY357" s="309"/>
      <c r="XZ357" s="309"/>
      <c r="YA357" s="309"/>
      <c r="YB357" s="309"/>
      <c r="YC357" s="309"/>
      <c r="YD357" s="309"/>
      <c r="YE357" s="309"/>
      <c r="YF357" s="309"/>
      <c r="YG357" s="309"/>
      <c r="YH357" s="309"/>
      <c r="YI357" s="309"/>
      <c r="YJ357" s="309"/>
      <c r="YK357" s="309"/>
      <c r="YL357" s="309"/>
      <c r="YM357" s="309"/>
      <c r="YN357" s="309"/>
      <c r="YO357" s="309"/>
      <c r="YP357" s="309"/>
      <c r="YQ357" s="309"/>
      <c r="YR357" s="309"/>
      <c r="YS357" s="309"/>
      <c r="YT357" s="309"/>
      <c r="YU357" s="309"/>
      <c r="YV357" s="309"/>
      <c r="YW357" s="309"/>
      <c r="YX357" s="309"/>
      <c r="YY357" s="309"/>
      <c r="YZ357" s="309"/>
      <c r="ZA357" s="309"/>
      <c r="ZB357" s="309"/>
      <c r="ZC357" s="309"/>
      <c r="ZD357" s="309"/>
      <c r="ZE357" s="309"/>
      <c r="ZF357" s="309"/>
      <c r="ZG357" s="309"/>
      <c r="ZH357" s="309"/>
      <c r="ZI357" s="309"/>
      <c r="ZJ357" s="309"/>
      <c r="ZK357" s="309"/>
      <c r="ZL357" s="309"/>
      <c r="ZM357" s="309"/>
      <c r="ZN357" s="309"/>
      <c r="ZO357" s="309"/>
      <c r="ZP357" s="309"/>
      <c r="ZQ357" s="309"/>
      <c r="ZR357" s="309"/>
      <c r="ZS357" s="309"/>
      <c r="ZT357" s="309"/>
      <c r="ZU357" s="309"/>
      <c r="ZV357" s="309"/>
      <c r="ZW357" s="309"/>
      <c r="ZX357" s="309"/>
      <c r="ZY357" s="309"/>
      <c r="ZZ357" s="309"/>
      <c r="AAA357" s="309"/>
      <c r="AAB357" s="309"/>
      <c r="AAC357" s="309"/>
      <c r="AAD357" s="309"/>
      <c r="AAE357" s="309"/>
      <c r="AAF357" s="309"/>
      <c r="AAG357" s="309"/>
      <c r="AAH357" s="309"/>
      <c r="AAI357" s="309"/>
      <c r="AAJ357" s="309"/>
      <c r="AAK357" s="309"/>
      <c r="AAL357" s="309"/>
      <c r="AAM357" s="309"/>
      <c r="AAN357" s="309"/>
      <c r="AAO357" s="309"/>
      <c r="AAP357" s="309"/>
      <c r="AAQ357" s="309"/>
      <c r="AAR357" s="309"/>
      <c r="AAS357" s="309"/>
      <c r="AAT357" s="309"/>
      <c r="AAU357" s="309"/>
      <c r="AAV357" s="309"/>
      <c r="AAW357" s="309"/>
      <c r="AAX357" s="309"/>
      <c r="AAY357" s="309"/>
      <c r="AAZ357" s="309"/>
      <c r="ABA357" s="309"/>
      <c r="ABB357" s="309"/>
      <c r="ABC357" s="309"/>
      <c r="ABD357" s="309"/>
      <c r="ABE357" s="309"/>
      <c r="ABF357" s="309"/>
      <c r="ABG357" s="309"/>
      <c r="ABH357" s="309"/>
      <c r="ABI357" s="309"/>
      <c r="ABJ357" s="309"/>
      <c r="ABK357" s="309"/>
      <c r="ABL357" s="309"/>
      <c r="ABM357" s="309"/>
      <c r="ABN357" s="309"/>
      <c r="ABO357" s="309"/>
      <c r="ABP357" s="309"/>
      <c r="ABQ357" s="309"/>
      <c r="ABR357" s="309"/>
      <c r="ABS357" s="309"/>
      <c r="ABT357" s="309"/>
      <c r="ABU357" s="309"/>
      <c r="ABV357" s="309"/>
      <c r="ABW357" s="309"/>
      <c r="ABX357" s="309"/>
      <c r="ABY357" s="309"/>
      <c r="ABZ357" s="309"/>
      <c r="ACA357" s="309"/>
      <c r="ACB357" s="309"/>
      <c r="ACC357" s="309"/>
      <c r="ACD357" s="309"/>
      <c r="ACE357" s="309"/>
      <c r="ACF357" s="309"/>
      <c r="ACG357" s="309"/>
      <c r="ACH357" s="309"/>
      <c r="ACI357" s="309"/>
      <c r="ACJ357" s="309"/>
      <c r="ACK357" s="309"/>
      <c r="ACL357" s="309"/>
      <c r="ACM357" s="309"/>
      <c r="ACN357" s="309"/>
      <c r="ACO357" s="309"/>
      <c r="ACP357" s="309"/>
      <c r="ACQ357" s="309"/>
      <c r="ACR357" s="309"/>
      <c r="ACS357" s="309"/>
      <c r="ACT357" s="309"/>
      <c r="ACU357" s="309"/>
      <c r="ACV357" s="309"/>
      <c r="ACW357" s="309"/>
      <c r="ACX357" s="309"/>
      <c r="ACY357" s="309"/>
      <c r="ACZ357" s="309"/>
      <c r="ADA357" s="309"/>
      <c r="ADB357" s="309"/>
      <c r="ADC357" s="309"/>
      <c r="ADD357" s="309"/>
      <c r="ADE357" s="309"/>
      <c r="ADF357" s="309"/>
      <c r="ADG357" s="309"/>
      <c r="ADH357" s="309"/>
      <c r="ADI357" s="309"/>
      <c r="ADJ357" s="309"/>
      <c r="ADK357" s="309"/>
      <c r="ADL357" s="309"/>
      <c r="ADM357" s="309"/>
      <c r="ADN357" s="309"/>
      <c r="ADO357" s="309"/>
      <c r="ADP357" s="309"/>
      <c r="ADQ357" s="309"/>
      <c r="ADR357" s="309"/>
      <c r="ADS357" s="309"/>
      <c r="ADT357" s="309"/>
      <c r="ADU357" s="309"/>
      <c r="ADV357" s="309"/>
      <c r="ADW357" s="309"/>
      <c r="ADX357" s="309"/>
      <c r="ADY357" s="309"/>
      <c r="ADZ357" s="309"/>
      <c r="AEA357" s="309"/>
      <c r="AEB357" s="309"/>
      <c r="AEC357" s="309"/>
      <c r="AED357" s="309"/>
      <c r="AEE357" s="309"/>
      <c r="AEF357" s="309"/>
      <c r="AEG357" s="309"/>
      <c r="AEH357" s="309"/>
      <c r="AEI357" s="309"/>
      <c r="AEJ357" s="309"/>
      <c r="AEK357" s="309"/>
      <c r="AEL357" s="309"/>
      <c r="AEM357" s="309"/>
      <c r="AEN357" s="309"/>
      <c r="AEO357" s="309"/>
      <c r="AEP357" s="309"/>
      <c r="AEQ357" s="309"/>
      <c r="AER357" s="309"/>
      <c r="AES357" s="309"/>
      <c r="AET357" s="309"/>
      <c r="AEU357" s="309"/>
      <c r="AEV357" s="309"/>
      <c r="AEW357" s="309"/>
      <c r="AEX357" s="309"/>
      <c r="AEY357" s="309"/>
      <c r="AEZ357" s="309"/>
      <c r="AFA357" s="309"/>
      <c r="AFB357" s="309"/>
      <c r="AFC357" s="309"/>
      <c r="AFD357" s="309"/>
      <c r="AFE357" s="309"/>
      <c r="AFF357" s="309"/>
      <c r="AFG357" s="309"/>
      <c r="AFH357" s="309"/>
      <c r="AFI357" s="309"/>
      <c r="AFJ357" s="309"/>
      <c r="AFK357" s="309"/>
      <c r="AFL357" s="309"/>
      <c r="AFM357" s="309"/>
      <c r="AFN357" s="309"/>
      <c r="AFO357" s="309"/>
      <c r="AFP357" s="309"/>
      <c r="AFQ357" s="309"/>
      <c r="AFR357" s="309"/>
      <c r="AFS357" s="309"/>
      <c r="AFT357" s="309"/>
      <c r="AFU357" s="309"/>
      <c r="AFV357" s="309"/>
      <c r="AFW357" s="309"/>
      <c r="AFX357" s="309"/>
      <c r="AFY357" s="309"/>
      <c r="AFZ357" s="309"/>
      <c r="AGA357" s="309"/>
      <c r="AGB357" s="309"/>
      <c r="AGC357" s="309"/>
      <c r="AGD357" s="309"/>
      <c r="AGE357" s="309"/>
      <c r="AGF357" s="309"/>
      <c r="AGG357" s="309"/>
      <c r="AGH357" s="309"/>
      <c r="AGI357" s="309"/>
      <c r="AGJ357" s="309"/>
      <c r="AGK357" s="309"/>
      <c r="AGL357" s="309"/>
      <c r="AGM357" s="309"/>
      <c r="AGN357" s="309"/>
      <c r="AGO357" s="309"/>
      <c r="AGP357" s="309"/>
      <c r="AGQ357" s="309"/>
      <c r="AGR357" s="309"/>
      <c r="AGS357" s="309"/>
      <c r="AGT357" s="309"/>
      <c r="AGU357" s="309"/>
      <c r="AGV357" s="309"/>
      <c r="AGW357" s="309"/>
      <c r="AGX357" s="309"/>
      <c r="AGY357" s="309"/>
      <c r="AGZ357" s="309"/>
      <c r="AHA357" s="309"/>
      <c r="AHB357" s="309"/>
      <c r="AHC357" s="309"/>
      <c r="AHD357" s="309"/>
      <c r="AHE357" s="309"/>
      <c r="AHF357" s="309"/>
      <c r="AHG357" s="309"/>
      <c r="AHH357" s="309"/>
      <c r="AHI357" s="309"/>
      <c r="AHJ357" s="309"/>
      <c r="AHK357" s="309"/>
      <c r="AHL357" s="309"/>
      <c r="AHM357" s="309"/>
      <c r="AHN357" s="309"/>
      <c r="AHO357" s="309"/>
      <c r="AHP357" s="309"/>
      <c r="AHQ357" s="309"/>
      <c r="AHR357" s="309"/>
      <c r="AHS357" s="309"/>
      <c r="AHT357" s="309"/>
      <c r="AHU357" s="309"/>
      <c r="AHV357" s="309"/>
      <c r="AHW357" s="309"/>
      <c r="AHX357" s="309"/>
      <c r="AHY357" s="309"/>
      <c r="AHZ357" s="309"/>
      <c r="AIA357" s="309"/>
      <c r="AIB357" s="309"/>
      <c r="AIC357" s="309"/>
      <c r="AID357" s="309"/>
      <c r="AIE357" s="309"/>
      <c r="AIF357" s="309"/>
      <c r="AIG357" s="309"/>
      <c r="AIH357" s="309"/>
      <c r="AII357" s="309"/>
      <c r="AIJ357" s="309"/>
      <c r="AIK357" s="309"/>
      <c r="AIL357" s="309"/>
      <c r="AIM357" s="309"/>
      <c r="AIN357" s="309"/>
      <c r="AIO357" s="309"/>
      <c r="AIP357" s="309"/>
      <c r="AIQ357" s="309"/>
      <c r="AIR357" s="309"/>
      <c r="AIS357" s="309"/>
      <c r="AIT357" s="309"/>
      <c r="AIU357" s="309"/>
      <c r="AIV357" s="309"/>
      <c r="AIW357" s="309"/>
      <c r="AIX357" s="309"/>
      <c r="AIY357" s="309"/>
      <c r="AIZ357" s="309"/>
      <c r="AJA357" s="309"/>
      <c r="AJB357" s="309"/>
      <c r="AJC357" s="309"/>
      <c r="AJD357" s="309"/>
      <c r="AJE357" s="309"/>
      <c r="AJF357" s="309"/>
      <c r="AJG357" s="309"/>
      <c r="AJH357" s="309"/>
      <c r="AJI357" s="309"/>
      <c r="AJJ357" s="309"/>
      <c r="AJK357" s="309"/>
      <c r="AJL357" s="309"/>
      <c r="AJM357" s="309"/>
      <c r="AJN357" s="309"/>
      <c r="AJO357" s="309"/>
      <c r="AJP357" s="309"/>
      <c r="AJQ357" s="309"/>
      <c r="AJR357" s="309"/>
      <c r="AJS357" s="309"/>
      <c r="AJT357" s="309"/>
      <c r="AJU357" s="309"/>
      <c r="AJV357" s="309"/>
      <c r="AJW357" s="309"/>
      <c r="AJX357" s="309"/>
      <c r="AJY357" s="309"/>
      <c r="AJZ357" s="309"/>
      <c r="AKA357" s="309"/>
      <c r="AKB357" s="309"/>
      <c r="AKC357" s="309"/>
      <c r="AKD357" s="309"/>
      <c r="AKE357" s="309"/>
      <c r="AKF357" s="309"/>
      <c r="AKG357" s="309"/>
      <c r="AKH357" s="309"/>
      <c r="AKI357" s="309"/>
      <c r="AKJ357" s="309"/>
      <c r="AKK357" s="309"/>
      <c r="AKL357" s="309"/>
      <c r="AKM357" s="309"/>
      <c r="AKN357" s="309"/>
      <c r="AKO357" s="309"/>
      <c r="AKP357" s="309"/>
      <c r="AKQ357" s="309"/>
      <c r="AKR357" s="309"/>
      <c r="AKS357" s="309"/>
      <c r="AKT357" s="309"/>
      <c r="AKU357" s="309"/>
      <c r="AKV357" s="309"/>
      <c r="AKW357" s="309"/>
      <c r="AKX357" s="309"/>
      <c r="AKY357" s="309"/>
      <c r="AKZ357" s="309"/>
      <c r="ALA357" s="309"/>
      <c r="ALB357" s="309"/>
      <c r="ALC357" s="309"/>
      <c r="ALD357" s="309"/>
      <c r="ALE357" s="309"/>
      <c r="ALF357" s="309"/>
      <c r="ALG357" s="309"/>
      <c r="ALH357" s="309"/>
      <c r="ALI357" s="309"/>
      <c r="ALJ357" s="309"/>
      <c r="ALK357" s="309"/>
      <c r="ALL357" s="309"/>
      <c r="ALM357" s="309"/>
      <c r="ALN357" s="309"/>
      <c r="ALO357" s="309"/>
      <c r="ALP357" s="309"/>
      <c r="ALQ357" s="309"/>
      <c r="ALR357" s="309"/>
      <c r="ALS357" s="309"/>
      <c r="ALT357" s="309"/>
      <c r="ALU357" s="309"/>
      <c r="ALV357" s="309"/>
      <c r="ALW357" s="309"/>
      <c r="ALX357" s="309"/>
      <c r="ALY357" s="309"/>
      <c r="ALZ357" s="309"/>
      <c r="AMA357" s="309"/>
      <c r="AMB357" s="309"/>
      <c r="AMC357" s="309"/>
      <c r="AMD357" s="309"/>
      <c r="AME357" s="309"/>
      <c r="AMF357" s="309"/>
      <c r="AMG357" s="309"/>
      <c r="AMH357" s="309"/>
      <c r="AMI357" s="309"/>
      <c r="AMJ357" s="309"/>
      <c r="AMK357" s="309"/>
      <c r="AML357" s="309"/>
      <c r="AMM357" s="309"/>
      <c r="AMN357" s="309"/>
      <c r="AMO357" s="309"/>
      <c r="AMP357" s="309"/>
      <c r="AMQ357" s="309"/>
      <c r="AMR357" s="309"/>
      <c r="AMS357" s="309"/>
      <c r="AMT357" s="309"/>
      <c r="AMU357" s="309"/>
      <c r="AMV357" s="309"/>
      <c r="AMW357" s="309"/>
      <c r="AMX357" s="309"/>
      <c r="AMY357" s="309"/>
      <c r="AMZ357" s="309"/>
      <c r="ANA357" s="309"/>
      <c r="ANB357" s="309"/>
      <c r="ANC357" s="309"/>
      <c r="AND357" s="309"/>
      <c r="ANE357" s="309"/>
      <c r="ANF357" s="309"/>
      <c r="ANG357" s="309"/>
      <c r="ANH357" s="309"/>
      <c r="ANI357" s="309"/>
      <c r="ANJ357" s="309"/>
      <c r="ANK357" s="309"/>
      <c r="ANL357" s="309"/>
      <c r="ANM357" s="309"/>
      <c r="ANN357" s="309"/>
      <c r="ANO357" s="309"/>
      <c r="ANP357" s="309"/>
      <c r="ANQ357" s="309"/>
      <c r="ANR357" s="309"/>
      <c r="ANS357" s="309"/>
      <c r="ANT357" s="309"/>
      <c r="ANU357" s="309"/>
      <c r="ANV357" s="309"/>
      <c r="ANW357" s="309"/>
      <c r="ANX357" s="309"/>
      <c r="ANY357" s="309"/>
      <c r="ANZ357" s="309"/>
      <c r="AOA357" s="309"/>
      <c r="AOB357" s="309"/>
      <c r="AOC357" s="309"/>
      <c r="AOD357" s="309"/>
      <c r="AOE357" s="309"/>
      <c r="AOF357" s="309"/>
      <c r="AOG357" s="309"/>
      <c r="AOH357" s="309"/>
      <c r="AOI357" s="309"/>
      <c r="AOJ357" s="309"/>
      <c r="AOK357" s="309"/>
      <c r="AOL357" s="309"/>
      <c r="AOM357" s="309"/>
      <c r="AON357" s="309"/>
      <c r="AOO357" s="309"/>
      <c r="AOP357" s="309"/>
      <c r="AOQ357" s="309"/>
      <c r="AOR357" s="309"/>
      <c r="AOS357" s="309"/>
      <c r="AOT357" s="309"/>
      <c r="AOU357" s="309"/>
      <c r="AOV357" s="309"/>
      <c r="AOW357" s="309"/>
      <c r="AOX357" s="309"/>
      <c r="AOY357" s="309"/>
      <c r="AOZ357" s="309"/>
      <c r="APA357" s="309"/>
      <c r="APB357" s="309"/>
      <c r="APC357" s="309"/>
      <c r="APD357" s="309"/>
      <c r="APE357" s="309"/>
      <c r="APF357" s="309"/>
      <c r="APG357" s="309"/>
      <c r="APH357" s="309"/>
      <c r="API357" s="309"/>
      <c r="APJ357" s="309"/>
      <c r="APK357" s="309"/>
      <c r="APL357" s="309"/>
      <c r="APM357" s="309"/>
      <c r="APN357" s="309"/>
      <c r="APO357" s="309"/>
      <c r="APP357" s="309"/>
      <c r="APQ357" s="309"/>
      <c r="APR357" s="309"/>
      <c r="APS357" s="309"/>
      <c r="APT357" s="309"/>
      <c r="APU357" s="309"/>
      <c r="APV357" s="309"/>
      <c r="APW357" s="309"/>
      <c r="APX357" s="309"/>
      <c r="APY357" s="309"/>
      <c r="APZ357" s="309"/>
      <c r="AQA357" s="309"/>
      <c r="AQB357" s="309"/>
      <c r="AQC357" s="309"/>
      <c r="AQD357" s="309"/>
      <c r="AQE357" s="309"/>
      <c r="AQF357" s="309"/>
      <c r="AQG357" s="309"/>
      <c r="AQH357" s="309"/>
      <c r="AQI357" s="309"/>
      <c r="AQJ357" s="309"/>
      <c r="AQK357" s="309"/>
      <c r="AQL357" s="309"/>
      <c r="AQM357" s="309"/>
      <c r="AQN357" s="309"/>
      <c r="AQO357" s="309"/>
      <c r="AQP357" s="309"/>
      <c r="AQQ357" s="309"/>
      <c r="AQR357" s="309"/>
      <c r="AQS357" s="309"/>
      <c r="AQT357" s="309"/>
      <c r="AQU357" s="309"/>
      <c r="AQV357" s="309"/>
      <c r="AQW357" s="309"/>
      <c r="AQX357" s="309"/>
      <c r="AQY357" s="309"/>
      <c r="AQZ357" s="309"/>
      <c r="ARA357" s="309"/>
      <c r="ARB357" s="309"/>
      <c r="ARC357" s="309"/>
      <c r="ARD357" s="309"/>
      <c r="ARE357" s="309"/>
      <c r="ARF357" s="309"/>
      <c r="ARG357" s="309"/>
      <c r="ARH357" s="309"/>
      <c r="ARI357" s="309"/>
      <c r="ARJ357" s="309"/>
      <c r="ARK357" s="309"/>
      <c r="ARL357" s="309"/>
      <c r="ARM357" s="309"/>
      <c r="ARN357" s="309"/>
      <c r="ARO357" s="309"/>
      <c r="ARP357" s="309"/>
      <c r="ARQ357" s="309"/>
      <c r="ARR357" s="309"/>
      <c r="ARS357" s="309"/>
      <c r="ART357" s="309"/>
      <c r="ARU357" s="309"/>
      <c r="ARV357" s="309"/>
      <c r="ARW357" s="309"/>
      <c r="ARX357" s="309"/>
      <c r="ARY357" s="309"/>
      <c r="ARZ357" s="309"/>
      <c r="ASA357" s="309"/>
      <c r="ASB357" s="309"/>
      <c r="ASC357" s="309"/>
      <c r="ASD357" s="309"/>
      <c r="ASE357" s="309"/>
      <c r="ASF357" s="309"/>
      <c r="ASG357" s="309"/>
      <c r="ASH357" s="309"/>
      <c r="ASI357" s="309"/>
      <c r="ASJ357" s="309"/>
      <c r="ASK357" s="309"/>
      <c r="ASL357" s="309"/>
      <c r="ASM357" s="309"/>
      <c r="ASN357" s="309"/>
      <c r="ASO357" s="309"/>
      <c r="ASP357" s="309"/>
      <c r="ASQ357" s="309"/>
      <c r="ASR357" s="309"/>
      <c r="ASS357" s="309"/>
      <c r="AST357" s="309"/>
      <c r="ASU357" s="309"/>
      <c r="ASV357" s="309"/>
      <c r="ASW357" s="309"/>
      <c r="ASX357" s="309"/>
      <c r="ASY357" s="309"/>
      <c r="ASZ357" s="309"/>
      <c r="ATA357" s="309"/>
      <c r="ATB357" s="309"/>
      <c r="ATC357" s="309"/>
      <c r="ATD357" s="309"/>
      <c r="ATE357" s="309"/>
      <c r="ATF357" s="309"/>
      <c r="ATG357" s="309"/>
      <c r="ATH357" s="309"/>
      <c r="ATI357" s="309"/>
      <c r="ATJ357" s="309"/>
      <c r="ATK357" s="309"/>
      <c r="ATL357" s="309"/>
      <c r="ATM357" s="309"/>
      <c r="ATN357" s="309"/>
      <c r="ATO357" s="309"/>
      <c r="ATP357" s="309"/>
      <c r="ATQ357" s="309"/>
      <c r="ATR357" s="309"/>
      <c r="ATS357" s="309"/>
      <c r="ATT357" s="309"/>
      <c r="ATU357" s="309"/>
      <c r="ATV357" s="309"/>
      <c r="ATW357" s="309"/>
      <c r="ATX357" s="309"/>
      <c r="ATY357" s="309"/>
      <c r="ATZ357" s="309"/>
      <c r="AUA357" s="309"/>
      <c r="AUB357" s="309"/>
      <c r="AUC357" s="309"/>
      <c r="AUD357" s="309"/>
      <c r="AUE357" s="309"/>
      <c r="AUF357" s="309"/>
      <c r="AUG357" s="309"/>
      <c r="AUH357" s="309"/>
      <c r="AUI357" s="309"/>
      <c r="AUJ357" s="309"/>
      <c r="AUK357" s="309"/>
      <c r="AUL357" s="309"/>
      <c r="AUM357" s="309"/>
      <c r="AUN357" s="309"/>
      <c r="AUO357" s="309"/>
      <c r="AUP357" s="309"/>
      <c r="AUQ357" s="309"/>
      <c r="AUR357" s="309"/>
      <c r="AUS357" s="309"/>
      <c r="AUT357" s="309"/>
      <c r="AUU357" s="309"/>
      <c r="AUV357" s="309"/>
      <c r="AUW357" s="309"/>
      <c r="AUX357" s="309"/>
      <c r="AUY357" s="309"/>
      <c r="AUZ357" s="309"/>
      <c r="AVA357" s="309"/>
      <c r="AVB357" s="309"/>
      <c r="AVC357" s="309"/>
      <c r="AVD357" s="309"/>
      <c r="AVE357" s="309"/>
      <c r="AVF357" s="309"/>
      <c r="AVG357" s="309"/>
      <c r="AVH357" s="309"/>
      <c r="AVI357" s="309"/>
      <c r="AVJ357" s="309"/>
      <c r="AVK357" s="309"/>
      <c r="AVL357" s="309"/>
      <c r="AVM357" s="309"/>
      <c r="AVN357" s="309"/>
      <c r="AVO357" s="309"/>
      <c r="AVP357" s="309"/>
      <c r="AVQ357" s="309"/>
      <c r="AVR357" s="309"/>
      <c r="AVS357" s="309"/>
      <c r="AVT357" s="309"/>
      <c r="AVU357" s="309"/>
      <c r="AVV357" s="309"/>
      <c r="AVW357" s="309"/>
      <c r="AVX357" s="309"/>
      <c r="AVY357" s="309"/>
      <c r="AVZ357" s="309"/>
      <c r="AWA357" s="309"/>
      <c r="AWB357" s="309"/>
      <c r="AWC357" s="309"/>
      <c r="AWD357" s="309"/>
      <c r="AWE357" s="309"/>
      <c r="AWF357" s="309"/>
      <c r="AWG357" s="309"/>
      <c r="AWH357" s="309"/>
      <c r="AWI357" s="309"/>
      <c r="AWJ357" s="309"/>
      <c r="AWK357" s="309"/>
      <c r="AWL357" s="309"/>
      <c r="AWM357" s="309"/>
      <c r="AWN357" s="309"/>
      <c r="AWO357" s="309"/>
      <c r="AWP357" s="309"/>
      <c r="AWQ357" s="309"/>
      <c r="AWR357" s="309"/>
      <c r="AWS357" s="309"/>
      <c r="AWT357" s="309"/>
      <c r="AWU357" s="309"/>
      <c r="AWV357" s="309"/>
      <c r="AWW357" s="309"/>
      <c r="AWX357" s="309"/>
      <c r="AWY357" s="309"/>
      <c r="AWZ357" s="309"/>
      <c r="AXA357" s="309"/>
      <c r="AXB357" s="309"/>
      <c r="AXC357" s="309"/>
      <c r="AXD357" s="309"/>
      <c r="AXE357" s="309"/>
      <c r="AXF357" s="309"/>
      <c r="AXG357" s="309"/>
      <c r="AXH357" s="309"/>
      <c r="AXI357" s="309"/>
      <c r="AXJ357" s="309"/>
      <c r="AXK357" s="309"/>
      <c r="AXL357" s="309"/>
      <c r="AXM357" s="309"/>
      <c r="AXN357" s="309"/>
      <c r="AXO357" s="309"/>
      <c r="AXP357" s="309"/>
      <c r="AXQ357" s="309"/>
      <c r="AXR357" s="309"/>
      <c r="AXS357" s="309"/>
      <c r="AXT357" s="309"/>
      <c r="AXU357" s="309"/>
      <c r="AXV357" s="309"/>
      <c r="AXW357" s="309"/>
      <c r="AXX357" s="309"/>
      <c r="AXY357" s="309"/>
      <c r="AXZ357" s="309"/>
      <c r="AYA357" s="309"/>
      <c r="AYB357" s="309"/>
      <c r="AYC357" s="309"/>
      <c r="AYD357" s="309"/>
      <c r="AYE357" s="309"/>
      <c r="AYF357" s="309"/>
      <c r="AYG357" s="309"/>
      <c r="AYH357" s="309"/>
      <c r="AYI357" s="309"/>
      <c r="AYJ357" s="309"/>
      <c r="AYK357" s="309"/>
      <c r="AYL357" s="309"/>
      <c r="AYM357" s="309"/>
      <c r="AYN357" s="309"/>
      <c r="AYO357" s="309"/>
      <c r="AYP357" s="309"/>
      <c r="AYQ357" s="309"/>
      <c r="AYR357" s="309"/>
      <c r="AYS357" s="309"/>
      <c r="AYT357" s="309"/>
      <c r="AYU357" s="309"/>
      <c r="AYV357" s="309"/>
      <c r="AYW357" s="309"/>
      <c r="AYX357" s="309"/>
      <c r="AYY357" s="309"/>
      <c r="AYZ357" s="309"/>
      <c r="AZA357" s="309"/>
      <c r="AZB357" s="309"/>
      <c r="AZC357" s="309"/>
      <c r="AZD357" s="309"/>
      <c r="AZE357" s="309"/>
      <c r="AZF357" s="309"/>
      <c r="AZG357" s="309"/>
      <c r="AZH357" s="309"/>
      <c r="AZI357" s="309"/>
      <c r="AZJ357" s="309"/>
      <c r="AZK357" s="309"/>
      <c r="AZL357" s="309"/>
      <c r="AZM357" s="309"/>
      <c r="AZN357" s="309"/>
      <c r="AZO357" s="309"/>
      <c r="AZP357" s="309"/>
      <c r="AZQ357" s="309"/>
      <c r="AZR357" s="309"/>
      <c r="AZS357" s="309"/>
      <c r="AZT357" s="309"/>
      <c r="AZU357" s="309"/>
      <c r="AZV357" s="309"/>
      <c r="AZW357" s="309"/>
      <c r="AZX357" s="309"/>
      <c r="AZY357" s="309"/>
      <c r="AZZ357" s="309"/>
      <c r="BAA357" s="309"/>
      <c r="BAB357" s="309"/>
      <c r="BAC357" s="309"/>
      <c r="BAD357" s="309"/>
      <c r="BAE357" s="309"/>
      <c r="BAF357" s="309"/>
      <c r="BAG357" s="309"/>
      <c r="BAH357" s="309"/>
      <c r="BAI357" s="309"/>
      <c r="BAJ357" s="309"/>
      <c r="BAK357" s="309"/>
      <c r="BAL357" s="309"/>
      <c r="BAM357" s="309"/>
      <c r="BAN357" s="309"/>
      <c r="BAO357" s="309"/>
      <c r="BAP357" s="309"/>
      <c r="BAQ357" s="309"/>
      <c r="BAR357" s="309"/>
      <c r="BAS357" s="309"/>
      <c r="BAT357" s="309"/>
      <c r="BAU357" s="309"/>
      <c r="BAV357" s="309"/>
      <c r="BAW357" s="309"/>
      <c r="BAX357" s="309"/>
      <c r="BAY357" s="309"/>
      <c r="BAZ357" s="309"/>
      <c r="BBA357" s="309"/>
      <c r="BBB357" s="309"/>
      <c r="BBC357" s="309"/>
      <c r="BBD357" s="309"/>
      <c r="BBE357" s="309"/>
      <c r="BBF357" s="309"/>
      <c r="BBG357" s="309"/>
      <c r="BBH357" s="309"/>
      <c r="BBI357" s="309"/>
      <c r="BBJ357" s="309"/>
      <c r="BBK357" s="309"/>
      <c r="BBL357" s="309"/>
      <c r="BBM357" s="309"/>
      <c r="BBN357" s="309"/>
      <c r="BBO357" s="309"/>
      <c r="BBP357" s="309"/>
      <c r="BBQ357" s="309"/>
      <c r="BBR357" s="309"/>
      <c r="BBS357" s="309"/>
      <c r="BBT357" s="309"/>
      <c r="BBU357" s="309"/>
      <c r="BBV357" s="309"/>
      <c r="BBW357" s="309"/>
      <c r="BBX357" s="309"/>
      <c r="BBY357" s="309"/>
      <c r="BBZ357" s="309"/>
      <c r="BCA357" s="309"/>
      <c r="BCB357" s="309"/>
      <c r="BCC357" s="309"/>
      <c r="BCD357" s="309"/>
      <c r="BCE357" s="309"/>
      <c r="BCF357" s="309"/>
      <c r="BCG357" s="309"/>
      <c r="BCH357" s="309"/>
      <c r="BCI357" s="309"/>
      <c r="BCJ357" s="309"/>
      <c r="BCK357" s="309"/>
      <c r="BCL357" s="309"/>
      <c r="BCM357" s="309"/>
      <c r="BCN357" s="309"/>
      <c r="BCO357" s="309"/>
      <c r="BCP357" s="309"/>
      <c r="BCQ357" s="309"/>
      <c r="BCR357" s="309"/>
      <c r="BCS357" s="309"/>
      <c r="BCT357" s="309"/>
      <c r="BCU357" s="309"/>
      <c r="BCV357" s="309"/>
      <c r="BCW357" s="309"/>
      <c r="BCX357" s="309"/>
      <c r="BCY357" s="309"/>
      <c r="BCZ357" s="309"/>
      <c r="BDA357" s="309"/>
      <c r="BDB357" s="309"/>
      <c r="BDC357" s="309"/>
      <c r="BDD357" s="309"/>
      <c r="BDE357" s="309"/>
      <c r="BDF357" s="309"/>
      <c r="BDG357" s="309"/>
      <c r="BDH357" s="309"/>
      <c r="BDI357" s="309"/>
      <c r="BDJ357" s="309"/>
      <c r="BDK357" s="309"/>
      <c r="BDL357" s="309"/>
      <c r="BDM357" s="309"/>
      <c r="BDN357" s="309"/>
      <c r="BDO357" s="309"/>
      <c r="BDP357" s="309"/>
      <c r="BDQ357" s="309"/>
      <c r="BDR357" s="309"/>
      <c r="BDS357" s="309"/>
      <c r="BDT357" s="309"/>
      <c r="BDU357" s="309"/>
      <c r="BDV357" s="309"/>
      <c r="BDW357" s="309"/>
      <c r="BDX357" s="309"/>
      <c r="BDY357" s="309"/>
      <c r="BDZ357" s="309"/>
      <c r="BEA357" s="309"/>
      <c r="BEB357" s="309"/>
      <c r="BEC357" s="309"/>
      <c r="BED357" s="309"/>
      <c r="BEE357" s="309"/>
      <c r="BEF357" s="309"/>
      <c r="BEG357" s="309"/>
      <c r="BEH357" s="309"/>
      <c r="BEI357" s="309"/>
      <c r="BEJ357" s="309"/>
      <c r="BEK357" s="309"/>
      <c r="BEL357" s="309"/>
      <c r="BEM357" s="309"/>
      <c r="BEN357" s="309"/>
      <c r="BEO357" s="309"/>
      <c r="BEP357" s="309"/>
      <c r="BEQ357" s="309"/>
      <c r="BER357" s="309"/>
      <c r="BES357" s="309"/>
      <c r="BET357" s="309"/>
      <c r="BEU357" s="309"/>
      <c r="BEV357" s="309"/>
      <c r="BEW357" s="309"/>
      <c r="BEX357" s="309"/>
      <c r="BEY357" s="309"/>
      <c r="BEZ357" s="309"/>
      <c r="BFA357" s="309"/>
      <c r="BFB357" s="309"/>
      <c r="BFC357" s="309"/>
      <c r="BFD357" s="309"/>
      <c r="BFE357" s="309"/>
      <c r="BFF357" s="309"/>
      <c r="BFG357" s="309"/>
      <c r="BFH357" s="309"/>
      <c r="BFI357" s="309"/>
      <c r="BFJ357" s="309"/>
      <c r="BFK357" s="309"/>
      <c r="BFL357" s="309"/>
      <c r="BFM357" s="309"/>
      <c r="BFN357" s="309"/>
      <c r="BFO357" s="309"/>
      <c r="BFP357" s="309"/>
      <c r="BFQ357" s="309"/>
      <c r="BFR357" s="309"/>
      <c r="BFS357" s="309"/>
      <c r="BFT357" s="309"/>
      <c r="BFU357" s="309"/>
      <c r="BFV357" s="309"/>
      <c r="BFW357" s="309"/>
      <c r="BFX357" s="309"/>
      <c r="BFY357" s="309"/>
      <c r="BFZ357" s="309"/>
      <c r="BGA357" s="309"/>
      <c r="BGB357" s="309"/>
      <c r="BGC357" s="309"/>
      <c r="BGD357" s="309"/>
      <c r="BGE357" s="309"/>
      <c r="BGF357" s="309"/>
      <c r="BGG357" s="309"/>
      <c r="BGH357" s="309"/>
    </row>
    <row r="358" spans="6:1542" s="18" customFormat="1" ht="14.45" customHeight="1" x14ac:dyDescent="0.25">
      <c r="F358" s="68"/>
      <c r="Y358" s="68"/>
      <c r="AC358" s="309"/>
      <c r="AD358" s="309"/>
      <c r="AE358" s="309"/>
      <c r="AF358" s="309"/>
      <c r="AG358" s="309"/>
      <c r="AH358" s="309"/>
      <c r="AI358" s="309"/>
      <c r="AJ358" s="309"/>
      <c r="AK358" s="309"/>
      <c r="AL358" s="309"/>
      <c r="AM358" s="309"/>
      <c r="AN358" s="309"/>
      <c r="AO358" s="309"/>
      <c r="AP358" s="309"/>
      <c r="AQ358" s="309"/>
      <c r="AR358" s="309"/>
      <c r="AS358" s="309"/>
      <c r="AT358" s="309"/>
      <c r="AU358" s="309"/>
      <c r="AV358" s="309"/>
      <c r="AW358" s="309"/>
      <c r="AX358" s="309"/>
      <c r="AY358" s="309"/>
      <c r="AZ358" s="309"/>
      <c r="BA358" s="309"/>
      <c r="BB358" s="309"/>
      <c r="BC358" s="309"/>
      <c r="BD358" s="309"/>
      <c r="BE358" s="309"/>
      <c r="BF358" s="309"/>
      <c r="BG358" s="309"/>
      <c r="BH358" s="309"/>
      <c r="BI358" s="309"/>
      <c r="BJ358" s="309"/>
      <c r="BK358" s="309"/>
      <c r="BL358" s="309"/>
      <c r="BM358" s="309"/>
      <c r="BN358" s="309"/>
      <c r="BO358" s="309"/>
      <c r="BP358" s="309"/>
      <c r="BQ358" s="309"/>
      <c r="BR358" s="309"/>
      <c r="BS358" s="309"/>
      <c r="BT358" s="309"/>
      <c r="BU358" s="309"/>
      <c r="BV358" s="309"/>
      <c r="BW358" s="309"/>
      <c r="BX358" s="309"/>
      <c r="BY358" s="309"/>
      <c r="BZ358" s="309"/>
      <c r="CA358" s="309"/>
      <c r="CB358" s="309"/>
      <c r="CC358" s="309"/>
      <c r="CD358" s="309"/>
      <c r="CE358" s="309"/>
      <c r="CF358" s="309"/>
      <c r="CG358" s="309"/>
      <c r="CH358" s="309"/>
      <c r="CI358" s="309"/>
      <c r="CJ358" s="309"/>
      <c r="CK358" s="309"/>
      <c r="CL358" s="309"/>
      <c r="CM358" s="309"/>
      <c r="CN358" s="309"/>
      <c r="CO358" s="309"/>
      <c r="CP358" s="309"/>
      <c r="CQ358" s="309"/>
      <c r="CR358" s="309"/>
      <c r="CS358" s="309"/>
      <c r="CT358" s="309"/>
      <c r="CU358" s="309"/>
      <c r="CV358" s="309"/>
      <c r="CW358" s="309"/>
      <c r="CX358" s="309"/>
      <c r="CY358" s="309"/>
      <c r="CZ358" s="309"/>
      <c r="DA358" s="309"/>
      <c r="DB358" s="309"/>
      <c r="DC358" s="309"/>
      <c r="DD358" s="309"/>
      <c r="DE358" s="309"/>
      <c r="DF358" s="309"/>
      <c r="DG358" s="309"/>
      <c r="DH358" s="309"/>
      <c r="DI358" s="309"/>
      <c r="DJ358" s="309"/>
      <c r="DK358" s="309"/>
      <c r="DL358" s="309"/>
      <c r="DM358" s="309"/>
      <c r="DN358" s="309"/>
      <c r="DO358" s="309"/>
      <c r="DP358" s="309"/>
      <c r="DQ358" s="309"/>
      <c r="DR358" s="309"/>
      <c r="DS358" s="309"/>
      <c r="DT358" s="309"/>
      <c r="DU358" s="309"/>
      <c r="DV358" s="309"/>
      <c r="DW358" s="309"/>
      <c r="DX358" s="309"/>
      <c r="DY358" s="309"/>
      <c r="DZ358" s="309"/>
      <c r="EA358" s="309"/>
      <c r="EB358" s="309"/>
      <c r="EC358" s="309"/>
      <c r="ED358" s="309"/>
      <c r="EE358" s="309"/>
      <c r="EF358" s="309"/>
      <c r="EG358" s="309"/>
      <c r="EH358" s="309"/>
      <c r="EI358" s="309"/>
      <c r="EJ358" s="309"/>
      <c r="EK358" s="309"/>
      <c r="EL358" s="309"/>
      <c r="EM358" s="309"/>
      <c r="EN358" s="309"/>
      <c r="EO358" s="309"/>
      <c r="EP358" s="309"/>
      <c r="EQ358" s="309"/>
      <c r="ER358" s="309"/>
      <c r="ES358" s="309"/>
      <c r="ET358" s="309"/>
      <c r="EU358" s="309"/>
      <c r="EV358" s="309"/>
      <c r="EW358" s="309"/>
      <c r="EX358" s="309"/>
      <c r="EY358" s="309"/>
      <c r="EZ358" s="309"/>
      <c r="FA358" s="309"/>
      <c r="FB358" s="309"/>
      <c r="FC358" s="309"/>
      <c r="FD358" s="309"/>
      <c r="FE358" s="309"/>
      <c r="FF358" s="309"/>
      <c r="FG358" s="309"/>
      <c r="FH358" s="309"/>
      <c r="FI358" s="309"/>
      <c r="FJ358" s="309"/>
      <c r="FK358" s="309"/>
      <c r="FL358" s="309"/>
      <c r="FM358" s="309"/>
      <c r="FN358" s="309"/>
      <c r="FO358" s="309"/>
      <c r="FP358" s="309"/>
      <c r="FQ358" s="309"/>
      <c r="FR358" s="309"/>
      <c r="FS358" s="309"/>
      <c r="FT358" s="309"/>
      <c r="FU358" s="309"/>
      <c r="FV358" s="309"/>
      <c r="FW358" s="309"/>
      <c r="FX358" s="309"/>
      <c r="FY358" s="309"/>
      <c r="FZ358" s="309"/>
      <c r="GA358" s="309"/>
      <c r="GB358" s="309"/>
      <c r="GC358" s="309"/>
      <c r="GD358" s="309"/>
      <c r="GE358" s="309"/>
      <c r="GF358" s="309"/>
      <c r="GG358" s="309"/>
      <c r="GH358" s="309"/>
      <c r="GI358" s="309"/>
      <c r="GJ358" s="309"/>
      <c r="GK358" s="309"/>
      <c r="GL358" s="309"/>
      <c r="GM358" s="309"/>
      <c r="GN358" s="309"/>
      <c r="GO358" s="309"/>
      <c r="GP358" s="309"/>
      <c r="GQ358" s="309"/>
      <c r="GR358" s="309"/>
      <c r="GS358" s="309"/>
      <c r="GT358" s="309"/>
      <c r="GU358" s="309"/>
      <c r="GV358" s="309"/>
      <c r="GW358" s="309"/>
      <c r="GX358" s="309"/>
      <c r="GY358" s="309"/>
      <c r="GZ358" s="309"/>
      <c r="HA358" s="309"/>
      <c r="HB358" s="309"/>
      <c r="HC358" s="309"/>
      <c r="HD358" s="309"/>
      <c r="HE358" s="309"/>
      <c r="HF358" s="309"/>
      <c r="HG358" s="309"/>
      <c r="HH358" s="309"/>
      <c r="HI358" s="309"/>
      <c r="HJ358" s="309"/>
      <c r="HK358" s="309"/>
      <c r="HL358" s="309"/>
      <c r="HM358" s="309"/>
      <c r="HN358" s="309"/>
      <c r="HO358" s="309"/>
      <c r="HP358" s="309"/>
      <c r="HQ358" s="309"/>
      <c r="HR358" s="309"/>
      <c r="HS358" s="309"/>
      <c r="HT358" s="309"/>
      <c r="HU358" s="309"/>
      <c r="HV358" s="309"/>
      <c r="HW358" s="309"/>
      <c r="HX358" s="309"/>
      <c r="HY358" s="309"/>
      <c r="HZ358" s="309"/>
      <c r="IA358" s="309"/>
      <c r="IB358" s="309"/>
      <c r="IC358" s="309"/>
      <c r="ID358" s="309"/>
      <c r="IE358" s="309"/>
      <c r="IF358" s="309"/>
      <c r="IG358" s="309"/>
      <c r="IH358" s="309"/>
      <c r="II358" s="309"/>
      <c r="IJ358" s="309"/>
      <c r="IK358" s="309"/>
      <c r="IL358" s="309"/>
      <c r="IM358" s="309"/>
      <c r="IN358" s="309"/>
      <c r="IO358" s="309"/>
      <c r="IP358" s="309"/>
      <c r="IQ358" s="309"/>
      <c r="IR358" s="309"/>
      <c r="IS358" s="309"/>
      <c r="IT358" s="309"/>
      <c r="IU358" s="309"/>
      <c r="IV358" s="309"/>
      <c r="IW358" s="309"/>
      <c r="IX358" s="309"/>
      <c r="IY358" s="309"/>
      <c r="IZ358" s="309"/>
      <c r="JA358" s="309"/>
      <c r="JB358" s="309"/>
      <c r="JC358" s="309"/>
      <c r="JD358" s="309"/>
      <c r="JE358" s="309"/>
      <c r="JF358" s="309"/>
      <c r="JG358" s="309"/>
      <c r="JH358" s="309"/>
      <c r="JI358" s="309"/>
      <c r="JJ358" s="309"/>
      <c r="JK358" s="309"/>
      <c r="JL358" s="309"/>
      <c r="JM358" s="309"/>
      <c r="JN358" s="309"/>
      <c r="JO358" s="309"/>
      <c r="JP358" s="309"/>
      <c r="JQ358" s="309"/>
      <c r="JR358" s="309"/>
      <c r="JS358" s="309"/>
      <c r="JT358" s="309"/>
      <c r="JU358" s="309"/>
      <c r="JV358" s="309"/>
      <c r="JW358" s="309"/>
      <c r="JX358" s="309"/>
      <c r="JY358" s="309"/>
      <c r="JZ358" s="309"/>
      <c r="KA358" s="309"/>
      <c r="KB358" s="309"/>
      <c r="KC358" s="309"/>
      <c r="KD358" s="309"/>
      <c r="KE358" s="309"/>
      <c r="KF358" s="309"/>
      <c r="KG358" s="309"/>
      <c r="KH358" s="309"/>
      <c r="KI358" s="309"/>
      <c r="KJ358" s="309"/>
      <c r="KK358" s="309"/>
      <c r="KL358" s="309"/>
      <c r="KM358" s="309"/>
      <c r="KN358" s="309"/>
      <c r="KO358" s="309"/>
      <c r="KP358" s="309"/>
      <c r="KQ358" s="309"/>
      <c r="KR358" s="309"/>
      <c r="KS358" s="309"/>
      <c r="KT358" s="309"/>
      <c r="KU358" s="309"/>
      <c r="KV358" s="309"/>
      <c r="KW358" s="309"/>
      <c r="KX358" s="309"/>
      <c r="KY358" s="309"/>
      <c r="KZ358" s="309"/>
      <c r="LA358" s="309"/>
      <c r="LB358" s="309"/>
      <c r="LC358" s="309"/>
      <c r="LD358" s="309"/>
      <c r="LE358" s="309"/>
      <c r="LF358" s="309"/>
      <c r="LG358" s="309"/>
      <c r="LH358" s="309"/>
      <c r="LI358" s="309"/>
      <c r="LJ358" s="309"/>
      <c r="LK358" s="309"/>
      <c r="LL358" s="309"/>
      <c r="LM358" s="309"/>
      <c r="LN358" s="309"/>
      <c r="LO358" s="309"/>
      <c r="LP358" s="309"/>
      <c r="LQ358" s="309"/>
      <c r="LR358" s="309"/>
      <c r="LS358" s="309"/>
      <c r="LT358" s="309"/>
      <c r="LU358" s="309"/>
      <c r="LV358" s="309"/>
      <c r="LW358" s="309"/>
      <c r="LX358" s="309"/>
      <c r="LY358" s="309"/>
      <c r="LZ358" s="309"/>
      <c r="MA358" s="309"/>
      <c r="MB358" s="309"/>
      <c r="MC358" s="309"/>
      <c r="MD358" s="309"/>
      <c r="ME358" s="309"/>
      <c r="MF358" s="309"/>
      <c r="MG358" s="309"/>
      <c r="MH358" s="309"/>
      <c r="MI358" s="309"/>
      <c r="MJ358" s="309"/>
      <c r="MK358" s="309"/>
      <c r="ML358" s="309"/>
      <c r="MM358" s="309"/>
      <c r="MN358" s="309"/>
      <c r="MO358" s="309"/>
      <c r="MP358" s="309"/>
      <c r="MQ358" s="309"/>
      <c r="MR358" s="309"/>
      <c r="MS358" s="309"/>
      <c r="MT358" s="309"/>
      <c r="MU358" s="309"/>
      <c r="MV358" s="309"/>
      <c r="MW358" s="309"/>
      <c r="MX358" s="309"/>
      <c r="MY358" s="309"/>
      <c r="MZ358" s="309"/>
      <c r="NA358" s="309"/>
      <c r="NB358" s="309"/>
      <c r="NC358" s="309"/>
      <c r="ND358" s="309"/>
      <c r="NE358" s="309"/>
      <c r="NF358" s="309"/>
      <c r="NG358" s="309"/>
      <c r="NH358" s="309"/>
      <c r="NI358" s="309"/>
      <c r="NJ358" s="309"/>
      <c r="NK358" s="309"/>
      <c r="NL358" s="309"/>
      <c r="NM358" s="309"/>
      <c r="NN358" s="309"/>
      <c r="NO358" s="309"/>
      <c r="NP358" s="309"/>
      <c r="NQ358" s="309"/>
      <c r="NR358" s="309"/>
      <c r="NS358" s="309"/>
      <c r="NT358" s="309"/>
      <c r="NU358" s="309"/>
      <c r="NV358" s="309"/>
      <c r="NW358" s="309"/>
      <c r="NX358" s="309"/>
      <c r="NY358" s="309"/>
      <c r="NZ358" s="309"/>
      <c r="OA358" s="309"/>
      <c r="OB358" s="309"/>
      <c r="OC358" s="309"/>
      <c r="OD358" s="309"/>
      <c r="OE358" s="309"/>
      <c r="OF358" s="309"/>
      <c r="OG358" s="309"/>
      <c r="OH358" s="309"/>
      <c r="OI358" s="309"/>
      <c r="OJ358" s="309"/>
      <c r="OK358" s="309"/>
      <c r="OL358" s="309"/>
      <c r="OM358" s="309"/>
      <c r="ON358" s="309"/>
      <c r="OO358" s="309"/>
      <c r="OP358" s="309"/>
      <c r="OQ358" s="309"/>
      <c r="OR358" s="309"/>
      <c r="OS358" s="309"/>
      <c r="OT358" s="309"/>
      <c r="OU358" s="309"/>
      <c r="OV358" s="309"/>
      <c r="OW358" s="309"/>
      <c r="OX358" s="309"/>
      <c r="OY358" s="309"/>
      <c r="OZ358" s="309"/>
      <c r="PA358" s="309"/>
      <c r="PB358" s="309"/>
      <c r="PC358" s="309"/>
      <c r="PD358" s="309"/>
      <c r="PE358" s="309"/>
      <c r="PF358" s="309"/>
      <c r="PG358" s="309"/>
      <c r="PH358" s="309"/>
      <c r="PI358" s="309"/>
      <c r="PJ358" s="309"/>
      <c r="PK358" s="309"/>
      <c r="PL358" s="309"/>
      <c r="PM358" s="309"/>
      <c r="PN358" s="309"/>
      <c r="PO358" s="309"/>
      <c r="PP358" s="309"/>
      <c r="PQ358" s="309"/>
      <c r="PR358" s="309"/>
      <c r="PS358" s="309"/>
      <c r="PT358" s="309"/>
      <c r="PU358" s="309"/>
      <c r="PV358" s="309"/>
      <c r="PW358" s="309"/>
      <c r="PX358" s="309"/>
      <c r="PY358" s="309"/>
      <c r="PZ358" s="309"/>
      <c r="QA358" s="309"/>
      <c r="QB358" s="309"/>
      <c r="QC358" s="309"/>
      <c r="QD358" s="309"/>
      <c r="QE358" s="309"/>
      <c r="QF358" s="309"/>
      <c r="QG358" s="309"/>
      <c r="QH358" s="309"/>
      <c r="QI358" s="309"/>
      <c r="QJ358" s="309"/>
      <c r="QK358" s="309"/>
      <c r="QL358" s="309"/>
      <c r="QM358" s="309"/>
      <c r="QN358" s="309"/>
      <c r="QO358" s="309"/>
      <c r="QP358" s="309"/>
      <c r="QQ358" s="309"/>
      <c r="QR358" s="309"/>
      <c r="QS358" s="309"/>
      <c r="QT358" s="309"/>
      <c r="QU358" s="309"/>
      <c r="QV358" s="309"/>
      <c r="QW358" s="309"/>
      <c r="QX358" s="309"/>
      <c r="QY358" s="309"/>
      <c r="QZ358" s="309"/>
      <c r="RA358" s="309"/>
      <c r="RB358" s="309"/>
      <c r="RC358" s="309"/>
      <c r="RD358" s="309"/>
      <c r="RE358" s="309"/>
      <c r="RF358" s="309"/>
      <c r="RG358" s="309"/>
      <c r="RH358" s="309"/>
      <c r="RI358" s="309"/>
      <c r="RJ358" s="309"/>
      <c r="RK358" s="309"/>
      <c r="RL358" s="309"/>
      <c r="RM358" s="309"/>
      <c r="RN358" s="309"/>
      <c r="RO358" s="309"/>
      <c r="RP358" s="309"/>
      <c r="RQ358" s="309"/>
      <c r="RR358" s="309"/>
      <c r="RS358" s="309"/>
      <c r="RT358" s="309"/>
      <c r="RU358" s="309"/>
      <c r="RV358" s="309"/>
      <c r="RW358" s="309"/>
      <c r="RX358" s="309"/>
      <c r="RY358" s="309"/>
      <c r="RZ358" s="309"/>
      <c r="SA358" s="309"/>
      <c r="SB358" s="309"/>
      <c r="SC358" s="309"/>
      <c r="SD358" s="309"/>
      <c r="SE358" s="309"/>
      <c r="SF358" s="309"/>
      <c r="SG358" s="309"/>
      <c r="SH358" s="309"/>
      <c r="SI358" s="309"/>
      <c r="SJ358" s="309"/>
      <c r="SK358" s="309"/>
      <c r="SL358" s="309"/>
      <c r="SM358" s="309"/>
      <c r="SN358" s="309"/>
      <c r="SO358" s="309"/>
      <c r="SP358" s="309"/>
      <c r="SQ358" s="309"/>
      <c r="SR358" s="309"/>
      <c r="SS358" s="309"/>
      <c r="ST358" s="309"/>
      <c r="SU358" s="309"/>
      <c r="SV358" s="309"/>
      <c r="SW358" s="309"/>
      <c r="SX358" s="309"/>
      <c r="SY358" s="309"/>
      <c r="SZ358" s="309"/>
      <c r="TA358" s="309"/>
      <c r="TB358" s="309"/>
      <c r="TC358" s="309"/>
      <c r="TD358" s="309"/>
      <c r="TE358" s="309"/>
      <c r="TF358" s="309"/>
      <c r="TG358" s="309"/>
      <c r="TH358" s="309"/>
      <c r="TI358" s="309"/>
      <c r="TJ358" s="309"/>
      <c r="TK358" s="309"/>
      <c r="TL358" s="309"/>
      <c r="TM358" s="309"/>
      <c r="TN358" s="309"/>
      <c r="TO358" s="309"/>
      <c r="TP358" s="309"/>
      <c r="TQ358" s="309"/>
      <c r="TR358" s="309"/>
      <c r="TS358" s="309"/>
      <c r="TT358" s="309"/>
      <c r="TU358" s="309"/>
      <c r="TV358" s="309"/>
      <c r="TW358" s="309"/>
      <c r="TX358" s="309"/>
      <c r="TY358" s="309"/>
      <c r="TZ358" s="309"/>
      <c r="UA358" s="309"/>
      <c r="UB358" s="309"/>
      <c r="UC358" s="309"/>
      <c r="UD358" s="309"/>
      <c r="UE358" s="309"/>
      <c r="UF358" s="309"/>
      <c r="UG358" s="309"/>
      <c r="UH358" s="309"/>
      <c r="UI358" s="309"/>
      <c r="UJ358" s="309"/>
      <c r="UK358" s="309"/>
      <c r="UL358" s="309"/>
      <c r="UM358" s="309"/>
      <c r="UN358" s="309"/>
      <c r="UO358" s="309"/>
      <c r="UP358" s="309"/>
      <c r="UQ358" s="309"/>
      <c r="UR358" s="309"/>
      <c r="US358" s="309"/>
      <c r="UT358" s="309"/>
      <c r="UU358" s="309"/>
      <c r="UV358" s="309"/>
      <c r="UW358" s="309"/>
      <c r="UX358" s="309"/>
      <c r="UY358" s="309"/>
      <c r="UZ358" s="309"/>
      <c r="VA358" s="309"/>
      <c r="VB358" s="309"/>
      <c r="VC358" s="309"/>
      <c r="VD358" s="309"/>
      <c r="VE358" s="309"/>
      <c r="VF358" s="309"/>
      <c r="VG358" s="309"/>
      <c r="VH358" s="309"/>
      <c r="VI358" s="309"/>
      <c r="VJ358" s="309"/>
      <c r="VK358" s="309"/>
      <c r="VL358" s="309"/>
      <c r="VM358" s="309"/>
      <c r="VN358" s="309"/>
      <c r="VO358" s="309"/>
      <c r="VP358" s="309"/>
      <c r="VQ358" s="309"/>
      <c r="VR358" s="309"/>
      <c r="VS358" s="309"/>
      <c r="VT358" s="309"/>
      <c r="VU358" s="309"/>
      <c r="VV358" s="309"/>
      <c r="VW358" s="309"/>
      <c r="VX358" s="309"/>
      <c r="VY358" s="309"/>
      <c r="VZ358" s="309"/>
      <c r="WA358" s="309"/>
      <c r="WB358" s="309"/>
      <c r="WC358" s="309"/>
      <c r="WD358" s="309"/>
      <c r="WE358" s="309"/>
      <c r="WF358" s="309"/>
      <c r="WG358" s="309"/>
      <c r="WH358" s="309"/>
      <c r="WI358" s="309"/>
      <c r="WJ358" s="309"/>
      <c r="WK358" s="309"/>
      <c r="WL358" s="309"/>
      <c r="WM358" s="309"/>
      <c r="WN358" s="309"/>
      <c r="WO358" s="309"/>
      <c r="WP358" s="309"/>
      <c r="WQ358" s="309"/>
      <c r="WR358" s="309"/>
      <c r="WS358" s="309"/>
      <c r="WT358" s="309"/>
      <c r="WU358" s="309"/>
      <c r="WV358" s="309"/>
      <c r="WW358" s="309"/>
      <c r="WX358" s="309"/>
      <c r="WY358" s="309"/>
      <c r="WZ358" s="309"/>
      <c r="XA358" s="309"/>
      <c r="XB358" s="309"/>
      <c r="XC358" s="309"/>
      <c r="XD358" s="309"/>
      <c r="XE358" s="309"/>
      <c r="XF358" s="309"/>
      <c r="XG358" s="309"/>
      <c r="XH358" s="309"/>
      <c r="XI358" s="309"/>
      <c r="XJ358" s="309"/>
      <c r="XK358" s="309"/>
      <c r="XL358" s="309"/>
      <c r="XM358" s="309"/>
      <c r="XN358" s="309"/>
      <c r="XO358" s="309"/>
      <c r="XP358" s="309"/>
      <c r="XQ358" s="309"/>
      <c r="XR358" s="309"/>
      <c r="XS358" s="309"/>
      <c r="XT358" s="309"/>
      <c r="XU358" s="309"/>
      <c r="XV358" s="309"/>
      <c r="XW358" s="309"/>
      <c r="XX358" s="309"/>
      <c r="XY358" s="309"/>
      <c r="XZ358" s="309"/>
      <c r="YA358" s="309"/>
      <c r="YB358" s="309"/>
      <c r="YC358" s="309"/>
      <c r="YD358" s="309"/>
      <c r="YE358" s="309"/>
      <c r="YF358" s="309"/>
      <c r="YG358" s="309"/>
      <c r="YH358" s="309"/>
      <c r="YI358" s="309"/>
      <c r="YJ358" s="309"/>
      <c r="YK358" s="309"/>
      <c r="YL358" s="309"/>
      <c r="YM358" s="309"/>
      <c r="YN358" s="309"/>
      <c r="YO358" s="309"/>
      <c r="YP358" s="309"/>
      <c r="YQ358" s="309"/>
      <c r="YR358" s="309"/>
      <c r="YS358" s="309"/>
      <c r="YT358" s="309"/>
      <c r="YU358" s="309"/>
      <c r="YV358" s="309"/>
      <c r="YW358" s="309"/>
      <c r="YX358" s="309"/>
      <c r="YY358" s="309"/>
      <c r="YZ358" s="309"/>
      <c r="ZA358" s="309"/>
      <c r="ZB358" s="309"/>
      <c r="ZC358" s="309"/>
      <c r="ZD358" s="309"/>
      <c r="ZE358" s="309"/>
      <c r="ZF358" s="309"/>
      <c r="ZG358" s="309"/>
      <c r="ZH358" s="309"/>
      <c r="ZI358" s="309"/>
      <c r="ZJ358" s="309"/>
      <c r="ZK358" s="309"/>
      <c r="ZL358" s="309"/>
      <c r="ZM358" s="309"/>
      <c r="ZN358" s="309"/>
      <c r="ZO358" s="309"/>
      <c r="ZP358" s="309"/>
      <c r="ZQ358" s="309"/>
      <c r="ZR358" s="309"/>
      <c r="ZS358" s="309"/>
      <c r="ZT358" s="309"/>
      <c r="ZU358" s="309"/>
      <c r="ZV358" s="309"/>
      <c r="ZW358" s="309"/>
      <c r="ZX358" s="309"/>
      <c r="ZY358" s="309"/>
      <c r="ZZ358" s="309"/>
      <c r="AAA358" s="309"/>
      <c r="AAB358" s="309"/>
      <c r="AAC358" s="309"/>
      <c r="AAD358" s="309"/>
      <c r="AAE358" s="309"/>
      <c r="AAF358" s="309"/>
      <c r="AAG358" s="309"/>
      <c r="AAH358" s="309"/>
      <c r="AAI358" s="309"/>
      <c r="AAJ358" s="309"/>
      <c r="AAK358" s="309"/>
      <c r="AAL358" s="309"/>
      <c r="AAM358" s="309"/>
      <c r="AAN358" s="309"/>
      <c r="AAO358" s="309"/>
      <c r="AAP358" s="309"/>
      <c r="AAQ358" s="309"/>
      <c r="AAR358" s="309"/>
      <c r="AAS358" s="309"/>
      <c r="AAT358" s="309"/>
      <c r="AAU358" s="309"/>
      <c r="AAV358" s="309"/>
      <c r="AAW358" s="309"/>
      <c r="AAX358" s="309"/>
      <c r="AAY358" s="309"/>
      <c r="AAZ358" s="309"/>
      <c r="ABA358" s="309"/>
      <c r="ABB358" s="309"/>
      <c r="ABC358" s="309"/>
      <c r="ABD358" s="309"/>
      <c r="ABE358" s="309"/>
      <c r="ABF358" s="309"/>
      <c r="ABG358" s="309"/>
      <c r="ABH358" s="309"/>
      <c r="ABI358" s="309"/>
      <c r="ABJ358" s="309"/>
      <c r="ABK358" s="309"/>
      <c r="ABL358" s="309"/>
      <c r="ABM358" s="309"/>
      <c r="ABN358" s="309"/>
      <c r="ABO358" s="309"/>
      <c r="ABP358" s="309"/>
      <c r="ABQ358" s="309"/>
      <c r="ABR358" s="309"/>
      <c r="ABS358" s="309"/>
      <c r="ABT358" s="309"/>
      <c r="ABU358" s="309"/>
      <c r="ABV358" s="309"/>
      <c r="ABW358" s="309"/>
      <c r="ABX358" s="309"/>
      <c r="ABY358" s="309"/>
      <c r="ABZ358" s="309"/>
      <c r="ACA358" s="309"/>
      <c r="ACB358" s="309"/>
      <c r="ACC358" s="309"/>
      <c r="ACD358" s="309"/>
      <c r="ACE358" s="309"/>
      <c r="ACF358" s="309"/>
      <c r="ACG358" s="309"/>
      <c r="ACH358" s="309"/>
      <c r="ACI358" s="309"/>
      <c r="ACJ358" s="309"/>
      <c r="ACK358" s="309"/>
      <c r="ACL358" s="309"/>
      <c r="ACM358" s="309"/>
      <c r="ACN358" s="309"/>
      <c r="ACO358" s="309"/>
      <c r="ACP358" s="309"/>
      <c r="ACQ358" s="309"/>
      <c r="ACR358" s="309"/>
      <c r="ACS358" s="309"/>
      <c r="ACT358" s="309"/>
      <c r="ACU358" s="309"/>
      <c r="ACV358" s="309"/>
      <c r="ACW358" s="309"/>
      <c r="ACX358" s="309"/>
      <c r="ACY358" s="309"/>
      <c r="ACZ358" s="309"/>
      <c r="ADA358" s="309"/>
      <c r="ADB358" s="309"/>
      <c r="ADC358" s="309"/>
      <c r="ADD358" s="309"/>
      <c r="ADE358" s="309"/>
      <c r="ADF358" s="309"/>
      <c r="ADG358" s="309"/>
      <c r="ADH358" s="309"/>
      <c r="ADI358" s="309"/>
      <c r="ADJ358" s="309"/>
      <c r="ADK358" s="309"/>
      <c r="ADL358" s="309"/>
      <c r="ADM358" s="309"/>
      <c r="ADN358" s="309"/>
      <c r="ADO358" s="309"/>
      <c r="ADP358" s="309"/>
      <c r="ADQ358" s="309"/>
      <c r="ADR358" s="309"/>
      <c r="ADS358" s="309"/>
      <c r="ADT358" s="309"/>
      <c r="ADU358" s="309"/>
      <c r="ADV358" s="309"/>
      <c r="ADW358" s="309"/>
      <c r="ADX358" s="309"/>
      <c r="ADY358" s="309"/>
      <c r="ADZ358" s="309"/>
      <c r="AEA358" s="309"/>
      <c r="AEB358" s="309"/>
      <c r="AEC358" s="309"/>
      <c r="AED358" s="309"/>
      <c r="AEE358" s="309"/>
      <c r="AEF358" s="309"/>
      <c r="AEG358" s="309"/>
      <c r="AEH358" s="309"/>
      <c r="AEI358" s="309"/>
      <c r="AEJ358" s="309"/>
      <c r="AEK358" s="309"/>
      <c r="AEL358" s="309"/>
      <c r="AEM358" s="309"/>
      <c r="AEN358" s="309"/>
      <c r="AEO358" s="309"/>
      <c r="AEP358" s="309"/>
      <c r="AEQ358" s="309"/>
      <c r="AER358" s="309"/>
      <c r="AES358" s="309"/>
      <c r="AET358" s="309"/>
      <c r="AEU358" s="309"/>
      <c r="AEV358" s="309"/>
      <c r="AEW358" s="309"/>
      <c r="AEX358" s="309"/>
      <c r="AEY358" s="309"/>
      <c r="AEZ358" s="309"/>
      <c r="AFA358" s="309"/>
      <c r="AFB358" s="309"/>
      <c r="AFC358" s="309"/>
      <c r="AFD358" s="309"/>
      <c r="AFE358" s="309"/>
      <c r="AFF358" s="309"/>
      <c r="AFG358" s="309"/>
      <c r="AFH358" s="309"/>
      <c r="AFI358" s="309"/>
      <c r="AFJ358" s="309"/>
      <c r="AFK358" s="309"/>
      <c r="AFL358" s="309"/>
      <c r="AFM358" s="309"/>
      <c r="AFN358" s="309"/>
      <c r="AFO358" s="309"/>
      <c r="AFP358" s="309"/>
      <c r="AFQ358" s="309"/>
      <c r="AFR358" s="309"/>
      <c r="AFS358" s="309"/>
      <c r="AFT358" s="309"/>
      <c r="AFU358" s="309"/>
      <c r="AFV358" s="309"/>
      <c r="AFW358" s="309"/>
      <c r="AFX358" s="309"/>
      <c r="AFY358" s="309"/>
      <c r="AFZ358" s="309"/>
      <c r="AGA358" s="309"/>
      <c r="AGB358" s="309"/>
      <c r="AGC358" s="309"/>
      <c r="AGD358" s="309"/>
      <c r="AGE358" s="309"/>
      <c r="AGF358" s="309"/>
      <c r="AGG358" s="309"/>
      <c r="AGH358" s="309"/>
      <c r="AGI358" s="309"/>
      <c r="AGJ358" s="309"/>
      <c r="AGK358" s="309"/>
      <c r="AGL358" s="309"/>
      <c r="AGM358" s="309"/>
      <c r="AGN358" s="309"/>
      <c r="AGO358" s="309"/>
      <c r="AGP358" s="309"/>
      <c r="AGQ358" s="309"/>
      <c r="AGR358" s="309"/>
      <c r="AGS358" s="309"/>
      <c r="AGT358" s="309"/>
      <c r="AGU358" s="309"/>
      <c r="AGV358" s="309"/>
      <c r="AGW358" s="309"/>
      <c r="AGX358" s="309"/>
      <c r="AGY358" s="309"/>
      <c r="AGZ358" s="309"/>
      <c r="AHA358" s="309"/>
      <c r="AHB358" s="309"/>
      <c r="AHC358" s="309"/>
      <c r="AHD358" s="309"/>
      <c r="AHE358" s="309"/>
      <c r="AHF358" s="309"/>
      <c r="AHG358" s="309"/>
      <c r="AHH358" s="309"/>
      <c r="AHI358" s="309"/>
      <c r="AHJ358" s="309"/>
      <c r="AHK358" s="309"/>
      <c r="AHL358" s="309"/>
      <c r="AHM358" s="309"/>
      <c r="AHN358" s="309"/>
      <c r="AHO358" s="309"/>
      <c r="AHP358" s="309"/>
      <c r="AHQ358" s="309"/>
      <c r="AHR358" s="309"/>
      <c r="AHS358" s="309"/>
      <c r="AHT358" s="309"/>
      <c r="AHU358" s="309"/>
      <c r="AHV358" s="309"/>
      <c r="AHW358" s="309"/>
      <c r="AHX358" s="309"/>
      <c r="AHY358" s="309"/>
      <c r="AHZ358" s="309"/>
      <c r="AIA358" s="309"/>
      <c r="AIB358" s="309"/>
      <c r="AIC358" s="309"/>
      <c r="AID358" s="309"/>
      <c r="AIE358" s="309"/>
      <c r="AIF358" s="309"/>
      <c r="AIG358" s="309"/>
      <c r="AIH358" s="309"/>
      <c r="AII358" s="309"/>
      <c r="AIJ358" s="309"/>
      <c r="AIK358" s="309"/>
      <c r="AIL358" s="309"/>
      <c r="AIM358" s="309"/>
      <c r="AIN358" s="309"/>
      <c r="AIO358" s="309"/>
      <c r="AIP358" s="309"/>
      <c r="AIQ358" s="309"/>
      <c r="AIR358" s="309"/>
      <c r="AIS358" s="309"/>
      <c r="AIT358" s="309"/>
      <c r="AIU358" s="309"/>
      <c r="AIV358" s="309"/>
      <c r="AIW358" s="309"/>
      <c r="AIX358" s="309"/>
      <c r="AIY358" s="309"/>
      <c r="AIZ358" s="309"/>
      <c r="AJA358" s="309"/>
      <c r="AJB358" s="309"/>
      <c r="AJC358" s="309"/>
      <c r="AJD358" s="309"/>
      <c r="AJE358" s="309"/>
      <c r="AJF358" s="309"/>
      <c r="AJG358" s="309"/>
      <c r="AJH358" s="309"/>
      <c r="AJI358" s="309"/>
      <c r="AJJ358" s="309"/>
      <c r="AJK358" s="309"/>
      <c r="AJL358" s="309"/>
      <c r="AJM358" s="309"/>
      <c r="AJN358" s="309"/>
      <c r="AJO358" s="309"/>
      <c r="AJP358" s="309"/>
      <c r="AJQ358" s="309"/>
      <c r="AJR358" s="309"/>
      <c r="AJS358" s="309"/>
      <c r="AJT358" s="309"/>
      <c r="AJU358" s="309"/>
      <c r="AJV358" s="309"/>
      <c r="AJW358" s="309"/>
      <c r="AJX358" s="309"/>
      <c r="AJY358" s="309"/>
      <c r="AJZ358" s="309"/>
      <c r="AKA358" s="309"/>
      <c r="AKB358" s="309"/>
      <c r="AKC358" s="309"/>
      <c r="AKD358" s="309"/>
      <c r="AKE358" s="309"/>
      <c r="AKF358" s="309"/>
      <c r="AKG358" s="309"/>
      <c r="AKH358" s="309"/>
      <c r="AKI358" s="309"/>
      <c r="AKJ358" s="309"/>
      <c r="AKK358" s="309"/>
      <c r="AKL358" s="309"/>
      <c r="AKM358" s="309"/>
      <c r="AKN358" s="309"/>
      <c r="AKO358" s="309"/>
      <c r="AKP358" s="309"/>
      <c r="AKQ358" s="309"/>
      <c r="AKR358" s="309"/>
      <c r="AKS358" s="309"/>
      <c r="AKT358" s="309"/>
      <c r="AKU358" s="309"/>
      <c r="AKV358" s="309"/>
      <c r="AKW358" s="309"/>
      <c r="AKX358" s="309"/>
      <c r="AKY358" s="309"/>
      <c r="AKZ358" s="309"/>
      <c r="ALA358" s="309"/>
      <c r="ALB358" s="309"/>
      <c r="ALC358" s="309"/>
      <c r="ALD358" s="309"/>
      <c r="ALE358" s="309"/>
      <c r="ALF358" s="309"/>
      <c r="ALG358" s="309"/>
      <c r="ALH358" s="309"/>
      <c r="ALI358" s="309"/>
      <c r="ALJ358" s="309"/>
      <c r="ALK358" s="309"/>
      <c r="ALL358" s="309"/>
      <c r="ALM358" s="309"/>
      <c r="ALN358" s="309"/>
      <c r="ALO358" s="309"/>
      <c r="ALP358" s="309"/>
      <c r="ALQ358" s="309"/>
      <c r="ALR358" s="309"/>
      <c r="ALS358" s="309"/>
      <c r="ALT358" s="309"/>
      <c r="ALU358" s="309"/>
      <c r="ALV358" s="309"/>
      <c r="ALW358" s="309"/>
      <c r="ALX358" s="309"/>
      <c r="ALY358" s="309"/>
      <c r="ALZ358" s="309"/>
      <c r="AMA358" s="309"/>
      <c r="AMB358" s="309"/>
      <c r="AMC358" s="309"/>
      <c r="AMD358" s="309"/>
      <c r="AME358" s="309"/>
      <c r="AMF358" s="309"/>
      <c r="AMG358" s="309"/>
      <c r="AMH358" s="309"/>
      <c r="AMI358" s="309"/>
      <c r="AMJ358" s="309"/>
      <c r="AMK358" s="309"/>
      <c r="AML358" s="309"/>
      <c r="AMM358" s="309"/>
      <c r="AMN358" s="309"/>
      <c r="AMO358" s="309"/>
      <c r="AMP358" s="309"/>
      <c r="AMQ358" s="309"/>
      <c r="AMR358" s="309"/>
      <c r="AMS358" s="309"/>
      <c r="AMT358" s="309"/>
      <c r="AMU358" s="309"/>
      <c r="AMV358" s="309"/>
      <c r="AMW358" s="309"/>
      <c r="AMX358" s="309"/>
      <c r="AMY358" s="309"/>
      <c r="AMZ358" s="309"/>
      <c r="ANA358" s="309"/>
      <c r="ANB358" s="309"/>
      <c r="ANC358" s="309"/>
      <c r="AND358" s="309"/>
      <c r="ANE358" s="309"/>
      <c r="ANF358" s="309"/>
      <c r="ANG358" s="309"/>
      <c r="ANH358" s="309"/>
      <c r="ANI358" s="309"/>
      <c r="ANJ358" s="309"/>
      <c r="ANK358" s="309"/>
      <c r="ANL358" s="309"/>
      <c r="ANM358" s="309"/>
      <c r="ANN358" s="309"/>
      <c r="ANO358" s="309"/>
      <c r="ANP358" s="309"/>
      <c r="ANQ358" s="309"/>
      <c r="ANR358" s="309"/>
      <c r="ANS358" s="309"/>
      <c r="ANT358" s="309"/>
      <c r="ANU358" s="309"/>
      <c r="ANV358" s="309"/>
      <c r="ANW358" s="309"/>
      <c r="ANX358" s="309"/>
      <c r="ANY358" s="309"/>
      <c r="ANZ358" s="309"/>
      <c r="AOA358" s="309"/>
      <c r="AOB358" s="309"/>
      <c r="AOC358" s="309"/>
      <c r="AOD358" s="309"/>
      <c r="AOE358" s="309"/>
      <c r="AOF358" s="309"/>
      <c r="AOG358" s="309"/>
      <c r="AOH358" s="309"/>
      <c r="AOI358" s="309"/>
      <c r="AOJ358" s="309"/>
      <c r="AOK358" s="309"/>
      <c r="AOL358" s="309"/>
      <c r="AOM358" s="309"/>
      <c r="AON358" s="309"/>
      <c r="AOO358" s="309"/>
      <c r="AOP358" s="309"/>
      <c r="AOQ358" s="309"/>
      <c r="AOR358" s="309"/>
      <c r="AOS358" s="309"/>
      <c r="AOT358" s="309"/>
      <c r="AOU358" s="309"/>
      <c r="AOV358" s="309"/>
      <c r="AOW358" s="309"/>
      <c r="AOX358" s="309"/>
      <c r="AOY358" s="309"/>
      <c r="AOZ358" s="309"/>
      <c r="APA358" s="309"/>
      <c r="APB358" s="309"/>
      <c r="APC358" s="309"/>
      <c r="APD358" s="309"/>
      <c r="APE358" s="309"/>
      <c r="APF358" s="309"/>
      <c r="APG358" s="309"/>
      <c r="APH358" s="309"/>
      <c r="API358" s="309"/>
      <c r="APJ358" s="309"/>
      <c r="APK358" s="309"/>
      <c r="APL358" s="309"/>
      <c r="APM358" s="309"/>
      <c r="APN358" s="309"/>
      <c r="APO358" s="309"/>
      <c r="APP358" s="309"/>
      <c r="APQ358" s="309"/>
      <c r="APR358" s="309"/>
      <c r="APS358" s="309"/>
      <c r="APT358" s="309"/>
      <c r="APU358" s="309"/>
      <c r="APV358" s="309"/>
      <c r="APW358" s="309"/>
      <c r="APX358" s="309"/>
      <c r="APY358" s="309"/>
      <c r="APZ358" s="309"/>
      <c r="AQA358" s="309"/>
      <c r="AQB358" s="309"/>
      <c r="AQC358" s="309"/>
      <c r="AQD358" s="309"/>
      <c r="AQE358" s="309"/>
      <c r="AQF358" s="309"/>
      <c r="AQG358" s="309"/>
      <c r="AQH358" s="309"/>
      <c r="AQI358" s="309"/>
      <c r="AQJ358" s="309"/>
      <c r="AQK358" s="309"/>
      <c r="AQL358" s="309"/>
      <c r="AQM358" s="309"/>
      <c r="AQN358" s="309"/>
      <c r="AQO358" s="309"/>
      <c r="AQP358" s="309"/>
      <c r="AQQ358" s="309"/>
      <c r="AQR358" s="309"/>
      <c r="AQS358" s="309"/>
      <c r="AQT358" s="309"/>
      <c r="AQU358" s="309"/>
      <c r="AQV358" s="309"/>
      <c r="AQW358" s="309"/>
      <c r="AQX358" s="309"/>
      <c r="AQY358" s="309"/>
      <c r="AQZ358" s="309"/>
      <c r="ARA358" s="309"/>
      <c r="ARB358" s="309"/>
      <c r="ARC358" s="309"/>
      <c r="ARD358" s="309"/>
      <c r="ARE358" s="309"/>
      <c r="ARF358" s="309"/>
      <c r="ARG358" s="309"/>
      <c r="ARH358" s="309"/>
      <c r="ARI358" s="309"/>
      <c r="ARJ358" s="309"/>
      <c r="ARK358" s="309"/>
      <c r="ARL358" s="309"/>
      <c r="ARM358" s="309"/>
      <c r="ARN358" s="309"/>
      <c r="ARO358" s="309"/>
      <c r="ARP358" s="309"/>
      <c r="ARQ358" s="309"/>
      <c r="ARR358" s="309"/>
      <c r="ARS358" s="309"/>
      <c r="ART358" s="309"/>
      <c r="ARU358" s="309"/>
      <c r="ARV358" s="309"/>
      <c r="ARW358" s="309"/>
      <c r="ARX358" s="309"/>
      <c r="ARY358" s="309"/>
      <c r="ARZ358" s="309"/>
      <c r="ASA358" s="309"/>
      <c r="ASB358" s="309"/>
      <c r="ASC358" s="309"/>
      <c r="ASD358" s="309"/>
      <c r="ASE358" s="309"/>
      <c r="ASF358" s="309"/>
      <c r="ASG358" s="309"/>
      <c r="ASH358" s="309"/>
      <c r="ASI358" s="309"/>
      <c r="ASJ358" s="309"/>
      <c r="ASK358" s="309"/>
      <c r="ASL358" s="309"/>
      <c r="ASM358" s="309"/>
      <c r="ASN358" s="309"/>
      <c r="ASO358" s="309"/>
      <c r="ASP358" s="309"/>
      <c r="ASQ358" s="309"/>
      <c r="ASR358" s="309"/>
      <c r="ASS358" s="309"/>
      <c r="AST358" s="309"/>
      <c r="ASU358" s="309"/>
      <c r="ASV358" s="309"/>
      <c r="ASW358" s="309"/>
      <c r="ASX358" s="309"/>
      <c r="ASY358" s="309"/>
      <c r="ASZ358" s="309"/>
      <c r="ATA358" s="309"/>
      <c r="ATB358" s="309"/>
      <c r="ATC358" s="309"/>
      <c r="ATD358" s="309"/>
      <c r="ATE358" s="309"/>
      <c r="ATF358" s="309"/>
      <c r="ATG358" s="309"/>
      <c r="ATH358" s="309"/>
      <c r="ATI358" s="309"/>
      <c r="ATJ358" s="309"/>
      <c r="ATK358" s="309"/>
      <c r="ATL358" s="309"/>
      <c r="ATM358" s="309"/>
      <c r="ATN358" s="309"/>
      <c r="ATO358" s="309"/>
      <c r="ATP358" s="309"/>
      <c r="ATQ358" s="309"/>
      <c r="ATR358" s="309"/>
      <c r="ATS358" s="309"/>
      <c r="ATT358" s="309"/>
      <c r="ATU358" s="309"/>
      <c r="ATV358" s="309"/>
      <c r="ATW358" s="309"/>
      <c r="ATX358" s="309"/>
      <c r="ATY358" s="309"/>
      <c r="ATZ358" s="309"/>
      <c r="AUA358" s="309"/>
      <c r="AUB358" s="309"/>
      <c r="AUC358" s="309"/>
      <c r="AUD358" s="309"/>
      <c r="AUE358" s="309"/>
      <c r="AUF358" s="309"/>
      <c r="AUG358" s="309"/>
      <c r="AUH358" s="309"/>
      <c r="AUI358" s="309"/>
      <c r="AUJ358" s="309"/>
      <c r="AUK358" s="309"/>
      <c r="AUL358" s="309"/>
      <c r="AUM358" s="309"/>
      <c r="AUN358" s="309"/>
      <c r="AUO358" s="309"/>
      <c r="AUP358" s="309"/>
      <c r="AUQ358" s="309"/>
      <c r="AUR358" s="309"/>
      <c r="AUS358" s="309"/>
      <c r="AUT358" s="309"/>
      <c r="AUU358" s="309"/>
      <c r="AUV358" s="309"/>
      <c r="AUW358" s="309"/>
      <c r="AUX358" s="309"/>
      <c r="AUY358" s="309"/>
      <c r="AUZ358" s="309"/>
      <c r="AVA358" s="309"/>
      <c r="AVB358" s="309"/>
      <c r="AVC358" s="309"/>
      <c r="AVD358" s="309"/>
      <c r="AVE358" s="309"/>
      <c r="AVF358" s="309"/>
      <c r="AVG358" s="309"/>
      <c r="AVH358" s="309"/>
      <c r="AVI358" s="309"/>
      <c r="AVJ358" s="309"/>
      <c r="AVK358" s="309"/>
      <c r="AVL358" s="309"/>
      <c r="AVM358" s="309"/>
      <c r="AVN358" s="309"/>
      <c r="AVO358" s="309"/>
      <c r="AVP358" s="309"/>
      <c r="AVQ358" s="309"/>
      <c r="AVR358" s="309"/>
      <c r="AVS358" s="309"/>
      <c r="AVT358" s="309"/>
      <c r="AVU358" s="309"/>
      <c r="AVV358" s="309"/>
      <c r="AVW358" s="309"/>
      <c r="AVX358" s="309"/>
      <c r="AVY358" s="309"/>
      <c r="AVZ358" s="309"/>
      <c r="AWA358" s="309"/>
      <c r="AWB358" s="309"/>
      <c r="AWC358" s="309"/>
      <c r="AWD358" s="309"/>
      <c r="AWE358" s="309"/>
      <c r="AWF358" s="309"/>
      <c r="AWG358" s="309"/>
      <c r="AWH358" s="309"/>
      <c r="AWI358" s="309"/>
      <c r="AWJ358" s="309"/>
      <c r="AWK358" s="309"/>
      <c r="AWL358" s="309"/>
      <c r="AWM358" s="309"/>
      <c r="AWN358" s="309"/>
      <c r="AWO358" s="309"/>
      <c r="AWP358" s="309"/>
      <c r="AWQ358" s="309"/>
      <c r="AWR358" s="309"/>
      <c r="AWS358" s="309"/>
      <c r="AWT358" s="309"/>
      <c r="AWU358" s="309"/>
      <c r="AWV358" s="309"/>
      <c r="AWW358" s="309"/>
      <c r="AWX358" s="309"/>
      <c r="AWY358" s="309"/>
      <c r="AWZ358" s="309"/>
      <c r="AXA358" s="309"/>
      <c r="AXB358" s="309"/>
      <c r="AXC358" s="309"/>
      <c r="AXD358" s="309"/>
      <c r="AXE358" s="309"/>
      <c r="AXF358" s="309"/>
      <c r="AXG358" s="309"/>
      <c r="AXH358" s="309"/>
      <c r="AXI358" s="309"/>
      <c r="AXJ358" s="309"/>
      <c r="AXK358" s="309"/>
      <c r="AXL358" s="309"/>
      <c r="AXM358" s="309"/>
      <c r="AXN358" s="309"/>
      <c r="AXO358" s="309"/>
      <c r="AXP358" s="309"/>
      <c r="AXQ358" s="309"/>
      <c r="AXR358" s="309"/>
      <c r="AXS358" s="309"/>
      <c r="AXT358" s="309"/>
      <c r="AXU358" s="309"/>
      <c r="AXV358" s="309"/>
      <c r="AXW358" s="309"/>
      <c r="AXX358" s="309"/>
      <c r="AXY358" s="309"/>
      <c r="AXZ358" s="309"/>
      <c r="AYA358" s="309"/>
      <c r="AYB358" s="309"/>
      <c r="AYC358" s="309"/>
      <c r="AYD358" s="309"/>
      <c r="AYE358" s="309"/>
      <c r="AYF358" s="309"/>
      <c r="AYG358" s="309"/>
      <c r="AYH358" s="309"/>
      <c r="AYI358" s="309"/>
      <c r="AYJ358" s="309"/>
      <c r="AYK358" s="309"/>
      <c r="AYL358" s="309"/>
      <c r="AYM358" s="309"/>
      <c r="AYN358" s="309"/>
      <c r="AYO358" s="309"/>
      <c r="AYP358" s="309"/>
      <c r="AYQ358" s="309"/>
      <c r="AYR358" s="309"/>
      <c r="AYS358" s="309"/>
      <c r="AYT358" s="309"/>
      <c r="AYU358" s="309"/>
      <c r="AYV358" s="309"/>
      <c r="AYW358" s="309"/>
      <c r="AYX358" s="309"/>
      <c r="AYY358" s="309"/>
      <c r="AYZ358" s="309"/>
      <c r="AZA358" s="309"/>
      <c r="AZB358" s="309"/>
      <c r="AZC358" s="309"/>
      <c r="AZD358" s="309"/>
      <c r="AZE358" s="309"/>
      <c r="AZF358" s="309"/>
      <c r="AZG358" s="309"/>
      <c r="AZH358" s="309"/>
      <c r="AZI358" s="309"/>
      <c r="AZJ358" s="309"/>
      <c r="AZK358" s="309"/>
      <c r="AZL358" s="309"/>
      <c r="AZM358" s="309"/>
      <c r="AZN358" s="309"/>
      <c r="AZO358" s="309"/>
      <c r="AZP358" s="309"/>
      <c r="AZQ358" s="309"/>
      <c r="AZR358" s="309"/>
      <c r="AZS358" s="309"/>
      <c r="AZT358" s="309"/>
      <c r="AZU358" s="309"/>
      <c r="AZV358" s="309"/>
      <c r="AZW358" s="309"/>
      <c r="AZX358" s="309"/>
      <c r="AZY358" s="309"/>
      <c r="AZZ358" s="309"/>
      <c r="BAA358" s="309"/>
      <c r="BAB358" s="309"/>
      <c r="BAC358" s="309"/>
      <c r="BAD358" s="309"/>
      <c r="BAE358" s="309"/>
      <c r="BAF358" s="309"/>
      <c r="BAG358" s="309"/>
      <c r="BAH358" s="309"/>
      <c r="BAI358" s="309"/>
      <c r="BAJ358" s="309"/>
      <c r="BAK358" s="309"/>
      <c r="BAL358" s="309"/>
      <c r="BAM358" s="309"/>
      <c r="BAN358" s="309"/>
      <c r="BAO358" s="309"/>
      <c r="BAP358" s="309"/>
      <c r="BAQ358" s="309"/>
      <c r="BAR358" s="309"/>
      <c r="BAS358" s="309"/>
      <c r="BAT358" s="309"/>
      <c r="BAU358" s="309"/>
      <c r="BAV358" s="309"/>
      <c r="BAW358" s="309"/>
      <c r="BAX358" s="309"/>
      <c r="BAY358" s="309"/>
      <c r="BAZ358" s="309"/>
      <c r="BBA358" s="309"/>
      <c r="BBB358" s="309"/>
      <c r="BBC358" s="309"/>
      <c r="BBD358" s="309"/>
      <c r="BBE358" s="309"/>
      <c r="BBF358" s="309"/>
      <c r="BBG358" s="309"/>
      <c r="BBH358" s="309"/>
      <c r="BBI358" s="309"/>
      <c r="BBJ358" s="309"/>
      <c r="BBK358" s="309"/>
      <c r="BBL358" s="309"/>
      <c r="BBM358" s="309"/>
      <c r="BBN358" s="309"/>
      <c r="BBO358" s="309"/>
      <c r="BBP358" s="309"/>
      <c r="BBQ358" s="309"/>
      <c r="BBR358" s="309"/>
      <c r="BBS358" s="309"/>
      <c r="BBT358" s="309"/>
      <c r="BBU358" s="309"/>
      <c r="BBV358" s="309"/>
      <c r="BBW358" s="309"/>
      <c r="BBX358" s="309"/>
      <c r="BBY358" s="309"/>
      <c r="BBZ358" s="309"/>
      <c r="BCA358" s="309"/>
      <c r="BCB358" s="309"/>
      <c r="BCC358" s="309"/>
      <c r="BCD358" s="309"/>
      <c r="BCE358" s="309"/>
      <c r="BCF358" s="309"/>
      <c r="BCG358" s="309"/>
      <c r="BCH358" s="309"/>
      <c r="BCI358" s="309"/>
      <c r="BCJ358" s="309"/>
      <c r="BCK358" s="309"/>
      <c r="BCL358" s="309"/>
      <c r="BCM358" s="309"/>
      <c r="BCN358" s="309"/>
      <c r="BCO358" s="309"/>
      <c r="BCP358" s="309"/>
      <c r="BCQ358" s="309"/>
      <c r="BCR358" s="309"/>
      <c r="BCS358" s="309"/>
      <c r="BCT358" s="309"/>
      <c r="BCU358" s="309"/>
      <c r="BCV358" s="309"/>
      <c r="BCW358" s="309"/>
      <c r="BCX358" s="309"/>
      <c r="BCY358" s="309"/>
      <c r="BCZ358" s="309"/>
      <c r="BDA358" s="309"/>
      <c r="BDB358" s="309"/>
      <c r="BDC358" s="309"/>
      <c r="BDD358" s="309"/>
      <c r="BDE358" s="309"/>
      <c r="BDF358" s="309"/>
      <c r="BDG358" s="309"/>
      <c r="BDH358" s="309"/>
      <c r="BDI358" s="309"/>
      <c r="BDJ358" s="309"/>
      <c r="BDK358" s="309"/>
      <c r="BDL358" s="309"/>
      <c r="BDM358" s="309"/>
      <c r="BDN358" s="309"/>
      <c r="BDO358" s="309"/>
      <c r="BDP358" s="309"/>
      <c r="BDQ358" s="309"/>
      <c r="BDR358" s="309"/>
      <c r="BDS358" s="309"/>
      <c r="BDT358" s="309"/>
      <c r="BDU358" s="309"/>
      <c r="BDV358" s="309"/>
      <c r="BDW358" s="309"/>
      <c r="BDX358" s="309"/>
      <c r="BDY358" s="309"/>
      <c r="BDZ358" s="309"/>
      <c r="BEA358" s="309"/>
      <c r="BEB358" s="309"/>
      <c r="BEC358" s="309"/>
      <c r="BED358" s="309"/>
      <c r="BEE358" s="309"/>
      <c r="BEF358" s="309"/>
      <c r="BEG358" s="309"/>
      <c r="BEH358" s="309"/>
      <c r="BEI358" s="309"/>
      <c r="BEJ358" s="309"/>
      <c r="BEK358" s="309"/>
      <c r="BEL358" s="309"/>
      <c r="BEM358" s="309"/>
      <c r="BEN358" s="309"/>
      <c r="BEO358" s="309"/>
      <c r="BEP358" s="309"/>
      <c r="BEQ358" s="309"/>
      <c r="BER358" s="309"/>
      <c r="BES358" s="309"/>
      <c r="BET358" s="309"/>
      <c r="BEU358" s="309"/>
      <c r="BEV358" s="309"/>
      <c r="BEW358" s="309"/>
      <c r="BEX358" s="309"/>
      <c r="BEY358" s="309"/>
      <c r="BEZ358" s="309"/>
      <c r="BFA358" s="309"/>
      <c r="BFB358" s="309"/>
      <c r="BFC358" s="309"/>
      <c r="BFD358" s="309"/>
      <c r="BFE358" s="309"/>
      <c r="BFF358" s="309"/>
      <c r="BFG358" s="309"/>
      <c r="BFH358" s="309"/>
      <c r="BFI358" s="309"/>
      <c r="BFJ358" s="309"/>
      <c r="BFK358" s="309"/>
      <c r="BFL358" s="309"/>
      <c r="BFM358" s="309"/>
      <c r="BFN358" s="309"/>
      <c r="BFO358" s="309"/>
      <c r="BFP358" s="309"/>
      <c r="BFQ358" s="309"/>
      <c r="BFR358" s="309"/>
      <c r="BFS358" s="309"/>
      <c r="BFT358" s="309"/>
      <c r="BFU358" s="309"/>
      <c r="BFV358" s="309"/>
      <c r="BFW358" s="309"/>
      <c r="BFX358" s="309"/>
      <c r="BFY358" s="309"/>
      <c r="BFZ358" s="309"/>
      <c r="BGA358" s="309"/>
      <c r="BGB358" s="309"/>
      <c r="BGC358" s="309"/>
      <c r="BGD358" s="309"/>
      <c r="BGE358" s="309"/>
      <c r="BGF358" s="309"/>
      <c r="BGG358" s="309"/>
      <c r="BGH358" s="309"/>
    </row>
    <row r="359" spans="6:1542" s="18" customFormat="1" ht="14.45" customHeight="1" x14ac:dyDescent="0.25">
      <c r="F359" s="68"/>
      <c r="Y359" s="68"/>
      <c r="AC359" s="309"/>
      <c r="AD359" s="309"/>
      <c r="AE359" s="309"/>
      <c r="AF359" s="309"/>
      <c r="AG359" s="309"/>
      <c r="AH359" s="309"/>
      <c r="AI359" s="309"/>
      <c r="AJ359" s="309"/>
      <c r="AK359" s="309"/>
      <c r="AL359" s="309"/>
      <c r="AM359" s="309"/>
      <c r="AN359" s="309"/>
      <c r="AO359" s="309"/>
      <c r="AP359" s="309"/>
      <c r="AQ359" s="309"/>
      <c r="AR359" s="309"/>
      <c r="AS359" s="309"/>
      <c r="AT359" s="309"/>
      <c r="AU359" s="309"/>
      <c r="AV359" s="309"/>
      <c r="AW359" s="309"/>
      <c r="AX359" s="309"/>
      <c r="AY359" s="309"/>
      <c r="AZ359" s="309"/>
      <c r="BA359" s="309"/>
      <c r="BB359" s="309"/>
      <c r="BC359" s="309"/>
      <c r="BD359" s="309"/>
      <c r="BE359" s="309"/>
      <c r="BF359" s="309"/>
      <c r="BG359" s="309"/>
      <c r="BH359" s="309"/>
      <c r="BI359" s="309"/>
      <c r="BJ359" s="309"/>
      <c r="BK359" s="309"/>
      <c r="BL359" s="309"/>
      <c r="BM359" s="309"/>
      <c r="BN359" s="309"/>
      <c r="BO359" s="309"/>
      <c r="BP359" s="309"/>
      <c r="BQ359" s="309"/>
      <c r="BR359" s="309"/>
      <c r="BS359" s="309"/>
      <c r="BT359" s="309"/>
      <c r="BU359" s="309"/>
      <c r="BV359" s="309"/>
      <c r="BW359" s="309"/>
      <c r="BX359" s="309"/>
      <c r="BY359" s="309"/>
      <c r="BZ359" s="309"/>
      <c r="CA359" s="309"/>
      <c r="CB359" s="309"/>
      <c r="CC359" s="309"/>
      <c r="CD359" s="309"/>
      <c r="CE359" s="309"/>
      <c r="CF359" s="309"/>
      <c r="CG359" s="309"/>
      <c r="CH359" s="309"/>
      <c r="CI359" s="309"/>
      <c r="CJ359" s="309"/>
      <c r="CK359" s="309"/>
      <c r="CL359" s="309"/>
      <c r="CM359" s="309"/>
      <c r="CN359" s="309"/>
      <c r="CO359" s="309"/>
      <c r="CP359" s="309"/>
      <c r="CQ359" s="309"/>
      <c r="CR359" s="309"/>
      <c r="CS359" s="309"/>
      <c r="CT359" s="309"/>
      <c r="CU359" s="309"/>
      <c r="CV359" s="309"/>
      <c r="CW359" s="309"/>
      <c r="CX359" s="309"/>
      <c r="CY359" s="309"/>
      <c r="CZ359" s="309"/>
      <c r="DA359" s="309"/>
      <c r="DB359" s="309"/>
      <c r="DC359" s="309"/>
      <c r="DD359" s="309"/>
      <c r="DE359" s="309"/>
      <c r="DF359" s="309"/>
      <c r="DG359" s="309"/>
      <c r="DH359" s="309"/>
      <c r="DI359" s="309"/>
      <c r="DJ359" s="309"/>
      <c r="DK359" s="309"/>
      <c r="DL359" s="309"/>
      <c r="DM359" s="309"/>
      <c r="DN359" s="309"/>
      <c r="DO359" s="309"/>
      <c r="DP359" s="309"/>
      <c r="DQ359" s="309"/>
      <c r="DR359" s="309"/>
      <c r="DS359" s="309"/>
      <c r="DT359" s="309"/>
      <c r="DU359" s="309"/>
      <c r="DV359" s="309"/>
      <c r="DW359" s="309"/>
      <c r="DX359" s="309"/>
      <c r="DY359" s="309"/>
      <c r="DZ359" s="309"/>
      <c r="EA359" s="309"/>
      <c r="EB359" s="309"/>
      <c r="EC359" s="309"/>
      <c r="ED359" s="309"/>
      <c r="EE359" s="309"/>
      <c r="EF359" s="309"/>
      <c r="EG359" s="309"/>
      <c r="EH359" s="309"/>
      <c r="EI359" s="309"/>
      <c r="EJ359" s="309"/>
      <c r="EK359" s="309"/>
      <c r="EL359" s="309"/>
      <c r="EM359" s="309"/>
      <c r="EN359" s="309"/>
      <c r="EO359" s="309"/>
      <c r="EP359" s="309"/>
      <c r="EQ359" s="309"/>
      <c r="ER359" s="309"/>
      <c r="ES359" s="309"/>
      <c r="ET359" s="309"/>
      <c r="EU359" s="309"/>
      <c r="EV359" s="309"/>
      <c r="EW359" s="309"/>
      <c r="EX359" s="309"/>
      <c r="EY359" s="309"/>
      <c r="EZ359" s="309"/>
      <c r="FA359" s="309"/>
      <c r="FB359" s="309"/>
      <c r="FC359" s="309"/>
      <c r="FD359" s="309"/>
      <c r="FE359" s="309"/>
      <c r="FF359" s="309"/>
      <c r="FG359" s="309"/>
      <c r="FH359" s="309"/>
      <c r="FI359" s="309"/>
      <c r="FJ359" s="309"/>
      <c r="FK359" s="309"/>
      <c r="FL359" s="309"/>
      <c r="FM359" s="309"/>
      <c r="FN359" s="309"/>
      <c r="FO359" s="309"/>
      <c r="FP359" s="309"/>
      <c r="FQ359" s="309"/>
      <c r="FR359" s="309"/>
      <c r="FS359" s="309"/>
      <c r="FT359" s="309"/>
      <c r="FU359" s="309"/>
      <c r="FV359" s="309"/>
      <c r="FW359" s="309"/>
      <c r="FX359" s="309"/>
      <c r="FY359" s="309"/>
      <c r="FZ359" s="309"/>
      <c r="GA359" s="309"/>
      <c r="GB359" s="309"/>
      <c r="GC359" s="309"/>
      <c r="GD359" s="309"/>
      <c r="GE359" s="309"/>
      <c r="GF359" s="309"/>
      <c r="GG359" s="309"/>
      <c r="GH359" s="309"/>
      <c r="GI359" s="309"/>
      <c r="GJ359" s="309"/>
      <c r="GK359" s="309"/>
      <c r="GL359" s="309"/>
      <c r="GM359" s="309"/>
      <c r="GN359" s="309"/>
      <c r="GO359" s="309"/>
      <c r="GP359" s="309"/>
      <c r="GQ359" s="309"/>
      <c r="GR359" s="309"/>
      <c r="GS359" s="309"/>
      <c r="GT359" s="309"/>
      <c r="GU359" s="309"/>
      <c r="GV359" s="309"/>
      <c r="GW359" s="309"/>
      <c r="GX359" s="309"/>
      <c r="GY359" s="309"/>
      <c r="GZ359" s="309"/>
      <c r="HA359" s="309"/>
      <c r="HB359" s="309"/>
      <c r="HC359" s="309"/>
      <c r="HD359" s="309"/>
      <c r="HE359" s="309"/>
      <c r="HF359" s="309"/>
      <c r="HG359" s="309"/>
      <c r="HH359" s="309"/>
      <c r="HI359" s="309"/>
      <c r="HJ359" s="309"/>
      <c r="HK359" s="309"/>
      <c r="HL359" s="309"/>
      <c r="HM359" s="309"/>
      <c r="HN359" s="309"/>
      <c r="HO359" s="309"/>
      <c r="HP359" s="309"/>
      <c r="HQ359" s="309"/>
      <c r="HR359" s="309"/>
      <c r="HS359" s="309"/>
      <c r="HT359" s="309"/>
      <c r="HU359" s="309"/>
      <c r="HV359" s="309"/>
      <c r="HW359" s="309"/>
      <c r="HX359" s="309"/>
      <c r="HY359" s="309"/>
      <c r="HZ359" s="309"/>
      <c r="IA359" s="309"/>
      <c r="IB359" s="309"/>
      <c r="IC359" s="309"/>
      <c r="ID359" s="309"/>
      <c r="IE359" s="309"/>
      <c r="IF359" s="309"/>
      <c r="IG359" s="309"/>
      <c r="IH359" s="309"/>
      <c r="II359" s="309"/>
      <c r="IJ359" s="309"/>
      <c r="IK359" s="309"/>
      <c r="IL359" s="309"/>
      <c r="IM359" s="309"/>
      <c r="IN359" s="309"/>
      <c r="IO359" s="309"/>
      <c r="IP359" s="309"/>
      <c r="IQ359" s="309"/>
      <c r="IR359" s="309"/>
      <c r="IS359" s="309"/>
      <c r="IT359" s="309"/>
      <c r="IU359" s="309"/>
      <c r="IV359" s="309"/>
      <c r="IW359" s="309"/>
      <c r="IX359" s="309"/>
      <c r="IY359" s="309"/>
      <c r="IZ359" s="309"/>
      <c r="JA359" s="309"/>
      <c r="JB359" s="309"/>
      <c r="JC359" s="309"/>
      <c r="JD359" s="309"/>
      <c r="JE359" s="309"/>
      <c r="JF359" s="309"/>
      <c r="JG359" s="309"/>
      <c r="JH359" s="309"/>
      <c r="JI359" s="309"/>
      <c r="JJ359" s="309"/>
      <c r="JK359" s="309"/>
      <c r="JL359" s="309"/>
      <c r="JM359" s="309"/>
      <c r="JN359" s="309"/>
      <c r="JO359" s="309"/>
      <c r="JP359" s="309"/>
      <c r="JQ359" s="309"/>
      <c r="JR359" s="309"/>
      <c r="JS359" s="309"/>
      <c r="JT359" s="309"/>
      <c r="JU359" s="309"/>
      <c r="JV359" s="309"/>
      <c r="JW359" s="309"/>
      <c r="JX359" s="309"/>
      <c r="JY359" s="309"/>
      <c r="JZ359" s="309"/>
      <c r="KA359" s="309"/>
      <c r="KB359" s="309"/>
      <c r="KC359" s="309"/>
      <c r="KD359" s="309"/>
      <c r="KE359" s="309"/>
      <c r="KF359" s="309"/>
      <c r="KG359" s="309"/>
      <c r="KH359" s="309"/>
      <c r="KI359" s="309"/>
      <c r="KJ359" s="309"/>
      <c r="KK359" s="309"/>
      <c r="KL359" s="309"/>
      <c r="KM359" s="309"/>
      <c r="KN359" s="309"/>
      <c r="KO359" s="309"/>
      <c r="KP359" s="309"/>
      <c r="KQ359" s="309"/>
      <c r="KR359" s="309"/>
      <c r="KS359" s="309"/>
      <c r="KT359" s="309"/>
      <c r="KU359" s="309"/>
      <c r="KV359" s="309"/>
      <c r="KW359" s="309"/>
      <c r="KX359" s="309"/>
      <c r="KY359" s="309"/>
      <c r="KZ359" s="309"/>
      <c r="LA359" s="309"/>
      <c r="LB359" s="309"/>
      <c r="LC359" s="309"/>
      <c r="LD359" s="309"/>
      <c r="LE359" s="309"/>
      <c r="LF359" s="309"/>
      <c r="LG359" s="309"/>
      <c r="LH359" s="309"/>
      <c r="LI359" s="309"/>
      <c r="LJ359" s="309"/>
      <c r="LK359" s="309"/>
      <c r="LL359" s="309"/>
      <c r="LM359" s="309"/>
      <c r="LN359" s="309"/>
      <c r="LO359" s="309"/>
      <c r="LP359" s="309"/>
      <c r="LQ359" s="309"/>
      <c r="LR359" s="309"/>
      <c r="LS359" s="309"/>
      <c r="LT359" s="309"/>
      <c r="LU359" s="309"/>
      <c r="LV359" s="309"/>
      <c r="LW359" s="309"/>
      <c r="LX359" s="309"/>
      <c r="LY359" s="309"/>
      <c r="LZ359" s="309"/>
      <c r="MA359" s="309"/>
      <c r="MB359" s="309"/>
      <c r="MC359" s="309"/>
      <c r="MD359" s="309"/>
      <c r="ME359" s="309"/>
      <c r="MF359" s="309"/>
      <c r="MG359" s="309"/>
      <c r="MH359" s="309"/>
      <c r="MI359" s="309"/>
      <c r="MJ359" s="309"/>
      <c r="MK359" s="309"/>
      <c r="ML359" s="309"/>
      <c r="MM359" s="309"/>
      <c r="MN359" s="309"/>
      <c r="MO359" s="309"/>
      <c r="MP359" s="309"/>
      <c r="MQ359" s="309"/>
      <c r="MR359" s="309"/>
      <c r="MS359" s="309"/>
      <c r="MT359" s="309"/>
      <c r="MU359" s="309"/>
      <c r="MV359" s="309"/>
      <c r="MW359" s="309"/>
      <c r="MX359" s="309"/>
      <c r="MY359" s="309"/>
      <c r="MZ359" s="309"/>
      <c r="NA359" s="309"/>
      <c r="NB359" s="309"/>
      <c r="NC359" s="309"/>
      <c r="ND359" s="309"/>
      <c r="NE359" s="309"/>
      <c r="NF359" s="309"/>
      <c r="NG359" s="309"/>
      <c r="NH359" s="309"/>
      <c r="NI359" s="309"/>
      <c r="NJ359" s="309"/>
      <c r="NK359" s="309"/>
      <c r="NL359" s="309"/>
      <c r="NM359" s="309"/>
      <c r="NN359" s="309"/>
      <c r="NO359" s="309"/>
      <c r="NP359" s="309"/>
      <c r="NQ359" s="309"/>
      <c r="NR359" s="309"/>
      <c r="NS359" s="309"/>
      <c r="NT359" s="309"/>
      <c r="NU359" s="309"/>
      <c r="NV359" s="309"/>
      <c r="NW359" s="309"/>
      <c r="NX359" s="309"/>
      <c r="NY359" s="309"/>
      <c r="NZ359" s="309"/>
      <c r="OA359" s="309"/>
      <c r="OB359" s="309"/>
      <c r="OC359" s="309"/>
      <c r="OD359" s="309"/>
      <c r="OE359" s="309"/>
      <c r="OF359" s="309"/>
      <c r="OG359" s="309"/>
      <c r="OH359" s="309"/>
      <c r="OI359" s="309"/>
      <c r="OJ359" s="309"/>
      <c r="OK359" s="309"/>
      <c r="OL359" s="309"/>
      <c r="OM359" s="309"/>
      <c r="ON359" s="309"/>
      <c r="OO359" s="309"/>
      <c r="OP359" s="309"/>
      <c r="OQ359" s="309"/>
      <c r="OR359" s="309"/>
      <c r="OS359" s="309"/>
      <c r="OT359" s="309"/>
      <c r="OU359" s="309"/>
      <c r="OV359" s="309"/>
      <c r="OW359" s="309"/>
      <c r="OX359" s="309"/>
      <c r="OY359" s="309"/>
      <c r="OZ359" s="309"/>
      <c r="PA359" s="309"/>
      <c r="PB359" s="309"/>
      <c r="PC359" s="309"/>
      <c r="PD359" s="309"/>
      <c r="PE359" s="309"/>
      <c r="PF359" s="309"/>
      <c r="PG359" s="309"/>
      <c r="PH359" s="309"/>
      <c r="PI359" s="309"/>
      <c r="PJ359" s="309"/>
      <c r="PK359" s="309"/>
      <c r="PL359" s="309"/>
      <c r="PM359" s="309"/>
      <c r="PN359" s="309"/>
      <c r="PO359" s="309"/>
      <c r="PP359" s="309"/>
      <c r="PQ359" s="309"/>
      <c r="PR359" s="309"/>
      <c r="PS359" s="309"/>
      <c r="PT359" s="309"/>
      <c r="PU359" s="309"/>
      <c r="PV359" s="309"/>
      <c r="PW359" s="309"/>
      <c r="PX359" s="309"/>
      <c r="PY359" s="309"/>
      <c r="PZ359" s="309"/>
      <c r="QA359" s="309"/>
      <c r="QB359" s="309"/>
      <c r="QC359" s="309"/>
      <c r="QD359" s="309"/>
      <c r="QE359" s="309"/>
      <c r="QF359" s="309"/>
      <c r="QG359" s="309"/>
      <c r="QH359" s="309"/>
      <c r="QI359" s="309"/>
      <c r="QJ359" s="309"/>
      <c r="QK359" s="309"/>
      <c r="QL359" s="309"/>
      <c r="QM359" s="309"/>
      <c r="QN359" s="309"/>
      <c r="QO359" s="309"/>
      <c r="QP359" s="309"/>
      <c r="QQ359" s="309"/>
      <c r="QR359" s="309"/>
      <c r="QS359" s="309"/>
      <c r="QT359" s="309"/>
      <c r="QU359" s="309"/>
      <c r="QV359" s="309"/>
      <c r="QW359" s="309"/>
      <c r="QX359" s="309"/>
      <c r="QY359" s="309"/>
      <c r="QZ359" s="309"/>
      <c r="RA359" s="309"/>
      <c r="RB359" s="309"/>
      <c r="RC359" s="309"/>
      <c r="RD359" s="309"/>
      <c r="RE359" s="309"/>
      <c r="RF359" s="309"/>
      <c r="RG359" s="309"/>
      <c r="RH359" s="309"/>
      <c r="RI359" s="309"/>
      <c r="RJ359" s="309"/>
      <c r="RK359" s="309"/>
      <c r="RL359" s="309"/>
      <c r="RM359" s="309"/>
      <c r="RN359" s="309"/>
      <c r="RO359" s="309"/>
      <c r="RP359" s="309"/>
      <c r="RQ359" s="309"/>
      <c r="RR359" s="309"/>
      <c r="RS359" s="309"/>
      <c r="RT359" s="309"/>
      <c r="RU359" s="309"/>
      <c r="RV359" s="309"/>
      <c r="RW359" s="309"/>
      <c r="RX359" s="309"/>
      <c r="RY359" s="309"/>
      <c r="RZ359" s="309"/>
      <c r="SA359" s="309"/>
      <c r="SB359" s="309"/>
      <c r="SC359" s="309"/>
      <c r="SD359" s="309"/>
      <c r="SE359" s="309"/>
      <c r="SF359" s="309"/>
      <c r="SG359" s="309"/>
      <c r="SH359" s="309"/>
      <c r="SI359" s="309"/>
      <c r="SJ359" s="309"/>
      <c r="SK359" s="309"/>
      <c r="SL359" s="309"/>
      <c r="SM359" s="309"/>
      <c r="SN359" s="309"/>
      <c r="SO359" s="309"/>
      <c r="SP359" s="309"/>
      <c r="SQ359" s="309"/>
      <c r="SR359" s="309"/>
      <c r="SS359" s="309"/>
      <c r="ST359" s="309"/>
      <c r="SU359" s="309"/>
      <c r="SV359" s="309"/>
      <c r="SW359" s="309"/>
      <c r="SX359" s="309"/>
      <c r="SY359" s="309"/>
      <c r="SZ359" s="309"/>
      <c r="TA359" s="309"/>
      <c r="TB359" s="309"/>
      <c r="TC359" s="309"/>
      <c r="TD359" s="309"/>
      <c r="TE359" s="309"/>
      <c r="TF359" s="309"/>
      <c r="TG359" s="309"/>
      <c r="TH359" s="309"/>
      <c r="TI359" s="309"/>
      <c r="TJ359" s="309"/>
      <c r="TK359" s="309"/>
      <c r="TL359" s="309"/>
      <c r="TM359" s="309"/>
      <c r="TN359" s="309"/>
      <c r="TO359" s="309"/>
      <c r="TP359" s="309"/>
      <c r="TQ359" s="309"/>
      <c r="TR359" s="309"/>
      <c r="TS359" s="309"/>
      <c r="TT359" s="309"/>
      <c r="TU359" s="309"/>
      <c r="TV359" s="309"/>
      <c r="TW359" s="309"/>
      <c r="TX359" s="309"/>
      <c r="TY359" s="309"/>
      <c r="TZ359" s="309"/>
      <c r="UA359" s="309"/>
      <c r="UB359" s="309"/>
      <c r="UC359" s="309"/>
      <c r="UD359" s="309"/>
      <c r="UE359" s="309"/>
      <c r="UF359" s="309"/>
      <c r="UG359" s="309"/>
      <c r="UH359" s="309"/>
      <c r="UI359" s="309"/>
      <c r="UJ359" s="309"/>
      <c r="UK359" s="309"/>
      <c r="UL359" s="309"/>
      <c r="UM359" s="309"/>
      <c r="UN359" s="309"/>
      <c r="UO359" s="309"/>
      <c r="UP359" s="309"/>
      <c r="UQ359" s="309"/>
      <c r="UR359" s="309"/>
      <c r="US359" s="309"/>
      <c r="UT359" s="309"/>
      <c r="UU359" s="309"/>
      <c r="UV359" s="309"/>
      <c r="UW359" s="309"/>
      <c r="UX359" s="309"/>
      <c r="UY359" s="309"/>
      <c r="UZ359" s="309"/>
      <c r="VA359" s="309"/>
      <c r="VB359" s="309"/>
      <c r="VC359" s="309"/>
      <c r="VD359" s="309"/>
      <c r="VE359" s="309"/>
      <c r="VF359" s="309"/>
      <c r="VG359" s="309"/>
      <c r="VH359" s="309"/>
      <c r="VI359" s="309"/>
      <c r="VJ359" s="309"/>
      <c r="VK359" s="309"/>
      <c r="VL359" s="309"/>
      <c r="VM359" s="309"/>
      <c r="VN359" s="309"/>
      <c r="VO359" s="309"/>
      <c r="VP359" s="309"/>
      <c r="VQ359" s="309"/>
      <c r="VR359" s="309"/>
      <c r="VS359" s="309"/>
      <c r="VT359" s="309"/>
      <c r="VU359" s="309"/>
      <c r="VV359" s="309"/>
      <c r="VW359" s="309"/>
      <c r="VX359" s="309"/>
      <c r="VY359" s="309"/>
      <c r="VZ359" s="309"/>
      <c r="WA359" s="309"/>
      <c r="WB359" s="309"/>
      <c r="WC359" s="309"/>
      <c r="WD359" s="309"/>
      <c r="WE359" s="309"/>
      <c r="WF359" s="309"/>
      <c r="WG359" s="309"/>
      <c r="WH359" s="309"/>
      <c r="WI359" s="309"/>
      <c r="WJ359" s="309"/>
      <c r="WK359" s="309"/>
      <c r="WL359" s="309"/>
      <c r="WM359" s="309"/>
      <c r="WN359" s="309"/>
      <c r="WO359" s="309"/>
      <c r="WP359" s="309"/>
      <c r="WQ359" s="309"/>
      <c r="WR359" s="309"/>
      <c r="WS359" s="309"/>
      <c r="WT359" s="309"/>
      <c r="WU359" s="309"/>
      <c r="WV359" s="309"/>
      <c r="WW359" s="309"/>
      <c r="WX359" s="309"/>
      <c r="WY359" s="309"/>
      <c r="WZ359" s="309"/>
      <c r="XA359" s="309"/>
      <c r="XB359" s="309"/>
      <c r="XC359" s="309"/>
      <c r="XD359" s="309"/>
      <c r="XE359" s="309"/>
      <c r="XF359" s="309"/>
      <c r="XG359" s="309"/>
      <c r="XH359" s="309"/>
      <c r="XI359" s="309"/>
      <c r="XJ359" s="309"/>
      <c r="XK359" s="309"/>
      <c r="XL359" s="309"/>
      <c r="XM359" s="309"/>
      <c r="XN359" s="309"/>
      <c r="XO359" s="309"/>
      <c r="XP359" s="309"/>
      <c r="XQ359" s="309"/>
      <c r="XR359" s="309"/>
      <c r="XS359" s="309"/>
      <c r="XT359" s="309"/>
      <c r="XU359" s="309"/>
      <c r="XV359" s="309"/>
      <c r="XW359" s="309"/>
      <c r="XX359" s="309"/>
      <c r="XY359" s="309"/>
      <c r="XZ359" s="309"/>
      <c r="YA359" s="309"/>
      <c r="YB359" s="309"/>
      <c r="YC359" s="309"/>
      <c r="YD359" s="309"/>
      <c r="YE359" s="309"/>
      <c r="YF359" s="309"/>
      <c r="YG359" s="309"/>
      <c r="YH359" s="309"/>
      <c r="YI359" s="309"/>
      <c r="YJ359" s="309"/>
      <c r="YK359" s="309"/>
      <c r="YL359" s="309"/>
      <c r="YM359" s="309"/>
      <c r="YN359" s="309"/>
      <c r="YO359" s="309"/>
      <c r="YP359" s="309"/>
      <c r="YQ359" s="309"/>
      <c r="YR359" s="309"/>
      <c r="YS359" s="309"/>
      <c r="YT359" s="309"/>
      <c r="YU359" s="309"/>
      <c r="YV359" s="309"/>
      <c r="YW359" s="309"/>
      <c r="YX359" s="309"/>
      <c r="YY359" s="309"/>
      <c r="YZ359" s="309"/>
      <c r="ZA359" s="309"/>
      <c r="ZB359" s="309"/>
      <c r="ZC359" s="309"/>
      <c r="ZD359" s="309"/>
      <c r="ZE359" s="309"/>
      <c r="ZF359" s="309"/>
      <c r="ZG359" s="309"/>
      <c r="ZH359" s="309"/>
      <c r="ZI359" s="309"/>
      <c r="ZJ359" s="309"/>
      <c r="ZK359" s="309"/>
      <c r="ZL359" s="309"/>
      <c r="ZM359" s="309"/>
      <c r="ZN359" s="309"/>
      <c r="ZO359" s="309"/>
      <c r="ZP359" s="309"/>
      <c r="ZQ359" s="309"/>
      <c r="ZR359" s="309"/>
      <c r="ZS359" s="309"/>
      <c r="ZT359" s="309"/>
      <c r="ZU359" s="309"/>
      <c r="ZV359" s="309"/>
      <c r="ZW359" s="309"/>
      <c r="ZX359" s="309"/>
      <c r="ZY359" s="309"/>
      <c r="ZZ359" s="309"/>
      <c r="AAA359" s="309"/>
      <c r="AAB359" s="309"/>
      <c r="AAC359" s="309"/>
      <c r="AAD359" s="309"/>
      <c r="AAE359" s="309"/>
      <c r="AAF359" s="309"/>
      <c r="AAG359" s="309"/>
      <c r="AAH359" s="309"/>
      <c r="AAI359" s="309"/>
      <c r="AAJ359" s="309"/>
      <c r="AAK359" s="309"/>
      <c r="AAL359" s="309"/>
      <c r="AAM359" s="309"/>
      <c r="AAN359" s="309"/>
      <c r="AAO359" s="309"/>
      <c r="AAP359" s="309"/>
      <c r="AAQ359" s="309"/>
      <c r="AAR359" s="309"/>
      <c r="AAS359" s="309"/>
      <c r="AAT359" s="309"/>
      <c r="AAU359" s="309"/>
      <c r="AAV359" s="309"/>
      <c r="AAW359" s="309"/>
      <c r="AAX359" s="309"/>
      <c r="AAY359" s="309"/>
      <c r="AAZ359" s="309"/>
      <c r="ABA359" s="309"/>
      <c r="ABB359" s="309"/>
      <c r="ABC359" s="309"/>
      <c r="ABD359" s="309"/>
      <c r="ABE359" s="309"/>
      <c r="ABF359" s="309"/>
      <c r="ABG359" s="309"/>
      <c r="ABH359" s="309"/>
      <c r="ABI359" s="309"/>
      <c r="ABJ359" s="309"/>
      <c r="ABK359" s="309"/>
      <c r="ABL359" s="309"/>
      <c r="ABM359" s="309"/>
      <c r="ABN359" s="309"/>
      <c r="ABO359" s="309"/>
      <c r="ABP359" s="309"/>
      <c r="ABQ359" s="309"/>
      <c r="ABR359" s="309"/>
      <c r="ABS359" s="309"/>
      <c r="ABT359" s="309"/>
      <c r="ABU359" s="309"/>
      <c r="ABV359" s="309"/>
      <c r="ABW359" s="309"/>
      <c r="ABX359" s="309"/>
      <c r="ABY359" s="309"/>
      <c r="ABZ359" s="309"/>
      <c r="ACA359" s="309"/>
      <c r="ACB359" s="309"/>
      <c r="ACC359" s="309"/>
      <c r="ACD359" s="309"/>
      <c r="ACE359" s="309"/>
      <c r="ACF359" s="309"/>
      <c r="ACG359" s="309"/>
      <c r="ACH359" s="309"/>
      <c r="ACI359" s="309"/>
      <c r="ACJ359" s="309"/>
      <c r="ACK359" s="309"/>
      <c r="ACL359" s="309"/>
      <c r="ACM359" s="309"/>
      <c r="ACN359" s="309"/>
      <c r="ACO359" s="309"/>
      <c r="ACP359" s="309"/>
      <c r="ACQ359" s="309"/>
      <c r="ACR359" s="309"/>
      <c r="ACS359" s="309"/>
      <c r="ACT359" s="309"/>
      <c r="ACU359" s="309"/>
      <c r="ACV359" s="309"/>
      <c r="ACW359" s="309"/>
      <c r="ACX359" s="309"/>
      <c r="ACY359" s="309"/>
      <c r="ACZ359" s="309"/>
      <c r="ADA359" s="309"/>
      <c r="ADB359" s="309"/>
      <c r="ADC359" s="309"/>
      <c r="ADD359" s="309"/>
      <c r="ADE359" s="309"/>
      <c r="ADF359" s="309"/>
      <c r="ADG359" s="309"/>
      <c r="ADH359" s="309"/>
      <c r="ADI359" s="309"/>
      <c r="ADJ359" s="309"/>
      <c r="ADK359" s="309"/>
      <c r="ADL359" s="309"/>
      <c r="ADM359" s="309"/>
      <c r="ADN359" s="309"/>
      <c r="ADO359" s="309"/>
      <c r="ADP359" s="309"/>
      <c r="ADQ359" s="309"/>
      <c r="ADR359" s="309"/>
      <c r="ADS359" s="309"/>
      <c r="ADT359" s="309"/>
      <c r="ADU359" s="309"/>
      <c r="ADV359" s="309"/>
      <c r="ADW359" s="309"/>
      <c r="ADX359" s="309"/>
      <c r="ADY359" s="309"/>
      <c r="ADZ359" s="309"/>
      <c r="AEA359" s="309"/>
      <c r="AEB359" s="309"/>
      <c r="AEC359" s="309"/>
      <c r="AED359" s="309"/>
      <c r="AEE359" s="309"/>
      <c r="AEF359" s="309"/>
      <c r="AEG359" s="309"/>
      <c r="AEH359" s="309"/>
      <c r="AEI359" s="309"/>
      <c r="AEJ359" s="309"/>
      <c r="AEK359" s="309"/>
      <c r="AEL359" s="309"/>
      <c r="AEM359" s="309"/>
      <c r="AEN359" s="309"/>
      <c r="AEO359" s="309"/>
      <c r="AEP359" s="309"/>
      <c r="AEQ359" s="309"/>
      <c r="AER359" s="309"/>
      <c r="AES359" s="309"/>
      <c r="AET359" s="309"/>
      <c r="AEU359" s="309"/>
      <c r="AEV359" s="309"/>
      <c r="AEW359" s="309"/>
      <c r="AEX359" s="309"/>
      <c r="AEY359" s="309"/>
      <c r="AEZ359" s="309"/>
      <c r="AFA359" s="309"/>
      <c r="AFB359" s="309"/>
      <c r="AFC359" s="309"/>
      <c r="AFD359" s="309"/>
      <c r="AFE359" s="309"/>
      <c r="AFF359" s="309"/>
      <c r="AFG359" s="309"/>
      <c r="AFH359" s="309"/>
      <c r="AFI359" s="309"/>
      <c r="AFJ359" s="309"/>
      <c r="AFK359" s="309"/>
      <c r="AFL359" s="309"/>
      <c r="AFM359" s="309"/>
      <c r="AFN359" s="309"/>
      <c r="AFO359" s="309"/>
      <c r="AFP359" s="309"/>
      <c r="AFQ359" s="309"/>
      <c r="AFR359" s="309"/>
      <c r="AFS359" s="309"/>
      <c r="AFT359" s="309"/>
      <c r="AFU359" s="309"/>
      <c r="AFV359" s="309"/>
      <c r="AFW359" s="309"/>
      <c r="AFX359" s="309"/>
      <c r="AFY359" s="309"/>
      <c r="AFZ359" s="309"/>
      <c r="AGA359" s="309"/>
      <c r="AGB359" s="309"/>
      <c r="AGC359" s="309"/>
      <c r="AGD359" s="309"/>
      <c r="AGE359" s="309"/>
      <c r="AGF359" s="309"/>
      <c r="AGG359" s="309"/>
      <c r="AGH359" s="309"/>
      <c r="AGI359" s="309"/>
      <c r="AGJ359" s="309"/>
      <c r="AGK359" s="309"/>
      <c r="AGL359" s="309"/>
      <c r="AGM359" s="309"/>
      <c r="AGN359" s="309"/>
      <c r="AGO359" s="309"/>
      <c r="AGP359" s="309"/>
      <c r="AGQ359" s="309"/>
      <c r="AGR359" s="309"/>
      <c r="AGS359" s="309"/>
      <c r="AGT359" s="309"/>
      <c r="AGU359" s="309"/>
      <c r="AGV359" s="309"/>
      <c r="AGW359" s="309"/>
      <c r="AGX359" s="309"/>
      <c r="AGY359" s="309"/>
      <c r="AGZ359" s="309"/>
      <c r="AHA359" s="309"/>
      <c r="AHB359" s="309"/>
      <c r="AHC359" s="309"/>
      <c r="AHD359" s="309"/>
      <c r="AHE359" s="309"/>
      <c r="AHF359" s="309"/>
      <c r="AHG359" s="309"/>
      <c r="AHH359" s="309"/>
      <c r="AHI359" s="309"/>
      <c r="AHJ359" s="309"/>
      <c r="AHK359" s="309"/>
      <c r="AHL359" s="309"/>
      <c r="AHM359" s="309"/>
      <c r="AHN359" s="309"/>
      <c r="AHO359" s="309"/>
      <c r="AHP359" s="309"/>
      <c r="AHQ359" s="309"/>
      <c r="AHR359" s="309"/>
      <c r="AHS359" s="309"/>
      <c r="AHT359" s="309"/>
      <c r="AHU359" s="309"/>
      <c r="AHV359" s="309"/>
      <c r="AHW359" s="309"/>
      <c r="AHX359" s="309"/>
      <c r="AHY359" s="309"/>
      <c r="AHZ359" s="309"/>
      <c r="AIA359" s="309"/>
      <c r="AIB359" s="309"/>
      <c r="AIC359" s="309"/>
      <c r="AID359" s="309"/>
      <c r="AIE359" s="309"/>
      <c r="AIF359" s="309"/>
      <c r="AIG359" s="309"/>
      <c r="AIH359" s="309"/>
      <c r="AII359" s="309"/>
      <c r="AIJ359" s="309"/>
      <c r="AIK359" s="309"/>
      <c r="AIL359" s="309"/>
      <c r="AIM359" s="309"/>
      <c r="AIN359" s="309"/>
      <c r="AIO359" s="309"/>
      <c r="AIP359" s="309"/>
      <c r="AIQ359" s="309"/>
      <c r="AIR359" s="309"/>
      <c r="AIS359" s="309"/>
      <c r="AIT359" s="309"/>
      <c r="AIU359" s="309"/>
      <c r="AIV359" s="309"/>
      <c r="AIW359" s="309"/>
      <c r="AIX359" s="309"/>
      <c r="AIY359" s="309"/>
      <c r="AIZ359" s="309"/>
      <c r="AJA359" s="309"/>
      <c r="AJB359" s="309"/>
      <c r="AJC359" s="309"/>
      <c r="AJD359" s="309"/>
      <c r="AJE359" s="309"/>
      <c r="AJF359" s="309"/>
      <c r="AJG359" s="309"/>
      <c r="AJH359" s="309"/>
      <c r="AJI359" s="309"/>
      <c r="AJJ359" s="309"/>
      <c r="AJK359" s="309"/>
      <c r="AJL359" s="309"/>
      <c r="AJM359" s="309"/>
      <c r="AJN359" s="309"/>
      <c r="AJO359" s="309"/>
      <c r="AJP359" s="309"/>
      <c r="AJQ359" s="309"/>
      <c r="AJR359" s="309"/>
      <c r="AJS359" s="309"/>
      <c r="AJT359" s="309"/>
      <c r="AJU359" s="309"/>
      <c r="AJV359" s="309"/>
      <c r="AJW359" s="309"/>
      <c r="AJX359" s="309"/>
      <c r="AJY359" s="309"/>
      <c r="AJZ359" s="309"/>
      <c r="AKA359" s="309"/>
      <c r="AKB359" s="309"/>
      <c r="AKC359" s="309"/>
      <c r="AKD359" s="309"/>
      <c r="AKE359" s="309"/>
      <c r="AKF359" s="309"/>
      <c r="AKG359" s="309"/>
      <c r="AKH359" s="309"/>
      <c r="AKI359" s="309"/>
      <c r="AKJ359" s="309"/>
      <c r="AKK359" s="309"/>
      <c r="AKL359" s="309"/>
      <c r="AKM359" s="309"/>
      <c r="AKN359" s="309"/>
      <c r="AKO359" s="309"/>
      <c r="AKP359" s="309"/>
      <c r="AKQ359" s="309"/>
      <c r="AKR359" s="309"/>
      <c r="AKS359" s="309"/>
      <c r="AKT359" s="309"/>
      <c r="AKU359" s="309"/>
      <c r="AKV359" s="309"/>
      <c r="AKW359" s="309"/>
      <c r="AKX359" s="309"/>
      <c r="AKY359" s="309"/>
      <c r="AKZ359" s="309"/>
      <c r="ALA359" s="309"/>
      <c r="ALB359" s="309"/>
      <c r="ALC359" s="309"/>
      <c r="ALD359" s="309"/>
      <c r="ALE359" s="309"/>
      <c r="ALF359" s="309"/>
      <c r="ALG359" s="309"/>
      <c r="ALH359" s="309"/>
      <c r="ALI359" s="309"/>
      <c r="ALJ359" s="309"/>
      <c r="ALK359" s="309"/>
      <c r="ALL359" s="309"/>
      <c r="ALM359" s="309"/>
      <c r="ALN359" s="309"/>
      <c r="ALO359" s="309"/>
      <c r="ALP359" s="309"/>
      <c r="ALQ359" s="309"/>
      <c r="ALR359" s="309"/>
      <c r="ALS359" s="309"/>
      <c r="ALT359" s="309"/>
      <c r="ALU359" s="309"/>
      <c r="ALV359" s="309"/>
      <c r="ALW359" s="309"/>
      <c r="ALX359" s="309"/>
      <c r="ALY359" s="309"/>
      <c r="ALZ359" s="309"/>
      <c r="AMA359" s="309"/>
      <c r="AMB359" s="309"/>
      <c r="AMC359" s="309"/>
      <c r="AMD359" s="309"/>
      <c r="AME359" s="309"/>
      <c r="AMF359" s="309"/>
      <c r="AMG359" s="309"/>
      <c r="AMH359" s="309"/>
      <c r="AMI359" s="309"/>
      <c r="AMJ359" s="309"/>
      <c r="AMK359" s="309"/>
      <c r="AML359" s="309"/>
      <c r="AMM359" s="309"/>
      <c r="AMN359" s="309"/>
      <c r="AMO359" s="309"/>
      <c r="AMP359" s="309"/>
      <c r="AMQ359" s="309"/>
      <c r="AMR359" s="309"/>
      <c r="AMS359" s="309"/>
      <c r="AMT359" s="309"/>
      <c r="AMU359" s="309"/>
      <c r="AMV359" s="309"/>
      <c r="AMW359" s="309"/>
      <c r="AMX359" s="309"/>
      <c r="AMY359" s="309"/>
      <c r="AMZ359" s="309"/>
      <c r="ANA359" s="309"/>
      <c r="ANB359" s="309"/>
      <c r="ANC359" s="309"/>
      <c r="AND359" s="309"/>
      <c r="ANE359" s="309"/>
      <c r="ANF359" s="309"/>
      <c r="ANG359" s="309"/>
      <c r="ANH359" s="309"/>
      <c r="ANI359" s="309"/>
      <c r="ANJ359" s="309"/>
      <c r="ANK359" s="309"/>
      <c r="ANL359" s="309"/>
      <c r="ANM359" s="309"/>
      <c r="ANN359" s="309"/>
      <c r="ANO359" s="309"/>
      <c r="ANP359" s="309"/>
      <c r="ANQ359" s="309"/>
      <c r="ANR359" s="309"/>
      <c r="ANS359" s="309"/>
      <c r="ANT359" s="309"/>
      <c r="ANU359" s="309"/>
      <c r="ANV359" s="309"/>
      <c r="ANW359" s="309"/>
      <c r="ANX359" s="309"/>
      <c r="ANY359" s="309"/>
      <c r="ANZ359" s="309"/>
      <c r="AOA359" s="309"/>
      <c r="AOB359" s="309"/>
      <c r="AOC359" s="309"/>
      <c r="AOD359" s="309"/>
      <c r="AOE359" s="309"/>
      <c r="AOF359" s="309"/>
      <c r="AOG359" s="309"/>
      <c r="AOH359" s="309"/>
      <c r="AOI359" s="309"/>
      <c r="AOJ359" s="309"/>
      <c r="AOK359" s="309"/>
      <c r="AOL359" s="309"/>
      <c r="AOM359" s="309"/>
      <c r="AON359" s="309"/>
      <c r="AOO359" s="309"/>
      <c r="AOP359" s="309"/>
      <c r="AOQ359" s="309"/>
      <c r="AOR359" s="309"/>
      <c r="AOS359" s="309"/>
      <c r="AOT359" s="309"/>
      <c r="AOU359" s="309"/>
      <c r="AOV359" s="309"/>
      <c r="AOW359" s="309"/>
      <c r="AOX359" s="309"/>
      <c r="AOY359" s="309"/>
      <c r="AOZ359" s="309"/>
      <c r="APA359" s="309"/>
      <c r="APB359" s="309"/>
      <c r="APC359" s="309"/>
      <c r="APD359" s="309"/>
      <c r="APE359" s="309"/>
      <c r="APF359" s="309"/>
      <c r="APG359" s="309"/>
      <c r="APH359" s="309"/>
      <c r="API359" s="309"/>
      <c r="APJ359" s="309"/>
      <c r="APK359" s="309"/>
      <c r="APL359" s="309"/>
      <c r="APM359" s="309"/>
      <c r="APN359" s="309"/>
      <c r="APO359" s="309"/>
      <c r="APP359" s="309"/>
      <c r="APQ359" s="309"/>
      <c r="APR359" s="309"/>
      <c r="APS359" s="309"/>
      <c r="APT359" s="309"/>
      <c r="APU359" s="309"/>
      <c r="APV359" s="309"/>
      <c r="APW359" s="309"/>
      <c r="APX359" s="309"/>
      <c r="APY359" s="309"/>
      <c r="APZ359" s="309"/>
      <c r="AQA359" s="309"/>
      <c r="AQB359" s="309"/>
      <c r="AQC359" s="309"/>
      <c r="AQD359" s="309"/>
      <c r="AQE359" s="309"/>
      <c r="AQF359" s="309"/>
      <c r="AQG359" s="309"/>
      <c r="AQH359" s="309"/>
      <c r="AQI359" s="309"/>
      <c r="AQJ359" s="309"/>
      <c r="AQK359" s="309"/>
      <c r="AQL359" s="309"/>
      <c r="AQM359" s="309"/>
      <c r="AQN359" s="309"/>
      <c r="AQO359" s="309"/>
      <c r="AQP359" s="309"/>
      <c r="AQQ359" s="309"/>
      <c r="AQR359" s="309"/>
      <c r="AQS359" s="309"/>
      <c r="AQT359" s="309"/>
      <c r="AQU359" s="309"/>
      <c r="AQV359" s="309"/>
      <c r="AQW359" s="309"/>
      <c r="AQX359" s="309"/>
      <c r="AQY359" s="309"/>
      <c r="AQZ359" s="309"/>
      <c r="ARA359" s="309"/>
      <c r="ARB359" s="309"/>
      <c r="ARC359" s="309"/>
      <c r="ARD359" s="309"/>
      <c r="ARE359" s="309"/>
      <c r="ARF359" s="309"/>
      <c r="ARG359" s="309"/>
      <c r="ARH359" s="309"/>
      <c r="ARI359" s="309"/>
      <c r="ARJ359" s="309"/>
      <c r="ARK359" s="309"/>
      <c r="ARL359" s="309"/>
      <c r="ARM359" s="309"/>
      <c r="ARN359" s="309"/>
      <c r="ARO359" s="309"/>
      <c r="ARP359" s="309"/>
      <c r="ARQ359" s="309"/>
      <c r="ARR359" s="309"/>
      <c r="ARS359" s="309"/>
      <c r="ART359" s="309"/>
      <c r="ARU359" s="309"/>
      <c r="ARV359" s="309"/>
      <c r="ARW359" s="309"/>
      <c r="ARX359" s="309"/>
      <c r="ARY359" s="309"/>
      <c r="ARZ359" s="309"/>
      <c r="ASA359" s="309"/>
      <c r="ASB359" s="309"/>
      <c r="ASC359" s="309"/>
      <c r="ASD359" s="309"/>
      <c r="ASE359" s="309"/>
      <c r="ASF359" s="309"/>
      <c r="ASG359" s="309"/>
      <c r="ASH359" s="309"/>
      <c r="ASI359" s="309"/>
      <c r="ASJ359" s="309"/>
      <c r="ASK359" s="309"/>
      <c r="ASL359" s="309"/>
      <c r="ASM359" s="309"/>
      <c r="ASN359" s="309"/>
      <c r="ASO359" s="309"/>
      <c r="ASP359" s="309"/>
      <c r="ASQ359" s="309"/>
      <c r="ASR359" s="309"/>
      <c r="ASS359" s="309"/>
      <c r="AST359" s="309"/>
      <c r="ASU359" s="309"/>
      <c r="ASV359" s="309"/>
      <c r="ASW359" s="309"/>
      <c r="ASX359" s="309"/>
      <c r="ASY359" s="309"/>
      <c r="ASZ359" s="309"/>
      <c r="ATA359" s="309"/>
      <c r="ATB359" s="309"/>
      <c r="ATC359" s="309"/>
      <c r="ATD359" s="309"/>
      <c r="ATE359" s="309"/>
      <c r="ATF359" s="309"/>
      <c r="ATG359" s="309"/>
      <c r="ATH359" s="309"/>
      <c r="ATI359" s="309"/>
      <c r="ATJ359" s="309"/>
      <c r="ATK359" s="309"/>
      <c r="ATL359" s="309"/>
      <c r="ATM359" s="309"/>
      <c r="ATN359" s="309"/>
      <c r="ATO359" s="309"/>
      <c r="ATP359" s="309"/>
      <c r="ATQ359" s="309"/>
      <c r="ATR359" s="309"/>
      <c r="ATS359" s="309"/>
      <c r="ATT359" s="309"/>
      <c r="ATU359" s="309"/>
      <c r="ATV359" s="309"/>
      <c r="ATW359" s="309"/>
      <c r="ATX359" s="309"/>
      <c r="ATY359" s="309"/>
      <c r="ATZ359" s="309"/>
      <c r="AUA359" s="309"/>
      <c r="AUB359" s="309"/>
      <c r="AUC359" s="309"/>
      <c r="AUD359" s="309"/>
      <c r="AUE359" s="309"/>
      <c r="AUF359" s="309"/>
      <c r="AUG359" s="309"/>
      <c r="AUH359" s="309"/>
      <c r="AUI359" s="309"/>
      <c r="AUJ359" s="309"/>
      <c r="AUK359" s="309"/>
      <c r="AUL359" s="309"/>
      <c r="AUM359" s="309"/>
      <c r="AUN359" s="309"/>
      <c r="AUO359" s="309"/>
      <c r="AUP359" s="309"/>
      <c r="AUQ359" s="309"/>
      <c r="AUR359" s="309"/>
      <c r="AUS359" s="309"/>
      <c r="AUT359" s="309"/>
      <c r="AUU359" s="309"/>
      <c r="AUV359" s="309"/>
      <c r="AUW359" s="309"/>
      <c r="AUX359" s="309"/>
      <c r="AUY359" s="309"/>
      <c r="AUZ359" s="309"/>
      <c r="AVA359" s="309"/>
      <c r="AVB359" s="309"/>
      <c r="AVC359" s="309"/>
      <c r="AVD359" s="309"/>
      <c r="AVE359" s="309"/>
      <c r="AVF359" s="309"/>
      <c r="AVG359" s="309"/>
      <c r="AVH359" s="309"/>
      <c r="AVI359" s="309"/>
      <c r="AVJ359" s="309"/>
      <c r="AVK359" s="309"/>
      <c r="AVL359" s="309"/>
      <c r="AVM359" s="309"/>
      <c r="AVN359" s="309"/>
      <c r="AVO359" s="309"/>
      <c r="AVP359" s="309"/>
      <c r="AVQ359" s="309"/>
      <c r="AVR359" s="309"/>
      <c r="AVS359" s="309"/>
      <c r="AVT359" s="309"/>
      <c r="AVU359" s="309"/>
      <c r="AVV359" s="309"/>
      <c r="AVW359" s="309"/>
      <c r="AVX359" s="309"/>
      <c r="AVY359" s="309"/>
      <c r="AVZ359" s="309"/>
      <c r="AWA359" s="309"/>
      <c r="AWB359" s="309"/>
      <c r="AWC359" s="309"/>
      <c r="AWD359" s="309"/>
      <c r="AWE359" s="309"/>
      <c r="AWF359" s="309"/>
      <c r="AWG359" s="309"/>
      <c r="AWH359" s="309"/>
      <c r="AWI359" s="309"/>
      <c r="AWJ359" s="309"/>
      <c r="AWK359" s="309"/>
      <c r="AWL359" s="309"/>
      <c r="AWM359" s="309"/>
      <c r="AWN359" s="309"/>
      <c r="AWO359" s="309"/>
      <c r="AWP359" s="309"/>
      <c r="AWQ359" s="309"/>
      <c r="AWR359" s="309"/>
      <c r="AWS359" s="309"/>
      <c r="AWT359" s="309"/>
      <c r="AWU359" s="309"/>
      <c r="AWV359" s="309"/>
      <c r="AWW359" s="309"/>
      <c r="AWX359" s="309"/>
      <c r="AWY359" s="309"/>
      <c r="AWZ359" s="309"/>
      <c r="AXA359" s="309"/>
      <c r="AXB359" s="309"/>
      <c r="AXC359" s="309"/>
      <c r="AXD359" s="309"/>
      <c r="AXE359" s="309"/>
      <c r="AXF359" s="309"/>
      <c r="AXG359" s="309"/>
      <c r="AXH359" s="309"/>
      <c r="AXI359" s="309"/>
      <c r="AXJ359" s="309"/>
      <c r="AXK359" s="309"/>
      <c r="AXL359" s="309"/>
      <c r="AXM359" s="309"/>
      <c r="AXN359" s="309"/>
      <c r="AXO359" s="309"/>
      <c r="AXP359" s="309"/>
      <c r="AXQ359" s="309"/>
      <c r="AXR359" s="309"/>
      <c r="AXS359" s="309"/>
      <c r="AXT359" s="309"/>
      <c r="AXU359" s="309"/>
      <c r="AXV359" s="309"/>
      <c r="AXW359" s="309"/>
      <c r="AXX359" s="309"/>
      <c r="AXY359" s="309"/>
      <c r="AXZ359" s="309"/>
      <c r="AYA359" s="309"/>
      <c r="AYB359" s="309"/>
      <c r="AYC359" s="309"/>
      <c r="AYD359" s="309"/>
      <c r="AYE359" s="309"/>
      <c r="AYF359" s="309"/>
      <c r="AYG359" s="309"/>
      <c r="AYH359" s="309"/>
      <c r="AYI359" s="309"/>
      <c r="AYJ359" s="309"/>
      <c r="AYK359" s="309"/>
      <c r="AYL359" s="309"/>
      <c r="AYM359" s="309"/>
      <c r="AYN359" s="309"/>
      <c r="AYO359" s="309"/>
      <c r="AYP359" s="309"/>
      <c r="AYQ359" s="309"/>
      <c r="AYR359" s="309"/>
      <c r="AYS359" s="309"/>
      <c r="AYT359" s="309"/>
      <c r="AYU359" s="309"/>
      <c r="AYV359" s="309"/>
      <c r="AYW359" s="309"/>
      <c r="AYX359" s="309"/>
      <c r="AYY359" s="309"/>
      <c r="AYZ359" s="309"/>
      <c r="AZA359" s="309"/>
      <c r="AZB359" s="309"/>
      <c r="AZC359" s="309"/>
      <c r="AZD359" s="309"/>
      <c r="AZE359" s="309"/>
      <c r="AZF359" s="309"/>
      <c r="AZG359" s="309"/>
      <c r="AZH359" s="309"/>
      <c r="AZI359" s="309"/>
      <c r="AZJ359" s="309"/>
      <c r="AZK359" s="309"/>
      <c r="AZL359" s="309"/>
      <c r="AZM359" s="309"/>
      <c r="AZN359" s="309"/>
      <c r="AZO359" s="309"/>
      <c r="AZP359" s="309"/>
      <c r="AZQ359" s="309"/>
      <c r="AZR359" s="309"/>
      <c r="AZS359" s="309"/>
      <c r="AZT359" s="309"/>
      <c r="AZU359" s="309"/>
      <c r="AZV359" s="309"/>
      <c r="AZW359" s="309"/>
      <c r="AZX359" s="309"/>
      <c r="AZY359" s="309"/>
      <c r="AZZ359" s="309"/>
      <c r="BAA359" s="309"/>
      <c r="BAB359" s="309"/>
      <c r="BAC359" s="309"/>
      <c r="BAD359" s="309"/>
      <c r="BAE359" s="309"/>
      <c r="BAF359" s="309"/>
      <c r="BAG359" s="309"/>
      <c r="BAH359" s="309"/>
      <c r="BAI359" s="309"/>
      <c r="BAJ359" s="309"/>
      <c r="BAK359" s="309"/>
      <c r="BAL359" s="309"/>
      <c r="BAM359" s="309"/>
      <c r="BAN359" s="309"/>
      <c r="BAO359" s="309"/>
      <c r="BAP359" s="309"/>
      <c r="BAQ359" s="309"/>
      <c r="BAR359" s="309"/>
      <c r="BAS359" s="309"/>
      <c r="BAT359" s="309"/>
      <c r="BAU359" s="309"/>
      <c r="BAV359" s="309"/>
      <c r="BAW359" s="309"/>
      <c r="BAX359" s="309"/>
      <c r="BAY359" s="309"/>
      <c r="BAZ359" s="309"/>
      <c r="BBA359" s="309"/>
      <c r="BBB359" s="309"/>
      <c r="BBC359" s="309"/>
      <c r="BBD359" s="309"/>
      <c r="BBE359" s="309"/>
      <c r="BBF359" s="309"/>
      <c r="BBG359" s="309"/>
      <c r="BBH359" s="309"/>
      <c r="BBI359" s="309"/>
      <c r="BBJ359" s="309"/>
      <c r="BBK359" s="309"/>
      <c r="BBL359" s="309"/>
      <c r="BBM359" s="309"/>
      <c r="BBN359" s="309"/>
      <c r="BBO359" s="309"/>
      <c r="BBP359" s="309"/>
      <c r="BBQ359" s="309"/>
      <c r="BBR359" s="309"/>
      <c r="BBS359" s="309"/>
      <c r="BBT359" s="309"/>
      <c r="BBU359" s="309"/>
      <c r="BBV359" s="309"/>
      <c r="BBW359" s="309"/>
      <c r="BBX359" s="309"/>
      <c r="BBY359" s="309"/>
      <c r="BBZ359" s="309"/>
      <c r="BCA359" s="309"/>
      <c r="BCB359" s="309"/>
      <c r="BCC359" s="309"/>
      <c r="BCD359" s="309"/>
      <c r="BCE359" s="309"/>
      <c r="BCF359" s="309"/>
      <c r="BCG359" s="309"/>
      <c r="BCH359" s="309"/>
      <c r="BCI359" s="309"/>
      <c r="BCJ359" s="309"/>
      <c r="BCK359" s="309"/>
      <c r="BCL359" s="309"/>
      <c r="BCM359" s="309"/>
      <c r="BCN359" s="309"/>
      <c r="BCO359" s="309"/>
      <c r="BCP359" s="309"/>
      <c r="BCQ359" s="309"/>
      <c r="BCR359" s="309"/>
      <c r="BCS359" s="309"/>
      <c r="BCT359" s="309"/>
      <c r="BCU359" s="309"/>
      <c r="BCV359" s="309"/>
      <c r="BCW359" s="309"/>
      <c r="BCX359" s="309"/>
      <c r="BCY359" s="309"/>
      <c r="BCZ359" s="309"/>
      <c r="BDA359" s="309"/>
      <c r="BDB359" s="309"/>
      <c r="BDC359" s="309"/>
      <c r="BDD359" s="309"/>
      <c r="BDE359" s="309"/>
      <c r="BDF359" s="309"/>
      <c r="BDG359" s="309"/>
      <c r="BDH359" s="309"/>
      <c r="BDI359" s="309"/>
      <c r="BDJ359" s="309"/>
      <c r="BDK359" s="309"/>
      <c r="BDL359" s="309"/>
      <c r="BDM359" s="309"/>
      <c r="BDN359" s="309"/>
      <c r="BDO359" s="309"/>
      <c r="BDP359" s="309"/>
      <c r="BDQ359" s="309"/>
      <c r="BDR359" s="309"/>
      <c r="BDS359" s="309"/>
      <c r="BDT359" s="309"/>
      <c r="BDU359" s="309"/>
      <c r="BDV359" s="309"/>
      <c r="BDW359" s="309"/>
      <c r="BDX359" s="309"/>
      <c r="BDY359" s="309"/>
      <c r="BDZ359" s="309"/>
      <c r="BEA359" s="309"/>
      <c r="BEB359" s="309"/>
      <c r="BEC359" s="309"/>
      <c r="BED359" s="309"/>
      <c r="BEE359" s="309"/>
      <c r="BEF359" s="309"/>
      <c r="BEG359" s="309"/>
      <c r="BEH359" s="309"/>
      <c r="BEI359" s="309"/>
      <c r="BEJ359" s="309"/>
      <c r="BEK359" s="309"/>
      <c r="BEL359" s="309"/>
      <c r="BEM359" s="309"/>
      <c r="BEN359" s="309"/>
      <c r="BEO359" s="309"/>
      <c r="BEP359" s="309"/>
      <c r="BEQ359" s="309"/>
      <c r="BER359" s="309"/>
      <c r="BES359" s="309"/>
      <c r="BET359" s="309"/>
      <c r="BEU359" s="309"/>
      <c r="BEV359" s="309"/>
      <c r="BEW359" s="309"/>
      <c r="BEX359" s="309"/>
      <c r="BEY359" s="309"/>
      <c r="BEZ359" s="309"/>
      <c r="BFA359" s="309"/>
      <c r="BFB359" s="309"/>
      <c r="BFC359" s="309"/>
      <c r="BFD359" s="309"/>
      <c r="BFE359" s="309"/>
      <c r="BFF359" s="309"/>
      <c r="BFG359" s="309"/>
      <c r="BFH359" s="309"/>
      <c r="BFI359" s="309"/>
      <c r="BFJ359" s="309"/>
      <c r="BFK359" s="309"/>
      <c r="BFL359" s="309"/>
      <c r="BFM359" s="309"/>
      <c r="BFN359" s="309"/>
      <c r="BFO359" s="309"/>
      <c r="BFP359" s="309"/>
      <c r="BFQ359" s="309"/>
      <c r="BFR359" s="309"/>
      <c r="BFS359" s="309"/>
      <c r="BFT359" s="309"/>
      <c r="BFU359" s="309"/>
      <c r="BFV359" s="309"/>
      <c r="BFW359" s="309"/>
      <c r="BFX359" s="309"/>
      <c r="BFY359" s="309"/>
      <c r="BFZ359" s="309"/>
      <c r="BGA359" s="309"/>
      <c r="BGB359" s="309"/>
      <c r="BGC359" s="309"/>
      <c r="BGD359" s="309"/>
      <c r="BGE359" s="309"/>
      <c r="BGF359" s="309"/>
      <c r="BGG359" s="309"/>
      <c r="BGH359" s="309"/>
    </row>
    <row r="360" spans="6:1542" s="18" customFormat="1" ht="14.45" customHeight="1" x14ac:dyDescent="0.25">
      <c r="F360" s="68"/>
      <c r="Y360" s="68"/>
      <c r="AC360" s="309"/>
      <c r="AD360" s="309"/>
      <c r="AE360" s="309"/>
      <c r="AF360" s="309"/>
      <c r="AG360" s="309"/>
      <c r="AH360" s="309"/>
      <c r="AI360" s="309"/>
      <c r="AJ360" s="309"/>
      <c r="AK360" s="309"/>
      <c r="AL360" s="309"/>
      <c r="AM360" s="309"/>
      <c r="AN360" s="309"/>
      <c r="AO360" s="309"/>
      <c r="AP360" s="309"/>
      <c r="AQ360" s="309"/>
      <c r="AR360" s="309"/>
      <c r="AS360" s="309"/>
      <c r="AT360" s="309"/>
      <c r="AU360" s="309"/>
      <c r="AV360" s="309"/>
      <c r="AW360" s="309"/>
      <c r="AX360" s="309"/>
      <c r="AY360" s="309"/>
      <c r="AZ360" s="309"/>
      <c r="BA360" s="309"/>
      <c r="BB360" s="309"/>
      <c r="BC360" s="309"/>
      <c r="BD360" s="309"/>
      <c r="BE360" s="309"/>
      <c r="BF360" s="309"/>
      <c r="BG360" s="309"/>
      <c r="BH360" s="309"/>
      <c r="BI360" s="309"/>
      <c r="BJ360" s="309"/>
      <c r="BK360" s="309"/>
      <c r="BL360" s="309"/>
      <c r="BM360" s="309"/>
      <c r="BN360" s="309"/>
      <c r="BO360" s="309"/>
      <c r="BP360" s="309"/>
      <c r="BQ360" s="309"/>
      <c r="BR360" s="309"/>
      <c r="BS360" s="309"/>
      <c r="BT360" s="309"/>
      <c r="BU360" s="309"/>
      <c r="BV360" s="309"/>
      <c r="BW360" s="309"/>
      <c r="BX360" s="309"/>
      <c r="BY360" s="309"/>
      <c r="BZ360" s="309"/>
      <c r="CA360" s="309"/>
      <c r="CB360" s="309"/>
      <c r="CC360" s="309"/>
      <c r="CD360" s="309"/>
      <c r="CE360" s="309"/>
      <c r="CF360" s="309"/>
      <c r="CG360" s="309"/>
      <c r="CH360" s="309"/>
      <c r="CI360" s="309"/>
      <c r="CJ360" s="309"/>
      <c r="CK360" s="309"/>
      <c r="CL360" s="309"/>
      <c r="CM360" s="309"/>
      <c r="CN360" s="309"/>
      <c r="CO360" s="309"/>
      <c r="CP360" s="309"/>
      <c r="CQ360" s="309"/>
      <c r="CR360" s="309"/>
      <c r="CS360" s="309"/>
      <c r="CT360" s="309"/>
      <c r="CU360" s="309"/>
      <c r="CV360" s="309"/>
      <c r="CW360" s="309"/>
      <c r="CX360" s="309"/>
      <c r="CY360" s="309"/>
      <c r="CZ360" s="309"/>
      <c r="DA360" s="309"/>
      <c r="DB360" s="309"/>
      <c r="DC360" s="309"/>
      <c r="DD360" s="309"/>
      <c r="DE360" s="309"/>
      <c r="DF360" s="309"/>
      <c r="DG360" s="309"/>
      <c r="DH360" s="309"/>
      <c r="DI360" s="309"/>
      <c r="DJ360" s="309"/>
      <c r="DK360" s="309"/>
      <c r="DL360" s="309"/>
      <c r="DM360" s="309"/>
      <c r="DN360" s="309"/>
      <c r="DO360" s="309"/>
      <c r="DP360" s="309"/>
      <c r="DQ360" s="309"/>
      <c r="DR360" s="309"/>
      <c r="DS360" s="309"/>
      <c r="DT360" s="309"/>
      <c r="DU360" s="309"/>
      <c r="DV360" s="309"/>
      <c r="DW360" s="309"/>
      <c r="DX360" s="309"/>
      <c r="DY360" s="309"/>
      <c r="DZ360" s="309"/>
      <c r="EA360" s="309"/>
      <c r="EB360" s="309"/>
      <c r="EC360" s="309"/>
      <c r="ED360" s="309"/>
      <c r="EE360" s="309"/>
      <c r="EF360" s="309"/>
      <c r="EG360" s="309"/>
      <c r="EH360" s="309"/>
      <c r="EI360" s="309"/>
      <c r="EJ360" s="309"/>
      <c r="EK360" s="309"/>
      <c r="EL360" s="309"/>
      <c r="EM360" s="309"/>
      <c r="EN360" s="309"/>
      <c r="EO360" s="309"/>
      <c r="EP360" s="309"/>
      <c r="EQ360" s="309"/>
      <c r="ER360" s="309"/>
      <c r="ES360" s="309"/>
      <c r="ET360" s="309"/>
      <c r="EU360" s="309"/>
      <c r="EV360" s="309"/>
      <c r="EW360" s="309"/>
      <c r="EX360" s="309"/>
      <c r="EY360" s="309"/>
      <c r="EZ360" s="309"/>
      <c r="FA360" s="309"/>
      <c r="FB360" s="309"/>
      <c r="FC360" s="309"/>
      <c r="FD360" s="309"/>
      <c r="FE360" s="309"/>
      <c r="FF360" s="309"/>
      <c r="FG360" s="309"/>
      <c r="FH360" s="309"/>
      <c r="FI360" s="309"/>
      <c r="FJ360" s="309"/>
      <c r="FK360" s="309"/>
      <c r="FL360" s="309"/>
      <c r="FM360" s="309"/>
      <c r="FN360" s="309"/>
      <c r="FO360" s="309"/>
      <c r="FP360" s="309"/>
      <c r="FQ360" s="309"/>
      <c r="FR360" s="309"/>
      <c r="FS360" s="309"/>
      <c r="FT360" s="309"/>
      <c r="FU360" s="309"/>
      <c r="FV360" s="309"/>
      <c r="FW360" s="309"/>
      <c r="FX360" s="309"/>
      <c r="FY360" s="309"/>
      <c r="FZ360" s="309"/>
      <c r="GA360" s="309"/>
      <c r="GB360" s="309"/>
      <c r="GC360" s="309"/>
      <c r="GD360" s="309"/>
      <c r="GE360" s="309"/>
      <c r="GF360" s="309"/>
      <c r="GG360" s="309"/>
      <c r="GH360" s="309"/>
      <c r="GI360" s="309"/>
      <c r="GJ360" s="309"/>
      <c r="GK360" s="309"/>
      <c r="GL360" s="309"/>
      <c r="GM360" s="309"/>
      <c r="GN360" s="309"/>
      <c r="GO360" s="309"/>
      <c r="GP360" s="309"/>
      <c r="GQ360" s="309"/>
      <c r="GR360" s="309"/>
      <c r="GS360" s="309"/>
      <c r="GT360" s="309"/>
      <c r="GU360" s="309"/>
      <c r="GV360" s="309"/>
      <c r="GW360" s="309"/>
      <c r="GX360" s="309"/>
      <c r="GY360" s="309"/>
      <c r="GZ360" s="309"/>
      <c r="HA360" s="309"/>
      <c r="HB360" s="309"/>
      <c r="HC360" s="309"/>
      <c r="HD360" s="309"/>
      <c r="HE360" s="309"/>
      <c r="HF360" s="309"/>
      <c r="HG360" s="309"/>
      <c r="HH360" s="309"/>
      <c r="HI360" s="309"/>
      <c r="HJ360" s="309"/>
      <c r="HK360" s="309"/>
      <c r="HL360" s="309"/>
      <c r="HM360" s="309"/>
      <c r="HN360" s="309"/>
      <c r="HO360" s="309"/>
      <c r="HP360" s="309"/>
      <c r="HQ360" s="309"/>
      <c r="HR360" s="309"/>
      <c r="HS360" s="309"/>
      <c r="HT360" s="309"/>
      <c r="HU360" s="309"/>
      <c r="HV360" s="309"/>
      <c r="HW360" s="309"/>
      <c r="HX360" s="309"/>
      <c r="HY360" s="309"/>
      <c r="HZ360" s="309"/>
      <c r="IA360" s="309"/>
      <c r="IB360" s="309"/>
      <c r="IC360" s="309"/>
      <c r="ID360" s="309"/>
      <c r="IE360" s="309"/>
      <c r="IF360" s="309"/>
      <c r="IG360" s="309"/>
      <c r="IH360" s="309"/>
      <c r="II360" s="309"/>
      <c r="IJ360" s="309"/>
      <c r="IK360" s="309"/>
      <c r="IL360" s="309"/>
      <c r="IM360" s="309"/>
      <c r="IN360" s="309"/>
      <c r="IO360" s="309"/>
      <c r="IP360" s="309"/>
      <c r="IQ360" s="309"/>
      <c r="IR360" s="309"/>
      <c r="IS360" s="309"/>
      <c r="IT360" s="309"/>
      <c r="IU360" s="309"/>
      <c r="IV360" s="309"/>
      <c r="IW360" s="309"/>
      <c r="IX360" s="309"/>
      <c r="IY360" s="309"/>
      <c r="IZ360" s="309"/>
      <c r="JA360" s="309"/>
      <c r="JB360" s="309"/>
      <c r="JC360" s="309"/>
      <c r="JD360" s="309"/>
      <c r="JE360" s="309"/>
      <c r="JF360" s="309"/>
      <c r="JG360" s="309"/>
      <c r="JH360" s="309"/>
      <c r="JI360" s="309"/>
      <c r="JJ360" s="309"/>
      <c r="JK360" s="309"/>
      <c r="JL360" s="309"/>
      <c r="JM360" s="309"/>
      <c r="JN360" s="309"/>
      <c r="JO360" s="309"/>
      <c r="JP360" s="309"/>
      <c r="JQ360" s="309"/>
      <c r="JR360" s="309"/>
      <c r="JS360" s="309"/>
      <c r="JT360" s="309"/>
      <c r="JU360" s="309"/>
      <c r="JV360" s="309"/>
      <c r="JW360" s="309"/>
      <c r="JX360" s="309"/>
      <c r="JY360" s="309"/>
      <c r="JZ360" s="309"/>
      <c r="KA360" s="309"/>
      <c r="KB360" s="309"/>
      <c r="KC360" s="309"/>
      <c r="KD360" s="309"/>
      <c r="KE360" s="309"/>
      <c r="KF360" s="309"/>
      <c r="KG360" s="309"/>
      <c r="KH360" s="309"/>
      <c r="KI360" s="309"/>
      <c r="KJ360" s="309"/>
      <c r="KK360" s="309"/>
      <c r="KL360" s="309"/>
      <c r="KM360" s="309"/>
      <c r="KN360" s="309"/>
      <c r="KO360" s="309"/>
      <c r="KP360" s="309"/>
      <c r="KQ360" s="309"/>
      <c r="KR360" s="309"/>
      <c r="KS360" s="309"/>
      <c r="KT360" s="309"/>
      <c r="KU360" s="309"/>
      <c r="KV360" s="309"/>
      <c r="KW360" s="309"/>
      <c r="KX360" s="309"/>
      <c r="KY360" s="309"/>
      <c r="KZ360" s="309"/>
      <c r="LA360" s="309"/>
      <c r="LB360" s="309"/>
      <c r="LC360" s="309"/>
      <c r="LD360" s="309"/>
      <c r="LE360" s="309"/>
      <c r="LF360" s="309"/>
      <c r="LG360" s="309"/>
      <c r="LH360" s="309"/>
      <c r="LI360" s="309"/>
      <c r="LJ360" s="309"/>
      <c r="LK360" s="309"/>
      <c r="LL360" s="309"/>
      <c r="LM360" s="309"/>
      <c r="LN360" s="309"/>
      <c r="LO360" s="309"/>
      <c r="LP360" s="309"/>
      <c r="LQ360" s="309"/>
      <c r="LR360" s="309"/>
      <c r="LS360" s="309"/>
      <c r="LT360" s="309"/>
      <c r="LU360" s="309"/>
      <c r="LV360" s="309"/>
      <c r="LW360" s="309"/>
      <c r="LX360" s="309"/>
      <c r="LY360" s="309"/>
      <c r="LZ360" s="309"/>
      <c r="MA360" s="309"/>
      <c r="MB360" s="309"/>
      <c r="MC360" s="309"/>
      <c r="MD360" s="309"/>
      <c r="ME360" s="309"/>
      <c r="MF360" s="309"/>
      <c r="MG360" s="309"/>
      <c r="MH360" s="309"/>
      <c r="MI360" s="309"/>
      <c r="MJ360" s="309"/>
      <c r="MK360" s="309"/>
      <c r="ML360" s="309"/>
      <c r="MM360" s="309"/>
      <c r="MN360" s="309"/>
      <c r="MO360" s="309"/>
      <c r="MP360" s="309"/>
      <c r="MQ360" s="309"/>
      <c r="MR360" s="309"/>
      <c r="MS360" s="309"/>
      <c r="MT360" s="309"/>
      <c r="MU360" s="309"/>
      <c r="MV360" s="309"/>
      <c r="MW360" s="309"/>
      <c r="MX360" s="309"/>
      <c r="MY360" s="309"/>
      <c r="MZ360" s="309"/>
      <c r="NA360" s="309"/>
      <c r="NB360" s="309"/>
      <c r="NC360" s="309"/>
      <c r="ND360" s="309"/>
      <c r="NE360" s="309"/>
      <c r="NF360" s="309"/>
      <c r="NG360" s="309"/>
      <c r="NH360" s="309"/>
      <c r="NI360" s="309"/>
      <c r="NJ360" s="309"/>
      <c r="NK360" s="309"/>
      <c r="NL360" s="309"/>
      <c r="NM360" s="309"/>
      <c r="NN360" s="309"/>
      <c r="NO360" s="309"/>
      <c r="NP360" s="309"/>
      <c r="NQ360" s="309"/>
      <c r="NR360" s="309"/>
      <c r="NS360" s="309"/>
      <c r="NT360" s="309"/>
      <c r="NU360" s="309"/>
      <c r="NV360" s="309"/>
      <c r="NW360" s="309"/>
      <c r="NX360" s="309"/>
      <c r="NY360" s="309"/>
      <c r="NZ360" s="309"/>
      <c r="OA360" s="309"/>
      <c r="OB360" s="309"/>
      <c r="OC360" s="309"/>
      <c r="OD360" s="309"/>
      <c r="OE360" s="309"/>
      <c r="OF360" s="309"/>
      <c r="OG360" s="309"/>
      <c r="OH360" s="309"/>
      <c r="OI360" s="309"/>
      <c r="OJ360" s="309"/>
      <c r="OK360" s="309"/>
      <c r="OL360" s="309"/>
      <c r="OM360" s="309"/>
      <c r="ON360" s="309"/>
      <c r="OO360" s="309"/>
      <c r="OP360" s="309"/>
      <c r="OQ360" s="309"/>
      <c r="OR360" s="309"/>
      <c r="OS360" s="309"/>
      <c r="OT360" s="309"/>
      <c r="OU360" s="309"/>
      <c r="OV360" s="309"/>
      <c r="OW360" s="309"/>
      <c r="OX360" s="309"/>
      <c r="OY360" s="309"/>
      <c r="OZ360" s="309"/>
      <c r="PA360" s="309"/>
      <c r="PB360" s="309"/>
      <c r="PC360" s="309"/>
      <c r="PD360" s="309"/>
      <c r="PE360" s="309"/>
      <c r="PF360" s="309"/>
      <c r="PG360" s="309"/>
      <c r="PH360" s="309"/>
      <c r="PI360" s="309"/>
      <c r="PJ360" s="309"/>
      <c r="PK360" s="309"/>
      <c r="PL360" s="309"/>
      <c r="PM360" s="309"/>
      <c r="PN360" s="309"/>
      <c r="PO360" s="309"/>
      <c r="PP360" s="309"/>
      <c r="PQ360" s="309"/>
      <c r="PR360" s="309"/>
      <c r="PS360" s="309"/>
      <c r="PT360" s="309"/>
      <c r="PU360" s="309"/>
      <c r="PV360" s="309"/>
      <c r="PW360" s="309"/>
      <c r="PX360" s="309"/>
      <c r="PY360" s="309"/>
      <c r="PZ360" s="309"/>
      <c r="QA360" s="309"/>
      <c r="QB360" s="309"/>
      <c r="QC360" s="309"/>
      <c r="QD360" s="309"/>
      <c r="QE360" s="309"/>
      <c r="QF360" s="309"/>
      <c r="QG360" s="309"/>
      <c r="QH360" s="309"/>
      <c r="QI360" s="309"/>
      <c r="QJ360" s="309"/>
      <c r="QK360" s="309"/>
      <c r="QL360" s="309"/>
      <c r="QM360" s="309"/>
      <c r="QN360" s="309"/>
      <c r="QO360" s="309"/>
      <c r="QP360" s="309"/>
      <c r="QQ360" s="309"/>
      <c r="QR360" s="309"/>
      <c r="QS360" s="309"/>
      <c r="QT360" s="309"/>
      <c r="QU360" s="309"/>
      <c r="QV360" s="309"/>
      <c r="QW360" s="309"/>
      <c r="QX360" s="309"/>
      <c r="QY360" s="309"/>
      <c r="QZ360" s="309"/>
      <c r="RA360" s="309"/>
      <c r="RB360" s="309"/>
      <c r="RC360" s="309"/>
      <c r="RD360" s="309"/>
      <c r="RE360" s="309"/>
      <c r="RF360" s="309"/>
      <c r="RG360" s="309"/>
      <c r="RH360" s="309"/>
      <c r="RI360" s="309"/>
      <c r="RJ360" s="309"/>
      <c r="RK360" s="309"/>
      <c r="RL360" s="309"/>
      <c r="RM360" s="309"/>
      <c r="RN360" s="309"/>
      <c r="RO360" s="309"/>
      <c r="RP360" s="309"/>
      <c r="RQ360" s="309"/>
      <c r="RR360" s="309"/>
      <c r="RS360" s="309"/>
      <c r="RT360" s="309"/>
      <c r="RU360" s="309"/>
      <c r="RV360" s="309"/>
      <c r="RW360" s="309"/>
      <c r="RX360" s="309"/>
      <c r="RY360" s="309"/>
      <c r="RZ360" s="309"/>
      <c r="SA360" s="309"/>
      <c r="SB360" s="309"/>
      <c r="SC360" s="309"/>
      <c r="SD360" s="309"/>
      <c r="SE360" s="309"/>
      <c r="SF360" s="309"/>
      <c r="SG360" s="309"/>
      <c r="SH360" s="309"/>
      <c r="SI360" s="309"/>
      <c r="SJ360" s="309"/>
      <c r="SK360" s="309"/>
      <c r="SL360" s="309"/>
      <c r="SM360" s="309"/>
      <c r="SN360" s="309"/>
      <c r="SO360" s="309"/>
      <c r="SP360" s="309"/>
      <c r="SQ360" s="309"/>
      <c r="SR360" s="309"/>
      <c r="SS360" s="309"/>
      <c r="ST360" s="309"/>
      <c r="SU360" s="309"/>
      <c r="SV360" s="309"/>
      <c r="SW360" s="309"/>
      <c r="SX360" s="309"/>
      <c r="SY360" s="309"/>
      <c r="SZ360" s="309"/>
      <c r="TA360" s="309"/>
      <c r="TB360" s="309"/>
      <c r="TC360" s="309"/>
      <c r="TD360" s="309"/>
      <c r="TE360" s="309"/>
      <c r="TF360" s="309"/>
      <c r="TG360" s="309"/>
      <c r="TH360" s="309"/>
      <c r="TI360" s="309"/>
      <c r="TJ360" s="309"/>
      <c r="TK360" s="309"/>
      <c r="TL360" s="309"/>
      <c r="TM360" s="309"/>
      <c r="TN360" s="309"/>
      <c r="TO360" s="309"/>
      <c r="TP360" s="309"/>
      <c r="TQ360" s="309"/>
      <c r="TR360" s="309"/>
      <c r="TS360" s="309"/>
      <c r="TT360" s="309"/>
      <c r="TU360" s="309"/>
      <c r="TV360" s="309"/>
      <c r="TW360" s="309"/>
      <c r="TX360" s="309"/>
      <c r="TY360" s="309"/>
      <c r="TZ360" s="309"/>
      <c r="UA360" s="309"/>
      <c r="UB360" s="309"/>
      <c r="UC360" s="309"/>
      <c r="UD360" s="309"/>
      <c r="UE360" s="309"/>
      <c r="UF360" s="309"/>
      <c r="UG360" s="309"/>
      <c r="UH360" s="309"/>
      <c r="UI360" s="309"/>
      <c r="UJ360" s="309"/>
      <c r="UK360" s="309"/>
      <c r="UL360" s="309"/>
      <c r="UM360" s="309"/>
      <c r="UN360" s="309"/>
      <c r="UO360" s="309"/>
      <c r="UP360" s="309"/>
      <c r="UQ360" s="309"/>
      <c r="UR360" s="309"/>
      <c r="US360" s="309"/>
      <c r="UT360" s="309"/>
      <c r="UU360" s="309"/>
      <c r="UV360" s="309"/>
      <c r="UW360" s="309"/>
      <c r="UX360" s="309"/>
      <c r="UY360" s="309"/>
      <c r="UZ360" s="309"/>
      <c r="VA360" s="309"/>
      <c r="VB360" s="309"/>
      <c r="VC360" s="309"/>
      <c r="VD360" s="309"/>
      <c r="VE360" s="309"/>
      <c r="VF360" s="309"/>
      <c r="VG360" s="309"/>
      <c r="VH360" s="309"/>
      <c r="VI360" s="309"/>
      <c r="VJ360" s="309"/>
      <c r="VK360" s="309"/>
      <c r="VL360" s="309"/>
      <c r="VM360" s="309"/>
      <c r="VN360" s="309"/>
      <c r="VO360" s="309"/>
      <c r="VP360" s="309"/>
      <c r="VQ360" s="309"/>
      <c r="VR360" s="309"/>
      <c r="VS360" s="309"/>
      <c r="VT360" s="309"/>
      <c r="VU360" s="309"/>
      <c r="VV360" s="309"/>
      <c r="VW360" s="309"/>
      <c r="VX360" s="309"/>
      <c r="VY360" s="309"/>
      <c r="VZ360" s="309"/>
      <c r="WA360" s="309"/>
      <c r="WB360" s="309"/>
      <c r="WC360" s="309"/>
      <c r="WD360" s="309"/>
      <c r="WE360" s="309"/>
      <c r="WF360" s="309"/>
      <c r="WG360" s="309"/>
      <c r="WH360" s="309"/>
      <c r="WI360" s="309"/>
      <c r="WJ360" s="309"/>
      <c r="WK360" s="309"/>
      <c r="WL360" s="309"/>
      <c r="WM360" s="309"/>
      <c r="WN360" s="309"/>
      <c r="WO360" s="309"/>
      <c r="WP360" s="309"/>
      <c r="WQ360" s="309"/>
      <c r="WR360" s="309"/>
      <c r="WS360" s="309"/>
      <c r="WT360" s="309"/>
      <c r="WU360" s="309"/>
      <c r="WV360" s="309"/>
      <c r="WW360" s="309"/>
      <c r="WX360" s="309"/>
      <c r="WY360" s="309"/>
      <c r="WZ360" s="309"/>
      <c r="XA360" s="309"/>
      <c r="XB360" s="309"/>
      <c r="XC360" s="309"/>
      <c r="XD360" s="309"/>
      <c r="XE360" s="309"/>
      <c r="XF360" s="309"/>
      <c r="XG360" s="309"/>
      <c r="XH360" s="309"/>
      <c r="XI360" s="309"/>
      <c r="XJ360" s="309"/>
      <c r="XK360" s="309"/>
      <c r="XL360" s="309"/>
      <c r="XM360" s="309"/>
      <c r="XN360" s="309"/>
      <c r="XO360" s="309"/>
      <c r="XP360" s="309"/>
      <c r="XQ360" s="309"/>
      <c r="XR360" s="309"/>
      <c r="XS360" s="309"/>
      <c r="XT360" s="309"/>
      <c r="XU360" s="309"/>
      <c r="XV360" s="309"/>
      <c r="XW360" s="309"/>
      <c r="XX360" s="309"/>
      <c r="XY360" s="309"/>
      <c r="XZ360" s="309"/>
      <c r="YA360" s="309"/>
      <c r="YB360" s="309"/>
      <c r="YC360" s="309"/>
      <c r="YD360" s="309"/>
      <c r="YE360" s="309"/>
      <c r="YF360" s="309"/>
      <c r="YG360" s="309"/>
      <c r="YH360" s="309"/>
      <c r="YI360" s="309"/>
      <c r="YJ360" s="309"/>
      <c r="YK360" s="309"/>
      <c r="YL360" s="309"/>
      <c r="YM360" s="309"/>
      <c r="YN360" s="309"/>
      <c r="YO360" s="309"/>
      <c r="YP360" s="309"/>
      <c r="YQ360" s="309"/>
      <c r="YR360" s="309"/>
      <c r="YS360" s="309"/>
      <c r="YT360" s="309"/>
      <c r="YU360" s="309"/>
      <c r="YV360" s="309"/>
      <c r="YW360" s="309"/>
      <c r="YX360" s="309"/>
      <c r="YY360" s="309"/>
      <c r="YZ360" s="309"/>
      <c r="ZA360" s="309"/>
      <c r="ZB360" s="309"/>
      <c r="ZC360" s="309"/>
      <c r="ZD360" s="309"/>
      <c r="ZE360" s="309"/>
      <c r="ZF360" s="309"/>
      <c r="ZG360" s="309"/>
      <c r="ZH360" s="309"/>
      <c r="ZI360" s="309"/>
      <c r="ZJ360" s="309"/>
      <c r="ZK360" s="309"/>
      <c r="ZL360" s="309"/>
      <c r="ZM360" s="309"/>
      <c r="ZN360" s="309"/>
      <c r="ZO360" s="309"/>
      <c r="ZP360" s="309"/>
      <c r="ZQ360" s="309"/>
      <c r="ZR360" s="309"/>
      <c r="ZS360" s="309"/>
      <c r="ZT360" s="309"/>
      <c r="ZU360" s="309"/>
      <c r="ZV360" s="309"/>
      <c r="ZW360" s="309"/>
      <c r="ZX360" s="309"/>
      <c r="ZY360" s="309"/>
      <c r="ZZ360" s="309"/>
      <c r="AAA360" s="309"/>
      <c r="AAB360" s="309"/>
      <c r="AAC360" s="309"/>
      <c r="AAD360" s="309"/>
      <c r="AAE360" s="309"/>
      <c r="AAF360" s="309"/>
      <c r="AAG360" s="309"/>
      <c r="AAH360" s="309"/>
      <c r="AAI360" s="309"/>
      <c r="AAJ360" s="309"/>
      <c r="AAK360" s="309"/>
      <c r="AAL360" s="309"/>
      <c r="AAM360" s="309"/>
      <c r="AAN360" s="309"/>
      <c r="AAO360" s="309"/>
      <c r="AAP360" s="309"/>
      <c r="AAQ360" s="309"/>
      <c r="AAR360" s="309"/>
      <c r="AAS360" s="309"/>
      <c r="AAT360" s="309"/>
      <c r="AAU360" s="309"/>
      <c r="AAV360" s="309"/>
      <c r="AAW360" s="309"/>
      <c r="AAX360" s="309"/>
      <c r="AAY360" s="309"/>
      <c r="AAZ360" s="309"/>
      <c r="ABA360" s="309"/>
      <c r="ABB360" s="309"/>
      <c r="ABC360" s="309"/>
      <c r="ABD360" s="309"/>
      <c r="ABE360" s="309"/>
      <c r="ABF360" s="309"/>
      <c r="ABG360" s="309"/>
      <c r="ABH360" s="309"/>
      <c r="ABI360" s="309"/>
      <c r="ABJ360" s="309"/>
      <c r="ABK360" s="309"/>
      <c r="ABL360" s="309"/>
      <c r="ABM360" s="309"/>
      <c r="ABN360" s="309"/>
      <c r="ABO360" s="309"/>
      <c r="ABP360" s="309"/>
      <c r="ABQ360" s="309"/>
      <c r="ABR360" s="309"/>
      <c r="ABS360" s="309"/>
      <c r="ABT360" s="309"/>
      <c r="ABU360" s="309"/>
      <c r="ABV360" s="309"/>
      <c r="ABW360" s="309"/>
      <c r="ABX360" s="309"/>
      <c r="ABY360" s="309"/>
      <c r="ABZ360" s="309"/>
      <c r="ACA360" s="309"/>
      <c r="ACB360" s="309"/>
      <c r="ACC360" s="309"/>
      <c r="ACD360" s="309"/>
      <c r="ACE360" s="309"/>
      <c r="ACF360" s="309"/>
      <c r="ACG360" s="309"/>
      <c r="ACH360" s="309"/>
      <c r="ACI360" s="309"/>
      <c r="ACJ360" s="309"/>
      <c r="ACK360" s="309"/>
      <c r="ACL360" s="309"/>
      <c r="ACM360" s="309"/>
      <c r="ACN360" s="309"/>
      <c r="ACO360" s="309"/>
      <c r="ACP360" s="309"/>
      <c r="ACQ360" s="309"/>
      <c r="ACR360" s="309"/>
      <c r="ACS360" s="309"/>
      <c r="ACT360" s="309"/>
      <c r="ACU360" s="309"/>
      <c r="ACV360" s="309"/>
      <c r="ACW360" s="309"/>
      <c r="ACX360" s="309"/>
      <c r="ACY360" s="309"/>
      <c r="ACZ360" s="309"/>
      <c r="ADA360" s="309"/>
      <c r="ADB360" s="309"/>
      <c r="ADC360" s="309"/>
      <c r="ADD360" s="309"/>
      <c r="ADE360" s="309"/>
      <c r="ADF360" s="309"/>
      <c r="ADG360" s="309"/>
      <c r="ADH360" s="309"/>
      <c r="ADI360" s="309"/>
      <c r="ADJ360" s="309"/>
      <c r="ADK360" s="309"/>
      <c r="ADL360" s="309"/>
      <c r="ADM360" s="309"/>
      <c r="ADN360" s="309"/>
      <c r="ADO360" s="309"/>
      <c r="ADP360" s="309"/>
      <c r="ADQ360" s="309"/>
      <c r="ADR360" s="309"/>
      <c r="ADS360" s="309"/>
      <c r="ADT360" s="309"/>
      <c r="ADU360" s="309"/>
      <c r="ADV360" s="309"/>
      <c r="ADW360" s="309"/>
      <c r="ADX360" s="309"/>
      <c r="ADY360" s="309"/>
      <c r="ADZ360" s="309"/>
      <c r="AEA360" s="309"/>
      <c r="AEB360" s="309"/>
      <c r="AEC360" s="309"/>
      <c r="AED360" s="309"/>
      <c r="AEE360" s="309"/>
      <c r="AEF360" s="309"/>
      <c r="AEG360" s="309"/>
      <c r="AEH360" s="309"/>
      <c r="AEI360" s="309"/>
      <c r="AEJ360" s="309"/>
      <c r="AEK360" s="309"/>
      <c r="AEL360" s="309"/>
      <c r="AEM360" s="309"/>
      <c r="AEN360" s="309"/>
      <c r="AEO360" s="309"/>
      <c r="AEP360" s="309"/>
      <c r="AEQ360" s="309"/>
      <c r="AER360" s="309"/>
      <c r="AES360" s="309"/>
      <c r="AET360" s="309"/>
      <c r="AEU360" s="309"/>
      <c r="AEV360" s="309"/>
      <c r="AEW360" s="309"/>
      <c r="AEX360" s="309"/>
      <c r="AEY360" s="309"/>
      <c r="AEZ360" s="309"/>
      <c r="AFA360" s="309"/>
      <c r="AFB360" s="309"/>
      <c r="AFC360" s="309"/>
      <c r="AFD360" s="309"/>
      <c r="AFE360" s="309"/>
      <c r="AFF360" s="309"/>
      <c r="AFG360" s="309"/>
      <c r="AFH360" s="309"/>
      <c r="AFI360" s="309"/>
      <c r="AFJ360" s="309"/>
      <c r="AFK360" s="309"/>
      <c r="AFL360" s="309"/>
      <c r="AFM360" s="309"/>
      <c r="AFN360" s="309"/>
      <c r="AFO360" s="309"/>
      <c r="AFP360" s="309"/>
      <c r="AFQ360" s="309"/>
      <c r="AFR360" s="309"/>
      <c r="AFS360" s="309"/>
      <c r="AFT360" s="309"/>
      <c r="AFU360" s="309"/>
      <c r="AFV360" s="309"/>
      <c r="AFW360" s="309"/>
      <c r="AFX360" s="309"/>
      <c r="AFY360" s="309"/>
      <c r="AFZ360" s="309"/>
      <c r="AGA360" s="309"/>
      <c r="AGB360" s="309"/>
      <c r="AGC360" s="309"/>
      <c r="AGD360" s="309"/>
      <c r="AGE360" s="309"/>
      <c r="AGF360" s="309"/>
      <c r="AGG360" s="309"/>
      <c r="AGH360" s="309"/>
      <c r="AGI360" s="309"/>
      <c r="AGJ360" s="309"/>
      <c r="AGK360" s="309"/>
      <c r="AGL360" s="309"/>
      <c r="AGM360" s="309"/>
      <c r="AGN360" s="309"/>
      <c r="AGO360" s="309"/>
      <c r="AGP360" s="309"/>
      <c r="AGQ360" s="309"/>
      <c r="AGR360" s="309"/>
      <c r="AGS360" s="309"/>
      <c r="AGT360" s="309"/>
      <c r="AGU360" s="309"/>
      <c r="AGV360" s="309"/>
      <c r="AGW360" s="309"/>
      <c r="AGX360" s="309"/>
      <c r="AGY360" s="309"/>
      <c r="AGZ360" s="309"/>
      <c r="AHA360" s="309"/>
      <c r="AHB360" s="309"/>
      <c r="AHC360" s="309"/>
      <c r="AHD360" s="309"/>
      <c r="AHE360" s="309"/>
      <c r="AHF360" s="309"/>
      <c r="AHG360" s="309"/>
      <c r="AHH360" s="309"/>
      <c r="AHI360" s="309"/>
      <c r="AHJ360" s="309"/>
      <c r="AHK360" s="309"/>
      <c r="AHL360" s="309"/>
      <c r="AHM360" s="309"/>
      <c r="AHN360" s="309"/>
      <c r="AHO360" s="309"/>
      <c r="AHP360" s="309"/>
      <c r="AHQ360" s="309"/>
      <c r="AHR360" s="309"/>
      <c r="AHS360" s="309"/>
      <c r="AHT360" s="309"/>
      <c r="AHU360" s="309"/>
      <c r="AHV360" s="309"/>
      <c r="AHW360" s="309"/>
      <c r="AHX360" s="309"/>
      <c r="AHY360" s="309"/>
      <c r="AHZ360" s="309"/>
      <c r="AIA360" s="309"/>
      <c r="AIB360" s="309"/>
      <c r="AIC360" s="309"/>
      <c r="AID360" s="309"/>
      <c r="AIE360" s="309"/>
      <c r="AIF360" s="309"/>
      <c r="AIG360" s="309"/>
      <c r="AIH360" s="309"/>
      <c r="AII360" s="309"/>
      <c r="AIJ360" s="309"/>
      <c r="AIK360" s="309"/>
      <c r="AIL360" s="309"/>
      <c r="AIM360" s="309"/>
      <c r="AIN360" s="309"/>
      <c r="AIO360" s="309"/>
      <c r="AIP360" s="309"/>
      <c r="AIQ360" s="309"/>
      <c r="AIR360" s="309"/>
      <c r="AIS360" s="309"/>
      <c r="AIT360" s="309"/>
      <c r="AIU360" s="309"/>
      <c r="AIV360" s="309"/>
      <c r="AIW360" s="309"/>
      <c r="AIX360" s="309"/>
      <c r="AIY360" s="309"/>
      <c r="AIZ360" s="309"/>
      <c r="AJA360" s="309"/>
      <c r="AJB360" s="309"/>
      <c r="AJC360" s="309"/>
      <c r="AJD360" s="309"/>
      <c r="AJE360" s="309"/>
      <c r="AJF360" s="309"/>
      <c r="AJG360" s="309"/>
      <c r="AJH360" s="309"/>
      <c r="AJI360" s="309"/>
      <c r="AJJ360" s="309"/>
      <c r="AJK360" s="309"/>
      <c r="AJL360" s="309"/>
      <c r="AJM360" s="309"/>
      <c r="AJN360" s="309"/>
      <c r="AJO360" s="309"/>
      <c r="AJP360" s="309"/>
      <c r="AJQ360" s="309"/>
      <c r="AJR360" s="309"/>
      <c r="AJS360" s="309"/>
      <c r="AJT360" s="309"/>
      <c r="AJU360" s="309"/>
      <c r="AJV360" s="309"/>
      <c r="AJW360" s="309"/>
      <c r="AJX360" s="309"/>
      <c r="AJY360" s="309"/>
      <c r="AJZ360" s="309"/>
      <c r="AKA360" s="309"/>
      <c r="AKB360" s="309"/>
      <c r="AKC360" s="309"/>
      <c r="AKD360" s="309"/>
      <c r="AKE360" s="309"/>
      <c r="AKF360" s="309"/>
      <c r="AKG360" s="309"/>
      <c r="AKH360" s="309"/>
      <c r="AKI360" s="309"/>
      <c r="AKJ360" s="309"/>
      <c r="AKK360" s="309"/>
      <c r="AKL360" s="309"/>
      <c r="AKM360" s="309"/>
      <c r="AKN360" s="309"/>
      <c r="AKO360" s="309"/>
      <c r="AKP360" s="309"/>
      <c r="AKQ360" s="309"/>
      <c r="AKR360" s="309"/>
      <c r="AKS360" s="309"/>
      <c r="AKT360" s="309"/>
      <c r="AKU360" s="309"/>
      <c r="AKV360" s="309"/>
      <c r="AKW360" s="309"/>
      <c r="AKX360" s="309"/>
      <c r="AKY360" s="309"/>
      <c r="AKZ360" s="309"/>
      <c r="ALA360" s="309"/>
      <c r="ALB360" s="309"/>
      <c r="ALC360" s="309"/>
      <c r="ALD360" s="309"/>
      <c r="ALE360" s="309"/>
      <c r="ALF360" s="309"/>
      <c r="ALG360" s="309"/>
      <c r="ALH360" s="309"/>
      <c r="ALI360" s="309"/>
      <c r="ALJ360" s="309"/>
      <c r="ALK360" s="309"/>
      <c r="ALL360" s="309"/>
      <c r="ALM360" s="309"/>
      <c r="ALN360" s="309"/>
      <c r="ALO360" s="309"/>
      <c r="ALP360" s="309"/>
      <c r="ALQ360" s="309"/>
      <c r="ALR360" s="309"/>
      <c r="ALS360" s="309"/>
      <c r="ALT360" s="309"/>
      <c r="ALU360" s="309"/>
      <c r="ALV360" s="309"/>
      <c r="ALW360" s="309"/>
      <c r="ALX360" s="309"/>
      <c r="ALY360" s="309"/>
      <c r="ALZ360" s="309"/>
      <c r="AMA360" s="309"/>
      <c r="AMB360" s="309"/>
      <c r="AMC360" s="309"/>
      <c r="AMD360" s="309"/>
      <c r="AME360" s="309"/>
      <c r="AMF360" s="309"/>
      <c r="AMG360" s="309"/>
      <c r="AMH360" s="309"/>
      <c r="AMI360" s="309"/>
      <c r="AMJ360" s="309"/>
      <c r="AMK360" s="309"/>
      <c r="AML360" s="309"/>
      <c r="AMM360" s="309"/>
      <c r="AMN360" s="309"/>
      <c r="AMO360" s="309"/>
      <c r="AMP360" s="309"/>
      <c r="AMQ360" s="309"/>
      <c r="AMR360" s="309"/>
      <c r="AMS360" s="309"/>
      <c r="AMT360" s="309"/>
      <c r="AMU360" s="309"/>
      <c r="AMV360" s="309"/>
      <c r="AMW360" s="309"/>
      <c r="AMX360" s="309"/>
      <c r="AMY360" s="309"/>
      <c r="AMZ360" s="309"/>
      <c r="ANA360" s="309"/>
      <c r="ANB360" s="309"/>
      <c r="ANC360" s="309"/>
      <c r="AND360" s="309"/>
      <c r="ANE360" s="309"/>
      <c r="ANF360" s="309"/>
      <c r="ANG360" s="309"/>
      <c r="ANH360" s="309"/>
      <c r="ANI360" s="309"/>
      <c r="ANJ360" s="309"/>
      <c r="ANK360" s="309"/>
      <c r="ANL360" s="309"/>
      <c r="ANM360" s="309"/>
      <c r="ANN360" s="309"/>
      <c r="ANO360" s="309"/>
      <c r="ANP360" s="309"/>
      <c r="ANQ360" s="309"/>
      <c r="ANR360" s="309"/>
      <c r="ANS360" s="309"/>
      <c r="ANT360" s="309"/>
      <c r="ANU360" s="309"/>
      <c r="ANV360" s="309"/>
      <c r="ANW360" s="309"/>
      <c r="ANX360" s="309"/>
      <c r="ANY360" s="309"/>
      <c r="ANZ360" s="309"/>
      <c r="AOA360" s="309"/>
      <c r="AOB360" s="309"/>
      <c r="AOC360" s="309"/>
      <c r="AOD360" s="309"/>
      <c r="AOE360" s="309"/>
      <c r="AOF360" s="309"/>
      <c r="AOG360" s="309"/>
      <c r="AOH360" s="309"/>
      <c r="AOI360" s="309"/>
      <c r="AOJ360" s="309"/>
      <c r="AOK360" s="309"/>
      <c r="AOL360" s="309"/>
      <c r="AOM360" s="309"/>
      <c r="AON360" s="309"/>
      <c r="AOO360" s="309"/>
      <c r="AOP360" s="309"/>
      <c r="AOQ360" s="309"/>
      <c r="AOR360" s="309"/>
      <c r="AOS360" s="309"/>
      <c r="AOT360" s="309"/>
      <c r="AOU360" s="309"/>
      <c r="AOV360" s="309"/>
      <c r="AOW360" s="309"/>
      <c r="AOX360" s="309"/>
      <c r="AOY360" s="309"/>
      <c r="AOZ360" s="309"/>
      <c r="APA360" s="309"/>
      <c r="APB360" s="309"/>
      <c r="APC360" s="309"/>
      <c r="APD360" s="309"/>
      <c r="APE360" s="309"/>
      <c r="APF360" s="309"/>
      <c r="APG360" s="309"/>
      <c r="APH360" s="309"/>
      <c r="API360" s="309"/>
      <c r="APJ360" s="309"/>
      <c r="APK360" s="309"/>
      <c r="APL360" s="309"/>
      <c r="APM360" s="309"/>
      <c r="APN360" s="309"/>
      <c r="APO360" s="309"/>
      <c r="APP360" s="309"/>
      <c r="APQ360" s="309"/>
      <c r="APR360" s="309"/>
      <c r="APS360" s="309"/>
      <c r="APT360" s="309"/>
      <c r="APU360" s="309"/>
      <c r="APV360" s="309"/>
      <c r="APW360" s="309"/>
      <c r="APX360" s="309"/>
      <c r="APY360" s="309"/>
      <c r="APZ360" s="309"/>
      <c r="AQA360" s="309"/>
      <c r="AQB360" s="309"/>
      <c r="AQC360" s="309"/>
      <c r="AQD360" s="309"/>
      <c r="AQE360" s="309"/>
      <c r="AQF360" s="309"/>
      <c r="AQG360" s="309"/>
      <c r="AQH360" s="309"/>
      <c r="AQI360" s="309"/>
      <c r="AQJ360" s="309"/>
      <c r="AQK360" s="309"/>
      <c r="AQL360" s="309"/>
      <c r="AQM360" s="309"/>
      <c r="AQN360" s="309"/>
      <c r="AQO360" s="309"/>
      <c r="AQP360" s="309"/>
      <c r="AQQ360" s="309"/>
      <c r="AQR360" s="309"/>
      <c r="AQS360" s="309"/>
      <c r="AQT360" s="309"/>
      <c r="AQU360" s="309"/>
      <c r="AQV360" s="309"/>
      <c r="AQW360" s="309"/>
      <c r="AQX360" s="309"/>
      <c r="AQY360" s="309"/>
      <c r="AQZ360" s="309"/>
      <c r="ARA360" s="309"/>
      <c r="ARB360" s="309"/>
      <c r="ARC360" s="309"/>
      <c r="ARD360" s="309"/>
      <c r="ARE360" s="309"/>
      <c r="ARF360" s="309"/>
      <c r="ARG360" s="309"/>
      <c r="ARH360" s="309"/>
      <c r="ARI360" s="309"/>
      <c r="ARJ360" s="309"/>
      <c r="ARK360" s="309"/>
      <c r="ARL360" s="309"/>
      <c r="ARM360" s="309"/>
      <c r="ARN360" s="309"/>
      <c r="ARO360" s="309"/>
      <c r="ARP360" s="309"/>
      <c r="ARQ360" s="309"/>
      <c r="ARR360" s="309"/>
      <c r="ARS360" s="309"/>
      <c r="ART360" s="309"/>
      <c r="ARU360" s="309"/>
      <c r="ARV360" s="309"/>
      <c r="ARW360" s="309"/>
      <c r="ARX360" s="309"/>
      <c r="ARY360" s="309"/>
      <c r="ARZ360" s="309"/>
      <c r="ASA360" s="309"/>
      <c r="ASB360" s="309"/>
      <c r="ASC360" s="309"/>
      <c r="ASD360" s="309"/>
      <c r="ASE360" s="309"/>
      <c r="ASF360" s="309"/>
      <c r="ASG360" s="309"/>
      <c r="ASH360" s="309"/>
      <c r="ASI360" s="309"/>
      <c r="ASJ360" s="309"/>
      <c r="ASK360" s="309"/>
      <c r="ASL360" s="309"/>
      <c r="ASM360" s="309"/>
      <c r="ASN360" s="309"/>
      <c r="ASO360" s="309"/>
      <c r="ASP360" s="309"/>
      <c r="ASQ360" s="309"/>
      <c r="ASR360" s="309"/>
      <c r="ASS360" s="309"/>
      <c r="AST360" s="309"/>
      <c r="ASU360" s="309"/>
      <c r="ASV360" s="309"/>
      <c r="ASW360" s="309"/>
      <c r="ASX360" s="309"/>
      <c r="ASY360" s="309"/>
      <c r="ASZ360" s="309"/>
      <c r="ATA360" s="309"/>
      <c r="ATB360" s="309"/>
      <c r="ATC360" s="309"/>
      <c r="ATD360" s="309"/>
      <c r="ATE360" s="309"/>
      <c r="ATF360" s="309"/>
      <c r="ATG360" s="309"/>
      <c r="ATH360" s="309"/>
      <c r="ATI360" s="309"/>
      <c r="ATJ360" s="309"/>
      <c r="ATK360" s="309"/>
      <c r="ATL360" s="309"/>
      <c r="ATM360" s="309"/>
      <c r="ATN360" s="309"/>
      <c r="ATO360" s="309"/>
      <c r="ATP360" s="309"/>
      <c r="ATQ360" s="309"/>
      <c r="ATR360" s="309"/>
      <c r="ATS360" s="309"/>
      <c r="ATT360" s="309"/>
      <c r="ATU360" s="309"/>
      <c r="ATV360" s="309"/>
      <c r="ATW360" s="309"/>
      <c r="ATX360" s="309"/>
      <c r="ATY360" s="309"/>
      <c r="ATZ360" s="309"/>
      <c r="AUA360" s="309"/>
      <c r="AUB360" s="309"/>
      <c r="AUC360" s="309"/>
      <c r="AUD360" s="309"/>
      <c r="AUE360" s="309"/>
      <c r="AUF360" s="309"/>
      <c r="AUG360" s="309"/>
      <c r="AUH360" s="309"/>
      <c r="AUI360" s="309"/>
      <c r="AUJ360" s="309"/>
      <c r="AUK360" s="309"/>
      <c r="AUL360" s="309"/>
      <c r="AUM360" s="309"/>
      <c r="AUN360" s="309"/>
      <c r="AUO360" s="309"/>
      <c r="AUP360" s="309"/>
      <c r="AUQ360" s="309"/>
      <c r="AUR360" s="309"/>
      <c r="AUS360" s="309"/>
      <c r="AUT360" s="309"/>
      <c r="AUU360" s="309"/>
      <c r="AUV360" s="309"/>
      <c r="AUW360" s="309"/>
      <c r="AUX360" s="309"/>
      <c r="AUY360" s="309"/>
      <c r="AUZ360" s="309"/>
      <c r="AVA360" s="309"/>
      <c r="AVB360" s="309"/>
      <c r="AVC360" s="309"/>
      <c r="AVD360" s="309"/>
      <c r="AVE360" s="309"/>
      <c r="AVF360" s="309"/>
      <c r="AVG360" s="309"/>
      <c r="AVH360" s="309"/>
      <c r="AVI360" s="309"/>
      <c r="AVJ360" s="309"/>
      <c r="AVK360" s="309"/>
      <c r="AVL360" s="309"/>
      <c r="AVM360" s="309"/>
      <c r="AVN360" s="309"/>
      <c r="AVO360" s="309"/>
      <c r="AVP360" s="309"/>
      <c r="AVQ360" s="309"/>
      <c r="AVR360" s="309"/>
      <c r="AVS360" s="309"/>
      <c r="AVT360" s="309"/>
      <c r="AVU360" s="309"/>
      <c r="AVV360" s="309"/>
      <c r="AVW360" s="309"/>
      <c r="AVX360" s="309"/>
      <c r="AVY360" s="309"/>
      <c r="AVZ360" s="309"/>
      <c r="AWA360" s="309"/>
      <c r="AWB360" s="309"/>
      <c r="AWC360" s="309"/>
      <c r="AWD360" s="309"/>
      <c r="AWE360" s="309"/>
      <c r="AWF360" s="309"/>
      <c r="AWG360" s="309"/>
      <c r="AWH360" s="309"/>
      <c r="AWI360" s="309"/>
      <c r="AWJ360" s="309"/>
      <c r="AWK360" s="309"/>
      <c r="AWL360" s="309"/>
      <c r="AWM360" s="309"/>
      <c r="AWN360" s="309"/>
      <c r="AWO360" s="309"/>
      <c r="AWP360" s="309"/>
      <c r="AWQ360" s="309"/>
      <c r="AWR360" s="309"/>
      <c r="AWS360" s="309"/>
      <c r="AWT360" s="309"/>
      <c r="AWU360" s="309"/>
      <c r="AWV360" s="309"/>
      <c r="AWW360" s="309"/>
      <c r="AWX360" s="309"/>
      <c r="AWY360" s="309"/>
      <c r="AWZ360" s="309"/>
      <c r="AXA360" s="309"/>
      <c r="AXB360" s="309"/>
      <c r="AXC360" s="309"/>
      <c r="AXD360" s="309"/>
      <c r="AXE360" s="309"/>
      <c r="AXF360" s="309"/>
      <c r="AXG360" s="309"/>
      <c r="AXH360" s="309"/>
      <c r="AXI360" s="309"/>
      <c r="AXJ360" s="309"/>
      <c r="AXK360" s="309"/>
      <c r="AXL360" s="309"/>
      <c r="AXM360" s="309"/>
      <c r="AXN360" s="309"/>
      <c r="AXO360" s="309"/>
      <c r="AXP360" s="309"/>
      <c r="AXQ360" s="309"/>
      <c r="AXR360" s="309"/>
      <c r="AXS360" s="309"/>
      <c r="AXT360" s="309"/>
      <c r="AXU360" s="309"/>
      <c r="AXV360" s="309"/>
      <c r="AXW360" s="309"/>
      <c r="AXX360" s="309"/>
      <c r="AXY360" s="309"/>
      <c r="AXZ360" s="309"/>
      <c r="AYA360" s="309"/>
      <c r="AYB360" s="309"/>
      <c r="AYC360" s="309"/>
      <c r="AYD360" s="309"/>
      <c r="AYE360" s="309"/>
      <c r="AYF360" s="309"/>
      <c r="AYG360" s="309"/>
      <c r="AYH360" s="309"/>
      <c r="AYI360" s="309"/>
      <c r="AYJ360" s="309"/>
      <c r="AYK360" s="309"/>
      <c r="AYL360" s="309"/>
      <c r="AYM360" s="309"/>
      <c r="AYN360" s="309"/>
      <c r="AYO360" s="309"/>
      <c r="AYP360" s="309"/>
      <c r="AYQ360" s="309"/>
      <c r="AYR360" s="309"/>
      <c r="AYS360" s="309"/>
      <c r="AYT360" s="309"/>
      <c r="AYU360" s="309"/>
      <c r="AYV360" s="309"/>
      <c r="AYW360" s="309"/>
      <c r="AYX360" s="309"/>
      <c r="AYY360" s="309"/>
      <c r="AYZ360" s="309"/>
      <c r="AZA360" s="309"/>
      <c r="AZB360" s="309"/>
      <c r="AZC360" s="309"/>
      <c r="AZD360" s="309"/>
      <c r="AZE360" s="309"/>
      <c r="AZF360" s="309"/>
      <c r="AZG360" s="309"/>
      <c r="AZH360" s="309"/>
      <c r="AZI360" s="309"/>
      <c r="AZJ360" s="309"/>
      <c r="AZK360" s="309"/>
      <c r="AZL360" s="309"/>
      <c r="AZM360" s="309"/>
      <c r="AZN360" s="309"/>
      <c r="AZO360" s="309"/>
      <c r="AZP360" s="309"/>
      <c r="AZQ360" s="309"/>
      <c r="AZR360" s="309"/>
      <c r="AZS360" s="309"/>
      <c r="AZT360" s="309"/>
      <c r="AZU360" s="309"/>
      <c r="AZV360" s="309"/>
      <c r="AZW360" s="309"/>
      <c r="AZX360" s="309"/>
      <c r="AZY360" s="309"/>
      <c r="AZZ360" s="309"/>
      <c r="BAA360" s="309"/>
      <c r="BAB360" s="309"/>
      <c r="BAC360" s="309"/>
      <c r="BAD360" s="309"/>
      <c r="BAE360" s="309"/>
      <c r="BAF360" s="309"/>
      <c r="BAG360" s="309"/>
      <c r="BAH360" s="309"/>
      <c r="BAI360" s="309"/>
      <c r="BAJ360" s="309"/>
      <c r="BAK360" s="309"/>
      <c r="BAL360" s="309"/>
      <c r="BAM360" s="309"/>
      <c r="BAN360" s="309"/>
      <c r="BAO360" s="309"/>
      <c r="BAP360" s="309"/>
      <c r="BAQ360" s="309"/>
      <c r="BAR360" s="309"/>
      <c r="BAS360" s="309"/>
      <c r="BAT360" s="309"/>
      <c r="BAU360" s="309"/>
      <c r="BAV360" s="309"/>
      <c r="BAW360" s="309"/>
      <c r="BAX360" s="309"/>
      <c r="BAY360" s="309"/>
      <c r="BAZ360" s="309"/>
      <c r="BBA360" s="309"/>
      <c r="BBB360" s="309"/>
      <c r="BBC360" s="309"/>
      <c r="BBD360" s="309"/>
      <c r="BBE360" s="309"/>
      <c r="BBF360" s="309"/>
      <c r="BBG360" s="309"/>
      <c r="BBH360" s="309"/>
      <c r="BBI360" s="309"/>
      <c r="BBJ360" s="309"/>
      <c r="BBK360" s="309"/>
      <c r="BBL360" s="309"/>
      <c r="BBM360" s="309"/>
      <c r="BBN360" s="309"/>
      <c r="BBO360" s="309"/>
      <c r="BBP360" s="309"/>
      <c r="BBQ360" s="309"/>
      <c r="BBR360" s="309"/>
      <c r="BBS360" s="309"/>
      <c r="BBT360" s="309"/>
      <c r="BBU360" s="309"/>
      <c r="BBV360" s="309"/>
      <c r="BBW360" s="309"/>
      <c r="BBX360" s="309"/>
      <c r="BBY360" s="309"/>
      <c r="BBZ360" s="309"/>
      <c r="BCA360" s="309"/>
      <c r="BCB360" s="309"/>
      <c r="BCC360" s="309"/>
      <c r="BCD360" s="309"/>
      <c r="BCE360" s="309"/>
      <c r="BCF360" s="309"/>
      <c r="BCG360" s="309"/>
      <c r="BCH360" s="309"/>
      <c r="BCI360" s="309"/>
      <c r="BCJ360" s="309"/>
      <c r="BCK360" s="309"/>
      <c r="BCL360" s="309"/>
      <c r="BCM360" s="309"/>
      <c r="BCN360" s="309"/>
      <c r="BCO360" s="309"/>
      <c r="BCP360" s="309"/>
      <c r="BCQ360" s="309"/>
      <c r="BCR360" s="309"/>
      <c r="BCS360" s="309"/>
      <c r="BCT360" s="309"/>
      <c r="BCU360" s="309"/>
      <c r="BCV360" s="309"/>
      <c r="BCW360" s="309"/>
      <c r="BCX360" s="309"/>
      <c r="BCY360" s="309"/>
      <c r="BCZ360" s="309"/>
      <c r="BDA360" s="309"/>
      <c r="BDB360" s="309"/>
      <c r="BDC360" s="309"/>
      <c r="BDD360" s="309"/>
      <c r="BDE360" s="309"/>
      <c r="BDF360" s="309"/>
      <c r="BDG360" s="309"/>
      <c r="BDH360" s="309"/>
      <c r="BDI360" s="309"/>
      <c r="BDJ360" s="309"/>
      <c r="BDK360" s="309"/>
      <c r="BDL360" s="309"/>
      <c r="BDM360" s="309"/>
      <c r="BDN360" s="309"/>
      <c r="BDO360" s="309"/>
      <c r="BDP360" s="309"/>
      <c r="BDQ360" s="309"/>
      <c r="BDR360" s="309"/>
      <c r="BDS360" s="309"/>
      <c r="BDT360" s="309"/>
      <c r="BDU360" s="309"/>
      <c r="BDV360" s="309"/>
      <c r="BDW360" s="309"/>
      <c r="BDX360" s="309"/>
      <c r="BDY360" s="309"/>
      <c r="BDZ360" s="309"/>
      <c r="BEA360" s="309"/>
      <c r="BEB360" s="309"/>
      <c r="BEC360" s="309"/>
      <c r="BED360" s="309"/>
      <c r="BEE360" s="309"/>
      <c r="BEF360" s="309"/>
      <c r="BEG360" s="309"/>
      <c r="BEH360" s="309"/>
      <c r="BEI360" s="309"/>
      <c r="BEJ360" s="309"/>
      <c r="BEK360" s="309"/>
      <c r="BEL360" s="309"/>
      <c r="BEM360" s="309"/>
      <c r="BEN360" s="309"/>
      <c r="BEO360" s="309"/>
      <c r="BEP360" s="309"/>
      <c r="BEQ360" s="309"/>
      <c r="BER360" s="309"/>
      <c r="BES360" s="309"/>
      <c r="BET360" s="309"/>
      <c r="BEU360" s="309"/>
      <c r="BEV360" s="309"/>
      <c r="BEW360" s="309"/>
      <c r="BEX360" s="309"/>
      <c r="BEY360" s="309"/>
      <c r="BEZ360" s="309"/>
      <c r="BFA360" s="309"/>
      <c r="BFB360" s="309"/>
      <c r="BFC360" s="309"/>
      <c r="BFD360" s="309"/>
      <c r="BFE360" s="309"/>
      <c r="BFF360" s="309"/>
      <c r="BFG360" s="309"/>
      <c r="BFH360" s="309"/>
      <c r="BFI360" s="309"/>
      <c r="BFJ360" s="309"/>
      <c r="BFK360" s="309"/>
      <c r="BFL360" s="309"/>
      <c r="BFM360" s="309"/>
      <c r="BFN360" s="309"/>
      <c r="BFO360" s="309"/>
      <c r="BFP360" s="309"/>
      <c r="BFQ360" s="309"/>
      <c r="BFR360" s="309"/>
      <c r="BFS360" s="309"/>
      <c r="BFT360" s="309"/>
      <c r="BFU360" s="309"/>
      <c r="BFV360" s="309"/>
      <c r="BFW360" s="309"/>
      <c r="BFX360" s="309"/>
      <c r="BFY360" s="309"/>
      <c r="BFZ360" s="309"/>
      <c r="BGA360" s="309"/>
      <c r="BGB360" s="309"/>
      <c r="BGC360" s="309"/>
      <c r="BGD360" s="309"/>
      <c r="BGE360" s="309"/>
      <c r="BGF360" s="309"/>
      <c r="BGG360" s="309"/>
      <c r="BGH360" s="309"/>
    </row>
    <row r="361" spans="6:1542" s="18" customFormat="1" ht="14.45" customHeight="1" x14ac:dyDescent="0.25">
      <c r="F361" s="68"/>
      <c r="Y361" s="68"/>
      <c r="AC361" s="309"/>
      <c r="AD361" s="309"/>
      <c r="AE361" s="309"/>
      <c r="AF361" s="309"/>
      <c r="AG361" s="309"/>
      <c r="AH361" s="309"/>
      <c r="AI361" s="309"/>
      <c r="AJ361" s="309"/>
      <c r="AK361" s="309"/>
      <c r="AL361" s="309"/>
      <c r="AM361" s="309"/>
      <c r="AN361" s="309"/>
      <c r="AO361" s="309"/>
      <c r="AP361" s="309"/>
      <c r="AQ361" s="309"/>
      <c r="AR361" s="309"/>
      <c r="AS361" s="309"/>
      <c r="AT361" s="309"/>
      <c r="AU361" s="309"/>
      <c r="AV361" s="309"/>
      <c r="AW361" s="309"/>
      <c r="AX361" s="309"/>
      <c r="AY361" s="309"/>
      <c r="AZ361" s="309"/>
      <c r="BA361" s="309"/>
      <c r="BB361" s="309"/>
      <c r="BC361" s="309"/>
      <c r="BD361" s="309"/>
      <c r="BE361" s="309"/>
      <c r="BF361" s="309"/>
      <c r="BG361" s="309"/>
      <c r="BH361" s="309"/>
      <c r="BI361" s="309"/>
      <c r="BJ361" s="309"/>
      <c r="BK361" s="309"/>
      <c r="BL361" s="309"/>
      <c r="BM361" s="309"/>
      <c r="BN361" s="309"/>
      <c r="BO361" s="309"/>
      <c r="BP361" s="309"/>
      <c r="BQ361" s="309"/>
      <c r="BR361" s="309"/>
      <c r="BS361" s="309"/>
      <c r="BT361" s="309"/>
      <c r="BU361" s="309"/>
      <c r="BV361" s="309"/>
      <c r="BW361" s="309"/>
      <c r="BX361" s="309"/>
      <c r="BY361" s="309"/>
      <c r="BZ361" s="309"/>
      <c r="CA361" s="309"/>
      <c r="CB361" s="309"/>
      <c r="CC361" s="309"/>
      <c r="CD361" s="309"/>
      <c r="CE361" s="309"/>
      <c r="CF361" s="309"/>
      <c r="CG361" s="309"/>
      <c r="CH361" s="309"/>
      <c r="CI361" s="309"/>
      <c r="CJ361" s="309"/>
      <c r="CK361" s="309"/>
      <c r="CL361" s="309"/>
      <c r="CM361" s="309"/>
      <c r="CN361" s="309"/>
      <c r="CO361" s="309"/>
      <c r="CP361" s="309"/>
      <c r="CQ361" s="309"/>
      <c r="CR361" s="309"/>
      <c r="CS361" s="309"/>
      <c r="CT361" s="309"/>
      <c r="CU361" s="309"/>
      <c r="CV361" s="309"/>
      <c r="CW361" s="309"/>
      <c r="CX361" s="309"/>
      <c r="CY361" s="309"/>
      <c r="CZ361" s="309"/>
      <c r="DA361" s="309"/>
      <c r="DB361" s="309"/>
      <c r="DC361" s="309"/>
      <c r="DD361" s="309"/>
      <c r="DE361" s="309"/>
      <c r="DF361" s="309"/>
      <c r="DG361" s="309"/>
      <c r="DH361" s="309"/>
      <c r="DI361" s="309"/>
      <c r="DJ361" s="309"/>
      <c r="DK361" s="309"/>
      <c r="DL361" s="309"/>
      <c r="DM361" s="309"/>
      <c r="DN361" s="309"/>
      <c r="DO361" s="309"/>
      <c r="DP361" s="309"/>
      <c r="DQ361" s="309"/>
      <c r="DR361" s="309"/>
      <c r="DS361" s="309"/>
      <c r="DT361" s="309"/>
      <c r="DU361" s="309"/>
      <c r="DV361" s="309"/>
      <c r="DW361" s="309"/>
      <c r="DX361" s="309"/>
      <c r="DY361" s="309"/>
      <c r="DZ361" s="309"/>
      <c r="EA361" s="309"/>
      <c r="EB361" s="309"/>
      <c r="EC361" s="309"/>
      <c r="ED361" s="309"/>
      <c r="EE361" s="309"/>
      <c r="EF361" s="309"/>
      <c r="EG361" s="309"/>
      <c r="EH361" s="309"/>
      <c r="EI361" s="309"/>
      <c r="EJ361" s="309"/>
      <c r="EK361" s="309"/>
      <c r="EL361" s="309"/>
      <c r="EM361" s="309"/>
      <c r="EN361" s="309"/>
      <c r="EO361" s="309"/>
      <c r="EP361" s="309"/>
      <c r="EQ361" s="309"/>
      <c r="ER361" s="309"/>
      <c r="ES361" s="309"/>
      <c r="ET361" s="309"/>
      <c r="EU361" s="309"/>
      <c r="EV361" s="309"/>
      <c r="EW361" s="309"/>
      <c r="EX361" s="309"/>
      <c r="EY361" s="309"/>
      <c r="EZ361" s="309"/>
      <c r="FA361" s="309"/>
      <c r="FB361" s="309"/>
      <c r="FC361" s="309"/>
      <c r="FD361" s="309"/>
      <c r="FE361" s="309"/>
      <c r="FF361" s="309"/>
      <c r="FG361" s="309"/>
      <c r="FH361" s="309"/>
      <c r="FI361" s="309"/>
      <c r="FJ361" s="309"/>
      <c r="FK361" s="309"/>
      <c r="FL361" s="309"/>
      <c r="FM361" s="309"/>
      <c r="FN361" s="309"/>
      <c r="FO361" s="309"/>
      <c r="FP361" s="309"/>
      <c r="FQ361" s="309"/>
      <c r="FR361" s="309"/>
      <c r="FS361" s="309"/>
      <c r="FT361" s="309"/>
      <c r="FU361" s="309"/>
      <c r="FV361" s="309"/>
      <c r="FW361" s="309"/>
      <c r="FX361" s="309"/>
      <c r="FY361" s="309"/>
      <c r="FZ361" s="309"/>
      <c r="GA361" s="309"/>
      <c r="GB361" s="309"/>
      <c r="GC361" s="309"/>
      <c r="GD361" s="309"/>
      <c r="GE361" s="309"/>
      <c r="GF361" s="309"/>
      <c r="GG361" s="309"/>
      <c r="GH361" s="309"/>
      <c r="GI361" s="309"/>
      <c r="GJ361" s="309"/>
      <c r="GK361" s="309"/>
      <c r="GL361" s="309"/>
      <c r="GM361" s="309"/>
      <c r="GN361" s="309"/>
      <c r="GO361" s="309"/>
      <c r="GP361" s="309"/>
      <c r="GQ361" s="309"/>
      <c r="GR361" s="309"/>
      <c r="GS361" s="309"/>
      <c r="GT361" s="309"/>
      <c r="GU361" s="309"/>
      <c r="GV361" s="309"/>
      <c r="GW361" s="309"/>
      <c r="GX361" s="309"/>
      <c r="GY361" s="309"/>
      <c r="GZ361" s="309"/>
      <c r="HA361" s="309"/>
      <c r="HB361" s="309"/>
      <c r="HC361" s="309"/>
      <c r="HD361" s="309"/>
      <c r="HE361" s="309"/>
      <c r="HF361" s="309"/>
      <c r="HG361" s="309"/>
      <c r="HH361" s="309"/>
      <c r="HI361" s="309"/>
      <c r="HJ361" s="309"/>
      <c r="HK361" s="309"/>
      <c r="HL361" s="309"/>
      <c r="HM361" s="309"/>
      <c r="HN361" s="309"/>
      <c r="HO361" s="309"/>
      <c r="HP361" s="309"/>
      <c r="HQ361" s="309"/>
      <c r="HR361" s="309"/>
      <c r="HS361" s="309"/>
      <c r="HT361" s="309"/>
      <c r="HU361" s="309"/>
      <c r="HV361" s="309"/>
      <c r="HW361" s="309"/>
      <c r="HX361" s="309"/>
      <c r="HY361" s="309"/>
      <c r="HZ361" s="309"/>
      <c r="IA361" s="309"/>
      <c r="IB361" s="309"/>
      <c r="IC361" s="309"/>
      <c r="ID361" s="309"/>
      <c r="IE361" s="309"/>
      <c r="IF361" s="309"/>
      <c r="IG361" s="309"/>
      <c r="IH361" s="309"/>
      <c r="II361" s="309"/>
      <c r="IJ361" s="309"/>
      <c r="IK361" s="309"/>
      <c r="IL361" s="309"/>
      <c r="IM361" s="309"/>
      <c r="IN361" s="309"/>
      <c r="IO361" s="309"/>
      <c r="IP361" s="309"/>
      <c r="IQ361" s="309"/>
      <c r="IR361" s="309"/>
      <c r="IS361" s="309"/>
      <c r="IT361" s="309"/>
      <c r="IU361" s="309"/>
      <c r="IV361" s="309"/>
      <c r="IW361" s="309"/>
      <c r="IX361" s="309"/>
      <c r="IY361" s="309"/>
      <c r="IZ361" s="309"/>
      <c r="JA361" s="309"/>
      <c r="JB361" s="309"/>
      <c r="JC361" s="309"/>
      <c r="JD361" s="309"/>
      <c r="JE361" s="309"/>
      <c r="JF361" s="309"/>
      <c r="JG361" s="309"/>
      <c r="JH361" s="309"/>
      <c r="JI361" s="309"/>
      <c r="JJ361" s="309"/>
      <c r="JK361" s="309"/>
      <c r="JL361" s="309"/>
      <c r="JM361" s="309"/>
      <c r="JN361" s="309"/>
      <c r="JO361" s="309"/>
      <c r="JP361" s="309"/>
      <c r="JQ361" s="309"/>
      <c r="JR361" s="309"/>
      <c r="JS361" s="309"/>
      <c r="JT361" s="309"/>
      <c r="JU361" s="309"/>
      <c r="JV361" s="309"/>
      <c r="JW361" s="309"/>
      <c r="JX361" s="309"/>
      <c r="JY361" s="309"/>
      <c r="JZ361" s="309"/>
      <c r="KA361" s="309"/>
      <c r="KB361" s="309"/>
      <c r="KC361" s="309"/>
      <c r="KD361" s="309"/>
      <c r="KE361" s="309"/>
      <c r="KF361" s="309"/>
      <c r="KG361" s="309"/>
      <c r="KH361" s="309"/>
      <c r="KI361" s="309"/>
      <c r="KJ361" s="309"/>
      <c r="KK361" s="309"/>
      <c r="KL361" s="309"/>
      <c r="KM361" s="309"/>
      <c r="KN361" s="309"/>
      <c r="KO361" s="309"/>
      <c r="KP361" s="309"/>
      <c r="KQ361" s="309"/>
      <c r="KR361" s="309"/>
      <c r="KS361" s="309"/>
      <c r="KT361" s="309"/>
      <c r="KU361" s="309"/>
      <c r="KV361" s="309"/>
      <c r="KW361" s="309"/>
      <c r="KX361" s="309"/>
      <c r="KY361" s="309"/>
      <c r="KZ361" s="309"/>
      <c r="LA361" s="309"/>
      <c r="LB361" s="309"/>
      <c r="LC361" s="309"/>
      <c r="LD361" s="309"/>
      <c r="LE361" s="309"/>
      <c r="LF361" s="309"/>
      <c r="LG361" s="309"/>
      <c r="LH361" s="309"/>
      <c r="LI361" s="309"/>
      <c r="LJ361" s="309"/>
      <c r="LK361" s="309"/>
      <c r="LL361" s="309"/>
      <c r="LM361" s="309"/>
      <c r="LN361" s="309"/>
      <c r="LO361" s="309"/>
      <c r="LP361" s="309"/>
      <c r="LQ361" s="309"/>
      <c r="LR361" s="309"/>
      <c r="LS361" s="309"/>
      <c r="LT361" s="309"/>
      <c r="LU361" s="309"/>
      <c r="LV361" s="309"/>
      <c r="LW361" s="309"/>
      <c r="LX361" s="309"/>
      <c r="LY361" s="309"/>
      <c r="LZ361" s="309"/>
      <c r="MA361" s="309"/>
      <c r="MB361" s="309"/>
      <c r="MC361" s="309"/>
      <c r="MD361" s="309"/>
      <c r="ME361" s="309"/>
      <c r="MF361" s="309"/>
      <c r="MG361" s="309"/>
      <c r="MH361" s="309"/>
      <c r="MI361" s="309"/>
      <c r="MJ361" s="309"/>
      <c r="MK361" s="309"/>
      <c r="ML361" s="309"/>
      <c r="MM361" s="309"/>
      <c r="MN361" s="309"/>
      <c r="MO361" s="309"/>
      <c r="MP361" s="309"/>
      <c r="MQ361" s="309"/>
      <c r="MR361" s="309"/>
      <c r="MS361" s="309"/>
      <c r="MT361" s="309"/>
      <c r="MU361" s="309"/>
      <c r="MV361" s="309"/>
      <c r="MW361" s="309"/>
      <c r="MX361" s="309"/>
      <c r="MY361" s="309"/>
      <c r="MZ361" s="309"/>
      <c r="NA361" s="309"/>
      <c r="NB361" s="309"/>
      <c r="NC361" s="309"/>
      <c r="ND361" s="309"/>
      <c r="NE361" s="309"/>
      <c r="NF361" s="309"/>
      <c r="NG361" s="309"/>
      <c r="NH361" s="309"/>
      <c r="NI361" s="309"/>
      <c r="NJ361" s="309"/>
      <c r="NK361" s="309"/>
      <c r="NL361" s="309"/>
      <c r="NM361" s="309"/>
      <c r="NN361" s="309"/>
      <c r="NO361" s="309"/>
      <c r="NP361" s="309"/>
      <c r="NQ361" s="309"/>
      <c r="NR361" s="309"/>
      <c r="NS361" s="309"/>
      <c r="NT361" s="309"/>
      <c r="NU361" s="309"/>
      <c r="NV361" s="309"/>
      <c r="NW361" s="309"/>
      <c r="NX361" s="309"/>
      <c r="NY361" s="309"/>
      <c r="NZ361" s="309"/>
      <c r="OA361" s="309"/>
      <c r="OB361" s="309"/>
      <c r="OC361" s="309"/>
      <c r="OD361" s="309"/>
      <c r="OE361" s="309"/>
      <c r="OF361" s="309"/>
      <c r="OG361" s="309"/>
      <c r="OH361" s="309"/>
      <c r="OI361" s="309"/>
      <c r="OJ361" s="309"/>
      <c r="OK361" s="309"/>
      <c r="OL361" s="309"/>
      <c r="OM361" s="309"/>
      <c r="ON361" s="309"/>
      <c r="OO361" s="309"/>
      <c r="OP361" s="309"/>
      <c r="OQ361" s="309"/>
      <c r="OR361" s="309"/>
      <c r="OS361" s="309"/>
      <c r="OT361" s="309"/>
      <c r="OU361" s="309"/>
      <c r="OV361" s="309"/>
      <c r="OW361" s="309"/>
      <c r="OX361" s="309"/>
      <c r="OY361" s="309"/>
      <c r="OZ361" s="309"/>
      <c r="PA361" s="309"/>
      <c r="PB361" s="309"/>
      <c r="PC361" s="309"/>
      <c r="PD361" s="309"/>
      <c r="PE361" s="309"/>
      <c r="PF361" s="309"/>
      <c r="PG361" s="309"/>
      <c r="PH361" s="309"/>
      <c r="PI361" s="309"/>
      <c r="PJ361" s="309"/>
      <c r="PK361" s="309"/>
      <c r="PL361" s="309"/>
      <c r="PM361" s="309"/>
      <c r="PN361" s="309"/>
      <c r="PO361" s="309"/>
      <c r="PP361" s="309"/>
      <c r="PQ361" s="309"/>
      <c r="PR361" s="309"/>
      <c r="PS361" s="309"/>
      <c r="PT361" s="309"/>
      <c r="PU361" s="309"/>
      <c r="PV361" s="309"/>
      <c r="PW361" s="309"/>
      <c r="PX361" s="309"/>
      <c r="PY361" s="309"/>
      <c r="PZ361" s="309"/>
      <c r="QA361" s="309"/>
      <c r="QB361" s="309"/>
      <c r="QC361" s="309"/>
      <c r="QD361" s="309"/>
      <c r="QE361" s="309"/>
      <c r="QF361" s="309"/>
      <c r="QG361" s="309"/>
      <c r="QH361" s="309"/>
      <c r="QI361" s="309"/>
      <c r="QJ361" s="309"/>
      <c r="QK361" s="309"/>
      <c r="QL361" s="309"/>
      <c r="QM361" s="309"/>
      <c r="QN361" s="309"/>
      <c r="QO361" s="309"/>
      <c r="QP361" s="309"/>
      <c r="QQ361" s="309"/>
      <c r="QR361" s="309"/>
      <c r="QS361" s="309"/>
      <c r="QT361" s="309"/>
      <c r="QU361" s="309"/>
      <c r="QV361" s="309"/>
      <c r="QW361" s="309"/>
      <c r="QX361" s="309"/>
      <c r="QY361" s="309"/>
      <c r="QZ361" s="309"/>
      <c r="RA361" s="309"/>
      <c r="RB361" s="309"/>
      <c r="RC361" s="309"/>
      <c r="RD361" s="309"/>
      <c r="RE361" s="309"/>
      <c r="RF361" s="309"/>
      <c r="RG361" s="309"/>
      <c r="RH361" s="309"/>
      <c r="RI361" s="309"/>
      <c r="RJ361" s="309"/>
      <c r="RK361" s="309"/>
      <c r="RL361" s="309"/>
      <c r="RM361" s="309"/>
      <c r="RN361" s="309"/>
      <c r="RO361" s="309"/>
      <c r="RP361" s="309"/>
      <c r="RQ361" s="309"/>
      <c r="RR361" s="309"/>
      <c r="RS361" s="309"/>
      <c r="RT361" s="309"/>
      <c r="RU361" s="309"/>
      <c r="RV361" s="309"/>
      <c r="RW361" s="309"/>
      <c r="RX361" s="309"/>
      <c r="RY361" s="309"/>
      <c r="RZ361" s="309"/>
      <c r="SA361" s="309"/>
      <c r="SB361" s="309"/>
      <c r="SC361" s="309"/>
      <c r="SD361" s="309"/>
      <c r="SE361" s="309"/>
      <c r="SF361" s="309"/>
      <c r="SG361" s="309"/>
      <c r="SH361" s="309"/>
      <c r="SI361" s="309"/>
      <c r="SJ361" s="309"/>
      <c r="SK361" s="309"/>
      <c r="SL361" s="309"/>
      <c r="SM361" s="309"/>
      <c r="SN361" s="309"/>
      <c r="SO361" s="309"/>
      <c r="SP361" s="309"/>
      <c r="SQ361" s="309"/>
      <c r="SR361" s="309"/>
      <c r="SS361" s="309"/>
      <c r="ST361" s="309"/>
      <c r="SU361" s="309"/>
      <c r="SV361" s="309"/>
      <c r="SW361" s="309"/>
      <c r="SX361" s="309"/>
      <c r="SY361" s="309"/>
      <c r="SZ361" s="309"/>
      <c r="TA361" s="309"/>
      <c r="TB361" s="309"/>
      <c r="TC361" s="309"/>
      <c r="TD361" s="309"/>
      <c r="TE361" s="309"/>
      <c r="TF361" s="309"/>
      <c r="TG361" s="309"/>
      <c r="TH361" s="309"/>
      <c r="TI361" s="309"/>
      <c r="TJ361" s="309"/>
      <c r="TK361" s="309"/>
      <c r="TL361" s="309"/>
      <c r="TM361" s="309"/>
      <c r="TN361" s="309"/>
      <c r="TO361" s="309"/>
      <c r="TP361" s="309"/>
      <c r="TQ361" s="309"/>
      <c r="TR361" s="309"/>
      <c r="TS361" s="309"/>
      <c r="TT361" s="309"/>
      <c r="TU361" s="309"/>
      <c r="TV361" s="309"/>
      <c r="TW361" s="309"/>
      <c r="TX361" s="309"/>
      <c r="TY361" s="309"/>
      <c r="TZ361" s="309"/>
      <c r="UA361" s="309"/>
      <c r="UB361" s="309"/>
      <c r="UC361" s="309"/>
      <c r="UD361" s="309"/>
      <c r="UE361" s="309"/>
      <c r="UF361" s="309"/>
      <c r="UG361" s="309"/>
      <c r="UH361" s="309"/>
      <c r="UI361" s="309"/>
      <c r="UJ361" s="309"/>
      <c r="UK361" s="309"/>
      <c r="UL361" s="309"/>
      <c r="UM361" s="309"/>
      <c r="UN361" s="309"/>
      <c r="UO361" s="309"/>
      <c r="UP361" s="309"/>
      <c r="UQ361" s="309"/>
      <c r="UR361" s="309"/>
      <c r="US361" s="309"/>
      <c r="UT361" s="309"/>
      <c r="UU361" s="309"/>
      <c r="UV361" s="309"/>
      <c r="UW361" s="309"/>
      <c r="UX361" s="309"/>
      <c r="UY361" s="309"/>
      <c r="UZ361" s="309"/>
      <c r="VA361" s="309"/>
      <c r="VB361" s="309"/>
      <c r="VC361" s="309"/>
      <c r="VD361" s="309"/>
      <c r="VE361" s="309"/>
      <c r="VF361" s="309"/>
      <c r="VG361" s="309"/>
      <c r="VH361" s="309"/>
      <c r="VI361" s="309"/>
      <c r="VJ361" s="309"/>
      <c r="VK361" s="309"/>
      <c r="VL361" s="309"/>
      <c r="VM361" s="309"/>
      <c r="VN361" s="309"/>
      <c r="VO361" s="309"/>
      <c r="VP361" s="309"/>
      <c r="VQ361" s="309"/>
      <c r="VR361" s="309"/>
      <c r="VS361" s="309"/>
      <c r="VT361" s="309"/>
      <c r="VU361" s="309"/>
      <c r="VV361" s="309"/>
      <c r="VW361" s="309"/>
      <c r="VX361" s="309"/>
      <c r="VY361" s="309"/>
      <c r="VZ361" s="309"/>
      <c r="WA361" s="309"/>
      <c r="WB361" s="309"/>
      <c r="WC361" s="309"/>
      <c r="WD361" s="309"/>
      <c r="WE361" s="309"/>
      <c r="WF361" s="309"/>
      <c r="WG361" s="309"/>
      <c r="WH361" s="309"/>
      <c r="WI361" s="309"/>
      <c r="WJ361" s="309"/>
      <c r="WK361" s="309"/>
      <c r="WL361" s="309"/>
      <c r="WM361" s="309"/>
      <c r="WN361" s="309"/>
      <c r="WO361" s="309"/>
      <c r="WP361" s="309"/>
      <c r="WQ361" s="309"/>
      <c r="WR361" s="309"/>
      <c r="WS361" s="309"/>
      <c r="WT361" s="309"/>
      <c r="WU361" s="309"/>
      <c r="WV361" s="309"/>
      <c r="WW361" s="309"/>
      <c r="WX361" s="309"/>
      <c r="WY361" s="309"/>
      <c r="WZ361" s="309"/>
      <c r="XA361" s="309"/>
      <c r="XB361" s="309"/>
      <c r="XC361" s="309"/>
      <c r="XD361" s="309"/>
      <c r="XE361" s="309"/>
      <c r="XF361" s="309"/>
      <c r="XG361" s="309"/>
      <c r="XH361" s="309"/>
      <c r="XI361" s="309"/>
      <c r="XJ361" s="309"/>
      <c r="XK361" s="309"/>
      <c r="XL361" s="309"/>
      <c r="XM361" s="309"/>
      <c r="XN361" s="309"/>
      <c r="XO361" s="309"/>
      <c r="XP361" s="309"/>
      <c r="XQ361" s="309"/>
      <c r="XR361" s="309"/>
      <c r="XS361" s="309"/>
      <c r="XT361" s="309"/>
      <c r="XU361" s="309"/>
      <c r="XV361" s="309"/>
      <c r="XW361" s="309"/>
      <c r="XX361" s="309"/>
      <c r="XY361" s="309"/>
      <c r="XZ361" s="309"/>
      <c r="YA361" s="309"/>
      <c r="YB361" s="309"/>
      <c r="YC361" s="309"/>
      <c r="YD361" s="309"/>
      <c r="YE361" s="309"/>
      <c r="YF361" s="309"/>
      <c r="YG361" s="309"/>
      <c r="YH361" s="309"/>
      <c r="YI361" s="309"/>
      <c r="YJ361" s="309"/>
      <c r="YK361" s="309"/>
      <c r="YL361" s="309"/>
      <c r="YM361" s="309"/>
      <c r="YN361" s="309"/>
      <c r="YO361" s="309"/>
      <c r="YP361" s="309"/>
      <c r="YQ361" s="309"/>
      <c r="YR361" s="309"/>
      <c r="YS361" s="309"/>
      <c r="YT361" s="309"/>
      <c r="YU361" s="309"/>
      <c r="YV361" s="309"/>
      <c r="YW361" s="309"/>
      <c r="YX361" s="309"/>
      <c r="YY361" s="309"/>
      <c r="YZ361" s="309"/>
      <c r="ZA361" s="309"/>
      <c r="ZB361" s="309"/>
      <c r="ZC361" s="309"/>
      <c r="ZD361" s="309"/>
      <c r="ZE361" s="309"/>
      <c r="ZF361" s="309"/>
      <c r="ZG361" s="309"/>
      <c r="ZH361" s="309"/>
      <c r="ZI361" s="309"/>
      <c r="ZJ361" s="309"/>
      <c r="ZK361" s="309"/>
      <c r="ZL361" s="309"/>
      <c r="ZM361" s="309"/>
      <c r="ZN361" s="309"/>
      <c r="ZO361" s="309"/>
      <c r="ZP361" s="309"/>
      <c r="ZQ361" s="309"/>
      <c r="ZR361" s="309"/>
      <c r="ZS361" s="309"/>
      <c r="ZT361" s="309"/>
      <c r="ZU361" s="309"/>
      <c r="ZV361" s="309"/>
      <c r="ZW361" s="309"/>
      <c r="ZX361" s="309"/>
      <c r="ZY361" s="309"/>
      <c r="ZZ361" s="309"/>
      <c r="AAA361" s="309"/>
      <c r="AAB361" s="309"/>
      <c r="AAC361" s="309"/>
      <c r="AAD361" s="309"/>
      <c r="AAE361" s="309"/>
      <c r="AAF361" s="309"/>
      <c r="AAG361" s="309"/>
      <c r="AAH361" s="309"/>
      <c r="AAI361" s="309"/>
      <c r="AAJ361" s="309"/>
      <c r="AAK361" s="309"/>
      <c r="AAL361" s="309"/>
      <c r="AAM361" s="309"/>
      <c r="AAN361" s="309"/>
      <c r="AAO361" s="309"/>
      <c r="AAP361" s="309"/>
      <c r="AAQ361" s="309"/>
      <c r="AAR361" s="309"/>
      <c r="AAS361" s="309"/>
      <c r="AAT361" s="309"/>
      <c r="AAU361" s="309"/>
      <c r="AAV361" s="309"/>
      <c r="AAW361" s="309"/>
      <c r="AAX361" s="309"/>
      <c r="AAY361" s="309"/>
      <c r="AAZ361" s="309"/>
      <c r="ABA361" s="309"/>
      <c r="ABB361" s="309"/>
      <c r="ABC361" s="309"/>
      <c r="ABD361" s="309"/>
      <c r="ABE361" s="309"/>
      <c r="ABF361" s="309"/>
      <c r="ABG361" s="309"/>
      <c r="ABH361" s="309"/>
      <c r="ABI361" s="309"/>
      <c r="ABJ361" s="309"/>
      <c r="ABK361" s="309"/>
      <c r="ABL361" s="309"/>
      <c r="ABM361" s="309"/>
      <c r="ABN361" s="309"/>
      <c r="ABO361" s="309"/>
      <c r="ABP361" s="309"/>
      <c r="ABQ361" s="309"/>
      <c r="ABR361" s="309"/>
      <c r="ABS361" s="309"/>
      <c r="ABT361" s="309"/>
      <c r="ABU361" s="309"/>
      <c r="ABV361" s="309"/>
      <c r="ABW361" s="309"/>
      <c r="ABX361" s="309"/>
      <c r="ABY361" s="309"/>
      <c r="ABZ361" s="309"/>
      <c r="ACA361" s="309"/>
      <c r="ACB361" s="309"/>
      <c r="ACC361" s="309"/>
      <c r="ACD361" s="309"/>
      <c r="ACE361" s="309"/>
      <c r="ACF361" s="309"/>
      <c r="ACG361" s="309"/>
      <c r="ACH361" s="309"/>
      <c r="ACI361" s="309"/>
      <c r="ACJ361" s="309"/>
      <c r="ACK361" s="309"/>
      <c r="ACL361" s="309"/>
      <c r="ACM361" s="309"/>
      <c r="ACN361" s="309"/>
      <c r="ACO361" s="309"/>
      <c r="ACP361" s="309"/>
      <c r="ACQ361" s="309"/>
      <c r="ACR361" s="309"/>
      <c r="ACS361" s="309"/>
      <c r="ACT361" s="309"/>
      <c r="ACU361" s="309"/>
      <c r="ACV361" s="309"/>
      <c r="ACW361" s="309"/>
      <c r="ACX361" s="309"/>
      <c r="ACY361" s="309"/>
      <c r="ACZ361" s="309"/>
      <c r="ADA361" s="309"/>
      <c r="ADB361" s="309"/>
      <c r="ADC361" s="309"/>
      <c r="ADD361" s="309"/>
      <c r="ADE361" s="309"/>
      <c r="ADF361" s="309"/>
      <c r="ADG361" s="309"/>
      <c r="ADH361" s="309"/>
      <c r="ADI361" s="309"/>
      <c r="ADJ361" s="309"/>
      <c r="ADK361" s="309"/>
      <c r="ADL361" s="309"/>
      <c r="ADM361" s="309"/>
      <c r="ADN361" s="309"/>
      <c r="ADO361" s="309"/>
      <c r="ADP361" s="309"/>
      <c r="ADQ361" s="309"/>
      <c r="ADR361" s="309"/>
      <c r="ADS361" s="309"/>
      <c r="ADT361" s="309"/>
      <c r="ADU361" s="309"/>
      <c r="ADV361" s="309"/>
      <c r="ADW361" s="309"/>
      <c r="ADX361" s="309"/>
      <c r="ADY361" s="309"/>
      <c r="ADZ361" s="309"/>
      <c r="AEA361" s="309"/>
      <c r="AEB361" s="309"/>
      <c r="AEC361" s="309"/>
      <c r="AED361" s="309"/>
      <c r="AEE361" s="309"/>
      <c r="AEF361" s="309"/>
      <c r="AEG361" s="309"/>
      <c r="AEH361" s="309"/>
      <c r="AEI361" s="309"/>
      <c r="AEJ361" s="309"/>
      <c r="AEK361" s="309"/>
      <c r="AEL361" s="309"/>
      <c r="AEM361" s="309"/>
      <c r="AEN361" s="309"/>
      <c r="AEO361" s="309"/>
      <c r="AEP361" s="309"/>
      <c r="AEQ361" s="309"/>
      <c r="AER361" s="309"/>
      <c r="AES361" s="309"/>
      <c r="AET361" s="309"/>
      <c r="AEU361" s="309"/>
      <c r="AEV361" s="309"/>
      <c r="AEW361" s="309"/>
      <c r="AEX361" s="309"/>
      <c r="AEY361" s="309"/>
      <c r="AEZ361" s="309"/>
      <c r="AFA361" s="309"/>
      <c r="AFB361" s="309"/>
      <c r="AFC361" s="309"/>
      <c r="AFD361" s="309"/>
      <c r="AFE361" s="309"/>
      <c r="AFF361" s="309"/>
      <c r="AFG361" s="309"/>
      <c r="AFH361" s="309"/>
      <c r="AFI361" s="309"/>
      <c r="AFJ361" s="309"/>
      <c r="AFK361" s="309"/>
      <c r="AFL361" s="309"/>
      <c r="AFM361" s="309"/>
      <c r="AFN361" s="309"/>
      <c r="AFO361" s="309"/>
      <c r="AFP361" s="309"/>
      <c r="AFQ361" s="309"/>
      <c r="AFR361" s="309"/>
      <c r="AFS361" s="309"/>
      <c r="AFT361" s="309"/>
      <c r="AFU361" s="309"/>
      <c r="AFV361" s="309"/>
      <c r="AFW361" s="309"/>
      <c r="AFX361" s="309"/>
      <c r="AFY361" s="309"/>
      <c r="AFZ361" s="309"/>
      <c r="AGA361" s="309"/>
      <c r="AGB361" s="309"/>
      <c r="AGC361" s="309"/>
      <c r="AGD361" s="309"/>
      <c r="AGE361" s="309"/>
      <c r="AGF361" s="309"/>
      <c r="AGG361" s="309"/>
      <c r="AGH361" s="309"/>
      <c r="AGI361" s="309"/>
      <c r="AGJ361" s="309"/>
      <c r="AGK361" s="309"/>
      <c r="AGL361" s="309"/>
      <c r="AGM361" s="309"/>
      <c r="AGN361" s="309"/>
      <c r="AGO361" s="309"/>
      <c r="AGP361" s="309"/>
      <c r="AGQ361" s="309"/>
      <c r="AGR361" s="309"/>
      <c r="AGS361" s="309"/>
      <c r="AGT361" s="309"/>
      <c r="AGU361" s="309"/>
      <c r="AGV361" s="309"/>
      <c r="AGW361" s="309"/>
      <c r="AGX361" s="309"/>
      <c r="AGY361" s="309"/>
      <c r="AGZ361" s="309"/>
      <c r="AHA361" s="309"/>
      <c r="AHB361" s="309"/>
      <c r="AHC361" s="309"/>
      <c r="AHD361" s="309"/>
      <c r="AHE361" s="309"/>
      <c r="AHF361" s="309"/>
      <c r="AHG361" s="309"/>
      <c r="AHH361" s="309"/>
      <c r="AHI361" s="309"/>
      <c r="AHJ361" s="309"/>
      <c r="AHK361" s="309"/>
      <c r="AHL361" s="309"/>
      <c r="AHM361" s="309"/>
      <c r="AHN361" s="309"/>
      <c r="AHO361" s="309"/>
      <c r="AHP361" s="309"/>
      <c r="AHQ361" s="309"/>
      <c r="AHR361" s="309"/>
      <c r="AHS361" s="309"/>
      <c r="AHT361" s="309"/>
      <c r="AHU361" s="309"/>
      <c r="AHV361" s="309"/>
      <c r="AHW361" s="309"/>
      <c r="AHX361" s="309"/>
      <c r="AHY361" s="309"/>
      <c r="AHZ361" s="309"/>
      <c r="AIA361" s="309"/>
      <c r="AIB361" s="309"/>
      <c r="AIC361" s="309"/>
      <c r="AID361" s="309"/>
      <c r="AIE361" s="309"/>
      <c r="AIF361" s="309"/>
      <c r="AIG361" s="309"/>
      <c r="AIH361" s="309"/>
      <c r="AII361" s="309"/>
      <c r="AIJ361" s="309"/>
      <c r="AIK361" s="309"/>
      <c r="AIL361" s="309"/>
      <c r="AIM361" s="309"/>
      <c r="AIN361" s="309"/>
      <c r="AIO361" s="309"/>
      <c r="AIP361" s="309"/>
      <c r="AIQ361" s="309"/>
      <c r="AIR361" s="309"/>
      <c r="AIS361" s="309"/>
      <c r="AIT361" s="309"/>
      <c r="AIU361" s="309"/>
      <c r="AIV361" s="309"/>
      <c r="AIW361" s="309"/>
      <c r="AIX361" s="309"/>
      <c r="AIY361" s="309"/>
      <c r="AIZ361" s="309"/>
      <c r="AJA361" s="309"/>
      <c r="AJB361" s="309"/>
      <c r="AJC361" s="309"/>
      <c r="AJD361" s="309"/>
      <c r="AJE361" s="309"/>
      <c r="AJF361" s="309"/>
      <c r="AJG361" s="309"/>
      <c r="AJH361" s="309"/>
      <c r="AJI361" s="309"/>
      <c r="AJJ361" s="309"/>
      <c r="AJK361" s="309"/>
      <c r="AJL361" s="309"/>
      <c r="AJM361" s="309"/>
      <c r="AJN361" s="309"/>
      <c r="AJO361" s="309"/>
      <c r="AJP361" s="309"/>
      <c r="AJQ361" s="309"/>
      <c r="AJR361" s="309"/>
      <c r="AJS361" s="309"/>
      <c r="AJT361" s="309"/>
      <c r="AJU361" s="309"/>
      <c r="AJV361" s="309"/>
      <c r="AJW361" s="309"/>
      <c r="AJX361" s="309"/>
      <c r="AJY361" s="309"/>
      <c r="AJZ361" s="309"/>
      <c r="AKA361" s="309"/>
      <c r="AKB361" s="309"/>
      <c r="AKC361" s="309"/>
      <c r="AKD361" s="309"/>
      <c r="AKE361" s="309"/>
      <c r="AKF361" s="309"/>
      <c r="AKG361" s="309"/>
      <c r="AKH361" s="309"/>
      <c r="AKI361" s="309"/>
      <c r="AKJ361" s="309"/>
      <c r="AKK361" s="309"/>
      <c r="AKL361" s="309"/>
      <c r="AKM361" s="309"/>
      <c r="AKN361" s="309"/>
      <c r="AKO361" s="309"/>
      <c r="AKP361" s="309"/>
      <c r="AKQ361" s="309"/>
      <c r="AKR361" s="309"/>
      <c r="AKS361" s="309"/>
      <c r="AKT361" s="309"/>
      <c r="AKU361" s="309"/>
      <c r="AKV361" s="309"/>
      <c r="AKW361" s="309"/>
      <c r="AKX361" s="309"/>
      <c r="AKY361" s="309"/>
      <c r="AKZ361" s="309"/>
      <c r="ALA361" s="309"/>
      <c r="ALB361" s="309"/>
      <c r="ALC361" s="309"/>
      <c r="ALD361" s="309"/>
      <c r="ALE361" s="309"/>
      <c r="ALF361" s="309"/>
      <c r="ALG361" s="309"/>
      <c r="ALH361" s="309"/>
      <c r="ALI361" s="309"/>
      <c r="ALJ361" s="309"/>
      <c r="ALK361" s="309"/>
      <c r="ALL361" s="309"/>
      <c r="ALM361" s="309"/>
      <c r="ALN361" s="309"/>
      <c r="ALO361" s="309"/>
      <c r="ALP361" s="309"/>
      <c r="ALQ361" s="309"/>
      <c r="ALR361" s="309"/>
      <c r="ALS361" s="309"/>
      <c r="ALT361" s="309"/>
      <c r="ALU361" s="309"/>
      <c r="ALV361" s="309"/>
      <c r="ALW361" s="309"/>
      <c r="ALX361" s="309"/>
      <c r="ALY361" s="309"/>
      <c r="ALZ361" s="309"/>
      <c r="AMA361" s="309"/>
      <c r="AMB361" s="309"/>
      <c r="AMC361" s="309"/>
      <c r="AMD361" s="309"/>
      <c r="AME361" s="309"/>
      <c r="AMF361" s="309"/>
      <c r="AMG361" s="309"/>
      <c r="AMH361" s="309"/>
      <c r="AMI361" s="309"/>
      <c r="AMJ361" s="309"/>
      <c r="AMK361" s="309"/>
      <c r="AML361" s="309"/>
      <c r="AMM361" s="309"/>
      <c r="AMN361" s="309"/>
      <c r="AMO361" s="309"/>
      <c r="AMP361" s="309"/>
      <c r="AMQ361" s="309"/>
      <c r="AMR361" s="309"/>
      <c r="AMS361" s="309"/>
      <c r="AMT361" s="309"/>
      <c r="AMU361" s="309"/>
      <c r="AMV361" s="309"/>
      <c r="AMW361" s="309"/>
      <c r="AMX361" s="309"/>
      <c r="AMY361" s="309"/>
      <c r="AMZ361" s="309"/>
      <c r="ANA361" s="309"/>
      <c r="ANB361" s="309"/>
      <c r="ANC361" s="309"/>
      <c r="AND361" s="309"/>
      <c r="ANE361" s="309"/>
      <c r="ANF361" s="309"/>
      <c r="ANG361" s="309"/>
      <c r="ANH361" s="309"/>
      <c r="ANI361" s="309"/>
      <c r="ANJ361" s="309"/>
      <c r="ANK361" s="309"/>
      <c r="ANL361" s="309"/>
      <c r="ANM361" s="309"/>
      <c r="ANN361" s="309"/>
      <c r="ANO361" s="309"/>
      <c r="ANP361" s="309"/>
      <c r="ANQ361" s="309"/>
      <c r="ANR361" s="309"/>
      <c r="ANS361" s="309"/>
      <c r="ANT361" s="309"/>
      <c r="ANU361" s="309"/>
      <c r="ANV361" s="309"/>
      <c r="ANW361" s="309"/>
      <c r="ANX361" s="309"/>
      <c r="ANY361" s="309"/>
      <c r="ANZ361" s="309"/>
      <c r="AOA361" s="309"/>
      <c r="AOB361" s="309"/>
      <c r="AOC361" s="309"/>
      <c r="AOD361" s="309"/>
      <c r="AOE361" s="309"/>
      <c r="AOF361" s="309"/>
      <c r="AOG361" s="309"/>
      <c r="AOH361" s="309"/>
      <c r="AOI361" s="309"/>
      <c r="AOJ361" s="309"/>
      <c r="AOK361" s="309"/>
      <c r="AOL361" s="309"/>
      <c r="AOM361" s="309"/>
      <c r="AON361" s="309"/>
      <c r="AOO361" s="309"/>
      <c r="AOP361" s="309"/>
      <c r="AOQ361" s="309"/>
      <c r="AOR361" s="309"/>
      <c r="AOS361" s="309"/>
      <c r="AOT361" s="309"/>
      <c r="AOU361" s="309"/>
      <c r="AOV361" s="309"/>
      <c r="AOW361" s="309"/>
      <c r="AOX361" s="309"/>
      <c r="AOY361" s="309"/>
      <c r="AOZ361" s="309"/>
      <c r="APA361" s="309"/>
      <c r="APB361" s="309"/>
      <c r="APC361" s="309"/>
      <c r="APD361" s="309"/>
      <c r="APE361" s="309"/>
      <c r="APF361" s="309"/>
      <c r="APG361" s="309"/>
      <c r="APH361" s="309"/>
      <c r="API361" s="309"/>
      <c r="APJ361" s="309"/>
      <c r="APK361" s="309"/>
      <c r="APL361" s="309"/>
      <c r="APM361" s="309"/>
      <c r="APN361" s="309"/>
      <c r="APO361" s="309"/>
      <c r="APP361" s="309"/>
      <c r="APQ361" s="309"/>
      <c r="APR361" s="309"/>
      <c r="APS361" s="309"/>
      <c r="APT361" s="309"/>
      <c r="APU361" s="309"/>
      <c r="APV361" s="309"/>
      <c r="APW361" s="309"/>
      <c r="APX361" s="309"/>
      <c r="APY361" s="309"/>
      <c r="APZ361" s="309"/>
      <c r="AQA361" s="309"/>
      <c r="AQB361" s="309"/>
      <c r="AQC361" s="309"/>
      <c r="AQD361" s="309"/>
      <c r="AQE361" s="309"/>
      <c r="AQF361" s="309"/>
      <c r="AQG361" s="309"/>
      <c r="AQH361" s="309"/>
      <c r="AQI361" s="309"/>
      <c r="AQJ361" s="309"/>
      <c r="AQK361" s="309"/>
      <c r="AQL361" s="309"/>
      <c r="AQM361" s="309"/>
      <c r="AQN361" s="309"/>
      <c r="AQO361" s="309"/>
      <c r="AQP361" s="309"/>
      <c r="AQQ361" s="309"/>
      <c r="AQR361" s="309"/>
      <c r="AQS361" s="309"/>
      <c r="AQT361" s="309"/>
      <c r="AQU361" s="309"/>
      <c r="AQV361" s="309"/>
      <c r="AQW361" s="309"/>
      <c r="AQX361" s="309"/>
      <c r="AQY361" s="309"/>
      <c r="AQZ361" s="309"/>
      <c r="ARA361" s="309"/>
      <c r="ARB361" s="309"/>
      <c r="ARC361" s="309"/>
      <c r="ARD361" s="309"/>
      <c r="ARE361" s="309"/>
      <c r="ARF361" s="309"/>
      <c r="ARG361" s="309"/>
      <c r="ARH361" s="309"/>
      <c r="ARI361" s="309"/>
      <c r="ARJ361" s="309"/>
      <c r="ARK361" s="309"/>
      <c r="ARL361" s="309"/>
      <c r="ARM361" s="309"/>
      <c r="ARN361" s="309"/>
      <c r="ARO361" s="309"/>
      <c r="ARP361" s="309"/>
      <c r="ARQ361" s="309"/>
      <c r="ARR361" s="309"/>
      <c r="ARS361" s="309"/>
      <c r="ART361" s="309"/>
      <c r="ARU361" s="309"/>
      <c r="ARV361" s="309"/>
      <c r="ARW361" s="309"/>
      <c r="ARX361" s="309"/>
      <c r="ARY361" s="309"/>
      <c r="ARZ361" s="309"/>
      <c r="ASA361" s="309"/>
      <c r="ASB361" s="309"/>
      <c r="ASC361" s="309"/>
      <c r="ASD361" s="309"/>
      <c r="ASE361" s="309"/>
      <c r="ASF361" s="309"/>
      <c r="ASG361" s="309"/>
      <c r="ASH361" s="309"/>
      <c r="ASI361" s="309"/>
      <c r="ASJ361" s="309"/>
      <c r="ASK361" s="309"/>
      <c r="ASL361" s="309"/>
      <c r="ASM361" s="309"/>
      <c r="ASN361" s="309"/>
      <c r="ASO361" s="309"/>
      <c r="ASP361" s="309"/>
      <c r="ASQ361" s="309"/>
      <c r="ASR361" s="309"/>
      <c r="ASS361" s="309"/>
      <c r="AST361" s="309"/>
      <c r="ASU361" s="309"/>
      <c r="ASV361" s="309"/>
      <c r="ASW361" s="309"/>
      <c r="ASX361" s="309"/>
      <c r="ASY361" s="309"/>
      <c r="ASZ361" s="309"/>
      <c r="ATA361" s="309"/>
      <c r="ATB361" s="309"/>
      <c r="ATC361" s="309"/>
      <c r="ATD361" s="309"/>
      <c r="ATE361" s="309"/>
      <c r="ATF361" s="309"/>
      <c r="ATG361" s="309"/>
      <c r="ATH361" s="309"/>
      <c r="ATI361" s="309"/>
      <c r="ATJ361" s="309"/>
      <c r="ATK361" s="309"/>
      <c r="ATL361" s="309"/>
      <c r="ATM361" s="309"/>
      <c r="ATN361" s="309"/>
      <c r="ATO361" s="309"/>
      <c r="ATP361" s="309"/>
      <c r="ATQ361" s="309"/>
      <c r="ATR361" s="309"/>
      <c r="ATS361" s="309"/>
      <c r="ATT361" s="309"/>
      <c r="ATU361" s="309"/>
      <c r="ATV361" s="309"/>
      <c r="ATW361" s="309"/>
      <c r="ATX361" s="309"/>
      <c r="ATY361" s="309"/>
      <c r="ATZ361" s="309"/>
      <c r="AUA361" s="309"/>
      <c r="AUB361" s="309"/>
      <c r="AUC361" s="309"/>
      <c r="AUD361" s="309"/>
      <c r="AUE361" s="309"/>
      <c r="AUF361" s="309"/>
      <c r="AUG361" s="309"/>
      <c r="AUH361" s="309"/>
      <c r="AUI361" s="309"/>
      <c r="AUJ361" s="309"/>
      <c r="AUK361" s="309"/>
      <c r="AUL361" s="309"/>
      <c r="AUM361" s="309"/>
      <c r="AUN361" s="309"/>
      <c r="AUO361" s="309"/>
      <c r="AUP361" s="309"/>
      <c r="AUQ361" s="309"/>
      <c r="AUR361" s="309"/>
      <c r="AUS361" s="309"/>
      <c r="AUT361" s="309"/>
      <c r="AUU361" s="309"/>
      <c r="AUV361" s="309"/>
      <c r="AUW361" s="309"/>
      <c r="AUX361" s="309"/>
      <c r="AUY361" s="309"/>
      <c r="AUZ361" s="309"/>
      <c r="AVA361" s="309"/>
      <c r="AVB361" s="309"/>
      <c r="AVC361" s="309"/>
      <c r="AVD361" s="309"/>
      <c r="AVE361" s="309"/>
      <c r="AVF361" s="309"/>
      <c r="AVG361" s="309"/>
      <c r="AVH361" s="309"/>
      <c r="AVI361" s="309"/>
      <c r="AVJ361" s="309"/>
      <c r="AVK361" s="309"/>
      <c r="AVL361" s="309"/>
      <c r="AVM361" s="309"/>
      <c r="AVN361" s="309"/>
      <c r="AVO361" s="309"/>
      <c r="AVP361" s="309"/>
      <c r="AVQ361" s="309"/>
      <c r="AVR361" s="309"/>
      <c r="AVS361" s="309"/>
      <c r="AVT361" s="309"/>
      <c r="AVU361" s="309"/>
      <c r="AVV361" s="309"/>
      <c r="AVW361" s="309"/>
      <c r="AVX361" s="309"/>
      <c r="AVY361" s="309"/>
      <c r="AVZ361" s="309"/>
      <c r="AWA361" s="309"/>
      <c r="AWB361" s="309"/>
      <c r="AWC361" s="309"/>
      <c r="AWD361" s="309"/>
      <c r="AWE361" s="309"/>
      <c r="AWF361" s="309"/>
      <c r="AWG361" s="309"/>
      <c r="AWH361" s="309"/>
      <c r="AWI361" s="309"/>
      <c r="AWJ361" s="309"/>
      <c r="AWK361" s="309"/>
      <c r="AWL361" s="309"/>
      <c r="AWM361" s="309"/>
      <c r="AWN361" s="309"/>
      <c r="AWO361" s="309"/>
      <c r="AWP361" s="309"/>
      <c r="AWQ361" s="309"/>
      <c r="AWR361" s="309"/>
      <c r="AWS361" s="309"/>
      <c r="AWT361" s="309"/>
      <c r="AWU361" s="309"/>
      <c r="AWV361" s="309"/>
      <c r="AWW361" s="309"/>
      <c r="AWX361" s="309"/>
      <c r="AWY361" s="309"/>
      <c r="AWZ361" s="309"/>
      <c r="AXA361" s="309"/>
      <c r="AXB361" s="309"/>
      <c r="AXC361" s="309"/>
      <c r="AXD361" s="309"/>
      <c r="AXE361" s="309"/>
      <c r="AXF361" s="309"/>
      <c r="AXG361" s="309"/>
      <c r="AXH361" s="309"/>
      <c r="AXI361" s="309"/>
      <c r="AXJ361" s="309"/>
      <c r="AXK361" s="309"/>
      <c r="AXL361" s="309"/>
      <c r="AXM361" s="309"/>
      <c r="AXN361" s="309"/>
      <c r="AXO361" s="309"/>
      <c r="AXP361" s="309"/>
      <c r="AXQ361" s="309"/>
      <c r="AXR361" s="309"/>
      <c r="AXS361" s="309"/>
      <c r="AXT361" s="309"/>
      <c r="AXU361" s="309"/>
      <c r="AXV361" s="309"/>
      <c r="AXW361" s="309"/>
      <c r="AXX361" s="309"/>
      <c r="AXY361" s="309"/>
      <c r="AXZ361" s="309"/>
      <c r="AYA361" s="309"/>
      <c r="AYB361" s="309"/>
      <c r="AYC361" s="309"/>
      <c r="AYD361" s="309"/>
      <c r="AYE361" s="309"/>
      <c r="AYF361" s="309"/>
      <c r="AYG361" s="309"/>
      <c r="AYH361" s="309"/>
      <c r="AYI361" s="309"/>
      <c r="AYJ361" s="309"/>
      <c r="AYK361" s="309"/>
      <c r="AYL361" s="309"/>
      <c r="AYM361" s="309"/>
      <c r="AYN361" s="309"/>
      <c r="AYO361" s="309"/>
      <c r="AYP361" s="309"/>
      <c r="AYQ361" s="309"/>
      <c r="AYR361" s="309"/>
      <c r="AYS361" s="309"/>
      <c r="AYT361" s="309"/>
      <c r="AYU361" s="309"/>
      <c r="AYV361" s="309"/>
      <c r="AYW361" s="309"/>
      <c r="AYX361" s="309"/>
      <c r="AYY361" s="309"/>
      <c r="AYZ361" s="309"/>
      <c r="AZA361" s="309"/>
      <c r="AZB361" s="309"/>
      <c r="AZC361" s="309"/>
      <c r="AZD361" s="309"/>
      <c r="AZE361" s="309"/>
      <c r="AZF361" s="309"/>
      <c r="AZG361" s="309"/>
      <c r="AZH361" s="309"/>
      <c r="AZI361" s="309"/>
      <c r="AZJ361" s="309"/>
      <c r="AZK361" s="309"/>
      <c r="AZL361" s="309"/>
      <c r="AZM361" s="309"/>
      <c r="AZN361" s="309"/>
      <c r="AZO361" s="309"/>
      <c r="AZP361" s="309"/>
      <c r="AZQ361" s="309"/>
      <c r="AZR361" s="309"/>
      <c r="AZS361" s="309"/>
      <c r="AZT361" s="309"/>
      <c r="AZU361" s="309"/>
      <c r="AZV361" s="309"/>
      <c r="AZW361" s="309"/>
      <c r="AZX361" s="309"/>
      <c r="AZY361" s="309"/>
      <c r="AZZ361" s="309"/>
      <c r="BAA361" s="309"/>
      <c r="BAB361" s="309"/>
      <c r="BAC361" s="309"/>
      <c r="BAD361" s="309"/>
      <c r="BAE361" s="309"/>
      <c r="BAF361" s="309"/>
      <c r="BAG361" s="309"/>
      <c r="BAH361" s="309"/>
      <c r="BAI361" s="309"/>
      <c r="BAJ361" s="309"/>
      <c r="BAK361" s="309"/>
      <c r="BAL361" s="309"/>
      <c r="BAM361" s="309"/>
      <c r="BAN361" s="309"/>
      <c r="BAO361" s="309"/>
      <c r="BAP361" s="309"/>
      <c r="BAQ361" s="309"/>
      <c r="BAR361" s="309"/>
      <c r="BAS361" s="309"/>
      <c r="BAT361" s="309"/>
      <c r="BAU361" s="309"/>
      <c r="BAV361" s="309"/>
      <c r="BAW361" s="309"/>
      <c r="BAX361" s="309"/>
      <c r="BAY361" s="309"/>
      <c r="BAZ361" s="309"/>
      <c r="BBA361" s="309"/>
      <c r="BBB361" s="309"/>
      <c r="BBC361" s="309"/>
      <c r="BBD361" s="309"/>
      <c r="BBE361" s="309"/>
      <c r="BBF361" s="309"/>
      <c r="BBG361" s="309"/>
      <c r="BBH361" s="309"/>
      <c r="BBI361" s="309"/>
      <c r="BBJ361" s="309"/>
      <c r="BBK361" s="309"/>
      <c r="BBL361" s="309"/>
      <c r="BBM361" s="309"/>
      <c r="BBN361" s="309"/>
      <c r="BBO361" s="309"/>
      <c r="BBP361" s="309"/>
      <c r="BBQ361" s="309"/>
      <c r="BBR361" s="309"/>
      <c r="BBS361" s="309"/>
      <c r="BBT361" s="309"/>
      <c r="BBU361" s="309"/>
      <c r="BBV361" s="309"/>
      <c r="BBW361" s="309"/>
      <c r="BBX361" s="309"/>
      <c r="BBY361" s="309"/>
      <c r="BBZ361" s="309"/>
      <c r="BCA361" s="309"/>
      <c r="BCB361" s="309"/>
      <c r="BCC361" s="309"/>
      <c r="BCD361" s="309"/>
      <c r="BCE361" s="309"/>
      <c r="BCF361" s="309"/>
      <c r="BCG361" s="309"/>
      <c r="BCH361" s="309"/>
      <c r="BCI361" s="309"/>
      <c r="BCJ361" s="309"/>
      <c r="BCK361" s="309"/>
      <c r="BCL361" s="309"/>
      <c r="BCM361" s="309"/>
      <c r="BCN361" s="309"/>
      <c r="BCO361" s="309"/>
      <c r="BCP361" s="309"/>
      <c r="BCQ361" s="309"/>
      <c r="BCR361" s="309"/>
      <c r="BCS361" s="309"/>
      <c r="BCT361" s="309"/>
      <c r="BCU361" s="309"/>
      <c r="BCV361" s="309"/>
      <c r="BCW361" s="309"/>
      <c r="BCX361" s="309"/>
      <c r="BCY361" s="309"/>
      <c r="BCZ361" s="309"/>
      <c r="BDA361" s="309"/>
      <c r="BDB361" s="309"/>
      <c r="BDC361" s="309"/>
      <c r="BDD361" s="309"/>
      <c r="BDE361" s="309"/>
      <c r="BDF361" s="309"/>
      <c r="BDG361" s="309"/>
      <c r="BDH361" s="309"/>
      <c r="BDI361" s="309"/>
      <c r="BDJ361" s="309"/>
      <c r="BDK361" s="309"/>
      <c r="BDL361" s="309"/>
      <c r="BDM361" s="309"/>
      <c r="BDN361" s="309"/>
      <c r="BDO361" s="309"/>
      <c r="BDP361" s="309"/>
      <c r="BDQ361" s="309"/>
      <c r="BDR361" s="309"/>
      <c r="BDS361" s="309"/>
      <c r="BDT361" s="309"/>
      <c r="BDU361" s="309"/>
      <c r="BDV361" s="309"/>
      <c r="BDW361" s="309"/>
      <c r="BDX361" s="309"/>
      <c r="BDY361" s="309"/>
      <c r="BDZ361" s="309"/>
      <c r="BEA361" s="309"/>
      <c r="BEB361" s="309"/>
      <c r="BEC361" s="309"/>
      <c r="BED361" s="309"/>
      <c r="BEE361" s="309"/>
      <c r="BEF361" s="309"/>
      <c r="BEG361" s="309"/>
      <c r="BEH361" s="309"/>
      <c r="BEI361" s="309"/>
      <c r="BEJ361" s="309"/>
      <c r="BEK361" s="309"/>
      <c r="BEL361" s="309"/>
      <c r="BEM361" s="309"/>
      <c r="BEN361" s="309"/>
      <c r="BEO361" s="309"/>
      <c r="BEP361" s="309"/>
      <c r="BEQ361" s="309"/>
      <c r="BER361" s="309"/>
      <c r="BES361" s="309"/>
      <c r="BET361" s="309"/>
      <c r="BEU361" s="309"/>
      <c r="BEV361" s="309"/>
      <c r="BEW361" s="309"/>
      <c r="BEX361" s="309"/>
      <c r="BEY361" s="309"/>
      <c r="BEZ361" s="309"/>
      <c r="BFA361" s="309"/>
      <c r="BFB361" s="309"/>
      <c r="BFC361" s="309"/>
      <c r="BFD361" s="309"/>
      <c r="BFE361" s="309"/>
      <c r="BFF361" s="309"/>
      <c r="BFG361" s="309"/>
      <c r="BFH361" s="309"/>
      <c r="BFI361" s="309"/>
      <c r="BFJ361" s="309"/>
      <c r="BFK361" s="309"/>
      <c r="BFL361" s="309"/>
      <c r="BFM361" s="309"/>
      <c r="BFN361" s="309"/>
      <c r="BFO361" s="309"/>
      <c r="BFP361" s="309"/>
      <c r="BFQ361" s="309"/>
      <c r="BFR361" s="309"/>
      <c r="BFS361" s="309"/>
      <c r="BFT361" s="309"/>
      <c r="BFU361" s="309"/>
      <c r="BFV361" s="309"/>
      <c r="BFW361" s="309"/>
      <c r="BFX361" s="309"/>
      <c r="BFY361" s="309"/>
      <c r="BFZ361" s="309"/>
      <c r="BGA361" s="309"/>
      <c r="BGB361" s="309"/>
      <c r="BGC361" s="309"/>
      <c r="BGD361" s="309"/>
      <c r="BGE361" s="309"/>
      <c r="BGF361" s="309"/>
      <c r="BGG361" s="309"/>
      <c r="BGH361" s="309"/>
    </row>
    <row r="362" spans="6:1542" s="18" customFormat="1" ht="14.45" customHeight="1" x14ac:dyDescent="0.25">
      <c r="F362" s="68"/>
      <c r="Y362" s="68"/>
      <c r="AC362" s="309"/>
      <c r="AD362" s="309"/>
      <c r="AE362" s="309"/>
      <c r="AF362" s="309"/>
      <c r="AG362" s="309"/>
      <c r="AH362" s="309"/>
      <c r="AI362" s="309"/>
      <c r="AJ362" s="309"/>
      <c r="AK362" s="309"/>
      <c r="AL362" s="309"/>
      <c r="AM362" s="309"/>
      <c r="AN362" s="309"/>
      <c r="AO362" s="309"/>
      <c r="AP362" s="309"/>
      <c r="AQ362" s="309"/>
      <c r="AR362" s="309"/>
      <c r="AS362" s="309"/>
      <c r="AT362" s="309"/>
      <c r="AU362" s="309"/>
      <c r="AV362" s="309"/>
      <c r="AW362" s="309"/>
      <c r="AX362" s="309"/>
      <c r="AY362" s="309"/>
      <c r="AZ362" s="309"/>
      <c r="BA362" s="309"/>
      <c r="BB362" s="309"/>
      <c r="BC362" s="309"/>
      <c r="BD362" s="309"/>
      <c r="BE362" s="309"/>
      <c r="BF362" s="309"/>
      <c r="BG362" s="309"/>
      <c r="BH362" s="309"/>
      <c r="BI362" s="309"/>
      <c r="BJ362" s="309"/>
      <c r="BK362" s="309"/>
      <c r="BL362" s="309"/>
      <c r="BM362" s="309"/>
      <c r="BN362" s="309"/>
      <c r="BO362" s="309"/>
      <c r="BP362" s="309"/>
      <c r="BQ362" s="309"/>
      <c r="BR362" s="309"/>
      <c r="BS362" s="309"/>
      <c r="BT362" s="309"/>
      <c r="BU362" s="309"/>
      <c r="BV362" s="309"/>
      <c r="BW362" s="309"/>
      <c r="BX362" s="309"/>
      <c r="BY362" s="309"/>
      <c r="BZ362" s="309"/>
      <c r="CA362" s="309"/>
      <c r="CB362" s="309"/>
      <c r="CC362" s="309"/>
      <c r="CD362" s="309"/>
      <c r="CE362" s="309"/>
      <c r="CF362" s="309"/>
      <c r="CG362" s="309"/>
      <c r="CH362" s="309"/>
      <c r="CI362" s="309"/>
      <c r="CJ362" s="309"/>
      <c r="CK362" s="309"/>
      <c r="CL362" s="309"/>
      <c r="CM362" s="309"/>
      <c r="CN362" s="309"/>
      <c r="CO362" s="309"/>
      <c r="CP362" s="309"/>
      <c r="CQ362" s="309"/>
      <c r="CR362" s="309"/>
      <c r="CS362" s="309"/>
      <c r="CT362" s="309"/>
      <c r="CU362" s="309"/>
      <c r="CV362" s="309"/>
      <c r="CW362" s="309"/>
      <c r="CX362" s="309"/>
      <c r="CY362" s="309"/>
      <c r="CZ362" s="309"/>
      <c r="DA362" s="309"/>
      <c r="DB362" s="309"/>
      <c r="DC362" s="309"/>
      <c r="DD362" s="309"/>
      <c r="DE362" s="309"/>
      <c r="DF362" s="309"/>
      <c r="DG362" s="309"/>
      <c r="DH362" s="309"/>
      <c r="DI362" s="309"/>
      <c r="DJ362" s="309"/>
      <c r="DK362" s="309"/>
      <c r="DL362" s="309"/>
      <c r="DM362" s="309"/>
      <c r="DN362" s="309"/>
      <c r="DO362" s="309"/>
      <c r="DP362" s="309"/>
      <c r="DQ362" s="309"/>
      <c r="DR362" s="309"/>
      <c r="DS362" s="309"/>
      <c r="DT362" s="309"/>
      <c r="DU362" s="309"/>
      <c r="DV362" s="309"/>
      <c r="DW362" s="309"/>
      <c r="DX362" s="309"/>
      <c r="DY362" s="309"/>
      <c r="DZ362" s="309"/>
      <c r="EA362" s="309"/>
      <c r="EB362" s="309"/>
      <c r="EC362" s="309"/>
      <c r="ED362" s="309"/>
      <c r="EE362" s="309"/>
      <c r="EF362" s="309"/>
      <c r="EG362" s="309"/>
      <c r="EH362" s="309"/>
      <c r="EI362" s="309"/>
      <c r="EJ362" s="309"/>
      <c r="EK362" s="309"/>
      <c r="EL362" s="309"/>
      <c r="EM362" s="309"/>
      <c r="EN362" s="309"/>
      <c r="EO362" s="309"/>
      <c r="EP362" s="309"/>
      <c r="EQ362" s="309"/>
      <c r="ER362" s="309"/>
      <c r="ES362" s="309"/>
      <c r="ET362" s="309"/>
      <c r="EU362" s="309"/>
      <c r="EV362" s="309"/>
      <c r="EW362" s="309"/>
      <c r="EX362" s="309"/>
      <c r="EY362" s="309"/>
      <c r="EZ362" s="309"/>
      <c r="FA362" s="309"/>
      <c r="FB362" s="309"/>
      <c r="FC362" s="309"/>
      <c r="FD362" s="309"/>
      <c r="FE362" s="309"/>
      <c r="FF362" s="309"/>
      <c r="FG362" s="309"/>
      <c r="FH362" s="309"/>
      <c r="FI362" s="309"/>
      <c r="FJ362" s="309"/>
      <c r="FK362" s="309"/>
      <c r="FL362" s="309"/>
      <c r="FM362" s="309"/>
      <c r="FN362" s="309"/>
      <c r="FO362" s="309"/>
      <c r="FP362" s="309"/>
      <c r="FQ362" s="309"/>
      <c r="FR362" s="309"/>
      <c r="FS362" s="309"/>
      <c r="FT362" s="309"/>
      <c r="FU362" s="309"/>
      <c r="FV362" s="309"/>
      <c r="FW362" s="309"/>
      <c r="FX362" s="309"/>
      <c r="FY362" s="309"/>
      <c r="FZ362" s="309"/>
      <c r="GA362" s="309"/>
      <c r="GB362" s="309"/>
      <c r="GC362" s="309"/>
      <c r="GD362" s="309"/>
      <c r="GE362" s="309"/>
      <c r="GF362" s="309"/>
      <c r="GG362" s="309"/>
      <c r="GH362" s="309"/>
      <c r="GI362" s="309"/>
      <c r="GJ362" s="309"/>
      <c r="GK362" s="309"/>
      <c r="GL362" s="309"/>
      <c r="GM362" s="309"/>
      <c r="GN362" s="309"/>
      <c r="GO362" s="309"/>
      <c r="GP362" s="309"/>
      <c r="GQ362" s="309"/>
      <c r="GR362" s="309"/>
      <c r="GS362" s="309"/>
      <c r="GT362" s="309"/>
      <c r="GU362" s="309"/>
      <c r="GV362" s="309"/>
      <c r="GW362" s="309"/>
      <c r="GX362" s="309"/>
      <c r="GY362" s="309"/>
      <c r="GZ362" s="309"/>
      <c r="HA362" s="309"/>
      <c r="HB362" s="309"/>
      <c r="HC362" s="309"/>
      <c r="HD362" s="309"/>
      <c r="HE362" s="309"/>
      <c r="HF362" s="309"/>
      <c r="HG362" s="309"/>
      <c r="HH362" s="309"/>
      <c r="HI362" s="309"/>
      <c r="HJ362" s="309"/>
      <c r="HK362" s="309"/>
      <c r="HL362" s="309"/>
      <c r="HM362" s="309"/>
      <c r="HN362" s="309"/>
      <c r="HO362" s="309"/>
      <c r="HP362" s="309"/>
      <c r="HQ362" s="309"/>
      <c r="HR362" s="309"/>
      <c r="HS362" s="309"/>
      <c r="HT362" s="309"/>
      <c r="HU362" s="309"/>
      <c r="HV362" s="309"/>
      <c r="HW362" s="309"/>
      <c r="HX362" s="309"/>
      <c r="HY362" s="309"/>
      <c r="HZ362" s="309"/>
      <c r="IA362" s="309"/>
      <c r="IB362" s="309"/>
      <c r="IC362" s="309"/>
      <c r="ID362" s="309"/>
      <c r="IE362" s="309"/>
      <c r="IF362" s="309"/>
      <c r="IG362" s="309"/>
      <c r="IH362" s="309"/>
      <c r="II362" s="309"/>
      <c r="IJ362" s="309"/>
      <c r="IK362" s="309"/>
      <c r="IL362" s="309"/>
      <c r="IM362" s="309"/>
      <c r="IN362" s="309"/>
      <c r="IO362" s="309"/>
      <c r="IP362" s="309"/>
      <c r="IQ362" s="309"/>
      <c r="IR362" s="309"/>
      <c r="IS362" s="309"/>
      <c r="IT362" s="309"/>
      <c r="IU362" s="309"/>
      <c r="IV362" s="309"/>
      <c r="IW362" s="309"/>
      <c r="IX362" s="309"/>
      <c r="IY362" s="309"/>
      <c r="IZ362" s="309"/>
      <c r="JA362" s="309"/>
      <c r="JB362" s="309"/>
      <c r="JC362" s="309"/>
      <c r="JD362" s="309"/>
      <c r="JE362" s="309"/>
      <c r="JF362" s="309"/>
      <c r="JG362" s="309"/>
      <c r="JH362" s="309"/>
      <c r="JI362" s="309"/>
      <c r="JJ362" s="309"/>
      <c r="JK362" s="309"/>
      <c r="JL362" s="309"/>
      <c r="JM362" s="309"/>
      <c r="JN362" s="309"/>
      <c r="JO362" s="309"/>
      <c r="JP362" s="309"/>
      <c r="JQ362" s="309"/>
      <c r="JR362" s="309"/>
      <c r="JS362" s="309"/>
      <c r="JT362" s="309"/>
      <c r="JU362" s="309"/>
      <c r="JV362" s="309"/>
      <c r="JW362" s="309"/>
      <c r="JX362" s="309"/>
      <c r="JY362" s="309"/>
      <c r="JZ362" s="309"/>
      <c r="KA362" s="309"/>
      <c r="KB362" s="309"/>
      <c r="KC362" s="309"/>
      <c r="KD362" s="309"/>
      <c r="KE362" s="309"/>
      <c r="KF362" s="309"/>
      <c r="KG362" s="309"/>
      <c r="KH362" s="309"/>
      <c r="KI362" s="309"/>
      <c r="KJ362" s="309"/>
      <c r="KK362" s="309"/>
      <c r="KL362" s="309"/>
      <c r="KM362" s="309"/>
      <c r="KN362" s="309"/>
      <c r="KO362" s="309"/>
      <c r="KP362" s="309"/>
      <c r="KQ362" s="309"/>
      <c r="KR362" s="309"/>
      <c r="KS362" s="309"/>
      <c r="KT362" s="309"/>
      <c r="KU362" s="309"/>
      <c r="KV362" s="309"/>
      <c r="KW362" s="309"/>
      <c r="KX362" s="309"/>
      <c r="KY362" s="309"/>
      <c r="KZ362" s="309"/>
      <c r="LA362" s="309"/>
      <c r="LB362" s="309"/>
      <c r="LC362" s="309"/>
      <c r="LD362" s="309"/>
      <c r="LE362" s="309"/>
      <c r="LF362" s="309"/>
      <c r="LG362" s="309"/>
      <c r="LH362" s="309"/>
      <c r="LI362" s="309"/>
      <c r="LJ362" s="309"/>
      <c r="LK362" s="309"/>
      <c r="LL362" s="309"/>
      <c r="LM362" s="309"/>
      <c r="LN362" s="309"/>
      <c r="LO362" s="309"/>
      <c r="LP362" s="309"/>
      <c r="LQ362" s="309"/>
      <c r="LR362" s="309"/>
      <c r="LS362" s="309"/>
      <c r="LT362" s="309"/>
      <c r="LU362" s="309"/>
      <c r="LV362" s="309"/>
      <c r="LW362" s="309"/>
      <c r="LX362" s="309"/>
      <c r="LY362" s="309"/>
      <c r="LZ362" s="309"/>
      <c r="MA362" s="309"/>
      <c r="MB362" s="309"/>
      <c r="MC362" s="309"/>
      <c r="MD362" s="309"/>
      <c r="ME362" s="309"/>
      <c r="MF362" s="309"/>
      <c r="MG362" s="309"/>
      <c r="MH362" s="309"/>
      <c r="MI362" s="309"/>
      <c r="MJ362" s="309"/>
      <c r="MK362" s="309"/>
      <c r="ML362" s="309"/>
      <c r="MM362" s="309"/>
      <c r="MN362" s="309"/>
      <c r="MO362" s="309"/>
      <c r="MP362" s="309"/>
      <c r="MQ362" s="309"/>
      <c r="MR362" s="309"/>
      <c r="MS362" s="309"/>
      <c r="MT362" s="309"/>
      <c r="MU362" s="309"/>
      <c r="MV362" s="309"/>
      <c r="MW362" s="309"/>
      <c r="MX362" s="309"/>
      <c r="MY362" s="309"/>
      <c r="MZ362" s="309"/>
      <c r="NA362" s="309"/>
      <c r="NB362" s="309"/>
      <c r="NC362" s="309"/>
      <c r="ND362" s="309"/>
      <c r="NE362" s="309"/>
      <c r="NF362" s="309"/>
      <c r="NG362" s="309"/>
      <c r="NH362" s="309"/>
      <c r="NI362" s="309"/>
      <c r="NJ362" s="309"/>
      <c r="NK362" s="309"/>
      <c r="NL362" s="309"/>
      <c r="NM362" s="309"/>
      <c r="NN362" s="309"/>
      <c r="NO362" s="309"/>
      <c r="NP362" s="309"/>
      <c r="NQ362" s="309"/>
      <c r="NR362" s="309"/>
      <c r="NS362" s="309"/>
      <c r="NT362" s="309"/>
      <c r="NU362" s="309"/>
      <c r="NV362" s="309"/>
      <c r="NW362" s="309"/>
      <c r="NX362" s="309"/>
      <c r="NY362" s="309"/>
      <c r="NZ362" s="309"/>
      <c r="OA362" s="309"/>
      <c r="OB362" s="309"/>
      <c r="OC362" s="309"/>
      <c r="OD362" s="309"/>
      <c r="OE362" s="309"/>
      <c r="OF362" s="309"/>
      <c r="OG362" s="309"/>
      <c r="OH362" s="309"/>
      <c r="OI362" s="309"/>
      <c r="OJ362" s="309"/>
      <c r="OK362" s="309"/>
      <c r="OL362" s="309"/>
      <c r="OM362" s="309"/>
      <c r="ON362" s="309"/>
      <c r="OO362" s="309"/>
      <c r="OP362" s="309"/>
      <c r="OQ362" s="309"/>
      <c r="OR362" s="309"/>
      <c r="OS362" s="309"/>
      <c r="OT362" s="309"/>
      <c r="OU362" s="309"/>
      <c r="OV362" s="309"/>
      <c r="OW362" s="309"/>
      <c r="OX362" s="309"/>
      <c r="OY362" s="309"/>
      <c r="OZ362" s="309"/>
      <c r="PA362" s="309"/>
      <c r="PB362" s="309"/>
      <c r="PC362" s="309"/>
      <c r="PD362" s="309"/>
      <c r="PE362" s="309"/>
      <c r="PF362" s="309"/>
      <c r="PG362" s="309"/>
      <c r="PH362" s="309"/>
      <c r="PI362" s="309"/>
      <c r="PJ362" s="309"/>
      <c r="PK362" s="309"/>
      <c r="PL362" s="309"/>
      <c r="PM362" s="309"/>
      <c r="PN362" s="309"/>
      <c r="PO362" s="309"/>
      <c r="PP362" s="309"/>
      <c r="PQ362" s="309"/>
      <c r="PR362" s="309"/>
      <c r="PS362" s="309"/>
      <c r="PT362" s="309"/>
      <c r="PU362" s="309"/>
      <c r="PV362" s="309"/>
      <c r="PW362" s="309"/>
      <c r="PX362" s="309"/>
      <c r="PY362" s="309"/>
      <c r="PZ362" s="309"/>
      <c r="QA362" s="309"/>
      <c r="QB362" s="309"/>
      <c r="QC362" s="309"/>
      <c r="QD362" s="309"/>
      <c r="QE362" s="309"/>
      <c r="QF362" s="309"/>
      <c r="QG362" s="309"/>
      <c r="QH362" s="309"/>
      <c r="QI362" s="309"/>
      <c r="QJ362" s="309"/>
      <c r="QK362" s="309"/>
      <c r="QL362" s="309"/>
      <c r="QM362" s="309"/>
      <c r="QN362" s="309"/>
      <c r="QO362" s="309"/>
      <c r="QP362" s="309"/>
      <c r="QQ362" s="309"/>
      <c r="QR362" s="309"/>
      <c r="QS362" s="309"/>
      <c r="QT362" s="309"/>
      <c r="QU362" s="309"/>
      <c r="QV362" s="309"/>
      <c r="QW362" s="309"/>
      <c r="QX362" s="309"/>
      <c r="QY362" s="309"/>
      <c r="QZ362" s="309"/>
      <c r="RA362" s="309"/>
      <c r="RB362" s="309"/>
      <c r="RC362" s="309"/>
      <c r="RD362" s="309"/>
      <c r="RE362" s="309"/>
      <c r="RF362" s="309"/>
      <c r="RG362" s="309"/>
      <c r="RH362" s="309"/>
      <c r="RI362" s="309"/>
      <c r="RJ362" s="309"/>
      <c r="RK362" s="309"/>
      <c r="RL362" s="309"/>
      <c r="RM362" s="309"/>
      <c r="RN362" s="309"/>
      <c r="RO362" s="309"/>
      <c r="RP362" s="309"/>
      <c r="RQ362" s="309"/>
      <c r="RR362" s="309"/>
      <c r="RS362" s="309"/>
      <c r="RT362" s="309"/>
      <c r="RU362" s="309"/>
      <c r="RV362" s="309"/>
      <c r="RW362" s="309"/>
      <c r="RX362" s="309"/>
      <c r="RY362" s="309"/>
      <c r="RZ362" s="309"/>
      <c r="SA362" s="309"/>
      <c r="SB362" s="309"/>
      <c r="SC362" s="309"/>
      <c r="SD362" s="309"/>
      <c r="SE362" s="309"/>
      <c r="SF362" s="309"/>
      <c r="SG362" s="309"/>
      <c r="SH362" s="309"/>
      <c r="SI362" s="309"/>
      <c r="SJ362" s="309"/>
      <c r="SK362" s="309"/>
      <c r="SL362" s="309"/>
      <c r="SM362" s="309"/>
      <c r="SN362" s="309"/>
      <c r="SO362" s="309"/>
      <c r="SP362" s="309"/>
      <c r="SQ362" s="309"/>
      <c r="SR362" s="309"/>
      <c r="SS362" s="309"/>
      <c r="ST362" s="309"/>
      <c r="SU362" s="309"/>
      <c r="SV362" s="309"/>
      <c r="SW362" s="309"/>
      <c r="SX362" s="309"/>
      <c r="SY362" s="309"/>
      <c r="SZ362" s="309"/>
      <c r="TA362" s="309"/>
      <c r="TB362" s="309"/>
      <c r="TC362" s="309"/>
      <c r="TD362" s="309"/>
      <c r="TE362" s="309"/>
      <c r="TF362" s="309"/>
      <c r="TG362" s="309"/>
      <c r="TH362" s="309"/>
      <c r="TI362" s="309"/>
      <c r="TJ362" s="309"/>
      <c r="TK362" s="309"/>
      <c r="TL362" s="309"/>
      <c r="TM362" s="309"/>
      <c r="TN362" s="309"/>
      <c r="TO362" s="309"/>
      <c r="TP362" s="309"/>
      <c r="TQ362" s="309"/>
      <c r="TR362" s="309"/>
      <c r="TS362" s="309"/>
      <c r="TT362" s="309"/>
      <c r="TU362" s="309"/>
      <c r="TV362" s="309"/>
      <c r="TW362" s="309"/>
      <c r="TX362" s="309"/>
      <c r="TY362" s="309"/>
      <c r="TZ362" s="309"/>
      <c r="UA362" s="309"/>
      <c r="UB362" s="309"/>
      <c r="UC362" s="309"/>
      <c r="UD362" s="309"/>
      <c r="UE362" s="309"/>
      <c r="UF362" s="309"/>
      <c r="UG362" s="309"/>
      <c r="UH362" s="309"/>
      <c r="UI362" s="309"/>
      <c r="UJ362" s="309"/>
      <c r="UK362" s="309"/>
      <c r="UL362" s="309"/>
      <c r="UM362" s="309"/>
      <c r="UN362" s="309"/>
      <c r="UO362" s="309"/>
      <c r="UP362" s="309"/>
      <c r="UQ362" s="309"/>
      <c r="UR362" s="309"/>
      <c r="US362" s="309"/>
      <c r="UT362" s="309"/>
      <c r="UU362" s="309"/>
      <c r="UV362" s="309"/>
      <c r="UW362" s="309"/>
      <c r="UX362" s="309"/>
      <c r="UY362" s="309"/>
      <c r="UZ362" s="309"/>
      <c r="VA362" s="309"/>
      <c r="VB362" s="309"/>
      <c r="VC362" s="309"/>
      <c r="VD362" s="309"/>
      <c r="VE362" s="309"/>
      <c r="VF362" s="309"/>
      <c r="VG362" s="309"/>
      <c r="VH362" s="309"/>
      <c r="VI362" s="309"/>
      <c r="VJ362" s="309"/>
      <c r="VK362" s="309"/>
      <c r="VL362" s="309"/>
      <c r="VM362" s="309"/>
      <c r="VN362" s="309"/>
      <c r="VO362" s="309"/>
      <c r="VP362" s="309"/>
      <c r="VQ362" s="309"/>
      <c r="VR362" s="309"/>
      <c r="VS362" s="309"/>
      <c r="VT362" s="309"/>
      <c r="VU362" s="309"/>
      <c r="VV362" s="309"/>
      <c r="VW362" s="309"/>
      <c r="VX362" s="309"/>
      <c r="VY362" s="309"/>
      <c r="VZ362" s="309"/>
      <c r="WA362" s="309"/>
      <c r="WB362" s="309"/>
      <c r="WC362" s="309"/>
      <c r="WD362" s="309"/>
      <c r="WE362" s="309"/>
      <c r="WF362" s="309"/>
      <c r="WG362" s="309"/>
      <c r="WH362" s="309"/>
      <c r="WI362" s="309"/>
      <c r="WJ362" s="309"/>
      <c r="WK362" s="309"/>
      <c r="WL362" s="309"/>
      <c r="WM362" s="309"/>
      <c r="WN362" s="309"/>
      <c r="WO362" s="309"/>
      <c r="WP362" s="309"/>
      <c r="WQ362" s="309"/>
      <c r="WR362" s="309"/>
      <c r="WS362" s="309"/>
      <c r="WT362" s="309"/>
      <c r="WU362" s="309"/>
      <c r="WV362" s="309"/>
      <c r="WW362" s="309"/>
      <c r="WX362" s="309"/>
      <c r="WY362" s="309"/>
      <c r="WZ362" s="309"/>
      <c r="XA362" s="309"/>
      <c r="XB362" s="309"/>
      <c r="XC362" s="309"/>
      <c r="XD362" s="309"/>
      <c r="XE362" s="309"/>
      <c r="XF362" s="309"/>
      <c r="XG362" s="309"/>
      <c r="XH362" s="309"/>
      <c r="XI362" s="309"/>
      <c r="XJ362" s="309"/>
      <c r="XK362" s="309"/>
      <c r="XL362" s="309"/>
      <c r="XM362" s="309"/>
      <c r="XN362" s="309"/>
      <c r="XO362" s="309"/>
      <c r="XP362" s="309"/>
      <c r="XQ362" s="309"/>
      <c r="XR362" s="309"/>
      <c r="XS362" s="309"/>
      <c r="XT362" s="309"/>
      <c r="XU362" s="309"/>
      <c r="XV362" s="309"/>
      <c r="XW362" s="309"/>
      <c r="XX362" s="309"/>
      <c r="XY362" s="309"/>
      <c r="XZ362" s="309"/>
      <c r="YA362" s="309"/>
      <c r="YB362" s="309"/>
      <c r="YC362" s="309"/>
      <c r="YD362" s="309"/>
      <c r="YE362" s="309"/>
      <c r="YF362" s="309"/>
      <c r="YG362" s="309"/>
      <c r="YH362" s="309"/>
      <c r="YI362" s="309"/>
      <c r="YJ362" s="309"/>
      <c r="YK362" s="309"/>
      <c r="YL362" s="309"/>
      <c r="YM362" s="309"/>
      <c r="YN362" s="309"/>
      <c r="YO362" s="309"/>
      <c r="YP362" s="309"/>
      <c r="YQ362" s="309"/>
      <c r="YR362" s="309"/>
      <c r="YS362" s="309"/>
      <c r="YT362" s="309"/>
      <c r="YU362" s="309"/>
      <c r="YV362" s="309"/>
      <c r="YW362" s="309"/>
      <c r="YX362" s="309"/>
      <c r="YY362" s="309"/>
      <c r="YZ362" s="309"/>
      <c r="ZA362" s="309"/>
      <c r="ZB362" s="309"/>
      <c r="ZC362" s="309"/>
      <c r="ZD362" s="309"/>
      <c r="ZE362" s="309"/>
      <c r="ZF362" s="309"/>
      <c r="ZG362" s="309"/>
      <c r="ZH362" s="309"/>
      <c r="ZI362" s="309"/>
      <c r="ZJ362" s="309"/>
      <c r="ZK362" s="309"/>
      <c r="ZL362" s="309"/>
      <c r="ZM362" s="309"/>
      <c r="ZN362" s="309"/>
      <c r="ZO362" s="309"/>
      <c r="ZP362" s="309"/>
      <c r="ZQ362" s="309"/>
      <c r="ZR362" s="309"/>
      <c r="ZS362" s="309"/>
      <c r="ZT362" s="309"/>
      <c r="ZU362" s="309"/>
      <c r="ZV362" s="309"/>
      <c r="ZW362" s="309"/>
      <c r="ZX362" s="309"/>
      <c r="ZY362" s="309"/>
      <c r="ZZ362" s="309"/>
      <c r="AAA362" s="309"/>
      <c r="AAB362" s="309"/>
      <c r="AAC362" s="309"/>
      <c r="AAD362" s="309"/>
      <c r="AAE362" s="309"/>
      <c r="AAF362" s="309"/>
      <c r="AAG362" s="309"/>
      <c r="AAH362" s="309"/>
      <c r="AAI362" s="309"/>
      <c r="AAJ362" s="309"/>
      <c r="AAK362" s="309"/>
      <c r="AAL362" s="309"/>
      <c r="AAM362" s="309"/>
      <c r="AAN362" s="309"/>
      <c r="AAO362" s="309"/>
      <c r="AAP362" s="309"/>
      <c r="AAQ362" s="309"/>
      <c r="AAR362" s="309"/>
      <c r="AAS362" s="309"/>
      <c r="AAT362" s="309"/>
      <c r="AAU362" s="309"/>
      <c r="AAV362" s="309"/>
      <c r="AAW362" s="309"/>
      <c r="AAX362" s="309"/>
      <c r="AAY362" s="309"/>
      <c r="AAZ362" s="309"/>
      <c r="ABA362" s="309"/>
      <c r="ABB362" s="309"/>
      <c r="ABC362" s="309"/>
      <c r="ABD362" s="309"/>
      <c r="ABE362" s="309"/>
      <c r="ABF362" s="309"/>
      <c r="ABG362" s="309"/>
      <c r="ABH362" s="309"/>
      <c r="ABI362" s="309"/>
      <c r="ABJ362" s="309"/>
      <c r="ABK362" s="309"/>
      <c r="ABL362" s="309"/>
      <c r="ABM362" s="309"/>
      <c r="ABN362" s="309"/>
      <c r="ABO362" s="309"/>
      <c r="ABP362" s="309"/>
      <c r="ABQ362" s="309"/>
      <c r="ABR362" s="309"/>
      <c r="ABS362" s="309"/>
      <c r="ABT362" s="309"/>
      <c r="ABU362" s="309"/>
      <c r="ABV362" s="309"/>
      <c r="ABW362" s="309"/>
      <c r="ABX362" s="309"/>
      <c r="ABY362" s="309"/>
      <c r="ABZ362" s="309"/>
      <c r="ACA362" s="309"/>
      <c r="ACB362" s="309"/>
      <c r="ACC362" s="309"/>
      <c r="ACD362" s="309"/>
      <c r="ACE362" s="309"/>
      <c r="ACF362" s="309"/>
      <c r="ACG362" s="309"/>
      <c r="ACH362" s="309"/>
      <c r="ACI362" s="309"/>
      <c r="ACJ362" s="309"/>
      <c r="ACK362" s="309"/>
      <c r="ACL362" s="309"/>
      <c r="ACM362" s="309"/>
      <c r="ACN362" s="309"/>
      <c r="ACO362" s="309"/>
      <c r="ACP362" s="309"/>
      <c r="ACQ362" s="309"/>
      <c r="ACR362" s="309"/>
      <c r="ACS362" s="309"/>
      <c r="ACT362" s="309"/>
      <c r="ACU362" s="309"/>
      <c r="ACV362" s="309"/>
      <c r="ACW362" s="309"/>
      <c r="ACX362" s="309"/>
      <c r="ACY362" s="309"/>
      <c r="ACZ362" s="309"/>
      <c r="ADA362" s="309"/>
      <c r="ADB362" s="309"/>
      <c r="ADC362" s="309"/>
      <c r="ADD362" s="309"/>
      <c r="ADE362" s="309"/>
      <c r="ADF362" s="309"/>
      <c r="ADG362" s="309"/>
      <c r="ADH362" s="309"/>
      <c r="ADI362" s="309"/>
      <c r="ADJ362" s="309"/>
      <c r="ADK362" s="309"/>
      <c r="ADL362" s="309"/>
      <c r="ADM362" s="309"/>
      <c r="ADN362" s="309"/>
      <c r="ADO362" s="309"/>
      <c r="ADP362" s="309"/>
      <c r="ADQ362" s="309"/>
      <c r="ADR362" s="309"/>
      <c r="ADS362" s="309"/>
      <c r="ADT362" s="309"/>
      <c r="ADU362" s="309"/>
      <c r="ADV362" s="309"/>
      <c r="ADW362" s="309"/>
      <c r="ADX362" s="309"/>
      <c r="ADY362" s="309"/>
      <c r="ADZ362" s="309"/>
      <c r="AEA362" s="309"/>
      <c r="AEB362" s="309"/>
      <c r="AEC362" s="309"/>
      <c r="AED362" s="309"/>
      <c r="AEE362" s="309"/>
      <c r="AEF362" s="309"/>
      <c r="AEG362" s="309"/>
      <c r="AEH362" s="309"/>
      <c r="AEI362" s="309"/>
      <c r="AEJ362" s="309"/>
      <c r="AEK362" s="309"/>
      <c r="AEL362" s="309"/>
      <c r="AEM362" s="309"/>
      <c r="AEN362" s="309"/>
      <c r="AEO362" s="309"/>
      <c r="AEP362" s="309"/>
      <c r="AEQ362" s="309"/>
      <c r="AER362" s="309"/>
      <c r="AES362" s="309"/>
      <c r="AET362" s="309"/>
      <c r="AEU362" s="309"/>
      <c r="AEV362" s="309"/>
      <c r="AEW362" s="309"/>
      <c r="AEX362" s="309"/>
      <c r="AEY362" s="309"/>
      <c r="AEZ362" s="309"/>
      <c r="AFA362" s="309"/>
      <c r="AFB362" s="309"/>
      <c r="AFC362" s="309"/>
      <c r="AFD362" s="309"/>
      <c r="AFE362" s="309"/>
      <c r="AFF362" s="309"/>
      <c r="AFG362" s="309"/>
      <c r="AFH362" s="309"/>
      <c r="AFI362" s="309"/>
      <c r="AFJ362" s="309"/>
      <c r="AFK362" s="309"/>
      <c r="AFL362" s="309"/>
      <c r="AFM362" s="309"/>
      <c r="AFN362" s="309"/>
      <c r="AFO362" s="309"/>
      <c r="AFP362" s="309"/>
      <c r="AFQ362" s="309"/>
      <c r="AFR362" s="309"/>
      <c r="AFS362" s="309"/>
      <c r="AFT362" s="309"/>
      <c r="AFU362" s="309"/>
      <c r="AFV362" s="309"/>
      <c r="AFW362" s="309"/>
      <c r="AFX362" s="309"/>
      <c r="AFY362" s="309"/>
      <c r="AFZ362" s="309"/>
      <c r="AGA362" s="309"/>
      <c r="AGB362" s="309"/>
      <c r="AGC362" s="309"/>
      <c r="AGD362" s="309"/>
      <c r="AGE362" s="309"/>
      <c r="AGF362" s="309"/>
      <c r="AGG362" s="309"/>
      <c r="AGH362" s="309"/>
      <c r="AGI362" s="309"/>
      <c r="AGJ362" s="309"/>
      <c r="AGK362" s="309"/>
      <c r="AGL362" s="309"/>
      <c r="AGM362" s="309"/>
      <c r="AGN362" s="309"/>
      <c r="AGO362" s="309"/>
      <c r="AGP362" s="309"/>
      <c r="AGQ362" s="309"/>
      <c r="AGR362" s="309"/>
      <c r="AGS362" s="309"/>
      <c r="AGT362" s="309"/>
      <c r="AGU362" s="309"/>
      <c r="AGV362" s="309"/>
      <c r="AGW362" s="309"/>
      <c r="AGX362" s="309"/>
      <c r="AGY362" s="309"/>
      <c r="AGZ362" s="309"/>
      <c r="AHA362" s="309"/>
      <c r="AHB362" s="309"/>
      <c r="AHC362" s="309"/>
      <c r="AHD362" s="309"/>
      <c r="AHE362" s="309"/>
      <c r="AHF362" s="309"/>
      <c r="AHG362" s="309"/>
      <c r="AHH362" s="309"/>
      <c r="AHI362" s="309"/>
      <c r="AHJ362" s="309"/>
      <c r="AHK362" s="309"/>
      <c r="AHL362" s="309"/>
      <c r="AHM362" s="309"/>
      <c r="AHN362" s="309"/>
      <c r="AHO362" s="309"/>
      <c r="AHP362" s="309"/>
      <c r="AHQ362" s="309"/>
      <c r="AHR362" s="309"/>
      <c r="AHS362" s="309"/>
      <c r="AHT362" s="309"/>
      <c r="AHU362" s="309"/>
      <c r="AHV362" s="309"/>
      <c r="AHW362" s="309"/>
      <c r="AHX362" s="309"/>
      <c r="AHY362" s="309"/>
      <c r="AHZ362" s="309"/>
      <c r="AIA362" s="309"/>
      <c r="AIB362" s="309"/>
      <c r="AIC362" s="309"/>
      <c r="AID362" s="309"/>
      <c r="AIE362" s="309"/>
      <c r="AIF362" s="309"/>
      <c r="AIG362" s="309"/>
      <c r="AIH362" s="309"/>
      <c r="AII362" s="309"/>
      <c r="AIJ362" s="309"/>
      <c r="AIK362" s="309"/>
      <c r="AIL362" s="309"/>
      <c r="AIM362" s="309"/>
      <c r="AIN362" s="309"/>
      <c r="AIO362" s="309"/>
      <c r="AIP362" s="309"/>
      <c r="AIQ362" s="309"/>
      <c r="AIR362" s="309"/>
      <c r="AIS362" s="309"/>
      <c r="AIT362" s="309"/>
      <c r="AIU362" s="309"/>
      <c r="AIV362" s="309"/>
      <c r="AIW362" s="309"/>
      <c r="AIX362" s="309"/>
      <c r="AIY362" s="309"/>
      <c r="AIZ362" s="309"/>
      <c r="AJA362" s="309"/>
      <c r="AJB362" s="309"/>
      <c r="AJC362" s="309"/>
      <c r="AJD362" s="309"/>
      <c r="AJE362" s="309"/>
      <c r="AJF362" s="309"/>
      <c r="AJG362" s="309"/>
      <c r="AJH362" s="309"/>
      <c r="AJI362" s="309"/>
      <c r="AJJ362" s="309"/>
      <c r="AJK362" s="309"/>
      <c r="AJL362" s="309"/>
      <c r="AJM362" s="309"/>
      <c r="AJN362" s="309"/>
      <c r="AJO362" s="309"/>
      <c r="AJP362" s="309"/>
      <c r="AJQ362" s="309"/>
      <c r="AJR362" s="309"/>
      <c r="AJS362" s="309"/>
      <c r="AJT362" s="309"/>
      <c r="AJU362" s="309"/>
      <c r="AJV362" s="309"/>
      <c r="AJW362" s="309"/>
      <c r="AJX362" s="309"/>
      <c r="AJY362" s="309"/>
      <c r="AJZ362" s="309"/>
      <c r="AKA362" s="309"/>
      <c r="AKB362" s="309"/>
      <c r="AKC362" s="309"/>
      <c r="AKD362" s="309"/>
      <c r="AKE362" s="309"/>
      <c r="AKF362" s="309"/>
      <c r="AKG362" s="309"/>
      <c r="AKH362" s="309"/>
      <c r="AKI362" s="309"/>
      <c r="AKJ362" s="309"/>
      <c r="AKK362" s="309"/>
      <c r="AKL362" s="309"/>
      <c r="AKM362" s="309"/>
      <c r="AKN362" s="309"/>
      <c r="AKO362" s="309"/>
      <c r="AKP362" s="309"/>
      <c r="AKQ362" s="309"/>
      <c r="AKR362" s="309"/>
      <c r="AKS362" s="309"/>
      <c r="AKT362" s="309"/>
      <c r="AKU362" s="309"/>
      <c r="AKV362" s="309"/>
      <c r="AKW362" s="309"/>
      <c r="AKX362" s="309"/>
      <c r="AKY362" s="309"/>
      <c r="AKZ362" s="309"/>
      <c r="ALA362" s="309"/>
      <c r="ALB362" s="309"/>
      <c r="ALC362" s="309"/>
      <c r="ALD362" s="309"/>
      <c r="ALE362" s="309"/>
      <c r="ALF362" s="309"/>
      <c r="ALG362" s="309"/>
      <c r="ALH362" s="309"/>
      <c r="ALI362" s="309"/>
      <c r="ALJ362" s="309"/>
      <c r="ALK362" s="309"/>
      <c r="ALL362" s="309"/>
      <c r="ALM362" s="309"/>
      <c r="ALN362" s="309"/>
      <c r="ALO362" s="309"/>
      <c r="ALP362" s="309"/>
      <c r="ALQ362" s="309"/>
      <c r="ALR362" s="309"/>
      <c r="ALS362" s="309"/>
      <c r="ALT362" s="309"/>
      <c r="ALU362" s="309"/>
      <c r="ALV362" s="309"/>
      <c r="ALW362" s="309"/>
      <c r="ALX362" s="309"/>
      <c r="ALY362" s="309"/>
      <c r="ALZ362" s="309"/>
      <c r="AMA362" s="309"/>
      <c r="AMB362" s="309"/>
      <c r="AMC362" s="309"/>
      <c r="AMD362" s="309"/>
      <c r="AME362" s="309"/>
      <c r="AMF362" s="309"/>
      <c r="AMG362" s="309"/>
      <c r="AMH362" s="309"/>
      <c r="AMI362" s="309"/>
      <c r="AMJ362" s="309"/>
      <c r="AMK362" s="309"/>
      <c r="AML362" s="309"/>
      <c r="AMM362" s="309"/>
      <c r="AMN362" s="309"/>
      <c r="AMO362" s="309"/>
      <c r="AMP362" s="309"/>
      <c r="AMQ362" s="309"/>
      <c r="AMR362" s="309"/>
      <c r="AMS362" s="309"/>
      <c r="AMT362" s="309"/>
      <c r="AMU362" s="309"/>
      <c r="AMV362" s="309"/>
      <c r="AMW362" s="309"/>
      <c r="AMX362" s="309"/>
      <c r="AMY362" s="309"/>
      <c r="AMZ362" s="309"/>
      <c r="ANA362" s="309"/>
      <c r="ANB362" s="309"/>
      <c r="ANC362" s="309"/>
      <c r="AND362" s="309"/>
      <c r="ANE362" s="309"/>
      <c r="ANF362" s="309"/>
      <c r="ANG362" s="309"/>
      <c r="ANH362" s="309"/>
      <c r="ANI362" s="309"/>
      <c r="ANJ362" s="309"/>
      <c r="ANK362" s="309"/>
      <c r="ANL362" s="309"/>
      <c r="ANM362" s="309"/>
      <c r="ANN362" s="309"/>
      <c r="ANO362" s="309"/>
      <c r="ANP362" s="309"/>
      <c r="ANQ362" s="309"/>
      <c r="ANR362" s="309"/>
      <c r="ANS362" s="309"/>
      <c r="ANT362" s="309"/>
      <c r="ANU362" s="309"/>
      <c r="ANV362" s="309"/>
      <c r="ANW362" s="309"/>
      <c r="ANX362" s="309"/>
      <c r="ANY362" s="309"/>
      <c r="ANZ362" s="309"/>
      <c r="AOA362" s="309"/>
      <c r="AOB362" s="309"/>
      <c r="AOC362" s="309"/>
      <c r="AOD362" s="309"/>
      <c r="AOE362" s="309"/>
      <c r="AOF362" s="309"/>
      <c r="AOG362" s="309"/>
      <c r="AOH362" s="309"/>
      <c r="AOI362" s="309"/>
      <c r="AOJ362" s="309"/>
      <c r="AOK362" s="309"/>
      <c r="AOL362" s="309"/>
      <c r="AOM362" s="309"/>
      <c r="AON362" s="309"/>
      <c r="AOO362" s="309"/>
      <c r="AOP362" s="309"/>
      <c r="AOQ362" s="309"/>
      <c r="AOR362" s="309"/>
      <c r="AOS362" s="309"/>
      <c r="AOT362" s="309"/>
      <c r="AOU362" s="309"/>
      <c r="AOV362" s="309"/>
      <c r="AOW362" s="309"/>
      <c r="AOX362" s="309"/>
      <c r="AOY362" s="309"/>
      <c r="AOZ362" s="309"/>
      <c r="APA362" s="309"/>
      <c r="APB362" s="309"/>
      <c r="APC362" s="309"/>
      <c r="APD362" s="309"/>
      <c r="APE362" s="309"/>
      <c r="APF362" s="309"/>
      <c r="APG362" s="309"/>
      <c r="APH362" s="309"/>
      <c r="API362" s="309"/>
      <c r="APJ362" s="309"/>
      <c r="APK362" s="309"/>
      <c r="APL362" s="309"/>
      <c r="APM362" s="309"/>
      <c r="APN362" s="309"/>
      <c r="APO362" s="309"/>
      <c r="APP362" s="309"/>
      <c r="APQ362" s="309"/>
      <c r="APR362" s="309"/>
      <c r="APS362" s="309"/>
      <c r="APT362" s="309"/>
      <c r="APU362" s="309"/>
      <c r="APV362" s="309"/>
      <c r="APW362" s="309"/>
      <c r="APX362" s="309"/>
      <c r="APY362" s="309"/>
      <c r="APZ362" s="309"/>
      <c r="AQA362" s="309"/>
      <c r="AQB362" s="309"/>
      <c r="AQC362" s="309"/>
      <c r="AQD362" s="309"/>
      <c r="AQE362" s="309"/>
      <c r="AQF362" s="309"/>
      <c r="AQG362" s="309"/>
      <c r="AQH362" s="309"/>
      <c r="AQI362" s="309"/>
      <c r="AQJ362" s="309"/>
      <c r="AQK362" s="309"/>
      <c r="AQL362" s="309"/>
      <c r="AQM362" s="309"/>
      <c r="AQN362" s="309"/>
      <c r="AQO362" s="309"/>
      <c r="AQP362" s="309"/>
      <c r="AQQ362" s="309"/>
      <c r="AQR362" s="309"/>
      <c r="AQS362" s="309"/>
      <c r="AQT362" s="309"/>
      <c r="AQU362" s="309"/>
      <c r="AQV362" s="309"/>
      <c r="AQW362" s="309"/>
      <c r="AQX362" s="309"/>
      <c r="AQY362" s="309"/>
      <c r="AQZ362" s="309"/>
      <c r="ARA362" s="309"/>
      <c r="ARB362" s="309"/>
      <c r="ARC362" s="309"/>
      <c r="ARD362" s="309"/>
      <c r="ARE362" s="309"/>
      <c r="ARF362" s="309"/>
      <c r="ARG362" s="309"/>
      <c r="ARH362" s="309"/>
      <c r="ARI362" s="309"/>
      <c r="ARJ362" s="309"/>
      <c r="ARK362" s="309"/>
      <c r="ARL362" s="309"/>
      <c r="ARM362" s="309"/>
      <c r="ARN362" s="309"/>
      <c r="ARO362" s="309"/>
      <c r="ARP362" s="309"/>
      <c r="ARQ362" s="309"/>
      <c r="ARR362" s="309"/>
      <c r="ARS362" s="309"/>
      <c r="ART362" s="309"/>
      <c r="ARU362" s="309"/>
      <c r="ARV362" s="309"/>
      <c r="ARW362" s="309"/>
      <c r="ARX362" s="309"/>
      <c r="ARY362" s="309"/>
      <c r="ARZ362" s="309"/>
      <c r="ASA362" s="309"/>
      <c r="ASB362" s="309"/>
      <c r="ASC362" s="309"/>
      <c r="ASD362" s="309"/>
      <c r="ASE362" s="309"/>
      <c r="ASF362" s="309"/>
      <c r="ASG362" s="309"/>
      <c r="ASH362" s="309"/>
      <c r="ASI362" s="309"/>
      <c r="ASJ362" s="309"/>
      <c r="ASK362" s="309"/>
      <c r="ASL362" s="309"/>
      <c r="ASM362" s="309"/>
      <c r="ASN362" s="309"/>
      <c r="ASO362" s="309"/>
      <c r="ASP362" s="309"/>
      <c r="ASQ362" s="309"/>
      <c r="ASR362" s="309"/>
      <c r="ASS362" s="309"/>
      <c r="AST362" s="309"/>
      <c r="ASU362" s="309"/>
      <c r="ASV362" s="309"/>
      <c r="ASW362" s="309"/>
      <c r="ASX362" s="309"/>
      <c r="ASY362" s="309"/>
      <c r="ASZ362" s="309"/>
      <c r="ATA362" s="309"/>
      <c r="ATB362" s="309"/>
      <c r="ATC362" s="309"/>
      <c r="ATD362" s="309"/>
      <c r="ATE362" s="309"/>
      <c r="ATF362" s="309"/>
      <c r="ATG362" s="309"/>
      <c r="ATH362" s="309"/>
      <c r="ATI362" s="309"/>
      <c r="ATJ362" s="309"/>
      <c r="ATK362" s="309"/>
      <c r="ATL362" s="309"/>
      <c r="ATM362" s="309"/>
      <c r="ATN362" s="309"/>
      <c r="ATO362" s="309"/>
      <c r="ATP362" s="309"/>
      <c r="ATQ362" s="309"/>
      <c r="ATR362" s="309"/>
      <c r="ATS362" s="309"/>
      <c r="ATT362" s="309"/>
      <c r="ATU362" s="309"/>
      <c r="ATV362" s="309"/>
      <c r="ATW362" s="309"/>
      <c r="ATX362" s="309"/>
      <c r="ATY362" s="309"/>
      <c r="ATZ362" s="309"/>
      <c r="AUA362" s="309"/>
      <c r="AUB362" s="309"/>
      <c r="AUC362" s="309"/>
      <c r="AUD362" s="309"/>
      <c r="AUE362" s="309"/>
      <c r="AUF362" s="309"/>
      <c r="AUG362" s="309"/>
      <c r="AUH362" s="309"/>
      <c r="AUI362" s="309"/>
      <c r="AUJ362" s="309"/>
      <c r="AUK362" s="309"/>
      <c r="AUL362" s="309"/>
      <c r="AUM362" s="309"/>
      <c r="AUN362" s="309"/>
      <c r="AUO362" s="309"/>
      <c r="AUP362" s="309"/>
      <c r="AUQ362" s="309"/>
      <c r="AUR362" s="309"/>
      <c r="AUS362" s="309"/>
      <c r="AUT362" s="309"/>
      <c r="AUU362" s="309"/>
      <c r="AUV362" s="309"/>
      <c r="AUW362" s="309"/>
      <c r="AUX362" s="309"/>
      <c r="AUY362" s="309"/>
      <c r="AUZ362" s="309"/>
      <c r="AVA362" s="309"/>
      <c r="AVB362" s="309"/>
      <c r="AVC362" s="309"/>
      <c r="AVD362" s="309"/>
      <c r="AVE362" s="309"/>
      <c r="AVF362" s="309"/>
      <c r="AVG362" s="309"/>
      <c r="AVH362" s="309"/>
      <c r="AVI362" s="309"/>
      <c r="AVJ362" s="309"/>
      <c r="AVK362" s="309"/>
      <c r="AVL362" s="309"/>
      <c r="AVM362" s="309"/>
      <c r="AVN362" s="309"/>
      <c r="AVO362" s="309"/>
      <c r="AVP362" s="309"/>
      <c r="AVQ362" s="309"/>
      <c r="AVR362" s="309"/>
      <c r="AVS362" s="309"/>
      <c r="AVT362" s="309"/>
      <c r="AVU362" s="309"/>
      <c r="AVV362" s="309"/>
      <c r="AVW362" s="309"/>
      <c r="AVX362" s="309"/>
      <c r="AVY362" s="309"/>
      <c r="AVZ362" s="309"/>
      <c r="AWA362" s="309"/>
      <c r="AWB362" s="309"/>
      <c r="AWC362" s="309"/>
      <c r="AWD362" s="309"/>
      <c r="AWE362" s="309"/>
      <c r="AWF362" s="309"/>
      <c r="AWG362" s="309"/>
      <c r="AWH362" s="309"/>
      <c r="AWI362" s="309"/>
      <c r="AWJ362" s="309"/>
      <c r="AWK362" s="309"/>
      <c r="AWL362" s="309"/>
      <c r="AWM362" s="309"/>
      <c r="AWN362" s="309"/>
      <c r="AWO362" s="309"/>
      <c r="AWP362" s="309"/>
      <c r="AWQ362" s="309"/>
      <c r="AWR362" s="309"/>
      <c r="AWS362" s="309"/>
      <c r="AWT362" s="309"/>
      <c r="AWU362" s="309"/>
      <c r="AWV362" s="309"/>
      <c r="AWW362" s="309"/>
      <c r="AWX362" s="309"/>
      <c r="AWY362" s="309"/>
      <c r="AWZ362" s="309"/>
      <c r="AXA362" s="309"/>
      <c r="AXB362" s="309"/>
      <c r="AXC362" s="309"/>
      <c r="AXD362" s="309"/>
      <c r="AXE362" s="309"/>
      <c r="AXF362" s="309"/>
      <c r="AXG362" s="309"/>
      <c r="AXH362" s="309"/>
      <c r="AXI362" s="309"/>
      <c r="AXJ362" s="309"/>
      <c r="AXK362" s="309"/>
      <c r="AXL362" s="309"/>
      <c r="AXM362" s="309"/>
      <c r="AXN362" s="309"/>
      <c r="AXO362" s="309"/>
      <c r="AXP362" s="309"/>
      <c r="AXQ362" s="309"/>
      <c r="AXR362" s="309"/>
      <c r="AXS362" s="309"/>
      <c r="AXT362" s="309"/>
      <c r="AXU362" s="309"/>
      <c r="AXV362" s="309"/>
      <c r="AXW362" s="309"/>
      <c r="AXX362" s="309"/>
      <c r="AXY362" s="309"/>
      <c r="AXZ362" s="309"/>
      <c r="AYA362" s="309"/>
      <c r="AYB362" s="309"/>
      <c r="AYC362" s="309"/>
      <c r="AYD362" s="309"/>
      <c r="AYE362" s="309"/>
      <c r="AYF362" s="309"/>
      <c r="AYG362" s="309"/>
      <c r="AYH362" s="309"/>
      <c r="AYI362" s="309"/>
      <c r="AYJ362" s="309"/>
      <c r="AYK362" s="309"/>
      <c r="AYL362" s="309"/>
      <c r="AYM362" s="309"/>
      <c r="AYN362" s="309"/>
      <c r="AYO362" s="309"/>
      <c r="AYP362" s="309"/>
      <c r="AYQ362" s="309"/>
      <c r="AYR362" s="309"/>
      <c r="AYS362" s="309"/>
      <c r="AYT362" s="309"/>
      <c r="AYU362" s="309"/>
      <c r="AYV362" s="309"/>
      <c r="AYW362" s="309"/>
      <c r="AYX362" s="309"/>
      <c r="AYY362" s="309"/>
      <c r="AYZ362" s="309"/>
      <c r="AZA362" s="309"/>
      <c r="AZB362" s="309"/>
      <c r="AZC362" s="309"/>
      <c r="AZD362" s="309"/>
      <c r="AZE362" s="309"/>
      <c r="AZF362" s="309"/>
      <c r="AZG362" s="309"/>
      <c r="AZH362" s="309"/>
      <c r="AZI362" s="309"/>
      <c r="AZJ362" s="309"/>
      <c r="AZK362" s="309"/>
      <c r="AZL362" s="309"/>
      <c r="AZM362" s="309"/>
      <c r="AZN362" s="309"/>
      <c r="AZO362" s="309"/>
      <c r="AZP362" s="309"/>
      <c r="AZQ362" s="309"/>
      <c r="AZR362" s="309"/>
      <c r="AZS362" s="309"/>
      <c r="AZT362" s="309"/>
      <c r="AZU362" s="309"/>
      <c r="AZV362" s="309"/>
      <c r="AZW362" s="309"/>
      <c r="AZX362" s="309"/>
      <c r="AZY362" s="309"/>
      <c r="AZZ362" s="309"/>
      <c r="BAA362" s="309"/>
      <c r="BAB362" s="309"/>
      <c r="BAC362" s="309"/>
      <c r="BAD362" s="309"/>
      <c r="BAE362" s="309"/>
      <c r="BAF362" s="309"/>
      <c r="BAG362" s="309"/>
      <c r="BAH362" s="309"/>
      <c r="BAI362" s="309"/>
      <c r="BAJ362" s="309"/>
      <c r="BAK362" s="309"/>
      <c r="BAL362" s="309"/>
      <c r="BAM362" s="309"/>
      <c r="BAN362" s="309"/>
      <c r="BAO362" s="309"/>
      <c r="BAP362" s="309"/>
      <c r="BAQ362" s="309"/>
      <c r="BAR362" s="309"/>
      <c r="BAS362" s="309"/>
      <c r="BAT362" s="309"/>
      <c r="BAU362" s="309"/>
      <c r="BAV362" s="309"/>
      <c r="BAW362" s="309"/>
      <c r="BAX362" s="309"/>
      <c r="BAY362" s="309"/>
      <c r="BAZ362" s="309"/>
      <c r="BBA362" s="309"/>
      <c r="BBB362" s="309"/>
      <c r="BBC362" s="309"/>
      <c r="BBD362" s="309"/>
      <c r="BBE362" s="309"/>
      <c r="BBF362" s="309"/>
      <c r="BBG362" s="309"/>
      <c r="BBH362" s="309"/>
      <c r="BBI362" s="309"/>
      <c r="BBJ362" s="309"/>
      <c r="BBK362" s="309"/>
      <c r="BBL362" s="309"/>
      <c r="BBM362" s="309"/>
      <c r="BBN362" s="309"/>
      <c r="BBO362" s="309"/>
      <c r="BBP362" s="309"/>
      <c r="BBQ362" s="309"/>
      <c r="BBR362" s="309"/>
      <c r="BBS362" s="309"/>
      <c r="BBT362" s="309"/>
      <c r="BBU362" s="309"/>
      <c r="BBV362" s="309"/>
      <c r="BBW362" s="309"/>
      <c r="BBX362" s="309"/>
      <c r="BBY362" s="309"/>
      <c r="BBZ362" s="309"/>
      <c r="BCA362" s="309"/>
      <c r="BCB362" s="309"/>
      <c r="BCC362" s="309"/>
      <c r="BCD362" s="309"/>
      <c r="BCE362" s="309"/>
      <c r="BCF362" s="309"/>
      <c r="BCG362" s="309"/>
      <c r="BCH362" s="309"/>
      <c r="BCI362" s="309"/>
      <c r="BCJ362" s="309"/>
      <c r="BCK362" s="309"/>
      <c r="BCL362" s="309"/>
      <c r="BCM362" s="309"/>
      <c r="BCN362" s="309"/>
      <c r="BCO362" s="309"/>
      <c r="BCP362" s="309"/>
      <c r="BCQ362" s="309"/>
      <c r="BCR362" s="309"/>
      <c r="BCS362" s="309"/>
      <c r="BCT362" s="309"/>
      <c r="BCU362" s="309"/>
      <c r="BCV362" s="309"/>
      <c r="BCW362" s="309"/>
      <c r="BCX362" s="309"/>
      <c r="BCY362" s="309"/>
      <c r="BCZ362" s="309"/>
      <c r="BDA362" s="309"/>
      <c r="BDB362" s="309"/>
      <c r="BDC362" s="309"/>
      <c r="BDD362" s="309"/>
      <c r="BDE362" s="309"/>
      <c r="BDF362" s="309"/>
      <c r="BDG362" s="309"/>
      <c r="BDH362" s="309"/>
      <c r="BDI362" s="309"/>
      <c r="BDJ362" s="309"/>
      <c r="BDK362" s="309"/>
      <c r="BDL362" s="309"/>
      <c r="BDM362" s="309"/>
      <c r="BDN362" s="309"/>
      <c r="BDO362" s="309"/>
      <c r="BDP362" s="309"/>
      <c r="BDQ362" s="309"/>
      <c r="BDR362" s="309"/>
      <c r="BDS362" s="309"/>
      <c r="BDT362" s="309"/>
      <c r="BDU362" s="309"/>
      <c r="BDV362" s="309"/>
      <c r="BDW362" s="309"/>
      <c r="BDX362" s="309"/>
      <c r="BDY362" s="309"/>
      <c r="BDZ362" s="309"/>
      <c r="BEA362" s="309"/>
      <c r="BEB362" s="309"/>
      <c r="BEC362" s="309"/>
      <c r="BED362" s="309"/>
      <c r="BEE362" s="309"/>
      <c r="BEF362" s="309"/>
      <c r="BEG362" s="309"/>
      <c r="BEH362" s="309"/>
      <c r="BEI362" s="309"/>
      <c r="BEJ362" s="309"/>
      <c r="BEK362" s="309"/>
      <c r="BEL362" s="309"/>
      <c r="BEM362" s="309"/>
      <c r="BEN362" s="309"/>
      <c r="BEO362" s="309"/>
      <c r="BEP362" s="309"/>
      <c r="BEQ362" s="309"/>
      <c r="BER362" s="309"/>
      <c r="BES362" s="309"/>
      <c r="BET362" s="309"/>
      <c r="BEU362" s="309"/>
      <c r="BEV362" s="309"/>
      <c r="BEW362" s="309"/>
      <c r="BEX362" s="309"/>
      <c r="BEY362" s="309"/>
      <c r="BEZ362" s="309"/>
      <c r="BFA362" s="309"/>
      <c r="BFB362" s="309"/>
      <c r="BFC362" s="309"/>
      <c r="BFD362" s="309"/>
      <c r="BFE362" s="309"/>
      <c r="BFF362" s="309"/>
      <c r="BFG362" s="309"/>
      <c r="BFH362" s="309"/>
      <c r="BFI362" s="309"/>
      <c r="BFJ362" s="309"/>
      <c r="BFK362" s="309"/>
      <c r="BFL362" s="309"/>
      <c r="BFM362" s="309"/>
      <c r="BFN362" s="309"/>
      <c r="BFO362" s="309"/>
      <c r="BFP362" s="309"/>
      <c r="BFQ362" s="309"/>
      <c r="BFR362" s="309"/>
      <c r="BFS362" s="309"/>
      <c r="BFT362" s="309"/>
      <c r="BFU362" s="309"/>
      <c r="BFV362" s="309"/>
      <c r="BFW362" s="309"/>
      <c r="BFX362" s="309"/>
      <c r="BFY362" s="309"/>
      <c r="BFZ362" s="309"/>
      <c r="BGA362" s="309"/>
      <c r="BGB362" s="309"/>
      <c r="BGC362" s="309"/>
      <c r="BGD362" s="309"/>
      <c r="BGE362" s="309"/>
      <c r="BGF362" s="309"/>
      <c r="BGG362" s="309"/>
      <c r="BGH362" s="309"/>
    </row>
    <row r="363" spans="6:1542" s="18" customFormat="1" ht="14.45" customHeight="1" x14ac:dyDescent="0.25">
      <c r="F363" s="68"/>
      <c r="Y363" s="68"/>
      <c r="AC363" s="309"/>
      <c r="AD363" s="309"/>
      <c r="AE363" s="309"/>
      <c r="AF363" s="309"/>
      <c r="AG363" s="309"/>
      <c r="AH363" s="309"/>
      <c r="AI363" s="309"/>
      <c r="AJ363" s="309"/>
      <c r="AK363" s="309"/>
      <c r="AL363" s="309"/>
      <c r="AM363" s="309"/>
      <c r="AN363" s="309"/>
      <c r="AO363" s="309"/>
      <c r="AP363" s="309"/>
      <c r="AQ363" s="309"/>
      <c r="AR363" s="309"/>
      <c r="AS363" s="309"/>
      <c r="AT363" s="309"/>
      <c r="AU363" s="309"/>
      <c r="AV363" s="309"/>
      <c r="AW363" s="309"/>
      <c r="AX363" s="309"/>
      <c r="AY363" s="309"/>
      <c r="AZ363" s="309"/>
      <c r="BA363" s="309"/>
      <c r="BB363" s="309"/>
      <c r="BC363" s="309"/>
      <c r="BD363" s="309"/>
      <c r="BE363" s="309"/>
      <c r="BF363" s="309"/>
      <c r="BG363" s="309"/>
      <c r="BH363" s="309"/>
      <c r="BI363" s="309"/>
      <c r="BJ363" s="309"/>
      <c r="BK363" s="309"/>
      <c r="BL363" s="309"/>
      <c r="BM363" s="309"/>
      <c r="BN363" s="309"/>
      <c r="BO363" s="309"/>
      <c r="BP363" s="309"/>
      <c r="BQ363" s="309"/>
      <c r="BR363" s="309"/>
      <c r="BS363" s="309"/>
      <c r="BT363" s="309"/>
      <c r="BU363" s="309"/>
      <c r="BV363" s="309"/>
      <c r="BW363" s="309"/>
      <c r="BX363" s="309"/>
      <c r="BY363" s="309"/>
      <c r="BZ363" s="309"/>
      <c r="CA363" s="309"/>
      <c r="CB363" s="309"/>
      <c r="CC363" s="309"/>
      <c r="CD363" s="309"/>
      <c r="CE363" s="309"/>
      <c r="CF363" s="309"/>
      <c r="CG363" s="309"/>
      <c r="CH363" s="309"/>
      <c r="CI363" s="309"/>
      <c r="CJ363" s="309"/>
      <c r="CK363" s="309"/>
      <c r="CL363" s="309"/>
      <c r="CM363" s="309"/>
      <c r="CN363" s="309"/>
      <c r="CO363" s="309"/>
      <c r="CP363" s="309"/>
      <c r="CQ363" s="309"/>
      <c r="CR363" s="309"/>
      <c r="CS363" s="309"/>
      <c r="CT363" s="309"/>
      <c r="CU363" s="309"/>
      <c r="CV363" s="309"/>
      <c r="CW363" s="309"/>
      <c r="CX363" s="309"/>
      <c r="CY363" s="309"/>
      <c r="CZ363" s="309"/>
      <c r="DA363" s="309"/>
      <c r="DB363" s="309"/>
      <c r="DC363" s="309"/>
      <c r="DD363" s="309"/>
      <c r="DE363" s="309"/>
      <c r="DF363" s="309"/>
      <c r="DG363" s="309"/>
      <c r="DH363" s="309"/>
      <c r="DI363" s="309"/>
      <c r="DJ363" s="309"/>
      <c r="DK363" s="309"/>
      <c r="DL363" s="309"/>
      <c r="DM363" s="309"/>
      <c r="DN363" s="309"/>
      <c r="DO363" s="309"/>
      <c r="DP363" s="309"/>
      <c r="DQ363" s="309"/>
      <c r="DR363" s="309"/>
      <c r="DS363" s="309"/>
      <c r="DT363" s="309"/>
      <c r="DU363" s="309"/>
      <c r="DV363" s="309"/>
      <c r="DW363" s="309"/>
      <c r="DX363" s="309"/>
      <c r="DY363" s="309"/>
      <c r="DZ363" s="309"/>
      <c r="EA363" s="309"/>
      <c r="EB363" s="309"/>
      <c r="EC363" s="309"/>
      <c r="ED363" s="309"/>
      <c r="EE363" s="309"/>
      <c r="EF363" s="309"/>
      <c r="EG363" s="309"/>
      <c r="EH363" s="309"/>
      <c r="EI363" s="309"/>
      <c r="EJ363" s="309"/>
      <c r="EK363" s="309"/>
      <c r="EL363" s="309"/>
      <c r="EM363" s="309"/>
      <c r="EN363" s="309"/>
      <c r="EO363" s="309"/>
      <c r="EP363" s="309"/>
      <c r="EQ363" s="309"/>
      <c r="ER363" s="309"/>
      <c r="ES363" s="309"/>
      <c r="ET363" s="309"/>
      <c r="EU363" s="309"/>
      <c r="EV363" s="309"/>
      <c r="EW363" s="309"/>
      <c r="EX363" s="309"/>
      <c r="EY363" s="309"/>
      <c r="EZ363" s="309"/>
      <c r="FA363" s="309"/>
      <c r="FB363" s="309"/>
      <c r="FC363" s="309"/>
      <c r="FD363" s="309"/>
      <c r="FE363" s="309"/>
      <c r="FF363" s="309"/>
      <c r="FG363" s="309"/>
      <c r="FH363" s="309"/>
      <c r="FI363" s="309"/>
      <c r="FJ363" s="309"/>
      <c r="FK363" s="309"/>
      <c r="FL363" s="309"/>
      <c r="FM363" s="309"/>
      <c r="FN363" s="309"/>
      <c r="FO363" s="309"/>
      <c r="FP363" s="309"/>
      <c r="FQ363" s="309"/>
      <c r="FR363" s="309"/>
      <c r="FS363" s="309"/>
      <c r="FT363" s="309"/>
      <c r="FU363" s="309"/>
      <c r="FV363" s="309"/>
      <c r="FW363" s="309"/>
      <c r="FX363" s="309"/>
      <c r="FY363" s="309"/>
      <c r="FZ363" s="309"/>
      <c r="GA363" s="309"/>
      <c r="GB363" s="309"/>
      <c r="GC363" s="309"/>
      <c r="GD363" s="309"/>
      <c r="GE363" s="309"/>
      <c r="GF363" s="309"/>
      <c r="GG363" s="309"/>
      <c r="GH363" s="309"/>
      <c r="GI363" s="309"/>
      <c r="GJ363" s="309"/>
      <c r="GK363" s="309"/>
      <c r="GL363" s="309"/>
      <c r="GM363" s="309"/>
      <c r="GN363" s="309"/>
      <c r="GO363" s="309"/>
      <c r="GP363" s="309"/>
      <c r="GQ363" s="309"/>
      <c r="GR363" s="309"/>
      <c r="GS363" s="309"/>
      <c r="GT363" s="309"/>
      <c r="GU363" s="309"/>
      <c r="GV363" s="309"/>
      <c r="GW363" s="309"/>
      <c r="GX363" s="309"/>
      <c r="GY363" s="309"/>
      <c r="GZ363" s="309"/>
      <c r="HA363" s="309"/>
      <c r="HB363" s="309"/>
      <c r="HC363" s="309"/>
      <c r="HD363" s="309"/>
      <c r="HE363" s="309"/>
      <c r="HF363" s="309"/>
      <c r="HG363" s="309"/>
      <c r="HH363" s="309"/>
      <c r="HI363" s="309"/>
      <c r="HJ363" s="309"/>
      <c r="HK363" s="309"/>
      <c r="HL363" s="309"/>
      <c r="HM363" s="309"/>
      <c r="HN363" s="309"/>
      <c r="HO363" s="309"/>
      <c r="HP363" s="309"/>
      <c r="HQ363" s="309"/>
      <c r="HR363" s="309"/>
      <c r="HS363" s="309"/>
      <c r="HT363" s="309"/>
      <c r="HU363" s="309"/>
      <c r="HV363" s="309"/>
      <c r="HW363" s="309"/>
      <c r="HX363" s="309"/>
      <c r="HY363" s="309"/>
      <c r="HZ363" s="309"/>
      <c r="IA363" s="309"/>
      <c r="IB363" s="309"/>
      <c r="IC363" s="309"/>
      <c r="ID363" s="309"/>
      <c r="IE363" s="309"/>
      <c r="IF363" s="309"/>
      <c r="IG363" s="309"/>
      <c r="IH363" s="309"/>
      <c r="II363" s="309"/>
      <c r="IJ363" s="309"/>
      <c r="IK363" s="309"/>
      <c r="IL363" s="309"/>
      <c r="IM363" s="309"/>
      <c r="IN363" s="309"/>
      <c r="IO363" s="309"/>
      <c r="IP363" s="309"/>
      <c r="IQ363" s="309"/>
      <c r="IR363" s="309"/>
      <c r="IS363" s="309"/>
      <c r="IT363" s="309"/>
      <c r="IU363" s="309"/>
      <c r="IV363" s="309"/>
      <c r="IW363" s="309"/>
      <c r="IX363" s="309"/>
      <c r="IY363" s="309"/>
      <c r="IZ363" s="309"/>
      <c r="JA363" s="309"/>
      <c r="JB363" s="309"/>
      <c r="JC363" s="309"/>
      <c r="JD363" s="309"/>
      <c r="JE363" s="309"/>
      <c r="JF363" s="309"/>
      <c r="JG363" s="309"/>
      <c r="JH363" s="309"/>
      <c r="JI363" s="309"/>
      <c r="JJ363" s="309"/>
      <c r="JK363" s="309"/>
      <c r="JL363" s="309"/>
      <c r="JM363" s="309"/>
      <c r="JN363" s="309"/>
      <c r="JO363" s="309"/>
      <c r="JP363" s="309"/>
      <c r="JQ363" s="309"/>
      <c r="JR363" s="309"/>
      <c r="JS363" s="309"/>
      <c r="JT363" s="309"/>
      <c r="JU363" s="309"/>
      <c r="JV363" s="309"/>
      <c r="JW363" s="309"/>
      <c r="JX363" s="309"/>
      <c r="JY363" s="309"/>
      <c r="JZ363" s="309"/>
      <c r="KA363" s="309"/>
      <c r="KB363" s="309"/>
      <c r="KC363" s="309"/>
      <c r="KD363" s="309"/>
      <c r="KE363" s="309"/>
      <c r="KF363" s="309"/>
      <c r="KG363" s="309"/>
      <c r="KH363" s="309"/>
      <c r="KI363" s="309"/>
      <c r="KJ363" s="309"/>
      <c r="KK363" s="309"/>
      <c r="KL363" s="309"/>
      <c r="KM363" s="309"/>
      <c r="KN363" s="309"/>
      <c r="KO363" s="309"/>
      <c r="KP363" s="309"/>
      <c r="KQ363" s="309"/>
      <c r="KR363" s="309"/>
      <c r="KS363" s="309"/>
      <c r="KT363" s="309"/>
      <c r="KU363" s="309"/>
      <c r="KV363" s="309"/>
      <c r="KW363" s="309"/>
      <c r="KX363" s="309"/>
      <c r="KY363" s="309"/>
      <c r="KZ363" s="309"/>
      <c r="LA363" s="309"/>
      <c r="LB363" s="309"/>
      <c r="LC363" s="309"/>
      <c r="LD363" s="309"/>
      <c r="LE363" s="309"/>
      <c r="LF363" s="309"/>
      <c r="LG363" s="309"/>
      <c r="LH363" s="309"/>
      <c r="LI363" s="309"/>
      <c r="LJ363" s="309"/>
      <c r="LK363" s="309"/>
      <c r="LL363" s="309"/>
      <c r="LM363" s="309"/>
      <c r="LN363" s="309"/>
      <c r="LO363" s="309"/>
      <c r="LP363" s="309"/>
      <c r="LQ363" s="309"/>
      <c r="LR363" s="309"/>
      <c r="LS363" s="309"/>
      <c r="LT363" s="309"/>
      <c r="LU363" s="309"/>
      <c r="LV363" s="309"/>
      <c r="LW363" s="309"/>
      <c r="LX363" s="309"/>
      <c r="LY363" s="309"/>
      <c r="LZ363" s="309"/>
      <c r="MA363" s="309"/>
      <c r="MB363" s="309"/>
      <c r="MC363" s="309"/>
      <c r="MD363" s="309"/>
      <c r="ME363" s="309"/>
      <c r="MF363" s="309"/>
      <c r="MG363" s="309"/>
      <c r="MH363" s="309"/>
      <c r="MI363" s="309"/>
      <c r="MJ363" s="309"/>
      <c r="MK363" s="309"/>
      <c r="ML363" s="309"/>
      <c r="MM363" s="309"/>
      <c r="MN363" s="309"/>
      <c r="MO363" s="309"/>
      <c r="MP363" s="309"/>
      <c r="MQ363" s="309"/>
      <c r="MR363" s="309"/>
      <c r="MS363" s="309"/>
      <c r="MT363" s="309"/>
      <c r="MU363" s="309"/>
      <c r="MV363" s="309"/>
      <c r="MW363" s="309"/>
      <c r="MX363" s="309"/>
      <c r="MY363" s="309"/>
      <c r="MZ363" s="309"/>
      <c r="NA363" s="309"/>
      <c r="NB363" s="309"/>
      <c r="NC363" s="309"/>
      <c r="ND363" s="309"/>
      <c r="NE363" s="309"/>
      <c r="NF363" s="309"/>
      <c r="NG363" s="309"/>
      <c r="NH363" s="309"/>
      <c r="NI363" s="309"/>
      <c r="NJ363" s="309"/>
      <c r="NK363" s="309"/>
      <c r="NL363" s="309"/>
      <c r="NM363" s="309"/>
      <c r="NN363" s="309"/>
      <c r="NO363" s="309"/>
      <c r="NP363" s="309"/>
      <c r="NQ363" s="309"/>
      <c r="NR363" s="309"/>
      <c r="NS363" s="309"/>
      <c r="NT363" s="309"/>
      <c r="NU363" s="309"/>
      <c r="NV363" s="309"/>
      <c r="NW363" s="309"/>
      <c r="NX363" s="309"/>
      <c r="NY363" s="309"/>
      <c r="NZ363" s="309"/>
      <c r="OA363" s="309"/>
      <c r="OB363" s="309"/>
      <c r="OC363" s="309"/>
      <c r="OD363" s="309"/>
      <c r="OE363" s="309"/>
      <c r="OF363" s="309"/>
      <c r="OG363" s="309"/>
      <c r="OH363" s="309"/>
      <c r="OI363" s="309"/>
      <c r="OJ363" s="309"/>
      <c r="OK363" s="309"/>
      <c r="OL363" s="309"/>
      <c r="OM363" s="309"/>
      <c r="ON363" s="309"/>
      <c r="OO363" s="309"/>
      <c r="OP363" s="309"/>
      <c r="OQ363" s="309"/>
      <c r="OR363" s="309"/>
      <c r="OS363" s="309"/>
      <c r="OT363" s="309"/>
      <c r="OU363" s="309"/>
      <c r="OV363" s="309"/>
      <c r="OW363" s="309"/>
      <c r="OX363" s="309"/>
      <c r="OY363" s="309"/>
      <c r="OZ363" s="309"/>
      <c r="PA363" s="309"/>
      <c r="PB363" s="309"/>
      <c r="PC363" s="309"/>
      <c r="PD363" s="309"/>
      <c r="PE363" s="309"/>
      <c r="PF363" s="309"/>
      <c r="PG363" s="309"/>
      <c r="PH363" s="309"/>
      <c r="PI363" s="309"/>
      <c r="PJ363" s="309"/>
      <c r="PK363" s="309"/>
      <c r="PL363" s="309"/>
      <c r="PM363" s="309"/>
      <c r="PN363" s="309"/>
      <c r="PO363" s="309"/>
      <c r="PP363" s="309"/>
      <c r="PQ363" s="309"/>
      <c r="PR363" s="309"/>
      <c r="PS363" s="309"/>
      <c r="PT363" s="309"/>
      <c r="PU363" s="309"/>
      <c r="PV363" s="309"/>
      <c r="PW363" s="309"/>
      <c r="PX363" s="309"/>
      <c r="PY363" s="309"/>
      <c r="PZ363" s="309"/>
      <c r="QA363" s="309"/>
      <c r="QB363" s="309"/>
      <c r="QC363" s="309"/>
      <c r="QD363" s="309"/>
      <c r="QE363" s="309"/>
      <c r="QF363" s="309"/>
      <c r="QG363" s="309"/>
      <c r="QH363" s="309"/>
      <c r="QI363" s="309"/>
      <c r="QJ363" s="309"/>
      <c r="QK363" s="309"/>
      <c r="QL363" s="309"/>
      <c r="QM363" s="309"/>
      <c r="QN363" s="309"/>
      <c r="QO363" s="309"/>
      <c r="QP363" s="309"/>
      <c r="QQ363" s="309"/>
      <c r="QR363" s="309"/>
      <c r="QS363" s="309"/>
      <c r="QT363" s="309"/>
      <c r="QU363" s="309"/>
      <c r="QV363" s="309"/>
      <c r="QW363" s="309"/>
      <c r="QX363" s="309"/>
      <c r="QY363" s="309"/>
      <c r="QZ363" s="309"/>
      <c r="RA363" s="309"/>
      <c r="RB363" s="309"/>
      <c r="RC363" s="309"/>
      <c r="RD363" s="309"/>
      <c r="RE363" s="309"/>
      <c r="RF363" s="309"/>
      <c r="RG363" s="309"/>
      <c r="RH363" s="309"/>
      <c r="RI363" s="309"/>
      <c r="RJ363" s="309"/>
      <c r="RK363" s="309"/>
      <c r="RL363" s="309"/>
      <c r="RM363" s="309"/>
      <c r="RN363" s="309"/>
      <c r="RO363" s="309"/>
      <c r="RP363" s="309"/>
      <c r="RQ363" s="309"/>
      <c r="RR363" s="309"/>
      <c r="RS363" s="309"/>
      <c r="RT363" s="309"/>
      <c r="RU363" s="309"/>
      <c r="RV363" s="309"/>
      <c r="RW363" s="309"/>
      <c r="RX363" s="309"/>
      <c r="RY363" s="309"/>
      <c r="RZ363" s="309"/>
      <c r="SA363" s="309"/>
      <c r="SB363" s="309"/>
      <c r="SC363" s="309"/>
      <c r="SD363" s="309"/>
      <c r="SE363" s="309"/>
      <c r="SF363" s="309"/>
      <c r="SG363" s="309"/>
      <c r="SH363" s="309"/>
      <c r="SI363" s="309"/>
      <c r="SJ363" s="309"/>
      <c r="SK363" s="309"/>
      <c r="SL363" s="309"/>
      <c r="SM363" s="309"/>
      <c r="SN363" s="309"/>
      <c r="SO363" s="309"/>
      <c r="SP363" s="309"/>
      <c r="SQ363" s="309"/>
      <c r="SR363" s="309"/>
      <c r="SS363" s="309"/>
      <c r="ST363" s="309"/>
      <c r="SU363" s="309"/>
      <c r="SV363" s="309"/>
      <c r="SW363" s="309"/>
      <c r="SX363" s="309"/>
      <c r="SY363" s="309"/>
      <c r="SZ363" s="309"/>
      <c r="TA363" s="309"/>
      <c r="TB363" s="309"/>
      <c r="TC363" s="309"/>
      <c r="TD363" s="309"/>
      <c r="TE363" s="309"/>
      <c r="TF363" s="309"/>
      <c r="TG363" s="309"/>
      <c r="TH363" s="309"/>
      <c r="TI363" s="309"/>
      <c r="TJ363" s="309"/>
      <c r="TK363" s="309"/>
      <c r="TL363" s="309"/>
      <c r="TM363" s="309"/>
      <c r="TN363" s="309"/>
      <c r="TO363" s="309"/>
      <c r="TP363" s="309"/>
      <c r="TQ363" s="309"/>
      <c r="TR363" s="309"/>
      <c r="TS363" s="309"/>
      <c r="TT363" s="309"/>
      <c r="TU363" s="309"/>
      <c r="TV363" s="309"/>
      <c r="TW363" s="309"/>
      <c r="TX363" s="309"/>
      <c r="TY363" s="309"/>
      <c r="TZ363" s="309"/>
      <c r="UA363" s="309"/>
      <c r="UB363" s="309"/>
      <c r="UC363" s="309"/>
      <c r="UD363" s="309"/>
      <c r="UE363" s="309"/>
      <c r="UF363" s="309"/>
      <c r="UG363" s="309"/>
      <c r="UH363" s="309"/>
      <c r="UI363" s="309"/>
      <c r="UJ363" s="309"/>
      <c r="UK363" s="309"/>
      <c r="UL363" s="309"/>
      <c r="UM363" s="309"/>
      <c r="UN363" s="309"/>
      <c r="UO363" s="309"/>
      <c r="UP363" s="309"/>
      <c r="UQ363" s="309"/>
      <c r="UR363" s="309"/>
      <c r="US363" s="309"/>
      <c r="UT363" s="309"/>
      <c r="UU363" s="309"/>
      <c r="UV363" s="309"/>
      <c r="UW363" s="309"/>
      <c r="UX363" s="309"/>
      <c r="UY363" s="309"/>
      <c r="UZ363" s="309"/>
      <c r="VA363" s="309"/>
      <c r="VB363" s="309"/>
      <c r="VC363" s="309"/>
      <c r="VD363" s="309"/>
      <c r="VE363" s="309"/>
      <c r="VF363" s="309"/>
      <c r="VG363" s="309"/>
      <c r="VH363" s="309"/>
      <c r="VI363" s="309"/>
      <c r="VJ363" s="309"/>
      <c r="VK363" s="309"/>
      <c r="VL363" s="309"/>
      <c r="VM363" s="309"/>
      <c r="VN363" s="309"/>
      <c r="VO363" s="309"/>
      <c r="VP363" s="309"/>
      <c r="VQ363" s="309"/>
      <c r="VR363" s="309"/>
      <c r="VS363" s="309"/>
      <c r="VT363" s="309"/>
      <c r="VU363" s="309"/>
      <c r="VV363" s="309"/>
      <c r="VW363" s="309"/>
      <c r="VX363" s="309"/>
      <c r="VY363" s="309"/>
      <c r="VZ363" s="309"/>
      <c r="WA363" s="309"/>
      <c r="WB363" s="309"/>
      <c r="WC363" s="309"/>
      <c r="WD363" s="309"/>
      <c r="WE363" s="309"/>
      <c r="WF363" s="309"/>
      <c r="WG363" s="309"/>
      <c r="WH363" s="309"/>
      <c r="WI363" s="309"/>
      <c r="WJ363" s="309"/>
      <c r="WK363" s="309"/>
      <c r="WL363" s="309"/>
      <c r="WM363" s="309"/>
      <c r="WN363" s="309"/>
      <c r="WO363" s="309"/>
      <c r="WP363" s="309"/>
      <c r="WQ363" s="309"/>
      <c r="WR363" s="309"/>
      <c r="WS363" s="309"/>
      <c r="WT363" s="309"/>
      <c r="WU363" s="309"/>
      <c r="WV363" s="309"/>
      <c r="WW363" s="309"/>
      <c r="WX363" s="309"/>
      <c r="WY363" s="309"/>
      <c r="WZ363" s="309"/>
      <c r="XA363" s="309"/>
      <c r="XB363" s="309"/>
      <c r="XC363" s="309"/>
      <c r="XD363" s="309"/>
      <c r="XE363" s="309"/>
      <c r="XF363" s="309"/>
      <c r="XG363" s="309"/>
      <c r="XH363" s="309"/>
      <c r="XI363" s="309"/>
      <c r="XJ363" s="309"/>
      <c r="XK363" s="309"/>
      <c r="XL363" s="309"/>
      <c r="XM363" s="309"/>
      <c r="XN363" s="309"/>
      <c r="XO363" s="309"/>
      <c r="XP363" s="309"/>
      <c r="XQ363" s="309"/>
      <c r="XR363" s="309"/>
      <c r="XS363" s="309"/>
      <c r="XT363" s="309"/>
      <c r="XU363" s="309"/>
      <c r="XV363" s="309"/>
      <c r="XW363" s="309"/>
      <c r="XX363" s="309"/>
      <c r="XY363" s="309"/>
      <c r="XZ363" s="309"/>
      <c r="YA363" s="309"/>
      <c r="YB363" s="309"/>
      <c r="YC363" s="309"/>
      <c r="YD363" s="309"/>
      <c r="YE363" s="309"/>
      <c r="YF363" s="309"/>
      <c r="YG363" s="309"/>
      <c r="YH363" s="309"/>
      <c r="YI363" s="309"/>
      <c r="YJ363" s="309"/>
      <c r="YK363" s="309"/>
      <c r="YL363" s="309"/>
      <c r="YM363" s="309"/>
      <c r="YN363" s="309"/>
      <c r="YO363" s="309"/>
      <c r="YP363" s="309"/>
      <c r="YQ363" s="309"/>
      <c r="YR363" s="309"/>
      <c r="YS363" s="309"/>
      <c r="YT363" s="309"/>
      <c r="YU363" s="309"/>
      <c r="YV363" s="309"/>
      <c r="YW363" s="309"/>
      <c r="YX363" s="309"/>
      <c r="YY363" s="309"/>
      <c r="YZ363" s="309"/>
      <c r="ZA363" s="309"/>
      <c r="ZB363" s="309"/>
      <c r="ZC363" s="309"/>
      <c r="ZD363" s="309"/>
      <c r="ZE363" s="309"/>
      <c r="ZF363" s="309"/>
      <c r="ZG363" s="309"/>
      <c r="ZH363" s="309"/>
      <c r="ZI363" s="309"/>
      <c r="ZJ363" s="309"/>
      <c r="ZK363" s="309"/>
      <c r="ZL363" s="309"/>
      <c r="ZM363" s="309"/>
      <c r="ZN363" s="309"/>
      <c r="ZO363" s="309"/>
      <c r="ZP363" s="309"/>
      <c r="ZQ363" s="309"/>
      <c r="ZR363" s="309"/>
      <c r="ZS363" s="309"/>
      <c r="ZT363" s="309"/>
      <c r="ZU363" s="309"/>
      <c r="ZV363" s="309"/>
      <c r="ZW363" s="309"/>
      <c r="ZX363" s="309"/>
      <c r="ZY363" s="309"/>
      <c r="ZZ363" s="309"/>
      <c r="AAA363" s="309"/>
      <c r="AAB363" s="309"/>
      <c r="AAC363" s="309"/>
      <c r="AAD363" s="309"/>
      <c r="AAE363" s="309"/>
      <c r="AAF363" s="309"/>
      <c r="AAG363" s="309"/>
      <c r="AAH363" s="309"/>
      <c r="AAI363" s="309"/>
      <c r="AAJ363" s="309"/>
      <c r="AAK363" s="309"/>
      <c r="AAL363" s="309"/>
      <c r="AAM363" s="309"/>
      <c r="AAN363" s="309"/>
      <c r="AAO363" s="309"/>
      <c r="AAP363" s="309"/>
      <c r="AAQ363" s="309"/>
      <c r="AAR363" s="309"/>
      <c r="AAS363" s="309"/>
      <c r="AAT363" s="309"/>
      <c r="AAU363" s="309"/>
      <c r="AAV363" s="309"/>
      <c r="AAW363" s="309"/>
      <c r="AAX363" s="309"/>
      <c r="AAY363" s="309"/>
      <c r="AAZ363" s="309"/>
      <c r="ABA363" s="309"/>
      <c r="ABB363" s="309"/>
      <c r="ABC363" s="309"/>
      <c r="ABD363" s="309"/>
      <c r="ABE363" s="309"/>
      <c r="ABF363" s="309"/>
      <c r="ABG363" s="309"/>
      <c r="ABH363" s="309"/>
      <c r="ABI363" s="309"/>
      <c r="ABJ363" s="309"/>
      <c r="ABK363" s="309"/>
      <c r="ABL363" s="309"/>
      <c r="ABM363" s="309"/>
      <c r="ABN363" s="309"/>
      <c r="ABO363" s="309"/>
      <c r="ABP363" s="309"/>
      <c r="ABQ363" s="309"/>
      <c r="ABR363" s="309"/>
      <c r="ABS363" s="309"/>
      <c r="ABT363" s="309"/>
      <c r="ABU363" s="309"/>
      <c r="ABV363" s="309"/>
      <c r="ABW363" s="309"/>
      <c r="ABX363" s="309"/>
      <c r="ABY363" s="309"/>
      <c r="ABZ363" s="309"/>
      <c r="ACA363" s="309"/>
      <c r="ACB363" s="309"/>
      <c r="ACC363" s="309"/>
      <c r="ACD363" s="309"/>
      <c r="ACE363" s="309"/>
      <c r="ACF363" s="309"/>
      <c r="ACG363" s="309"/>
      <c r="ACH363" s="309"/>
      <c r="ACI363" s="309"/>
      <c r="ACJ363" s="309"/>
      <c r="ACK363" s="309"/>
      <c r="ACL363" s="309"/>
      <c r="ACM363" s="309"/>
      <c r="ACN363" s="309"/>
      <c r="ACO363" s="309"/>
      <c r="ACP363" s="309"/>
      <c r="ACQ363" s="309"/>
      <c r="ACR363" s="309"/>
      <c r="ACS363" s="309"/>
      <c r="ACT363" s="309"/>
      <c r="ACU363" s="309"/>
      <c r="ACV363" s="309"/>
      <c r="ACW363" s="309"/>
      <c r="ACX363" s="309"/>
      <c r="ACY363" s="309"/>
      <c r="ACZ363" s="309"/>
      <c r="ADA363" s="309"/>
      <c r="ADB363" s="309"/>
      <c r="ADC363" s="309"/>
      <c r="ADD363" s="309"/>
      <c r="ADE363" s="309"/>
      <c r="ADF363" s="309"/>
      <c r="ADG363" s="309"/>
      <c r="ADH363" s="309"/>
      <c r="ADI363" s="309"/>
      <c r="ADJ363" s="309"/>
      <c r="ADK363" s="309"/>
      <c r="ADL363" s="309"/>
      <c r="ADM363" s="309"/>
      <c r="ADN363" s="309"/>
      <c r="ADO363" s="309"/>
      <c r="ADP363" s="309"/>
      <c r="ADQ363" s="309"/>
      <c r="ADR363" s="309"/>
      <c r="ADS363" s="309"/>
      <c r="ADT363" s="309"/>
      <c r="ADU363" s="309"/>
      <c r="ADV363" s="309"/>
      <c r="ADW363" s="309"/>
      <c r="ADX363" s="309"/>
      <c r="ADY363" s="309"/>
      <c r="ADZ363" s="309"/>
      <c r="AEA363" s="309"/>
      <c r="AEB363" s="309"/>
      <c r="AEC363" s="309"/>
      <c r="AED363" s="309"/>
      <c r="AEE363" s="309"/>
      <c r="AEF363" s="309"/>
      <c r="AEG363" s="309"/>
      <c r="AEH363" s="309"/>
      <c r="AEI363" s="309"/>
      <c r="AEJ363" s="309"/>
      <c r="AEK363" s="309"/>
      <c r="AEL363" s="309"/>
      <c r="AEM363" s="309"/>
      <c r="AEN363" s="309"/>
      <c r="AEO363" s="309"/>
      <c r="AEP363" s="309"/>
      <c r="AEQ363" s="309"/>
      <c r="AER363" s="309"/>
      <c r="AES363" s="309"/>
      <c r="AET363" s="309"/>
      <c r="AEU363" s="309"/>
      <c r="AEV363" s="309"/>
      <c r="AEW363" s="309"/>
      <c r="AEX363" s="309"/>
      <c r="AEY363" s="309"/>
      <c r="AEZ363" s="309"/>
      <c r="AFA363" s="309"/>
      <c r="AFB363" s="309"/>
      <c r="AFC363" s="309"/>
      <c r="AFD363" s="309"/>
      <c r="AFE363" s="309"/>
      <c r="AFF363" s="309"/>
      <c r="AFG363" s="309"/>
      <c r="AFH363" s="309"/>
      <c r="AFI363" s="309"/>
      <c r="AFJ363" s="309"/>
      <c r="AFK363" s="309"/>
      <c r="AFL363" s="309"/>
      <c r="AFM363" s="309"/>
      <c r="AFN363" s="309"/>
      <c r="AFO363" s="309"/>
      <c r="AFP363" s="309"/>
      <c r="AFQ363" s="309"/>
      <c r="AFR363" s="309"/>
      <c r="AFS363" s="309"/>
      <c r="AFT363" s="309"/>
      <c r="AFU363" s="309"/>
      <c r="AFV363" s="309"/>
      <c r="AFW363" s="309"/>
      <c r="AFX363" s="309"/>
      <c r="AFY363" s="309"/>
      <c r="AFZ363" s="309"/>
      <c r="AGA363" s="309"/>
      <c r="AGB363" s="309"/>
      <c r="AGC363" s="309"/>
      <c r="AGD363" s="309"/>
      <c r="AGE363" s="309"/>
      <c r="AGF363" s="309"/>
      <c r="AGG363" s="309"/>
      <c r="AGH363" s="309"/>
      <c r="AGI363" s="309"/>
      <c r="AGJ363" s="309"/>
      <c r="AGK363" s="309"/>
      <c r="AGL363" s="309"/>
      <c r="AGM363" s="309"/>
      <c r="AGN363" s="309"/>
      <c r="AGO363" s="309"/>
      <c r="AGP363" s="309"/>
      <c r="AGQ363" s="309"/>
      <c r="AGR363" s="309"/>
      <c r="AGS363" s="309"/>
      <c r="AGT363" s="309"/>
      <c r="AGU363" s="309"/>
      <c r="AGV363" s="309"/>
      <c r="AGW363" s="309"/>
      <c r="AGX363" s="309"/>
      <c r="AGY363" s="309"/>
      <c r="AGZ363" s="309"/>
      <c r="AHA363" s="309"/>
      <c r="AHB363" s="309"/>
      <c r="AHC363" s="309"/>
      <c r="AHD363" s="309"/>
      <c r="AHE363" s="309"/>
      <c r="AHF363" s="309"/>
      <c r="AHG363" s="309"/>
      <c r="AHH363" s="309"/>
      <c r="AHI363" s="309"/>
      <c r="AHJ363" s="309"/>
      <c r="AHK363" s="309"/>
      <c r="AHL363" s="309"/>
      <c r="AHM363" s="309"/>
      <c r="AHN363" s="309"/>
      <c r="AHO363" s="309"/>
      <c r="AHP363" s="309"/>
      <c r="AHQ363" s="309"/>
      <c r="AHR363" s="309"/>
      <c r="AHS363" s="309"/>
      <c r="AHT363" s="309"/>
      <c r="AHU363" s="309"/>
      <c r="AHV363" s="309"/>
      <c r="AHW363" s="309"/>
      <c r="AHX363" s="309"/>
      <c r="AHY363" s="309"/>
      <c r="AHZ363" s="309"/>
      <c r="AIA363" s="309"/>
      <c r="AIB363" s="309"/>
      <c r="AIC363" s="309"/>
      <c r="AID363" s="309"/>
      <c r="AIE363" s="309"/>
      <c r="AIF363" s="309"/>
      <c r="AIG363" s="309"/>
      <c r="AIH363" s="309"/>
      <c r="AII363" s="309"/>
      <c r="AIJ363" s="309"/>
      <c r="AIK363" s="309"/>
      <c r="AIL363" s="309"/>
      <c r="AIM363" s="309"/>
      <c r="AIN363" s="309"/>
      <c r="AIO363" s="309"/>
      <c r="AIP363" s="309"/>
      <c r="AIQ363" s="309"/>
      <c r="AIR363" s="309"/>
      <c r="AIS363" s="309"/>
      <c r="AIT363" s="309"/>
      <c r="AIU363" s="309"/>
      <c r="AIV363" s="309"/>
      <c r="AIW363" s="309"/>
      <c r="AIX363" s="309"/>
      <c r="AIY363" s="309"/>
      <c r="AIZ363" s="309"/>
      <c r="AJA363" s="309"/>
      <c r="AJB363" s="309"/>
      <c r="AJC363" s="309"/>
      <c r="AJD363" s="309"/>
      <c r="AJE363" s="309"/>
      <c r="AJF363" s="309"/>
      <c r="AJG363" s="309"/>
      <c r="AJH363" s="309"/>
      <c r="AJI363" s="309"/>
      <c r="AJJ363" s="309"/>
      <c r="AJK363" s="309"/>
      <c r="AJL363" s="309"/>
      <c r="AJM363" s="309"/>
      <c r="AJN363" s="309"/>
      <c r="AJO363" s="309"/>
      <c r="AJP363" s="309"/>
      <c r="AJQ363" s="309"/>
      <c r="AJR363" s="309"/>
      <c r="AJS363" s="309"/>
      <c r="AJT363" s="309"/>
      <c r="AJU363" s="309"/>
      <c r="AJV363" s="309"/>
      <c r="AJW363" s="309"/>
      <c r="AJX363" s="309"/>
      <c r="AJY363" s="309"/>
      <c r="AJZ363" s="309"/>
      <c r="AKA363" s="309"/>
      <c r="AKB363" s="309"/>
      <c r="AKC363" s="309"/>
      <c r="AKD363" s="309"/>
      <c r="AKE363" s="309"/>
      <c r="AKF363" s="309"/>
      <c r="AKG363" s="309"/>
      <c r="AKH363" s="309"/>
      <c r="AKI363" s="309"/>
      <c r="AKJ363" s="309"/>
      <c r="AKK363" s="309"/>
      <c r="AKL363" s="309"/>
      <c r="AKM363" s="309"/>
      <c r="AKN363" s="309"/>
      <c r="AKO363" s="309"/>
      <c r="AKP363" s="309"/>
      <c r="AKQ363" s="309"/>
      <c r="AKR363" s="309"/>
      <c r="AKS363" s="309"/>
      <c r="AKT363" s="309"/>
      <c r="AKU363" s="309"/>
      <c r="AKV363" s="309"/>
      <c r="AKW363" s="309"/>
      <c r="AKX363" s="309"/>
      <c r="AKY363" s="309"/>
      <c r="AKZ363" s="309"/>
      <c r="ALA363" s="309"/>
      <c r="ALB363" s="309"/>
      <c r="ALC363" s="309"/>
      <c r="ALD363" s="309"/>
      <c r="ALE363" s="309"/>
      <c r="ALF363" s="309"/>
      <c r="ALG363" s="309"/>
      <c r="ALH363" s="309"/>
      <c r="ALI363" s="309"/>
      <c r="ALJ363" s="309"/>
      <c r="ALK363" s="309"/>
      <c r="ALL363" s="309"/>
      <c r="ALM363" s="309"/>
      <c r="ALN363" s="309"/>
      <c r="ALO363" s="309"/>
      <c r="ALP363" s="309"/>
      <c r="ALQ363" s="309"/>
      <c r="ALR363" s="309"/>
      <c r="ALS363" s="309"/>
      <c r="ALT363" s="309"/>
      <c r="ALU363" s="309"/>
      <c r="ALV363" s="309"/>
      <c r="ALW363" s="309"/>
      <c r="ALX363" s="309"/>
      <c r="ALY363" s="309"/>
      <c r="ALZ363" s="309"/>
      <c r="AMA363" s="309"/>
      <c r="AMB363" s="309"/>
      <c r="AMC363" s="309"/>
      <c r="AMD363" s="309"/>
      <c r="AME363" s="309"/>
      <c r="AMF363" s="309"/>
      <c r="AMG363" s="309"/>
      <c r="AMH363" s="309"/>
      <c r="AMI363" s="309"/>
      <c r="AMJ363" s="309"/>
      <c r="AMK363" s="309"/>
      <c r="AML363" s="309"/>
      <c r="AMM363" s="309"/>
      <c r="AMN363" s="309"/>
      <c r="AMO363" s="309"/>
      <c r="AMP363" s="309"/>
      <c r="AMQ363" s="309"/>
      <c r="AMR363" s="309"/>
      <c r="AMS363" s="309"/>
      <c r="AMT363" s="309"/>
      <c r="AMU363" s="309"/>
      <c r="AMV363" s="309"/>
      <c r="AMW363" s="309"/>
      <c r="AMX363" s="309"/>
      <c r="AMY363" s="309"/>
      <c r="AMZ363" s="309"/>
      <c r="ANA363" s="309"/>
      <c r="ANB363" s="309"/>
      <c r="ANC363" s="309"/>
      <c r="AND363" s="309"/>
      <c r="ANE363" s="309"/>
      <c r="ANF363" s="309"/>
      <c r="ANG363" s="309"/>
      <c r="ANH363" s="309"/>
      <c r="ANI363" s="309"/>
      <c r="ANJ363" s="309"/>
      <c r="ANK363" s="309"/>
      <c r="ANL363" s="309"/>
      <c r="ANM363" s="309"/>
      <c r="ANN363" s="309"/>
      <c r="ANO363" s="309"/>
      <c r="ANP363" s="309"/>
      <c r="ANQ363" s="309"/>
      <c r="ANR363" s="309"/>
      <c r="ANS363" s="309"/>
      <c r="ANT363" s="309"/>
      <c r="ANU363" s="309"/>
      <c r="ANV363" s="309"/>
      <c r="ANW363" s="309"/>
      <c r="ANX363" s="309"/>
      <c r="ANY363" s="309"/>
      <c r="ANZ363" s="309"/>
      <c r="AOA363" s="309"/>
      <c r="AOB363" s="309"/>
      <c r="AOC363" s="309"/>
      <c r="AOD363" s="309"/>
      <c r="AOE363" s="309"/>
      <c r="AOF363" s="309"/>
      <c r="AOG363" s="309"/>
      <c r="AOH363" s="309"/>
      <c r="AOI363" s="309"/>
      <c r="AOJ363" s="309"/>
      <c r="AOK363" s="309"/>
      <c r="AOL363" s="309"/>
      <c r="AOM363" s="309"/>
      <c r="AON363" s="309"/>
      <c r="AOO363" s="309"/>
      <c r="AOP363" s="309"/>
      <c r="AOQ363" s="309"/>
      <c r="AOR363" s="309"/>
      <c r="AOS363" s="309"/>
      <c r="AOT363" s="309"/>
      <c r="AOU363" s="309"/>
      <c r="AOV363" s="309"/>
      <c r="AOW363" s="309"/>
      <c r="AOX363" s="309"/>
      <c r="AOY363" s="309"/>
      <c r="AOZ363" s="309"/>
      <c r="APA363" s="309"/>
      <c r="APB363" s="309"/>
      <c r="APC363" s="309"/>
      <c r="APD363" s="309"/>
      <c r="APE363" s="309"/>
      <c r="APF363" s="309"/>
      <c r="APG363" s="309"/>
      <c r="APH363" s="309"/>
      <c r="API363" s="309"/>
      <c r="APJ363" s="309"/>
      <c r="APK363" s="309"/>
      <c r="APL363" s="309"/>
      <c r="APM363" s="309"/>
      <c r="APN363" s="309"/>
      <c r="APO363" s="309"/>
      <c r="APP363" s="309"/>
      <c r="APQ363" s="309"/>
      <c r="APR363" s="309"/>
      <c r="APS363" s="309"/>
      <c r="APT363" s="309"/>
      <c r="APU363" s="309"/>
      <c r="APV363" s="309"/>
      <c r="APW363" s="309"/>
      <c r="APX363" s="309"/>
      <c r="APY363" s="309"/>
      <c r="APZ363" s="309"/>
      <c r="AQA363" s="309"/>
      <c r="AQB363" s="309"/>
      <c r="AQC363" s="309"/>
      <c r="AQD363" s="309"/>
      <c r="AQE363" s="309"/>
      <c r="AQF363" s="309"/>
      <c r="AQG363" s="309"/>
      <c r="AQH363" s="309"/>
      <c r="AQI363" s="309"/>
      <c r="AQJ363" s="309"/>
      <c r="AQK363" s="309"/>
      <c r="AQL363" s="309"/>
      <c r="AQM363" s="309"/>
      <c r="AQN363" s="309"/>
      <c r="AQO363" s="309"/>
      <c r="AQP363" s="309"/>
      <c r="AQQ363" s="309"/>
      <c r="AQR363" s="309"/>
      <c r="AQS363" s="309"/>
      <c r="AQT363" s="309"/>
      <c r="AQU363" s="309"/>
      <c r="AQV363" s="309"/>
      <c r="AQW363" s="309"/>
      <c r="AQX363" s="309"/>
      <c r="AQY363" s="309"/>
      <c r="AQZ363" s="309"/>
      <c r="ARA363" s="309"/>
      <c r="ARB363" s="309"/>
      <c r="ARC363" s="309"/>
      <c r="ARD363" s="309"/>
      <c r="ARE363" s="309"/>
      <c r="ARF363" s="309"/>
      <c r="ARG363" s="309"/>
      <c r="ARH363" s="309"/>
      <c r="ARI363" s="309"/>
      <c r="ARJ363" s="309"/>
      <c r="ARK363" s="309"/>
      <c r="ARL363" s="309"/>
      <c r="ARM363" s="309"/>
      <c r="ARN363" s="309"/>
      <c r="ARO363" s="309"/>
      <c r="ARP363" s="309"/>
      <c r="ARQ363" s="309"/>
      <c r="ARR363" s="309"/>
      <c r="ARS363" s="309"/>
      <c r="ART363" s="309"/>
      <c r="ARU363" s="309"/>
      <c r="ARV363" s="309"/>
      <c r="ARW363" s="309"/>
      <c r="ARX363" s="309"/>
      <c r="ARY363" s="309"/>
      <c r="ARZ363" s="309"/>
      <c r="ASA363" s="309"/>
      <c r="ASB363" s="309"/>
      <c r="ASC363" s="309"/>
      <c r="ASD363" s="309"/>
      <c r="ASE363" s="309"/>
      <c r="ASF363" s="309"/>
      <c r="ASG363" s="309"/>
      <c r="ASH363" s="309"/>
      <c r="ASI363" s="309"/>
      <c r="ASJ363" s="309"/>
      <c r="ASK363" s="309"/>
      <c r="ASL363" s="309"/>
      <c r="ASM363" s="309"/>
      <c r="ASN363" s="309"/>
      <c r="ASO363" s="309"/>
      <c r="ASP363" s="309"/>
      <c r="ASQ363" s="309"/>
      <c r="ASR363" s="309"/>
      <c r="ASS363" s="309"/>
      <c r="AST363" s="309"/>
      <c r="ASU363" s="309"/>
      <c r="ASV363" s="309"/>
      <c r="ASW363" s="309"/>
      <c r="ASX363" s="309"/>
      <c r="ASY363" s="309"/>
      <c r="ASZ363" s="309"/>
      <c r="ATA363" s="309"/>
      <c r="ATB363" s="309"/>
      <c r="ATC363" s="309"/>
      <c r="ATD363" s="309"/>
      <c r="ATE363" s="309"/>
      <c r="ATF363" s="309"/>
      <c r="ATG363" s="309"/>
      <c r="ATH363" s="309"/>
      <c r="ATI363" s="309"/>
      <c r="ATJ363" s="309"/>
      <c r="ATK363" s="309"/>
      <c r="ATL363" s="309"/>
      <c r="ATM363" s="309"/>
      <c r="ATN363" s="309"/>
      <c r="ATO363" s="309"/>
      <c r="ATP363" s="309"/>
      <c r="ATQ363" s="309"/>
      <c r="ATR363" s="309"/>
      <c r="ATS363" s="309"/>
      <c r="ATT363" s="309"/>
      <c r="ATU363" s="309"/>
      <c r="ATV363" s="309"/>
      <c r="ATW363" s="309"/>
      <c r="ATX363" s="309"/>
      <c r="ATY363" s="309"/>
      <c r="ATZ363" s="309"/>
      <c r="AUA363" s="309"/>
      <c r="AUB363" s="309"/>
      <c r="AUC363" s="309"/>
      <c r="AUD363" s="309"/>
      <c r="AUE363" s="309"/>
      <c r="AUF363" s="309"/>
      <c r="AUG363" s="309"/>
      <c r="AUH363" s="309"/>
      <c r="AUI363" s="309"/>
      <c r="AUJ363" s="309"/>
      <c r="AUK363" s="309"/>
      <c r="AUL363" s="309"/>
      <c r="AUM363" s="309"/>
      <c r="AUN363" s="309"/>
      <c r="AUO363" s="309"/>
      <c r="AUP363" s="309"/>
      <c r="AUQ363" s="309"/>
      <c r="AUR363" s="309"/>
      <c r="AUS363" s="309"/>
      <c r="AUT363" s="309"/>
      <c r="AUU363" s="309"/>
      <c r="AUV363" s="309"/>
      <c r="AUW363" s="309"/>
      <c r="AUX363" s="309"/>
      <c r="AUY363" s="309"/>
      <c r="AUZ363" s="309"/>
      <c r="AVA363" s="309"/>
      <c r="AVB363" s="309"/>
      <c r="AVC363" s="309"/>
      <c r="AVD363" s="309"/>
      <c r="AVE363" s="309"/>
      <c r="AVF363" s="309"/>
      <c r="AVG363" s="309"/>
      <c r="AVH363" s="309"/>
      <c r="AVI363" s="309"/>
      <c r="AVJ363" s="309"/>
      <c r="AVK363" s="309"/>
      <c r="AVL363" s="309"/>
      <c r="AVM363" s="309"/>
      <c r="AVN363" s="309"/>
      <c r="AVO363" s="309"/>
      <c r="AVP363" s="309"/>
      <c r="AVQ363" s="309"/>
      <c r="AVR363" s="309"/>
      <c r="AVS363" s="309"/>
      <c r="AVT363" s="309"/>
      <c r="AVU363" s="309"/>
      <c r="AVV363" s="309"/>
      <c r="AVW363" s="309"/>
      <c r="AVX363" s="309"/>
      <c r="AVY363" s="309"/>
      <c r="AVZ363" s="309"/>
      <c r="AWA363" s="309"/>
      <c r="AWB363" s="309"/>
      <c r="AWC363" s="309"/>
      <c r="AWD363" s="309"/>
      <c r="AWE363" s="309"/>
      <c r="AWF363" s="309"/>
      <c r="AWG363" s="309"/>
      <c r="AWH363" s="309"/>
      <c r="AWI363" s="309"/>
      <c r="AWJ363" s="309"/>
      <c r="AWK363" s="309"/>
      <c r="AWL363" s="309"/>
      <c r="AWM363" s="309"/>
      <c r="AWN363" s="309"/>
      <c r="AWO363" s="309"/>
      <c r="AWP363" s="309"/>
      <c r="AWQ363" s="309"/>
      <c r="AWR363" s="309"/>
      <c r="AWS363" s="309"/>
      <c r="AWT363" s="309"/>
      <c r="AWU363" s="309"/>
      <c r="AWV363" s="309"/>
      <c r="AWW363" s="309"/>
      <c r="AWX363" s="309"/>
      <c r="AWY363" s="309"/>
      <c r="AWZ363" s="309"/>
      <c r="AXA363" s="309"/>
      <c r="AXB363" s="309"/>
      <c r="AXC363" s="309"/>
      <c r="AXD363" s="309"/>
      <c r="AXE363" s="309"/>
      <c r="AXF363" s="309"/>
      <c r="AXG363" s="309"/>
      <c r="AXH363" s="309"/>
      <c r="AXI363" s="309"/>
      <c r="AXJ363" s="309"/>
      <c r="AXK363" s="309"/>
      <c r="AXL363" s="309"/>
      <c r="AXM363" s="309"/>
      <c r="AXN363" s="309"/>
      <c r="AXO363" s="309"/>
      <c r="AXP363" s="309"/>
      <c r="AXQ363" s="309"/>
      <c r="AXR363" s="309"/>
      <c r="AXS363" s="309"/>
      <c r="AXT363" s="309"/>
      <c r="AXU363" s="309"/>
      <c r="AXV363" s="309"/>
      <c r="AXW363" s="309"/>
      <c r="AXX363" s="309"/>
      <c r="AXY363" s="309"/>
      <c r="AXZ363" s="309"/>
      <c r="AYA363" s="309"/>
      <c r="AYB363" s="309"/>
      <c r="AYC363" s="309"/>
      <c r="AYD363" s="309"/>
      <c r="AYE363" s="309"/>
      <c r="AYF363" s="309"/>
      <c r="AYG363" s="309"/>
      <c r="AYH363" s="309"/>
      <c r="AYI363" s="309"/>
      <c r="AYJ363" s="309"/>
      <c r="AYK363" s="309"/>
      <c r="AYL363" s="309"/>
      <c r="AYM363" s="309"/>
      <c r="AYN363" s="309"/>
      <c r="AYO363" s="309"/>
      <c r="AYP363" s="309"/>
      <c r="AYQ363" s="309"/>
      <c r="AYR363" s="309"/>
      <c r="AYS363" s="309"/>
      <c r="AYT363" s="309"/>
      <c r="AYU363" s="309"/>
      <c r="AYV363" s="309"/>
      <c r="AYW363" s="309"/>
      <c r="AYX363" s="309"/>
      <c r="AYY363" s="309"/>
      <c r="AYZ363" s="309"/>
      <c r="AZA363" s="309"/>
      <c r="AZB363" s="309"/>
      <c r="AZC363" s="309"/>
      <c r="AZD363" s="309"/>
      <c r="AZE363" s="309"/>
      <c r="AZF363" s="309"/>
      <c r="AZG363" s="309"/>
      <c r="AZH363" s="309"/>
      <c r="AZI363" s="309"/>
      <c r="AZJ363" s="309"/>
      <c r="AZK363" s="309"/>
      <c r="AZL363" s="309"/>
      <c r="AZM363" s="309"/>
      <c r="AZN363" s="309"/>
      <c r="AZO363" s="309"/>
      <c r="AZP363" s="309"/>
      <c r="AZQ363" s="309"/>
      <c r="AZR363" s="309"/>
      <c r="AZS363" s="309"/>
      <c r="AZT363" s="309"/>
      <c r="AZU363" s="309"/>
      <c r="AZV363" s="309"/>
      <c r="AZW363" s="309"/>
      <c r="AZX363" s="309"/>
      <c r="AZY363" s="309"/>
      <c r="AZZ363" s="309"/>
      <c r="BAA363" s="309"/>
      <c r="BAB363" s="309"/>
      <c r="BAC363" s="309"/>
      <c r="BAD363" s="309"/>
      <c r="BAE363" s="309"/>
      <c r="BAF363" s="309"/>
      <c r="BAG363" s="309"/>
      <c r="BAH363" s="309"/>
      <c r="BAI363" s="309"/>
      <c r="BAJ363" s="309"/>
      <c r="BAK363" s="309"/>
      <c r="BAL363" s="309"/>
      <c r="BAM363" s="309"/>
      <c r="BAN363" s="309"/>
      <c r="BAO363" s="309"/>
      <c r="BAP363" s="309"/>
      <c r="BAQ363" s="309"/>
      <c r="BAR363" s="309"/>
      <c r="BAS363" s="309"/>
      <c r="BAT363" s="309"/>
      <c r="BAU363" s="309"/>
      <c r="BAV363" s="309"/>
      <c r="BAW363" s="309"/>
      <c r="BAX363" s="309"/>
      <c r="BAY363" s="309"/>
      <c r="BAZ363" s="309"/>
      <c r="BBA363" s="309"/>
      <c r="BBB363" s="309"/>
      <c r="BBC363" s="309"/>
      <c r="BBD363" s="309"/>
      <c r="BBE363" s="309"/>
      <c r="BBF363" s="309"/>
      <c r="BBG363" s="309"/>
      <c r="BBH363" s="309"/>
      <c r="BBI363" s="309"/>
      <c r="BBJ363" s="309"/>
      <c r="BBK363" s="309"/>
      <c r="BBL363" s="309"/>
      <c r="BBM363" s="309"/>
      <c r="BBN363" s="309"/>
      <c r="BBO363" s="309"/>
      <c r="BBP363" s="309"/>
      <c r="BBQ363" s="309"/>
      <c r="BBR363" s="309"/>
      <c r="BBS363" s="309"/>
      <c r="BBT363" s="309"/>
      <c r="BBU363" s="309"/>
      <c r="BBV363" s="309"/>
      <c r="BBW363" s="309"/>
      <c r="BBX363" s="309"/>
      <c r="BBY363" s="309"/>
      <c r="BBZ363" s="309"/>
      <c r="BCA363" s="309"/>
      <c r="BCB363" s="309"/>
      <c r="BCC363" s="309"/>
      <c r="BCD363" s="309"/>
      <c r="BCE363" s="309"/>
      <c r="BCF363" s="309"/>
      <c r="BCG363" s="309"/>
      <c r="BCH363" s="309"/>
      <c r="BCI363" s="309"/>
      <c r="BCJ363" s="309"/>
      <c r="BCK363" s="309"/>
      <c r="BCL363" s="309"/>
      <c r="BCM363" s="309"/>
      <c r="BCN363" s="309"/>
      <c r="BCO363" s="309"/>
      <c r="BCP363" s="309"/>
      <c r="BCQ363" s="309"/>
      <c r="BCR363" s="309"/>
      <c r="BCS363" s="309"/>
      <c r="BCT363" s="309"/>
      <c r="BCU363" s="309"/>
      <c r="BCV363" s="309"/>
      <c r="BCW363" s="309"/>
      <c r="BCX363" s="309"/>
      <c r="BCY363" s="309"/>
      <c r="BCZ363" s="309"/>
      <c r="BDA363" s="309"/>
      <c r="BDB363" s="309"/>
      <c r="BDC363" s="309"/>
      <c r="BDD363" s="309"/>
      <c r="BDE363" s="309"/>
      <c r="BDF363" s="309"/>
      <c r="BDG363" s="309"/>
      <c r="BDH363" s="309"/>
      <c r="BDI363" s="309"/>
      <c r="BDJ363" s="309"/>
      <c r="BDK363" s="309"/>
      <c r="BDL363" s="309"/>
      <c r="BDM363" s="309"/>
      <c r="BDN363" s="309"/>
      <c r="BDO363" s="309"/>
      <c r="BDP363" s="309"/>
      <c r="BDQ363" s="309"/>
      <c r="BDR363" s="309"/>
      <c r="BDS363" s="309"/>
      <c r="BDT363" s="309"/>
      <c r="BDU363" s="309"/>
      <c r="BDV363" s="309"/>
      <c r="BDW363" s="309"/>
      <c r="BDX363" s="309"/>
      <c r="BDY363" s="309"/>
      <c r="BDZ363" s="309"/>
      <c r="BEA363" s="309"/>
      <c r="BEB363" s="309"/>
      <c r="BEC363" s="309"/>
      <c r="BED363" s="309"/>
      <c r="BEE363" s="309"/>
      <c r="BEF363" s="309"/>
      <c r="BEG363" s="309"/>
      <c r="BEH363" s="309"/>
      <c r="BEI363" s="309"/>
      <c r="BEJ363" s="309"/>
      <c r="BEK363" s="309"/>
      <c r="BEL363" s="309"/>
      <c r="BEM363" s="309"/>
      <c r="BEN363" s="309"/>
      <c r="BEO363" s="309"/>
      <c r="BEP363" s="309"/>
      <c r="BEQ363" s="309"/>
      <c r="BER363" s="309"/>
      <c r="BES363" s="309"/>
      <c r="BET363" s="309"/>
      <c r="BEU363" s="309"/>
      <c r="BEV363" s="309"/>
      <c r="BEW363" s="309"/>
      <c r="BEX363" s="309"/>
      <c r="BEY363" s="309"/>
      <c r="BEZ363" s="309"/>
      <c r="BFA363" s="309"/>
      <c r="BFB363" s="309"/>
      <c r="BFC363" s="309"/>
      <c r="BFD363" s="309"/>
      <c r="BFE363" s="309"/>
      <c r="BFF363" s="309"/>
      <c r="BFG363" s="309"/>
      <c r="BFH363" s="309"/>
      <c r="BFI363" s="309"/>
      <c r="BFJ363" s="309"/>
      <c r="BFK363" s="309"/>
      <c r="BFL363" s="309"/>
      <c r="BFM363" s="309"/>
      <c r="BFN363" s="309"/>
      <c r="BFO363" s="309"/>
      <c r="BFP363" s="309"/>
      <c r="BFQ363" s="309"/>
      <c r="BFR363" s="309"/>
      <c r="BFS363" s="309"/>
      <c r="BFT363" s="309"/>
      <c r="BFU363" s="309"/>
      <c r="BFV363" s="309"/>
      <c r="BFW363" s="309"/>
      <c r="BFX363" s="309"/>
      <c r="BFY363" s="309"/>
      <c r="BFZ363" s="309"/>
      <c r="BGA363" s="309"/>
      <c r="BGB363" s="309"/>
      <c r="BGC363" s="309"/>
      <c r="BGD363" s="309"/>
      <c r="BGE363" s="309"/>
      <c r="BGF363" s="309"/>
      <c r="BGG363" s="309"/>
      <c r="BGH363" s="309"/>
    </row>
    <row r="364" spans="6:1542" s="18" customFormat="1" ht="14.45" customHeight="1" x14ac:dyDescent="0.25">
      <c r="F364" s="68"/>
      <c r="Y364" s="68"/>
      <c r="AC364" s="309"/>
      <c r="AD364" s="309"/>
      <c r="AE364" s="309"/>
      <c r="AF364" s="309"/>
      <c r="AG364" s="309"/>
      <c r="AH364" s="309"/>
      <c r="AI364" s="309"/>
      <c r="AJ364" s="309"/>
      <c r="AK364" s="309"/>
      <c r="AL364" s="309"/>
      <c r="AM364" s="309"/>
      <c r="AN364" s="309"/>
      <c r="AO364" s="309"/>
      <c r="AP364" s="309"/>
      <c r="AQ364" s="309"/>
      <c r="AR364" s="309"/>
      <c r="AS364" s="309"/>
      <c r="AT364" s="309"/>
      <c r="AU364" s="309"/>
      <c r="AV364" s="309"/>
      <c r="AW364" s="309"/>
      <c r="AX364" s="309"/>
      <c r="AY364" s="309"/>
      <c r="AZ364" s="309"/>
      <c r="BA364" s="309"/>
      <c r="BB364" s="309"/>
      <c r="BC364" s="309"/>
      <c r="BD364" s="309"/>
      <c r="BE364" s="309"/>
      <c r="BF364" s="309"/>
      <c r="BG364" s="309"/>
      <c r="BH364" s="309"/>
      <c r="BI364" s="309"/>
      <c r="BJ364" s="309"/>
      <c r="BK364" s="309"/>
      <c r="BL364" s="309"/>
      <c r="BM364" s="309"/>
      <c r="BN364" s="309"/>
      <c r="BO364" s="309"/>
      <c r="BP364" s="309"/>
      <c r="BQ364" s="309"/>
      <c r="BR364" s="309"/>
      <c r="BS364" s="309"/>
      <c r="BT364" s="309"/>
      <c r="BU364" s="309"/>
      <c r="BV364" s="309"/>
      <c r="BW364" s="309"/>
      <c r="BX364" s="309"/>
      <c r="BY364" s="309"/>
      <c r="BZ364" s="309"/>
      <c r="CA364" s="309"/>
      <c r="CB364" s="309"/>
      <c r="CC364" s="309"/>
      <c r="CD364" s="309"/>
      <c r="CE364" s="309"/>
      <c r="CF364" s="309"/>
      <c r="CG364" s="309"/>
      <c r="CH364" s="309"/>
      <c r="CI364" s="309"/>
      <c r="CJ364" s="309"/>
      <c r="CK364" s="309"/>
      <c r="CL364" s="309"/>
      <c r="CM364" s="309"/>
      <c r="CN364" s="309"/>
      <c r="CO364" s="309"/>
      <c r="CP364" s="309"/>
      <c r="CQ364" s="309"/>
      <c r="CR364" s="309"/>
      <c r="CS364" s="309"/>
      <c r="CT364" s="309"/>
      <c r="CU364" s="309"/>
      <c r="CV364" s="309"/>
      <c r="CW364" s="309"/>
      <c r="CX364" s="309"/>
      <c r="CY364" s="309"/>
      <c r="CZ364" s="309"/>
      <c r="DA364" s="309"/>
      <c r="DB364" s="309"/>
      <c r="DC364" s="309"/>
      <c r="DD364" s="309"/>
      <c r="DE364" s="309"/>
      <c r="DF364" s="309"/>
      <c r="DG364" s="309"/>
      <c r="DH364" s="309"/>
      <c r="DI364" s="309"/>
      <c r="DJ364" s="309"/>
      <c r="DK364" s="309"/>
      <c r="DL364" s="309"/>
      <c r="DM364" s="309"/>
      <c r="DN364" s="309"/>
      <c r="DO364" s="309"/>
      <c r="DP364" s="309"/>
      <c r="DQ364" s="309"/>
      <c r="DR364" s="309"/>
      <c r="DS364" s="309"/>
      <c r="DT364" s="309"/>
      <c r="DU364" s="309"/>
      <c r="DV364" s="309"/>
      <c r="DW364" s="309"/>
      <c r="DX364" s="309"/>
      <c r="DY364" s="309"/>
      <c r="DZ364" s="309"/>
      <c r="EA364" s="309"/>
      <c r="EB364" s="309"/>
      <c r="EC364" s="309"/>
      <c r="ED364" s="309"/>
      <c r="EE364" s="309"/>
      <c r="EF364" s="309"/>
      <c r="EG364" s="309"/>
      <c r="EH364" s="309"/>
      <c r="EI364" s="309"/>
      <c r="EJ364" s="309"/>
      <c r="EK364" s="309"/>
      <c r="EL364" s="309"/>
      <c r="EM364" s="309"/>
      <c r="EN364" s="309"/>
      <c r="EO364" s="309"/>
      <c r="EP364" s="309"/>
      <c r="EQ364" s="309"/>
      <c r="ER364" s="309"/>
      <c r="ES364" s="309"/>
      <c r="ET364" s="309"/>
      <c r="EU364" s="309"/>
      <c r="EV364" s="309"/>
      <c r="EW364" s="309"/>
      <c r="EX364" s="309"/>
      <c r="EY364" s="309"/>
      <c r="EZ364" s="309"/>
      <c r="FA364" s="309"/>
      <c r="FB364" s="309"/>
      <c r="FC364" s="309"/>
      <c r="FD364" s="309"/>
      <c r="FE364" s="309"/>
      <c r="FF364" s="309"/>
      <c r="FG364" s="309"/>
      <c r="FH364" s="309"/>
      <c r="FI364" s="309"/>
      <c r="FJ364" s="309"/>
      <c r="FK364" s="309"/>
      <c r="FL364" s="309"/>
      <c r="FM364" s="309"/>
      <c r="FN364" s="309"/>
      <c r="FO364" s="309"/>
      <c r="FP364" s="309"/>
      <c r="FQ364" s="309"/>
      <c r="FR364" s="309"/>
      <c r="FS364" s="309"/>
      <c r="FT364" s="309"/>
      <c r="FU364" s="309"/>
      <c r="FV364" s="309"/>
      <c r="FW364" s="309"/>
      <c r="FX364" s="309"/>
      <c r="FY364" s="309"/>
      <c r="FZ364" s="309"/>
      <c r="GA364" s="309"/>
      <c r="GB364" s="309"/>
      <c r="GC364" s="309"/>
      <c r="GD364" s="309"/>
      <c r="GE364" s="309"/>
      <c r="GF364" s="309"/>
      <c r="GG364" s="309"/>
      <c r="GH364" s="309"/>
      <c r="GI364" s="309"/>
      <c r="GJ364" s="309"/>
      <c r="GK364" s="309"/>
      <c r="GL364" s="309"/>
      <c r="GM364" s="309"/>
      <c r="GN364" s="309"/>
      <c r="GO364" s="309"/>
      <c r="GP364" s="309"/>
      <c r="GQ364" s="309"/>
      <c r="GR364" s="309"/>
      <c r="GS364" s="309"/>
      <c r="GT364" s="309"/>
      <c r="GU364" s="309"/>
      <c r="GV364" s="309"/>
      <c r="GW364" s="309"/>
      <c r="GX364" s="309"/>
      <c r="GY364" s="309"/>
      <c r="GZ364" s="309"/>
      <c r="HA364" s="309"/>
      <c r="HB364" s="309"/>
      <c r="HC364" s="309"/>
      <c r="HD364" s="309"/>
      <c r="HE364" s="309"/>
      <c r="HF364" s="309"/>
      <c r="HG364" s="309"/>
      <c r="HH364" s="309"/>
      <c r="HI364" s="309"/>
      <c r="HJ364" s="309"/>
      <c r="HK364" s="309"/>
      <c r="HL364" s="309"/>
      <c r="HM364" s="309"/>
      <c r="HN364" s="309"/>
      <c r="HO364" s="309"/>
      <c r="HP364" s="309"/>
      <c r="HQ364" s="309"/>
      <c r="HR364" s="309"/>
      <c r="HS364" s="309"/>
      <c r="HT364" s="309"/>
      <c r="HU364" s="309"/>
      <c r="HV364" s="309"/>
      <c r="HW364" s="309"/>
      <c r="HX364" s="309"/>
      <c r="HY364" s="309"/>
      <c r="HZ364" s="309"/>
      <c r="IA364" s="309"/>
      <c r="IB364" s="309"/>
      <c r="IC364" s="309"/>
      <c r="ID364" s="309"/>
      <c r="IE364" s="309"/>
      <c r="IF364" s="309"/>
      <c r="IG364" s="309"/>
      <c r="IH364" s="309"/>
      <c r="II364" s="309"/>
      <c r="IJ364" s="309"/>
      <c r="IK364" s="309"/>
      <c r="IL364" s="309"/>
      <c r="IM364" s="309"/>
      <c r="IN364" s="309"/>
      <c r="IO364" s="309"/>
      <c r="IP364" s="309"/>
      <c r="IQ364" s="309"/>
      <c r="IR364" s="309"/>
      <c r="IS364" s="309"/>
      <c r="IT364" s="309"/>
      <c r="IU364" s="309"/>
      <c r="IV364" s="309"/>
      <c r="IW364" s="309"/>
      <c r="IX364" s="309"/>
      <c r="IY364" s="309"/>
      <c r="IZ364" s="309"/>
      <c r="JA364" s="309"/>
      <c r="JB364" s="309"/>
      <c r="JC364" s="309"/>
      <c r="JD364" s="309"/>
      <c r="JE364" s="309"/>
      <c r="JF364" s="309"/>
      <c r="JG364" s="309"/>
      <c r="JH364" s="309"/>
      <c r="JI364" s="309"/>
      <c r="JJ364" s="309"/>
      <c r="JK364" s="309"/>
      <c r="JL364" s="309"/>
      <c r="JM364" s="309"/>
      <c r="JN364" s="309"/>
      <c r="JO364" s="309"/>
      <c r="JP364" s="309"/>
      <c r="JQ364" s="309"/>
      <c r="JR364" s="309"/>
      <c r="JS364" s="309"/>
      <c r="JT364" s="309"/>
      <c r="JU364" s="309"/>
      <c r="JV364" s="309"/>
      <c r="JW364" s="309"/>
      <c r="JX364" s="309"/>
      <c r="JY364" s="309"/>
      <c r="JZ364" s="309"/>
      <c r="KA364" s="309"/>
      <c r="KB364" s="309"/>
      <c r="KC364" s="309"/>
      <c r="KD364" s="309"/>
      <c r="KE364" s="309"/>
      <c r="KF364" s="309"/>
      <c r="KG364" s="309"/>
      <c r="KH364" s="309"/>
      <c r="KI364" s="309"/>
      <c r="KJ364" s="309"/>
      <c r="KK364" s="309"/>
      <c r="KL364" s="309"/>
      <c r="KM364" s="309"/>
      <c r="KN364" s="309"/>
      <c r="KO364" s="309"/>
      <c r="KP364" s="309"/>
      <c r="KQ364" s="309"/>
      <c r="KR364" s="309"/>
      <c r="KS364" s="309"/>
      <c r="KT364" s="309"/>
      <c r="KU364" s="309"/>
      <c r="KV364" s="309"/>
      <c r="KW364" s="309"/>
      <c r="KX364" s="309"/>
      <c r="KY364" s="309"/>
      <c r="KZ364" s="309"/>
      <c r="LA364" s="309"/>
      <c r="LB364" s="309"/>
      <c r="LC364" s="309"/>
      <c r="LD364" s="309"/>
      <c r="LE364" s="309"/>
      <c r="LF364" s="309"/>
      <c r="LG364" s="309"/>
      <c r="LH364" s="309"/>
      <c r="LI364" s="309"/>
      <c r="LJ364" s="309"/>
      <c r="LK364" s="309"/>
      <c r="LL364" s="309"/>
      <c r="LM364" s="309"/>
      <c r="LN364" s="309"/>
      <c r="LO364" s="309"/>
      <c r="LP364" s="309"/>
      <c r="LQ364" s="309"/>
      <c r="LR364" s="309"/>
      <c r="LS364" s="309"/>
      <c r="LT364" s="309"/>
      <c r="LU364" s="309"/>
      <c r="LV364" s="309"/>
      <c r="LW364" s="309"/>
      <c r="LX364" s="309"/>
      <c r="LY364" s="309"/>
      <c r="LZ364" s="309"/>
      <c r="MA364" s="309"/>
      <c r="MB364" s="309"/>
      <c r="MC364" s="309"/>
      <c r="MD364" s="309"/>
      <c r="ME364" s="309"/>
      <c r="MF364" s="309"/>
      <c r="MG364" s="309"/>
      <c r="MH364" s="309"/>
      <c r="MI364" s="309"/>
      <c r="MJ364" s="309"/>
      <c r="MK364" s="309"/>
      <c r="ML364" s="309"/>
      <c r="MM364" s="309"/>
      <c r="MN364" s="309"/>
      <c r="MO364" s="309"/>
      <c r="MP364" s="309"/>
      <c r="MQ364" s="309"/>
      <c r="MR364" s="309"/>
      <c r="MS364" s="309"/>
      <c r="MT364" s="309"/>
      <c r="MU364" s="309"/>
      <c r="MV364" s="309"/>
      <c r="MW364" s="309"/>
      <c r="MX364" s="309"/>
      <c r="MY364" s="309"/>
      <c r="MZ364" s="309"/>
      <c r="NA364" s="309"/>
      <c r="NB364" s="309"/>
      <c r="NC364" s="309"/>
      <c r="ND364" s="309"/>
      <c r="NE364" s="309"/>
      <c r="NF364" s="309"/>
      <c r="NG364" s="309"/>
      <c r="NH364" s="309"/>
      <c r="NI364" s="309"/>
      <c r="NJ364" s="309"/>
      <c r="NK364" s="309"/>
      <c r="NL364" s="309"/>
      <c r="NM364" s="309"/>
      <c r="NN364" s="309"/>
      <c r="NO364" s="309"/>
      <c r="NP364" s="309"/>
      <c r="NQ364" s="309"/>
      <c r="NR364" s="309"/>
      <c r="NS364" s="309"/>
      <c r="NT364" s="309"/>
      <c r="NU364" s="309"/>
      <c r="NV364" s="309"/>
      <c r="NW364" s="309"/>
      <c r="NX364" s="309"/>
      <c r="NY364" s="309"/>
      <c r="NZ364" s="309"/>
      <c r="OA364" s="309"/>
      <c r="OB364" s="309"/>
      <c r="OC364" s="309"/>
      <c r="OD364" s="309"/>
      <c r="OE364" s="309"/>
      <c r="OF364" s="309"/>
      <c r="OG364" s="309"/>
      <c r="OH364" s="309"/>
      <c r="OI364" s="309"/>
      <c r="OJ364" s="309"/>
      <c r="OK364" s="309"/>
      <c r="OL364" s="309"/>
      <c r="OM364" s="309"/>
      <c r="ON364" s="309"/>
      <c r="OO364" s="309"/>
      <c r="OP364" s="309"/>
      <c r="OQ364" s="309"/>
      <c r="OR364" s="309"/>
      <c r="OS364" s="309"/>
      <c r="OT364" s="309"/>
      <c r="OU364" s="309"/>
      <c r="OV364" s="309"/>
      <c r="OW364" s="309"/>
      <c r="OX364" s="309"/>
      <c r="OY364" s="309"/>
      <c r="OZ364" s="309"/>
      <c r="PA364" s="309"/>
      <c r="PB364" s="309"/>
      <c r="PC364" s="309"/>
      <c r="PD364" s="309"/>
      <c r="PE364" s="309"/>
      <c r="PF364" s="309"/>
      <c r="PG364" s="309"/>
      <c r="PH364" s="309"/>
      <c r="PI364" s="309"/>
      <c r="PJ364" s="309"/>
      <c r="PK364" s="309"/>
      <c r="PL364" s="309"/>
      <c r="PM364" s="309"/>
      <c r="PN364" s="309"/>
      <c r="PO364" s="309"/>
      <c r="PP364" s="309"/>
      <c r="PQ364" s="309"/>
      <c r="PR364" s="309"/>
      <c r="PS364" s="309"/>
      <c r="PT364" s="309"/>
      <c r="PU364" s="309"/>
      <c r="PV364" s="309"/>
      <c r="PW364" s="309"/>
      <c r="PX364" s="309"/>
      <c r="PY364" s="309"/>
      <c r="PZ364" s="309"/>
      <c r="QA364" s="309"/>
      <c r="QB364" s="309"/>
      <c r="QC364" s="309"/>
      <c r="QD364" s="309"/>
      <c r="QE364" s="309"/>
      <c r="QF364" s="309"/>
      <c r="QG364" s="309"/>
      <c r="QH364" s="309"/>
      <c r="QI364" s="309"/>
      <c r="QJ364" s="309"/>
      <c r="QK364" s="309"/>
      <c r="QL364" s="309"/>
      <c r="QM364" s="309"/>
      <c r="QN364" s="309"/>
      <c r="QO364" s="309"/>
      <c r="QP364" s="309"/>
      <c r="QQ364" s="309"/>
      <c r="QR364" s="309"/>
      <c r="QS364" s="309"/>
      <c r="QT364" s="309"/>
      <c r="QU364" s="309"/>
      <c r="QV364" s="309"/>
      <c r="QW364" s="309"/>
      <c r="QX364" s="309"/>
      <c r="QY364" s="309"/>
      <c r="QZ364" s="309"/>
      <c r="RA364" s="309"/>
      <c r="RB364" s="309"/>
      <c r="RC364" s="309"/>
      <c r="RD364" s="309"/>
      <c r="RE364" s="309"/>
      <c r="RF364" s="309"/>
      <c r="RG364" s="309"/>
      <c r="RH364" s="309"/>
      <c r="RI364" s="309"/>
      <c r="RJ364" s="309"/>
      <c r="RK364" s="309"/>
      <c r="RL364" s="309"/>
      <c r="RM364" s="309"/>
      <c r="RN364" s="309"/>
      <c r="RO364" s="309"/>
      <c r="RP364" s="309"/>
      <c r="RQ364" s="309"/>
      <c r="RR364" s="309"/>
      <c r="RS364" s="309"/>
      <c r="RT364" s="309"/>
      <c r="RU364" s="309"/>
      <c r="RV364" s="309"/>
      <c r="RW364" s="309"/>
      <c r="RX364" s="309"/>
      <c r="RY364" s="309"/>
      <c r="RZ364" s="309"/>
      <c r="SA364" s="309"/>
      <c r="SB364" s="309"/>
      <c r="SC364" s="309"/>
      <c r="SD364" s="309"/>
      <c r="SE364" s="309"/>
      <c r="SF364" s="309"/>
      <c r="SG364" s="309"/>
      <c r="SH364" s="309"/>
      <c r="SI364" s="309"/>
      <c r="SJ364" s="309"/>
      <c r="SK364" s="309"/>
      <c r="SL364" s="309"/>
      <c r="SM364" s="309"/>
      <c r="SN364" s="309"/>
      <c r="SO364" s="309"/>
      <c r="SP364" s="309"/>
      <c r="SQ364" s="309"/>
      <c r="SR364" s="309"/>
      <c r="SS364" s="309"/>
      <c r="ST364" s="309"/>
      <c r="SU364" s="309"/>
      <c r="SV364" s="309"/>
      <c r="SW364" s="309"/>
      <c r="SX364" s="309"/>
      <c r="SY364" s="309"/>
      <c r="SZ364" s="309"/>
      <c r="TA364" s="309"/>
      <c r="TB364" s="309"/>
      <c r="TC364" s="309"/>
      <c r="TD364" s="309"/>
      <c r="TE364" s="309"/>
      <c r="TF364" s="309"/>
      <c r="TG364" s="309"/>
      <c r="TH364" s="309"/>
      <c r="TI364" s="309"/>
      <c r="TJ364" s="309"/>
      <c r="TK364" s="309"/>
      <c r="TL364" s="309"/>
      <c r="TM364" s="309"/>
      <c r="TN364" s="309"/>
      <c r="TO364" s="309"/>
      <c r="TP364" s="309"/>
      <c r="TQ364" s="309"/>
      <c r="TR364" s="309"/>
      <c r="TS364" s="309"/>
      <c r="TT364" s="309"/>
      <c r="TU364" s="309"/>
      <c r="TV364" s="309"/>
      <c r="TW364" s="309"/>
      <c r="TX364" s="309"/>
      <c r="TY364" s="309"/>
      <c r="TZ364" s="309"/>
      <c r="UA364" s="309"/>
      <c r="UB364" s="309"/>
      <c r="UC364" s="309"/>
      <c r="UD364" s="309"/>
      <c r="UE364" s="309"/>
      <c r="UF364" s="309"/>
      <c r="UG364" s="309"/>
      <c r="UH364" s="309"/>
      <c r="UI364" s="309"/>
      <c r="UJ364" s="309"/>
      <c r="UK364" s="309"/>
      <c r="UL364" s="309"/>
      <c r="UM364" s="309"/>
      <c r="UN364" s="309"/>
      <c r="UO364" s="309"/>
      <c r="UP364" s="309"/>
      <c r="UQ364" s="309"/>
      <c r="UR364" s="309"/>
      <c r="US364" s="309"/>
      <c r="UT364" s="309"/>
      <c r="UU364" s="309"/>
      <c r="UV364" s="309"/>
      <c r="UW364" s="309"/>
      <c r="UX364" s="309"/>
      <c r="UY364" s="309"/>
      <c r="UZ364" s="309"/>
      <c r="VA364" s="309"/>
      <c r="VB364" s="309"/>
      <c r="VC364" s="309"/>
      <c r="VD364" s="309"/>
      <c r="VE364" s="309"/>
      <c r="VF364" s="309"/>
      <c r="VG364" s="309"/>
      <c r="VH364" s="309"/>
      <c r="VI364" s="309"/>
      <c r="VJ364" s="309"/>
      <c r="VK364" s="309"/>
      <c r="VL364" s="309"/>
      <c r="VM364" s="309"/>
      <c r="VN364" s="309"/>
      <c r="VO364" s="309"/>
      <c r="VP364" s="309"/>
      <c r="VQ364" s="309"/>
      <c r="VR364" s="309"/>
      <c r="VS364" s="309"/>
      <c r="VT364" s="309"/>
      <c r="VU364" s="309"/>
      <c r="VV364" s="309"/>
      <c r="VW364" s="309"/>
      <c r="VX364" s="309"/>
      <c r="VY364" s="309"/>
      <c r="VZ364" s="309"/>
      <c r="WA364" s="309"/>
      <c r="WB364" s="309"/>
      <c r="WC364" s="309"/>
      <c r="WD364" s="309"/>
      <c r="WE364" s="309"/>
      <c r="WF364" s="309"/>
      <c r="WG364" s="309"/>
      <c r="WH364" s="309"/>
      <c r="WI364" s="309"/>
      <c r="WJ364" s="309"/>
      <c r="WK364" s="309"/>
      <c r="WL364" s="309"/>
      <c r="WM364" s="309"/>
      <c r="WN364" s="309"/>
      <c r="WO364" s="309"/>
      <c r="WP364" s="309"/>
      <c r="WQ364" s="309"/>
      <c r="WR364" s="309"/>
      <c r="WS364" s="309"/>
      <c r="WT364" s="309"/>
      <c r="WU364" s="309"/>
      <c r="WV364" s="309"/>
      <c r="WW364" s="309"/>
      <c r="WX364" s="309"/>
      <c r="WY364" s="309"/>
      <c r="WZ364" s="309"/>
      <c r="XA364" s="309"/>
      <c r="XB364" s="309"/>
      <c r="XC364" s="309"/>
      <c r="XD364" s="309"/>
      <c r="XE364" s="309"/>
      <c r="XF364" s="309"/>
      <c r="XG364" s="309"/>
      <c r="XH364" s="309"/>
      <c r="XI364" s="309"/>
      <c r="XJ364" s="309"/>
      <c r="XK364" s="309"/>
      <c r="XL364" s="309"/>
      <c r="XM364" s="309"/>
      <c r="XN364" s="309"/>
      <c r="XO364" s="309"/>
      <c r="XP364" s="309"/>
      <c r="XQ364" s="309"/>
      <c r="XR364" s="309"/>
      <c r="XS364" s="309"/>
      <c r="XT364" s="309"/>
      <c r="XU364" s="309"/>
      <c r="XV364" s="309"/>
      <c r="XW364" s="309"/>
      <c r="XX364" s="309"/>
      <c r="XY364" s="309"/>
      <c r="XZ364" s="309"/>
      <c r="YA364" s="309"/>
      <c r="YB364" s="309"/>
      <c r="YC364" s="309"/>
      <c r="YD364" s="309"/>
      <c r="YE364" s="309"/>
      <c r="YF364" s="309"/>
      <c r="YG364" s="309"/>
      <c r="YH364" s="309"/>
      <c r="YI364" s="309"/>
      <c r="YJ364" s="309"/>
      <c r="YK364" s="309"/>
      <c r="YL364" s="309"/>
      <c r="YM364" s="309"/>
      <c r="YN364" s="309"/>
      <c r="YO364" s="309"/>
      <c r="YP364" s="309"/>
      <c r="YQ364" s="309"/>
      <c r="YR364" s="309"/>
      <c r="YS364" s="309"/>
      <c r="YT364" s="309"/>
      <c r="YU364" s="309"/>
      <c r="YV364" s="309"/>
      <c r="YW364" s="309"/>
      <c r="YX364" s="309"/>
      <c r="YY364" s="309"/>
      <c r="YZ364" s="309"/>
      <c r="ZA364" s="309"/>
      <c r="ZB364" s="309"/>
      <c r="ZC364" s="309"/>
      <c r="ZD364" s="309"/>
      <c r="ZE364" s="309"/>
      <c r="ZF364" s="309"/>
      <c r="ZG364" s="309"/>
      <c r="ZH364" s="309"/>
      <c r="ZI364" s="309"/>
      <c r="ZJ364" s="309"/>
      <c r="ZK364" s="309"/>
      <c r="ZL364" s="309"/>
      <c r="ZM364" s="309"/>
      <c r="ZN364" s="309"/>
      <c r="ZO364" s="309"/>
      <c r="ZP364" s="309"/>
      <c r="ZQ364" s="309"/>
      <c r="ZR364" s="309"/>
      <c r="ZS364" s="309"/>
      <c r="ZT364" s="309"/>
      <c r="ZU364" s="309"/>
      <c r="ZV364" s="309"/>
      <c r="ZW364" s="309"/>
      <c r="ZX364" s="309"/>
      <c r="ZY364" s="309"/>
      <c r="ZZ364" s="309"/>
      <c r="AAA364" s="309"/>
      <c r="AAB364" s="309"/>
      <c r="AAC364" s="309"/>
      <c r="AAD364" s="309"/>
      <c r="AAE364" s="309"/>
      <c r="AAF364" s="309"/>
      <c r="AAG364" s="309"/>
      <c r="AAH364" s="309"/>
      <c r="AAI364" s="309"/>
      <c r="AAJ364" s="309"/>
      <c r="AAK364" s="309"/>
      <c r="AAL364" s="309"/>
      <c r="AAM364" s="309"/>
      <c r="AAN364" s="309"/>
      <c r="AAO364" s="309"/>
      <c r="AAP364" s="309"/>
      <c r="AAQ364" s="309"/>
      <c r="AAR364" s="309"/>
      <c r="AAS364" s="309"/>
      <c r="AAT364" s="309"/>
      <c r="AAU364" s="309"/>
      <c r="AAV364" s="309"/>
      <c r="AAW364" s="309"/>
      <c r="AAX364" s="309"/>
      <c r="AAY364" s="309"/>
      <c r="AAZ364" s="309"/>
      <c r="ABA364" s="309"/>
      <c r="ABB364" s="309"/>
      <c r="ABC364" s="309"/>
      <c r="ABD364" s="309"/>
      <c r="ABE364" s="309"/>
      <c r="ABF364" s="309"/>
      <c r="ABG364" s="309"/>
      <c r="ABH364" s="309"/>
      <c r="ABI364" s="309"/>
      <c r="ABJ364" s="309"/>
      <c r="ABK364" s="309"/>
      <c r="ABL364" s="309"/>
      <c r="ABM364" s="309"/>
      <c r="ABN364" s="309"/>
      <c r="ABO364" s="309"/>
      <c r="ABP364" s="309"/>
      <c r="ABQ364" s="309"/>
      <c r="ABR364" s="309"/>
      <c r="ABS364" s="309"/>
      <c r="ABT364" s="309"/>
      <c r="ABU364" s="309"/>
      <c r="ABV364" s="309"/>
      <c r="ABW364" s="309"/>
      <c r="ABX364" s="309"/>
      <c r="ABY364" s="309"/>
      <c r="ABZ364" s="309"/>
      <c r="ACA364" s="309"/>
      <c r="ACB364" s="309"/>
      <c r="ACC364" s="309"/>
      <c r="ACD364" s="309"/>
      <c r="ACE364" s="309"/>
      <c r="ACF364" s="309"/>
      <c r="ACG364" s="309"/>
      <c r="ACH364" s="309"/>
      <c r="ACI364" s="309"/>
      <c r="ACJ364" s="309"/>
      <c r="ACK364" s="309"/>
      <c r="ACL364" s="309"/>
      <c r="ACM364" s="309"/>
      <c r="ACN364" s="309"/>
      <c r="ACO364" s="309"/>
      <c r="ACP364" s="309"/>
      <c r="ACQ364" s="309"/>
      <c r="ACR364" s="309"/>
      <c r="ACS364" s="309"/>
      <c r="ACT364" s="309"/>
      <c r="ACU364" s="309"/>
      <c r="ACV364" s="309"/>
      <c r="ACW364" s="309"/>
      <c r="ACX364" s="309"/>
      <c r="ACY364" s="309"/>
      <c r="ACZ364" s="309"/>
      <c r="ADA364" s="309"/>
      <c r="ADB364" s="309"/>
      <c r="ADC364" s="309"/>
      <c r="ADD364" s="309"/>
      <c r="ADE364" s="309"/>
      <c r="ADF364" s="309"/>
      <c r="ADG364" s="309"/>
      <c r="ADH364" s="309"/>
      <c r="ADI364" s="309"/>
      <c r="ADJ364" s="309"/>
      <c r="ADK364" s="309"/>
      <c r="ADL364" s="309"/>
      <c r="ADM364" s="309"/>
      <c r="ADN364" s="309"/>
      <c r="ADO364" s="309"/>
      <c r="ADP364" s="309"/>
      <c r="ADQ364" s="309"/>
      <c r="ADR364" s="309"/>
      <c r="ADS364" s="309"/>
      <c r="ADT364" s="309"/>
      <c r="ADU364" s="309"/>
      <c r="ADV364" s="309"/>
      <c r="ADW364" s="309"/>
      <c r="ADX364" s="309"/>
      <c r="ADY364" s="309"/>
      <c r="ADZ364" s="309"/>
      <c r="AEA364" s="309"/>
      <c r="AEB364" s="309"/>
      <c r="AEC364" s="309"/>
      <c r="AED364" s="309"/>
      <c r="AEE364" s="309"/>
      <c r="AEF364" s="309"/>
      <c r="AEG364" s="309"/>
      <c r="AEH364" s="309"/>
      <c r="AEI364" s="309"/>
      <c r="AEJ364" s="309"/>
      <c r="AEK364" s="309"/>
      <c r="AEL364" s="309"/>
      <c r="AEM364" s="309"/>
      <c r="AEN364" s="309"/>
      <c r="AEO364" s="309"/>
      <c r="AEP364" s="309"/>
      <c r="AEQ364" s="309"/>
      <c r="AER364" s="309"/>
      <c r="AES364" s="309"/>
      <c r="AET364" s="309"/>
      <c r="AEU364" s="309"/>
      <c r="AEV364" s="309"/>
      <c r="AEW364" s="309"/>
      <c r="AEX364" s="309"/>
      <c r="AEY364" s="309"/>
      <c r="AEZ364" s="309"/>
      <c r="AFA364" s="309"/>
      <c r="AFB364" s="309"/>
      <c r="AFC364" s="309"/>
      <c r="AFD364" s="309"/>
      <c r="AFE364" s="309"/>
      <c r="AFF364" s="309"/>
      <c r="AFG364" s="309"/>
      <c r="AFH364" s="309"/>
      <c r="AFI364" s="309"/>
      <c r="AFJ364" s="309"/>
      <c r="AFK364" s="309"/>
      <c r="AFL364" s="309"/>
      <c r="AFM364" s="309"/>
      <c r="AFN364" s="309"/>
      <c r="AFO364" s="309"/>
      <c r="AFP364" s="309"/>
      <c r="AFQ364" s="309"/>
      <c r="AFR364" s="309"/>
      <c r="AFS364" s="309"/>
      <c r="AFT364" s="309"/>
      <c r="AFU364" s="309"/>
      <c r="AFV364" s="309"/>
      <c r="AFW364" s="309"/>
      <c r="AFX364" s="309"/>
      <c r="AFY364" s="309"/>
      <c r="AFZ364" s="309"/>
      <c r="AGA364" s="309"/>
      <c r="AGB364" s="309"/>
      <c r="AGC364" s="309"/>
      <c r="AGD364" s="309"/>
      <c r="AGE364" s="309"/>
      <c r="AGF364" s="309"/>
      <c r="AGG364" s="309"/>
      <c r="AGH364" s="309"/>
      <c r="AGI364" s="309"/>
      <c r="AGJ364" s="309"/>
      <c r="AGK364" s="309"/>
      <c r="AGL364" s="309"/>
      <c r="AGM364" s="309"/>
      <c r="AGN364" s="309"/>
      <c r="AGO364" s="309"/>
      <c r="AGP364" s="309"/>
      <c r="AGQ364" s="309"/>
      <c r="AGR364" s="309"/>
      <c r="AGS364" s="309"/>
      <c r="AGT364" s="309"/>
      <c r="AGU364" s="309"/>
      <c r="AGV364" s="309"/>
      <c r="AGW364" s="309"/>
      <c r="AGX364" s="309"/>
      <c r="AGY364" s="309"/>
      <c r="AGZ364" s="309"/>
      <c r="AHA364" s="309"/>
      <c r="AHB364" s="309"/>
      <c r="AHC364" s="309"/>
      <c r="AHD364" s="309"/>
      <c r="AHE364" s="309"/>
      <c r="AHF364" s="309"/>
      <c r="AHG364" s="309"/>
      <c r="AHH364" s="309"/>
      <c r="AHI364" s="309"/>
      <c r="AHJ364" s="309"/>
      <c r="AHK364" s="309"/>
      <c r="AHL364" s="309"/>
      <c r="AHM364" s="309"/>
      <c r="AHN364" s="309"/>
      <c r="AHO364" s="309"/>
      <c r="AHP364" s="309"/>
      <c r="AHQ364" s="309"/>
      <c r="AHR364" s="309"/>
      <c r="AHS364" s="309"/>
      <c r="AHT364" s="309"/>
      <c r="AHU364" s="309"/>
      <c r="AHV364" s="309"/>
      <c r="AHW364" s="309"/>
      <c r="AHX364" s="309"/>
      <c r="AHY364" s="309"/>
      <c r="AHZ364" s="309"/>
      <c r="AIA364" s="309"/>
      <c r="AIB364" s="309"/>
      <c r="AIC364" s="309"/>
      <c r="AID364" s="309"/>
      <c r="AIE364" s="309"/>
      <c r="AIF364" s="309"/>
      <c r="AIG364" s="309"/>
      <c r="AIH364" s="309"/>
      <c r="AII364" s="309"/>
      <c r="AIJ364" s="309"/>
      <c r="AIK364" s="309"/>
      <c r="AIL364" s="309"/>
      <c r="AIM364" s="309"/>
      <c r="AIN364" s="309"/>
      <c r="AIO364" s="309"/>
      <c r="AIP364" s="309"/>
      <c r="AIQ364" s="309"/>
      <c r="AIR364" s="309"/>
      <c r="AIS364" s="309"/>
      <c r="AIT364" s="309"/>
      <c r="AIU364" s="309"/>
      <c r="AIV364" s="309"/>
      <c r="AIW364" s="309"/>
      <c r="AIX364" s="309"/>
      <c r="AIY364" s="309"/>
      <c r="AIZ364" s="309"/>
      <c r="AJA364" s="309"/>
      <c r="AJB364" s="309"/>
      <c r="AJC364" s="309"/>
      <c r="AJD364" s="309"/>
      <c r="AJE364" s="309"/>
      <c r="AJF364" s="309"/>
      <c r="AJG364" s="309"/>
      <c r="AJH364" s="309"/>
      <c r="AJI364" s="309"/>
      <c r="AJJ364" s="309"/>
      <c r="AJK364" s="309"/>
      <c r="AJL364" s="309"/>
      <c r="AJM364" s="309"/>
      <c r="AJN364" s="309"/>
      <c r="AJO364" s="309"/>
      <c r="AJP364" s="309"/>
      <c r="AJQ364" s="309"/>
      <c r="AJR364" s="309"/>
      <c r="AJS364" s="309"/>
      <c r="AJT364" s="309"/>
      <c r="AJU364" s="309"/>
      <c r="AJV364" s="309"/>
      <c r="AJW364" s="309"/>
      <c r="AJX364" s="309"/>
      <c r="AJY364" s="309"/>
      <c r="AJZ364" s="309"/>
      <c r="AKA364" s="309"/>
      <c r="AKB364" s="309"/>
      <c r="AKC364" s="309"/>
      <c r="AKD364" s="309"/>
      <c r="AKE364" s="309"/>
      <c r="AKF364" s="309"/>
      <c r="AKG364" s="309"/>
      <c r="AKH364" s="309"/>
      <c r="AKI364" s="309"/>
      <c r="AKJ364" s="309"/>
      <c r="AKK364" s="309"/>
      <c r="AKL364" s="309"/>
      <c r="AKM364" s="309"/>
      <c r="AKN364" s="309"/>
      <c r="AKO364" s="309"/>
      <c r="AKP364" s="309"/>
      <c r="AKQ364" s="309"/>
      <c r="AKR364" s="309"/>
      <c r="AKS364" s="309"/>
      <c r="AKT364" s="309"/>
      <c r="AKU364" s="309"/>
      <c r="AKV364" s="309"/>
      <c r="AKW364" s="309"/>
      <c r="AKX364" s="309"/>
      <c r="AKY364" s="309"/>
      <c r="AKZ364" s="309"/>
      <c r="ALA364" s="309"/>
      <c r="ALB364" s="309"/>
      <c r="ALC364" s="309"/>
      <c r="ALD364" s="309"/>
      <c r="ALE364" s="309"/>
      <c r="ALF364" s="309"/>
      <c r="ALG364" s="309"/>
      <c r="ALH364" s="309"/>
      <c r="ALI364" s="309"/>
      <c r="ALJ364" s="309"/>
      <c r="ALK364" s="309"/>
      <c r="ALL364" s="309"/>
      <c r="ALM364" s="309"/>
      <c r="ALN364" s="309"/>
      <c r="ALO364" s="309"/>
      <c r="ALP364" s="309"/>
      <c r="ALQ364" s="309"/>
      <c r="ALR364" s="309"/>
      <c r="ALS364" s="309"/>
      <c r="ALT364" s="309"/>
      <c r="ALU364" s="309"/>
      <c r="ALV364" s="309"/>
      <c r="ALW364" s="309"/>
      <c r="ALX364" s="309"/>
      <c r="ALY364" s="309"/>
      <c r="ALZ364" s="309"/>
      <c r="AMA364" s="309"/>
      <c r="AMB364" s="309"/>
      <c r="AMC364" s="309"/>
      <c r="AMD364" s="309"/>
      <c r="AME364" s="309"/>
      <c r="AMF364" s="309"/>
      <c r="AMG364" s="309"/>
      <c r="AMH364" s="309"/>
      <c r="AMI364" s="309"/>
      <c r="AMJ364" s="309"/>
      <c r="AMK364" s="309"/>
      <c r="AML364" s="309"/>
      <c r="AMM364" s="309"/>
      <c r="AMN364" s="309"/>
      <c r="AMO364" s="309"/>
      <c r="AMP364" s="309"/>
      <c r="AMQ364" s="309"/>
      <c r="AMR364" s="309"/>
      <c r="AMS364" s="309"/>
      <c r="AMT364" s="309"/>
      <c r="AMU364" s="309"/>
      <c r="AMV364" s="309"/>
      <c r="AMW364" s="309"/>
      <c r="AMX364" s="309"/>
      <c r="AMY364" s="309"/>
      <c r="AMZ364" s="309"/>
      <c r="ANA364" s="309"/>
      <c r="ANB364" s="309"/>
      <c r="ANC364" s="309"/>
      <c r="AND364" s="309"/>
      <c r="ANE364" s="309"/>
      <c r="ANF364" s="309"/>
      <c r="ANG364" s="309"/>
      <c r="ANH364" s="309"/>
      <c r="ANI364" s="309"/>
      <c r="ANJ364" s="309"/>
      <c r="ANK364" s="309"/>
      <c r="ANL364" s="309"/>
      <c r="ANM364" s="309"/>
      <c r="ANN364" s="309"/>
      <c r="ANO364" s="309"/>
      <c r="ANP364" s="309"/>
      <c r="ANQ364" s="309"/>
      <c r="ANR364" s="309"/>
      <c r="ANS364" s="309"/>
      <c r="ANT364" s="309"/>
      <c r="ANU364" s="309"/>
      <c r="ANV364" s="309"/>
      <c r="ANW364" s="309"/>
      <c r="ANX364" s="309"/>
      <c r="ANY364" s="309"/>
      <c r="ANZ364" s="309"/>
      <c r="AOA364" s="309"/>
      <c r="AOB364" s="309"/>
      <c r="AOC364" s="309"/>
      <c r="AOD364" s="309"/>
      <c r="AOE364" s="309"/>
      <c r="AOF364" s="309"/>
      <c r="AOG364" s="309"/>
      <c r="AOH364" s="309"/>
      <c r="AOI364" s="309"/>
      <c r="AOJ364" s="309"/>
      <c r="AOK364" s="309"/>
      <c r="AOL364" s="309"/>
      <c r="AOM364" s="309"/>
      <c r="AON364" s="309"/>
      <c r="AOO364" s="309"/>
      <c r="AOP364" s="309"/>
      <c r="AOQ364" s="309"/>
      <c r="AOR364" s="309"/>
      <c r="AOS364" s="309"/>
      <c r="AOT364" s="309"/>
      <c r="AOU364" s="309"/>
      <c r="AOV364" s="309"/>
      <c r="AOW364" s="309"/>
      <c r="AOX364" s="309"/>
      <c r="AOY364" s="309"/>
      <c r="AOZ364" s="309"/>
      <c r="APA364" s="309"/>
      <c r="APB364" s="309"/>
      <c r="APC364" s="309"/>
      <c r="APD364" s="309"/>
      <c r="APE364" s="309"/>
      <c r="APF364" s="309"/>
      <c r="APG364" s="309"/>
      <c r="APH364" s="309"/>
      <c r="API364" s="309"/>
      <c r="APJ364" s="309"/>
      <c r="APK364" s="309"/>
      <c r="APL364" s="309"/>
      <c r="APM364" s="309"/>
      <c r="APN364" s="309"/>
      <c r="APO364" s="309"/>
      <c r="APP364" s="309"/>
      <c r="APQ364" s="309"/>
      <c r="APR364" s="309"/>
      <c r="APS364" s="309"/>
      <c r="APT364" s="309"/>
      <c r="APU364" s="309"/>
      <c r="APV364" s="309"/>
      <c r="APW364" s="309"/>
      <c r="APX364" s="309"/>
      <c r="APY364" s="309"/>
      <c r="APZ364" s="309"/>
      <c r="AQA364" s="309"/>
      <c r="AQB364" s="309"/>
      <c r="AQC364" s="309"/>
      <c r="AQD364" s="309"/>
      <c r="AQE364" s="309"/>
      <c r="AQF364" s="309"/>
      <c r="AQG364" s="309"/>
      <c r="AQH364" s="309"/>
      <c r="AQI364" s="309"/>
      <c r="AQJ364" s="309"/>
      <c r="AQK364" s="309"/>
      <c r="AQL364" s="309"/>
      <c r="AQM364" s="309"/>
      <c r="AQN364" s="309"/>
      <c r="AQO364" s="309"/>
      <c r="AQP364" s="309"/>
      <c r="AQQ364" s="309"/>
      <c r="AQR364" s="309"/>
      <c r="AQS364" s="309"/>
      <c r="AQT364" s="309"/>
      <c r="AQU364" s="309"/>
      <c r="AQV364" s="309"/>
      <c r="AQW364" s="309"/>
      <c r="AQX364" s="309"/>
      <c r="AQY364" s="309"/>
      <c r="AQZ364" s="309"/>
      <c r="ARA364" s="309"/>
      <c r="ARB364" s="309"/>
      <c r="ARC364" s="309"/>
      <c r="ARD364" s="309"/>
      <c r="ARE364" s="309"/>
      <c r="ARF364" s="309"/>
      <c r="ARG364" s="309"/>
      <c r="ARH364" s="309"/>
      <c r="ARI364" s="309"/>
      <c r="ARJ364" s="309"/>
      <c r="ARK364" s="309"/>
      <c r="ARL364" s="309"/>
      <c r="ARM364" s="309"/>
      <c r="ARN364" s="309"/>
      <c r="ARO364" s="309"/>
      <c r="ARP364" s="309"/>
      <c r="ARQ364" s="309"/>
      <c r="ARR364" s="309"/>
      <c r="ARS364" s="309"/>
      <c r="ART364" s="309"/>
      <c r="ARU364" s="309"/>
      <c r="ARV364" s="309"/>
      <c r="ARW364" s="309"/>
      <c r="ARX364" s="309"/>
      <c r="ARY364" s="309"/>
      <c r="ARZ364" s="309"/>
      <c r="ASA364" s="309"/>
      <c r="ASB364" s="309"/>
      <c r="ASC364" s="309"/>
      <c r="ASD364" s="309"/>
      <c r="ASE364" s="309"/>
      <c r="ASF364" s="309"/>
      <c r="ASG364" s="309"/>
      <c r="ASH364" s="309"/>
      <c r="ASI364" s="309"/>
      <c r="ASJ364" s="309"/>
      <c r="ASK364" s="309"/>
      <c r="ASL364" s="309"/>
      <c r="ASM364" s="309"/>
      <c r="ASN364" s="309"/>
      <c r="ASO364" s="309"/>
      <c r="ASP364" s="309"/>
      <c r="ASQ364" s="309"/>
      <c r="ASR364" s="309"/>
      <c r="ASS364" s="309"/>
      <c r="AST364" s="309"/>
      <c r="ASU364" s="309"/>
      <c r="ASV364" s="309"/>
      <c r="ASW364" s="309"/>
      <c r="ASX364" s="309"/>
      <c r="ASY364" s="309"/>
      <c r="ASZ364" s="309"/>
      <c r="ATA364" s="309"/>
      <c r="ATB364" s="309"/>
      <c r="ATC364" s="309"/>
      <c r="ATD364" s="309"/>
      <c r="ATE364" s="309"/>
      <c r="ATF364" s="309"/>
      <c r="ATG364" s="309"/>
      <c r="ATH364" s="309"/>
      <c r="ATI364" s="309"/>
      <c r="ATJ364" s="309"/>
      <c r="ATK364" s="309"/>
      <c r="ATL364" s="309"/>
      <c r="ATM364" s="309"/>
      <c r="ATN364" s="309"/>
      <c r="ATO364" s="309"/>
      <c r="ATP364" s="309"/>
      <c r="ATQ364" s="309"/>
      <c r="ATR364" s="309"/>
      <c r="ATS364" s="309"/>
      <c r="ATT364" s="309"/>
      <c r="ATU364" s="309"/>
      <c r="ATV364" s="309"/>
      <c r="ATW364" s="309"/>
      <c r="ATX364" s="309"/>
      <c r="ATY364" s="309"/>
      <c r="ATZ364" s="309"/>
      <c r="AUA364" s="309"/>
      <c r="AUB364" s="309"/>
      <c r="AUC364" s="309"/>
      <c r="AUD364" s="309"/>
      <c r="AUE364" s="309"/>
      <c r="AUF364" s="309"/>
      <c r="AUG364" s="309"/>
      <c r="AUH364" s="309"/>
      <c r="AUI364" s="309"/>
      <c r="AUJ364" s="309"/>
      <c r="AUK364" s="309"/>
      <c r="AUL364" s="309"/>
      <c r="AUM364" s="309"/>
      <c r="AUN364" s="309"/>
      <c r="AUO364" s="309"/>
      <c r="AUP364" s="309"/>
      <c r="AUQ364" s="309"/>
      <c r="AUR364" s="309"/>
      <c r="AUS364" s="309"/>
      <c r="AUT364" s="309"/>
      <c r="AUU364" s="309"/>
      <c r="AUV364" s="309"/>
      <c r="AUW364" s="309"/>
      <c r="AUX364" s="309"/>
      <c r="AUY364" s="309"/>
      <c r="AUZ364" s="309"/>
      <c r="AVA364" s="309"/>
      <c r="AVB364" s="309"/>
      <c r="AVC364" s="309"/>
      <c r="AVD364" s="309"/>
      <c r="AVE364" s="309"/>
      <c r="AVF364" s="309"/>
      <c r="AVG364" s="309"/>
      <c r="AVH364" s="309"/>
      <c r="AVI364" s="309"/>
      <c r="AVJ364" s="309"/>
      <c r="AVK364" s="309"/>
      <c r="AVL364" s="309"/>
      <c r="AVM364" s="309"/>
      <c r="AVN364" s="309"/>
      <c r="AVO364" s="309"/>
      <c r="AVP364" s="309"/>
      <c r="AVQ364" s="309"/>
      <c r="AVR364" s="309"/>
      <c r="AVS364" s="309"/>
      <c r="AVT364" s="309"/>
      <c r="AVU364" s="309"/>
      <c r="AVV364" s="309"/>
      <c r="AVW364" s="309"/>
      <c r="AVX364" s="309"/>
      <c r="AVY364" s="309"/>
      <c r="AVZ364" s="309"/>
      <c r="AWA364" s="309"/>
      <c r="AWB364" s="309"/>
      <c r="AWC364" s="309"/>
      <c r="AWD364" s="309"/>
      <c r="AWE364" s="309"/>
      <c r="AWF364" s="309"/>
      <c r="AWG364" s="309"/>
      <c r="AWH364" s="309"/>
      <c r="AWI364" s="309"/>
      <c r="AWJ364" s="309"/>
      <c r="AWK364" s="309"/>
      <c r="AWL364" s="309"/>
      <c r="AWM364" s="309"/>
      <c r="AWN364" s="309"/>
      <c r="AWO364" s="309"/>
      <c r="AWP364" s="309"/>
      <c r="AWQ364" s="309"/>
      <c r="AWR364" s="309"/>
      <c r="AWS364" s="309"/>
      <c r="AWT364" s="309"/>
      <c r="AWU364" s="309"/>
      <c r="AWV364" s="309"/>
      <c r="AWW364" s="309"/>
      <c r="AWX364" s="309"/>
      <c r="AWY364" s="309"/>
      <c r="AWZ364" s="309"/>
      <c r="AXA364" s="309"/>
      <c r="AXB364" s="309"/>
      <c r="AXC364" s="309"/>
      <c r="AXD364" s="309"/>
      <c r="AXE364" s="309"/>
      <c r="AXF364" s="309"/>
      <c r="AXG364" s="309"/>
      <c r="AXH364" s="309"/>
      <c r="AXI364" s="309"/>
      <c r="AXJ364" s="309"/>
      <c r="AXK364" s="309"/>
      <c r="AXL364" s="309"/>
      <c r="AXM364" s="309"/>
      <c r="AXN364" s="309"/>
      <c r="AXO364" s="309"/>
      <c r="AXP364" s="309"/>
      <c r="AXQ364" s="309"/>
      <c r="AXR364" s="309"/>
      <c r="AXS364" s="309"/>
      <c r="AXT364" s="309"/>
      <c r="AXU364" s="309"/>
      <c r="AXV364" s="309"/>
      <c r="AXW364" s="309"/>
      <c r="AXX364" s="309"/>
      <c r="AXY364" s="309"/>
      <c r="AXZ364" s="309"/>
      <c r="AYA364" s="309"/>
      <c r="AYB364" s="309"/>
      <c r="AYC364" s="309"/>
      <c r="AYD364" s="309"/>
      <c r="AYE364" s="309"/>
      <c r="AYF364" s="309"/>
      <c r="AYG364" s="309"/>
      <c r="AYH364" s="309"/>
      <c r="AYI364" s="309"/>
      <c r="AYJ364" s="309"/>
      <c r="AYK364" s="309"/>
      <c r="AYL364" s="309"/>
      <c r="AYM364" s="309"/>
      <c r="AYN364" s="309"/>
      <c r="AYO364" s="309"/>
      <c r="AYP364" s="309"/>
      <c r="AYQ364" s="309"/>
      <c r="AYR364" s="309"/>
      <c r="AYS364" s="309"/>
      <c r="AYT364" s="309"/>
      <c r="AYU364" s="309"/>
      <c r="AYV364" s="309"/>
      <c r="AYW364" s="309"/>
      <c r="AYX364" s="309"/>
      <c r="AYY364" s="309"/>
      <c r="AYZ364" s="309"/>
      <c r="AZA364" s="309"/>
      <c r="AZB364" s="309"/>
      <c r="AZC364" s="309"/>
      <c r="AZD364" s="309"/>
      <c r="AZE364" s="309"/>
      <c r="AZF364" s="309"/>
      <c r="AZG364" s="309"/>
      <c r="AZH364" s="309"/>
      <c r="AZI364" s="309"/>
      <c r="AZJ364" s="309"/>
      <c r="AZK364" s="309"/>
      <c r="AZL364" s="309"/>
      <c r="AZM364" s="309"/>
      <c r="AZN364" s="309"/>
      <c r="AZO364" s="309"/>
      <c r="AZP364" s="309"/>
      <c r="AZQ364" s="309"/>
      <c r="AZR364" s="309"/>
      <c r="AZS364" s="309"/>
      <c r="AZT364" s="309"/>
      <c r="AZU364" s="309"/>
      <c r="AZV364" s="309"/>
      <c r="AZW364" s="309"/>
      <c r="AZX364" s="309"/>
      <c r="AZY364" s="309"/>
      <c r="AZZ364" s="309"/>
      <c r="BAA364" s="309"/>
      <c r="BAB364" s="309"/>
      <c r="BAC364" s="309"/>
      <c r="BAD364" s="309"/>
      <c r="BAE364" s="309"/>
      <c r="BAF364" s="309"/>
      <c r="BAG364" s="309"/>
      <c r="BAH364" s="309"/>
      <c r="BAI364" s="309"/>
      <c r="BAJ364" s="309"/>
      <c r="BAK364" s="309"/>
      <c r="BAL364" s="309"/>
      <c r="BAM364" s="309"/>
      <c r="BAN364" s="309"/>
      <c r="BAO364" s="309"/>
      <c r="BAP364" s="309"/>
      <c r="BAQ364" s="309"/>
      <c r="BAR364" s="309"/>
      <c r="BAS364" s="309"/>
      <c r="BAT364" s="309"/>
      <c r="BAU364" s="309"/>
      <c r="BAV364" s="309"/>
      <c r="BAW364" s="309"/>
      <c r="BAX364" s="309"/>
      <c r="BAY364" s="309"/>
      <c r="BAZ364" s="309"/>
      <c r="BBA364" s="309"/>
      <c r="BBB364" s="309"/>
      <c r="BBC364" s="309"/>
      <c r="BBD364" s="309"/>
      <c r="BBE364" s="309"/>
      <c r="BBF364" s="309"/>
      <c r="BBG364" s="309"/>
      <c r="BBH364" s="309"/>
      <c r="BBI364" s="309"/>
      <c r="BBJ364" s="309"/>
      <c r="BBK364" s="309"/>
      <c r="BBL364" s="309"/>
      <c r="BBM364" s="309"/>
      <c r="BBN364" s="309"/>
      <c r="BBO364" s="309"/>
      <c r="BBP364" s="309"/>
      <c r="BBQ364" s="309"/>
      <c r="BBR364" s="309"/>
      <c r="BBS364" s="309"/>
      <c r="BBT364" s="309"/>
      <c r="BBU364" s="309"/>
      <c r="BBV364" s="309"/>
      <c r="BBW364" s="309"/>
      <c r="BBX364" s="309"/>
      <c r="BBY364" s="309"/>
      <c r="BBZ364" s="309"/>
      <c r="BCA364" s="309"/>
      <c r="BCB364" s="309"/>
      <c r="BCC364" s="309"/>
      <c r="BCD364" s="309"/>
      <c r="BCE364" s="309"/>
      <c r="BCF364" s="309"/>
      <c r="BCG364" s="309"/>
      <c r="BCH364" s="309"/>
      <c r="BCI364" s="309"/>
      <c r="BCJ364" s="309"/>
      <c r="BCK364" s="309"/>
      <c r="BCL364" s="309"/>
      <c r="BCM364" s="309"/>
      <c r="BCN364" s="309"/>
      <c r="BCO364" s="309"/>
      <c r="BCP364" s="309"/>
      <c r="BCQ364" s="309"/>
      <c r="BCR364" s="309"/>
      <c r="BCS364" s="309"/>
      <c r="BCT364" s="309"/>
      <c r="BCU364" s="309"/>
      <c r="BCV364" s="309"/>
      <c r="BCW364" s="309"/>
      <c r="BCX364" s="309"/>
      <c r="BCY364" s="309"/>
      <c r="BCZ364" s="309"/>
      <c r="BDA364" s="309"/>
      <c r="BDB364" s="309"/>
      <c r="BDC364" s="309"/>
      <c r="BDD364" s="309"/>
      <c r="BDE364" s="309"/>
      <c r="BDF364" s="309"/>
      <c r="BDG364" s="309"/>
      <c r="BDH364" s="309"/>
      <c r="BDI364" s="309"/>
      <c r="BDJ364" s="309"/>
      <c r="BDK364" s="309"/>
      <c r="BDL364" s="309"/>
      <c r="BDM364" s="309"/>
      <c r="BDN364" s="309"/>
      <c r="BDO364" s="309"/>
      <c r="BDP364" s="309"/>
      <c r="BDQ364" s="309"/>
      <c r="BDR364" s="309"/>
      <c r="BDS364" s="309"/>
      <c r="BDT364" s="309"/>
      <c r="BDU364" s="309"/>
      <c r="BDV364" s="309"/>
      <c r="BDW364" s="309"/>
      <c r="BDX364" s="309"/>
      <c r="BDY364" s="309"/>
      <c r="BDZ364" s="309"/>
      <c r="BEA364" s="309"/>
      <c r="BEB364" s="309"/>
      <c r="BEC364" s="309"/>
      <c r="BED364" s="309"/>
      <c r="BEE364" s="309"/>
      <c r="BEF364" s="309"/>
      <c r="BEG364" s="309"/>
      <c r="BEH364" s="309"/>
      <c r="BEI364" s="309"/>
      <c r="BEJ364" s="309"/>
      <c r="BEK364" s="309"/>
      <c r="BEL364" s="309"/>
      <c r="BEM364" s="309"/>
      <c r="BEN364" s="309"/>
      <c r="BEO364" s="309"/>
      <c r="BEP364" s="309"/>
      <c r="BEQ364" s="309"/>
      <c r="BER364" s="309"/>
      <c r="BES364" s="309"/>
      <c r="BET364" s="309"/>
      <c r="BEU364" s="309"/>
      <c r="BEV364" s="309"/>
      <c r="BEW364" s="309"/>
      <c r="BEX364" s="309"/>
      <c r="BEY364" s="309"/>
      <c r="BEZ364" s="309"/>
      <c r="BFA364" s="309"/>
      <c r="BFB364" s="309"/>
      <c r="BFC364" s="309"/>
      <c r="BFD364" s="309"/>
      <c r="BFE364" s="309"/>
      <c r="BFF364" s="309"/>
      <c r="BFG364" s="309"/>
      <c r="BFH364" s="309"/>
      <c r="BFI364" s="309"/>
      <c r="BFJ364" s="309"/>
      <c r="BFK364" s="309"/>
      <c r="BFL364" s="309"/>
      <c r="BFM364" s="309"/>
      <c r="BFN364" s="309"/>
      <c r="BFO364" s="309"/>
      <c r="BFP364" s="309"/>
      <c r="BFQ364" s="309"/>
      <c r="BFR364" s="309"/>
      <c r="BFS364" s="309"/>
      <c r="BFT364" s="309"/>
      <c r="BFU364" s="309"/>
      <c r="BFV364" s="309"/>
      <c r="BFW364" s="309"/>
      <c r="BFX364" s="309"/>
      <c r="BFY364" s="309"/>
      <c r="BFZ364" s="309"/>
      <c r="BGA364" s="309"/>
      <c r="BGB364" s="309"/>
      <c r="BGC364" s="309"/>
      <c r="BGD364" s="309"/>
      <c r="BGE364" s="309"/>
      <c r="BGF364" s="309"/>
      <c r="BGG364" s="309"/>
      <c r="BGH364" s="309"/>
    </row>
    <row r="365" spans="6:1542" s="18" customFormat="1" ht="14.45" customHeight="1" x14ac:dyDescent="0.25">
      <c r="F365" s="68"/>
      <c r="Y365" s="68"/>
      <c r="AC365" s="309"/>
      <c r="AD365" s="309"/>
      <c r="AE365" s="309"/>
      <c r="AF365" s="309"/>
      <c r="AG365" s="309"/>
      <c r="AH365" s="309"/>
      <c r="AI365" s="309"/>
      <c r="AJ365" s="309"/>
      <c r="AK365" s="309"/>
      <c r="AL365" s="309"/>
      <c r="AM365" s="309"/>
      <c r="AN365" s="309"/>
      <c r="AO365" s="309"/>
      <c r="AP365" s="309"/>
      <c r="AQ365" s="309"/>
      <c r="AR365" s="309"/>
      <c r="AS365" s="309"/>
      <c r="AT365" s="309"/>
      <c r="AU365" s="309"/>
      <c r="AV365" s="309"/>
      <c r="AW365" s="309"/>
      <c r="AX365" s="309"/>
      <c r="AY365" s="309"/>
      <c r="AZ365" s="309"/>
      <c r="BA365" s="309"/>
      <c r="BB365" s="309"/>
      <c r="BC365" s="309"/>
      <c r="BD365" s="309"/>
      <c r="BE365" s="309"/>
      <c r="BF365" s="309"/>
      <c r="BG365" s="309"/>
      <c r="BH365" s="309"/>
      <c r="BI365" s="309"/>
      <c r="BJ365" s="309"/>
      <c r="BK365" s="309"/>
      <c r="BL365" s="309"/>
      <c r="BM365" s="309"/>
      <c r="BN365" s="309"/>
      <c r="BO365" s="309"/>
      <c r="BP365" s="309"/>
      <c r="BQ365" s="309"/>
      <c r="BR365" s="309"/>
      <c r="BS365" s="309"/>
      <c r="BT365" s="309"/>
      <c r="BU365" s="309"/>
      <c r="BV365" s="309"/>
      <c r="BW365" s="309"/>
      <c r="BX365" s="309"/>
      <c r="BY365" s="309"/>
      <c r="BZ365" s="309"/>
      <c r="CA365" s="309"/>
      <c r="CB365" s="309"/>
      <c r="CC365" s="309"/>
      <c r="CD365" s="309"/>
      <c r="CE365" s="309"/>
      <c r="CF365" s="309"/>
      <c r="CG365" s="309"/>
      <c r="CH365" s="309"/>
      <c r="CI365" s="309"/>
      <c r="CJ365" s="309"/>
      <c r="CK365" s="309"/>
      <c r="CL365" s="309"/>
      <c r="CM365" s="309"/>
      <c r="CN365" s="309"/>
      <c r="CO365" s="309"/>
      <c r="CP365" s="309"/>
      <c r="CQ365" s="309"/>
      <c r="CR365" s="309"/>
      <c r="CS365" s="309"/>
      <c r="CT365" s="309"/>
      <c r="CU365" s="309"/>
      <c r="CV365" s="309"/>
      <c r="CW365" s="309"/>
      <c r="CX365" s="309"/>
      <c r="CY365" s="309"/>
      <c r="CZ365" s="309"/>
      <c r="DA365" s="309"/>
      <c r="DB365" s="309"/>
      <c r="DC365" s="309"/>
      <c r="DD365" s="309"/>
      <c r="DE365" s="309"/>
      <c r="DF365" s="309"/>
      <c r="DG365" s="309"/>
      <c r="DH365" s="309"/>
      <c r="DI365" s="309"/>
      <c r="DJ365" s="309"/>
      <c r="DK365" s="309"/>
      <c r="DL365" s="309"/>
      <c r="DM365" s="309"/>
      <c r="DN365" s="309"/>
      <c r="DO365" s="309"/>
      <c r="DP365" s="309"/>
      <c r="DQ365" s="309"/>
      <c r="DR365" s="309"/>
      <c r="DS365" s="309"/>
      <c r="DT365" s="309"/>
      <c r="DU365" s="309"/>
      <c r="DV365" s="309"/>
      <c r="DW365" s="309"/>
      <c r="DX365" s="309"/>
      <c r="DY365" s="309"/>
      <c r="DZ365" s="309"/>
      <c r="EA365" s="309"/>
      <c r="EB365" s="309"/>
      <c r="EC365" s="309"/>
      <c r="ED365" s="309"/>
      <c r="EE365" s="309"/>
      <c r="EF365" s="309"/>
      <c r="EG365" s="309"/>
      <c r="EH365" s="309"/>
      <c r="EI365" s="309"/>
      <c r="EJ365" s="309"/>
      <c r="EK365" s="309"/>
      <c r="EL365" s="309"/>
      <c r="EM365" s="309"/>
      <c r="EN365" s="309"/>
      <c r="EO365" s="309"/>
      <c r="EP365" s="309"/>
      <c r="EQ365" s="309"/>
      <c r="ER365" s="309"/>
      <c r="ES365" s="309"/>
      <c r="ET365" s="309"/>
      <c r="EU365" s="309"/>
      <c r="EV365" s="309"/>
      <c r="EW365" s="309"/>
      <c r="EX365" s="309"/>
      <c r="EY365" s="309"/>
      <c r="EZ365" s="309"/>
      <c r="FA365" s="309"/>
      <c r="FB365" s="309"/>
      <c r="FC365" s="309"/>
      <c r="FD365" s="309"/>
      <c r="FE365" s="309"/>
      <c r="FF365" s="309"/>
      <c r="FG365" s="309"/>
      <c r="FH365" s="309"/>
      <c r="FI365" s="309"/>
      <c r="FJ365" s="309"/>
      <c r="FK365" s="309"/>
      <c r="FL365" s="309"/>
      <c r="FM365" s="309"/>
      <c r="FN365" s="309"/>
      <c r="FO365" s="309"/>
      <c r="FP365" s="309"/>
      <c r="FQ365" s="309"/>
      <c r="FR365" s="309"/>
      <c r="FS365" s="309"/>
      <c r="FT365" s="309"/>
      <c r="FU365" s="309"/>
      <c r="FV365" s="309"/>
      <c r="FW365" s="309"/>
      <c r="FX365" s="309"/>
      <c r="FY365" s="309"/>
      <c r="FZ365" s="309"/>
      <c r="GA365" s="309"/>
      <c r="GB365" s="309"/>
      <c r="GC365" s="309"/>
      <c r="GD365" s="309"/>
      <c r="GE365" s="309"/>
      <c r="GF365" s="309"/>
      <c r="GG365" s="309"/>
      <c r="GH365" s="309"/>
      <c r="GI365" s="309"/>
      <c r="GJ365" s="309"/>
      <c r="GK365" s="309"/>
      <c r="GL365" s="309"/>
      <c r="GM365" s="309"/>
      <c r="GN365" s="309"/>
      <c r="GO365" s="309"/>
      <c r="GP365" s="309"/>
      <c r="GQ365" s="309"/>
      <c r="GR365" s="309"/>
      <c r="GS365" s="309"/>
      <c r="GT365" s="309"/>
      <c r="GU365" s="309"/>
      <c r="GV365" s="309"/>
      <c r="GW365" s="309"/>
      <c r="GX365" s="309"/>
      <c r="GY365" s="309"/>
      <c r="GZ365" s="309"/>
      <c r="HA365" s="309"/>
      <c r="HB365" s="309"/>
      <c r="HC365" s="309"/>
      <c r="HD365" s="309"/>
      <c r="HE365" s="309"/>
      <c r="HF365" s="309"/>
      <c r="HG365" s="309"/>
      <c r="HH365" s="309"/>
      <c r="HI365" s="309"/>
      <c r="HJ365" s="309"/>
      <c r="HK365" s="309"/>
      <c r="HL365" s="309"/>
      <c r="HM365" s="309"/>
      <c r="HN365" s="309"/>
      <c r="HO365" s="309"/>
      <c r="HP365" s="309"/>
      <c r="HQ365" s="309"/>
      <c r="HR365" s="309"/>
      <c r="HS365" s="309"/>
      <c r="HT365" s="309"/>
      <c r="HU365" s="309"/>
      <c r="HV365" s="309"/>
      <c r="HW365" s="309"/>
      <c r="HX365" s="309"/>
      <c r="HY365" s="309"/>
      <c r="HZ365" s="309"/>
      <c r="IA365" s="309"/>
      <c r="IB365" s="309"/>
      <c r="IC365" s="309"/>
      <c r="ID365" s="309"/>
      <c r="IE365" s="309"/>
      <c r="IF365" s="309"/>
      <c r="IG365" s="309"/>
      <c r="IH365" s="309"/>
      <c r="II365" s="309"/>
      <c r="IJ365" s="309"/>
      <c r="IK365" s="309"/>
      <c r="IL365" s="309"/>
      <c r="IM365" s="309"/>
      <c r="IN365" s="309"/>
      <c r="IO365" s="309"/>
      <c r="IP365" s="309"/>
      <c r="IQ365" s="309"/>
      <c r="IR365" s="309"/>
      <c r="IS365" s="309"/>
      <c r="IT365" s="309"/>
      <c r="IU365" s="309"/>
      <c r="IV365" s="309"/>
      <c r="IW365" s="309"/>
      <c r="IX365" s="309"/>
      <c r="IY365" s="309"/>
      <c r="IZ365" s="309"/>
      <c r="JA365" s="309"/>
      <c r="JB365" s="309"/>
      <c r="JC365" s="309"/>
      <c r="JD365" s="309"/>
      <c r="JE365" s="309"/>
      <c r="JF365" s="309"/>
      <c r="JG365" s="309"/>
      <c r="JH365" s="309"/>
      <c r="JI365" s="309"/>
      <c r="JJ365" s="309"/>
      <c r="JK365" s="309"/>
      <c r="JL365" s="309"/>
      <c r="JM365" s="309"/>
      <c r="JN365" s="309"/>
      <c r="JO365" s="309"/>
      <c r="JP365" s="309"/>
      <c r="JQ365" s="309"/>
      <c r="JR365" s="309"/>
      <c r="JS365" s="309"/>
      <c r="JT365" s="309"/>
      <c r="JU365" s="309"/>
      <c r="JV365" s="309"/>
      <c r="JW365" s="309"/>
      <c r="JX365" s="309"/>
      <c r="JY365" s="309"/>
      <c r="JZ365" s="309"/>
      <c r="KA365" s="309"/>
      <c r="KB365" s="309"/>
      <c r="KC365" s="309"/>
      <c r="KD365" s="309"/>
      <c r="KE365" s="309"/>
      <c r="KF365" s="309"/>
      <c r="KG365" s="309"/>
      <c r="KH365" s="309"/>
      <c r="KI365" s="309"/>
      <c r="KJ365" s="309"/>
      <c r="KK365" s="309"/>
      <c r="KL365" s="309"/>
      <c r="KM365" s="309"/>
      <c r="KN365" s="309"/>
      <c r="KO365" s="309"/>
      <c r="KP365" s="309"/>
      <c r="KQ365" s="309"/>
      <c r="KR365" s="309"/>
      <c r="KS365" s="309"/>
      <c r="KT365" s="309"/>
      <c r="KU365" s="309"/>
      <c r="KV365" s="309"/>
      <c r="KW365" s="309"/>
      <c r="KX365" s="309"/>
      <c r="KY365" s="309"/>
      <c r="KZ365" s="309"/>
      <c r="LA365" s="309"/>
      <c r="LB365" s="309"/>
      <c r="LC365" s="309"/>
      <c r="LD365" s="309"/>
      <c r="LE365" s="309"/>
      <c r="LF365" s="309"/>
      <c r="LG365" s="309"/>
      <c r="LH365" s="309"/>
      <c r="LI365" s="309"/>
      <c r="LJ365" s="309"/>
      <c r="LK365" s="309"/>
      <c r="LL365" s="309"/>
      <c r="LM365" s="309"/>
      <c r="LN365" s="309"/>
      <c r="LO365" s="309"/>
      <c r="LP365" s="309"/>
      <c r="LQ365" s="309"/>
      <c r="LR365" s="309"/>
      <c r="LS365" s="309"/>
      <c r="LT365" s="309"/>
      <c r="LU365" s="309"/>
      <c r="LV365" s="309"/>
      <c r="LW365" s="309"/>
      <c r="LX365" s="309"/>
      <c r="LY365" s="309"/>
      <c r="LZ365" s="309"/>
      <c r="MA365" s="309"/>
      <c r="MB365" s="309"/>
      <c r="MC365" s="309"/>
      <c r="MD365" s="309"/>
      <c r="ME365" s="309"/>
      <c r="MF365" s="309"/>
      <c r="MG365" s="309"/>
      <c r="MH365" s="309"/>
      <c r="MI365" s="309"/>
      <c r="MJ365" s="309"/>
      <c r="MK365" s="309"/>
      <c r="ML365" s="309"/>
      <c r="MM365" s="309"/>
      <c r="MN365" s="309"/>
      <c r="MO365" s="309"/>
      <c r="MP365" s="309"/>
      <c r="MQ365" s="309"/>
      <c r="MR365" s="309"/>
      <c r="MS365" s="309"/>
      <c r="MT365" s="309"/>
      <c r="MU365" s="309"/>
      <c r="MV365" s="309"/>
      <c r="MW365" s="309"/>
      <c r="MX365" s="309"/>
      <c r="MY365" s="309"/>
      <c r="MZ365" s="309"/>
      <c r="NA365" s="309"/>
      <c r="NB365" s="309"/>
      <c r="NC365" s="309"/>
      <c r="ND365" s="309"/>
      <c r="NE365" s="309"/>
      <c r="NF365" s="309"/>
      <c r="NG365" s="309"/>
      <c r="NH365" s="309"/>
      <c r="NI365" s="309"/>
      <c r="NJ365" s="309"/>
      <c r="NK365" s="309"/>
      <c r="NL365" s="309"/>
      <c r="NM365" s="309"/>
      <c r="NN365" s="309"/>
      <c r="NO365" s="309"/>
      <c r="NP365" s="309"/>
      <c r="NQ365" s="309"/>
      <c r="NR365" s="309"/>
      <c r="NS365" s="309"/>
      <c r="NT365" s="309"/>
      <c r="NU365" s="309"/>
      <c r="NV365" s="309"/>
      <c r="NW365" s="309"/>
      <c r="NX365" s="309"/>
      <c r="NY365" s="309"/>
      <c r="NZ365" s="309"/>
      <c r="OA365" s="309"/>
      <c r="OB365" s="309"/>
      <c r="OC365" s="309"/>
      <c r="OD365" s="309"/>
      <c r="OE365" s="309"/>
      <c r="OF365" s="309"/>
      <c r="OG365" s="309"/>
      <c r="OH365" s="309"/>
      <c r="OI365" s="309"/>
      <c r="OJ365" s="309"/>
      <c r="OK365" s="309"/>
      <c r="OL365" s="309"/>
      <c r="OM365" s="309"/>
      <c r="ON365" s="309"/>
      <c r="OO365" s="309"/>
      <c r="OP365" s="309"/>
      <c r="OQ365" s="309"/>
      <c r="OR365" s="309"/>
      <c r="OS365" s="309"/>
      <c r="OT365" s="309"/>
      <c r="OU365" s="309"/>
      <c r="OV365" s="309"/>
      <c r="OW365" s="309"/>
      <c r="OX365" s="309"/>
      <c r="OY365" s="309"/>
      <c r="OZ365" s="309"/>
      <c r="PA365" s="309"/>
      <c r="PB365" s="309"/>
      <c r="PC365" s="309"/>
      <c r="PD365" s="309"/>
      <c r="PE365" s="309"/>
      <c r="PF365" s="309"/>
      <c r="PG365" s="309"/>
      <c r="PH365" s="309"/>
      <c r="PI365" s="309"/>
      <c r="PJ365" s="309"/>
      <c r="PK365" s="309"/>
      <c r="PL365" s="309"/>
      <c r="PM365" s="309"/>
      <c r="PN365" s="309"/>
      <c r="PO365" s="309"/>
      <c r="PP365" s="309"/>
      <c r="PQ365" s="309"/>
      <c r="PR365" s="309"/>
      <c r="PS365" s="309"/>
      <c r="PT365" s="309"/>
      <c r="PU365" s="309"/>
      <c r="PV365" s="309"/>
      <c r="PW365" s="309"/>
      <c r="PX365" s="309"/>
      <c r="PY365" s="309"/>
      <c r="PZ365" s="309"/>
      <c r="QA365" s="309"/>
      <c r="QB365" s="309"/>
      <c r="QC365" s="309"/>
      <c r="QD365" s="309"/>
      <c r="QE365" s="309"/>
      <c r="QF365" s="309"/>
      <c r="QG365" s="309"/>
      <c r="QH365" s="309"/>
      <c r="QI365" s="309"/>
      <c r="QJ365" s="309"/>
      <c r="QK365" s="309"/>
      <c r="QL365" s="309"/>
      <c r="QM365" s="309"/>
      <c r="QN365" s="309"/>
      <c r="QO365" s="309"/>
      <c r="QP365" s="309"/>
      <c r="QQ365" s="309"/>
      <c r="QR365" s="309"/>
      <c r="QS365" s="309"/>
      <c r="QT365" s="309"/>
      <c r="QU365" s="309"/>
      <c r="QV365" s="309"/>
      <c r="QW365" s="309"/>
      <c r="QX365" s="309"/>
      <c r="QY365" s="309"/>
      <c r="QZ365" s="309"/>
      <c r="RA365" s="309"/>
      <c r="RB365" s="309"/>
      <c r="RC365" s="309"/>
      <c r="RD365" s="309"/>
      <c r="RE365" s="309"/>
      <c r="RF365" s="309"/>
      <c r="RG365" s="309"/>
      <c r="RH365" s="309"/>
      <c r="RI365" s="309"/>
      <c r="RJ365" s="309"/>
      <c r="RK365" s="309"/>
      <c r="RL365" s="309"/>
      <c r="RM365" s="309"/>
      <c r="RN365" s="309"/>
      <c r="RO365" s="309"/>
      <c r="RP365" s="309"/>
      <c r="RQ365" s="309"/>
      <c r="RR365" s="309"/>
      <c r="RS365" s="309"/>
      <c r="RT365" s="309"/>
      <c r="RU365" s="309"/>
      <c r="RV365" s="309"/>
      <c r="RW365" s="309"/>
      <c r="RX365" s="309"/>
      <c r="RY365" s="309"/>
      <c r="RZ365" s="309"/>
      <c r="SA365" s="309"/>
      <c r="SB365" s="309"/>
      <c r="SC365" s="309"/>
      <c r="SD365" s="309"/>
      <c r="SE365" s="309"/>
      <c r="SF365" s="309"/>
      <c r="SG365" s="309"/>
      <c r="SH365" s="309"/>
      <c r="SI365" s="309"/>
      <c r="SJ365" s="309"/>
      <c r="SK365" s="309"/>
      <c r="SL365" s="309"/>
      <c r="SM365" s="309"/>
      <c r="SN365" s="309"/>
      <c r="SO365" s="309"/>
      <c r="SP365" s="309"/>
      <c r="SQ365" s="309"/>
      <c r="SR365" s="309"/>
      <c r="SS365" s="309"/>
      <c r="ST365" s="309"/>
      <c r="SU365" s="309"/>
      <c r="SV365" s="309"/>
      <c r="SW365" s="309"/>
      <c r="SX365" s="309"/>
      <c r="SY365" s="309"/>
      <c r="SZ365" s="309"/>
      <c r="TA365" s="309"/>
      <c r="TB365" s="309"/>
      <c r="TC365" s="309"/>
      <c r="TD365" s="309"/>
      <c r="TE365" s="309"/>
      <c r="TF365" s="309"/>
      <c r="TG365" s="309"/>
      <c r="TH365" s="309"/>
      <c r="TI365" s="309"/>
      <c r="TJ365" s="309"/>
      <c r="TK365" s="309"/>
      <c r="TL365" s="309"/>
      <c r="TM365" s="309"/>
      <c r="TN365" s="309"/>
      <c r="TO365" s="309"/>
      <c r="TP365" s="309"/>
      <c r="TQ365" s="309"/>
      <c r="TR365" s="309"/>
      <c r="TS365" s="309"/>
      <c r="TT365" s="309"/>
      <c r="TU365" s="309"/>
      <c r="TV365" s="309"/>
      <c r="TW365" s="309"/>
      <c r="TX365" s="309"/>
      <c r="TY365" s="309"/>
      <c r="TZ365" s="309"/>
      <c r="UA365" s="309"/>
      <c r="UB365" s="309"/>
      <c r="UC365" s="309"/>
      <c r="UD365" s="309"/>
      <c r="UE365" s="309"/>
      <c r="UF365" s="309"/>
      <c r="UG365" s="309"/>
      <c r="UH365" s="309"/>
      <c r="UI365" s="309"/>
      <c r="UJ365" s="309"/>
      <c r="UK365" s="309"/>
      <c r="UL365" s="309"/>
      <c r="UM365" s="309"/>
      <c r="UN365" s="309"/>
      <c r="UO365" s="309"/>
      <c r="UP365" s="309"/>
      <c r="UQ365" s="309"/>
      <c r="UR365" s="309"/>
      <c r="US365" s="309"/>
      <c r="UT365" s="309"/>
      <c r="UU365" s="309"/>
      <c r="UV365" s="309"/>
      <c r="UW365" s="309"/>
      <c r="UX365" s="309"/>
      <c r="UY365" s="309"/>
      <c r="UZ365" s="309"/>
      <c r="VA365" s="309"/>
      <c r="VB365" s="309"/>
      <c r="VC365" s="309"/>
      <c r="VD365" s="309"/>
      <c r="VE365" s="309"/>
      <c r="VF365" s="309"/>
      <c r="VG365" s="309"/>
      <c r="VH365" s="309"/>
      <c r="VI365" s="309"/>
      <c r="VJ365" s="309"/>
      <c r="VK365" s="309"/>
      <c r="VL365" s="309"/>
      <c r="VM365" s="309"/>
      <c r="VN365" s="309"/>
      <c r="VO365" s="309"/>
      <c r="VP365" s="309"/>
      <c r="VQ365" s="309"/>
      <c r="VR365" s="309"/>
      <c r="VS365" s="309"/>
      <c r="VT365" s="309"/>
      <c r="VU365" s="309"/>
      <c r="VV365" s="309"/>
      <c r="VW365" s="309"/>
      <c r="VX365" s="309"/>
      <c r="VY365" s="309"/>
      <c r="VZ365" s="309"/>
      <c r="WA365" s="309"/>
      <c r="WB365" s="309"/>
      <c r="WC365" s="309"/>
      <c r="WD365" s="309"/>
      <c r="WE365" s="309"/>
      <c r="WF365" s="309"/>
      <c r="WG365" s="309"/>
      <c r="WH365" s="309"/>
      <c r="WI365" s="309"/>
      <c r="WJ365" s="309"/>
      <c r="WK365" s="309"/>
      <c r="WL365" s="309"/>
      <c r="WM365" s="309"/>
      <c r="WN365" s="309"/>
      <c r="WO365" s="309"/>
      <c r="WP365" s="309"/>
      <c r="WQ365" s="309"/>
      <c r="WR365" s="309"/>
      <c r="WS365" s="309"/>
      <c r="WT365" s="309"/>
      <c r="WU365" s="309"/>
      <c r="WV365" s="309"/>
      <c r="WW365" s="309"/>
      <c r="WX365" s="309"/>
      <c r="WY365" s="309"/>
      <c r="WZ365" s="309"/>
      <c r="XA365" s="309"/>
      <c r="XB365" s="309"/>
      <c r="XC365" s="309"/>
      <c r="XD365" s="309"/>
      <c r="XE365" s="309"/>
      <c r="XF365" s="309"/>
      <c r="XG365" s="309"/>
      <c r="XH365" s="309"/>
      <c r="XI365" s="309"/>
      <c r="XJ365" s="309"/>
      <c r="XK365" s="309"/>
      <c r="XL365" s="309"/>
      <c r="XM365" s="309"/>
      <c r="XN365" s="309"/>
      <c r="XO365" s="309"/>
      <c r="XP365" s="309"/>
      <c r="XQ365" s="309"/>
      <c r="XR365" s="309"/>
      <c r="XS365" s="309"/>
      <c r="XT365" s="309"/>
      <c r="XU365" s="309"/>
      <c r="XV365" s="309"/>
      <c r="XW365" s="309"/>
      <c r="XX365" s="309"/>
      <c r="XY365" s="309"/>
      <c r="XZ365" s="309"/>
      <c r="YA365" s="309"/>
      <c r="YB365" s="309"/>
      <c r="YC365" s="309"/>
      <c r="YD365" s="309"/>
      <c r="YE365" s="309"/>
      <c r="YF365" s="309"/>
      <c r="YG365" s="309"/>
      <c r="YH365" s="309"/>
      <c r="YI365" s="309"/>
      <c r="YJ365" s="309"/>
      <c r="YK365" s="309"/>
      <c r="YL365" s="309"/>
      <c r="YM365" s="309"/>
      <c r="YN365" s="309"/>
      <c r="YO365" s="309"/>
      <c r="YP365" s="309"/>
      <c r="YQ365" s="309"/>
      <c r="YR365" s="309"/>
      <c r="YS365" s="309"/>
      <c r="YT365" s="309"/>
      <c r="YU365" s="309"/>
      <c r="YV365" s="309"/>
      <c r="YW365" s="309"/>
      <c r="YX365" s="309"/>
      <c r="YY365" s="309"/>
      <c r="YZ365" s="309"/>
      <c r="ZA365" s="309"/>
      <c r="ZB365" s="309"/>
      <c r="ZC365" s="309"/>
      <c r="ZD365" s="309"/>
      <c r="ZE365" s="309"/>
      <c r="ZF365" s="309"/>
      <c r="ZG365" s="309"/>
      <c r="ZH365" s="309"/>
      <c r="ZI365" s="309"/>
      <c r="ZJ365" s="309"/>
      <c r="ZK365" s="309"/>
      <c r="ZL365" s="309"/>
      <c r="ZM365" s="309"/>
      <c r="ZN365" s="309"/>
      <c r="ZO365" s="309"/>
      <c r="ZP365" s="309"/>
      <c r="ZQ365" s="309"/>
      <c r="ZR365" s="309"/>
      <c r="ZS365" s="309"/>
      <c r="ZT365" s="309"/>
      <c r="ZU365" s="309"/>
      <c r="ZV365" s="309"/>
      <c r="ZW365" s="309"/>
      <c r="ZX365" s="309"/>
      <c r="ZY365" s="309"/>
      <c r="ZZ365" s="309"/>
      <c r="AAA365" s="309"/>
      <c r="AAB365" s="309"/>
      <c r="AAC365" s="309"/>
      <c r="AAD365" s="309"/>
      <c r="AAE365" s="309"/>
      <c r="AAF365" s="309"/>
      <c r="AAG365" s="309"/>
      <c r="AAH365" s="309"/>
      <c r="AAI365" s="309"/>
      <c r="AAJ365" s="309"/>
      <c r="AAK365" s="309"/>
      <c r="AAL365" s="309"/>
      <c r="AAM365" s="309"/>
      <c r="AAN365" s="309"/>
      <c r="AAO365" s="309"/>
      <c r="AAP365" s="309"/>
      <c r="AAQ365" s="309"/>
      <c r="AAR365" s="309"/>
      <c r="AAS365" s="309"/>
      <c r="AAT365" s="309"/>
      <c r="AAU365" s="309"/>
      <c r="AAV365" s="309"/>
      <c r="AAW365" s="309"/>
      <c r="AAX365" s="309"/>
      <c r="AAY365" s="309"/>
      <c r="AAZ365" s="309"/>
      <c r="ABA365" s="309"/>
      <c r="ABB365" s="309"/>
      <c r="ABC365" s="309"/>
      <c r="ABD365" s="309"/>
      <c r="ABE365" s="309"/>
      <c r="ABF365" s="309"/>
      <c r="ABG365" s="309"/>
      <c r="ABH365" s="309"/>
      <c r="ABI365" s="309"/>
      <c r="ABJ365" s="309"/>
      <c r="ABK365" s="309"/>
      <c r="ABL365" s="309"/>
      <c r="ABM365" s="309"/>
      <c r="ABN365" s="309"/>
      <c r="ABO365" s="309"/>
      <c r="ABP365" s="309"/>
      <c r="ABQ365" s="309"/>
      <c r="ABR365" s="309"/>
      <c r="ABS365" s="309"/>
      <c r="ABT365" s="309"/>
      <c r="ABU365" s="309"/>
      <c r="ABV365" s="309"/>
      <c r="ABW365" s="309"/>
      <c r="ABX365" s="309"/>
      <c r="ABY365" s="309"/>
      <c r="ABZ365" s="309"/>
      <c r="ACA365" s="309"/>
      <c r="ACB365" s="309"/>
      <c r="ACC365" s="309"/>
      <c r="ACD365" s="309"/>
      <c r="ACE365" s="309"/>
      <c r="ACF365" s="309"/>
      <c r="ACG365" s="309"/>
      <c r="ACH365" s="309"/>
      <c r="ACI365" s="309"/>
      <c r="ACJ365" s="309"/>
      <c r="ACK365" s="309"/>
      <c r="ACL365" s="309"/>
      <c r="ACM365" s="309"/>
      <c r="ACN365" s="309"/>
      <c r="ACO365" s="309"/>
      <c r="ACP365" s="309"/>
      <c r="ACQ365" s="309"/>
      <c r="ACR365" s="309"/>
      <c r="ACS365" s="309"/>
      <c r="ACT365" s="309"/>
      <c r="ACU365" s="309"/>
      <c r="ACV365" s="309"/>
      <c r="ACW365" s="309"/>
      <c r="ACX365" s="309"/>
      <c r="ACY365" s="309"/>
      <c r="ACZ365" s="309"/>
      <c r="ADA365" s="309"/>
      <c r="ADB365" s="309"/>
      <c r="ADC365" s="309"/>
      <c r="ADD365" s="309"/>
      <c r="ADE365" s="309"/>
      <c r="ADF365" s="309"/>
      <c r="ADG365" s="309"/>
      <c r="ADH365" s="309"/>
      <c r="ADI365" s="309"/>
      <c r="ADJ365" s="309"/>
      <c r="ADK365" s="309"/>
      <c r="ADL365" s="309"/>
      <c r="ADM365" s="309"/>
      <c r="ADN365" s="309"/>
      <c r="ADO365" s="309"/>
      <c r="ADP365" s="309"/>
      <c r="ADQ365" s="309"/>
      <c r="ADR365" s="309"/>
      <c r="ADS365" s="309"/>
      <c r="ADT365" s="309"/>
      <c r="ADU365" s="309"/>
      <c r="ADV365" s="309"/>
      <c r="ADW365" s="309"/>
      <c r="ADX365" s="309"/>
      <c r="ADY365" s="309"/>
      <c r="ADZ365" s="309"/>
      <c r="AEA365" s="309"/>
      <c r="AEB365" s="309"/>
      <c r="AEC365" s="309"/>
      <c r="AED365" s="309"/>
      <c r="AEE365" s="309"/>
      <c r="AEF365" s="309"/>
      <c r="AEG365" s="309"/>
      <c r="AEH365" s="309"/>
      <c r="AEI365" s="309"/>
      <c r="AEJ365" s="309"/>
      <c r="AEK365" s="309"/>
      <c r="AEL365" s="309"/>
      <c r="AEM365" s="309"/>
      <c r="AEN365" s="309"/>
      <c r="AEO365" s="309"/>
      <c r="AEP365" s="309"/>
      <c r="AEQ365" s="309"/>
      <c r="AER365" s="309"/>
      <c r="AES365" s="309"/>
      <c r="AET365" s="309"/>
      <c r="AEU365" s="309"/>
      <c r="AEV365" s="309"/>
      <c r="AEW365" s="309"/>
      <c r="AEX365" s="309"/>
      <c r="AEY365" s="309"/>
      <c r="AEZ365" s="309"/>
      <c r="AFA365" s="309"/>
      <c r="AFB365" s="309"/>
      <c r="AFC365" s="309"/>
      <c r="AFD365" s="309"/>
      <c r="AFE365" s="309"/>
      <c r="AFF365" s="309"/>
      <c r="AFG365" s="309"/>
      <c r="AFH365" s="309"/>
      <c r="AFI365" s="309"/>
      <c r="AFJ365" s="309"/>
      <c r="AFK365" s="309"/>
      <c r="AFL365" s="309"/>
      <c r="AFM365" s="309"/>
      <c r="AFN365" s="309"/>
      <c r="AFO365" s="309"/>
      <c r="AFP365" s="309"/>
      <c r="AFQ365" s="309"/>
      <c r="AFR365" s="309"/>
      <c r="AFS365" s="309"/>
      <c r="AFT365" s="309"/>
      <c r="AFU365" s="309"/>
      <c r="AFV365" s="309"/>
      <c r="AFW365" s="309"/>
      <c r="AFX365" s="309"/>
      <c r="AFY365" s="309"/>
      <c r="AFZ365" s="309"/>
      <c r="AGA365" s="309"/>
      <c r="AGB365" s="309"/>
      <c r="AGC365" s="309"/>
      <c r="AGD365" s="309"/>
      <c r="AGE365" s="309"/>
      <c r="AGF365" s="309"/>
      <c r="AGG365" s="309"/>
      <c r="AGH365" s="309"/>
      <c r="AGI365" s="309"/>
      <c r="AGJ365" s="309"/>
      <c r="AGK365" s="309"/>
      <c r="AGL365" s="309"/>
      <c r="AGM365" s="309"/>
      <c r="AGN365" s="309"/>
      <c r="AGO365" s="309"/>
      <c r="AGP365" s="309"/>
      <c r="AGQ365" s="309"/>
      <c r="AGR365" s="309"/>
      <c r="AGS365" s="309"/>
      <c r="AGT365" s="309"/>
      <c r="AGU365" s="309"/>
      <c r="AGV365" s="309"/>
      <c r="AGW365" s="309"/>
      <c r="AGX365" s="309"/>
      <c r="AGY365" s="309"/>
      <c r="AGZ365" s="309"/>
      <c r="AHA365" s="309"/>
      <c r="AHB365" s="309"/>
      <c r="AHC365" s="309"/>
      <c r="AHD365" s="309"/>
      <c r="AHE365" s="309"/>
      <c r="AHF365" s="309"/>
      <c r="AHG365" s="309"/>
      <c r="AHH365" s="309"/>
      <c r="AHI365" s="309"/>
      <c r="AHJ365" s="309"/>
      <c r="AHK365" s="309"/>
      <c r="AHL365" s="309"/>
      <c r="AHM365" s="309"/>
      <c r="AHN365" s="309"/>
      <c r="AHO365" s="309"/>
      <c r="AHP365" s="309"/>
      <c r="AHQ365" s="309"/>
      <c r="AHR365" s="309"/>
      <c r="AHS365" s="309"/>
      <c r="AHT365" s="309"/>
      <c r="AHU365" s="309"/>
      <c r="AHV365" s="309"/>
      <c r="AHW365" s="309"/>
      <c r="AHX365" s="309"/>
      <c r="AHY365" s="309"/>
      <c r="AHZ365" s="309"/>
      <c r="AIA365" s="309"/>
      <c r="AIB365" s="309"/>
      <c r="AIC365" s="309"/>
      <c r="AID365" s="309"/>
      <c r="AIE365" s="309"/>
      <c r="AIF365" s="309"/>
      <c r="AIG365" s="309"/>
      <c r="AIH365" s="309"/>
      <c r="AII365" s="309"/>
      <c r="AIJ365" s="309"/>
      <c r="AIK365" s="309"/>
      <c r="AIL365" s="309"/>
      <c r="AIM365" s="309"/>
      <c r="AIN365" s="309"/>
      <c r="AIO365" s="309"/>
      <c r="AIP365" s="309"/>
      <c r="AIQ365" s="309"/>
      <c r="AIR365" s="309"/>
      <c r="AIS365" s="309"/>
      <c r="AIT365" s="309"/>
      <c r="AIU365" s="309"/>
      <c r="AIV365" s="309"/>
      <c r="AIW365" s="309"/>
      <c r="AIX365" s="309"/>
      <c r="AIY365" s="309"/>
      <c r="AIZ365" s="309"/>
      <c r="AJA365" s="309"/>
      <c r="AJB365" s="309"/>
      <c r="AJC365" s="309"/>
      <c r="AJD365" s="309"/>
      <c r="AJE365" s="309"/>
      <c r="AJF365" s="309"/>
      <c r="AJG365" s="309"/>
      <c r="AJH365" s="309"/>
      <c r="AJI365" s="309"/>
      <c r="AJJ365" s="309"/>
      <c r="AJK365" s="309"/>
      <c r="AJL365" s="309"/>
      <c r="AJM365" s="309"/>
      <c r="AJN365" s="309"/>
      <c r="AJO365" s="309"/>
      <c r="AJP365" s="309"/>
      <c r="AJQ365" s="309"/>
      <c r="AJR365" s="309"/>
      <c r="AJS365" s="309"/>
      <c r="AJT365" s="309"/>
      <c r="AJU365" s="309"/>
      <c r="AJV365" s="309"/>
      <c r="AJW365" s="309"/>
      <c r="AJX365" s="309"/>
      <c r="AJY365" s="309"/>
      <c r="AJZ365" s="309"/>
      <c r="AKA365" s="309"/>
      <c r="AKB365" s="309"/>
      <c r="AKC365" s="309"/>
      <c r="AKD365" s="309"/>
      <c r="AKE365" s="309"/>
      <c r="AKF365" s="309"/>
      <c r="AKG365" s="309"/>
      <c r="AKH365" s="309"/>
      <c r="AKI365" s="309"/>
      <c r="AKJ365" s="309"/>
      <c r="AKK365" s="309"/>
      <c r="AKL365" s="309"/>
      <c r="AKM365" s="309"/>
      <c r="AKN365" s="309"/>
      <c r="AKO365" s="309"/>
      <c r="AKP365" s="309"/>
      <c r="AKQ365" s="309"/>
      <c r="AKR365" s="309"/>
      <c r="AKS365" s="309"/>
      <c r="AKT365" s="309"/>
      <c r="AKU365" s="309"/>
      <c r="AKV365" s="309"/>
      <c r="AKW365" s="309"/>
      <c r="AKX365" s="309"/>
      <c r="AKY365" s="309"/>
      <c r="AKZ365" s="309"/>
      <c r="ALA365" s="309"/>
      <c r="ALB365" s="309"/>
      <c r="ALC365" s="309"/>
      <c r="ALD365" s="309"/>
      <c r="ALE365" s="309"/>
      <c r="ALF365" s="309"/>
      <c r="ALG365" s="309"/>
      <c r="ALH365" s="309"/>
      <c r="ALI365" s="309"/>
      <c r="ALJ365" s="309"/>
      <c r="ALK365" s="309"/>
      <c r="ALL365" s="309"/>
      <c r="ALM365" s="309"/>
      <c r="ALN365" s="309"/>
      <c r="ALO365" s="309"/>
      <c r="ALP365" s="309"/>
      <c r="ALQ365" s="309"/>
      <c r="ALR365" s="309"/>
      <c r="ALS365" s="309"/>
      <c r="ALT365" s="309"/>
      <c r="ALU365" s="309"/>
      <c r="ALV365" s="309"/>
      <c r="ALW365" s="309"/>
      <c r="ALX365" s="309"/>
      <c r="ALY365" s="309"/>
      <c r="ALZ365" s="309"/>
      <c r="AMA365" s="309"/>
      <c r="AMB365" s="309"/>
      <c r="AMC365" s="309"/>
      <c r="AMD365" s="309"/>
      <c r="AME365" s="309"/>
      <c r="AMF365" s="309"/>
      <c r="AMG365" s="309"/>
      <c r="AMH365" s="309"/>
      <c r="AMI365" s="309"/>
      <c r="AMJ365" s="309"/>
      <c r="AMK365" s="309"/>
      <c r="AML365" s="309"/>
      <c r="AMM365" s="309"/>
      <c r="AMN365" s="309"/>
      <c r="AMO365" s="309"/>
      <c r="AMP365" s="309"/>
      <c r="AMQ365" s="309"/>
      <c r="AMR365" s="309"/>
      <c r="AMS365" s="309"/>
      <c r="AMT365" s="309"/>
      <c r="AMU365" s="309"/>
      <c r="AMV365" s="309"/>
      <c r="AMW365" s="309"/>
      <c r="AMX365" s="309"/>
      <c r="AMY365" s="309"/>
      <c r="AMZ365" s="309"/>
      <c r="ANA365" s="309"/>
      <c r="ANB365" s="309"/>
      <c r="ANC365" s="309"/>
      <c r="AND365" s="309"/>
      <c r="ANE365" s="309"/>
      <c r="ANF365" s="309"/>
      <c r="ANG365" s="309"/>
      <c r="ANH365" s="309"/>
      <c r="ANI365" s="309"/>
      <c r="ANJ365" s="309"/>
      <c r="ANK365" s="309"/>
      <c r="ANL365" s="309"/>
      <c r="ANM365" s="309"/>
      <c r="ANN365" s="309"/>
      <c r="ANO365" s="309"/>
      <c r="ANP365" s="309"/>
      <c r="ANQ365" s="309"/>
      <c r="ANR365" s="309"/>
      <c r="ANS365" s="309"/>
      <c r="ANT365" s="309"/>
      <c r="ANU365" s="309"/>
      <c r="ANV365" s="309"/>
      <c r="ANW365" s="309"/>
      <c r="ANX365" s="309"/>
      <c r="ANY365" s="309"/>
      <c r="ANZ365" s="309"/>
      <c r="AOA365" s="309"/>
      <c r="AOB365" s="309"/>
      <c r="AOC365" s="309"/>
      <c r="AOD365" s="309"/>
      <c r="AOE365" s="309"/>
      <c r="AOF365" s="309"/>
      <c r="AOG365" s="309"/>
      <c r="AOH365" s="309"/>
      <c r="AOI365" s="309"/>
      <c r="AOJ365" s="309"/>
      <c r="AOK365" s="309"/>
      <c r="AOL365" s="309"/>
      <c r="AOM365" s="309"/>
      <c r="AON365" s="309"/>
      <c r="AOO365" s="309"/>
      <c r="AOP365" s="309"/>
      <c r="AOQ365" s="309"/>
      <c r="AOR365" s="309"/>
      <c r="AOS365" s="309"/>
      <c r="AOT365" s="309"/>
      <c r="AOU365" s="309"/>
      <c r="AOV365" s="309"/>
      <c r="AOW365" s="309"/>
      <c r="AOX365" s="309"/>
      <c r="AOY365" s="309"/>
      <c r="AOZ365" s="309"/>
      <c r="APA365" s="309"/>
      <c r="APB365" s="309"/>
      <c r="APC365" s="309"/>
      <c r="APD365" s="309"/>
      <c r="APE365" s="309"/>
      <c r="APF365" s="309"/>
      <c r="APG365" s="309"/>
      <c r="APH365" s="309"/>
      <c r="API365" s="309"/>
      <c r="APJ365" s="309"/>
      <c r="APK365" s="309"/>
      <c r="APL365" s="309"/>
      <c r="APM365" s="309"/>
      <c r="APN365" s="309"/>
      <c r="APO365" s="309"/>
      <c r="APP365" s="309"/>
      <c r="APQ365" s="309"/>
      <c r="APR365" s="309"/>
      <c r="APS365" s="309"/>
      <c r="APT365" s="309"/>
      <c r="APU365" s="309"/>
      <c r="APV365" s="309"/>
      <c r="APW365" s="309"/>
      <c r="APX365" s="309"/>
      <c r="APY365" s="309"/>
      <c r="APZ365" s="309"/>
      <c r="AQA365" s="309"/>
      <c r="AQB365" s="309"/>
      <c r="AQC365" s="309"/>
      <c r="AQD365" s="309"/>
      <c r="AQE365" s="309"/>
      <c r="AQF365" s="309"/>
      <c r="AQG365" s="309"/>
      <c r="AQH365" s="309"/>
      <c r="AQI365" s="309"/>
      <c r="AQJ365" s="309"/>
      <c r="AQK365" s="309"/>
      <c r="AQL365" s="309"/>
      <c r="AQM365" s="309"/>
      <c r="AQN365" s="309"/>
      <c r="AQO365" s="309"/>
      <c r="AQP365" s="309"/>
      <c r="AQQ365" s="309"/>
      <c r="AQR365" s="309"/>
      <c r="AQS365" s="309"/>
      <c r="AQT365" s="309"/>
      <c r="AQU365" s="309"/>
      <c r="AQV365" s="309"/>
      <c r="AQW365" s="309"/>
      <c r="AQX365" s="309"/>
      <c r="AQY365" s="309"/>
      <c r="AQZ365" s="309"/>
      <c r="ARA365" s="309"/>
      <c r="ARB365" s="309"/>
      <c r="ARC365" s="309"/>
      <c r="ARD365" s="309"/>
      <c r="ARE365" s="309"/>
      <c r="ARF365" s="309"/>
      <c r="ARG365" s="309"/>
      <c r="ARH365" s="309"/>
      <c r="ARI365" s="309"/>
      <c r="ARJ365" s="309"/>
      <c r="ARK365" s="309"/>
      <c r="ARL365" s="309"/>
      <c r="ARM365" s="309"/>
      <c r="ARN365" s="309"/>
      <c r="ARO365" s="309"/>
      <c r="ARP365" s="309"/>
      <c r="ARQ365" s="309"/>
      <c r="ARR365" s="309"/>
      <c r="ARS365" s="309"/>
      <c r="ART365" s="309"/>
      <c r="ARU365" s="309"/>
      <c r="ARV365" s="309"/>
      <c r="ARW365" s="309"/>
      <c r="ARX365" s="309"/>
      <c r="ARY365" s="309"/>
      <c r="ARZ365" s="309"/>
      <c r="ASA365" s="309"/>
      <c r="ASB365" s="309"/>
      <c r="ASC365" s="309"/>
      <c r="ASD365" s="309"/>
      <c r="ASE365" s="309"/>
      <c r="ASF365" s="309"/>
      <c r="ASG365" s="309"/>
      <c r="ASH365" s="309"/>
      <c r="ASI365" s="309"/>
      <c r="ASJ365" s="309"/>
      <c r="ASK365" s="309"/>
      <c r="ASL365" s="309"/>
      <c r="ASM365" s="309"/>
      <c r="ASN365" s="309"/>
      <c r="ASO365" s="309"/>
      <c r="ASP365" s="309"/>
      <c r="ASQ365" s="309"/>
      <c r="ASR365" s="309"/>
      <c r="ASS365" s="309"/>
      <c r="AST365" s="309"/>
      <c r="ASU365" s="309"/>
      <c r="ASV365" s="309"/>
      <c r="ASW365" s="309"/>
      <c r="ASX365" s="309"/>
      <c r="ASY365" s="309"/>
      <c r="ASZ365" s="309"/>
      <c r="ATA365" s="309"/>
      <c r="ATB365" s="309"/>
      <c r="ATC365" s="309"/>
      <c r="ATD365" s="309"/>
      <c r="ATE365" s="309"/>
      <c r="ATF365" s="309"/>
      <c r="ATG365" s="309"/>
      <c r="ATH365" s="309"/>
      <c r="ATI365" s="309"/>
      <c r="ATJ365" s="309"/>
      <c r="ATK365" s="309"/>
      <c r="ATL365" s="309"/>
      <c r="ATM365" s="309"/>
      <c r="ATN365" s="309"/>
      <c r="ATO365" s="309"/>
      <c r="ATP365" s="309"/>
      <c r="ATQ365" s="309"/>
      <c r="ATR365" s="309"/>
      <c r="ATS365" s="309"/>
      <c r="ATT365" s="309"/>
      <c r="ATU365" s="309"/>
      <c r="ATV365" s="309"/>
      <c r="ATW365" s="309"/>
      <c r="ATX365" s="309"/>
      <c r="ATY365" s="309"/>
      <c r="ATZ365" s="309"/>
      <c r="AUA365" s="309"/>
      <c r="AUB365" s="309"/>
      <c r="AUC365" s="309"/>
      <c r="AUD365" s="309"/>
      <c r="AUE365" s="309"/>
      <c r="AUF365" s="309"/>
      <c r="AUG365" s="309"/>
      <c r="AUH365" s="309"/>
      <c r="AUI365" s="309"/>
      <c r="AUJ365" s="309"/>
      <c r="AUK365" s="309"/>
      <c r="AUL365" s="309"/>
      <c r="AUM365" s="309"/>
      <c r="AUN365" s="309"/>
      <c r="AUO365" s="309"/>
      <c r="AUP365" s="309"/>
      <c r="AUQ365" s="309"/>
      <c r="AUR365" s="309"/>
      <c r="AUS365" s="309"/>
      <c r="AUT365" s="309"/>
      <c r="AUU365" s="309"/>
      <c r="AUV365" s="309"/>
      <c r="AUW365" s="309"/>
      <c r="AUX365" s="309"/>
      <c r="AUY365" s="309"/>
      <c r="AUZ365" s="309"/>
      <c r="AVA365" s="309"/>
      <c r="AVB365" s="309"/>
      <c r="AVC365" s="309"/>
      <c r="AVD365" s="309"/>
      <c r="AVE365" s="309"/>
      <c r="AVF365" s="309"/>
      <c r="AVG365" s="309"/>
      <c r="AVH365" s="309"/>
      <c r="AVI365" s="309"/>
      <c r="AVJ365" s="309"/>
      <c r="AVK365" s="309"/>
      <c r="AVL365" s="309"/>
      <c r="AVM365" s="309"/>
      <c r="AVN365" s="309"/>
      <c r="AVO365" s="309"/>
      <c r="AVP365" s="309"/>
      <c r="AVQ365" s="309"/>
      <c r="AVR365" s="309"/>
      <c r="AVS365" s="309"/>
      <c r="AVT365" s="309"/>
      <c r="AVU365" s="309"/>
      <c r="AVV365" s="309"/>
      <c r="AVW365" s="309"/>
      <c r="AVX365" s="309"/>
      <c r="AVY365" s="309"/>
      <c r="AVZ365" s="309"/>
      <c r="AWA365" s="309"/>
      <c r="AWB365" s="309"/>
      <c r="AWC365" s="309"/>
      <c r="AWD365" s="309"/>
      <c r="AWE365" s="309"/>
      <c r="AWF365" s="309"/>
      <c r="AWG365" s="309"/>
      <c r="AWH365" s="309"/>
      <c r="AWI365" s="309"/>
      <c r="AWJ365" s="309"/>
      <c r="AWK365" s="309"/>
      <c r="AWL365" s="309"/>
      <c r="AWM365" s="309"/>
      <c r="AWN365" s="309"/>
      <c r="AWO365" s="309"/>
      <c r="AWP365" s="309"/>
      <c r="AWQ365" s="309"/>
      <c r="AWR365" s="309"/>
      <c r="AWS365" s="309"/>
      <c r="AWT365" s="309"/>
      <c r="AWU365" s="309"/>
      <c r="AWV365" s="309"/>
      <c r="AWW365" s="309"/>
      <c r="AWX365" s="309"/>
      <c r="AWY365" s="309"/>
      <c r="AWZ365" s="309"/>
      <c r="AXA365" s="309"/>
      <c r="AXB365" s="309"/>
      <c r="AXC365" s="309"/>
      <c r="AXD365" s="309"/>
      <c r="AXE365" s="309"/>
      <c r="AXF365" s="309"/>
      <c r="AXG365" s="309"/>
      <c r="AXH365" s="309"/>
      <c r="AXI365" s="309"/>
      <c r="AXJ365" s="309"/>
      <c r="AXK365" s="309"/>
      <c r="AXL365" s="309"/>
      <c r="AXM365" s="309"/>
      <c r="AXN365" s="309"/>
      <c r="AXO365" s="309"/>
      <c r="AXP365" s="309"/>
      <c r="AXQ365" s="309"/>
      <c r="AXR365" s="309"/>
      <c r="AXS365" s="309"/>
      <c r="AXT365" s="309"/>
      <c r="AXU365" s="309"/>
      <c r="AXV365" s="309"/>
      <c r="AXW365" s="309"/>
      <c r="AXX365" s="309"/>
      <c r="AXY365" s="309"/>
      <c r="AXZ365" s="309"/>
      <c r="AYA365" s="309"/>
      <c r="AYB365" s="309"/>
      <c r="AYC365" s="309"/>
      <c r="AYD365" s="309"/>
      <c r="AYE365" s="309"/>
      <c r="AYF365" s="309"/>
      <c r="AYG365" s="309"/>
      <c r="AYH365" s="309"/>
      <c r="AYI365" s="309"/>
      <c r="AYJ365" s="309"/>
      <c r="AYK365" s="309"/>
      <c r="AYL365" s="309"/>
      <c r="AYM365" s="309"/>
      <c r="AYN365" s="309"/>
      <c r="AYO365" s="309"/>
      <c r="AYP365" s="309"/>
      <c r="AYQ365" s="309"/>
      <c r="AYR365" s="309"/>
      <c r="AYS365" s="309"/>
      <c r="AYT365" s="309"/>
      <c r="AYU365" s="309"/>
      <c r="AYV365" s="309"/>
      <c r="AYW365" s="309"/>
      <c r="AYX365" s="309"/>
      <c r="AYY365" s="309"/>
      <c r="AYZ365" s="309"/>
      <c r="AZA365" s="309"/>
      <c r="AZB365" s="309"/>
      <c r="AZC365" s="309"/>
      <c r="AZD365" s="309"/>
      <c r="AZE365" s="309"/>
      <c r="AZF365" s="309"/>
      <c r="AZG365" s="309"/>
      <c r="AZH365" s="309"/>
      <c r="AZI365" s="309"/>
      <c r="AZJ365" s="309"/>
      <c r="AZK365" s="309"/>
      <c r="AZL365" s="309"/>
      <c r="AZM365" s="309"/>
      <c r="AZN365" s="309"/>
      <c r="AZO365" s="309"/>
      <c r="AZP365" s="309"/>
      <c r="AZQ365" s="309"/>
      <c r="AZR365" s="309"/>
      <c r="AZS365" s="309"/>
      <c r="AZT365" s="309"/>
      <c r="AZU365" s="309"/>
      <c r="AZV365" s="309"/>
      <c r="AZW365" s="309"/>
      <c r="AZX365" s="309"/>
      <c r="AZY365" s="309"/>
      <c r="AZZ365" s="309"/>
      <c r="BAA365" s="309"/>
      <c r="BAB365" s="309"/>
      <c r="BAC365" s="309"/>
      <c r="BAD365" s="309"/>
      <c r="BAE365" s="309"/>
      <c r="BAF365" s="309"/>
      <c r="BAG365" s="309"/>
      <c r="BAH365" s="309"/>
      <c r="BAI365" s="309"/>
      <c r="BAJ365" s="309"/>
      <c r="BAK365" s="309"/>
      <c r="BAL365" s="309"/>
      <c r="BAM365" s="309"/>
      <c r="BAN365" s="309"/>
      <c r="BAO365" s="309"/>
      <c r="BAP365" s="309"/>
      <c r="BAQ365" s="309"/>
      <c r="BAR365" s="309"/>
      <c r="BAS365" s="309"/>
      <c r="BAT365" s="309"/>
      <c r="BAU365" s="309"/>
      <c r="BAV365" s="309"/>
      <c r="BAW365" s="309"/>
      <c r="BAX365" s="309"/>
      <c r="BAY365" s="309"/>
      <c r="BAZ365" s="309"/>
      <c r="BBA365" s="309"/>
      <c r="BBB365" s="309"/>
      <c r="BBC365" s="309"/>
      <c r="BBD365" s="309"/>
      <c r="BBE365" s="309"/>
      <c r="BBF365" s="309"/>
      <c r="BBG365" s="309"/>
      <c r="BBH365" s="309"/>
      <c r="BBI365" s="309"/>
      <c r="BBJ365" s="309"/>
      <c r="BBK365" s="309"/>
      <c r="BBL365" s="309"/>
      <c r="BBM365" s="309"/>
      <c r="BBN365" s="309"/>
      <c r="BBO365" s="309"/>
      <c r="BBP365" s="309"/>
      <c r="BBQ365" s="309"/>
      <c r="BBR365" s="309"/>
      <c r="BBS365" s="309"/>
      <c r="BBT365" s="309"/>
      <c r="BBU365" s="309"/>
      <c r="BBV365" s="309"/>
      <c r="BBW365" s="309"/>
      <c r="BBX365" s="309"/>
      <c r="BBY365" s="309"/>
      <c r="BBZ365" s="309"/>
      <c r="BCA365" s="309"/>
      <c r="BCB365" s="309"/>
      <c r="BCC365" s="309"/>
      <c r="BCD365" s="309"/>
      <c r="BCE365" s="309"/>
      <c r="BCF365" s="309"/>
      <c r="BCG365" s="309"/>
      <c r="BCH365" s="309"/>
      <c r="BCI365" s="309"/>
      <c r="BCJ365" s="309"/>
      <c r="BCK365" s="309"/>
      <c r="BCL365" s="309"/>
      <c r="BCM365" s="309"/>
      <c r="BCN365" s="309"/>
      <c r="BCO365" s="309"/>
      <c r="BCP365" s="309"/>
      <c r="BCQ365" s="309"/>
      <c r="BCR365" s="309"/>
      <c r="BCS365" s="309"/>
      <c r="BCT365" s="309"/>
      <c r="BCU365" s="309"/>
      <c r="BCV365" s="309"/>
      <c r="BCW365" s="309"/>
      <c r="BCX365" s="309"/>
      <c r="BCY365" s="309"/>
      <c r="BCZ365" s="309"/>
      <c r="BDA365" s="309"/>
      <c r="BDB365" s="309"/>
      <c r="BDC365" s="309"/>
      <c r="BDD365" s="309"/>
      <c r="BDE365" s="309"/>
      <c r="BDF365" s="309"/>
      <c r="BDG365" s="309"/>
      <c r="BDH365" s="309"/>
      <c r="BDI365" s="309"/>
      <c r="BDJ365" s="309"/>
      <c r="BDK365" s="309"/>
      <c r="BDL365" s="309"/>
      <c r="BDM365" s="309"/>
      <c r="BDN365" s="309"/>
      <c r="BDO365" s="309"/>
      <c r="BDP365" s="309"/>
      <c r="BDQ365" s="309"/>
      <c r="BDR365" s="309"/>
      <c r="BDS365" s="309"/>
      <c r="BDT365" s="309"/>
      <c r="BDU365" s="309"/>
      <c r="BDV365" s="309"/>
      <c r="BDW365" s="309"/>
      <c r="BDX365" s="309"/>
      <c r="BDY365" s="309"/>
      <c r="BDZ365" s="309"/>
      <c r="BEA365" s="309"/>
      <c r="BEB365" s="309"/>
      <c r="BEC365" s="309"/>
      <c r="BED365" s="309"/>
      <c r="BEE365" s="309"/>
      <c r="BEF365" s="309"/>
      <c r="BEG365" s="309"/>
      <c r="BEH365" s="309"/>
      <c r="BEI365" s="309"/>
      <c r="BEJ365" s="309"/>
      <c r="BEK365" s="309"/>
      <c r="BEL365" s="309"/>
      <c r="BEM365" s="309"/>
      <c r="BEN365" s="309"/>
      <c r="BEO365" s="309"/>
      <c r="BEP365" s="309"/>
      <c r="BEQ365" s="309"/>
      <c r="BER365" s="309"/>
      <c r="BES365" s="309"/>
      <c r="BET365" s="309"/>
      <c r="BEU365" s="309"/>
      <c r="BEV365" s="309"/>
      <c r="BEW365" s="309"/>
      <c r="BEX365" s="309"/>
      <c r="BEY365" s="309"/>
      <c r="BEZ365" s="309"/>
      <c r="BFA365" s="309"/>
      <c r="BFB365" s="309"/>
      <c r="BFC365" s="309"/>
      <c r="BFD365" s="309"/>
      <c r="BFE365" s="309"/>
      <c r="BFF365" s="309"/>
      <c r="BFG365" s="309"/>
      <c r="BFH365" s="309"/>
      <c r="BFI365" s="309"/>
      <c r="BFJ365" s="309"/>
      <c r="BFK365" s="309"/>
      <c r="BFL365" s="309"/>
      <c r="BFM365" s="309"/>
      <c r="BFN365" s="309"/>
      <c r="BFO365" s="309"/>
      <c r="BFP365" s="309"/>
      <c r="BFQ365" s="309"/>
      <c r="BFR365" s="309"/>
      <c r="BFS365" s="309"/>
      <c r="BFT365" s="309"/>
      <c r="BFU365" s="309"/>
      <c r="BFV365" s="309"/>
      <c r="BFW365" s="309"/>
      <c r="BFX365" s="309"/>
      <c r="BFY365" s="309"/>
      <c r="BFZ365" s="309"/>
      <c r="BGA365" s="309"/>
      <c r="BGB365" s="309"/>
      <c r="BGC365" s="309"/>
      <c r="BGD365" s="309"/>
      <c r="BGE365" s="309"/>
      <c r="BGF365" s="309"/>
      <c r="BGG365" s="309"/>
      <c r="BGH365" s="309"/>
    </row>
    <row r="366" spans="6:1542" s="18" customFormat="1" ht="14.45" customHeight="1" x14ac:dyDescent="0.25">
      <c r="F366" s="68"/>
      <c r="Y366" s="68"/>
      <c r="AC366" s="309"/>
      <c r="AD366" s="309"/>
      <c r="AE366" s="309"/>
      <c r="AF366" s="309"/>
      <c r="AG366" s="309"/>
      <c r="AH366" s="309"/>
      <c r="AI366" s="309"/>
      <c r="AJ366" s="309"/>
      <c r="AK366" s="309"/>
      <c r="AL366" s="309"/>
      <c r="AM366" s="309"/>
      <c r="AN366" s="309"/>
      <c r="AO366" s="309"/>
      <c r="AP366" s="309"/>
      <c r="AQ366" s="309"/>
      <c r="AR366" s="309"/>
      <c r="AS366" s="309"/>
      <c r="AT366" s="309"/>
      <c r="AU366" s="309"/>
      <c r="AV366" s="309"/>
      <c r="AW366" s="309"/>
      <c r="AX366" s="309"/>
      <c r="AY366" s="309"/>
      <c r="AZ366" s="309"/>
      <c r="BA366" s="309"/>
      <c r="BB366" s="309"/>
      <c r="BC366" s="309"/>
      <c r="BD366" s="309"/>
      <c r="BE366" s="309"/>
      <c r="BF366" s="309"/>
      <c r="BG366" s="309"/>
      <c r="BH366" s="309"/>
      <c r="BI366" s="309"/>
      <c r="BJ366" s="309"/>
      <c r="BK366" s="309"/>
      <c r="BL366" s="309"/>
      <c r="BM366" s="309"/>
      <c r="BN366" s="309"/>
      <c r="BO366" s="309"/>
      <c r="BP366" s="309"/>
      <c r="BQ366" s="309"/>
      <c r="BR366" s="309"/>
      <c r="BS366" s="309"/>
      <c r="BT366" s="309"/>
      <c r="BU366" s="309"/>
      <c r="BV366" s="309"/>
      <c r="BW366" s="309"/>
      <c r="BX366" s="309"/>
      <c r="BY366" s="309"/>
      <c r="BZ366" s="309"/>
      <c r="CA366" s="309"/>
      <c r="CB366" s="309"/>
      <c r="CC366" s="309"/>
      <c r="CD366" s="309"/>
      <c r="CE366" s="309"/>
      <c r="CF366" s="309"/>
      <c r="CG366" s="309"/>
      <c r="CH366" s="309"/>
      <c r="CI366" s="309"/>
      <c r="CJ366" s="309"/>
      <c r="CK366" s="309"/>
      <c r="CL366" s="309"/>
      <c r="CM366" s="309"/>
      <c r="CN366" s="309"/>
      <c r="CO366" s="309"/>
      <c r="CP366" s="309"/>
      <c r="CQ366" s="309"/>
      <c r="CR366" s="309"/>
      <c r="CS366" s="309"/>
      <c r="CT366" s="309"/>
      <c r="CU366" s="309"/>
      <c r="CV366" s="309"/>
      <c r="CW366" s="309"/>
      <c r="CX366" s="309"/>
      <c r="CY366" s="309"/>
      <c r="CZ366" s="309"/>
      <c r="DA366" s="309"/>
      <c r="DB366" s="309"/>
      <c r="DC366" s="309"/>
      <c r="DD366" s="309"/>
      <c r="DE366" s="309"/>
      <c r="DF366" s="309"/>
      <c r="DG366" s="309"/>
      <c r="DH366" s="309"/>
      <c r="DI366" s="309"/>
      <c r="DJ366" s="309"/>
      <c r="DK366" s="309"/>
      <c r="DL366" s="309"/>
      <c r="DM366" s="309"/>
      <c r="DN366" s="309"/>
      <c r="DO366" s="309"/>
      <c r="DP366" s="309"/>
      <c r="DQ366" s="309"/>
      <c r="DR366" s="309"/>
      <c r="DS366" s="309"/>
      <c r="DT366" s="309"/>
      <c r="DU366" s="309"/>
      <c r="DV366" s="309"/>
      <c r="DW366" s="309"/>
      <c r="DX366" s="309"/>
      <c r="DY366" s="309"/>
      <c r="DZ366" s="309"/>
      <c r="EA366" s="309"/>
      <c r="EB366" s="309"/>
      <c r="EC366" s="309"/>
      <c r="ED366" s="309"/>
      <c r="EE366" s="309"/>
      <c r="EF366" s="309"/>
      <c r="EG366" s="309"/>
      <c r="EH366" s="309"/>
      <c r="EI366" s="309"/>
      <c r="EJ366" s="309"/>
      <c r="EK366" s="309"/>
      <c r="EL366" s="309"/>
      <c r="EM366" s="309"/>
      <c r="EN366" s="309"/>
      <c r="EO366" s="309"/>
      <c r="EP366" s="309"/>
      <c r="EQ366" s="309"/>
      <c r="ER366" s="309"/>
      <c r="ES366" s="309"/>
      <c r="ET366" s="309"/>
      <c r="EU366" s="309"/>
      <c r="EV366" s="309"/>
      <c r="EW366" s="309"/>
      <c r="EX366" s="309"/>
      <c r="EY366" s="309"/>
      <c r="EZ366" s="309"/>
      <c r="FA366" s="309"/>
      <c r="FB366" s="309"/>
      <c r="FC366" s="309"/>
      <c r="FD366" s="309"/>
      <c r="FE366" s="309"/>
      <c r="FF366" s="309"/>
      <c r="FG366" s="309"/>
      <c r="FH366" s="309"/>
      <c r="FI366" s="309"/>
      <c r="FJ366" s="309"/>
      <c r="FK366" s="309"/>
      <c r="FL366" s="309"/>
      <c r="FM366" s="309"/>
      <c r="FN366" s="309"/>
      <c r="FO366" s="309"/>
      <c r="FP366" s="309"/>
      <c r="FQ366" s="309"/>
      <c r="FR366" s="309"/>
      <c r="FS366" s="309"/>
      <c r="FT366" s="309"/>
      <c r="FU366" s="309"/>
      <c r="FV366" s="309"/>
      <c r="FW366" s="309"/>
      <c r="FX366" s="309"/>
      <c r="FY366" s="309"/>
      <c r="FZ366" s="309"/>
      <c r="GA366" s="309"/>
      <c r="GB366" s="309"/>
      <c r="GC366" s="309"/>
      <c r="GD366" s="309"/>
      <c r="GE366" s="309"/>
      <c r="GF366" s="309"/>
      <c r="GG366" s="309"/>
      <c r="GH366" s="309"/>
      <c r="GI366" s="309"/>
      <c r="GJ366" s="309"/>
      <c r="GK366" s="309"/>
      <c r="GL366" s="309"/>
      <c r="GM366" s="309"/>
      <c r="GN366" s="309"/>
      <c r="GO366" s="309"/>
      <c r="GP366" s="309"/>
      <c r="GQ366" s="309"/>
      <c r="GR366" s="309"/>
      <c r="GS366" s="309"/>
      <c r="GT366" s="309"/>
      <c r="GU366" s="309"/>
      <c r="GV366" s="309"/>
      <c r="GW366" s="309"/>
      <c r="GX366" s="309"/>
      <c r="GY366" s="309"/>
      <c r="GZ366" s="309"/>
      <c r="HA366" s="309"/>
      <c r="HB366" s="309"/>
      <c r="HC366" s="309"/>
      <c r="HD366" s="309"/>
      <c r="HE366" s="309"/>
      <c r="HF366" s="309"/>
      <c r="HG366" s="309"/>
      <c r="HH366" s="309"/>
      <c r="HI366" s="309"/>
      <c r="HJ366" s="309"/>
      <c r="HK366" s="309"/>
      <c r="HL366" s="309"/>
      <c r="HM366" s="309"/>
      <c r="HN366" s="309"/>
      <c r="HO366" s="309"/>
      <c r="HP366" s="309"/>
      <c r="HQ366" s="309"/>
      <c r="HR366" s="309"/>
      <c r="HS366" s="309"/>
      <c r="HT366" s="309"/>
      <c r="HU366" s="309"/>
      <c r="HV366" s="309"/>
      <c r="HW366" s="309"/>
      <c r="HX366" s="309"/>
      <c r="HY366" s="309"/>
      <c r="HZ366" s="309"/>
      <c r="IA366" s="309"/>
      <c r="IB366" s="309"/>
      <c r="IC366" s="309"/>
      <c r="ID366" s="309"/>
      <c r="IE366" s="309"/>
      <c r="IF366" s="309"/>
      <c r="IG366" s="309"/>
      <c r="IH366" s="309"/>
      <c r="II366" s="309"/>
      <c r="IJ366" s="309"/>
      <c r="IK366" s="309"/>
      <c r="IL366" s="309"/>
      <c r="IM366" s="309"/>
      <c r="IN366" s="309"/>
      <c r="IO366" s="309"/>
      <c r="IP366" s="309"/>
      <c r="IQ366" s="309"/>
      <c r="IR366" s="309"/>
      <c r="IS366" s="309"/>
      <c r="IT366" s="309"/>
      <c r="IU366" s="309"/>
      <c r="IV366" s="309"/>
      <c r="IW366" s="309"/>
      <c r="IX366" s="309"/>
      <c r="IY366" s="309"/>
      <c r="IZ366" s="309"/>
      <c r="JA366" s="309"/>
      <c r="JB366" s="309"/>
      <c r="JC366" s="309"/>
      <c r="JD366" s="309"/>
      <c r="JE366" s="309"/>
      <c r="JF366" s="309"/>
      <c r="JG366" s="309"/>
      <c r="JH366" s="309"/>
      <c r="JI366" s="309"/>
      <c r="JJ366" s="309"/>
      <c r="JK366" s="309"/>
      <c r="JL366" s="309"/>
      <c r="JM366" s="309"/>
      <c r="JN366" s="309"/>
      <c r="JO366" s="309"/>
      <c r="JP366" s="309"/>
      <c r="JQ366" s="309"/>
      <c r="JR366" s="309"/>
      <c r="JS366" s="309"/>
      <c r="JT366" s="309"/>
      <c r="JU366" s="309"/>
      <c r="JV366" s="309"/>
      <c r="JW366" s="309"/>
      <c r="JX366" s="309"/>
      <c r="JY366" s="309"/>
      <c r="JZ366" s="309"/>
      <c r="KA366" s="309"/>
      <c r="KB366" s="309"/>
      <c r="KC366" s="309"/>
      <c r="KD366" s="309"/>
      <c r="KE366" s="309"/>
      <c r="KF366" s="309"/>
      <c r="KG366" s="309"/>
      <c r="KH366" s="309"/>
      <c r="KI366" s="309"/>
      <c r="KJ366" s="309"/>
      <c r="KK366" s="309"/>
      <c r="KL366" s="309"/>
      <c r="KM366" s="309"/>
      <c r="KN366" s="309"/>
      <c r="KO366" s="309"/>
      <c r="KP366" s="309"/>
      <c r="KQ366" s="309"/>
      <c r="KR366" s="309"/>
      <c r="KS366" s="309"/>
      <c r="KT366" s="309"/>
      <c r="KU366" s="309"/>
      <c r="KV366" s="309"/>
      <c r="KW366" s="309"/>
      <c r="KX366" s="309"/>
      <c r="KY366" s="309"/>
      <c r="KZ366" s="309"/>
      <c r="LA366" s="309"/>
      <c r="LB366" s="309"/>
      <c r="LC366" s="309"/>
      <c r="LD366" s="309"/>
      <c r="LE366" s="309"/>
      <c r="LF366" s="309"/>
      <c r="LG366" s="309"/>
      <c r="LH366" s="309"/>
      <c r="LI366" s="309"/>
      <c r="LJ366" s="309"/>
      <c r="LK366" s="309"/>
      <c r="LL366" s="309"/>
      <c r="LM366" s="309"/>
      <c r="LN366" s="309"/>
      <c r="LO366" s="309"/>
      <c r="LP366" s="309"/>
      <c r="LQ366" s="309"/>
      <c r="LR366" s="309"/>
      <c r="LS366" s="309"/>
      <c r="LT366" s="309"/>
      <c r="LU366" s="309"/>
      <c r="LV366" s="309"/>
      <c r="LW366" s="309"/>
      <c r="LX366" s="309"/>
      <c r="LY366" s="309"/>
      <c r="LZ366" s="309"/>
      <c r="MA366" s="309"/>
      <c r="MB366" s="309"/>
      <c r="MC366" s="309"/>
      <c r="MD366" s="309"/>
      <c r="ME366" s="309"/>
      <c r="MF366" s="309"/>
      <c r="MG366" s="309"/>
      <c r="MH366" s="309"/>
      <c r="MI366" s="309"/>
      <c r="MJ366" s="309"/>
      <c r="MK366" s="309"/>
      <c r="ML366" s="309"/>
      <c r="MM366" s="309"/>
      <c r="MN366" s="309"/>
      <c r="MO366" s="309"/>
      <c r="MP366" s="309"/>
      <c r="MQ366" s="309"/>
      <c r="MR366" s="309"/>
      <c r="MS366" s="309"/>
      <c r="MT366" s="309"/>
      <c r="MU366" s="309"/>
      <c r="MV366" s="309"/>
      <c r="MW366" s="309"/>
      <c r="MX366" s="309"/>
      <c r="MY366" s="309"/>
      <c r="MZ366" s="309"/>
      <c r="NA366" s="309"/>
      <c r="NB366" s="309"/>
      <c r="NC366" s="309"/>
      <c r="ND366" s="309"/>
      <c r="NE366" s="309"/>
      <c r="NF366" s="309"/>
      <c r="NG366" s="309"/>
      <c r="NH366" s="309"/>
      <c r="NI366" s="309"/>
      <c r="NJ366" s="309"/>
      <c r="NK366" s="309"/>
      <c r="NL366" s="309"/>
      <c r="NM366" s="309"/>
      <c r="NN366" s="309"/>
      <c r="NO366" s="309"/>
      <c r="NP366" s="309"/>
      <c r="NQ366" s="309"/>
      <c r="NR366" s="309"/>
      <c r="NS366" s="309"/>
      <c r="NT366" s="309"/>
      <c r="NU366" s="309"/>
      <c r="NV366" s="309"/>
      <c r="NW366" s="309"/>
      <c r="NX366" s="309"/>
      <c r="NY366" s="309"/>
      <c r="NZ366" s="309"/>
      <c r="OA366" s="309"/>
      <c r="OB366" s="309"/>
      <c r="OC366" s="309"/>
      <c r="OD366" s="309"/>
      <c r="OE366" s="309"/>
      <c r="OF366" s="309"/>
      <c r="OG366" s="309"/>
      <c r="OH366" s="309"/>
      <c r="OI366" s="309"/>
      <c r="OJ366" s="309"/>
      <c r="OK366" s="309"/>
      <c r="OL366" s="309"/>
      <c r="OM366" s="309"/>
      <c r="ON366" s="309"/>
      <c r="OO366" s="309"/>
      <c r="OP366" s="309"/>
      <c r="OQ366" s="309"/>
      <c r="OR366" s="309"/>
      <c r="OS366" s="309"/>
      <c r="OT366" s="309"/>
      <c r="OU366" s="309"/>
      <c r="OV366" s="309"/>
      <c r="OW366" s="309"/>
      <c r="OX366" s="309"/>
      <c r="OY366" s="309"/>
      <c r="OZ366" s="309"/>
      <c r="PA366" s="309"/>
      <c r="PB366" s="309"/>
      <c r="PC366" s="309"/>
      <c r="PD366" s="309"/>
      <c r="PE366" s="309"/>
      <c r="PF366" s="309"/>
      <c r="PG366" s="309"/>
      <c r="PH366" s="309"/>
      <c r="PI366" s="309"/>
      <c r="PJ366" s="309"/>
      <c r="PK366" s="309"/>
      <c r="PL366" s="309"/>
      <c r="PM366" s="309"/>
      <c r="PN366" s="309"/>
      <c r="PO366" s="309"/>
      <c r="PP366" s="309"/>
      <c r="PQ366" s="309"/>
      <c r="PR366" s="309"/>
      <c r="PS366" s="309"/>
      <c r="PT366" s="309"/>
      <c r="PU366" s="309"/>
      <c r="PV366" s="309"/>
      <c r="PW366" s="309"/>
      <c r="PX366" s="309"/>
      <c r="PY366" s="309"/>
      <c r="PZ366" s="309"/>
      <c r="QA366" s="309"/>
      <c r="QB366" s="309"/>
      <c r="QC366" s="309"/>
      <c r="QD366" s="309"/>
      <c r="QE366" s="309"/>
      <c r="QF366" s="309"/>
      <c r="QG366" s="309"/>
      <c r="QH366" s="309"/>
      <c r="QI366" s="309"/>
      <c r="QJ366" s="309"/>
      <c r="QK366" s="309"/>
      <c r="QL366" s="309"/>
      <c r="QM366" s="309"/>
      <c r="QN366" s="309"/>
      <c r="QO366" s="309"/>
      <c r="QP366" s="309"/>
      <c r="QQ366" s="309"/>
      <c r="QR366" s="309"/>
      <c r="QS366" s="309"/>
      <c r="QT366" s="309"/>
      <c r="QU366" s="309"/>
      <c r="QV366" s="309"/>
      <c r="QW366" s="309"/>
      <c r="QX366" s="309"/>
      <c r="QY366" s="309"/>
      <c r="QZ366" s="309"/>
      <c r="RA366" s="309"/>
      <c r="RB366" s="309"/>
      <c r="RC366" s="309"/>
      <c r="RD366" s="309"/>
      <c r="RE366" s="309"/>
      <c r="RF366" s="309"/>
      <c r="RG366" s="309"/>
      <c r="RH366" s="309"/>
      <c r="RI366" s="309"/>
      <c r="RJ366" s="309"/>
      <c r="RK366" s="309"/>
      <c r="RL366" s="309"/>
      <c r="RM366" s="309"/>
      <c r="RN366" s="309"/>
      <c r="RO366" s="309"/>
      <c r="RP366" s="309"/>
      <c r="RQ366" s="309"/>
      <c r="RR366" s="309"/>
      <c r="RS366" s="309"/>
      <c r="RT366" s="309"/>
      <c r="RU366" s="309"/>
      <c r="RV366" s="309"/>
      <c r="RW366" s="309"/>
      <c r="RX366" s="309"/>
      <c r="RY366" s="309"/>
      <c r="RZ366" s="309"/>
      <c r="SA366" s="309"/>
      <c r="SB366" s="309"/>
      <c r="SC366" s="309"/>
      <c r="SD366" s="309"/>
      <c r="SE366" s="309"/>
      <c r="SF366" s="309"/>
      <c r="SG366" s="309"/>
      <c r="SH366" s="309"/>
      <c r="SI366" s="309"/>
      <c r="SJ366" s="309"/>
      <c r="SK366" s="309"/>
      <c r="SL366" s="309"/>
      <c r="SM366" s="309"/>
      <c r="SN366" s="309"/>
      <c r="SO366" s="309"/>
      <c r="SP366" s="309"/>
      <c r="SQ366" s="309"/>
      <c r="SR366" s="309"/>
      <c r="SS366" s="309"/>
      <c r="ST366" s="309"/>
      <c r="SU366" s="309"/>
      <c r="SV366" s="309"/>
      <c r="SW366" s="309"/>
      <c r="SX366" s="309"/>
      <c r="SY366" s="309"/>
      <c r="SZ366" s="309"/>
      <c r="TA366" s="309"/>
      <c r="TB366" s="309"/>
      <c r="TC366" s="309"/>
      <c r="TD366" s="309"/>
      <c r="TE366" s="309"/>
      <c r="TF366" s="309"/>
      <c r="TG366" s="309"/>
      <c r="TH366" s="309"/>
      <c r="TI366" s="309"/>
      <c r="TJ366" s="309"/>
      <c r="TK366" s="309"/>
      <c r="TL366" s="309"/>
      <c r="TM366" s="309"/>
      <c r="TN366" s="309"/>
      <c r="TO366" s="309"/>
      <c r="TP366" s="309"/>
      <c r="TQ366" s="309"/>
      <c r="TR366" s="309"/>
      <c r="TS366" s="309"/>
      <c r="TT366" s="309"/>
      <c r="TU366" s="309"/>
      <c r="TV366" s="309"/>
      <c r="TW366" s="309"/>
      <c r="TX366" s="309"/>
      <c r="TY366" s="309"/>
      <c r="TZ366" s="309"/>
      <c r="UA366" s="309"/>
      <c r="UB366" s="309"/>
      <c r="UC366" s="309"/>
      <c r="UD366" s="309"/>
      <c r="UE366" s="309"/>
      <c r="UF366" s="309"/>
      <c r="UG366" s="309"/>
      <c r="UH366" s="309"/>
      <c r="UI366" s="309"/>
      <c r="UJ366" s="309"/>
      <c r="UK366" s="309"/>
      <c r="UL366" s="309"/>
      <c r="UM366" s="309"/>
      <c r="UN366" s="309"/>
      <c r="UO366" s="309"/>
      <c r="UP366" s="309"/>
      <c r="UQ366" s="309"/>
      <c r="UR366" s="309"/>
      <c r="US366" s="309"/>
      <c r="UT366" s="309"/>
      <c r="UU366" s="309"/>
      <c r="UV366" s="309"/>
      <c r="UW366" s="309"/>
      <c r="UX366" s="309"/>
      <c r="UY366" s="309"/>
      <c r="UZ366" s="309"/>
      <c r="VA366" s="309"/>
      <c r="VB366" s="309"/>
      <c r="VC366" s="309"/>
      <c r="VD366" s="309"/>
      <c r="VE366" s="309"/>
      <c r="VF366" s="309"/>
      <c r="VG366" s="309"/>
      <c r="VH366" s="309"/>
      <c r="VI366" s="309"/>
      <c r="VJ366" s="309"/>
      <c r="VK366" s="309"/>
      <c r="VL366" s="309"/>
      <c r="VM366" s="309"/>
      <c r="VN366" s="309"/>
      <c r="VO366" s="309"/>
      <c r="VP366" s="309"/>
      <c r="VQ366" s="309"/>
      <c r="VR366" s="309"/>
      <c r="VS366" s="309"/>
      <c r="VT366" s="309"/>
      <c r="VU366" s="309"/>
      <c r="VV366" s="309"/>
      <c r="VW366" s="309"/>
      <c r="VX366" s="309"/>
      <c r="VY366" s="309"/>
      <c r="VZ366" s="309"/>
      <c r="WA366" s="309"/>
      <c r="WB366" s="309"/>
      <c r="WC366" s="309"/>
      <c r="WD366" s="309"/>
      <c r="WE366" s="309"/>
      <c r="WF366" s="309"/>
      <c r="WG366" s="309"/>
      <c r="WH366" s="309"/>
      <c r="WI366" s="309"/>
      <c r="WJ366" s="309"/>
      <c r="WK366" s="309"/>
      <c r="WL366" s="309"/>
      <c r="WM366" s="309"/>
      <c r="WN366" s="309"/>
      <c r="WO366" s="309"/>
      <c r="WP366" s="309"/>
      <c r="WQ366" s="309"/>
      <c r="WR366" s="309"/>
      <c r="WS366" s="309"/>
      <c r="WT366" s="309"/>
      <c r="WU366" s="309"/>
      <c r="WV366" s="309"/>
      <c r="WW366" s="309"/>
      <c r="WX366" s="309"/>
      <c r="WY366" s="309"/>
      <c r="WZ366" s="309"/>
      <c r="XA366" s="309"/>
      <c r="XB366" s="309"/>
      <c r="XC366" s="309"/>
      <c r="XD366" s="309"/>
      <c r="XE366" s="309"/>
      <c r="XF366" s="309"/>
      <c r="XG366" s="309"/>
      <c r="XH366" s="309"/>
      <c r="XI366" s="309"/>
      <c r="XJ366" s="309"/>
      <c r="XK366" s="309"/>
      <c r="XL366" s="309"/>
      <c r="XM366" s="309"/>
      <c r="XN366" s="309"/>
      <c r="XO366" s="309"/>
      <c r="XP366" s="309"/>
      <c r="XQ366" s="309"/>
      <c r="XR366" s="309"/>
      <c r="XS366" s="309"/>
      <c r="XT366" s="309"/>
      <c r="XU366" s="309"/>
      <c r="XV366" s="309"/>
      <c r="XW366" s="309"/>
      <c r="XX366" s="309"/>
      <c r="XY366" s="309"/>
      <c r="XZ366" s="309"/>
      <c r="YA366" s="309"/>
      <c r="YB366" s="309"/>
      <c r="YC366" s="309"/>
      <c r="YD366" s="309"/>
      <c r="YE366" s="309"/>
      <c r="YF366" s="309"/>
      <c r="YG366" s="309"/>
      <c r="YH366" s="309"/>
      <c r="YI366" s="309"/>
      <c r="YJ366" s="309"/>
      <c r="YK366" s="309"/>
      <c r="YL366" s="309"/>
      <c r="YM366" s="309"/>
      <c r="YN366" s="309"/>
      <c r="YO366" s="309"/>
      <c r="YP366" s="309"/>
      <c r="YQ366" s="309"/>
      <c r="YR366" s="309"/>
      <c r="YS366" s="309"/>
      <c r="YT366" s="309"/>
      <c r="YU366" s="309"/>
      <c r="YV366" s="309"/>
      <c r="YW366" s="309"/>
      <c r="YX366" s="309"/>
      <c r="YY366" s="309"/>
      <c r="YZ366" s="309"/>
      <c r="ZA366" s="309"/>
      <c r="ZB366" s="309"/>
      <c r="ZC366" s="309"/>
      <c r="ZD366" s="309"/>
      <c r="ZE366" s="309"/>
      <c r="ZF366" s="309"/>
      <c r="ZG366" s="309"/>
      <c r="ZH366" s="309"/>
      <c r="ZI366" s="309"/>
      <c r="ZJ366" s="309"/>
      <c r="ZK366" s="309"/>
      <c r="ZL366" s="309"/>
      <c r="ZM366" s="309"/>
      <c r="ZN366" s="309"/>
      <c r="ZO366" s="309"/>
      <c r="ZP366" s="309"/>
      <c r="ZQ366" s="309"/>
      <c r="ZR366" s="309"/>
      <c r="ZS366" s="309"/>
      <c r="ZT366" s="309"/>
      <c r="ZU366" s="309"/>
      <c r="ZV366" s="309"/>
      <c r="ZW366" s="309"/>
      <c r="ZX366" s="309"/>
      <c r="ZY366" s="309"/>
      <c r="ZZ366" s="309"/>
      <c r="AAA366" s="309"/>
      <c r="AAB366" s="309"/>
      <c r="AAC366" s="309"/>
      <c r="AAD366" s="309"/>
      <c r="AAE366" s="309"/>
      <c r="AAF366" s="309"/>
      <c r="AAG366" s="309"/>
      <c r="AAH366" s="309"/>
      <c r="AAI366" s="309"/>
      <c r="AAJ366" s="309"/>
      <c r="AAK366" s="309"/>
      <c r="AAL366" s="309"/>
      <c r="AAM366" s="309"/>
      <c r="AAN366" s="309"/>
      <c r="AAO366" s="309"/>
      <c r="AAP366" s="309"/>
      <c r="AAQ366" s="309"/>
      <c r="AAR366" s="309"/>
      <c r="AAS366" s="309"/>
      <c r="AAT366" s="309"/>
      <c r="AAU366" s="309"/>
      <c r="AAV366" s="309"/>
      <c r="AAW366" s="309"/>
      <c r="AAX366" s="309"/>
      <c r="AAY366" s="309"/>
      <c r="AAZ366" s="309"/>
      <c r="ABA366" s="309"/>
      <c r="ABB366" s="309"/>
      <c r="ABC366" s="309"/>
      <c r="ABD366" s="309"/>
      <c r="ABE366" s="309"/>
      <c r="ABF366" s="309"/>
      <c r="ABG366" s="309"/>
      <c r="ABH366" s="309"/>
      <c r="ABI366" s="309"/>
      <c r="ABJ366" s="309"/>
      <c r="ABK366" s="309"/>
      <c r="ABL366" s="309"/>
      <c r="ABM366" s="309"/>
      <c r="ABN366" s="309"/>
      <c r="ABO366" s="309"/>
      <c r="ABP366" s="309"/>
      <c r="ABQ366" s="309"/>
      <c r="ABR366" s="309"/>
      <c r="ABS366" s="309"/>
      <c r="ABT366" s="309"/>
      <c r="ABU366" s="309"/>
      <c r="ABV366" s="309"/>
      <c r="ABW366" s="309"/>
      <c r="ABX366" s="309"/>
      <c r="ABY366" s="309"/>
      <c r="ABZ366" s="309"/>
      <c r="ACA366" s="309"/>
      <c r="ACB366" s="309"/>
      <c r="ACC366" s="309"/>
      <c r="ACD366" s="309"/>
      <c r="ACE366" s="309"/>
      <c r="ACF366" s="309"/>
      <c r="ACG366" s="309"/>
      <c r="ACH366" s="309"/>
      <c r="ACI366" s="309"/>
      <c r="ACJ366" s="309"/>
      <c r="ACK366" s="309"/>
      <c r="ACL366" s="309"/>
      <c r="ACM366" s="309"/>
      <c r="ACN366" s="309"/>
      <c r="ACO366" s="309"/>
      <c r="ACP366" s="309"/>
      <c r="ACQ366" s="309"/>
      <c r="ACR366" s="309"/>
      <c r="ACS366" s="309"/>
      <c r="ACT366" s="309"/>
      <c r="ACU366" s="309"/>
      <c r="ACV366" s="309"/>
      <c r="ACW366" s="309"/>
      <c r="ACX366" s="309"/>
      <c r="ACY366" s="309"/>
      <c r="ACZ366" s="309"/>
      <c r="ADA366" s="309"/>
      <c r="ADB366" s="309"/>
      <c r="ADC366" s="309"/>
      <c r="ADD366" s="309"/>
      <c r="ADE366" s="309"/>
      <c r="ADF366" s="309"/>
      <c r="ADG366" s="309"/>
      <c r="ADH366" s="309"/>
      <c r="ADI366" s="309"/>
      <c r="ADJ366" s="309"/>
      <c r="ADK366" s="309"/>
      <c r="ADL366" s="309"/>
      <c r="ADM366" s="309"/>
      <c r="ADN366" s="309"/>
      <c r="ADO366" s="309"/>
      <c r="ADP366" s="309"/>
      <c r="ADQ366" s="309"/>
      <c r="ADR366" s="309"/>
      <c r="ADS366" s="309"/>
      <c r="ADT366" s="309"/>
      <c r="ADU366" s="309"/>
      <c r="ADV366" s="309"/>
      <c r="ADW366" s="309"/>
      <c r="ADX366" s="309"/>
      <c r="ADY366" s="309"/>
      <c r="ADZ366" s="309"/>
      <c r="AEA366" s="309"/>
      <c r="AEB366" s="309"/>
      <c r="AEC366" s="309"/>
      <c r="AED366" s="309"/>
      <c r="AEE366" s="309"/>
      <c r="AEF366" s="309"/>
      <c r="AEG366" s="309"/>
      <c r="AEH366" s="309"/>
      <c r="AEI366" s="309"/>
      <c r="AEJ366" s="309"/>
      <c r="AEK366" s="309"/>
      <c r="AEL366" s="309"/>
      <c r="AEM366" s="309"/>
      <c r="AEN366" s="309"/>
      <c r="AEO366" s="309"/>
      <c r="AEP366" s="309"/>
      <c r="AEQ366" s="309"/>
      <c r="AER366" s="309"/>
      <c r="AES366" s="309"/>
      <c r="AET366" s="309"/>
      <c r="AEU366" s="309"/>
      <c r="AEV366" s="309"/>
      <c r="AEW366" s="309"/>
      <c r="AEX366" s="309"/>
      <c r="AEY366" s="309"/>
      <c r="AEZ366" s="309"/>
      <c r="AFA366" s="309"/>
      <c r="AFB366" s="309"/>
      <c r="AFC366" s="309"/>
      <c r="AFD366" s="309"/>
      <c r="AFE366" s="309"/>
      <c r="AFF366" s="309"/>
      <c r="AFG366" s="309"/>
      <c r="AFH366" s="309"/>
      <c r="AFI366" s="309"/>
      <c r="AFJ366" s="309"/>
      <c r="AFK366" s="309"/>
      <c r="AFL366" s="309"/>
      <c r="AFM366" s="309"/>
      <c r="AFN366" s="309"/>
      <c r="AFO366" s="309"/>
      <c r="AFP366" s="309"/>
      <c r="AFQ366" s="309"/>
      <c r="AFR366" s="309"/>
      <c r="AFS366" s="309"/>
      <c r="AFT366" s="309"/>
      <c r="AFU366" s="309"/>
      <c r="AFV366" s="309"/>
      <c r="AFW366" s="309"/>
      <c r="AFX366" s="309"/>
      <c r="AFY366" s="309"/>
      <c r="AFZ366" s="309"/>
      <c r="AGA366" s="309"/>
      <c r="AGB366" s="309"/>
      <c r="AGC366" s="309"/>
      <c r="AGD366" s="309"/>
      <c r="AGE366" s="309"/>
      <c r="AGF366" s="309"/>
      <c r="AGG366" s="309"/>
      <c r="AGH366" s="309"/>
      <c r="AGI366" s="309"/>
      <c r="AGJ366" s="309"/>
      <c r="AGK366" s="309"/>
      <c r="AGL366" s="309"/>
      <c r="AGM366" s="309"/>
      <c r="AGN366" s="309"/>
      <c r="AGO366" s="309"/>
      <c r="AGP366" s="309"/>
      <c r="AGQ366" s="309"/>
      <c r="AGR366" s="309"/>
      <c r="AGS366" s="309"/>
      <c r="AGT366" s="309"/>
      <c r="AGU366" s="309"/>
      <c r="AGV366" s="309"/>
      <c r="AGW366" s="309"/>
      <c r="AGX366" s="309"/>
      <c r="AGY366" s="309"/>
      <c r="AGZ366" s="309"/>
      <c r="AHA366" s="309"/>
      <c r="AHB366" s="309"/>
      <c r="AHC366" s="309"/>
      <c r="AHD366" s="309"/>
      <c r="AHE366" s="309"/>
      <c r="AHF366" s="309"/>
      <c r="AHG366" s="309"/>
      <c r="AHH366" s="309"/>
      <c r="AHI366" s="309"/>
      <c r="AHJ366" s="309"/>
      <c r="AHK366" s="309"/>
      <c r="AHL366" s="309"/>
      <c r="AHM366" s="309"/>
      <c r="AHN366" s="309"/>
      <c r="AHO366" s="309"/>
      <c r="AHP366" s="309"/>
      <c r="AHQ366" s="309"/>
      <c r="AHR366" s="309"/>
      <c r="AHS366" s="309"/>
      <c r="AHT366" s="309"/>
      <c r="AHU366" s="309"/>
      <c r="AHV366" s="309"/>
      <c r="AHW366" s="309"/>
      <c r="AHX366" s="309"/>
      <c r="AHY366" s="309"/>
      <c r="AHZ366" s="309"/>
      <c r="AIA366" s="309"/>
      <c r="AIB366" s="309"/>
      <c r="AIC366" s="309"/>
      <c r="AID366" s="309"/>
      <c r="AIE366" s="309"/>
      <c r="AIF366" s="309"/>
      <c r="AIG366" s="309"/>
      <c r="AIH366" s="309"/>
      <c r="AII366" s="309"/>
      <c r="AIJ366" s="309"/>
      <c r="AIK366" s="309"/>
      <c r="AIL366" s="309"/>
      <c r="AIM366" s="309"/>
      <c r="AIN366" s="309"/>
      <c r="AIO366" s="309"/>
      <c r="AIP366" s="309"/>
      <c r="AIQ366" s="309"/>
      <c r="AIR366" s="309"/>
      <c r="AIS366" s="309"/>
      <c r="AIT366" s="309"/>
      <c r="AIU366" s="309"/>
      <c r="AIV366" s="309"/>
      <c r="AIW366" s="309"/>
      <c r="AIX366" s="309"/>
      <c r="AIY366" s="309"/>
      <c r="AIZ366" s="309"/>
      <c r="AJA366" s="309"/>
      <c r="AJB366" s="309"/>
      <c r="AJC366" s="309"/>
      <c r="AJD366" s="309"/>
      <c r="AJE366" s="309"/>
      <c r="AJF366" s="309"/>
      <c r="AJG366" s="309"/>
      <c r="AJH366" s="309"/>
      <c r="AJI366" s="309"/>
      <c r="AJJ366" s="309"/>
      <c r="AJK366" s="309"/>
      <c r="AJL366" s="309"/>
      <c r="AJM366" s="309"/>
      <c r="AJN366" s="309"/>
      <c r="AJO366" s="309"/>
      <c r="AJP366" s="309"/>
      <c r="AJQ366" s="309"/>
      <c r="AJR366" s="309"/>
      <c r="AJS366" s="309"/>
      <c r="AJT366" s="309"/>
      <c r="AJU366" s="309"/>
      <c r="AJV366" s="309"/>
      <c r="AJW366" s="309"/>
      <c r="AJX366" s="309"/>
      <c r="AJY366" s="309"/>
      <c r="AJZ366" s="309"/>
      <c r="AKA366" s="309"/>
      <c r="AKB366" s="309"/>
      <c r="AKC366" s="309"/>
      <c r="AKD366" s="309"/>
      <c r="AKE366" s="309"/>
      <c r="AKF366" s="309"/>
      <c r="AKG366" s="309"/>
      <c r="AKH366" s="309"/>
      <c r="AKI366" s="309"/>
      <c r="AKJ366" s="309"/>
      <c r="AKK366" s="309"/>
      <c r="AKL366" s="309"/>
      <c r="AKM366" s="309"/>
      <c r="AKN366" s="309"/>
      <c r="AKO366" s="309"/>
      <c r="AKP366" s="309"/>
      <c r="AKQ366" s="309"/>
      <c r="AKR366" s="309"/>
      <c r="AKS366" s="309"/>
      <c r="AKT366" s="309"/>
      <c r="AKU366" s="309"/>
      <c r="AKV366" s="309"/>
      <c r="AKW366" s="309"/>
      <c r="AKX366" s="309"/>
      <c r="AKY366" s="309"/>
      <c r="AKZ366" s="309"/>
      <c r="ALA366" s="309"/>
      <c r="ALB366" s="309"/>
      <c r="ALC366" s="309"/>
      <c r="ALD366" s="309"/>
      <c r="ALE366" s="309"/>
      <c r="ALF366" s="309"/>
      <c r="ALG366" s="309"/>
      <c r="ALH366" s="309"/>
      <c r="ALI366" s="309"/>
      <c r="ALJ366" s="309"/>
      <c r="ALK366" s="309"/>
      <c r="ALL366" s="309"/>
      <c r="ALM366" s="309"/>
      <c r="ALN366" s="309"/>
      <c r="ALO366" s="309"/>
      <c r="ALP366" s="309"/>
      <c r="ALQ366" s="309"/>
      <c r="ALR366" s="309"/>
      <c r="ALS366" s="309"/>
      <c r="ALT366" s="309"/>
      <c r="ALU366" s="309"/>
      <c r="ALV366" s="309"/>
      <c r="ALW366" s="309"/>
      <c r="ALX366" s="309"/>
      <c r="ALY366" s="309"/>
      <c r="ALZ366" s="309"/>
      <c r="AMA366" s="309"/>
      <c r="AMB366" s="309"/>
      <c r="AMC366" s="309"/>
      <c r="AMD366" s="309"/>
      <c r="AME366" s="309"/>
      <c r="AMF366" s="309"/>
      <c r="AMG366" s="309"/>
      <c r="AMH366" s="309"/>
      <c r="AMI366" s="309"/>
      <c r="AMJ366" s="309"/>
      <c r="AMK366" s="309"/>
      <c r="AML366" s="309"/>
      <c r="AMM366" s="309"/>
      <c r="AMN366" s="309"/>
      <c r="AMO366" s="309"/>
      <c r="AMP366" s="309"/>
      <c r="AMQ366" s="309"/>
      <c r="AMR366" s="309"/>
      <c r="AMS366" s="309"/>
      <c r="AMT366" s="309"/>
      <c r="AMU366" s="309"/>
      <c r="AMV366" s="309"/>
      <c r="AMW366" s="309"/>
      <c r="AMX366" s="309"/>
      <c r="AMY366" s="309"/>
      <c r="AMZ366" s="309"/>
      <c r="ANA366" s="309"/>
      <c r="ANB366" s="309"/>
      <c r="ANC366" s="309"/>
      <c r="AND366" s="309"/>
      <c r="ANE366" s="309"/>
      <c r="ANF366" s="309"/>
      <c r="ANG366" s="309"/>
      <c r="ANH366" s="309"/>
      <c r="ANI366" s="309"/>
      <c r="ANJ366" s="309"/>
      <c r="ANK366" s="309"/>
      <c r="ANL366" s="309"/>
      <c r="ANM366" s="309"/>
      <c r="ANN366" s="309"/>
      <c r="ANO366" s="309"/>
      <c r="ANP366" s="309"/>
      <c r="ANQ366" s="309"/>
      <c r="ANR366" s="309"/>
      <c r="ANS366" s="309"/>
      <c r="ANT366" s="309"/>
      <c r="ANU366" s="309"/>
      <c r="ANV366" s="309"/>
      <c r="ANW366" s="309"/>
      <c r="ANX366" s="309"/>
      <c r="ANY366" s="309"/>
      <c r="ANZ366" s="309"/>
      <c r="AOA366" s="309"/>
      <c r="AOB366" s="309"/>
      <c r="AOC366" s="309"/>
      <c r="AOD366" s="309"/>
      <c r="AOE366" s="309"/>
      <c r="AOF366" s="309"/>
      <c r="AOG366" s="309"/>
      <c r="AOH366" s="309"/>
      <c r="AOI366" s="309"/>
      <c r="AOJ366" s="309"/>
      <c r="AOK366" s="309"/>
      <c r="AOL366" s="309"/>
      <c r="AOM366" s="309"/>
      <c r="AON366" s="309"/>
      <c r="AOO366" s="309"/>
      <c r="AOP366" s="309"/>
      <c r="AOQ366" s="309"/>
      <c r="AOR366" s="309"/>
      <c r="AOS366" s="309"/>
      <c r="AOT366" s="309"/>
      <c r="AOU366" s="309"/>
      <c r="AOV366" s="309"/>
      <c r="AOW366" s="309"/>
      <c r="AOX366" s="309"/>
      <c r="AOY366" s="309"/>
      <c r="AOZ366" s="309"/>
      <c r="APA366" s="309"/>
      <c r="APB366" s="309"/>
      <c r="APC366" s="309"/>
      <c r="APD366" s="309"/>
      <c r="APE366" s="309"/>
      <c r="APF366" s="309"/>
      <c r="APG366" s="309"/>
      <c r="APH366" s="309"/>
      <c r="API366" s="309"/>
      <c r="APJ366" s="309"/>
      <c r="APK366" s="309"/>
      <c r="APL366" s="309"/>
      <c r="APM366" s="309"/>
      <c r="APN366" s="309"/>
      <c r="APO366" s="309"/>
      <c r="APP366" s="309"/>
      <c r="APQ366" s="309"/>
      <c r="APR366" s="309"/>
      <c r="APS366" s="309"/>
      <c r="APT366" s="309"/>
      <c r="APU366" s="309"/>
      <c r="APV366" s="309"/>
      <c r="APW366" s="309"/>
      <c r="APX366" s="309"/>
      <c r="APY366" s="309"/>
      <c r="APZ366" s="309"/>
      <c r="AQA366" s="309"/>
      <c r="AQB366" s="309"/>
      <c r="AQC366" s="309"/>
      <c r="AQD366" s="309"/>
      <c r="AQE366" s="309"/>
      <c r="AQF366" s="309"/>
      <c r="AQG366" s="309"/>
      <c r="AQH366" s="309"/>
      <c r="AQI366" s="309"/>
      <c r="AQJ366" s="309"/>
      <c r="AQK366" s="309"/>
      <c r="AQL366" s="309"/>
      <c r="AQM366" s="309"/>
      <c r="AQN366" s="309"/>
      <c r="AQO366" s="309"/>
      <c r="AQP366" s="309"/>
      <c r="AQQ366" s="309"/>
      <c r="AQR366" s="309"/>
      <c r="AQS366" s="309"/>
      <c r="AQT366" s="309"/>
      <c r="AQU366" s="309"/>
      <c r="AQV366" s="309"/>
      <c r="AQW366" s="309"/>
      <c r="AQX366" s="309"/>
      <c r="AQY366" s="309"/>
      <c r="AQZ366" s="309"/>
      <c r="ARA366" s="309"/>
      <c r="ARB366" s="309"/>
      <c r="ARC366" s="309"/>
      <c r="ARD366" s="309"/>
      <c r="ARE366" s="309"/>
      <c r="ARF366" s="309"/>
      <c r="ARG366" s="309"/>
      <c r="ARH366" s="309"/>
      <c r="ARI366" s="309"/>
      <c r="ARJ366" s="309"/>
      <c r="ARK366" s="309"/>
      <c r="ARL366" s="309"/>
      <c r="ARM366" s="309"/>
      <c r="ARN366" s="309"/>
      <c r="ARO366" s="309"/>
      <c r="ARP366" s="309"/>
      <c r="ARQ366" s="309"/>
      <c r="ARR366" s="309"/>
      <c r="ARS366" s="309"/>
      <c r="ART366" s="309"/>
      <c r="ARU366" s="309"/>
      <c r="ARV366" s="309"/>
      <c r="ARW366" s="309"/>
      <c r="ARX366" s="309"/>
      <c r="ARY366" s="309"/>
      <c r="ARZ366" s="309"/>
      <c r="ASA366" s="309"/>
      <c r="ASB366" s="309"/>
      <c r="ASC366" s="309"/>
      <c r="ASD366" s="309"/>
      <c r="ASE366" s="309"/>
      <c r="ASF366" s="309"/>
      <c r="ASG366" s="309"/>
      <c r="ASH366" s="309"/>
      <c r="ASI366" s="309"/>
      <c r="ASJ366" s="309"/>
      <c r="ASK366" s="309"/>
      <c r="ASL366" s="309"/>
      <c r="ASM366" s="309"/>
      <c r="ASN366" s="309"/>
      <c r="ASO366" s="309"/>
      <c r="ASP366" s="309"/>
      <c r="ASQ366" s="309"/>
      <c r="ASR366" s="309"/>
      <c r="ASS366" s="309"/>
      <c r="AST366" s="309"/>
      <c r="ASU366" s="309"/>
      <c r="ASV366" s="309"/>
      <c r="ASW366" s="309"/>
      <c r="ASX366" s="309"/>
      <c r="ASY366" s="309"/>
      <c r="ASZ366" s="309"/>
      <c r="ATA366" s="309"/>
      <c r="ATB366" s="309"/>
      <c r="ATC366" s="309"/>
      <c r="ATD366" s="309"/>
      <c r="ATE366" s="309"/>
      <c r="ATF366" s="309"/>
      <c r="ATG366" s="309"/>
      <c r="ATH366" s="309"/>
      <c r="ATI366" s="309"/>
      <c r="ATJ366" s="309"/>
      <c r="ATK366" s="309"/>
      <c r="ATL366" s="309"/>
      <c r="ATM366" s="309"/>
      <c r="ATN366" s="309"/>
      <c r="ATO366" s="309"/>
      <c r="ATP366" s="309"/>
      <c r="ATQ366" s="309"/>
      <c r="ATR366" s="309"/>
      <c r="ATS366" s="309"/>
      <c r="ATT366" s="309"/>
      <c r="ATU366" s="309"/>
      <c r="ATV366" s="309"/>
      <c r="ATW366" s="309"/>
      <c r="ATX366" s="309"/>
      <c r="ATY366" s="309"/>
      <c r="ATZ366" s="309"/>
      <c r="AUA366" s="309"/>
      <c r="AUB366" s="309"/>
      <c r="AUC366" s="309"/>
      <c r="AUD366" s="309"/>
      <c r="AUE366" s="309"/>
      <c r="AUF366" s="309"/>
      <c r="AUG366" s="309"/>
      <c r="AUH366" s="309"/>
      <c r="AUI366" s="309"/>
      <c r="AUJ366" s="309"/>
      <c r="AUK366" s="309"/>
      <c r="AUL366" s="309"/>
      <c r="AUM366" s="309"/>
      <c r="AUN366" s="309"/>
      <c r="AUO366" s="309"/>
      <c r="AUP366" s="309"/>
      <c r="AUQ366" s="309"/>
      <c r="AUR366" s="309"/>
      <c r="AUS366" s="309"/>
      <c r="AUT366" s="309"/>
      <c r="AUU366" s="309"/>
      <c r="AUV366" s="309"/>
      <c r="AUW366" s="309"/>
      <c r="AUX366" s="309"/>
      <c r="AUY366" s="309"/>
      <c r="AUZ366" s="309"/>
      <c r="AVA366" s="309"/>
      <c r="AVB366" s="309"/>
      <c r="AVC366" s="309"/>
      <c r="AVD366" s="309"/>
      <c r="AVE366" s="309"/>
      <c r="AVF366" s="309"/>
      <c r="AVG366" s="309"/>
      <c r="AVH366" s="309"/>
      <c r="AVI366" s="309"/>
      <c r="AVJ366" s="309"/>
      <c r="AVK366" s="309"/>
      <c r="AVL366" s="309"/>
      <c r="AVM366" s="309"/>
      <c r="AVN366" s="309"/>
      <c r="AVO366" s="309"/>
      <c r="AVP366" s="309"/>
      <c r="AVQ366" s="309"/>
      <c r="AVR366" s="309"/>
      <c r="AVS366" s="309"/>
      <c r="AVT366" s="309"/>
      <c r="AVU366" s="309"/>
      <c r="AVV366" s="309"/>
      <c r="AVW366" s="309"/>
      <c r="AVX366" s="309"/>
      <c r="AVY366" s="309"/>
      <c r="AVZ366" s="309"/>
      <c r="AWA366" s="309"/>
      <c r="AWB366" s="309"/>
      <c r="AWC366" s="309"/>
      <c r="AWD366" s="309"/>
      <c r="AWE366" s="309"/>
      <c r="AWF366" s="309"/>
      <c r="AWG366" s="309"/>
      <c r="AWH366" s="309"/>
      <c r="AWI366" s="309"/>
      <c r="AWJ366" s="309"/>
      <c r="AWK366" s="309"/>
      <c r="AWL366" s="309"/>
      <c r="AWM366" s="309"/>
      <c r="AWN366" s="309"/>
      <c r="AWO366" s="309"/>
      <c r="AWP366" s="309"/>
      <c r="AWQ366" s="309"/>
      <c r="AWR366" s="309"/>
      <c r="AWS366" s="309"/>
      <c r="AWT366" s="309"/>
      <c r="AWU366" s="309"/>
      <c r="AWV366" s="309"/>
      <c r="AWW366" s="309"/>
      <c r="AWX366" s="309"/>
      <c r="AWY366" s="309"/>
      <c r="AWZ366" s="309"/>
      <c r="AXA366" s="309"/>
      <c r="AXB366" s="309"/>
      <c r="AXC366" s="309"/>
      <c r="AXD366" s="309"/>
      <c r="AXE366" s="309"/>
      <c r="AXF366" s="309"/>
      <c r="AXG366" s="309"/>
      <c r="AXH366" s="309"/>
      <c r="AXI366" s="309"/>
      <c r="AXJ366" s="309"/>
      <c r="AXK366" s="309"/>
      <c r="AXL366" s="309"/>
      <c r="AXM366" s="309"/>
      <c r="AXN366" s="309"/>
      <c r="AXO366" s="309"/>
      <c r="AXP366" s="309"/>
      <c r="AXQ366" s="309"/>
      <c r="AXR366" s="309"/>
      <c r="AXS366" s="309"/>
      <c r="AXT366" s="309"/>
      <c r="AXU366" s="309"/>
      <c r="AXV366" s="309"/>
      <c r="AXW366" s="309"/>
      <c r="AXX366" s="309"/>
      <c r="AXY366" s="309"/>
      <c r="AXZ366" s="309"/>
      <c r="AYA366" s="309"/>
      <c r="AYB366" s="309"/>
      <c r="AYC366" s="309"/>
      <c r="AYD366" s="309"/>
      <c r="AYE366" s="309"/>
      <c r="AYF366" s="309"/>
      <c r="AYG366" s="309"/>
      <c r="AYH366" s="309"/>
      <c r="AYI366" s="309"/>
      <c r="AYJ366" s="309"/>
      <c r="AYK366" s="309"/>
      <c r="AYL366" s="309"/>
      <c r="AYM366" s="309"/>
      <c r="AYN366" s="309"/>
      <c r="AYO366" s="309"/>
      <c r="AYP366" s="309"/>
      <c r="AYQ366" s="309"/>
      <c r="AYR366" s="309"/>
      <c r="AYS366" s="309"/>
      <c r="AYT366" s="309"/>
      <c r="AYU366" s="309"/>
      <c r="AYV366" s="309"/>
      <c r="AYW366" s="309"/>
      <c r="AYX366" s="309"/>
      <c r="AYY366" s="309"/>
      <c r="AYZ366" s="309"/>
      <c r="AZA366" s="309"/>
      <c r="AZB366" s="309"/>
      <c r="AZC366" s="309"/>
      <c r="AZD366" s="309"/>
      <c r="AZE366" s="309"/>
      <c r="AZF366" s="309"/>
      <c r="AZG366" s="309"/>
      <c r="AZH366" s="309"/>
      <c r="AZI366" s="309"/>
      <c r="AZJ366" s="309"/>
      <c r="AZK366" s="309"/>
      <c r="AZL366" s="309"/>
      <c r="AZM366" s="309"/>
      <c r="AZN366" s="309"/>
      <c r="AZO366" s="309"/>
      <c r="AZP366" s="309"/>
      <c r="AZQ366" s="309"/>
      <c r="AZR366" s="309"/>
      <c r="AZS366" s="309"/>
      <c r="AZT366" s="309"/>
      <c r="AZU366" s="309"/>
      <c r="AZV366" s="309"/>
      <c r="AZW366" s="309"/>
      <c r="AZX366" s="309"/>
      <c r="AZY366" s="309"/>
      <c r="AZZ366" s="309"/>
      <c r="BAA366" s="309"/>
      <c r="BAB366" s="309"/>
      <c r="BAC366" s="309"/>
      <c r="BAD366" s="309"/>
      <c r="BAE366" s="309"/>
      <c r="BAF366" s="309"/>
      <c r="BAG366" s="309"/>
      <c r="BAH366" s="309"/>
      <c r="BAI366" s="309"/>
      <c r="BAJ366" s="309"/>
      <c r="BAK366" s="309"/>
      <c r="BAL366" s="309"/>
      <c r="BAM366" s="309"/>
      <c r="BAN366" s="309"/>
      <c r="BAO366" s="309"/>
      <c r="BAP366" s="309"/>
      <c r="BAQ366" s="309"/>
      <c r="BAR366" s="309"/>
      <c r="BAS366" s="309"/>
      <c r="BAT366" s="309"/>
      <c r="BAU366" s="309"/>
      <c r="BAV366" s="309"/>
      <c r="BAW366" s="309"/>
      <c r="BAX366" s="309"/>
      <c r="BAY366" s="309"/>
      <c r="BAZ366" s="309"/>
      <c r="BBA366" s="309"/>
      <c r="BBB366" s="309"/>
      <c r="BBC366" s="309"/>
      <c r="BBD366" s="309"/>
      <c r="BBE366" s="309"/>
      <c r="BBF366" s="309"/>
      <c r="BBG366" s="309"/>
      <c r="BBH366" s="309"/>
      <c r="BBI366" s="309"/>
      <c r="BBJ366" s="309"/>
      <c r="BBK366" s="309"/>
      <c r="BBL366" s="309"/>
      <c r="BBM366" s="309"/>
      <c r="BBN366" s="309"/>
      <c r="BBO366" s="309"/>
      <c r="BBP366" s="309"/>
      <c r="BBQ366" s="309"/>
      <c r="BBR366" s="309"/>
      <c r="BBS366" s="309"/>
      <c r="BBT366" s="309"/>
      <c r="BBU366" s="309"/>
      <c r="BBV366" s="309"/>
      <c r="BBW366" s="309"/>
      <c r="BBX366" s="309"/>
      <c r="BBY366" s="309"/>
      <c r="BBZ366" s="309"/>
      <c r="BCA366" s="309"/>
      <c r="BCB366" s="309"/>
      <c r="BCC366" s="309"/>
      <c r="BCD366" s="309"/>
      <c r="BCE366" s="309"/>
      <c r="BCF366" s="309"/>
      <c r="BCG366" s="309"/>
      <c r="BCH366" s="309"/>
      <c r="BCI366" s="309"/>
      <c r="BCJ366" s="309"/>
      <c r="BCK366" s="309"/>
      <c r="BCL366" s="309"/>
      <c r="BCM366" s="309"/>
      <c r="BCN366" s="309"/>
      <c r="BCO366" s="309"/>
      <c r="BCP366" s="309"/>
      <c r="BCQ366" s="309"/>
      <c r="BCR366" s="309"/>
      <c r="BCS366" s="309"/>
      <c r="BCT366" s="309"/>
      <c r="BCU366" s="309"/>
      <c r="BCV366" s="309"/>
      <c r="BCW366" s="309"/>
      <c r="BCX366" s="309"/>
      <c r="BCY366" s="309"/>
      <c r="BCZ366" s="309"/>
      <c r="BDA366" s="309"/>
      <c r="BDB366" s="309"/>
      <c r="BDC366" s="309"/>
      <c r="BDD366" s="309"/>
      <c r="BDE366" s="309"/>
      <c r="BDF366" s="309"/>
      <c r="BDG366" s="309"/>
      <c r="BDH366" s="309"/>
      <c r="BDI366" s="309"/>
      <c r="BDJ366" s="309"/>
      <c r="BDK366" s="309"/>
      <c r="BDL366" s="309"/>
      <c r="BDM366" s="309"/>
      <c r="BDN366" s="309"/>
      <c r="BDO366" s="309"/>
      <c r="BDP366" s="309"/>
      <c r="BDQ366" s="309"/>
      <c r="BDR366" s="309"/>
      <c r="BDS366" s="309"/>
      <c r="BDT366" s="309"/>
      <c r="BDU366" s="309"/>
      <c r="BDV366" s="309"/>
      <c r="BDW366" s="309"/>
      <c r="BDX366" s="309"/>
      <c r="BDY366" s="309"/>
      <c r="BDZ366" s="309"/>
      <c r="BEA366" s="309"/>
      <c r="BEB366" s="309"/>
      <c r="BEC366" s="309"/>
      <c r="BED366" s="309"/>
      <c r="BEE366" s="309"/>
      <c r="BEF366" s="309"/>
      <c r="BEG366" s="309"/>
      <c r="BEH366" s="309"/>
      <c r="BEI366" s="309"/>
      <c r="BEJ366" s="309"/>
      <c r="BEK366" s="309"/>
      <c r="BEL366" s="309"/>
      <c r="BEM366" s="309"/>
      <c r="BEN366" s="309"/>
      <c r="BEO366" s="309"/>
      <c r="BEP366" s="309"/>
      <c r="BEQ366" s="309"/>
      <c r="BER366" s="309"/>
      <c r="BES366" s="309"/>
      <c r="BET366" s="309"/>
      <c r="BEU366" s="309"/>
      <c r="BEV366" s="309"/>
      <c r="BEW366" s="309"/>
      <c r="BEX366" s="309"/>
      <c r="BEY366" s="309"/>
      <c r="BEZ366" s="309"/>
      <c r="BFA366" s="309"/>
      <c r="BFB366" s="309"/>
      <c r="BFC366" s="309"/>
      <c r="BFD366" s="309"/>
      <c r="BFE366" s="309"/>
      <c r="BFF366" s="309"/>
      <c r="BFG366" s="309"/>
      <c r="BFH366" s="309"/>
      <c r="BFI366" s="309"/>
      <c r="BFJ366" s="309"/>
      <c r="BFK366" s="309"/>
      <c r="BFL366" s="309"/>
      <c r="BFM366" s="309"/>
      <c r="BFN366" s="309"/>
      <c r="BFO366" s="309"/>
      <c r="BFP366" s="309"/>
      <c r="BFQ366" s="309"/>
      <c r="BFR366" s="309"/>
      <c r="BFS366" s="309"/>
      <c r="BFT366" s="309"/>
      <c r="BFU366" s="309"/>
      <c r="BFV366" s="309"/>
      <c r="BFW366" s="309"/>
      <c r="BFX366" s="309"/>
      <c r="BFY366" s="309"/>
      <c r="BFZ366" s="309"/>
      <c r="BGA366" s="309"/>
      <c r="BGB366" s="309"/>
      <c r="BGC366" s="309"/>
      <c r="BGD366" s="309"/>
      <c r="BGE366" s="309"/>
      <c r="BGF366" s="309"/>
      <c r="BGG366" s="309"/>
      <c r="BGH366" s="309"/>
    </row>
    <row r="367" spans="6:1542" s="18" customFormat="1" ht="14.45" customHeight="1" x14ac:dyDescent="0.25">
      <c r="F367" s="68"/>
      <c r="Y367" s="68"/>
      <c r="AC367" s="309"/>
      <c r="AD367" s="309"/>
      <c r="AE367" s="309"/>
      <c r="AF367" s="309"/>
      <c r="AG367" s="309"/>
      <c r="AH367" s="309"/>
      <c r="AI367" s="309"/>
      <c r="AJ367" s="309"/>
      <c r="AK367" s="309"/>
      <c r="AL367" s="309"/>
      <c r="AM367" s="309"/>
      <c r="AN367" s="309"/>
      <c r="AO367" s="309"/>
      <c r="AP367" s="309"/>
      <c r="AQ367" s="309"/>
      <c r="AR367" s="309"/>
      <c r="AS367" s="309"/>
      <c r="AT367" s="309"/>
      <c r="AU367" s="309"/>
      <c r="AV367" s="309"/>
      <c r="AW367" s="309"/>
      <c r="AX367" s="309"/>
      <c r="AY367" s="309"/>
      <c r="AZ367" s="309"/>
      <c r="BA367" s="309"/>
      <c r="BB367" s="309"/>
      <c r="BC367" s="309"/>
      <c r="BD367" s="309"/>
      <c r="BE367" s="309"/>
      <c r="BF367" s="309"/>
      <c r="BG367" s="309"/>
      <c r="BH367" s="309"/>
      <c r="BI367" s="309"/>
      <c r="BJ367" s="309"/>
      <c r="BK367" s="309"/>
      <c r="BL367" s="309"/>
      <c r="BM367" s="309"/>
      <c r="BN367" s="309"/>
      <c r="BO367" s="309"/>
      <c r="BP367" s="309"/>
      <c r="BQ367" s="309"/>
      <c r="BR367" s="309"/>
      <c r="BS367" s="309"/>
      <c r="BT367" s="309"/>
      <c r="BU367" s="309"/>
      <c r="BV367" s="309"/>
      <c r="BW367" s="309"/>
      <c r="BX367" s="309"/>
      <c r="BY367" s="309"/>
      <c r="BZ367" s="309"/>
      <c r="CA367" s="309"/>
      <c r="CB367" s="309"/>
      <c r="CC367" s="309"/>
      <c r="CD367" s="309"/>
      <c r="CE367" s="309"/>
      <c r="CF367" s="309"/>
      <c r="CG367" s="309"/>
      <c r="CH367" s="309"/>
      <c r="CI367" s="309"/>
      <c r="CJ367" s="309"/>
      <c r="CK367" s="309"/>
      <c r="CL367" s="309"/>
      <c r="CM367" s="309"/>
      <c r="CN367" s="309"/>
      <c r="CO367" s="309"/>
      <c r="CP367" s="309"/>
      <c r="CQ367" s="309"/>
      <c r="CR367" s="309"/>
      <c r="CS367" s="309"/>
      <c r="CT367" s="309"/>
      <c r="CU367" s="309"/>
      <c r="CV367" s="309"/>
      <c r="CW367" s="309"/>
      <c r="CX367" s="309"/>
      <c r="CY367" s="309"/>
      <c r="CZ367" s="309"/>
      <c r="DA367" s="309"/>
      <c r="DB367" s="309"/>
      <c r="DC367" s="309"/>
      <c r="DD367" s="309"/>
      <c r="DE367" s="309"/>
      <c r="DF367" s="309"/>
      <c r="DG367" s="309"/>
      <c r="DH367" s="309"/>
      <c r="DI367" s="309"/>
      <c r="DJ367" s="309"/>
      <c r="DK367" s="309"/>
      <c r="DL367" s="309"/>
      <c r="DM367" s="309"/>
      <c r="DN367" s="309"/>
      <c r="DO367" s="309"/>
      <c r="DP367" s="309"/>
      <c r="DQ367" s="309"/>
      <c r="DR367" s="309"/>
      <c r="DS367" s="309"/>
      <c r="DT367" s="309"/>
      <c r="DU367" s="309"/>
      <c r="DV367" s="309"/>
      <c r="DW367" s="309"/>
      <c r="DX367" s="309"/>
      <c r="DY367" s="309"/>
      <c r="DZ367" s="309"/>
      <c r="EA367" s="309"/>
      <c r="EB367" s="309"/>
      <c r="EC367" s="309"/>
      <c r="ED367" s="309"/>
      <c r="EE367" s="309"/>
      <c r="EF367" s="309"/>
      <c r="EG367" s="309"/>
      <c r="EH367" s="309"/>
      <c r="EI367" s="309"/>
      <c r="EJ367" s="309"/>
      <c r="EK367" s="309"/>
      <c r="EL367" s="309"/>
      <c r="EM367" s="309"/>
      <c r="EN367" s="309"/>
      <c r="EO367" s="309"/>
      <c r="EP367" s="309"/>
      <c r="EQ367" s="309"/>
      <c r="ER367" s="309"/>
      <c r="ES367" s="309"/>
      <c r="ET367" s="309"/>
      <c r="EU367" s="309"/>
      <c r="EV367" s="309"/>
      <c r="EW367" s="309"/>
      <c r="EX367" s="309"/>
      <c r="EY367" s="309"/>
      <c r="EZ367" s="309"/>
      <c r="FA367" s="309"/>
      <c r="FB367" s="309"/>
      <c r="FC367" s="309"/>
      <c r="FD367" s="309"/>
      <c r="FE367" s="309"/>
      <c r="FF367" s="309"/>
      <c r="FG367" s="309"/>
      <c r="FH367" s="309"/>
      <c r="FI367" s="309"/>
      <c r="FJ367" s="309"/>
      <c r="FK367" s="309"/>
      <c r="FL367" s="309"/>
      <c r="FM367" s="309"/>
      <c r="FN367" s="309"/>
      <c r="FO367" s="309"/>
      <c r="FP367" s="309"/>
      <c r="FQ367" s="309"/>
      <c r="FR367" s="309"/>
      <c r="FS367" s="309"/>
      <c r="FT367" s="309"/>
      <c r="FU367" s="309"/>
      <c r="FV367" s="309"/>
      <c r="FW367" s="309"/>
      <c r="FX367" s="309"/>
      <c r="FY367" s="309"/>
      <c r="FZ367" s="309"/>
      <c r="GA367" s="309"/>
      <c r="GB367" s="309"/>
      <c r="GC367" s="309"/>
      <c r="GD367" s="309"/>
      <c r="GE367" s="309"/>
      <c r="GF367" s="309"/>
      <c r="GG367" s="309"/>
      <c r="GH367" s="309"/>
      <c r="GI367" s="309"/>
      <c r="GJ367" s="309"/>
      <c r="GK367" s="309"/>
      <c r="GL367" s="309"/>
      <c r="GM367" s="309"/>
      <c r="GN367" s="309"/>
      <c r="GO367" s="309"/>
      <c r="GP367" s="309"/>
      <c r="GQ367" s="309"/>
      <c r="GR367" s="309"/>
      <c r="GS367" s="309"/>
      <c r="GT367" s="309"/>
      <c r="GU367" s="309"/>
      <c r="GV367" s="309"/>
      <c r="GW367" s="309"/>
      <c r="GX367" s="309"/>
      <c r="GY367" s="309"/>
      <c r="GZ367" s="309"/>
      <c r="HA367" s="309"/>
      <c r="HB367" s="309"/>
      <c r="HC367" s="309"/>
      <c r="HD367" s="309"/>
      <c r="HE367" s="309"/>
      <c r="HF367" s="309"/>
      <c r="HG367" s="309"/>
      <c r="HH367" s="309"/>
      <c r="HI367" s="309"/>
      <c r="HJ367" s="309"/>
      <c r="HK367" s="309"/>
      <c r="HL367" s="309"/>
      <c r="HM367" s="309"/>
      <c r="HN367" s="309"/>
      <c r="HO367" s="309"/>
      <c r="HP367" s="309"/>
      <c r="HQ367" s="309"/>
      <c r="HR367" s="309"/>
      <c r="HS367" s="309"/>
      <c r="HT367" s="309"/>
      <c r="HU367" s="309"/>
      <c r="HV367" s="309"/>
      <c r="HW367" s="309"/>
      <c r="HX367" s="309"/>
      <c r="HY367" s="309"/>
      <c r="HZ367" s="309"/>
      <c r="IA367" s="309"/>
      <c r="IB367" s="309"/>
      <c r="IC367" s="309"/>
      <c r="ID367" s="309"/>
      <c r="IE367" s="309"/>
      <c r="IF367" s="309"/>
      <c r="IG367" s="309"/>
      <c r="IH367" s="309"/>
      <c r="II367" s="309"/>
      <c r="IJ367" s="309"/>
      <c r="IK367" s="309"/>
      <c r="IL367" s="309"/>
      <c r="IM367" s="309"/>
      <c r="IN367" s="309"/>
      <c r="IO367" s="309"/>
      <c r="IP367" s="309"/>
      <c r="IQ367" s="309"/>
      <c r="IR367" s="309"/>
      <c r="IS367" s="309"/>
      <c r="IT367" s="309"/>
      <c r="IU367" s="309"/>
      <c r="IV367" s="309"/>
      <c r="IW367" s="309"/>
      <c r="IX367" s="309"/>
      <c r="IY367" s="309"/>
      <c r="IZ367" s="309"/>
      <c r="JA367" s="309"/>
      <c r="JB367" s="309"/>
      <c r="JC367" s="309"/>
      <c r="JD367" s="309"/>
      <c r="JE367" s="309"/>
      <c r="JF367" s="309"/>
      <c r="JG367" s="309"/>
      <c r="JH367" s="309"/>
      <c r="JI367" s="309"/>
      <c r="JJ367" s="309"/>
      <c r="JK367" s="309"/>
      <c r="JL367" s="309"/>
      <c r="JM367" s="309"/>
      <c r="JN367" s="309"/>
      <c r="JO367" s="309"/>
      <c r="JP367" s="309"/>
      <c r="JQ367" s="309"/>
      <c r="JR367" s="309"/>
      <c r="JS367" s="309"/>
      <c r="JT367" s="309"/>
      <c r="JU367" s="309"/>
      <c r="JV367" s="309"/>
      <c r="JW367" s="309"/>
      <c r="JX367" s="309"/>
      <c r="JY367" s="309"/>
      <c r="JZ367" s="309"/>
      <c r="KA367" s="309"/>
      <c r="KB367" s="309"/>
      <c r="KC367" s="309"/>
      <c r="KD367" s="309"/>
      <c r="KE367" s="309"/>
      <c r="KF367" s="309"/>
      <c r="KG367" s="309"/>
      <c r="KH367" s="309"/>
      <c r="KI367" s="309"/>
      <c r="KJ367" s="309"/>
      <c r="KK367" s="309"/>
      <c r="KL367" s="309"/>
      <c r="KM367" s="309"/>
      <c r="KN367" s="309"/>
      <c r="KO367" s="309"/>
      <c r="KP367" s="309"/>
      <c r="KQ367" s="309"/>
      <c r="KR367" s="309"/>
      <c r="KS367" s="309"/>
      <c r="KT367" s="309"/>
      <c r="KU367" s="309"/>
      <c r="KV367" s="309"/>
      <c r="KW367" s="309"/>
      <c r="KX367" s="309"/>
      <c r="KY367" s="309"/>
      <c r="KZ367" s="309"/>
      <c r="LA367" s="309"/>
      <c r="LB367" s="309"/>
      <c r="LC367" s="309"/>
      <c r="LD367" s="309"/>
      <c r="LE367" s="309"/>
      <c r="LF367" s="309"/>
      <c r="LG367" s="309"/>
      <c r="LH367" s="309"/>
      <c r="LI367" s="309"/>
      <c r="LJ367" s="309"/>
      <c r="LK367" s="309"/>
      <c r="LL367" s="309"/>
      <c r="LM367" s="309"/>
      <c r="LN367" s="309"/>
      <c r="LO367" s="309"/>
      <c r="LP367" s="309"/>
      <c r="LQ367" s="309"/>
      <c r="LR367" s="309"/>
      <c r="LS367" s="309"/>
      <c r="LT367" s="309"/>
      <c r="LU367" s="309"/>
      <c r="LV367" s="309"/>
      <c r="LW367" s="309"/>
      <c r="LX367" s="309"/>
      <c r="LY367" s="309"/>
      <c r="LZ367" s="309"/>
      <c r="MA367" s="309"/>
      <c r="MB367" s="309"/>
      <c r="MC367" s="309"/>
      <c r="MD367" s="309"/>
      <c r="ME367" s="309"/>
      <c r="MF367" s="309"/>
      <c r="MG367" s="309"/>
      <c r="MH367" s="309"/>
      <c r="MI367" s="309"/>
      <c r="MJ367" s="309"/>
      <c r="MK367" s="309"/>
      <c r="ML367" s="309"/>
      <c r="MM367" s="309"/>
      <c r="MN367" s="309"/>
      <c r="MO367" s="309"/>
      <c r="MP367" s="309"/>
      <c r="MQ367" s="309"/>
      <c r="MR367" s="309"/>
      <c r="MS367" s="309"/>
      <c r="MT367" s="309"/>
      <c r="MU367" s="309"/>
      <c r="MV367" s="309"/>
      <c r="MW367" s="309"/>
      <c r="MX367" s="309"/>
      <c r="MY367" s="309"/>
      <c r="MZ367" s="309"/>
      <c r="NA367" s="309"/>
      <c r="NB367" s="309"/>
      <c r="NC367" s="309"/>
      <c r="ND367" s="309"/>
      <c r="NE367" s="309"/>
      <c r="NF367" s="309"/>
      <c r="NG367" s="309"/>
      <c r="NH367" s="309"/>
      <c r="NI367" s="309"/>
      <c r="NJ367" s="309"/>
      <c r="NK367" s="309"/>
      <c r="NL367" s="309"/>
      <c r="NM367" s="309"/>
      <c r="NN367" s="309"/>
      <c r="NO367" s="309"/>
      <c r="NP367" s="309"/>
      <c r="NQ367" s="309"/>
      <c r="NR367" s="309"/>
      <c r="NS367" s="309"/>
      <c r="NT367" s="309"/>
      <c r="NU367" s="309"/>
      <c r="NV367" s="309"/>
      <c r="NW367" s="309"/>
      <c r="NX367" s="309"/>
      <c r="NY367" s="309"/>
      <c r="NZ367" s="309"/>
      <c r="OA367" s="309"/>
      <c r="OB367" s="309"/>
      <c r="OC367" s="309"/>
      <c r="OD367" s="309"/>
      <c r="OE367" s="309"/>
      <c r="OF367" s="309"/>
      <c r="OG367" s="309"/>
      <c r="OH367" s="309"/>
      <c r="OI367" s="309"/>
      <c r="OJ367" s="309"/>
      <c r="OK367" s="309"/>
      <c r="OL367" s="309"/>
      <c r="OM367" s="309"/>
      <c r="ON367" s="309"/>
      <c r="OO367" s="309"/>
      <c r="OP367" s="309"/>
      <c r="OQ367" s="309"/>
      <c r="OR367" s="309"/>
      <c r="OS367" s="309"/>
      <c r="OT367" s="309"/>
      <c r="OU367" s="309"/>
      <c r="OV367" s="309"/>
      <c r="OW367" s="309"/>
      <c r="OX367" s="309"/>
      <c r="OY367" s="309"/>
      <c r="OZ367" s="309"/>
      <c r="PA367" s="309"/>
      <c r="PB367" s="309"/>
      <c r="PC367" s="309"/>
      <c r="PD367" s="309"/>
      <c r="PE367" s="309"/>
      <c r="PF367" s="309"/>
      <c r="PG367" s="309"/>
      <c r="PH367" s="309"/>
      <c r="PI367" s="309"/>
      <c r="PJ367" s="309"/>
      <c r="PK367" s="309"/>
      <c r="PL367" s="309"/>
      <c r="PM367" s="309"/>
      <c r="PN367" s="309"/>
      <c r="PO367" s="309"/>
      <c r="PP367" s="309"/>
      <c r="PQ367" s="309"/>
      <c r="PR367" s="309"/>
      <c r="PS367" s="309"/>
      <c r="PT367" s="309"/>
      <c r="PU367" s="309"/>
      <c r="PV367" s="309"/>
      <c r="PW367" s="309"/>
      <c r="PX367" s="309"/>
      <c r="PY367" s="309"/>
      <c r="PZ367" s="309"/>
      <c r="QA367" s="309"/>
      <c r="QB367" s="309"/>
      <c r="QC367" s="309"/>
      <c r="QD367" s="309"/>
      <c r="QE367" s="309"/>
      <c r="QF367" s="309"/>
      <c r="QG367" s="309"/>
      <c r="QH367" s="309"/>
      <c r="QI367" s="309"/>
      <c r="QJ367" s="309"/>
      <c r="QK367" s="309"/>
      <c r="QL367" s="309"/>
      <c r="QM367" s="309"/>
      <c r="QN367" s="309"/>
      <c r="QO367" s="309"/>
      <c r="QP367" s="309"/>
      <c r="QQ367" s="309"/>
      <c r="QR367" s="309"/>
      <c r="QS367" s="309"/>
      <c r="QT367" s="309"/>
      <c r="QU367" s="309"/>
      <c r="QV367" s="309"/>
      <c r="QW367" s="309"/>
      <c r="QX367" s="309"/>
      <c r="QY367" s="309"/>
      <c r="QZ367" s="309"/>
      <c r="RA367" s="309"/>
      <c r="RB367" s="309"/>
      <c r="RC367" s="309"/>
      <c r="RD367" s="309"/>
      <c r="RE367" s="309"/>
      <c r="RF367" s="309"/>
      <c r="RG367" s="309"/>
      <c r="RH367" s="309"/>
      <c r="RI367" s="309"/>
      <c r="RJ367" s="309"/>
      <c r="RK367" s="309"/>
      <c r="RL367" s="309"/>
      <c r="RM367" s="309"/>
      <c r="RN367" s="309"/>
      <c r="RO367" s="309"/>
      <c r="RP367" s="309"/>
      <c r="RQ367" s="309"/>
      <c r="RR367" s="309"/>
      <c r="RS367" s="309"/>
      <c r="RT367" s="309"/>
      <c r="RU367" s="309"/>
      <c r="RV367" s="309"/>
      <c r="RW367" s="309"/>
      <c r="RX367" s="309"/>
      <c r="RY367" s="309"/>
      <c r="RZ367" s="309"/>
      <c r="SA367" s="309"/>
      <c r="SB367" s="309"/>
      <c r="SC367" s="309"/>
      <c r="SD367" s="309"/>
      <c r="SE367" s="309"/>
      <c r="SF367" s="309"/>
      <c r="SG367" s="309"/>
      <c r="SH367" s="309"/>
      <c r="SI367" s="309"/>
      <c r="SJ367" s="309"/>
      <c r="SK367" s="309"/>
      <c r="SL367" s="309"/>
      <c r="SM367" s="309"/>
      <c r="SN367" s="309"/>
      <c r="SO367" s="309"/>
      <c r="SP367" s="309"/>
      <c r="SQ367" s="309"/>
      <c r="SR367" s="309"/>
      <c r="SS367" s="309"/>
      <c r="ST367" s="309"/>
      <c r="SU367" s="309"/>
      <c r="SV367" s="309"/>
      <c r="SW367" s="309"/>
      <c r="SX367" s="309"/>
      <c r="SY367" s="309"/>
      <c r="SZ367" s="309"/>
      <c r="TA367" s="309"/>
      <c r="TB367" s="309"/>
      <c r="TC367" s="309"/>
      <c r="TD367" s="309"/>
      <c r="TE367" s="309"/>
      <c r="TF367" s="309"/>
      <c r="TG367" s="309"/>
      <c r="TH367" s="309"/>
      <c r="TI367" s="309"/>
      <c r="TJ367" s="309"/>
      <c r="TK367" s="309"/>
      <c r="TL367" s="309"/>
      <c r="TM367" s="309"/>
      <c r="TN367" s="309"/>
      <c r="TO367" s="309"/>
      <c r="TP367" s="309"/>
      <c r="TQ367" s="309"/>
      <c r="TR367" s="309"/>
      <c r="TS367" s="309"/>
      <c r="TT367" s="309"/>
      <c r="TU367" s="309"/>
      <c r="TV367" s="309"/>
      <c r="TW367" s="309"/>
      <c r="TX367" s="309"/>
      <c r="TY367" s="309"/>
      <c r="TZ367" s="309"/>
      <c r="UA367" s="309"/>
      <c r="UB367" s="309"/>
      <c r="UC367" s="309"/>
      <c r="UD367" s="309"/>
      <c r="UE367" s="309"/>
      <c r="UF367" s="309"/>
      <c r="UG367" s="309"/>
      <c r="UH367" s="309"/>
      <c r="UI367" s="309"/>
      <c r="UJ367" s="309"/>
      <c r="UK367" s="309"/>
      <c r="UL367" s="309"/>
      <c r="UM367" s="309"/>
      <c r="UN367" s="309"/>
      <c r="UO367" s="309"/>
      <c r="UP367" s="309"/>
      <c r="UQ367" s="309"/>
      <c r="UR367" s="309"/>
      <c r="US367" s="309"/>
      <c r="UT367" s="309"/>
      <c r="UU367" s="309"/>
      <c r="UV367" s="309"/>
      <c r="UW367" s="309"/>
      <c r="UX367" s="309"/>
      <c r="UY367" s="309"/>
      <c r="UZ367" s="309"/>
      <c r="VA367" s="309"/>
      <c r="VB367" s="309"/>
      <c r="VC367" s="309"/>
      <c r="VD367" s="309"/>
      <c r="VE367" s="309"/>
      <c r="VF367" s="309"/>
      <c r="VG367" s="309"/>
      <c r="VH367" s="309"/>
      <c r="VI367" s="309"/>
      <c r="VJ367" s="309"/>
      <c r="VK367" s="309"/>
      <c r="VL367" s="309"/>
      <c r="VM367" s="309"/>
      <c r="VN367" s="309"/>
      <c r="VO367" s="309"/>
      <c r="VP367" s="309"/>
      <c r="VQ367" s="309"/>
      <c r="VR367" s="309"/>
      <c r="VS367" s="309"/>
      <c r="VT367" s="309"/>
      <c r="VU367" s="309"/>
      <c r="VV367" s="309"/>
      <c r="VW367" s="309"/>
      <c r="VX367" s="309"/>
      <c r="VY367" s="309"/>
      <c r="VZ367" s="309"/>
      <c r="WA367" s="309"/>
      <c r="WB367" s="309"/>
      <c r="WC367" s="309"/>
      <c r="WD367" s="309"/>
      <c r="WE367" s="309"/>
      <c r="WF367" s="309"/>
      <c r="WG367" s="309"/>
      <c r="WH367" s="309"/>
      <c r="WI367" s="309"/>
      <c r="WJ367" s="309"/>
      <c r="WK367" s="309"/>
      <c r="WL367" s="309"/>
      <c r="WM367" s="309"/>
      <c r="WN367" s="309"/>
      <c r="WO367" s="309"/>
      <c r="WP367" s="309"/>
      <c r="WQ367" s="309"/>
      <c r="WR367" s="309"/>
      <c r="WS367" s="309"/>
      <c r="WT367" s="309"/>
      <c r="WU367" s="309"/>
      <c r="WV367" s="309"/>
      <c r="WW367" s="309"/>
      <c r="WX367" s="309"/>
      <c r="WY367" s="309"/>
      <c r="WZ367" s="309"/>
      <c r="XA367" s="309"/>
      <c r="XB367" s="309"/>
      <c r="XC367" s="309"/>
      <c r="XD367" s="309"/>
      <c r="XE367" s="309"/>
      <c r="XF367" s="309"/>
      <c r="XG367" s="309"/>
      <c r="XH367" s="309"/>
      <c r="XI367" s="309"/>
      <c r="XJ367" s="309"/>
      <c r="XK367" s="309"/>
      <c r="XL367" s="309"/>
      <c r="XM367" s="309"/>
      <c r="XN367" s="309"/>
      <c r="XO367" s="309"/>
      <c r="XP367" s="309"/>
      <c r="XQ367" s="309"/>
      <c r="XR367" s="309"/>
      <c r="XS367" s="309"/>
      <c r="XT367" s="309"/>
      <c r="XU367" s="309"/>
      <c r="XV367" s="309"/>
      <c r="XW367" s="309"/>
      <c r="XX367" s="309"/>
      <c r="XY367" s="309"/>
      <c r="XZ367" s="309"/>
      <c r="YA367" s="309"/>
      <c r="YB367" s="309"/>
      <c r="YC367" s="309"/>
      <c r="YD367" s="309"/>
      <c r="YE367" s="309"/>
      <c r="YF367" s="309"/>
      <c r="YG367" s="309"/>
      <c r="YH367" s="309"/>
      <c r="YI367" s="309"/>
      <c r="YJ367" s="309"/>
      <c r="YK367" s="309"/>
      <c r="YL367" s="309"/>
      <c r="YM367" s="309"/>
      <c r="YN367" s="309"/>
      <c r="YO367" s="309"/>
      <c r="YP367" s="309"/>
      <c r="YQ367" s="309"/>
      <c r="YR367" s="309"/>
      <c r="YS367" s="309"/>
      <c r="YT367" s="309"/>
      <c r="YU367" s="309"/>
      <c r="YV367" s="309"/>
      <c r="YW367" s="309"/>
      <c r="YX367" s="309"/>
      <c r="YY367" s="309"/>
      <c r="YZ367" s="309"/>
      <c r="ZA367" s="309"/>
      <c r="ZB367" s="309"/>
      <c r="ZC367" s="309"/>
      <c r="ZD367" s="309"/>
      <c r="ZE367" s="309"/>
      <c r="ZF367" s="309"/>
      <c r="ZG367" s="309"/>
      <c r="ZH367" s="309"/>
      <c r="ZI367" s="309"/>
      <c r="ZJ367" s="309"/>
      <c r="ZK367" s="309"/>
      <c r="ZL367" s="309"/>
      <c r="ZM367" s="309"/>
      <c r="ZN367" s="309"/>
      <c r="ZO367" s="309"/>
      <c r="ZP367" s="309"/>
      <c r="ZQ367" s="309"/>
      <c r="ZR367" s="309"/>
      <c r="ZS367" s="309"/>
      <c r="ZT367" s="309"/>
      <c r="ZU367" s="309"/>
      <c r="ZV367" s="309"/>
      <c r="ZW367" s="309"/>
      <c r="ZX367" s="309"/>
      <c r="ZY367" s="309"/>
      <c r="ZZ367" s="309"/>
      <c r="AAA367" s="309"/>
      <c r="AAB367" s="309"/>
      <c r="AAC367" s="309"/>
      <c r="AAD367" s="309"/>
      <c r="AAE367" s="309"/>
      <c r="AAF367" s="309"/>
      <c r="AAG367" s="309"/>
      <c r="AAH367" s="309"/>
      <c r="AAI367" s="309"/>
      <c r="AAJ367" s="309"/>
      <c r="AAK367" s="309"/>
      <c r="AAL367" s="309"/>
      <c r="AAM367" s="309"/>
      <c r="AAN367" s="309"/>
      <c r="AAO367" s="309"/>
      <c r="AAP367" s="309"/>
      <c r="AAQ367" s="309"/>
      <c r="AAR367" s="309"/>
      <c r="AAS367" s="309"/>
      <c r="AAT367" s="309"/>
      <c r="AAU367" s="309"/>
      <c r="AAV367" s="309"/>
      <c r="AAW367" s="309"/>
      <c r="AAX367" s="309"/>
      <c r="AAY367" s="309"/>
      <c r="AAZ367" s="309"/>
      <c r="ABA367" s="309"/>
      <c r="ABB367" s="309"/>
      <c r="ABC367" s="309"/>
      <c r="ABD367" s="309"/>
      <c r="ABE367" s="309"/>
      <c r="ABF367" s="309"/>
      <c r="ABG367" s="309"/>
      <c r="ABH367" s="309"/>
      <c r="ABI367" s="309"/>
      <c r="ABJ367" s="309"/>
      <c r="ABK367" s="309"/>
      <c r="ABL367" s="309"/>
      <c r="ABM367" s="309"/>
      <c r="ABN367" s="309"/>
      <c r="ABO367" s="309"/>
      <c r="ABP367" s="309"/>
      <c r="ABQ367" s="309"/>
      <c r="ABR367" s="309"/>
      <c r="ABS367" s="309"/>
      <c r="ABT367" s="309"/>
      <c r="ABU367" s="309"/>
      <c r="ABV367" s="309"/>
      <c r="ABW367" s="309"/>
      <c r="ABX367" s="309"/>
      <c r="ABY367" s="309"/>
      <c r="ABZ367" s="309"/>
      <c r="ACA367" s="309"/>
      <c r="ACB367" s="309"/>
      <c r="ACC367" s="309"/>
      <c r="ACD367" s="309"/>
      <c r="ACE367" s="309"/>
      <c r="ACF367" s="309"/>
      <c r="ACG367" s="309"/>
      <c r="ACH367" s="309"/>
      <c r="ACI367" s="309"/>
      <c r="ACJ367" s="309"/>
      <c r="ACK367" s="309"/>
      <c r="ACL367" s="309"/>
      <c r="ACM367" s="309"/>
      <c r="ACN367" s="309"/>
      <c r="ACO367" s="309"/>
      <c r="ACP367" s="309"/>
      <c r="ACQ367" s="309"/>
      <c r="ACR367" s="309"/>
      <c r="ACS367" s="309"/>
      <c r="ACT367" s="309"/>
      <c r="ACU367" s="309"/>
      <c r="ACV367" s="309"/>
      <c r="ACW367" s="309"/>
      <c r="ACX367" s="309"/>
      <c r="ACY367" s="309"/>
      <c r="ACZ367" s="309"/>
      <c r="ADA367" s="309"/>
      <c r="ADB367" s="309"/>
      <c r="ADC367" s="309"/>
      <c r="ADD367" s="309"/>
      <c r="ADE367" s="309"/>
      <c r="ADF367" s="309"/>
      <c r="ADG367" s="309"/>
      <c r="ADH367" s="309"/>
      <c r="ADI367" s="309"/>
      <c r="ADJ367" s="309"/>
      <c r="ADK367" s="309"/>
      <c r="ADL367" s="309"/>
      <c r="ADM367" s="309"/>
      <c r="ADN367" s="309"/>
      <c r="ADO367" s="309"/>
      <c r="ADP367" s="309"/>
      <c r="ADQ367" s="309"/>
      <c r="ADR367" s="309"/>
      <c r="ADS367" s="309"/>
      <c r="ADT367" s="309"/>
      <c r="ADU367" s="309"/>
      <c r="ADV367" s="309"/>
      <c r="ADW367" s="309"/>
      <c r="ADX367" s="309"/>
      <c r="ADY367" s="309"/>
      <c r="ADZ367" s="309"/>
      <c r="AEA367" s="309"/>
      <c r="AEB367" s="309"/>
      <c r="AEC367" s="309"/>
      <c r="AED367" s="309"/>
      <c r="AEE367" s="309"/>
      <c r="AEF367" s="309"/>
      <c r="AEG367" s="309"/>
      <c r="AEH367" s="309"/>
      <c r="AEI367" s="309"/>
      <c r="AEJ367" s="309"/>
      <c r="AEK367" s="309"/>
      <c r="AEL367" s="309"/>
      <c r="AEM367" s="309"/>
      <c r="AEN367" s="309"/>
      <c r="AEO367" s="309"/>
      <c r="AEP367" s="309"/>
      <c r="AEQ367" s="309"/>
      <c r="AER367" s="309"/>
      <c r="AES367" s="309"/>
      <c r="AET367" s="309"/>
      <c r="AEU367" s="309"/>
      <c r="AEV367" s="309"/>
      <c r="AEW367" s="309"/>
      <c r="AEX367" s="309"/>
      <c r="AEY367" s="309"/>
      <c r="AEZ367" s="309"/>
      <c r="AFA367" s="309"/>
      <c r="AFB367" s="309"/>
      <c r="AFC367" s="309"/>
      <c r="AFD367" s="309"/>
      <c r="AFE367" s="309"/>
      <c r="AFF367" s="309"/>
      <c r="AFG367" s="309"/>
      <c r="AFH367" s="309"/>
      <c r="AFI367" s="309"/>
      <c r="AFJ367" s="309"/>
      <c r="AFK367" s="309"/>
      <c r="AFL367" s="309"/>
      <c r="AFM367" s="309"/>
      <c r="AFN367" s="309"/>
      <c r="AFO367" s="309"/>
      <c r="AFP367" s="309"/>
      <c r="AFQ367" s="309"/>
      <c r="AFR367" s="309"/>
      <c r="AFS367" s="309"/>
      <c r="AFT367" s="309"/>
      <c r="AFU367" s="309"/>
      <c r="AFV367" s="309"/>
      <c r="AFW367" s="309"/>
      <c r="AFX367" s="309"/>
      <c r="AFY367" s="309"/>
      <c r="AFZ367" s="309"/>
      <c r="AGA367" s="309"/>
      <c r="AGB367" s="309"/>
      <c r="AGC367" s="309"/>
      <c r="AGD367" s="309"/>
      <c r="AGE367" s="309"/>
      <c r="AGF367" s="309"/>
      <c r="AGG367" s="309"/>
      <c r="AGH367" s="309"/>
      <c r="AGI367" s="309"/>
      <c r="AGJ367" s="309"/>
      <c r="AGK367" s="309"/>
      <c r="AGL367" s="309"/>
      <c r="AGM367" s="309"/>
      <c r="AGN367" s="309"/>
      <c r="AGO367" s="309"/>
      <c r="AGP367" s="309"/>
      <c r="AGQ367" s="309"/>
      <c r="AGR367" s="309"/>
      <c r="AGS367" s="309"/>
      <c r="AGT367" s="309"/>
      <c r="AGU367" s="309"/>
      <c r="AGV367" s="309"/>
      <c r="AGW367" s="309"/>
      <c r="AGX367" s="309"/>
      <c r="AGY367" s="309"/>
      <c r="AGZ367" s="309"/>
      <c r="AHA367" s="309"/>
      <c r="AHB367" s="309"/>
      <c r="AHC367" s="309"/>
      <c r="AHD367" s="309"/>
      <c r="AHE367" s="309"/>
      <c r="AHF367" s="309"/>
      <c r="AHG367" s="309"/>
      <c r="AHH367" s="309"/>
      <c r="AHI367" s="309"/>
      <c r="AHJ367" s="309"/>
      <c r="AHK367" s="309"/>
      <c r="AHL367" s="309"/>
      <c r="AHM367" s="309"/>
      <c r="AHN367" s="309"/>
      <c r="AHO367" s="309"/>
      <c r="AHP367" s="309"/>
      <c r="AHQ367" s="309"/>
      <c r="AHR367" s="309"/>
      <c r="AHS367" s="309"/>
      <c r="AHT367" s="309"/>
      <c r="AHU367" s="309"/>
      <c r="AHV367" s="309"/>
      <c r="AHW367" s="309"/>
      <c r="AHX367" s="309"/>
      <c r="AHY367" s="309"/>
      <c r="AHZ367" s="309"/>
      <c r="AIA367" s="309"/>
      <c r="AIB367" s="309"/>
      <c r="AIC367" s="309"/>
      <c r="AID367" s="309"/>
      <c r="AIE367" s="309"/>
      <c r="AIF367" s="309"/>
      <c r="AIG367" s="309"/>
      <c r="AIH367" s="309"/>
      <c r="AII367" s="309"/>
      <c r="AIJ367" s="309"/>
      <c r="AIK367" s="309"/>
      <c r="AIL367" s="309"/>
      <c r="AIM367" s="309"/>
      <c r="AIN367" s="309"/>
      <c r="AIO367" s="309"/>
      <c r="AIP367" s="309"/>
      <c r="AIQ367" s="309"/>
      <c r="AIR367" s="309"/>
      <c r="AIS367" s="309"/>
      <c r="AIT367" s="309"/>
      <c r="AIU367" s="309"/>
      <c r="AIV367" s="309"/>
      <c r="AIW367" s="309"/>
      <c r="AIX367" s="309"/>
      <c r="AIY367" s="309"/>
      <c r="AIZ367" s="309"/>
      <c r="AJA367" s="309"/>
      <c r="AJB367" s="309"/>
      <c r="AJC367" s="309"/>
      <c r="AJD367" s="309"/>
      <c r="AJE367" s="309"/>
      <c r="AJF367" s="309"/>
      <c r="AJG367" s="309"/>
      <c r="AJH367" s="309"/>
      <c r="AJI367" s="309"/>
      <c r="AJJ367" s="309"/>
      <c r="AJK367" s="309"/>
      <c r="AJL367" s="309"/>
      <c r="AJM367" s="309"/>
      <c r="AJN367" s="309"/>
      <c r="AJO367" s="309"/>
      <c r="AJP367" s="309"/>
      <c r="AJQ367" s="309"/>
      <c r="AJR367" s="309"/>
      <c r="AJS367" s="309"/>
      <c r="AJT367" s="309"/>
      <c r="AJU367" s="309"/>
      <c r="AJV367" s="309"/>
      <c r="AJW367" s="309"/>
      <c r="AJX367" s="309"/>
      <c r="AJY367" s="309"/>
      <c r="AJZ367" s="309"/>
      <c r="AKA367" s="309"/>
      <c r="AKB367" s="309"/>
      <c r="AKC367" s="309"/>
      <c r="AKD367" s="309"/>
      <c r="AKE367" s="309"/>
      <c r="AKF367" s="309"/>
      <c r="AKG367" s="309"/>
      <c r="AKH367" s="309"/>
      <c r="AKI367" s="309"/>
      <c r="AKJ367" s="309"/>
      <c r="AKK367" s="309"/>
      <c r="AKL367" s="309"/>
      <c r="AKM367" s="309"/>
      <c r="AKN367" s="309"/>
      <c r="AKO367" s="309"/>
      <c r="AKP367" s="309"/>
      <c r="AKQ367" s="309"/>
      <c r="AKR367" s="309"/>
      <c r="AKS367" s="309"/>
      <c r="AKT367" s="309"/>
      <c r="AKU367" s="309"/>
      <c r="AKV367" s="309"/>
      <c r="AKW367" s="309"/>
      <c r="AKX367" s="309"/>
      <c r="AKY367" s="309"/>
      <c r="AKZ367" s="309"/>
      <c r="ALA367" s="309"/>
      <c r="ALB367" s="309"/>
      <c r="ALC367" s="309"/>
      <c r="ALD367" s="309"/>
      <c r="ALE367" s="309"/>
      <c r="ALF367" s="309"/>
      <c r="ALG367" s="309"/>
      <c r="ALH367" s="309"/>
      <c r="ALI367" s="309"/>
      <c r="ALJ367" s="309"/>
      <c r="ALK367" s="309"/>
      <c r="ALL367" s="309"/>
      <c r="ALM367" s="309"/>
      <c r="ALN367" s="309"/>
      <c r="ALO367" s="309"/>
      <c r="ALP367" s="309"/>
      <c r="ALQ367" s="309"/>
      <c r="ALR367" s="309"/>
      <c r="ALS367" s="309"/>
      <c r="ALT367" s="309"/>
      <c r="ALU367" s="309"/>
      <c r="ALV367" s="309"/>
      <c r="ALW367" s="309"/>
      <c r="ALX367" s="309"/>
      <c r="ALY367" s="309"/>
      <c r="ALZ367" s="309"/>
      <c r="AMA367" s="309"/>
      <c r="AMB367" s="309"/>
      <c r="AMC367" s="309"/>
      <c r="AMD367" s="309"/>
      <c r="AME367" s="309"/>
      <c r="AMF367" s="309"/>
      <c r="AMG367" s="309"/>
      <c r="AMH367" s="309"/>
      <c r="AMI367" s="309"/>
      <c r="AMJ367" s="309"/>
      <c r="AMK367" s="309"/>
      <c r="AML367" s="309"/>
      <c r="AMM367" s="309"/>
      <c r="AMN367" s="309"/>
      <c r="AMO367" s="309"/>
      <c r="AMP367" s="309"/>
      <c r="AMQ367" s="309"/>
      <c r="AMR367" s="309"/>
      <c r="AMS367" s="309"/>
      <c r="AMT367" s="309"/>
      <c r="AMU367" s="309"/>
      <c r="AMV367" s="309"/>
      <c r="AMW367" s="309"/>
      <c r="AMX367" s="309"/>
      <c r="AMY367" s="309"/>
      <c r="AMZ367" s="309"/>
      <c r="ANA367" s="309"/>
      <c r="ANB367" s="309"/>
      <c r="ANC367" s="309"/>
      <c r="AND367" s="309"/>
      <c r="ANE367" s="309"/>
      <c r="ANF367" s="309"/>
      <c r="ANG367" s="309"/>
      <c r="ANH367" s="309"/>
      <c r="ANI367" s="309"/>
      <c r="ANJ367" s="309"/>
      <c r="ANK367" s="309"/>
      <c r="ANL367" s="309"/>
      <c r="ANM367" s="309"/>
      <c r="ANN367" s="309"/>
      <c r="ANO367" s="309"/>
      <c r="ANP367" s="309"/>
      <c r="ANQ367" s="309"/>
      <c r="ANR367" s="309"/>
      <c r="ANS367" s="309"/>
      <c r="ANT367" s="309"/>
      <c r="ANU367" s="309"/>
      <c r="ANV367" s="309"/>
      <c r="ANW367" s="309"/>
      <c r="ANX367" s="309"/>
      <c r="ANY367" s="309"/>
      <c r="ANZ367" s="309"/>
      <c r="AOA367" s="309"/>
      <c r="AOB367" s="309"/>
      <c r="AOC367" s="309"/>
      <c r="AOD367" s="309"/>
      <c r="AOE367" s="309"/>
      <c r="AOF367" s="309"/>
      <c r="AOG367" s="309"/>
      <c r="AOH367" s="309"/>
      <c r="AOI367" s="309"/>
      <c r="AOJ367" s="309"/>
      <c r="AOK367" s="309"/>
      <c r="AOL367" s="309"/>
      <c r="AOM367" s="309"/>
      <c r="AON367" s="309"/>
      <c r="AOO367" s="309"/>
      <c r="AOP367" s="309"/>
      <c r="AOQ367" s="309"/>
      <c r="AOR367" s="309"/>
      <c r="AOS367" s="309"/>
      <c r="AOT367" s="309"/>
      <c r="AOU367" s="309"/>
      <c r="AOV367" s="309"/>
      <c r="AOW367" s="309"/>
      <c r="AOX367" s="309"/>
      <c r="AOY367" s="309"/>
      <c r="AOZ367" s="309"/>
      <c r="APA367" s="309"/>
      <c r="APB367" s="309"/>
      <c r="APC367" s="309"/>
      <c r="APD367" s="309"/>
      <c r="APE367" s="309"/>
      <c r="APF367" s="309"/>
      <c r="APG367" s="309"/>
      <c r="APH367" s="309"/>
      <c r="API367" s="309"/>
      <c r="APJ367" s="309"/>
      <c r="APK367" s="309"/>
      <c r="APL367" s="309"/>
      <c r="APM367" s="309"/>
      <c r="APN367" s="309"/>
      <c r="APO367" s="309"/>
      <c r="APP367" s="309"/>
      <c r="APQ367" s="309"/>
      <c r="APR367" s="309"/>
      <c r="APS367" s="309"/>
      <c r="APT367" s="309"/>
      <c r="APU367" s="309"/>
      <c r="APV367" s="309"/>
      <c r="APW367" s="309"/>
      <c r="APX367" s="309"/>
      <c r="APY367" s="309"/>
      <c r="APZ367" s="309"/>
      <c r="AQA367" s="309"/>
      <c r="AQB367" s="309"/>
      <c r="AQC367" s="309"/>
      <c r="AQD367" s="309"/>
      <c r="AQE367" s="309"/>
      <c r="AQF367" s="309"/>
      <c r="AQG367" s="309"/>
      <c r="AQH367" s="309"/>
      <c r="AQI367" s="309"/>
      <c r="AQJ367" s="309"/>
      <c r="AQK367" s="309"/>
      <c r="AQL367" s="309"/>
      <c r="AQM367" s="309"/>
      <c r="AQN367" s="309"/>
      <c r="AQO367" s="309"/>
      <c r="AQP367" s="309"/>
      <c r="AQQ367" s="309"/>
      <c r="AQR367" s="309"/>
      <c r="AQS367" s="309"/>
      <c r="AQT367" s="309"/>
      <c r="AQU367" s="309"/>
      <c r="AQV367" s="309"/>
      <c r="AQW367" s="309"/>
      <c r="AQX367" s="309"/>
      <c r="AQY367" s="309"/>
      <c r="AQZ367" s="309"/>
      <c r="ARA367" s="309"/>
      <c r="ARB367" s="309"/>
      <c r="ARC367" s="309"/>
      <c r="ARD367" s="309"/>
      <c r="ARE367" s="309"/>
      <c r="ARF367" s="309"/>
      <c r="ARG367" s="309"/>
      <c r="ARH367" s="309"/>
      <c r="ARI367" s="309"/>
      <c r="ARJ367" s="309"/>
      <c r="ARK367" s="309"/>
      <c r="ARL367" s="309"/>
      <c r="ARM367" s="309"/>
      <c r="ARN367" s="309"/>
      <c r="ARO367" s="309"/>
      <c r="ARP367" s="309"/>
      <c r="ARQ367" s="309"/>
      <c r="ARR367" s="309"/>
      <c r="ARS367" s="309"/>
      <c r="ART367" s="309"/>
      <c r="ARU367" s="309"/>
      <c r="ARV367" s="309"/>
      <c r="ARW367" s="309"/>
      <c r="ARX367" s="309"/>
      <c r="ARY367" s="309"/>
      <c r="ARZ367" s="309"/>
      <c r="ASA367" s="309"/>
      <c r="ASB367" s="309"/>
      <c r="ASC367" s="309"/>
      <c r="ASD367" s="309"/>
      <c r="ASE367" s="309"/>
      <c r="ASF367" s="309"/>
      <c r="ASG367" s="309"/>
      <c r="ASH367" s="309"/>
      <c r="ASI367" s="309"/>
      <c r="ASJ367" s="309"/>
      <c r="ASK367" s="309"/>
      <c r="ASL367" s="309"/>
      <c r="ASM367" s="309"/>
      <c r="ASN367" s="309"/>
      <c r="ASO367" s="309"/>
      <c r="ASP367" s="309"/>
      <c r="ASQ367" s="309"/>
      <c r="ASR367" s="309"/>
      <c r="ASS367" s="309"/>
      <c r="AST367" s="309"/>
      <c r="ASU367" s="309"/>
      <c r="ASV367" s="309"/>
      <c r="ASW367" s="309"/>
      <c r="ASX367" s="309"/>
      <c r="ASY367" s="309"/>
      <c r="ASZ367" s="309"/>
      <c r="ATA367" s="309"/>
      <c r="ATB367" s="309"/>
      <c r="ATC367" s="309"/>
      <c r="ATD367" s="309"/>
      <c r="ATE367" s="309"/>
      <c r="ATF367" s="309"/>
      <c r="ATG367" s="309"/>
      <c r="ATH367" s="309"/>
      <c r="ATI367" s="309"/>
      <c r="ATJ367" s="309"/>
      <c r="ATK367" s="309"/>
      <c r="ATL367" s="309"/>
      <c r="ATM367" s="309"/>
      <c r="ATN367" s="309"/>
      <c r="ATO367" s="309"/>
      <c r="ATP367" s="309"/>
      <c r="ATQ367" s="309"/>
      <c r="ATR367" s="309"/>
      <c r="ATS367" s="309"/>
      <c r="ATT367" s="309"/>
      <c r="ATU367" s="309"/>
      <c r="ATV367" s="309"/>
      <c r="ATW367" s="309"/>
      <c r="ATX367" s="309"/>
      <c r="ATY367" s="309"/>
      <c r="ATZ367" s="309"/>
      <c r="AUA367" s="309"/>
      <c r="AUB367" s="309"/>
      <c r="AUC367" s="309"/>
      <c r="AUD367" s="309"/>
      <c r="AUE367" s="309"/>
      <c r="AUF367" s="309"/>
      <c r="AUG367" s="309"/>
      <c r="AUH367" s="309"/>
      <c r="AUI367" s="309"/>
      <c r="AUJ367" s="309"/>
      <c r="AUK367" s="309"/>
      <c r="AUL367" s="309"/>
      <c r="AUM367" s="309"/>
      <c r="AUN367" s="309"/>
      <c r="AUO367" s="309"/>
      <c r="AUP367" s="309"/>
      <c r="AUQ367" s="309"/>
      <c r="AUR367" s="309"/>
      <c r="AUS367" s="309"/>
      <c r="AUT367" s="309"/>
      <c r="AUU367" s="309"/>
      <c r="AUV367" s="309"/>
      <c r="AUW367" s="309"/>
      <c r="AUX367" s="309"/>
      <c r="AUY367" s="309"/>
      <c r="AUZ367" s="309"/>
      <c r="AVA367" s="309"/>
      <c r="AVB367" s="309"/>
      <c r="AVC367" s="309"/>
      <c r="AVD367" s="309"/>
      <c r="AVE367" s="309"/>
      <c r="AVF367" s="309"/>
      <c r="AVG367" s="309"/>
      <c r="AVH367" s="309"/>
      <c r="AVI367" s="309"/>
      <c r="AVJ367" s="309"/>
      <c r="AVK367" s="309"/>
      <c r="AVL367" s="309"/>
      <c r="AVM367" s="309"/>
      <c r="AVN367" s="309"/>
      <c r="AVO367" s="309"/>
      <c r="AVP367" s="309"/>
      <c r="AVQ367" s="309"/>
      <c r="AVR367" s="309"/>
      <c r="AVS367" s="309"/>
      <c r="AVT367" s="309"/>
      <c r="AVU367" s="309"/>
      <c r="AVV367" s="309"/>
      <c r="AVW367" s="309"/>
      <c r="AVX367" s="309"/>
      <c r="AVY367" s="309"/>
      <c r="AVZ367" s="309"/>
      <c r="AWA367" s="309"/>
      <c r="AWB367" s="309"/>
      <c r="AWC367" s="309"/>
      <c r="AWD367" s="309"/>
      <c r="AWE367" s="309"/>
      <c r="AWF367" s="309"/>
      <c r="AWG367" s="309"/>
      <c r="AWH367" s="309"/>
      <c r="AWI367" s="309"/>
      <c r="AWJ367" s="309"/>
      <c r="AWK367" s="309"/>
      <c r="AWL367" s="309"/>
      <c r="AWM367" s="309"/>
      <c r="AWN367" s="309"/>
      <c r="AWO367" s="309"/>
      <c r="AWP367" s="309"/>
      <c r="AWQ367" s="309"/>
      <c r="AWR367" s="309"/>
      <c r="AWS367" s="309"/>
      <c r="AWT367" s="309"/>
      <c r="AWU367" s="309"/>
      <c r="AWV367" s="309"/>
      <c r="AWW367" s="309"/>
      <c r="AWX367" s="309"/>
      <c r="AWY367" s="309"/>
      <c r="AWZ367" s="309"/>
      <c r="AXA367" s="309"/>
      <c r="AXB367" s="309"/>
      <c r="AXC367" s="309"/>
      <c r="AXD367" s="309"/>
      <c r="AXE367" s="309"/>
      <c r="AXF367" s="309"/>
      <c r="AXG367" s="309"/>
      <c r="AXH367" s="309"/>
      <c r="AXI367" s="309"/>
      <c r="AXJ367" s="309"/>
      <c r="AXK367" s="309"/>
      <c r="AXL367" s="309"/>
      <c r="AXM367" s="309"/>
      <c r="AXN367" s="309"/>
      <c r="AXO367" s="309"/>
      <c r="AXP367" s="309"/>
      <c r="AXQ367" s="309"/>
      <c r="AXR367" s="309"/>
      <c r="AXS367" s="309"/>
      <c r="AXT367" s="309"/>
      <c r="AXU367" s="309"/>
      <c r="AXV367" s="309"/>
      <c r="AXW367" s="309"/>
      <c r="AXX367" s="309"/>
      <c r="AXY367" s="309"/>
      <c r="AXZ367" s="309"/>
      <c r="AYA367" s="309"/>
      <c r="AYB367" s="309"/>
      <c r="AYC367" s="309"/>
      <c r="AYD367" s="309"/>
      <c r="AYE367" s="309"/>
      <c r="AYF367" s="309"/>
      <c r="AYG367" s="309"/>
      <c r="AYH367" s="309"/>
      <c r="AYI367" s="309"/>
      <c r="AYJ367" s="309"/>
      <c r="AYK367" s="309"/>
      <c r="AYL367" s="309"/>
      <c r="AYM367" s="309"/>
      <c r="AYN367" s="309"/>
      <c r="AYO367" s="309"/>
      <c r="AYP367" s="309"/>
      <c r="AYQ367" s="309"/>
      <c r="AYR367" s="309"/>
      <c r="AYS367" s="309"/>
      <c r="AYT367" s="309"/>
      <c r="AYU367" s="309"/>
      <c r="AYV367" s="309"/>
      <c r="AYW367" s="309"/>
      <c r="AYX367" s="309"/>
      <c r="AYY367" s="309"/>
      <c r="AYZ367" s="309"/>
      <c r="AZA367" s="309"/>
      <c r="AZB367" s="309"/>
      <c r="AZC367" s="309"/>
      <c r="AZD367" s="309"/>
      <c r="AZE367" s="309"/>
      <c r="AZF367" s="309"/>
      <c r="AZG367" s="309"/>
      <c r="AZH367" s="309"/>
      <c r="AZI367" s="309"/>
      <c r="AZJ367" s="309"/>
      <c r="AZK367" s="309"/>
      <c r="AZL367" s="309"/>
      <c r="AZM367" s="309"/>
      <c r="AZN367" s="309"/>
      <c r="AZO367" s="309"/>
      <c r="AZP367" s="309"/>
      <c r="AZQ367" s="309"/>
      <c r="AZR367" s="309"/>
      <c r="AZS367" s="309"/>
      <c r="AZT367" s="309"/>
      <c r="AZU367" s="309"/>
      <c r="AZV367" s="309"/>
      <c r="AZW367" s="309"/>
      <c r="AZX367" s="309"/>
      <c r="AZY367" s="309"/>
      <c r="AZZ367" s="309"/>
      <c r="BAA367" s="309"/>
      <c r="BAB367" s="309"/>
      <c r="BAC367" s="309"/>
      <c r="BAD367" s="309"/>
      <c r="BAE367" s="309"/>
      <c r="BAF367" s="309"/>
      <c r="BAG367" s="309"/>
      <c r="BAH367" s="309"/>
      <c r="BAI367" s="309"/>
      <c r="BAJ367" s="309"/>
      <c r="BAK367" s="309"/>
      <c r="BAL367" s="309"/>
      <c r="BAM367" s="309"/>
      <c r="BAN367" s="309"/>
      <c r="BAO367" s="309"/>
      <c r="BAP367" s="309"/>
      <c r="BAQ367" s="309"/>
      <c r="BAR367" s="309"/>
      <c r="BAS367" s="309"/>
      <c r="BAT367" s="309"/>
      <c r="BAU367" s="309"/>
      <c r="BAV367" s="309"/>
      <c r="BAW367" s="309"/>
      <c r="BAX367" s="309"/>
      <c r="BAY367" s="309"/>
      <c r="BAZ367" s="309"/>
      <c r="BBA367" s="309"/>
      <c r="BBB367" s="309"/>
      <c r="BBC367" s="309"/>
      <c r="BBD367" s="309"/>
      <c r="BBE367" s="309"/>
      <c r="BBF367" s="309"/>
      <c r="BBG367" s="309"/>
      <c r="BBH367" s="309"/>
      <c r="BBI367" s="309"/>
      <c r="BBJ367" s="309"/>
      <c r="BBK367" s="309"/>
      <c r="BBL367" s="309"/>
      <c r="BBM367" s="309"/>
      <c r="BBN367" s="309"/>
      <c r="BBO367" s="309"/>
      <c r="BBP367" s="309"/>
      <c r="BBQ367" s="309"/>
      <c r="BBR367" s="309"/>
      <c r="BBS367" s="309"/>
      <c r="BBT367" s="309"/>
      <c r="BBU367" s="309"/>
      <c r="BBV367" s="309"/>
      <c r="BBW367" s="309"/>
      <c r="BBX367" s="309"/>
      <c r="BBY367" s="309"/>
      <c r="BBZ367" s="309"/>
      <c r="BCA367" s="309"/>
      <c r="BCB367" s="309"/>
      <c r="BCC367" s="309"/>
      <c r="BCD367" s="309"/>
      <c r="BCE367" s="309"/>
      <c r="BCF367" s="309"/>
      <c r="BCG367" s="309"/>
      <c r="BCH367" s="309"/>
      <c r="BCI367" s="309"/>
      <c r="BCJ367" s="309"/>
      <c r="BCK367" s="309"/>
      <c r="BCL367" s="309"/>
      <c r="BCM367" s="309"/>
      <c r="BCN367" s="309"/>
      <c r="BCO367" s="309"/>
      <c r="BCP367" s="309"/>
      <c r="BCQ367" s="309"/>
      <c r="BCR367" s="309"/>
      <c r="BCS367" s="309"/>
      <c r="BCT367" s="309"/>
      <c r="BCU367" s="309"/>
      <c r="BCV367" s="309"/>
      <c r="BCW367" s="309"/>
      <c r="BCX367" s="309"/>
      <c r="BCY367" s="309"/>
      <c r="BCZ367" s="309"/>
      <c r="BDA367" s="309"/>
      <c r="BDB367" s="309"/>
      <c r="BDC367" s="309"/>
      <c r="BDD367" s="309"/>
      <c r="BDE367" s="309"/>
      <c r="BDF367" s="309"/>
      <c r="BDG367" s="309"/>
      <c r="BDH367" s="309"/>
      <c r="BDI367" s="309"/>
      <c r="BDJ367" s="309"/>
      <c r="BDK367" s="309"/>
      <c r="BDL367" s="309"/>
      <c r="BDM367" s="309"/>
      <c r="BDN367" s="309"/>
      <c r="BDO367" s="309"/>
      <c r="BDP367" s="309"/>
      <c r="BDQ367" s="309"/>
      <c r="BDR367" s="309"/>
      <c r="BDS367" s="309"/>
      <c r="BDT367" s="309"/>
      <c r="BDU367" s="309"/>
      <c r="BDV367" s="309"/>
      <c r="BDW367" s="309"/>
      <c r="BDX367" s="309"/>
      <c r="BDY367" s="309"/>
      <c r="BDZ367" s="309"/>
      <c r="BEA367" s="309"/>
      <c r="BEB367" s="309"/>
      <c r="BEC367" s="309"/>
      <c r="BED367" s="309"/>
      <c r="BEE367" s="309"/>
      <c r="BEF367" s="309"/>
      <c r="BEG367" s="309"/>
      <c r="BEH367" s="309"/>
      <c r="BEI367" s="309"/>
      <c r="BEJ367" s="309"/>
      <c r="BEK367" s="309"/>
      <c r="BEL367" s="309"/>
      <c r="BEM367" s="309"/>
      <c r="BEN367" s="309"/>
      <c r="BEO367" s="309"/>
      <c r="BEP367" s="309"/>
      <c r="BEQ367" s="309"/>
      <c r="BER367" s="309"/>
      <c r="BES367" s="309"/>
      <c r="BET367" s="309"/>
      <c r="BEU367" s="309"/>
      <c r="BEV367" s="309"/>
      <c r="BEW367" s="309"/>
      <c r="BEX367" s="309"/>
      <c r="BEY367" s="309"/>
      <c r="BEZ367" s="309"/>
      <c r="BFA367" s="309"/>
      <c r="BFB367" s="309"/>
      <c r="BFC367" s="309"/>
      <c r="BFD367" s="309"/>
      <c r="BFE367" s="309"/>
      <c r="BFF367" s="309"/>
      <c r="BFG367" s="309"/>
      <c r="BFH367" s="309"/>
      <c r="BFI367" s="309"/>
      <c r="BFJ367" s="309"/>
      <c r="BFK367" s="309"/>
      <c r="BFL367" s="309"/>
      <c r="BFM367" s="309"/>
      <c r="BFN367" s="309"/>
      <c r="BFO367" s="309"/>
      <c r="BFP367" s="309"/>
      <c r="BFQ367" s="309"/>
      <c r="BFR367" s="309"/>
      <c r="BFS367" s="309"/>
      <c r="BFT367" s="309"/>
      <c r="BFU367" s="309"/>
      <c r="BFV367" s="309"/>
      <c r="BFW367" s="309"/>
      <c r="BFX367" s="309"/>
      <c r="BFY367" s="309"/>
      <c r="BFZ367" s="309"/>
      <c r="BGA367" s="309"/>
      <c r="BGB367" s="309"/>
      <c r="BGC367" s="309"/>
      <c r="BGD367" s="309"/>
      <c r="BGE367" s="309"/>
      <c r="BGF367" s="309"/>
      <c r="BGG367" s="309"/>
      <c r="BGH367" s="309"/>
    </row>
    <row r="368" spans="6:1542" s="18" customFormat="1" ht="14.45" customHeight="1" x14ac:dyDescent="0.25">
      <c r="F368" s="68"/>
      <c r="Y368" s="68"/>
      <c r="AC368" s="309"/>
      <c r="AD368" s="309"/>
      <c r="AE368" s="309"/>
      <c r="AF368" s="309"/>
      <c r="AG368" s="309"/>
      <c r="AH368" s="309"/>
      <c r="AI368" s="309"/>
      <c r="AJ368" s="309"/>
      <c r="AK368" s="309"/>
      <c r="AL368" s="309"/>
      <c r="AM368" s="309"/>
      <c r="AN368" s="309"/>
      <c r="AO368" s="309"/>
      <c r="AP368" s="309"/>
      <c r="AQ368" s="309"/>
      <c r="AR368" s="309"/>
      <c r="AS368" s="309"/>
      <c r="AT368" s="309"/>
      <c r="AU368" s="309"/>
      <c r="AV368" s="309"/>
      <c r="AW368" s="309"/>
      <c r="AX368" s="309"/>
      <c r="AY368" s="309"/>
      <c r="AZ368" s="309"/>
      <c r="BA368" s="309"/>
      <c r="BB368" s="309"/>
      <c r="BC368" s="309"/>
      <c r="BD368" s="309"/>
      <c r="BE368" s="309"/>
      <c r="BF368" s="309"/>
      <c r="BG368" s="309"/>
      <c r="BH368" s="309"/>
      <c r="BI368" s="309"/>
      <c r="BJ368" s="309"/>
      <c r="BK368" s="309"/>
      <c r="BL368" s="309"/>
      <c r="BM368" s="309"/>
      <c r="BN368" s="309"/>
      <c r="BO368" s="309"/>
      <c r="BP368" s="309"/>
      <c r="BQ368" s="309"/>
      <c r="BR368" s="309"/>
      <c r="BS368" s="309"/>
      <c r="BT368" s="309"/>
      <c r="BU368" s="309"/>
      <c r="BV368" s="309"/>
      <c r="BW368" s="309"/>
      <c r="BX368" s="309"/>
      <c r="BY368" s="309"/>
      <c r="BZ368" s="309"/>
      <c r="CA368" s="309"/>
      <c r="CB368" s="309"/>
      <c r="CC368" s="309"/>
      <c r="CD368" s="309"/>
      <c r="CE368" s="309"/>
      <c r="CF368" s="309"/>
      <c r="CG368" s="309"/>
      <c r="CH368" s="309"/>
      <c r="CI368" s="309"/>
      <c r="CJ368" s="309"/>
      <c r="CK368" s="309"/>
      <c r="CL368" s="309"/>
      <c r="CM368" s="309"/>
      <c r="CN368" s="309"/>
      <c r="CO368" s="309"/>
      <c r="CP368" s="309"/>
      <c r="CQ368" s="309"/>
      <c r="CR368" s="309"/>
      <c r="CS368" s="309"/>
      <c r="CT368" s="309"/>
      <c r="CU368" s="309"/>
      <c r="CV368" s="309"/>
      <c r="CW368" s="309"/>
      <c r="CX368" s="309"/>
      <c r="CY368" s="309"/>
      <c r="CZ368" s="309"/>
      <c r="DA368" s="309"/>
      <c r="DB368" s="309"/>
      <c r="DC368" s="309"/>
      <c r="DD368" s="309"/>
      <c r="DE368" s="309"/>
      <c r="DF368" s="309"/>
      <c r="DG368" s="309"/>
      <c r="DH368" s="309"/>
      <c r="DI368" s="309"/>
      <c r="DJ368" s="309"/>
      <c r="DK368" s="309"/>
      <c r="DL368" s="309"/>
      <c r="DM368" s="309"/>
      <c r="DN368" s="309"/>
      <c r="DO368" s="309"/>
      <c r="DP368" s="309"/>
      <c r="DQ368" s="309"/>
      <c r="DR368" s="309"/>
      <c r="DS368" s="309"/>
      <c r="DT368" s="309"/>
      <c r="DU368" s="309"/>
      <c r="DV368" s="309"/>
      <c r="DW368" s="309"/>
      <c r="DX368" s="309"/>
      <c r="DY368" s="309"/>
      <c r="DZ368" s="309"/>
      <c r="EA368" s="309"/>
      <c r="EB368" s="309"/>
      <c r="EC368" s="309"/>
      <c r="ED368" s="309"/>
      <c r="EE368" s="309"/>
      <c r="EF368" s="309"/>
      <c r="EG368" s="309"/>
      <c r="EH368" s="309"/>
      <c r="EI368" s="309"/>
      <c r="EJ368" s="309"/>
      <c r="EK368" s="309"/>
      <c r="EL368" s="309"/>
      <c r="EM368" s="309"/>
      <c r="EN368" s="309"/>
      <c r="EO368" s="309"/>
      <c r="EP368" s="309"/>
      <c r="EQ368" s="309"/>
      <c r="ER368" s="309"/>
      <c r="ES368" s="309"/>
      <c r="ET368" s="309"/>
      <c r="EU368" s="309"/>
      <c r="EV368" s="309"/>
      <c r="EW368" s="309"/>
      <c r="EX368" s="309"/>
      <c r="EY368" s="309"/>
      <c r="EZ368" s="309"/>
      <c r="FA368" s="309"/>
      <c r="FB368" s="309"/>
      <c r="FC368" s="309"/>
      <c r="FD368" s="309"/>
      <c r="FE368" s="309"/>
      <c r="FF368" s="309"/>
      <c r="FG368" s="309"/>
      <c r="FH368" s="309"/>
      <c r="FI368" s="309"/>
      <c r="FJ368" s="309"/>
      <c r="FK368" s="309"/>
      <c r="FL368" s="309"/>
      <c r="FM368" s="309"/>
      <c r="FN368" s="309"/>
      <c r="FO368" s="309"/>
      <c r="FP368" s="309"/>
      <c r="FQ368" s="309"/>
      <c r="FR368" s="309"/>
      <c r="FS368" s="309"/>
      <c r="FT368" s="309"/>
      <c r="FU368" s="309"/>
      <c r="FV368" s="309"/>
      <c r="FW368" s="309"/>
      <c r="FX368" s="309"/>
      <c r="FY368" s="309"/>
      <c r="FZ368" s="309"/>
      <c r="GA368" s="309"/>
      <c r="GB368" s="309"/>
      <c r="GC368" s="309"/>
      <c r="GD368" s="309"/>
      <c r="GE368" s="309"/>
      <c r="GF368" s="309"/>
      <c r="GG368" s="309"/>
      <c r="GH368" s="309"/>
      <c r="GI368" s="309"/>
      <c r="GJ368" s="309"/>
      <c r="GK368" s="309"/>
      <c r="GL368" s="309"/>
      <c r="GM368" s="309"/>
      <c r="GN368" s="309"/>
      <c r="GO368" s="309"/>
      <c r="GP368" s="309"/>
      <c r="GQ368" s="309"/>
      <c r="GR368" s="309"/>
      <c r="GS368" s="309"/>
      <c r="GT368" s="309"/>
      <c r="GU368" s="309"/>
      <c r="GV368" s="309"/>
      <c r="GW368" s="309"/>
      <c r="GX368" s="309"/>
      <c r="GY368" s="309"/>
      <c r="GZ368" s="309"/>
      <c r="HA368" s="309"/>
      <c r="HB368" s="309"/>
      <c r="HC368" s="309"/>
      <c r="HD368" s="309"/>
      <c r="HE368" s="309"/>
      <c r="HF368" s="309"/>
      <c r="HG368" s="309"/>
      <c r="HH368" s="309"/>
      <c r="HI368" s="309"/>
      <c r="HJ368" s="309"/>
      <c r="HK368" s="309"/>
      <c r="HL368" s="309"/>
      <c r="HM368" s="309"/>
      <c r="HN368" s="309"/>
      <c r="HO368" s="309"/>
      <c r="HP368" s="309"/>
      <c r="HQ368" s="309"/>
      <c r="HR368" s="309"/>
      <c r="HS368" s="309"/>
      <c r="HT368" s="309"/>
      <c r="HU368" s="309"/>
      <c r="HV368" s="309"/>
      <c r="HW368" s="309"/>
      <c r="HX368" s="309"/>
      <c r="HY368" s="309"/>
      <c r="HZ368" s="309"/>
      <c r="IA368" s="309"/>
      <c r="IB368" s="309"/>
      <c r="IC368" s="309"/>
      <c r="ID368" s="309"/>
      <c r="IE368" s="309"/>
      <c r="IF368" s="309"/>
      <c r="IG368" s="309"/>
      <c r="IH368" s="309"/>
      <c r="II368" s="309"/>
      <c r="IJ368" s="309"/>
      <c r="IK368" s="309"/>
      <c r="IL368" s="309"/>
      <c r="IM368" s="309"/>
      <c r="IN368" s="309"/>
      <c r="IO368" s="309"/>
      <c r="IP368" s="309"/>
      <c r="IQ368" s="309"/>
      <c r="IR368" s="309"/>
      <c r="IS368" s="309"/>
      <c r="IT368" s="309"/>
      <c r="IU368" s="309"/>
      <c r="IV368" s="309"/>
      <c r="IW368" s="309"/>
      <c r="IX368" s="309"/>
      <c r="IY368" s="309"/>
      <c r="IZ368" s="309"/>
      <c r="JA368" s="309"/>
      <c r="JB368" s="309"/>
      <c r="JC368" s="309"/>
      <c r="JD368" s="309"/>
      <c r="JE368" s="309"/>
      <c r="JF368" s="309"/>
      <c r="JG368" s="309"/>
      <c r="JH368" s="309"/>
      <c r="JI368" s="309"/>
      <c r="JJ368" s="309"/>
      <c r="JK368" s="309"/>
      <c r="JL368" s="309"/>
      <c r="JM368" s="309"/>
      <c r="JN368" s="309"/>
      <c r="JO368" s="309"/>
      <c r="JP368" s="309"/>
      <c r="JQ368" s="309"/>
      <c r="JR368" s="309"/>
      <c r="JS368" s="309"/>
      <c r="JT368" s="309"/>
      <c r="JU368" s="309"/>
      <c r="JV368" s="309"/>
      <c r="JW368" s="309"/>
      <c r="JX368" s="309"/>
      <c r="JY368" s="309"/>
      <c r="JZ368" s="309"/>
      <c r="KA368" s="309"/>
      <c r="KB368" s="309"/>
      <c r="KC368" s="309"/>
      <c r="KD368" s="309"/>
      <c r="KE368" s="309"/>
      <c r="KF368" s="309"/>
      <c r="KG368" s="309"/>
      <c r="KH368" s="309"/>
      <c r="KI368" s="309"/>
      <c r="KJ368" s="309"/>
      <c r="KK368" s="309"/>
      <c r="KL368" s="309"/>
      <c r="KM368" s="309"/>
      <c r="KN368" s="309"/>
      <c r="KO368" s="309"/>
      <c r="KP368" s="309"/>
      <c r="KQ368" s="309"/>
      <c r="KR368" s="309"/>
      <c r="KS368" s="309"/>
      <c r="KT368" s="309"/>
      <c r="KU368" s="309"/>
      <c r="KV368" s="309"/>
      <c r="KW368" s="309"/>
      <c r="KX368" s="309"/>
      <c r="KY368" s="309"/>
      <c r="KZ368" s="309"/>
      <c r="LA368" s="309"/>
      <c r="LB368" s="309"/>
      <c r="LC368" s="309"/>
      <c r="LD368" s="309"/>
      <c r="LE368" s="309"/>
      <c r="LF368" s="309"/>
      <c r="LG368" s="309"/>
      <c r="LH368" s="309"/>
      <c r="LI368" s="309"/>
      <c r="LJ368" s="309"/>
      <c r="LK368" s="309"/>
      <c r="LL368" s="309"/>
      <c r="LM368" s="309"/>
      <c r="LN368" s="309"/>
      <c r="LO368" s="309"/>
      <c r="LP368" s="309"/>
      <c r="LQ368" s="309"/>
      <c r="LR368" s="309"/>
      <c r="LS368" s="309"/>
      <c r="LT368" s="309"/>
      <c r="LU368" s="309"/>
      <c r="LV368" s="309"/>
      <c r="LW368" s="309"/>
      <c r="LX368" s="309"/>
      <c r="LY368" s="309"/>
      <c r="LZ368" s="309"/>
      <c r="MA368" s="309"/>
      <c r="MB368" s="309"/>
      <c r="MC368" s="309"/>
      <c r="MD368" s="309"/>
      <c r="ME368" s="309"/>
      <c r="MF368" s="309"/>
      <c r="MG368" s="309"/>
      <c r="MH368" s="309"/>
      <c r="MI368" s="309"/>
      <c r="MJ368" s="309"/>
      <c r="MK368" s="309"/>
      <c r="ML368" s="309"/>
      <c r="MM368" s="309"/>
      <c r="MN368" s="309"/>
      <c r="MO368" s="309"/>
      <c r="MP368" s="309"/>
      <c r="MQ368" s="309"/>
      <c r="MR368" s="309"/>
      <c r="MS368" s="309"/>
      <c r="MT368" s="309"/>
      <c r="MU368" s="309"/>
      <c r="MV368" s="309"/>
      <c r="MW368" s="309"/>
      <c r="MX368" s="309"/>
      <c r="MY368" s="309"/>
      <c r="MZ368" s="309"/>
      <c r="NA368" s="309"/>
      <c r="NB368" s="309"/>
      <c r="NC368" s="309"/>
      <c r="ND368" s="309"/>
      <c r="NE368" s="309"/>
      <c r="NF368" s="309"/>
      <c r="NG368" s="309"/>
      <c r="NH368" s="309"/>
      <c r="NI368" s="309"/>
      <c r="NJ368" s="309"/>
      <c r="NK368" s="309"/>
      <c r="NL368" s="309"/>
      <c r="NM368" s="309"/>
      <c r="NN368" s="309"/>
      <c r="NO368" s="309"/>
      <c r="NP368" s="309"/>
      <c r="NQ368" s="309"/>
      <c r="NR368" s="309"/>
      <c r="NS368" s="309"/>
      <c r="NT368" s="309"/>
      <c r="NU368" s="309"/>
      <c r="NV368" s="309"/>
      <c r="NW368" s="309"/>
      <c r="NX368" s="309"/>
      <c r="NY368" s="309"/>
      <c r="NZ368" s="309"/>
      <c r="OA368" s="309"/>
      <c r="OB368" s="309"/>
      <c r="OC368" s="309"/>
      <c r="OD368" s="309"/>
      <c r="OE368" s="309"/>
      <c r="OF368" s="309"/>
      <c r="OG368" s="309"/>
      <c r="OH368" s="309"/>
      <c r="OI368" s="309"/>
      <c r="OJ368" s="309"/>
      <c r="OK368" s="309"/>
      <c r="OL368" s="309"/>
      <c r="OM368" s="309"/>
      <c r="ON368" s="309"/>
      <c r="OO368" s="309"/>
      <c r="OP368" s="309"/>
      <c r="OQ368" s="309"/>
      <c r="OR368" s="309"/>
      <c r="OS368" s="309"/>
      <c r="OT368" s="309"/>
      <c r="OU368" s="309"/>
      <c r="OV368" s="309"/>
      <c r="OW368" s="309"/>
      <c r="OX368" s="309"/>
      <c r="OY368" s="309"/>
      <c r="OZ368" s="309"/>
      <c r="PA368" s="309"/>
      <c r="PB368" s="309"/>
      <c r="PC368" s="309"/>
      <c r="PD368" s="309"/>
      <c r="PE368" s="309"/>
      <c r="PF368" s="309"/>
      <c r="PG368" s="309"/>
      <c r="PH368" s="309"/>
      <c r="PI368" s="309"/>
      <c r="PJ368" s="309"/>
      <c r="PK368" s="309"/>
      <c r="PL368" s="309"/>
      <c r="PM368" s="309"/>
      <c r="PN368" s="309"/>
      <c r="PO368" s="309"/>
      <c r="PP368" s="309"/>
      <c r="PQ368" s="309"/>
      <c r="PR368" s="309"/>
      <c r="PS368" s="309"/>
      <c r="PT368" s="309"/>
      <c r="PU368" s="309"/>
      <c r="PV368" s="309"/>
      <c r="PW368" s="309"/>
      <c r="PX368" s="309"/>
      <c r="PY368" s="309"/>
      <c r="PZ368" s="309"/>
      <c r="QA368" s="309"/>
      <c r="QB368" s="309"/>
      <c r="QC368" s="309"/>
      <c r="QD368" s="309"/>
      <c r="QE368" s="309"/>
      <c r="QF368" s="309"/>
      <c r="QG368" s="309"/>
      <c r="QH368" s="309"/>
      <c r="QI368" s="309"/>
      <c r="QJ368" s="309"/>
      <c r="QK368" s="309"/>
      <c r="QL368" s="309"/>
      <c r="QM368" s="309"/>
      <c r="QN368" s="309"/>
      <c r="QO368" s="309"/>
      <c r="QP368" s="309"/>
      <c r="QQ368" s="309"/>
      <c r="QR368" s="309"/>
      <c r="QS368" s="309"/>
      <c r="QT368" s="309"/>
      <c r="QU368" s="309"/>
      <c r="QV368" s="309"/>
      <c r="QW368" s="309"/>
      <c r="QX368" s="309"/>
      <c r="QY368" s="309"/>
      <c r="QZ368" s="309"/>
      <c r="RA368" s="309"/>
      <c r="RB368" s="309"/>
      <c r="RC368" s="309"/>
      <c r="RD368" s="309"/>
      <c r="RE368" s="309"/>
      <c r="RF368" s="309"/>
      <c r="RG368" s="309"/>
      <c r="RH368" s="309"/>
      <c r="RI368" s="309"/>
      <c r="RJ368" s="309"/>
      <c r="RK368" s="309"/>
      <c r="RL368" s="309"/>
      <c r="RM368" s="309"/>
      <c r="RN368" s="309"/>
      <c r="RO368" s="309"/>
      <c r="RP368" s="309"/>
      <c r="RQ368" s="309"/>
      <c r="RR368" s="309"/>
      <c r="RS368" s="309"/>
      <c r="RT368" s="309"/>
      <c r="RU368" s="309"/>
      <c r="RV368" s="309"/>
      <c r="RW368" s="309"/>
      <c r="RX368" s="309"/>
      <c r="RY368" s="309"/>
      <c r="RZ368" s="309"/>
      <c r="SA368" s="309"/>
      <c r="SB368" s="309"/>
      <c r="SC368" s="309"/>
      <c r="SD368" s="309"/>
      <c r="SE368" s="309"/>
      <c r="SF368" s="309"/>
      <c r="SG368" s="309"/>
      <c r="SH368" s="309"/>
      <c r="SI368" s="309"/>
      <c r="SJ368" s="309"/>
      <c r="SK368" s="309"/>
      <c r="SL368" s="309"/>
      <c r="SM368" s="309"/>
      <c r="SN368" s="309"/>
      <c r="SO368" s="309"/>
      <c r="SP368" s="309"/>
      <c r="SQ368" s="309"/>
      <c r="SR368" s="309"/>
      <c r="SS368" s="309"/>
      <c r="ST368" s="309"/>
      <c r="SU368" s="309"/>
      <c r="SV368" s="309"/>
      <c r="SW368" s="309"/>
      <c r="SX368" s="309"/>
      <c r="SY368" s="309"/>
      <c r="SZ368" s="309"/>
      <c r="TA368" s="309"/>
      <c r="TB368" s="309"/>
      <c r="TC368" s="309"/>
      <c r="TD368" s="309"/>
      <c r="TE368" s="309"/>
      <c r="TF368" s="309"/>
      <c r="TG368" s="309"/>
      <c r="TH368" s="309"/>
      <c r="TI368" s="309"/>
      <c r="TJ368" s="309"/>
      <c r="TK368" s="309"/>
      <c r="TL368" s="309"/>
      <c r="TM368" s="309"/>
      <c r="TN368" s="309"/>
      <c r="TO368" s="309"/>
      <c r="TP368" s="309"/>
      <c r="TQ368" s="309"/>
      <c r="TR368" s="309"/>
      <c r="TS368" s="309"/>
      <c r="TT368" s="309"/>
      <c r="TU368" s="309"/>
      <c r="TV368" s="309"/>
      <c r="TW368" s="309"/>
      <c r="TX368" s="309"/>
      <c r="TY368" s="309"/>
      <c r="TZ368" s="309"/>
      <c r="UA368" s="309"/>
      <c r="UB368" s="309"/>
      <c r="UC368" s="309"/>
      <c r="UD368" s="309"/>
      <c r="UE368" s="309"/>
      <c r="UF368" s="309"/>
      <c r="UG368" s="309"/>
      <c r="UH368" s="309"/>
      <c r="UI368" s="309"/>
      <c r="UJ368" s="309"/>
      <c r="UK368" s="309"/>
      <c r="UL368" s="309"/>
      <c r="UM368" s="309"/>
      <c r="UN368" s="309"/>
      <c r="UO368" s="309"/>
      <c r="UP368" s="309"/>
      <c r="UQ368" s="309"/>
      <c r="UR368" s="309"/>
      <c r="US368" s="309"/>
      <c r="UT368" s="309"/>
      <c r="UU368" s="309"/>
      <c r="UV368" s="309"/>
      <c r="UW368" s="309"/>
      <c r="UX368" s="309"/>
      <c r="UY368" s="309"/>
      <c r="UZ368" s="309"/>
      <c r="VA368" s="309"/>
      <c r="VB368" s="309"/>
      <c r="VC368" s="309"/>
      <c r="VD368" s="309"/>
      <c r="VE368" s="309"/>
      <c r="VF368" s="309"/>
      <c r="VG368" s="309"/>
      <c r="VH368" s="309"/>
      <c r="VI368" s="309"/>
      <c r="VJ368" s="309"/>
      <c r="VK368" s="309"/>
      <c r="VL368" s="309"/>
      <c r="VM368" s="309"/>
      <c r="VN368" s="309"/>
      <c r="VO368" s="309"/>
      <c r="VP368" s="309"/>
      <c r="VQ368" s="309"/>
      <c r="VR368" s="309"/>
      <c r="VS368" s="309"/>
      <c r="VT368" s="309"/>
      <c r="VU368" s="309"/>
      <c r="VV368" s="309"/>
      <c r="VW368" s="309"/>
      <c r="VX368" s="309"/>
      <c r="VY368" s="309"/>
      <c r="VZ368" s="309"/>
      <c r="WA368" s="309"/>
      <c r="WB368" s="309"/>
      <c r="WC368" s="309"/>
      <c r="WD368" s="309"/>
      <c r="WE368" s="309"/>
      <c r="WF368" s="309"/>
      <c r="WG368" s="309"/>
      <c r="WH368" s="309"/>
      <c r="WI368" s="309"/>
      <c r="WJ368" s="309"/>
      <c r="WK368" s="309"/>
      <c r="WL368" s="309"/>
      <c r="WM368" s="309"/>
      <c r="WN368" s="309"/>
      <c r="WO368" s="309"/>
      <c r="WP368" s="309"/>
      <c r="WQ368" s="309"/>
      <c r="WR368" s="309"/>
      <c r="WS368" s="309"/>
      <c r="WT368" s="309"/>
      <c r="WU368" s="309"/>
      <c r="WV368" s="309"/>
      <c r="WW368" s="309"/>
      <c r="WX368" s="309"/>
      <c r="WY368" s="309"/>
      <c r="WZ368" s="309"/>
      <c r="XA368" s="309"/>
      <c r="XB368" s="309"/>
      <c r="XC368" s="309"/>
      <c r="XD368" s="309"/>
      <c r="XE368" s="309"/>
      <c r="XF368" s="309"/>
      <c r="XG368" s="309"/>
      <c r="XH368" s="309"/>
      <c r="XI368" s="309"/>
      <c r="XJ368" s="309"/>
      <c r="XK368" s="309"/>
      <c r="XL368" s="309"/>
      <c r="XM368" s="309"/>
      <c r="XN368" s="309"/>
      <c r="XO368" s="309"/>
      <c r="XP368" s="309"/>
      <c r="XQ368" s="309"/>
      <c r="XR368" s="309"/>
      <c r="XS368" s="309"/>
      <c r="XT368" s="309"/>
      <c r="XU368" s="309"/>
      <c r="XV368" s="309"/>
      <c r="XW368" s="309"/>
      <c r="XX368" s="309"/>
      <c r="XY368" s="309"/>
      <c r="XZ368" s="309"/>
      <c r="YA368" s="309"/>
      <c r="YB368" s="309"/>
      <c r="YC368" s="309"/>
      <c r="YD368" s="309"/>
      <c r="YE368" s="309"/>
      <c r="YF368" s="309"/>
      <c r="YG368" s="309"/>
      <c r="YH368" s="309"/>
      <c r="YI368" s="309"/>
      <c r="YJ368" s="309"/>
      <c r="YK368" s="309"/>
      <c r="YL368" s="309"/>
      <c r="YM368" s="309"/>
      <c r="YN368" s="309"/>
      <c r="YO368" s="309"/>
      <c r="YP368" s="309"/>
      <c r="YQ368" s="309"/>
      <c r="YR368" s="309"/>
      <c r="YS368" s="309"/>
      <c r="YT368" s="309"/>
      <c r="YU368" s="309"/>
      <c r="YV368" s="309"/>
      <c r="YW368" s="309"/>
      <c r="YX368" s="309"/>
      <c r="YY368" s="309"/>
      <c r="YZ368" s="309"/>
      <c r="ZA368" s="309"/>
      <c r="ZB368" s="309"/>
      <c r="ZC368" s="309"/>
      <c r="ZD368" s="309"/>
      <c r="ZE368" s="309"/>
      <c r="ZF368" s="309"/>
      <c r="ZG368" s="309"/>
      <c r="ZH368" s="309"/>
      <c r="ZI368" s="309"/>
      <c r="ZJ368" s="309"/>
      <c r="ZK368" s="309"/>
      <c r="ZL368" s="309"/>
      <c r="ZM368" s="309"/>
      <c r="ZN368" s="309"/>
      <c r="ZO368" s="309"/>
      <c r="ZP368" s="309"/>
      <c r="ZQ368" s="309"/>
      <c r="ZR368" s="309"/>
      <c r="ZS368" s="309"/>
      <c r="ZT368" s="309"/>
      <c r="ZU368" s="309"/>
      <c r="ZV368" s="309"/>
      <c r="ZW368" s="309"/>
      <c r="ZX368" s="309"/>
      <c r="ZY368" s="309"/>
      <c r="ZZ368" s="309"/>
      <c r="AAA368" s="309"/>
      <c r="AAB368" s="309"/>
      <c r="AAC368" s="309"/>
      <c r="AAD368" s="309"/>
      <c r="AAE368" s="309"/>
      <c r="AAF368" s="309"/>
      <c r="AAG368" s="309"/>
      <c r="AAH368" s="309"/>
      <c r="AAI368" s="309"/>
      <c r="AAJ368" s="309"/>
      <c r="AAK368" s="309"/>
      <c r="AAL368" s="309"/>
      <c r="AAM368" s="309"/>
      <c r="AAN368" s="309"/>
      <c r="AAO368" s="309"/>
      <c r="AAP368" s="309"/>
      <c r="AAQ368" s="309"/>
      <c r="AAR368" s="309"/>
      <c r="AAS368" s="309"/>
      <c r="AAT368" s="309"/>
      <c r="AAU368" s="309"/>
      <c r="AAV368" s="309"/>
      <c r="AAW368" s="309"/>
      <c r="AAX368" s="309"/>
      <c r="AAY368" s="309"/>
      <c r="AAZ368" s="309"/>
      <c r="ABA368" s="309"/>
      <c r="ABB368" s="309"/>
      <c r="ABC368" s="309"/>
      <c r="ABD368" s="309"/>
      <c r="ABE368" s="309"/>
      <c r="ABF368" s="309"/>
      <c r="ABG368" s="309"/>
      <c r="ABH368" s="309"/>
      <c r="ABI368" s="309"/>
      <c r="ABJ368" s="309"/>
      <c r="ABK368" s="309"/>
      <c r="ABL368" s="309"/>
      <c r="ABM368" s="309"/>
      <c r="ABN368" s="309"/>
      <c r="ABO368" s="309"/>
      <c r="ABP368" s="309"/>
      <c r="ABQ368" s="309"/>
      <c r="ABR368" s="309"/>
      <c r="ABS368" s="309"/>
      <c r="ABT368" s="309"/>
      <c r="ABU368" s="309"/>
      <c r="ABV368" s="309"/>
      <c r="ABW368" s="309"/>
      <c r="ABX368" s="309"/>
      <c r="ABY368" s="309"/>
      <c r="ABZ368" s="309"/>
      <c r="ACA368" s="309"/>
      <c r="ACB368" s="309"/>
      <c r="ACC368" s="309"/>
      <c r="ACD368" s="309"/>
      <c r="ACE368" s="309"/>
      <c r="ACF368" s="309"/>
      <c r="ACG368" s="309"/>
      <c r="ACH368" s="309"/>
      <c r="ACI368" s="309"/>
      <c r="ACJ368" s="309"/>
      <c r="ACK368" s="309"/>
      <c r="ACL368" s="309"/>
      <c r="ACM368" s="309"/>
      <c r="ACN368" s="309"/>
      <c r="ACO368" s="309"/>
      <c r="ACP368" s="309"/>
      <c r="ACQ368" s="309"/>
      <c r="ACR368" s="309"/>
      <c r="ACS368" s="309"/>
      <c r="ACT368" s="309"/>
      <c r="ACU368" s="309"/>
      <c r="ACV368" s="309"/>
      <c r="ACW368" s="309"/>
      <c r="ACX368" s="309"/>
      <c r="ACY368" s="309"/>
      <c r="ACZ368" s="309"/>
      <c r="ADA368" s="309"/>
      <c r="ADB368" s="309"/>
      <c r="ADC368" s="309"/>
      <c r="ADD368" s="309"/>
      <c r="ADE368" s="309"/>
      <c r="ADF368" s="309"/>
      <c r="ADG368" s="309"/>
      <c r="ADH368" s="309"/>
      <c r="ADI368" s="309"/>
      <c r="ADJ368" s="309"/>
      <c r="ADK368" s="309"/>
      <c r="ADL368" s="309"/>
      <c r="ADM368" s="309"/>
      <c r="ADN368" s="309"/>
      <c r="ADO368" s="309"/>
      <c r="ADP368" s="309"/>
      <c r="ADQ368" s="309"/>
      <c r="ADR368" s="309"/>
      <c r="ADS368" s="309"/>
      <c r="ADT368" s="309"/>
      <c r="ADU368" s="309"/>
      <c r="ADV368" s="309"/>
      <c r="ADW368" s="309"/>
      <c r="ADX368" s="309"/>
      <c r="ADY368" s="309"/>
      <c r="ADZ368" s="309"/>
      <c r="AEA368" s="309"/>
      <c r="AEB368" s="309"/>
      <c r="AEC368" s="309"/>
      <c r="AED368" s="309"/>
      <c r="AEE368" s="309"/>
      <c r="AEF368" s="309"/>
      <c r="AEG368" s="309"/>
      <c r="AEH368" s="309"/>
      <c r="AEI368" s="309"/>
      <c r="AEJ368" s="309"/>
      <c r="AEK368" s="309"/>
      <c r="AEL368" s="309"/>
      <c r="AEM368" s="309"/>
      <c r="AEN368" s="309"/>
      <c r="AEO368" s="309"/>
      <c r="AEP368" s="309"/>
      <c r="AEQ368" s="309"/>
      <c r="AER368" s="309"/>
      <c r="AES368" s="309"/>
      <c r="AET368" s="309"/>
      <c r="AEU368" s="309"/>
      <c r="AEV368" s="309"/>
      <c r="AEW368" s="309"/>
      <c r="AEX368" s="309"/>
      <c r="AEY368" s="309"/>
      <c r="AEZ368" s="309"/>
      <c r="AFA368" s="309"/>
      <c r="AFB368" s="309"/>
      <c r="AFC368" s="309"/>
      <c r="AFD368" s="309"/>
      <c r="AFE368" s="309"/>
      <c r="AFF368" s="309"/>
      <c r="AFG368" s="309"/>
      <c r="AFH368" s="309"/>
      <c r="AFI368" s="309"/>
      <c r="AFJ368" s="309"/>
      <c r="AFK368" s="309"/>
      <c r="AFL368" s="309"/>
      <c r="AFM368" s="309"/>
      <c r="AFN368" s="309"/>
      <c r="AFO368" s="309"/>
      <c r="AFP368" s="309"/>
      <c r="AFQ368" s="309"/>
      <c r="AFR368" s="309"/>
      <c r="AFS368" s="309"/>
      <c r="AFT368" s="309"/>
      <c r="AFU368" s="309"/>
      <c r="AFV368" s="309"/>
      <c r="AFW368" s="309"/>
      <c r="AFX368" s="309"/>
      <c r="AFY368" s="309"/>
      <c r="AFZ368" s="309"/>
      <c r="AGA368" s="309"/>
      <c r="AGB368" s="309"/>
      <c r="AGC368" s="309"/>
      <c r="AGD368" s="309"/>
      <c r="AGE368" s="309"/>
      <c r="AGF368" s="309"/>
      <c r="AGG368" s="309"/>
      <c r="AGH368" s="309"/>
      <c r="AGI368" s="309"/>
      <c r="AGJ368" s="309"/>
      <c r="AGK368" s="309"/>
      <c r="AGL368" s="309"/>
      <c r="AGM368" s="309"/>
      <c r="AGN368" s="309"/>
      <c r="AGO368" s="309"/>
      <c r="AGP368" s="309"/>
      <c r="AGQ368" s="309"/>
      <c r="AGR368" s="309"/>
      <c r="AGS368" s="309"/>
      <c r="AGT368" s="309"/>
      <c r="AGU368" s="309"/>
      <c r="AGV368" s="309"/>
      <c r="AGW368" s="309"/>
      <c r="AGX368" s="309"/>
      <c r="AGY368" s="309"/>
      <c r="AGZ368" s="309"/>
      <c r="AHA368" s="309"/>
      <c r="AHB368" s="309"/>
      <c r="AHC368" s="309"/>
      <c r="AHD368" s="309"/>
      <c r="AHE368" s="309"/>
      <c r="AHF368" s="309"/>
      <c r="AHG368" s="309"/>
      <c r="AHH368" s="309"/>
      <c r="AHI368" s="309"/>
      <c r="AHJ368" s="309"/>
      <c r="AHK368" s="309"/>
      <c r="AHL368" s="309"/>
      <c r="AHM368" s="309"/>
      <c r="AHN368" s="309"/>
      <c r="AHO368" s="309"/>
      <c r="AHP368" s="309"/>
      <c r="AHQ368" s="309"/>
      <c r="AHR368" s="309"/>
      <c r="AHS368" s="309"/>
      <c r="AHT368" s="309"/>
      <c r="AHU368" s="309"/>
      <c r="AHV368" s="309"/>
      <c r="AHW368" s="309"/>
      <c r="AHX368" s="309"/>
      <c r="AHY368" s="309"/>
      <c r="AHZ368" s="309"/>
      <c r="AIA368" s="309"/>
      <c r="AIB368" s="309"/>
      <c r="AIC368" s="309"/>
      <c r="AID368" s="309"/>
      <c r="AIE368" s="309"/>
      <c r="AIF368" s="309"/>
      <c r="AIG368" s="309"/>
      <c r="AIH368" s="309"/>
      <c r="AII368" s="309"/>
      <c r="AIJ368" s="309"/>
      <c r="AIK368" s="309"/>
      <c r="AIL368" s="309"/>
      <c r="AIM368" s="309"/>
      <c r="AIN368" s="309"/>
      <c r="AIO368" s="309"/>
      <c r="AIP368" s="309"/>
      <c r="AIQ368" s="309"/>
      <c r="AIR368" s="309"/>
      <c r="AIS368" s="309"/>
      <c r="AIT368" s="309"/>
      <c r="AIU368" s="309"/>
      <c r="AIV368" s="309"/>
      <c r="AIW368" s="309"/>
      <c r="AIX368" s="309"/>
      <c r="AIY368" s="309"/>
      <c r="AIZ368" s="309"/>
      <c r="AJA368" s="309"/>
      <c r="AJB368" s="309"/>
      <c r="AJC368" s="309"/>
      <c r="AJD368" s="309"/>
      <c r="AJE368" s="309"/>
      <c r="AJF368" s="309"/>
      <c r="AJG368" s="309"/>
      <c r="AJH368" s="309"/>
      <c r="AJI368" s="309"/>
      <c r="AJJ368" s="309"/>
      <c r="AJK368" s="309"/>
      <c r="AJL368" s="309"/>
      <c r="AJM368" s="309"/>
      <c r="AJN368" s="309"/>
      <c r="AJO368" s="309"/>
      <c r="AJP368" s="309"/>
      <c r="AJQ368" s="309"/>
      <c r="AJR368" s="309"/>
      <c r="AJS368" s="309"/>
      <c r="AJT368" s="309"/>
      <c r="AJU368" s="309"/>
      <c r="AJV368" s="309"/>
      <c r="AJW368" s="309"/>
      <c r="AJX368" s="309"/>
      <c r="AJY368" s="309"/>
      <c r="AJZ368" s="309"/>
      <c r="AKA368" s="309"/>
      <c r="AKB368" s="309"/>
      <c r="AKC368" s="309"/>
      <c r="AKD368" s="309"/>
      <c r="AKE368" s="309"/>
      <c r="AKF368" s="309"/>
      <c r="AKG368" s="309"/>
      <c r="AKH368" s="309"/>
      <c r="AKI368" s="309"/>
      <c r="AKJ368" s="309"/>
      <c r="AKK368" s="309"/>
      <c r="AKL368" s="309"/>
      <c r="AKM368" s="309"/>
      <c r="AKN368" s="309"/>
      <c r="AKO368" s="309"/>
      <c r="AKP368" s="309"/>
      <c r="AKQ368" s="309"/>
      <c r="AKR368" s="309"/>
      <c r="AKS368" s="309"/>
      <c r="AKT368" s="309"/>
      <c r="AKU368" s="309"/>
      <c r="AKV368" s="309"/>
      <c r="AKW368" s="309"/>
      <c r="AKX368" s="309"/>
      <c r="AKY368" s="309"/>
      <c r="AKZ368" s="309"/>
      <c r="ALA368" s="309"/>
      <c r="ALB368" s="309"/>
      <c r="ALC368" s="309"/>
      <c r="ALD368" s="309"/>
      <c r="ALE368" s="309"/>
      <c r="ALF368" s="309"/>
      <c r="ALG368" s="309"/>
      <c r="ALH368" s="309"/>
      <c r="ALI368" s="309"/>
      <c r="ALJ368" s="309"/>
      <c r="ALK368" s="309"/>
      <c r="ALL368" s="309"/>
      <c r="ALM368" s="309"/>
      <c r="ALN368" s="309"/>
      <c r="ALO368" s="309"/>
      <c r="ALP368" s="309"/>
      <c r="ALQ368" s="309"/>
      <c r="ALR368" s="309"/>
      <c r="ALS368" s="309"/>
      <c r="ALT368" s="309"/>
      <c r="ALU368" s="309"/>
      <c r="ALV368" s="309"/>
      <c r="ALW368" s="309"/>
      <c r="ALX368" s="309"/>
      <c r="ALY368" s="309"/>
      <c r="ALZ368" s="309"/>
      <c r="AMA368" s="309"/>
      <c r="AMB368" s="309"/>
      <c r="AMC368" s="309"/>
      <c r="AMD368" s="309"/>
      <c r="AME368" s="309"/>
      <c r="AMF368" s="309"/>
      <c r="AMG368" s="309"/>
      <c r="AMH368" s="309"/>
      <c r="AMI368" s="309"/>
      <c r="AMJ368" s="309"/>
      <c r="AMK368" s="309"/>
      <c r="AML368" s="309"/>
      <c r="AMM368" s="309"/>
      <c r="AMN368" s="309"/>
      <c r="AMO368" s="309"/>
      <c r="AMP368" s="309"/>
      <c r="AMQ368" s="309"/>
      <c r="AMR368" s="309"/>
      <c r="AMS368" s="309"/>
      <c r="AMT368" s="309"/>
      <c r="AMU368" s="309"/>
      <c r="AMV368" s="309"/>
      <c r="AMW368" s="309"/>
      <c r="AMX368" s="309"/>
      <c r="AMY368" s="309"/>
      <c r="AMZ368" s="309"/>
      <c r="ANA368" s="309"/>
      <c r="ANB368" s="309"/>
      <c r="ANC368" s="309"/>
      <c r="AND368" s="309"/>
      <c r="ANE368" s="309"/>
      <c r="ANF368" s="309"/>
      <c r="ANG368" s="309"/>
      <c r="ANH368" s="309"/>
      <c r="ANI368" s="309"/>
      <c r="ANJ368" s="309"/>
      <c r="ANK368" s="309"/>
      <c r="ANL368" s="309"/>
      <c r="ANM368" s="309"/>
      <c r="ANN368" s="309"/>
      <c r="ANO368" s="309"/>
      <c r="ANP368" s="309"/>
      <c r="ANQ368" s="309"/>
      <c r="ANR368" s="309"/>
      <c r="ANS368" s="309"/>
      <c r="ANT368" s="309"/>
      <c r="ANU368" s="309"/>
      <c r="ANV368" s="309"/>
      <c r="ANW368" s="309"/>
      <c r="ANX368" s="309"/>
      <c r="ANY368" s="309"/>
      <c r="ANZ368" s="309"/>
      <c r="AOA368" s="309"/>
      <c r="AOB368" s="309"/>
      <c r="AOC368" s="309"/>
      <c r="AOD368" s="309"/>
      <c r="AOE368" s="309"/>
      <c r="AOF368" s="309"/>
      <c r="AOG368" s="309"/>
      <c r="AOH368" s="309"/>
      <c r="AOI368" s="309"/>
      <c r="AOJ368" s="309"/>
      <c r="AOK368" s="309"/>
      <c r="AOL368" s="309"/>
      <c r="AOM368" s="309"/>
      <c r="AON368" s="309"/>
      <c r="AOO368" s="309"/>
      <c r="AOP368" s="309"/>
      <c r="AOQ368" s="309"/>
      <c r="AOR368" s="309"/>
      <c r="AOS368" s="309"/>
      <c r="AOT368" s="309"/>
      <c r="AOU368" s="309"/>
      <c r="AOV368" s="309"/>
      <c r="AOW368" s="309"/>
      <c r="AOX368" s="309"/>
      <c r="AOY368" s="309"/>
      <c r="AOZ368" s="309"/>
      <c r="APA368" s="309"/>
      <c r="APB368" s="309"/>
      <c r="APC368" s="309"/>
      <c r="APD368" s="309"/>
      <c r="APE368" s="309"/>
      <c r="APF368" s="309"/>
      <c r="APG368" s="309"/>
      <c r="APH368" s="309"/>
      <c r="API368" s="309"/>
      <c r="APJ368" s="309"/>
      <c r="APK368" s="309"/>
      <c r="APL368" s="309"/>
      <c r="APM368" s="309"/>
      <c r="APN368" s="309"/>
      <c r="APO368" s="309"/>
      <c r="APP368" s="309"/>
      <c r="APQ368" s="309"/>
      <c r="APR368" s="309"/>
      <c r="APS368" s="309"/>
      <c r="APT368" s="309"/>
      <c r="APU368" s="309"/>
      <c r="APV368" s="309"/>
      <c r="APW368" s="309"/>
      <c r="APX368" s="309"/>
      <c r="APY368" s="309"/>
      <c r="APZ368" s="309"/>
      <c r="AQA368" s="309"/>
      <c r="AQB368" s="309"/>
      <c r="AQC368" s="309"/>
      <c r="AQD368" s="309"/>
      <c r="AQE368" s="309"/>
      <c r="AQF368" s="309"/>
      <c r="AQG368" s="309"/>
      <c r="AQH368" s="309"/>
      <c r="AQI368" s="309"/>
      <c r="AQJ368" s="309"/>
      <c r="AQK368" s="309"/>
      <c r="AQL368" s="309"/>
      <c r="AQM368" s="309"/>
      <c r="AQN368" s="309"/>
      <c r="AQO368" s="309"/>
      <c r="AQP368" s="309"/>
      <c r="AQQ368" s="309"/>
      <c r="AQR368" s="309"/>
      <c r="AQS368" s="309"/>
      <c r="AQT368" s="309"/>
      <c r="AQU368" s="309"/>
      <c r="AQV368" s="309"/>
      <c r="AQW368" s="309"/>
      <c r="AQX368" s="309"/>
      <c r="AQY368" s="309"/>
      <c r="AQZ368" s="309"/>
      <c r="ARA368" s="309"/>
      <c r="ARB368" s="309"/>
      <c r="ARC368" s="309"/>
      <c r="ARD368" s="309"/>
      <c r="ARE368" s="309"/>
      <c r="ARF368" s="309"/>
      <c r="ARG368" s="309"/>
      <c r="ARH368" s="309"/>
      <c r="ARI368" s="309"/>
      <c r="ARJ368" s="309"/>
      <c r="ARK368" s="309"/>
      <c r="ARL368" s="309"/>
      <c r="ARM368" s="309"/>
      <c r="ARN368" s="309"/>
      <c r="ARO368" s="309"/>
      <c r="ARP368" s="309"/>
      <c r="ARQ368" s="309"/>
      <c r="ARR368" s="309"/>
      <c r="ARS368" s="309"/>
      <c r="ART368" s="309"/>
      <c r="ARU368" s="309"/>
      <c r="ARV368" s="309"/>
      <c r="ARW368" s="309"/>
      <c r="ARX368" s="309"/>
      <c r="ARY368" s="309"/>
      <c r="ARZ368" s="309"/>
      <c r="ASA368" s="309"/>
      <c r="ASB368" s="309"/>
      <c r="ASC368" s="309"/>
      <c r="ASD368" s="309"/>
      <c r="ASE368" s="309"/>
      <c r="ASF368" s="309"/>
      <c r="ASG368" s="309"/>
      <c r="ASH368" s="309"/>
      <c r="ASI368" s="309"/>
      <c r="ASJ368" s="309"/>
      <c r="ASK368" s="309"/>
      <c r="ASL368" s="309"/>
      <c r="ASM368" s="309"/>
      <c r="ASN368" s="309"/>
      <c r="ASO368" s="309"/>
      <c r="ASP368" s="309"/>
      <c r="ASQ368" s="309"/>
      <c r="ASR368" s="309"/>
      <c r="ASS368" s="309"/>
      <c r="AST368" s="309"/>
      <c r="ASU368" s="309"/>
      <c r="ASV368" s="309"/>
      <c r="ASW368" s="309"/>
      <c r="ASX368" s="309"/>
      <c r="ASY368" s="309"/>
      <c r="ASZ368" s="309"/>
      <c r="ATA368" s="309"/>
      <c r="ATB368" s="309"/>
      <c r="ATC368" s="309"/>
      <c r="ATD368" s="309"/>
      <c r="ATE368" s="309"/>
      <c r="ATF368" s="309"/>
      <c r="ATG368" s="309"/>
      <c r="ATH368" s="309"/>
      <c r="ATI368" s="309"/>
      <c r="ATJ368" s="309"/>
      <c r="ATK368" s="309"/>
      <c r="ATL368" s="309"/>
      <c r="ATM368" s="309"/>
      <c r="ATN368" s="309"/>
      <c r="ATO368" s="309"/>
      <c r="ATP368" s="309"/>
      <c r="ATQ368" s="309"/>
      <c r="ATR368" s="309"/>
      <c r="ATS368" s="309"/>
      <c r="ATT368" s="309"/>
      <c r="ATU368" s="309"/>
      <c r="ATV368" s="309"/>
      <c r="ATW368" s="309"/>
      <c r="ATX368" s="309"/>
      <c r="ATY368" s="309"/>
      <c r="ATZ368" s="309"/>
      <c r="AUA368" s="309"/>
      <c r="AUB368" s="309"/>
      <c r="AUC368" s="309"/>
      <c r="AUD368" s="309"/>
      <c r="AUE368" s="309"/>
      <c r="AUF368" s="309"/>
      <c r="AUG368" s="309"/>
      <c r="AUH368" s="309"/>
      <c r="AUI368" s="309"/>
      <c r="AUJ368" s="309"/>
      <c r="AUK368" s="309"/>
      <c r="AUL368" s="309"/>
      <c r="AUM368" s="309"/>
      <c r="AUN368" s="309"/>
      <c r="AUO368" s="309"/>
      <c r="AUP368" s="309"/>
      <c r="AUQ368" s="309"/>
      <c r="AUR368" s="309"/>
      <c r="AUS368" s="309"/>
      <c r="AUT368" s="309"/>
      <c r="AUU368" s="309"/>
      <c r="AUV368" s="309"/>
      <c r="AUW368" s="309"/>
      <c r="AUX368" s="309"/>
      <c r="AUY368" s="309"/>
      <c r="AUZ368" s="309"/>
      <c r="AVA368" s="309"/>
      <c r="AVB368" s="309"/>
      <c r="AVC368" s="309"/>
      <c r="AVD368" s="309"/>
      <c r="AVE368" s="309"/>
      <c r="AVF368" s="309"/>
      <c r="AVG368" s="309"/>
      <c r="AVH368" s="309"/>
      <c r="AVI368" s="309"/>
      <c r="AVJ368" s="309"/>
      <c r="AVK368" s="309"/>
      <c r="AVL368" s="309"/>
      <c r="AVM368" s="309"/>
      <c r="AVN368" s="309"/>
      <c r="AVO368" s="309"/>
      <c r="AVP368" s="309"/>
      <c r="AVQ368" s="309"/>
      <c r="AVR368" s="309"/>
      <c r="AVS368" s="309"/>
      <c r="AVT368" s="309"/>
      <c r="AVU368" s="309"/>
      <c r="AVV368" s="309"/>
      <c r="AVW368" s="309"/>
      <c r="AVX368" s="309"/>
      <c r="AVY368" s="309"/>
      <c r="AVZ368" s="309"/>
      <c r="AWA368" s="309"/>
      <c r="AWB368" s="309"/>
      <c r="AWC368" s="309"/>
      <c r="AWD368" s="309"/>
      <c r="AWE368" s="309"/>
      <c r="AWF368" s="309"/>
      <c r="AWG368" s="309"/>
      <c r="AWH368" s="309"/>
      <c r="AWI368" s="309"/>
      <c r="AWJ368" s="309"/>
      <c r="AWK368" s="309"/>
      <c r="AWL368" s="309"/>
      <c r="AWM368" s="309"/>
      <c r="AWN368" s="309"/>
      <c r="AWO368" s="309"/>
      <c r="AWP368" s="309"/>
      <c r="AWQ368" s="309"/>
      <c r="AWR368" s="309"/>
      <c r="AWS368" s="309"/>
      <c r="AWT368" s="309"/>
      <c r="AWU368" s="309"/>
      <c r="AWV368" s="309"/>
      <c r="AWW368" s="309"/>
      <c r="AWX368" s="309"/>
      <c r="AWY368" s="309"/>
      <c r="AWZ368" s="309"/>
      <c r="AXA368" s="309"/>
      <c r="AXB368" s="309"/>
      <c r="AXC368" s="309"/>
      <c r="AXD368" s="309"/>
      <c r="AXE368" s="309"/>
      <c r="AXF368" s="309"/>
      <c r="AXG368" s="309"/>
      <c r="AXH368" s="309"/>
      <c r="AXI368" s="309"/>
      <c r="AXJ368" s="309"/>
      <c r="AXK368" s="309"/>
      <c r="AXL368" s="309"/>
      <c r="AXM368" s="309"/>
      <c r="AXN368" s="309"/>
      <c r="AXO368" s="309"/>
      <c r="AXP368" s="309"/>
      <c r="AXQ368" s="309"/>
      <c r="AXR368" s="309"/>
      <c r="AXS368" s="309"/>
      <c r="AXT368" s="309"/>
      <c r="AXU368" s="309"/>
      <c r="AXV368" s="309"/>
      <c r="AXW368" s="309"/>
      <c r="AXX368" s="309"/>
      <c r="AXY368" s="309"/>
      <c r="AXZ368" s="309"/>
      <c r="AYA368" s="309"/>
      <c r="AYB368" s="309"/>
      <c r="AYC368" s="309"/>
      <c r="AYD368" s="309"/>
      <c r="AYE368" s="309"/>
      <c r="AYF368" s="309"/>
      <c r="AYG368" s="309"/>
      <c r="AYH368" s="309"/>
      <c r="AYI368" s="309"/>
      <c r="AYJ368" s="309"/>
      <c r="AYK368" s="309"/>
      <c r="AYL368" s="309"/>
      <c r="AYM368" s="309"/>
      <c r="AYN368" s="309"/>
      <c r="AYO368" s="309"/>
      <c r="AYP368" s="309"/>
      <c r="AYQ368" s="309"/>
      <c r="AYR368" s="309"/>
      <c r="AYS368" s="309"/>
      <c r="AYT368" s="309"/>
      <c r="AYU368" s="309"/>
      <c r="AYV368" s="309"/>
      <c r="AYW368" s="309"/>
      <c r="AYX368" s="309"/>
      <c r="AYY368" s="309"/>
      <c r="AYZ368" s="309"/>
      <c r="AZA368" s="309"/>
      <c r="AZB368" s="309"/>
      <c r="AZC368" s="309"/>
      <c r="AZD368" s="309"/>
      <c r="AZE368" s="309"/>
      <c r="AZF368" s="309"/>
      <c r="AZG368" s="309"/>
      <c r="AZH368" s="309"/>
      <c r="AZI368" s="309"/>
      <c r="AZJ368" s="309"/>
      <c r="AZK368" s="309"/>
      <c r="AZL368" s="309"/>
      <c r="AZM368" s="309"/>
      <c r="AZN368" s="309"/>
      <c r="AZO368" s="309"/>
      <c r="AZP368" s="309"/>
      <c r="AZQ368" s="309"/>
      <c r="AZR368" s="309"/>
      <c r="AZS368" s="309"/>
      <c r="AZT368" s="309"/>
      <c r="AZU368" s="309"/>
      <c r="AZV368" s="309"/>
      <c r="AZW368" s="309"/>
      <c r="AZX368" s="309"/>
      <c r="AZY368" s="309"/>
      <c r="AZZ368" s="309"/>
      <c r="BAA368" s="309"/>
      <c r="BAB368" s="309"/>
      <c r="BAC368" s="309"/>
      <c r="BAD368" s="309"/>
      <c r="BAE368" s="309"/>
      <c r="BAF368" s="309"/>
      <c r="BAG368" s="309"/>
      <c r="BAH368" s="309"/>
      <c r="BAI368" s="309"/>
      <c r="BAJ368" s="309"/>
      <c r="BAK368" s="309"/>
      <c r="BAL368" s="309"/>
      <c r="BAM368" s="309"/>
      <c r="BAN368" s="309"/>
      <c r="BAO368" s="309"/>
      <c r="BAP368" s="309"/>
      <c r="BAQ368" s="309"/>
      <c r="BAR368" s="309"/>
      <c r="BAS368" s="309"/>
      <c r="BAT368" s="309"/>
      <c r="BAU368" s="309"/>
      <c r="BAV368" s="309"/>
      <c r="BAW368" s="309"/>
      <c r="BAX368" s="309"/>
      <c r="BAY368" s="309"/>
      <c r="BAZ368" s="309"/>
      <c r="BBA368" s="309"/>
      <c r="BBB368" s="309"/>
      <c r="BBC368" s="309"/>
      <c r="BBD368" s="309"/>
      <c r="BBE368" s="309"/>
      <c r="BBF368" s="309"/>
      <c r="BBG368" s="309"/>
      <c r="BBH368" s="309"/>
      <c r="BBI368" s="309"/>
      <c r="BBJ368" s="309"/>
      <c r="BBK368" s="309"/>
      <c r="BBL368" s="309"/>
      <c r="BBM368" s="309"/>
      <c r="BBN368" s="309"/>
      <c r="BBO368" s="309"/>
      <c r="BBP368" s="309"/>
      <c r="BBQ368" s="309"/>
      <c r="BBR368" s="309"/>
      <c r="BBS368" s="309"/>
      <c r="BBT368" s="309"/>
      <c r="BBU368" s="309"/>
      <c r="BBV368" s="309"/>
      <c r="BBW368" s="309"/>
      <c r="BBX368" s="309"/>
      <c r="BBY368" s="309"/>
      <c r="BBZ368" s="309"/>
      <c r="BCA368" s="309"/>
      <c r="BCB368" s="309"/>
      <c r="BCC368" s="309"/>
      <c r="BCD368" s="309"/>
      <c r="BCE368" s="309"/>
      <c r="BCF368" s="309"/>
      <c r="BCG368" s="309"/>
      <c r="BCH368" s="309"/>
      <c r="BCI368" s="309"/>
      <c r="BCJ368" s="309"/>
      <c r="BCK368" s="309"/>
      <c r="BCL368" s="309"/>
      <c r="BCM368" s="309"/>
      <c r="BCN368" s="309"/>
      <c r="BCO368" s="309"/>
      <c r="BCP368" s="309"/>
      <c r="BCQ368" s="309"/>
      <c r="BCR368" s="309"/>
      <c r="BCS368" s="309"/>
      <c r="BCT368" s="309"/>
      <c r="BCU368" s="309"/>
      <c r="BCV368" s="309"/>
      <c r="BCW368" s="309"/>
      <c r="BCX368" s="309"/>
      <c r="BCY368" s="309"/>
      <c r="BCZ368" s="309"/>
      <c r="BDA368" s="309"/>
      <c r="BDB368" s="309"/>
      <c r="BDC368" s="309"/>
      <c r="BDD368" s="309"/>
      <c r="BDE368" s="309"/>
      <c r="BDF368" s="309"/>
      <c r="BDG368" s="309"/>
      <c r="BDH368" s="309"/>
      <c r="BDI368" s="309"/>
      <c r="BDJ368" s="309"/>
      <c r="BDK368" s="309"/>
      <c r="BDL368" s="309"/>
      <c r="BDM368" s="309"/>
      <c r="BDN368" s="309"/>
      <c r="BDO368" s="309"/>
      <c r="BDP368" s="309"/>
      <c r="BDQ368" s="309"/>
      <c r="BDR368" s="309"/>
      <c r="BDS368" s="309"/>
      <c r="BDT368" s="309"/>
      <c r="BDU368" s="309"/>
      <c r="BDV368" s="309"/>
      <c r="BDW368" s="309"/>
      <c r="BDX368" s="309"/>
      <c r="BDY368" s="309"/>
      <c r="BDZ368" s="309"/>
      <c r="BEA368" s="309"/>
      <c r="BEB368" s="309"/>
      <c r="BEC368" s="309"/>
      <c r="BED368" s="309"/>
      <c r="BEE368" s="309"/>
      <c r="BEF368" s="309"/>
      <c r="BEG368" s="309"/>
      <c r="BEH368" s="309"/>
      <c r="BEI368" s="309"/>
      <c r="BEJ368" s="309"/>
      <c r="BEK368" s="309"/>
      <c r="BEL368" s="309"/>
      <c r="BEM368" s="309"/>
      <c r="BEN368" s="309"/>
      <c r="BEO368" s="309"/>
      <c r="BEP368" s="309"/>
      <c r="BEQ368" s="309"/>
      <c r="BER368" s="309"/>
      <c r="BES368" s="309"/>
      <c r="BET368" s="309"/>
      <c r="BEU368" s="309"/>
      <c r="BEV368" s="309"/>
      <c r="BEW368" s="309"/>
      <c r="BEX368" s="309"/>
      <c r="BEY368" s="309"/>
      <c r="BEZ368" s="309"/>
      <c r="BFA368" s="309"/>
      <c r="BFB368" s="309"/>
      <c r="BFC368" s="309"/>
      <c r="BFD368" s="309"/>
      <c r="BFE368" s="309"/>
      <c r="BFF368" s="309"/>
      <c r="BFG368" s="309"/>
      <c r="BFH368" s="309"/>
      <c r="BFI368" s="309"/>
      <c r="BFJ368" s="309"/>
      <c r="BFK368" s="309"/>
      <c r="BFL368" s="309"/>
      <c r="BFM368" s="309"/>
      <c r="BFN368" s="309"/>
      <c r="BFO368" s="309"/>
      <c r="BFP368" s="309"/>
      <c r="BFQ368" s="309"/>
      <c r="BFR368" s="309"/>
      <c r="BFS368" s="309"/>
      <c r="BFT368" s="309"/>
      <c r="BFU368" s="309"/>
      <c r="BFV368" s="309"/>
      <c r="BFW368" s="309"/>
      <c r="BFX368" s="309"/>
      <c r="BFY368" s="309"/>
      <c r="BFZ368" s="309"/>
      <c r="BGA368" s="309"/>
      <c r="BGB368" s="309"/>
      <c r="BGC368" s="309"/>
      <c r="BGD368" s="309"/>
      <c r="BGE368" s="309"/>
      <c r="BGF368" s="309"/>
      <c r="BGG368" s="309"/>
      <c r="BGH368" s="309"/>
    </row>
    <row r="369" spans="6:1542" s="18" customFormat="1" ht="14.45" customHeight="1" x14ac:dyDescent="0.25">
      <c r="F369" s="68"/>
      <c r="Y369" s="68"/>
      <c r="AC369" s="309"/>
      <c r="AD369" s="309"/>
      <c r="AE369" s="309"/>
      <c r="AF369" s="309"/>
      <c r="AG369" s="309"/>
      <c r="AH369" s="309"/>
      <c r="AI369" s="309"/>
      <c r="AJ369" s="309"/>
      <c r="AK369" s="309"/>
      <c r="AL369" s="309"/>
      <c r="AM369" s="309"/>
      <c r="AN369" s="309"/>
      <c r="AO369" s="309"/>
      <c r="AP369" s="309"/>
      <c r="AQ369" s="309"/>
      <c r="AR369" s="309"/>
      <c r="AS369" s="309"/>
      <c r="AT369" s="309"/>
      <c r="AU369" s="309"/>
      <c r="AV369" s="309"/>
      <c r="AW369" s="309"/>
      <c r="AX369" s="309"/>
      <c r="AY369" s="309"/>
      <c r="AZ369" s="309"/>
      <c r="BA369" s="309"/>
      <c r="BB369" s="309"/>
      <c r="BC369" s="309"/>
      <c r="BD369" s="309"/>
      <c r="BE369" s="309"/>
      <c r="BF369" s="309"/>
      <c r="BG369" s="309"/>
      <c r="BH369" s="309"/>
      <c r="BI369" s="309"/>
      <c r="BJ369" s="309"/>
      <c r="BK369" s="309"/>
      <c r="BL369" s="309"/>
      <c r="BM369" s="309"/>
      <c r="BN369" s="309"/>
      <c r="BO369" s="309"/>
      <c r="BP369" s="309"/>
      <c r="BQ369" s="309"/>
      <c r="BR369" s="309"/>
      <c r="BS369" s="309"/>
      <c r="BT369" s="309"/>
      <c r="BU369" s="309"/>
      <c r="BV369" s="309"/>
      <c r="BW369" s="309"/>
      <c r="BX369" s="309"/>
      <c r="BY369" s="309"/>
      <c r="BZ369" s="309"/>
      <c r="CA369" s="309"/>
      <c r="CB369" s="309"/>
      <c r="CC369" s="309"/>
      <c r="CD369" s="309"/>
      <c r="CE369" s="309"/>
      <c r="CF369" s="309"/>
      <c r="CG369" s="309"/>
      <c r="CH369" s="309"/>
      <c r="CI369" s="309"/>
      <c r="CJ369" s="309"/>
      <c r="CK369" s="309"/>
      <c r="CL369" s="309"/>
      <c r="CM369" s="309"/>
      <c r="CN369" s="309"/>
      <c r="CO369" s="309"/>
      <c r="CP369" s="309"/>
      <c r="CQ369" s="309"/>
      <c r="CR369" s="309"/>
      <c r="CS369" s="309"/>
      <c r="CT369" s="309"/>
      <c r="CU369" s="309"/>
      <c r="CV369" s="309"/>
      <c r="CW369" s="309"/>
      <c r="CX369" s="309"/>
      <c r="CY369" s="309"/>
      <c r="CZ369" s="309"/>
      <c r="DA369" s="309"/>
      <c r="DB369" s="309"/>
      <c r="DC369" s="309"/>
      <c r="DD369" s="309"/>
      <c r="DE369" s="309"/>
      <c r="DF369" s="309"/>
      <c r="DG369" s="309"/>
      <c r="DH369" s="309"/>
      <c r="DI369" s="309"/>
      <c r="DJ369" s="309"/>
      <c r="DK369" s="309"/>
      <c r="DL369" s="309"/>
      <c r="DM369" s="309"/>
      <c r="DN369" s="309"/>
      <c r="DO369" s="309"/>
      <c r="DP369" s="309"/>
      <c r="DQ369" s="309"/>
      <c r="DR369" s="309"/>
      <c r="DS369" s="309"/>
      <c r="DT369" s="309"/>
      <c r="DU369" s="309"/>
      <c r="DV369" s="309"/>
      <c r="DW369" s="309"/>
      <c r="DX369" s="309"/>
      <c r="DY369" s="309"/>
      <c r="DZ369" s="309"/>
      <c r="EA369" s="309"/>
      <c r="EB369" s="309"/>
      <c r="EC369" s="309"/>
      <c r="ED369" s="309"/>
      <c r="EE369" s="309"/>
      <c r="EF369" s="309"/>
      <c r="EG369" s="309"/>
      <c r="EH369" s="309"/>
      <c r="EI369" s="309"/>
      <c r="EJ369" s="309"/>
      <c r="EK369" s="309"/>
      <c r="EL369" s="309"/>
      <c r="EM369" s="309"/>
      <c r="EN369" s="309"/>
      <c r="EO369" s="309"/>
      <c r="EP369" s="309"/>
      <c r="EQ369" s="309"/>
      <c r="ER369" s="309"/>
      <c r="ES369" s="309"/>
      <c r="ET369" s="309"/>
      <c r="EU369" s="309"/>
      <c r="EV369" s="309"/>
      <c r="EW369" s="309"/>
      <c r="EX369" s="309"/>
      <c r="EY369" s="309"/>
      <c r="EZ369" s="309"/>
      <c r="FA369" s="309"/>
      <c r="FB369" s="309"/>
      <c r="FC369" s="309"/>
      <c r="FD369" s="309"/>
      <c r="FE369" s="309"/>
      <c r="FF369" s="309"/>
      <c r="FG369" s="309"/>
      <c r="FH369" s="309"/>
      <c r="FI369" s="309"/>
      <c r="FJ369" s="309"/>
      <c r="FK369" s="309"/>
      <c r="FL369" s="309"/>
      <c r="FM369" s="309"/>
      <c r="FN369" s="309"/>
      <c r="FO369" s="309"/>
      <c r="FP369" s="309"/>
      <c r="FQ369" s="309"/>
      <c r="FR369" s="309"/>
      <c r="FS369" s="309"/>
      <c r="FT369" s="309"/>
      <c r="FU369" s="309"/>
      <c r="FV369" s="309"/>
      <c r="FW369" s="309"/>
      <c r="FX369" s="309"/>
      <c r="FY369" s="309"/>
      <c r="FZ369" s="309"/>
      <c r="GA369" s="309"/>
      <c r="GB369" s="309"/>
      <c r="GC369" s="309"/>
      <c r="GD369" s="309"/>
      <c r="GE369" s="309"/>
      <c r="GF369" s="309"/>
      <c r="GG369" s="309"/>
      <c r="GH369" s="309"/>
      <c r="GI369" s="309"/>
      <c r="GJ369" s="309"/>
      <c r="GK369" s="309"/>
      <c r="GL369" s="309"/>
      <c r="GM369" s="309"/>
      <c r="GN369" s="309"/>
      <c r="GO369" s="309"/>
      <c r="GP369" s="309"/>
      <c r="GQ369" s="309"/>
      <c r="GR369" s="309"/>
      <c r="GS369" s="309"/>
      <c r="GT369" s="309"/>
      <c r="GU369" s="309"/>
      <c r="GV369" s="309"/>
      <c r="GW369" s="309"/>
      <c r="GX369" s="309"/>
      <c r="GY369" s="309"/>
      <c r="GZ369" s="309"/>
      <c r="HA369" s="309"/>
      <c r="HB369" s="309"/>
      <c r="HC369" s="309"/>
      <c r="HD369" s="309"/>
      <c r="HE369" s="309"/>
      <c r="HF369" s="309"/>
      <c r="HG369" s="309"/>
      <c r="HH369" s="309"/>
      <c r="HI369" s="309"/>
      <c r="HJ369" s="309"/>
      <c r="HK369" s="309"/>
      <c r="HL369" s="309"/>
      <c r="HM369" s="309"/>
      <c r="HN369" s="309"/>
      <c r="HO369" s="309"/>
      <c r="HP369" s="309"/>
      <c r="HQ369" s="309"/>
      <c r="HR369" s="309"/>
      <c r="HS369" s="309"/>
      <c r="HT369" s="309"/>
      <c r="HU369" s="309"/>
      <c r="HV369" s="309"/>
      <c r="HW369" s="309"/>
      <c r="HX369" s="309"/>
      <c r="HY369" s="309"/>
      <c r="HZ369" s="309"/>
      <c r="IA369" s="309"/>
      <c r="IB369" s="309"/>
      <c r="IC369" s="309"/>
      <c r="ID369" s="309"/>
      <c r="IE369" s="309"/>
      <c r="IF369" s="309"/>
      <c r="IG369" s="309"/>
      <c r="IH369" s="309"/>
      <c r="II369" s="309"/>
      <c r="IJ369" s="309"/>
      <c r="IK369" s="309"/>
      <c r="IL369" s="309"/>
      <c r="IM369" s="309"/>
      <c r="IN369" s="309"/>
      <c r="IO369" s="309"/>
      <c r="IP369" s="309"/>
      <c r="IQ369" s="309"/>
      <c r="IR369" s="309"/>
      <c r="IS369" s="309"/>
      <c r="IT369" s="309"/>
      <c r="IU369" s="309"/>
      <c r="IV369" s="309"/>
      <c r="IW369" s="309"/>
      <c r="IX369" s="309"/>
      <c r="IY369" s="309"/>
      <c r="IZ369" s="309"/>
      <c r="JA369" s="309"/>
      <c r="JB369" s="309"/>
      <c r="JC369" s="309"/>
      <c r="JD369" s="309"/>
      <c r="JE369" s="309"/>
      <c r="JF369" s="309"/>
      <c r="JG369" s="309"/>
      <c r="JH369" s="309"/>
      <c r="JI369" s="309"/>
      <c r="JJ369" s="309"/>
      <c r="JK369" s="309"/>
      <c r="JL369" s="309"/>
      <c r="JM369" s="309"/>
      <c r="JN369" s="309"/>
      <c r="JO369" s="309"/>
      <c r="JP369" s="309"/>
      <c r="JQ369" s="309"/>
      <c r="JR369" s="309"/>
      <c r="JS369" s="309"/>
      <c r="JT369" s="309"/>
      <c r="JU369" s="309"/>
      <c r="JV369" s="309"/>
      <c r="JW369" s="309"/>
      <c r="JX369" s="309"/>
      <c r="JY369" s="309"/>
      <c r="JZ369" s="309"/>
      <c r="KA369" s="309"/>
      <c r="KB369" s="309"/>
      <c r="KC369" s="309"/>
      <c r="KD369" s="309"/>
      <c r="KE369" s="309"/>
      <c r="KF369" s="309"/>
      <c r="KG369" s="309"/>
      <c r="KH369" s="309"/>
      <c r="KI369" s="309"/>
      <c r="KJ369" s="309"/>
      <c r="KK369" s="309"/>
      <c r="KL369" s="309"/>
      <c r="KM369" s="309"/>
      <c r="KN369" s="309"/>
      <c r="KO369" s="309"/>
      <c r="KP369" s="309"/>
      <c r="KQ369" s="309"/>
      <c r="KR369" s="309"/>
      <c r="KS369" s="309"/>
      <c r="KT369" s="309"/>
      <c r="KU369" s="309"/>
      <c r="KV369" s="309"/>
      <c r="KW369" s="309"/>
      <c r="KX369" s="309"/>
      <c r="KY369" s="309"/>
      <c r="KZ369" s="309"/>
      <c r="LA369" s="309"/>
      <c r="LB369" s="309"/>
      <c r="LC369" s="309"/>
      <c r="LD369" s="309"/>
      <c r="LE369" s="309"/>
      <c r="LF369" s="309"/>
      <c r="LG369" s="309"/>
      <c r="LH369" s="309"/>
      <c r="LI369" s="309"/>
      <c r="LJ369" s="309"/>
      <c r="LK369" s="309"/>
      <c r="LL369" s="309"/>
      <c r="LM369" s="309"/>
      <c r="LN369" s="309"/>
      <c r="LO369" s="309"/>
      <c r="LP369" s="309"/>
      <c r="LQ369" s="309"/>
      <c r="LR369" s="309"/>
      <c r="LS369" s="309"/>
      <c r="LT369" s="309"/>
      <c r="LU369" s="309"/>
      <c r="LV369" s="309"/>
      <c r="LW369" s="309"/>
      <c r="LX369" s="309"/>
      <c r="LY369" s="309"/>
      <c r="LZ369" s="309"/>
      <c r="MA369" s="309"/>
      <c r="MB369" s="309"/>
      <c r="MC369" s="309"/>
      <c r="MD369" s="309"/>
      <c r="ME369" s="309"/>
      <c r="MF369" s="309"/>
      <c r="MG369" s="309"/>
      <c r="MH369" s="309"/>
      <c r="MI369" s="309"/>
      <c r="MJ369" s="309"/>
      <c r="MK369" s="309"/>
      <c r="ML369" s="309"/>
      <c r="MM369" s="309"/>
      <c r="MN369" s="309"/>
      <c r="MO369" s="309"/>
      <c r="MP369" s="309"/>
      <c r="MQ369" s="309"/>
      <c r="MR369" s="309"/>
      <c r="MS369" s="309"/>
      <c r="MT369" s="309"/>
      <c r="MU369" s="309"/>
      <c r="MV369" s="309"/>
      <c r="MW369" s="309"/>
      <c r="MX369" s="309"/>
      <c r="MY369" s="309"/>
      <c r="MZ369" s="309"/>
      <c r="NA369" s="309"/>
      <c r="NB369" s="309"/>
      <c r="NC369" s="309"/>
      <c r="ND369" s="309"/>
      <c r="NE369" s="309"/>
      <c r="NF369" s="309"/>
      <c r="NG369" s="309"/>
      <c r="NH369" s="309"/>
      <c r="NI369" s="309"/>
      <c r="NJ369" s="309"/>
      <c r="NK369" s="309"/>
      <c r="NL369" s="309"/>
      <c r="NM369" s="309"/>
      <c r="NN369" s="309"/>
      <c r="NO369" s="309"/>
      <c r="NP369" s="309"/>
      <c r="NQ369" s="309"/>
      <c r="NR369" s="309"/>
      <c r="NS369" s="309"/>
      <c r="NT369" s="309"/>
      <c r="NU369" s="309"/>
      <c r="NV369" s="309"/>
      <c r="NW369" s="309"/>
      <c r="NX369" s="309"/>
      <c r="NY369" s="309"/>
      <c r="NZ369" s="309"/>
      <c r="OA369" s="309"/>
      <c r="OB369" s="309"/>
      <c r="OC369" s="309"/>
      <c r="OD369" s="309"/>
      <c r="OE369" s="309"/>
      <c r="OF369" s="309"/>
      <c r="OG369" s="309"/>
      <c r="OH369" s="309"/>
      <c r="OI369" s="309"/>
      <c r="OJ369" s="309"/>
      <c r="OK369" s="309"/>
      <c r="OL369" s="309"/>
      <c r="OM369" s="309"/>
      <c r="ON369" s="309"/>
      <c r="OO369" s="309"/>
      <c r="OP369" s="309"/>
      <c r="OQ369" s="309"/>
      <c r="OR369" s="309"/>
      <c r="OS369" s="309"/>
      <c r="OT369" s="309"/>
      <c r="OU369" s="309"/>
      <c r="OV369" s="309"/>
      <c r="OW369" s="309"/>
      <c r="OX369" s="309"/>
      <c r="OY369" s="309"/>
      <c r="OZ369" s="309"/>
      <c r="PA369" s="309"/>
      <c r="PB369" s="309"/>
      <c r="PC369" s="309"/>
      <c r="PD369" s="309"/>
      <c r="PE369" s="309"/>
      <c r="PF369" s="309"/>
      <c r="PG369" s="309"/>
      <c r="PH369" s="309"/>
      <c r="PI369" s="309"/>
      <c r="PJ369" s="309"/>
      <c r="PK369" s="309"/>
      <c r="PL369" s="309"/>
      <c r="PM369" s="309"/>
      <c r="PN369" s="309"/>
      <c r="PO369" s="309"/>
      <c r="PP369" s="309"/>
      <c r="PQ369" s="309"/>
      <c r="PR369" s="309"/>
      <c r="PS369" s="309"/>
      <c r="PT369" s="309"/>
      <c r="PU369" s="309"/>
      <c r="PV369" s="309"/>
      <c r="PW369" s="309"/>
      <c r="PX369" s="309"/>
      <c r="PY369" s="309"/>
      <c r="PZ369" s="309"/>
      <c r="QA369" s="309"/>
      <c r="QB369" s="309"/>
      <c r="QC369" s="309"/>
      <c r="QD369" s="309"/>
      <c r="QE369" s="309"/>
      <c r="QF369" s="309"/>
      <c r="QG369" s="309"/>
      <c r="QH369" s="309"/>
      <c r="QI369" s="309"/>
      <c r="QJ369" s="309"/>
      <c r="QK369" s="309"/>
      <c r="QL369" s="309"/>
      <c r="QM369" s="309"/>
      <c r="QN369" s="309"/>
      <c r="QO369" s="309"/>
      <c r="QP369" s="309"/>
      <c r="QQ369" s="309"/>
      <c r="QR369" s="309"/>
      <c r="QS369" s="309"/>
      <c r="QT369" s="309"/>
      <c r="QU369" s="309"/>
      <c r="QV369" s="309"/>
      <c r="QW369" s="309"/>
      <c r="QX369" s="309"/>
      <c r="QY369" s="309"/>
      <c r="QZ369" s="309"/>
      <c r="RA369" s="309"/>
      <c r="RB369" s="309"/>
      <c r="RC369" s="309"/>
      <c r="RD369" s="309"/>
      <c r="RE369" s="309"/>
      <c r="RF369" s="309"/>
      <c r="RG369" s="309"/>
      <c r="RH369" s="309"/>
      <c r="RI369" s="309"/>
      <c r="RJ369" s="309"/>
      <c r="RK369" s="309"/>
      <c r="RL369" s="309"/>
      <c r="RM369" s="309"/>
      <c r="RN369" s="309"/>
      <c r="RO369" s="309"/>
      <c r="RP369" s="309"/>
      <c r="RQ369" s="309"/>
      <c r="RR369" s="309"/>
      <c r="RS369" s="309"/>
      <c r="RT369" s="309"/>
      <c r="RU369" s="309"/>
      <c r="RV369" s="309"/>
      <c r="RW369" s="309"/>
      <c r="RX369" s="309"/>
      <c r="RY369" s="309"/>
      <c r="RZ369" s="309"/>
      <c r="SA369" s="309"/>
      <c r="SB369" s="309"/>
      <c r="SC369" s="309"/>
      <c r="SD369" s="309"/>
      <c r="SE369" s="309"/>
      <c r="SF369" s="309"/>
      <c r="SG369" s="309"/>
      <c r="SH369" s="309"/>
      <c r="SI369" s="309"/>
      <c r="SJ369" s="309"/>
      <c r="SK369" s="309"/>
      <c r="SL369" s="309"/>
      <c r="SM369" s="309"/>
      <c r="SN369" s="309"/>
      <c r="SO369" s="309"/>
      <c r="SP369" s="309"/>
      <c r="SQ369" s="309"/>
      <c r="SR369" s="309"/>
      <c r="SS369" s="309"/>
      <c r="ST369" s="309"/>
      <c r="SU369" s="309"/>
      <c r="SV369" s="309"/>
      <c r="SW369" s="309"/>
      <c r="SX369" s="309"/>
      <c r="SY369" s="309"/>
      <c r="SZ369" s="309"/>
      <c r="TA369" s="309"/>
      <c r="TB369" s="309"/>
      <c r="TC369" s="309"/>
      <c r="TD369" s="309"/>
      <c r="TE369" s="309"/>
      <c r="TF369" s="309"/>
      <c r="TG369" s="309"/>
      <c r="TH369" s="309"/>
      <c r="TI369" s="309"/>
      <c r="TJ369" s="309"/>
      <c r="TK369" s="309"/>
      <c r="TL369" s="309"/>
      <c r="TM369" s="309"/>
      <c r="TN369" s="309"/>
      <c r="TO369" s="309"/>
      <c r="TP369" s="309"/>
      <c r="TQ369" s="309"/>
      <c r="TR369" s="309"/>
      <c r="TS369" s="309"/>
      <c r="TT369" s="309"/>
      <c r="TU369" s="309"/>
      <c r="TV369" s="309"/>
      <c r="TW369" s="309"/>
      <c r="TX369" s="309"/>
      <c r="TY369" s="309"/>
      <c r="TZ369" s="309"/>
      <c r="UA369" s="309"/>
      <c r="UB369" s="309"/>
      <c r="UC369" s="309"/>
      <c r="UD369" s="309"/>
      <c r="UE369" s="309"/>
      <c r="UF369" s="309"/>
      <c r="UG369" s="309"/>
      <c r="UH369" s="309"/>
      <c r="UI369" s="309"/>
      <c r="UJ369" s="309"/>
      <c r="UK369" s="309"/>
      <c r="UL369" s="309"/>
      <c r="UM369" s="309"/>
      <c r="UN369" s="309"/>
      <c r="UO369" s="309"/>
      <c r="UP369" s="309"/>
      <c r="UQ369" s="309"/>
      <c r="UR369" s="309"/>
      <c r="US369" s="309"/>
      <c r="UT369" s="309"/>
      <c r="UU369" s="309"/>
      <c r="UV369" s="309"/>
      <c r="UW369" s="309"/>
      <c r="UX369" s="309"/>
      <c r="UY369" s="309"/>
      <c r="UZ369" s="309"/>
      <c r="VA369" s="309"/>
      <c r="VB369" s="309"/>
      <c r="VC369" s="309"/>
      <c r="VD369" s="309"/>
      <c r="VE369" s="309"/>
      <c r="VF369" s="309"/>
      <c r="VG369" s="309"/>
      <c r="VH369" s="309"/>
      <c r="VI369" s="309"/>
      <c r="VJ369" s="309"/>
      <c r="VK369" s="309"/>
      <c r="VL369" s="309"/>
      <c r="VM369" s="309"/>
      <c r="VN369" s="309"/>
      <c r="VO369" s="309"/>
      <c r="VP369" s="309"/>
      <c r="VQ369" s="309"/>
      <c r="VR369" s="309"/>
      <c r="VS369" s="309"/>
      <c r="VT369" s="309"/>
      <c r="VU369" s="309"/>
      <c r="VV369" s="309"/>
      <c r="VW369" s="309"/>
      <c r="VX369" s="309"/>
      <c r="VY369" s="309"/>
      <c r="VZ369" s="309"/>
      <c r="WA369" s="309"/>
      <c r="WB369" s="309"/>
      <c r="WC369" s="309"/>
      <c r="WD369" s="309"/>
      <c r="WE369" s="309"/>
      <c r="WF369" s="309"/>
      <c r="WG369" s="309"/>
      <c r="WH369" s="309"/>
      <c r="WI369" s="309"/>
      <c r="WJ369" s="309"/>
      <c r="WK369" s="309"/>
      <c r="WL369" s="309"/>
      <c r="WM369" s="309"/>
      <c r="WN369" s="309"/>
      <c r="WO369" s="309"/>
      <c r="WP369" s="309"/>
      <c r="WQ369" s="309"/>
      <c r="WR369" s="309"/>
      <c r="WS369" s="309"/>
      <c r="WT369" s="309"/>
      <c r="WU369" s="309"/>
      <c r="WV369" s="309"/>
      <c r="WW369" s="309"/>
      <c r="WX369" s="309"/>
      <c r="WY369" s="309"/>
      <c r="WZ369" s="309"/>
      <c r="XA369" s="309"/>
      <c r="XB369" s="309"/>
      <c r="XC369" s="309"/>
      <c r="XD369" s="309"/>
      <c r="XE369" s="309"/>
      <c r="XF369" s="309"/>
      <c r="XG369" s="309"/>
      <c r="XH369" s="309"/>
      <c r="XI369" s="309"/>
      <c r="XJ369" s="309"/>
      <c r="XK369" s="309"/>
      <c r="XL369" s="309"/>
      <c r="XM369" s="309"/>
      <c r="XN369" s="309"/>
      <c r="XO369" s="309"/>
      <c r="XP369" s="309"/>
      <c r="XQ369" s="309"/>
      <c r="XR369" s="309"/>
      <c r="XS369" s="309"/>
      <c r="XT369" s="309"/>
      <c r="XU369" s="309"/>
      <c r="XV369" s="309"/>
      <c r="XW369" s="309"/>
      <c r="XX369" s="309"/>
      <c r="XY369" s="309"/>
      <c r="XZ369" s="309"/>
      <c r="YA369" s="309"/>
      <c r="YB369" s="309"/>
      <c r="YC369" s="309"/>
      <c r="YD369" s="309"/>
      <c r="YE369" s="309"/>
      <c r="YF369" s="309"/>
      <c r="YG369" s="309"/>
      <c r="YH369" s="309"/>
      <c r="YI369" s="309"/>
      <c r="YJ369" s="309"/>
      <c r="YK369" s="309"/>
      <c r="YL369" s="309"/>
      <c r="YM369" s="309"/>
      <c r="YN369" s="309"/>
      <c r="YO369" s="309"/>
      <c r="YP369" s="309"/>
      <c r="YQ369" s="309"/>
      <c r="YR369" s="309"/>
      <c r="YS369" s="309"/>
      <c r="YT369" s="309"/>
      <c r="YU369" s="309"/>
      <c r="YV369" s="309"/>
      <c r="YW369" s="309"/>
      <c r="YX369" s="309"/>
      <c r="YY369" s="309"/>
      <c r="YZ369" s="309"/>
      <c r="ZA369" s="309"/>
      <c r="ZB369" s="309"/>
      <c r="ZC369" s="309"/>
      <c r="ZD369" s="309"/>
      <c r="ZE369" s="309"/>
      <c r="ZF369" s="309"/>
      <c r="ZG369" s="309"/>
      <c r="ZH369" s="309"/>
      <c r="ZI369" s="309"/>
      <c r="ZJ369" s="309"/>
      <c r="ZK369" s="309"/>
      <c r="ZL369" s="309"/>
      <c r="ZM369" s="309"/>
      <c r="ZN369" s="309"/>
      <c r="ZO369" s="309"/>
      <c r="ZP369" s="309"/>
      <c r="ZQ369" s="309"/>
      <c r="ZR369" s="309"/>
      <c r="ZS369" s="309"/>
      <c r="ZT369" s="309"/>
      <c r="ZU369" s="309"/>
      <c r="ZV369" s="309"/>
      <c r="ZW369" s="309"/>
      <c r="ZX369" s="309"/>
      <c r="ZY369" s="309"/>
      <c r="ZZ369" s="309"/>
      <c r="AAA369" s="309"/>
      <c r="AAB369" s="309"/>
      <c r="AAC369" s="309"/>
      <c r="AAD369" s="309"/>
      <c r="AAE369" s="309"/>
      <c r="AAF369" s="309"/>
      <c r="AAG369" s="309"/>
      <c r="AAH369" s="309"/>
      <c r="AAI369" s="309"/>
      <c r="AAJ369" s="309"/>
      <c r="AAK369" s="309"/>
      <c r="AAL369" s="309"/>
      <c r="AAM369" s="309"/>
      <c r="AAN369" s="309"/>
      <c r="AAO369" s="309"/>
      <c r="AAP369" s="309"/>
      <c r="AAQ369" s="309"/>
      <c r="AAR369" s="309"/>
      <c r="AAS369" s="309"/>
      <c r="AAT369" s="309"/>
      <c r="AAU369" s="309"/>
      <c r="AAV369" s="309"/>
      <c r="AAW369" s="309"/>
      <c r="AAX369" s="309"/>
      <c r="AAY369" s="309"/>
      <c r="AAZ369" s="309"/>
      <c r="ABA369" s="309"/>
      <c r="ABB369" s="309"/>
      <c r="ABC369" s="309"/>
      <c r="ABD369" s="309"/>
      <c r="ABE369" s="309"/>
      <c r="ABF369" s="309"/>
      <c r="ABG369" s="309"/>
      <c r="ABH369" s="309"/>
      <c r="ABI369" s="309"/>
      <c r="ABJ369" s="309"/>
      <c r="ABK369" s="309"/>
      <c r="ABL369" s="309"/>
      <c r="ABM369" s="309"/>
      <c r="ABN369" s="309"/>
      <c r="ABO369" s="309"/>
      <c r="ABP369" s="309"/>
      <c r="ABQ369" s="309"/>
      <c r="ABR369" s="309"/>
      <c r="ABS369" s="309"/>
      <c r="ABT369" s="309"/>
      <c r="ABU369" s="309"/>
      <c r="ABV369" s="309"/>
      <c r="ABW369" s="309"/>
      <c r="ABX369" s="309"/>
      <c r="ABY369" s="309"/>
      <c r="ABZ369" s="309"/>
      <c r="ACA369" s="309"/>
      <c r="ACB369" s="309"/>
      <c r="ACC369" s="309"/>
      <c r="ACD369" s="309"/>
      <c r="ACE369" s="309"/>
      <c r="ACF369" s="309"/>
      <c r="ACG369" s="309"/>
      <c r="ACH369" s="309"/>
      <c r="ACI369" s="309"/>
      <c r="ACJ369" s="309"/>
      <c r="ACK369" s="309"/>
      <c r="ACL369" s="309"/>
      <c r="ACM369" s="309"/>
      <c r="ACN369" s="309"/>
      <c r="ACO369" s="309"/>
      <c r="ACP369" s="309"/>
      <c r="ACQ369" s="309"/>
      <c r="ACR369" s="309"/>
      <c r="ACS369" s="309"/>
      <c r="ACT369" s="309"/>
      <c r="ACU369" s="309"/>
      <c r="ACV369" s="309"/>
      <c r="ACW369" s="309"/>
      <c r="ACX369" s="309"/>
      <c r="ACY369" s="309"/>
      <c r="ACZ369" s="309"/>
      <c r="ADA369" s="309"/>
      <c r="ADB369" s="309"/>
      <c r="ADC369" s="309"/>
      <c r="ADD369" s="309"/>
      <c r="ADE369" s="309"/>
      <c r="ADF369" s="309"/>
      <c r="ADG369" s="309"/>
      <c r="ADH369" s="309"/>
      <c r="ADI369" s="309"/>
      <c r="ADJ369" s="309"/>
      <c r="ADK369" s="309"/>
      <c r="ADL369" s="309"/>
      <c r="ADM369" s="309"/>
      <c r="ADN369" s="309"/>
      <c r="ADO369" s="309"/>
      <c r="ADP369" s="309"/>
      <c r="ADQ369" s="309"/>
      <c r="ADR369" s="309"/>
      <c r="ADS369" s="309"/>
      <c r="ADT369" s="309"/>
      <c r="ADU369" s="309"/>
      <c r="ADV369" s="309"/>
      <c r="ADW369" s="309"/>
      <c r="ADX369" s="309"/>
      <c r="ADY369" s="309"/>
      <c r="ADZ369" s="309"/>
      <c r="AEA369" s="309"/>
      <c r="AEB369" s="309"/>
      <c r="AEC369" s="309"/>
      <c r="AED369" s="309"/>
      <c r="AEE369" s="309"/>
      <c r="AEF369" s="309"/>
      <c r="AEG369" s="309"/>
      <c r="AEH369" s="309"/>
      <c r="AEI369" s="309"/>
      <c r="AEJ369" s="309"/>
      <c r="AEK369" s="309"/>
      <c r="AEL369" s="309"/>
      <c r="AEM369" s="309"/>
      <c r="AEN369" s="309"/>
      <c r="AEO369" s="309"/>
      <c r="AEP369" s="309"/>
      <c r="AEQ369" s="309"/>
      <c r="AER369" s="309"/>
      <c r="AES369" s="309"/>
      <c r="AET369" s="309"/>
      <c r="AEU369" s="309"/>
      <c r="AEV369" s="309"/>
      <c r="AEW369" s="309"/>
      <c r="AEX369" s="309"/>
      <c r="AEY369" s="309"/>
      <c r="AEZ369" s="309"/>
      <c r="AFA369" s="309"/>
      <c r="AFB369" s="309"/>
      <c r="AFC369" s="309"/>
      <c r="AFD369" s="309"/>
      <c r="AFE369" s="309"/>
      <c r="AFF369" s="309"/>
      <c r="AFG369" s="309"/>
      <c r="AFH369" s="309"/>
      <c r="AFI369" s="309"/>
      <c r="AFJ369" s="309"/>
      <c r="AFK369" s="309"/>
      <c r="AFL369" s="309"/>
      <c r="AFM369" s="309"/>
      <c r="AFN369" s="309"/>
      <c r="AFO369" s="309"/>
      <c r="AFP369" s="309"/>
      <c r="AFQ369" s="309"/>
      <c r="AFR369" s="309"/>
      <c r="AFS369" s="309"/>
      <c r="AFT369" s="309"/>
      <c r="AFU369" s="309"/>
      <c r="AFV369" s="309"/>
      <c r="AFW369" s="309"/>
      <c r="AFX369" s="309"/>
      <c r="AFY369" s="309"/>
      <c r="AFZ369" s="309"/>
      <c r="AGA369" s="309"/>
      <c r="AGB369" s="309"/>
      <c r="AGC369" s="309"/>
      <c r="AGD369" s="309"/>
      <c r="AGE369" s="309"/>
      <c r="AGF369" s="309"/>
      <c r="AGG369" s="309"/>
      <c r="AGH369" s="309"/>
      <c r="AGI369" s="309"/>
      <c r="AGJ369" s="309"/>
      <c r="AGK369" s="309"/>
      <c r="AGL369" s="309"/>
      <c r="AGM369" s="309"/>
      <c r="AGN369" s="309"/>
      <c r="AGO369" s="309"/>
      <c r="AGP369" s="309"/>
      <c r="AGQ369" s="309"/>
      <c r="AGR369" s="309"/>
      <c r="AGS369" s="309"/>
      <c r="AGT369" s="309"/>
      <c r="AGU369" s="309"/>
      <c r="AGV369" s="309"/>
      <c r="AGW369" s="309"/>
      <c r="AGX369" s="309"/>
      <c r="AGY369" s="309"/>
      <c r="AGZ369" s="309"/>
      <c r="AHA369" s="309"/>
      <c r="AHB369" s="309"/>
      <c r="AHC369" s="309"/>
      <c r="AHD369" s="309"/>
      <c r="AHE369" s="309"/>
      <c r="AHF369" s="309"/>
      <c r="AHG369" s="309"/>
      <c r="AHH369" s="309"/>
      <c r="AHI369" s="309"/>
      <c r="AHJ369" s="309"/>
      <c r="AHK369" s="309"/>
      <c r="AHL369" s="309"/>
      <c r="AHM369" s="309"/>
      <c r="AHN369" s="309"/>
      <c r="AHO369" s="309"/>
      <c r="AHP369" s="309"/>
      <c r="AHQ369" s="309"/>
      <c r="AHR369" s="309"/>
      <c r="AHS369" s="309"/>
      <c r="AHT369" s="309"/>
      <c r="AHU369" s="309"/>
      <c r="AHV369" s="309"/>
      <c r="AHW369" s="309"/>
      <c r="AHX369" s="309"/>
      <c r="AHY369" s="309"/>
      <c r="AHZ369" s="309"/>
      <c r="AIA369" s="309"/>
      <c r="AIB369" s="309"/>
      <c r="AIC369" s="309"/>
      <c r="AID369" s="309"/>
      <c r="AIE369" s="309"/>
      <c r="AIF369" s="309"/>
      <c r="AIG369" s="309"/>
      <c r="AIH369" s="309"/>
      <c r="AII369" s="309"/>
      <c r="AIJ369" s="309"/>
      <c r="AIK369" s="309"/>
      <c r="AIL369" s="309"/>
      <c r="AIM369" s="309"/>
      <c r="AIN369" s="309"/>
      <c r="AIO369" s="309"/>
      <c r="AIP369" s="309"/>
      <c r="AIQ369" s="309"/>
      <c r="AIR369" s="309"/>
      <c r="AIS369" s="309"/>
      <c r="AIT369" s="309"/>
      <c r="AIU369" s="309"/>
      <c r="AIV369" s="309"/>
      <c r="AIW369" s="309"/>
      <c r="AIX369" s="309"/>
      <c r="AIY369" s="309"/>
      <c r="AIZ369" s="309"/>
      <c r="AJA369" s="309"/>
      <c r="AJB369" s="309"/>
      <c r="AJC369" s="309"/>
      <c r="AJD369" s="309"/>
      <c r="AJE369" s="309"/>
      <c r="AJF369" s="309"/>
      <c r="AJG369" s="309"/>
      <c r="AJH369" s="309"/>
      <c r="AJI369" s="309"/>
      <c r="AJJ369" s="309"/>
      <c r="AJK369" s="309"/>
      <c r="AJL369" s="309"/>
      <c r="AJM369" s="309"/>
      <c r="AJN369" s="309"/>
      <c r="AJO369" s="309"/>
      <c r="AJP369" s="309"/>
      <c r="AJQ369" s="309"/>
      <c r="AJR369" s="309"/>
      <c r="AJS369" s="309"/>
      <c r="AJT369" s="309"/>
      <c r="AJU369" s="309"/>
      <c r="AJV369" s="309"/>
      <c r="AJW369" s="309"/>
      <c r="AJX369" s="309"/>
      <c r="AJY369" s="309"/>
      <c r="AJZ369" s="309"/>
      <c r="AKA369" s="309"/>
      <c r="AKB369" s="309"/>
      <c r="AKC369" s="309"/>
      <c r="AKD369" s="309"/>
      <c r="AKE369" s="309"/>
      <c r="AKF369" s="309"/>
      <c r="AKG369" s="309"/>
      <c r="AKH369" s="309"/>
      <c r="AKI369" s="309"/>
      <c r="AKJ369" s="309"/>
      <c r="AKK369" s="309"/>
      <c r="AKL369" s="309"/>
      <c r="AKM369" s="309"/>
      <c r="AKN369" s="309"/>
      <c r="AKO369" s="309"/>
      <c r="AKP369" s="309"/>
      <c r="AKQ369" s="309"/>
      <c r="AKR369" s="309"/>
      <c r="AKS369" s="309"/>
      <c r="AKT369" s="309"/>
      <c r="AKU369" s="309"/>
      <c r="AKV369" s="309"/>
      <c r="AKW369" s="309"/>
      <c r="AKX369" s="309"/>
      <c r="AKY369" s="309"/>
      <c r="AKZ369" s="309"/>
      <c r="ALA369" s="309"/>
      <c r="ALB369" s="309"/>
      <c r="ALC369" s="309"/>
      <c r="ALD369" s="309"/>
      <c r="ALE369" s="309"/>
      <c r="ALF369" s="309"/>
      <c r="ALG369" s="309"/>
      <c r="ALH369" s="309"/>
      <c r="ALI369" s="309"/>
      <c r="ALJ369" s="309"/>
      <c r="ALK369" s="309"/>
      <c r="ALL369" s="309"/>
      <c r="ALM369" s="309"/>
      <c r="ALN369" s="309"/>
      <c r="ALO369" s="309"/>
      <c r="ALP369" s="309"/>
      <c r="ALQ369" s="309"/>
      <c r="ALR369" s="309"/>
      <c r="ALS369" s="309"/>
      <c r="ALT369" s="309"/>
      <c r="ALU369" s="309"/>
      <c r="ALV369" s="309"/>
      <c r="ALW369" s="309"/>
      <c r="ALX369" s="309"/>
      <c r="ALY369" s="309"/>
      <c r="ALZ369" s="309"/>
      <c r="AMA369" s="309"/>
      <c r="AMB369" s="309"/>
      <c r="AMC369" s="309"/>
      <c r="AMD369" s="309"/>
      <c r="AME369" s="309"/>
      <c r="AMF369" s="309"/>
      <c r="AMG369" s="309"/>
      <c r="AMH369" s="309"/>
      <c r="AMI369" s="309"/>
      <c r="AMJ369" s="309"/>
      <c r="AMK369" s="309"/>
      <c r="AML369" s="309"/>
      <c r="AMM369" s="309"/>
      <c r="AMN369" s="309"/>
      <c r="AMO369" s="309"/>
      <c r="AMP369" s="309"/>
      <c r="AMQ369" s="309"/>
      <c r="AMR369" s="309"/>
      <c r="AMS369" s="309"/>
      <c r="AMT369" s="309"/>
      <c r="AMU369" s="309"/>
      <c r="AMV369" s="309"/>
      <c r="AMW369" s="309"/>
      <c r="AMX369" s="309"/>
      <c r="AMY369" s="309"/>
      <c r="AMZ369" s="309"/>
      <c r="ANA369" s="309"/>
      <c r="ANB369" s="309"/>
      <c r="ANC369" s="309"/>
      <c r="AND369" s="309"/>
      <c r="ANE369" s="309"/>
      <c r="ANF369" s="309"/>
      <c r="ANG369" s="309"/>
      <c r="ANH369" s="309"/>
      <c r="ANI369" s="309"/>
      <c r="ANJ369" s="309"/>
      <c r="ANK369" s="309"/>
      <c r="ANL369" s="309"/>
      <c r="ANM369" s="309"/>
      <c r="ANN369" s="309"/>
      <c r="ANO369" s="309"/>
      <c r="ANP369" s="309"/>
      <c r="ANQ369" s="309"/>
      <c r="ANR369" s="309"/>
      <c r="ANS369" s="309"/>
      <c r="ANT369" s="309"/>
      <c r="ANU369" s="309"/>
      <c r="ANV369" s="309"/>
      <c r="ANW369" s="309"/>
      <c r="ANX369" s="309"/>
      <c r="ANY369" s="309"/>
      <c r="ANZ369" s="309"/>
      <c r="AOA369" s="309"/>
      <c r="AOB369" s="309"/>
      <c r="AOC369" s="309"/>
      <c r="AOD369" s="309"/>
      <c r="AOE369" s="309"/>
      <c r="AOF369" s="309"/>
      <c r="AOG369" s="309"/>
      <c r="AOH369" s="309"/>
      <c r="AOI369" s="309"/>
      <c r="AOJ369" s="309"/>
      <c r="AOK369" s="309"/>
      <c r="AOL369" s="309"/>
      <c r="AOM369" s="309"/>
      <c r="AON369" s="309"/>
      <c r="AOO369" s="309"/>
      <c r="AOP369" s="309"/>
      <c r="AOQ369" s="309"/>
      <c r="AOR369" s="309"/>
      <c r="AOS369" s="309"/>
      <c r="AOT369" s="309"/>
      <c r="AOU369" s="309"/>
      <c r="AOV369" s="309"/>
      <c r="AOW369" s="309"/>
      <c r="AOX369" s="309"/>
      <c r="AOY369" s="309"/>
      <c r="AOZ369" s="309"/>
      <c r="APA369" s="309"/>
      <c r="APB369" s="309"/>
      <c r="APC369" s="309"/>
      <c r="APD369" s="309"/>
      <c r="APE369" s="309"/>
      <c r="APF369" s="309"/>
      <c r="APG369" s="309"/>
      <c r="APH369" s="309"/>
      <c r="API369" s="309"/>
      <c r="APJ369" s="309"/>
      <c r="APK369" s="309"/>
      <c r="APL369" s="309"/>
      <c r="APM369" s="309"/>
      <c r="APN369" s="309"/>
      <c r="APO369" s="309"/>
      <c r="APP369" s="309"/>
      <c r="APQ369" s="309"/>
      <c r="APR369" s="309"/>
      <c r="APS369" s="309"/>
      <c r="APT369" s="309"/>
      <c r="APU369" s="309"/>
      <c r="APV369" s="309"/>
      <c r="APW369" s="309"/>
      <c r="APX369" s="309"/>
      <c r="APY369" s="309"/>
      <c r="APZ369" s="309"/>
      <c r="AQA369" s="309"/>
      <c r="AQB369" s="309"/>
      <c r="AQC369" s="309"/>
      <c r="AQD369" s="309"/>
      <c r="AQE369" s="309"/>
      <c r="AQF369" s="309"/>
      <c r="AQG369" s="309"/>
      <c r="AQH369" s="309"/>
      <c r="AQI369" s="309"/>
      <c r="AQJ369" s="309"/>
      <c r="AQK369" s="309"/>
      <c r="AQL369" s="309"/>
      <c r="AQM369" s="309"/>
      <c r="AQN369" s="309"/>
      <c r="AQO369" s="309"/>
      <c r="AQP369" s="309"/>
      <c r="AQQ369" s="309"/>
      <c r="AQR369" s="309"/>
      <c r="AQS369" s="309"/>
      <c r="AQT369" s="309"/>
      <c r="AQU369" s="309"/>
      <c r="AQV369" s="309"/>
      <c r="AQW369" s="309"/>
      <c r="AQX369" s="309"/>
      <c r="AQY369" s="309"/>
      <c r="AQZ369" s="309"/>
      <c r="ARA369" s="309"/>
      <c r="ARB369" s="309"/>
      <c r="ARC369" s="309"/>
      <c r="ARD369" s="309"/>
      <c r="ARE369" s="309"/>
      <c r="ARF369" s="309"/>
      <c r="ARG369" s="309"/>
      <c r="ARH369" s="309"/>
      <c r="ARI369" s="309"/>
      <c r="ARJ369" s="309"/>
      <c r="ARK369" s="309"/>
      <c r="ARL369" s="309"/>
      <c r="ARM369" s="309"/>
      <c r="ARN369" s="309"/>
      <c r="ARO369" s="309"/>
      <c r="ARP369" s="309"/>
      <c r="ARQ369" s="309"/>
      <c r="ARR369" s="309"/>
      <c r="ARS369" s="309"/>
      <c r="ART369" s="309"/>
      <c r="ARU369" s="309"/>
      <c r="ARV369" s="309"/>
      <c r="ARW369" s="309"/>
      <c r="ARX369" s="309"/>
      <c r="ARY369" s="309"/>
      <c r="ARZ369" s="309"/>
      <c r="ASA369" s="309"/>
      <c r="ASB369" s="309"/>
      <c r="ASC369" s="309"/>
      <c r="ASD369" s="309"/>
      <c r="ASE369" s="309"/>
      <c r="ASF369" s="309"/>
      <c r="ASG369" s="309"/>
      <c r="ASH369" s="309"/>
      <c r="ASI369" s="309"/>
      <c r="ASJ369" s="309"/>
      <c r="ASK369" s="309"/>
      <c r="ASL369" s="309"/>
      <c r="ASM369" s="309"/>
      <c r="ASN369" s="309"/>
      <c r="ASO369" s="309"/>
      <c r="ASP369" s="309"/>
      <c r="ASQ369" s="309"/>
      <c r="ASR369" s="309"/>
      <c r="ASS369" s="309"/>
      <c r="AST369" s="309"/>
      <c r="ASU369" s="309"/>
      <c r="ASV369" s="309"/>
      <c r="ASW369" s="309"/>
      <c r="ASX369" s="309"/>
      <c r="ASY369" s="309"/>
      <c r="ASZ369" s="309"/>
      <c r="ATA369" s="309"/>
      <c r="ATB369" s="309"/>
      <c r="ATC369" s="309"/>
      <c r="ATD369" s="309"/>
      <c r="ATE369" s="309"/>
      <c r="ATF369" s="309"/>
      <c r="ATG369" s="309"/>
      <c r="ATH369" s="309"/>
      <c r="ATI369" s="309"/>
      <c r="ATJ369" s="309"/>
      <c r="ATK369" s="309"/>
      <c r="ATL369" s="309"/>
      <c r="ATM369" s="309"/>
      <c r="ATN369" s="309"/>
      <c r="ATO369" s="309"/>
      <c r="ATP369" s="309"/>
      <c r="ATQ369" s="309"/>
      <c r="ATR369" s="309"/>
      <c r="ATS369" s="309"/>
      <c r="ATT369" s="309"/>
      <c r="ATU369" s="309"/>
      <c r="ATV369" s="309"/>
      <c r="ATW369" s="309"/>
      <c r="ATX369" s="309"/>
      <c r="ATY369" s="309"/>
      <c r="ATZ369" s="309"/>
      <c r="AUA369" s="309"/>
      <c r="AUB369" s="309"/>
      <c r="AUC369" s="309"/>
      <c r="AUD369" s="309"/>
      <c r="AUE369" s="309"/>
      <c r="AUF369" s="309"/>
      <c r="AUG369" s="309"/>
      <c r="AUH369" s="309"/>
      <c r="AUI369" s="309"/>
      <c r="AUJ369" s="309"/>
      <c r="AUK369" s="309"/>
      <c r="AUL369" s="309"/>
      <c r="AUM369" s="309"/>
      <c r="AUN369" s="309"/>
      <c r="AUO369" s="309"/>
      <c r="AUP369" s="309"/>
      <c r="AUQ369" s="309"/>
      <c r="AUR369" s="309"/>
      <c r="AUS369" s="309"/>
      <c r="AUT369" s="309"/>
      <c r="AUU369" s="309"/>
      <c r="AUV369" s="309"/>
      <c r="AUW369" s="309"/>
      <c r="AUX369" s="309"/>
      <c r="AUY369" s="309"/>
      <c r="AUZ369" s="309"/>
      <c r="AVA369" s="309"/>
      <c r="AVB369" s="309"/>
      <c r="AVC369" s="309"/>
      <c r="AVD369" s="309"/>
      <c r="AVE369" s="309"/>
      <c r="AVF369" s="309"/>
      <c r="AVG369" s="309"/>
      <c r="AVH369" s="309"/>
      <c r="AVI369" s="309"/>
      <c r="AVJ369" s="309"/>
      <c r="AVK369" s="309"/>
      <c r="AVL369" s="309"/>
      <c r="AVM369" s="309"/>
      <c r="AVN369" s="309"/>
      <c r="AVO369" s="309"/>
      <c r="AVP369" s="309"/>
      <c r="AVQ369" s="309"/>
      <c r="AVR369" s="309"/>
      <c r="AVS369" s="309"/>
      <c r="AVT369" s="309"/>
      <c r="AVU369" s="309"/>
      <c r="AVV369" s="309"/>
      <c r="AVW369" s="309"/>
      <c r="AVX369" s="309"/>
      <c r="AVY369" s="309"/>
      <c r="AVZ369" s="309"/>
      <c r="AWA369" s="309"/>
      <c r="AWB369" s="309"/>
      <c r="AWC369" s="309"/>
      <c r="AWD369" s="309"/>
      <c r="AWE369" s="309"/>
      <c r="AWF369" s="309"/>
      <c r="AWG369" s="309"/>
      <c r="AWH369" s="309"/>
      <c r="AWI369" s="309"/>
      <c r="AWJ369" s="309"/>
      <c r="AWK369" s="309"/>
      <c r="AWL369" s="309"/>
      <c r="AWM369" s="309"/>
      <c r="AWN369" s="309"/>
      <c r="AWO369" s="309"/>
      <c r="AWP369" s="309"/>
      <c r="AWQ369" s="309"/>
      <c r="AWR369" s="309"/>
      <c r="AWS369" s="309"/>
      <c r="AWT369" s="309"/>
      <c r="AWU369" s="309"/>
      <c r="AWV369" s="309"/>
      <c r="AWW369" s="309"/>
      <c r="AWX369" s="309"/>
      <c r="AWY369" s="309"/>
      <c r="AWZ369" s="309"/>
      <c r="AXA369" s="309"/>
      <c r="AXB369" s="309"/>
      <c r="AXC369" s="309"/>
      <c r="AXD369" s="309"/>
      <c r="AXE369" s="309"/>
      <c r="AXF369" s="309"/>
      <c r="AXG369" s="309"/>
      <c r="AXH369" s="309"/>
      <c r="AXI369" s="309"/>
      <c r="AXJ369" s="309"/>
      <c r="AXK369" s="309"/>
      <c r="AXL369" s="309"/>
      <c r="AXM369" s="309"/>
      <c r="AXN369" s="309"/>
      <c r="AXO369" s="309"/>
      <c r="AXP369" s="309"/>
      <c r="AXQ369" s="309"/>
      <c r="AXR369" s="309"/>
      <c r="AXS369" s="309"/>
      <c r="AXT369" s="309"/>
      <c r="AXU369" s="309"/>
      <c r="AXV369" s="309"/>
      <c r="AXW369" s="309"/>
      <c r="AXX369" s="309"/>
      <c r="AXY369" s="309"/>
      <c r="AXZ369" s="309"/>
      <c r="AYA369" s="309"/>
      <c r="AYB369" s="309"/>
      <c r="AYC369" s="309"/>
      <c r="AYD369" s="309"/>
      <c r="AYE369" s="309"/>
      <c r="AYF369" s="309"/>
      <c r="AYG369" s="309"/>
      <c r="AYH369" s="309"/>
      <c r="AYI369" s="309"/>
      <c r="AYJ369" s="309"/>
      <c r="AYK369" s="309"/>
      <c r="AYL369" s="309"/>
      <c r="AYM369" s="309"/>
      <c r="AYN369" s="309"/>
      <c r="AYO369" s="309"/>
      <c r="AYP369" s="309"/>
      <c r="AYQ369" s="309"/>
      <c r="AYR369" s="309"/>
      <c r="AYS369" s="309"/>
      <c r="AYT369" s="309"/>
      <c r="AYU369" s="309"/>
      <c r="AYV369" s="309"/>
      <c r="AYW369" s="309"/>
      <c r="AYX369" s="309"/>
      <c r="AYY369" s="309"/>
      <c r="AYZ369" s="309"/>
      <c r="AZA369" s="309"/>
      <c r="AZB369" s="309"/>
      <c r="AZC369" s="309"/>
      <c r="AZD369" s="309"/>
      <c r="AZE369" s="309"/>
      <c r="AZF369" s="309"/>
      <c r="AZG369" s="309"/>
      <c r="AZH369" s="309"/>
      <c r="AZI369" s="309"/>
      <c r="AZJ369" s="309"/>
      <c r="AZK369" s="309"/>
      <c r="AZL369" s="309"/>
      <c r="AZM369" s="309"/>
      <c r="AZN369" s="309"/>
      <c r="AZO369" s="309"/>
      <c r="AZP369" s="309"/>
      <c r="AZQ369" s="309"/>
      <c r="AZR369" s="309"/>
      <c r="AZS369" s="309"/>
      <c r="AZT369" s="309"/>
      <c r="AZU369" s="309"/>
      <c r="AZV369" s="309"/>
      <c r="AZW369" s="309"/>
      <c r="AZX369" s="309"/>
      <c r="AZY369" s="309"/>
      <c r="AZZ369" s="309"/>
      <c r="BAA369" s="309"/>
      <c r="BAB369" s="309"/>
      <c r="BAC369" s="309"/>
      <c r="BAD369" s="309"/>
      <c r="BAE369" s="309"/>
      <c r="BAF369" s="309"/>
      <c r="BAG369" s="309"/>
      <c r="BAH369" s="309"/>
      <c r="BAI369" s="309"/>
      <c r="BAJ369" s="309"/>
      <c r="BAK369" s="309"/>
      <c r="BAL369" s="309"/>
      <c r="BAM369" s="309"/>
      <c r="BAN369" s="309"/>
      <c r="BAO369" s="309"/>
      <c r="BAP369" s="309"/>
      <c r="BAQ369" s="309"/>
      <c r="BAR369" s="309"/>
      <c r="BAS369" s="309"/>
      <c r="BAT369" s="309"/>
      <c r="BAU369" s="309"/>
      <c r="BAV369" s="309"/>
      <c r="BAW369" s="309"/>
      <c r="BAX369" s="309"/>
      <c r="BAY369" s="309"/>
      <c r="BAZ369" s="309"/>
      <c r="BBA369" s="309"/>
      <c r="BBB369" s="309"/>
      <c r="BBC369" s="309"/>
      <c r="BBD369" s="309"/>
      <c r="BBE369" s="309"/>
      <c r="BBF369" s="309"/>
      <c r="BBG369" s="309"/>
      <c r="BBH369" s="309"/>
      <c r="BBI369" s="309"/>
      <c r="BBJ369" s="309"/>
      <c r="BBK369" s="309"/>
      <c r="BBL369" s="309"/>
      <c r="BBM369" s="309"/>
      <c r="BBN369" s="309"/>
      <c r="BBO369" s="309"/>
      <c r="BBP369" s="309"/>
      <c r="BBQ369" s="309"/>
      <c r="BBR369" s="309"/>
      <c r="BBS369" s="309"/>
      <c r="BBT369" s="309"/>
      <c r="BBU369" s="309"/>
      <c r="BBV369" s="309"/>
      <c r="BBW369" s="309"/>
      <c r="BBX369" s="309"/>
      <c r="BBY369" s="309"/>
      <c r="BBZ369" s="309"/>
      <c r="BCA369" s="309"/>
      <c r="BCB369" s="309"/>
      <c r="BCC369" s="309"/>
      <c r="BCD369" s="309"/>
      <c r="BCE369" s="309"/>
      <c r="BCF369" s="309"/>
      <c r="BCG369" s="309"/>
      <c r="BCH369" s="309"/>
      <c r="BCI369" s="309"/>
      <c r="BCJ369" s="309"/>
      <c r="BCK369" s="309"/>
      <c r="BCL369" s="309"/>
      <c r="BCM369" s="309"/>
      <c r="BCN369" s="309"/>
      <c r="BCO369" s="309"/>
      <c r="BCP369" s="309"/>
      <c r="BCQ369" s="309"/>
      <c r="BCR369" s="309"/>
      <c r="BCS369" s="309"/>
      <c r="BCT369" s="309"/>
      <c r="BCU369" s="309"/>
      <c r="BCV369" s="309"/>
      <c r="BCW369" s="309"/>
      <c r="BCX369" s="309"/>
      <c r="BCY369" s="309"/>
      <c r="BCZ369" s="309"/>
      <c r="BDA369" s="309"/>
      <c r="BDB369" s="309"/>
      <c r="BDC369" s="309"/>
      <c r="BDD369" s="309"/>
      <c r="BDE369" s="309"/>
      <c r="BDF369" s="309"/>
      <c r="BDG369" s="309"/>
      <c r="BDH369" s="309"/>
      <c r="BDI369" s="309"/>
      <c r="BDJ369" s="309"/>
      <c r="BDK369" s="309"/>
      <c r="BDL369" s="309"/>
      <c r="BDM369" s="309"/>
      <c r="BDN369" s="309"/>
      <c r="BDO369" s="309"/>
      <c r="BDP369" s="309"/>
      <c r="BDQ369" s="309"/>
      <c r="BDR369" s="309"/>
      <c r="BDS369" s="309"/>
      <c r="BDT369" s="309"/>
      <c r="BDU369" s="309"/>
      <c r="BDV369" s="309"/>
      <c r="BDW369" s="309"/>
      <c r="BDX369" s="309"/>
      <c r="BDY369" s="309"/>
      <c r="BDZ369" s="309"/>
      <c r="BEA369" s="309"/>
      <c r="BEB369" s="309"/>
      <c r="BEC369" s="309"/>
      <c r="BED369" s="309"/>
      <c r="BEE369" s="309"/>
      <c r="BEF369" s="309"/>
      <c r="BEG369" s="309"/>
      <c r="BEH369" s="309"/>
      <c r="BEI369" s="309"/>
      <c r="BEJ369" s="309"/>
      <c r="BEK369" s="309"/>
      <c r="BEL369" s="309"/>
      <c r="BEM369" s="309"/>
      <c r="BEN369" s="309"/>
      <c r="BEO369" s="309"/>
      <c r="BEP369" s="309"/>
      <c r="BEQ369" s="309"/>
      <c r="BER369" s="309"/>
      <c r="BES369" s="309"/>
      <c r="BET369" s="309"/>
      <c r="BEU369" s="309"/>
      <c r="BEV369" s="309"/>
      <c r="BEW369" s="309"/>
      <c r="BEX369" s="309"/>
      <c r="BEY369" s="309"/>
      <c r="BEZ369" s="309"/>
      <c r="BFA369" s="309"/>
      <c r="BFB369" s="309"/>
      <c r="BFC369" s="309"/>
      <c r="BFD369" s="309"/>
      <c r="BFE369" s="309"/>
      <c r="BFF369" s="309"/>
      <c r="BFG369" s="309"/>
      <c r="BFH369" s="309"/>
      <c r="BFI369" s="309"/>
      <c r="BFJ369" s="309"/>
      <c r="BFK369" s="309"/>
      <c r="BFL369" s="309"/>
      <c r="BFM369" s="309"/>
      <c r="BFN369" s="309"/>
      <c r="BFO369" s="309"/>
      <c r="BFP369" s="309"/>
      <c r="BFQ369" s="309"/>
      <c r="BFR369" s="309"/>
      <c r="BFS369" s="309"/>
      <c r="BFT369" s="309"/>
      <c r="BFU369" s="309"/>
      <c r="BFV369" s="309"/>
      <c r="BFW369" s="309"/>
      <c r="BFX369" s="309"/>
      <c r="BFY369" s="309"/>
      <c r="BFZ369" s="309"/>
      <c r="BGA369" s="309"/>
      <c r="BGB369" s="309"/>
      <c r="BGC369" s="309"/>
      <c r="BGD369" s="309"/>
      <c r="BGE369" s="309"/>
      <c r="BGF369" s="309"/>
      <c r="BGG369" s="309"/>
      <c r="BGH369" s="309"/>
    </row>
    <row r="370" spans="6:1542" s="18" customFormat="1" ht="14.45" customHeight="1" x14ac:dyDescent="0.25">
      <c r="F370" s="68"/>
      <c r="Y370" s="68"/>
      <c r="AC370" s="309"/>
      <c r="AD370" s="309"/>
      <c r="AE370" s="309"/>
      <c r="AF370" s="309"/>
      <c r="AG370" s="309"/>
      <c r="AH370" s="309"/>
      <c r="AI370" s="309"/>
      <c r="AJ370" s="309"/>
      <c r="AK370" s="309"/>
      <c r="AL370" s="309"/>
      <c r="AM370" s="309"/>
      <c r="AN370" s="309"/>
      <c r="AO370" s="309"/>
      <c r="AP370" s="309"/>
      <c r="AQ370" s="309"/>
      <c r="AR370" s="309"/>
      <c r="AS370" s="309"/>
      <c r="AT370" s="309"/>
      <c r="AU370" s="309"/>
      <c r="AV370" s="309"/>
      <c r="AW370" s="309"/>
      <c r="AX370" s="309"/>
      <c r="AY370" s="309"/>
      <c r="AZ370" s="309"/>
      <c r="BA370" s="309"/>
      <c r="BB370" s="309"/>
      <c r="BC370" s="309"/>
      <c r="BD370" s="309"/>
      <c r="BE370" s="309"/>
      <c r="BF370" s="309"/>
      <c r="BG370" s="309"/>
      <c r="BH370" s="309"/>
      <c r="BI370" s="309"/>
      <c r="BJ370" s="309"/>
      <c r="BK370" s="309"/>
      <c r="BL370" s="309"/>
      <c r="BM370" s="309"/>
      <c r="BN370" s="309"/>
      <c r="BO370" s="309"/>
      <c r="BP370" s="309"/>
      <c r="BQ370" s="309"/>
      <c r="BR370" s="309"/>
      <c r="BS370" s="309"/>
      <c r="BT370" s="309"/>
      <c r="BU370" s="309"/>
      <c r="BV370" s="309"/>
      <c r="BW370" s="309"/>
      <c r="BX370" s="309"/>
      <c r="BY370" s="309"/>
      <c r="BZ370" s="309"/>
      <c r="CA370" s="309"/>
      <c r="CB370" s="309"/>
      <c r="CC370" s="309"/>
      <c r="CD370" s="309"/>
      <c r="CE370" s="309"/>
      <c r="CF370" s="309"/>
      <c r="CG370" s="309"/>
      <c r="CH370" s="309"/>
      <c r="CI370" s="309"/>
      <c r="CJ370" s="309"/>
      <c r="CK370" s="309"/>
      <c r="CL370" s="309"/>
      <c r="CM370" s="309"/>
      <c r="CN370" s="309"/>
      <c r="CO370" s="309"/>
      <c r="CP370" s="309"/>
      <c r="CQ370" s="309"/>
      <c r="CR370" s="309"/>
      <c r="CS370" s="309"/>
      <c r="CT370" s="309"/>
      <c r="CU370" s="309"/>
      <c r="CV370" s="309"/>
      <c r="CW370" s="309"/>
      <c r="CX370" s="309"/>
      <c r="CY370" s="309"/>
      <c r="CZ370" s="309"/>
      <c r="DA370" s="309"/>
      <c r="DB370" s="309"/>
      <c r="DC370" s="309"/>
      <c r="DD370" s="309"/>
      <c r="DE370" s="309"/>
      <c r="DF370" s="309"/>
      <c r="DG370" s="309"/>
      <c r="DH370" s="309"/>
      <c r="DI370" s="309"/>
      <c r="DJ370" s="309"/>
      <c r="DK370" s="309"/>
      <c r="DL370" s="309"/>
      <c r="DM370" s="309"/>
      <c r="DN370" s="309"/>
      <c r="DO370" s="309"/>
      <c r="DP370" s="309"/>
      <c r="DQ370" s="309"/>
      <c r="DR370" s="309"/>
      <c r="DS370" s="309"/>
      <c r="DT370" s="309"/>
      <c r="DU370" s="309"/>
      <c r="DV370" s="309"/>
      <c r="DW370" s="309"/>
      <c r="DX370" s="309"/>
      <c r="DY370" s="309"/>
      <c r="DZ370" s="309"/>
      <c r="EA370" s="309"/>
      <c r="EB370" s="309"/>
      <c r="EC370" s="309"/>
      <c r="ED370" s="309"/>
      <c r="EE370" s="309"/>
      <c r="EF370" s="309"/>
      <c r="EG370" s="309"/>
      <c r="EH370" s="309"/>
      <c r="EI370" s="309"/>
      <c r="EJ370" s="309"/>
      <c r="EK370" s="309"/>
      <c r="EL370" s="309"/>
      <c r="EM370" s="309"/>
      <c r="EN370" s="309"/>
      <c r="EO370" s="309"/>
      <c r="EP370" s="309"/>
      <c r="EQ370" s="309"/>
      <c r="ER370" s="309"/>
      <c r="ES370" s="309"/>
      <c r="ET370" s="309"/>
      <c r="EU370" s="309"/>
      <c r="EV370" s="309"/>
      <c r="EW370" s="309"/>
      <c r="EX370" s="309"/>
      <c r="EY370" s="309"/>
      <c r="EZ370" s="309"/>
      <c r="FA370" s="309"/>
      <c r="FB370" s="309"/>
      <c r="FC370" s="309"/>
      <c r="FD370" s="309"/>
      <c r="FE370" s="309"/>
      <c r="FF370" s="309"/>
      <c r="FG370" s="309"/>
      <c r="FH370" s="309"/>
      <c r="FI370" s="309"/>
      <c r="FJ370" s="309"/>
      <c r="FK370" s="309"/>
      <c r="FL370" s="309"/>
      <c r="FM370" s="309"/>
      <c r="FN370" s="309"/>
      <c r="FO370" s="309"/>
      <c r="FP370" s="309"/>
      <c r="FQ370" s="309"/>
      <c r="FR370" s="309"/>
      <c r="FS370" s="309"/>
      <c r="FT370" s="309"/>
      <c r="FU370" s="309"/>
      <c r="FV370" s="309"/>
      <c r="FW370" s="309"/>
      <c r="FX370" s="309"/>
      <c r="FY370" s="309"/>
      <c r="FZ370" s="309"/>
      <c r="GA370" s="309"/>
      <c r="GB370" s="309"/>
      <c r="GC370" s="309"/>
      <c r="GD370" s="309"/>
      <c r="GE370" s="309"/>
      <c r="GF370" s="309"/>
      <c r="GG370" s="309"/>
      <c r="GH370" s="309"/>
      <c r="GI370" s="309"/>
      <c r="GJ370" s="309"/>
      <c r="GK370" s="309"/>
      <c r="GL370" s="309"/>
      <c r="GM370" s="309"/>
      <c r="GN370" s="309"/>
      <c r="GO370" s="309"/>
      <c r="GP370" s="309"/>
      <c r="GQ370" s="309"/>
      <c r="GR370" s="309"/>
      <c r="GS370" s="309"/>
      <c r="GT370" s="309"/>
      <c r="GU370" s="309"/>
      <c r="GV370" s="309"/>
      <c r="GW370" s="309"/>
      <c r="GX370" s="309"/>
      <c r="GY370" s="309"/>
      <c r="GZ370" s="309"/>
      <c r="HA370" s="309"/>
      <c r="HB370" s="309"/>
      <c r="HC370" s="309"/>
      <c r="HD370" s="309"/>
      <c r="HE370" s="309"/>
      <c r="HF370" s="309"/>
      <c r="HG370" s="309"/>
      <c r="HH370" s="309"/>
      <c r="HI370" s="309"/>
      <c r="HJ370" s="309"/>
      <c r="HK370" s="309"/>
      <c r="HL370" s="309"/>
      <c r="HM370" s="309"/>
      <c r="HN370" s="309"/>
      <c r="HO370" s="309"/>
      <c r="HP370" s="309"/>
      <c r="HQ370" s="309"/>
      <c r="HR370" s="309"/>
      <c r="HS370" s="309"/>
      <c r="HT370" s="309"/>
      <c r="HU370" s="309"/>
      <c r="HV370" s="309"/>
      <c r="HW370" s="309"/>
      <c r="HX370" s="309"/>
      <c r="HY370" s="309"/>
      <c r="HZ370" s="309"/>
      <c r="IA370" s="309"/>
      <c r="IB370" s="309"/>
      <c r="IC370" s="309"/>
      <c r="ID370" s="309"/>
      <c r="IE370" s="309"/>
      <c r="IF370" s="309"/>
      <c r="IG370" s="309"/>
      <c r="IH370" s="309"/>
      <c r="II370" s="309"/>
      <c r="IJ370" s="309"/>
      <c r="IK370" s="309"/>
      <c r="IL370" s="309"/>
      <c r="IM370" s="309"/>
      <c r="IN370" s="309"/>
      <c r="IO370" s="309"/>
      <c r="IP370" s="309"/>
      <c r="IQ370" s="309"/>
      <c r="IR370" s="309"/>
      <c r="IS370" s="309"/>
      <c r="IT370" s="309"/>
      <c r="IU370" s="309"/>
      <c r="IV370" s="309"/>
      <c r="IW370" s="309"/>
      <c r="IX370" s="309"/>
      <c r="IY370" s="309"/>
      <c r="IZ370" s="309"/>
      <c r="JA370" s="309"/>
      <c r="JB370" s="309"/>
      <c r="JC370" s="309"/>
      <c r="JD370" s="309"/>
      <c r="JE370" s="309"/>
      <c r="JF370" s="309"/>
      <c r="JG370" s="309"/>
      <c r="JH370" s="309"/>
      <c r="JI370" s="309"/>
      <c r="JJ370" s="309"/>
      <c r="JK370" s="309"/>
      <c r="JL370" s="309"/>
      <c r="JM370" s="309"/>
      <c r="JN370" s="309"/>
      <c r="JO370" s="309"/>
      <c r="JP370" s="309"/>
      <c r="JQ370" s="309"/>
      <c r="JR370" s="309"/>
      <c r="JS370" s="309"/>
      <c r="JT370" s="309"/>
      <c r="JU370" s="309"/>
      <c r="JV370" s="309"/>
      <c r="JW370" s="309"/>
      <c r="JX370" s="309"/>
      <c r="JY370" s="309"/>
      <c r="JZ370" s="309"/>
      <c r="KA370" s="309"/>
      <c r="KB370" s="309"/>
      <c r="KC370" s="309"/>
      <c r="KD370" s="309"/>
      <c r="KE370" s="309"/>
      <c r="KF370" s="309"/>
      <c r="KG370" s="309"/>
      <c r="KH370" s="309"/>
      <c r="KI370" s="309"/>
      <c r="KJ370" s="309"/>
      <c r="KK370" s="309"/>
      <c r="KL370" s="309"/>
      <c r="KM370" s="309"/>
      <c r="KN370" s="309"/>
      <c r="KO370" s="309"/>
      <c r="KP370" s="309"/>
      <c r="KQ370" s="309"/>
      <c r="KR370" s="309"/>
      <c r="KS370" s="309"/>
      <c r="KT370" s="309"/>
      <c r="KU370" s="309"/>
      <c r="KV370" s="309"/>
      <c r="KW370" s="309"/>
      <c r="KX370" s="309"/>
      <c r="KY370" s="309"/>
      <c r="KZ370" s="309"/>
      <c r="LA370" s="309"/>
      <c r="LB370" s="309"/>
      <c r="LC370" s="309"/>
      <c r="LD370" s="309"/>
      <c r="LE370" s="309"/>
      <c r="LF370" s="309"/>
      <c r="LG370" s="309"/>
      <c r="LH370" s="309"/>
      <c r="LI370" s="309"/>
      <c r="LJ370" s="309"/>
      <c r="LK370" s="309"/>
      <c r="LL370" s="309"/>
      <c r="LM370" s="309"/>
      <c r="LN370" s="309"/>
      <c r="LO370" s="309"/>
      <c r="LP370" s="309"/>
      <c r="LQ370" s="309"/>
      <c r="LR370" s="309"/>
      <c r="LS370" s="309"/>
      <c r="LT370" s="309"/>
      <c r="LU370" s="309"/>
      <c r="LV370" s="309"/>
      <c r="LW370" s="309"/>
      <c r="LX370" s="309"/>
      <c r="LY370" s="309"/>
      <c r="LZ370" s="309"/>
      <c r="MA370" s="309"/>
      <c r="MB370" s="309"/>
      <c r="MC370" s="309"/>
      <c r="MD370" s="309"/>
      <c r="ME370" s="309"/>
      <c r="MF370" s="309"/>
      <c r="MG370" s="309"/>
      <c r="MH370" s="309"/>
      <c r="MI370" s="309"/>
      <c r="MJ370" s="309"/>
      <c r="MK370" s="309"/>
      <c r="ML370" s="309"/>
      <c r="MM370" s="309"/>
      <c r="MN370" s="309"/>
      <c r="MO370" s="309"/>
      <c r="MP370" s="309"/>
      <c r="MQ370" s="309"/>
      <c r="MR370" s="309"/>
      <c r="MS370" s="309"/>
      <c r="MT370" s="309"/>
      <c r="MU370" s="309"/>
      <c r="MV370" s="309"/>
      <c r="MW370" s="309"/>
      <c r="MX370" s="309"/>
      <c r="MY370" s="309"/>
      <c r="MZ370" s="309"/>
      <c r="NA370" s="309"/>
      <c r="NB370" s="309"/>
      <c r="NC370" s="309"/>
      <c r="ND370" s="309"/>
      <c r="NE370" s="309"/>
      <c r="NF370" s="309"/>
      <c r="NG370" s="309"/>
      <c r="NH370" s="309"/>
      <c r="NI370" s="309"/>
      <c r="NJ370" s="309"/>
      <c r="NK370" s="309"/>
      <c r="NL370" s="309"/>
      <c r="NM370" s="309"/>
      <c r="NN370" s="309"/>
      <c r="NO370" s="309"/>
      <c r="NP370" s="309"/>
      <c r="NQ370" s="309"/>
      <c r="NR370" s="309"/>
      <c r="NS370" s="309"/>
      <c r="NT370" s="309"/>
      <c r="NU370" s="309"/>
      <c r="NV370" s="309"/>
      <c r="NW370" s="309"/>
      <c r="NX370" s="309"/>
      <c r="NY370" s="309"/>
      <c r="NZ370" s="309"/>
      <c r="OA370" s="309"/>
      <c r="OB370" s="309"/>
      <c r="OC370" s="309"/>
      <c r="OD370" s="309"/>
      <c r="OE370" s="309"/>
      <c r="OF370" s="309"/>
      <c r="OG370" s="309"/>
      <c r="OH370" s="309"/>
      <c r="OI370" s="309"/>
      <c r="OJ370" s="309"/>
      <c r="OK370" s="309"/>
      <c r="OL370" s="309"/>
      <c r="OM370" s="309"/>
      <c r="ON370" s="309"/>
      <c r="OO370" s="309"/>
      <c r="OP370" s="309"/>
      <c r="OQ370" s="309"/>
      <c r="OR370" s="309"/>
      <c r="OS370" s="309"/>
      <c r="OT370" s="309"/>
      <c r="OU370" s="309"/>
      <c r="OV370" s="309"/>
      <c r="OW370" s="309"/>
      <c r="OX370" s="309"/>
      <c r="OY370" s="309"/>
      <c r="OZ370" s="309"/>
      <c r="PA370" s="309"/>
      <c r="PB370" s="309"/>
      <c r="PC370" s="309"/>
      <c r="PD370" s="309"/>
      <c r="PE370" s="309"/>
      <c r="PF370" s="309"/>
      <c r="PG370" s="309"/>
      <c r="PH370" s="309"/>
      <c r="PI370" s="309"/>
      <c r="PJ370" s="309"/>
      <c r="PK370" s="309"/>
      <c r="PL370" s="309"/>
      <c r="PM370" s="309"/>
      <c r="PN370" s="309"/>
      <c r="PO370" s="309"/>
      <c r="PP370" s="309"/>
      <c r="PQ370" s="309"/>
      <c r="PR370" s="309"/>
      <c r="PS370" s="309"/>
      <c r="PT370" s="309"/>
      <c r="PU370" s="309"/>
      <c r="PV370" s="309"/>
      <c r="PW370" s="309"/>
      <c r="PX370" s="309"/>
      <c r="PY370" s="309"/>
      <c r="PZ370" s="309"/>
      <c r="QA370" s="309"/>
      <c r="QB370" s="309"/>
      <c r="QC370" s="309"/>
      <c r="QD370" s="309"/>
      <c r="QE370" s="309"/>
      <c r="QF370" s="309"/>
      <c r="QG370" s="309"/>
      <c r="QH370" s="309"/>
      <c r="QI370" s="309"/>
      <c r="QJ370" s="309"/>
      <c r="QK370" s="309"/>
      <c r="QL370" s="309"/>
      <c r="QM370" s="309"/>
      <c r="QN370" s="309"/>
      <c r="QO370" s="309"/>
      <c r="QP370" s="309"/>
      <c r="QQ370" s="309"/>
      <c r="QR370" s="309"/>
      <c r="QS370" s="309"/>
      <c r="QT370" s="309"/>
      <c r="QU370" s="309"/>
      <c r="QV370" s="309"/>
      <c r="QW370" s="309"/>
      <c r="QX370" s="309"/>
      <c r="QY370" s="309"/>
      <c r="QZ370" s="309"/>
      <c r="RA370" s="309"/>
      <c r="RB370" s="309"/>
      <c r="RC370" s="309"/>
      <c r="RD370" s="309"/>
      <c r="RE370" s="309"/>
      <c r="RF370" s="309"/>
      <c r="RG370" s="309"/>
      <c r="RH370" s="309"/>
      <c r="RI370" s="309"/>
      <c r="RJ370" s="309"/>
      <c r="RK370" s="309"/>
      <c r="RL370" s="309"/>
      <c r="RM370" s="309"/>
      <c r="RN370" s="309"/>
      <c r="RO370" s="309"/>
      <c r="RP370" s="309"/>
      <c r="RQ370" s="309"/>
      <c r="RR370" s="309"/>
      <c r="RS370" s="309"/>
      <c r="RT370" s="309"/>
      <c r="RU370" s="309"/>
      <c r="RV370" s="309"/>
      <c r="RW370" s="309"/>
      <c r="RX370" s="309"/>
      <c r="RY370" s="309"/>
      <c r="RZ370" s="309"/>
      <c r="SA370" s="309"/>
      <c r="SB370" s="309"/>
      <c r="SC370" s="309"/>
      <c r="SD370" s="309"/>
      <c r="SE370" s="309"/>
      <c r="SF370" s="309"/>
      <c r="SG370" s="309"/>
      <c r="SH370" s="309"/>
      <c r="SI370" s="309"/>
      <c r="SJ370" s="309"/>
      <c r="SK370" s="309"/>
      <c r="SL370" s="309"/>
      <c r="SM370" s="309"/>
      <c r="SN370" s="309"/>
      <c r="SO370" s="309"/>
      <c r="SP370" s="309"/>
      <c r="SQ370" s="309"/>
      <c r="SR370" s="309"/>
      <c r="SS370" s="309"/>
      <c r="ST370" s="309"/>
      <c r="SU370" s="309"/>
      <c r="SV370" s="309"/>
      <c r="SW370" s="309"/>
      <c r="SX370" s="309"/>
      <c r="SY370" s="309"/>
      <c r="SZ370" s="309"/>
      <c r="TA370" s="309"/>
      <c r="TB370" s="309"/>
      <c r="TC370" s="309"/>
      <c r="TD370" s="309"/>
      <c r="TE370" s="309"/>
      <c r="TF370" s="309"/>
      <c r="TG370" s="309"/>
      <c r="TH370" s="309"/>
      <c r="TI370" s="309"/>
      <c r="TJ370" s="309"/>
      <c r="TK370" s="309"/>
      <c r="TL370" s="309"/>
      <c r="TM370" s="309"/>
      <c r="TN370" s="309"/>
      <c r="TO370" s="309"/>
      <c r="TP370" s="309"/>
      <c r="TQ370" s="309"/>
      <c r="TR370" s="309"/>
      <c r="TS370" s="309"/>
      <c r="TT370" s="309"/>
      <c r="TU370" s="309"/>
      <c r="TV370" s="309"/>
      <c r="TW370" s="309"/>
      <c r="TX370" s="309"/>
      <c r="TY370" s="309"/>
      <c r="TZ370" s="309"/>
      <c r="UA370" s="309"/>
      <c r="UB370" s="309"/>
      <c r="UC370" s="309"/>
      <c r="UD370" s="309"/>
      <c r="UE370" s="309"/>
      <c r="UF370" s="309"/>
      <c r="UG370" s="309"/>
      <c r="UH370" s="309"/>
      <c r="UI370" s="309"/>
      <c r="UJ370" s="309"/>
      <c r="UK370" s="309"/>
      <c r="UL370" s="309"/>
      <c r="UM370" s="309"/>
      <c r="UN370" s="309"/>
      <c r="UO370" s="309"/>
      <c r="UP370" s="309"/>
      <c r="UQ370" s="309"/>
      <c r="UR370" s="309"/>
      <c r="US370" s="309"/>
      <c r="UT370" s="309"/>
      <c r="UU370" s="309"/>
      <c r="UV370" s="309"/>
      <c r="UW370" s="309"/>
      <c r="UX370" s="309"/>
      <c r="UY370" s="309"/>
      <c r="UZ370" s="309"/>
      <c r="VA370" s="309"/>
      <c r="VB370" s="309"/>
      <c r="VC370" s="309"/>
      <c r="VD370" s="309"/>
      <c r="VE370" s="309"/>
      <c r="VF370" s="309"/>
      <c r="VG370" s="309"/>
      <c r="VH370" s="309"/>
      <c r="VI370" s="309"/>
      <c r="VJ370" s="309"/>
      <c r="VK370" s="309"/>
      <c r="VL370" s="309"/>
      <c r="VM370" s="309"/>
      <c r="VN370" s="309"/>
      <c r="VO370" s="309"/>
      <c r="VP370" s="309"/>
      <c r="VQ370" s="309"/>
      <c r="VR370" s="309"/>
      <c r="VS370" s="309"/>
      <c r="VT370" s="309"/>
      <c r="VU370" s="309"/>
      <c r="VV370" s="309"/>
      <c r="VW370" s="309"/>
      <c r="VX370" s="309"/>
      <c r="VY370" s="309"/>
      <c r="VZ370" s="309"/>
      <c r="WA370" s="309"/>
      <c r="WB370" s="309"/>
      <c r="WC370" s="309"/>
      <c r="WD370" s="309"/>
      <c r="WE370" s="309"/>
      <c r="WF370" s="309"/>
      <c r="WG370" s="309"/>
      <c r="WH370" s="309"/>
      <c r="WI370" s="309"/>
      <c r="WJ370" s="309"/>
      <c r="WK370" s="309"/>
      <c r="WL370" s="309"/>
      <c r="WM370" s="309"/>
      <c r="WN370" s="309"/>
      <c r="WO370" s="309"/>
      <c r="WP370" s="309"/>
      <c r="WQ370" s="309"/>
      <c r="WR370" s="309"/>
      <c r="WS370" s="309"/>
      <c r="WT370" s="309"/>
      <c r="WU370" s="309"/>
      <c r="WV370" s="309"/>
      <c r="WW370" s="309"/>
      <c r="WX370" s="309"/>
      <c r="WY370" s="309"/>
      <c r="WZ370" s="309"/>
      <c r="XA370" s="309"/>
      <c r="XB370" s="309"/>
      <c r="XC370" s="309"/>
      <c r="XD370" s="309"/>
      <c r="XE370" s="309"/>
      <c r="XF370" s="309"/>
      <c r="XG370" s="309"/>
      <c r="XH370" s="309"/>
      <c r="XI370" s="309"/>
      <c r="XJ370" s="309"/>
      <c r="XK370" s="309"/>
      <c r="XL370" s="309"/>
      <c r="XM370" s="309"/>
      <c r="XN370" s="309"/>
      <c r="XO370" s="309"/>
      <c r="XP370" s="309"/>
      <c r="XQ370" s="309"/>
      <c r="XR370" s="309"/>
      <c r="XS370" s="309"/>
      <c r="XT370" s="309"/>
      <c r="XU370" s="309"/>
      <c r="XV370" s="309"/>
      <c r="XW370" s="309"/>
      <c r="XX370" s="309"/>
      <c r="XY370" s="309"/>
      <c r="XZ370" s="309"/>
      <c r="YA370" s="309"/>
      <c r="YB370" s="309"/>
      <c r="YC370" s="309"/>
      <c r="YD370" s="309"/>
      <c r="YE370" s="309"/>
      <c r="YF370" s="309"/>
      <c r="YG370" s="309"/>
      <c r="YH370" s="309"/>
      <c r="YI370" s="309"/>
      <c r="YJ370" s="309"/>
      <c r="YK370" s="309"/>
      <c r="YL370" s="309"/>
      <c r="YM370" s="309"/>
      <c r="YN370" s="309"/>
      <c r="YO370" s="309"/>
      <c r="YP370" s="309"/>
      <c r="YQ370" s="309"/>
      <c r="YR370" s="309"/>
      <c r="YS370" s="309"/>
      <c r="YT370" s="309"/>
      <c r="YU370" s="309"/>
      <c r="YV370" s="309"/>
      <c r="YW370" s="309"/>
      <c r="YX370" s="309"/>
      <c r="YY370" s="309"/>
      <c r="YZ370" s="309"/>
      <c r="ZA370" s="309"/>
      <c r="ZB370" s="309"/>
      <c r="ZC370" s="309"/>
      <c r="ZD370" s="309"/>
      <c r="ZE370" s="309"/>
      <c r="ZF370" s="309"/>
      <c r="ZG370" s="309"/>
      <c r="ZH370" s="309"/>
      <c r="ZI370" s="309"/>
      <c r="ZJ370" s="309"/>
      <c r="ZK370" s="309"/>
      <c r="ZL370" s="309"/>
      <c r="ZM370" s="309"/>
      <c r="ZN370" s="309"/>
      <c r="ZO370" s="309"/>
      <c r="ZP370" s="309"/>
      <c r="ZQ370" s="309"/>
      <c r="ZR370" s="309"/>
      <c r="ZS370" s="309"/>
      <c r="ZT370" s="309"/>
      <c r="ZU370" s="309"/>
      <c r="ZV370" s="309"/>
      <c r="ZW370" s="309"/>
      <c r="ZX370" s="309"/>
      <c r="ZY370" s="309"/>
      <c r="ZZ370" s="309"/>
      <c r="AAA370" s="309"/>
      <c r="AAB370" s="309"/>
      <c r="AAC370" s="309"/>
      <c r="AAD370" s="309"/>
      <c r="AAE370" s="309"/>
      <c r="AAF370" s="309"/>
      <c r="AAG370" s="309"/>
      <c r="AAH370" s="309"/>
      <c r="AAI370" s="309"/>
      <c r="AAJ370" s="309"/>
      <c r="AAK370" s="309"/>
      <c r="AAL370" s="309"/>
      <c r="AAM370" s="309"/>
      <c r="AAN370" s="309"/>
      <c r="AAO370" s="309"/>
      <c r="AAP370" s="309"/>
      <c r="AAQ370" s="309"/>
      <c r="AAR370" s="309"/>
      <c r="AAS370" s="309"/>
      <c r="AAT370" s="309"/>
      <c r="AAU370" s="309"/>
      <c r="AAV370" s="309"/>
      <c r="AAW370" s="309"/>
      <c r="AAX370" s="309"/>
      <c r="AAY370" s="309"/>
      <c r="AAZ370" s="309"/>
      <c r="ABA370" s="309"/>
      <c r="ABB370" s="309"/>
      <c r="ABC370" s="309"/>
      <c r="ABD370" s="309"/>
      <c r="ABE370" s="309"/>
      <c r="ABF370" s="309"/>
      <c r="ABG370" s="309"/>
      <c r="ABH370" s="309"/>
      <c r="ABI370" s="309"/>
      <c r="ABJ370" s="309"/>
      <c r="ABK370" s="309"/>
      <c r="ABL370" s="309"/>
      <c r="ABM370" s="309"/>
      <c r="ABN370" s="309"/>
      <c r="ABO370" s="309"/>
      <c r="ABP370" s="309"/>
      <c r="ABQ370" s="309"/>
      <c r="ABR370" s="309"/>
      <c r="ABS370" s="309"/>
      <c r="ABT370" s="309"/>
      <c r="ABU370" s="309"/>
      <c r="ABV370" s="309"/>
      <c r="ABW370" s="309"/>
      <c r="ABX370" s="309"/>
      <c r="ABY370" s="309"/>
      <c r="ABZ370" s="309"/>
      <c r="ACA370" s="309"/>
      <c r="ACB370" s="309"/>
      <c r="ACC370" s="309"/>
      <c r="ACD370" s="309"/>
      <c r="ACE370" s="309"/>
      <c r="ACF370" s="309"/>
      <c r="ACG370" s="309"/>
      <c r="ACH370" s="309"/>
      <c r="ACI370" s="309"/>
      <c r="ACJ370" s="309"/>
      <c r="ACK370" s="309"/>
      <c r="ACL370" s="309"/>
      <c r="ACM370" s="309"/>
      <c r="ACN370" s="309"/>
      <c r="ACO370" s="309"/>
      <c r="ACP370" s="309"/>
      <c r="ACQ370" s="309"/>
      <c r="ACR370" s="309"/>
      <c r="ACS370" s="309"/>
      <c r="ACT370" s="309"/>
      <c r="ACU370" s="309"/>
      <c r="ACV370" s="309"/>
      <c r="ACW370" s="309"/>
      <c r="ACX370" s="309"/>
      <c r="ACY370" s="309"/>
      <c r="ACZ370" s="309"/>
      <c r="ADA370" s="309"/>
      <c r="ADB370" s="309"/>
      <c r="ADC370" s="309"/>
      <c r="ADD370" s="309"/>
      <c r="ADE370" s="309"/>
      <c r="ADF370" s="309"/>
      <c r="ADG370" s="309"/>
      <c r="ADH370" s="309"/>
      <c r="ADI370" s="309"/>
      <c r="ADJ370" s="309"/>
      <c r="ADK370" s="309"/>
      <c r="ADL370" s="309"/>
      <c r="ADM370" s="309"/>
      <c r="ADN370" s="309"/>
      <c r="ADO370" s="309"/>
      <c r="ADP370" s="309"/>
      <c r="ADQ370" s="309"/>
      <c r="ADR370" s="309"/>
      <c r="ADS370" s="309"/>
      <c r="ADT370" s="309"/>
      <c r="ADU370" s="309"/>
      <c r="ADV370" s="309"/>
      <c r="ADW370" s="309"/>
      <c r="ADX370" s="309"/>
      <c r="ADY370" s="309"/>
      <c r="ADZ370" s="309"/>
      <c r="AEA370" s="309"/>
      <c r="AEB370" s="309"/>
      <c r="AEC370" s="309"/>
      <c r="AED370" s="309"/>
      <c r="AEE370" s="309"/>
      <c r="AEF370" s="309"/>
      <c r="AEG370" s="309"/>
      <c r="AEH370" s="309"/>
      <c r="AEI370" s="309"/>
      <c r="AEJ370" s="309"/>
      <c r="AEK370" s="309"/>
      <c r="AEL370" s="309"/>
      <c r="AEM370" s="309"/>
      <c r="AEN370" s="309"/>
      <c r="AEO370" s="309"/>
      <c r="AEP370" s="309"/>
      <c r="AEQ370" s="309"/>
      <c r="AER370" s="309"/>
      <c r="AES370" s="309"/>
      <c r="AET370" s="309"/>
      <c r="AEU370" s="309"/>
      <c r="AEV370" s="309"/>
      <c r="AEW370" s="309"/>
      <c r="AEX370" s="309"/>
      <c r="AEY370" s="309"/>
      <c r="AEZ370" s="309"/>
      <c r="AFA370" s="309"/>
      <c r="AFB370" s="309"/>
      <c r="AFC370" s="309"/>
      <c r="AFD370" s="309"/>
      <c r="AFE370" s="309"/>
      <c r="AFF370" s="309"/>
      <c r="AFG370" s="309"/>
      <c r="AFH370" s="309"/>
      <c r="AFI370" s="309"/>
      <c r="AFJ370" s="309"/>
      <c r="AFK370" s="309"/>
      <c r="AFL370" s="309"/>
      <c r="AFM370" s="309"/>
      <c r="AFN370" s="309"/>
      <c r="AFO370" s="309"/>
      <c r="AFP370" s="309"/>
      <c r="AFQ370" s="309"/>
      <c r="AFR370" s="309"/>
      <c r="AFS370" s="309"/>
      <c r="AFT370" s="309"/>
      <c r="AFU370" s="309"/>
      <c r="AFV370" s="309"/>
      <c r="AFW370" s="309"/>
      <c r="AFX370" s="309"/>
      <c r="AFY370" s="309"/>
      <c r="AFZ370" s="309"/>
      <c r="AGA370" s="309"/>
      <c r="AGB370" s="309"/>
      <c r="AGC370" s="309"/>
      <c r="AGD370" s="309"/>
      <c r="AGE370" s="309"/>
      <c r="AGF370" s="309"/>
      <c r="AGG370" s="309"/>
      <c r="AGH370" s="309"/>
      <c r="AGI370" s="309"/>
      <c r="AGJ370" s="309"/>
      <c r="AGK370" s="309"/>
      <c r="AGL370" s="309"/>
      <c r="AGM370" s="309"/>
      <c r="AGN370" s="309"/>
      <c r="AGO370" s="309"/>
      <c r="AGP370" s="309"/>
      <c r="AGQ370" s="309"/>
      <c r="AGR370" s="309"/>
      <c r="AGS370" s="309"/>
      <c r="AGT370" s="309"/>
      <c r="AGU370" s="309"/>
      <c r="AGV370" s="309"/>
      <c r="AGW370" s="309"/>
      <c r="AGX370" s="309"/>
      <c r="AGY370" s="309"/>
      <c r="AGZ370" s="309"/>
      <c r="AHA370" s="309"/>
      <c r="AHB370" s="309"/>
      <c r="AHC370" s="309"/>
      <c r="AHD370" s="309"/>
      <c r="AHE370" s="309"/>
      <c r="AHF370" s="309"/>
      <c r="AHG370" s="309"/>
      <c r="AHH370" s="309"/>
      <c r="AHI370" s="309"/>
      <c r="AHJ370" s="309"/>
      <c r="AHK370" s="309"/>
      <c r="AHL370" s="309"/>
      <c r="AHM370" s="309"/>
      <c r="AHN370" s="309"/>
      <c r="AHO370" s="309"/>
      <c r="AHP370" s="309"/>
      <c r="AHQ370" s="309"/>
      <c r="AHR370" s="309"/>
      <c r="AHS370" s="309"/>
      <c r="AHT370" s="309"/>
      <c r="AHU370" s="309"/>
      <c r="AHV370" s="309"/>
      <c r="AHW370" s="309"/>
      <c r="AHX370" s="309"/>
      <c r="AHY370" s="309"/>
      <c r="AHZ370" s="309"/>
      <c r="AIA370" s="309"/>
      <c r="AIB370" s="309"/>
      <c r="AIC370" s="309"/>
      <c r="AID370" s="309"/>
      <c r="AIE370" s="309"/>
      <c r="AIF370" s="309"/>
      <c r="AIG370" s="309"/>
      <c r="AIH370" s="309"/>
      <c r="AII370" s="309"/>
      <c r="AIJ370" s="309"/>
      <c r="AIK370" s="309"/>
      <c r="AIL370" s="309"/>
      <c r="AIM370" s="309"/>
      <c r="AIN370" s="309"/>
      <c r="AIO370" s="309"/>
      <c r="AIP370" s="309"/>
      <c r="AIQ370" s="309"/>
      <c r="AIR370" s="309"/>
      <c r="AIS370" s="309"/>
      <c r="AIT370" s="309"/>
      <c r="AIU370" s="309"/>
      <c r="AIV370" s="309"/>
      <c r="AIW370" s="309"/>
      <c r="AIX370" s="309"/>
      <c r="AIY370" s="309"/>
      <c r="AIZ370" s="309"/>
      <c r="AJA370" s="309"/>
      <c r="AJB370" s="309"/>
      <c r="AJC370" s="309"/>
      <c r="AJD370" s="309"/>
      <c r="AJE370" s="309"/>
      <c r="AJF370" s="309"/>
      <c r="AJG370" s="309"/>
      <c r="AJH370" s="309"/>
      <c r="AJI370" s="309"/>
      <c r="AJJ370" s="309"/>
      <c r="AJK370" s="309"/>
      <c r="AJL370" s="309"/>
      <c r="AJM370" s="309"/>
      <c r="AJN370" s="309"/>
      <c r="AJO370" s="309"/>
      <c r="AJP370" s="309"/>
      <c r="AJQ370" s="309"/>
      <c r="AJR370" s="309"/>
      <c r="AJS370" s="309"/>
      <c r="AJT370" s="309"/>
      <c r="AJU370" s="309"/>
      <c r="AJV370" s="309"/>
      <c r="AJW370" s="309"/>
      <c r="AJX370" s="309"/>
      <c r="AJY370" s="309"/>
      <c r="AJZ370" s="309"/>
      <c r="AKA370" s="309"/>
      <c r="AKB370" s="309"/>
      <c r="AKC370" s="309"/>
      <c r="AKD370" s="309"/>
      <c r="AKE370" s="309"/>
      <c r="AKF370" s="309"/>
      <c r="AKG370" s="309"/>
      <c r="AKH370" s="309"/>
      <c r="AKI370" s="309"/>
      <c r="AKJ370" s="309"/>
      <c r="AKK370" s="309"/>
      <c r="AKL370" s="309"/>
      <c r="AKM370" s="309"/>
      <c r="AKN370" s="309"/>
      <c r="AKO370" s="309"/>
      <c r="AKP370" s="309"/>
      <c r="AKQ370" s="309"/>
      <c r="AKR370" s="309"/>
      <c r="AKS370" s="309"/>
      <c r="AKT370" s="309"/>
      <c r="AKU370" s="309"/>
      <c r="AKV370" s="309"/>
      <c r="AKW370" s="309"/>
      <c r="AKX370" s="309"/>
      <c r="AKY370" s="309"/>
      <c r="AKZ370" s="309"/>
      <c r="ALA370" s="309"/>
      <c r="ALB370" s="309"/>
      <c r="ALC370" s="309"/>
      <c r="ALD370" s="309"/>
      <c r="ALE370" s="309"/>
      <c r="ALF370" s="309"/>
      <c r="ALG370" s="309"/>
      <c r="ALH370" s="309"/>
      <c r="ALI370" s="309"/>
      <c r="ALJ370" s="309"/>
      <c r="ALK370" s="309"/>
      <c r="ALL370" s="309"/>
      <c r="ALM370" s="309"/>
      <c r="ALN370" s="309"/>
      <c r="ALO370" s="309"/>
      <c r="ALP370" s="309"/>
      <c r="ALQ370" s="309"/>
      <c r="ALR370" s="309"/>
      <c r="ALS370" s="309"/>
      <c r="ALT370" s="309"/>
      <c r="ALU370" s="309"/>
      <c r="ALV370" s="309"/>
      <c r="ALW370" s="309"/>
      <c r="ALX370" s="309"/>
      <c r="ALY370" s="309"/>
      <c r="ALZ370" s="309"/>
      <c r="AMA370" s="309"/>
      <c r="AMB370" s="309"/>
      <c r="AMC370" s="309"/>
      <c r="AMD370" s="309"/>
      <c r="AME370" s="309"/>
      <c r="AMF370" s="309"/>
      <c r="AMG370" s="309"/>
      <c r="AMH370" s="309"/>
      <c r="AMI370" s="309"/>
      <c r="AMJ370" s="309"/>
      <c r="AMK370" s="309"/>
      <c r="AML370" s="309"/>
      <c r="AMM370" s="309"/>
      <c r="AMN370" s="309"/>
      <c r="AMO370" s="309"/>
      <c r="AMP370" s="309"/>
      <c r="AMQ370" s="309"/>
      <c r="AMR370" s="309"/>
      <c r="AMS370" s="309"/>
      <c r="AMT370" s="309"/>
      <c r="AMU370" s="309"/>
      <c r="AMV370" s="309"/>
      <c r="AMW370" s="309"/>
      <c r="AMX370" s="309"/>
      <c r="AMY370" s="309"/>
      <c r="AMZ370" s="309"/>
      <c r="ANA370" s="309"/>
      <c r="ANB370" s="309"/>
      <c r="ANC370" s="309"/>
      <c r="AND370" s="309"/>
      <c r="ANE370" s="309"/>
      <c r="ANF370" s="309"/>
      <c r="ANG370" s="309"/>
      <c r="ANH370" s="309"/>
      <c r="ANI370" s="309"/>
      <c r="ANJ370" s="309"/>
      <c r="ANK370" s="309"/>
      <c r="ANL370" s="309"/>
      <c r="ANM370" s="309"/>
      <c r="ANN370" s="309"/>
      <c r="ANO370" s="309"/>
      <c r="ANP370" s="309"/>
      <c r="ANQ370" s="309"/>
      <c r="ANR370" s="309"/>
      <c r="ANS370" s="309"/>
      <c r="ANT370" s="309"/>
      <c r="ANU370" s="309"/>
      <c r="ANV370" s="309"/>
      <c r="ANW370" s="309"/>
      <c r="ANX370" s="309"/>
      <c r="ANY370" s="309"/>
      <c r="ANZ370" s="309"/>
      <c r="AOA370" s="309"/>
      <c r="AOB370" s="309"/>
      <c r="AOC370" s="309"/>
      <c r="AOD370" s="309"/>
      <c r="AOE370" s="309"/>
      <c r="AOF370" s="309"/>
      <c r="AOG370" s="309"/>
      <c r="AOH370" s="309"/>
      <c r="AOI370" s="309"/>
      <c r="AOJ370" s="309"/>
      <c r="AOK370" s="309"/>
      <c r="AOL370" s="309"/>
      <c r="AOM370" s="309"/>
      <c r="AON370" s="309"/>
      <c r="AOO370" s="309"/>
      <c r="AOP370" s="309"/>
      <c r="AOQ370" s="309"/>
      <c r="AOR370" s="309"/>
      <c r="AOS370" s="309"/>
      <c r="AOT370" s="309"/>
      <c r="AOU370" s="309"/>
      <c r="AOV370" s="309"/>
      <c r="AOW370" s="309"/>
      <c r="AOX370" s="309"/>
      <c r="AOY370" s="309"/>
      <c r="AOZ370" s="309"/>
      <c r="APA370" s="309"/>
      <c r="APB370" s="309"/>
      <c r="APC370" s="309"/>
      <c r="APD370" s="309"/>
      <c r="APE370" s="309"/>
      <c r="APF370" s="309"/>
      <c r="APG370" s="309"/>
      <c r="APH370" s="309"/>
      <c r="API370" s="309"/>
      <c r="APJ370" s="309"/>
      <c r="APK370" s="309"/>
      <c r="APL370" s="309"/>
      <c r="APM370" s="309"/>
      <c r="APN370" s="309"/>
      <c r="APO370" s="309"/>
      <c r="APP370" s="309"/>
      <c r="APQ370" s="309"/>
      <c r="APR370" s="309"/>
      <c r="APS370" s="309"/>
      <c r="APT370" s="309"/>
      <c r="APU370" s="309"/>
      <c r="APV370" s="309"/>
      <c r="APW370" s="309"/>
      <c r="APX370" s="309"/>
      <c r="APY370" s="309"/>
      <c r="APZ370" s="309"/>
      <c r="AQA370" s="309"/>
      <c r="AQB370" s="309"/>
      <c r="AQC370" s="309"/>
      <c r="AQD370" s="309"/>
      <c r="AQE370" s="309"/>
      <c r="AQF370" s="309"/>
      <c r="AQG370" s="309"/>
      <c r="AQH370" s="309"/>
      <c r="AQI370" s="309"/>
      <c r="AQJ370" s="309"/>
      <c r="AQK370" s="309"/>
      <c r="AQL370" s="309"/>
      <c r="AQM370" s="309"/>
      <c r="AQN370" s="309"/>
      <c r="AQO370" s="309"/>
      <c r="AQP370" s="309"/>
      <c r="AQQ370" s="309"/>
      <c r="AQR370" s="309"/>
      <c r="AQS370" s="309"/>
      <c r="AQT370" s="309"/>
      <c r="AQU370" s="309"/>
      <c r="AQV370" s="309"/>
      <c r="AQW370" s="309"/>
      <c r="AQX370" s="309"/>
      <c r="AQY370" s="309"/>
      <c r="AQZ370" s="309"/>
      <c r="ARA370" s="309"/>
      <c r="ARB370" s="309"/>
      <c r="ARC370" s="309"/>
      <c r="ARD370" s="309"/>
      <c r="ARE370" s="309"/>
      <c r="ARF370" s="309"/>
      <c r="ARG370" s="309"/>
      <c r="ARH370" s="309"/>
      <c r="ARI370" s="309"/>
      <c r="ARJ370" s="309"/>
      <c r="ARK370" s="309"/>
      <c r="ARL370" s="309"/>
      <c r="ARM370" s="309"/>
      <c r="ARN370" s="309"/>
      <c r="ARO370" s="309"/>
      <c r="ARP370" s="309"/>
      <c r="ARQ370" s="309"/>
      <c r="ARR370" s="309"/>
      <c r="ARS370" s="309"/>
      <c r="ART370" s="309"/>
      <c r="ARU370" s="309"/>
      <c r="ARV370" s="309"/>
      <c r="ARW370" s="309"/>
      <c r="ARX370" s="309"/>
      <c r="ARY370" s="309"/>
      <c r="ARZ370" s="309"/>
      <c r="ASA370" s="309"/>
      <c r="ASB370" s="309"/>
      <c r="ASC370" s="309"/>
      <c r="ASD370" s="309"/>
      <c r="ASE370" s="309"/>
      <c r="ASF370" s="309"/>
      <c r="ASG370" s="309"/>
      <c r="ASH370" s="309"/>
      <c r="ASI370" s="309"/>
      <c r="ASJ370" s="309"/>
      <c r="ASK370" s="309"/>
      <c r="ASL370" s="309"/>
      <c r="ASM370" s="309"/>
      <c r="ASN370" s="309"/>
      <c r="ASO370" s="309"/>
      <c r="ASP370" s="309"/>
      <c r="ASQ370" s="309"/>
      <c r="ASR370" s="309"/>
      <c r="ASS370" s="309"/>
      <c r="AST370" s="309"/>
      <c r="ASU370" s="309"/>
      <c r="ASV370" s="309"/>
      <c r="ASW370" s="309"/>
      <c r="ASX370" s="309"/>
      <c r="ASY370" s="309"/>
      <c r="ASZ370" s="309"/>
      <c r="ATA370" s="309"/>
      <c r="ATB370" s="309"/>
      <c r="ATC370" s="309"/>
      <c r="ATD370" s="309"/>
      <c r="ATE370" s="309"/>
      <c r="ATF370" s="309"/>
      <c r="ATG370" s="309"/>
      <c r="ATH370" s="309"/>
      <c r="ATI370" s="309"/>
      <c r="ATJ370" s="309"/>
      <c r="ATK370" s="309"/>
      <c r="ATL370" s="309"/>
      <c r="ATM370" s="309"/>
      <c r="ATN370" s="309"/>
      <c r="ATO370" s="309"/>
      <c r="ATP370" s="309"/>
      <c r="ATQ370" s="309"/>
      <c r="ATR370" s="309"/>
      <c r="ATS370" s="309"/>
      <c r="ATT370" s="309"/>
      <c r="ATU370" s="309"/>
      <c r="ATV370" s="309"/>
      <c r="ATW370" s="309"/>
      <c r="ATX370" s="309"/>
      <c r="ATY370" s="309"/>
      <c r="ATZ370" s="309"/>
      <c r="AUA370" s="309"/>
      <c r="AUB370" s="309"/>
      <c r="AUC370" s="309"/>
      <c r="AUD370" s="309"/>
      <c r="AUE370" s="309"/>
      <c r="AUF370" s="309"/>
      <c r="AUG370" s="309"/>
      <c r="AUH370" s="309"/>
      <c r="AUI370" s="309"/>
      <c r="AUJ370" s="309"/>
      <c r="AUK370" s="309"/>
      <c r="AUL370" s="309"/>
      <c r="AUM370" s="309"/>
      <c r="AUN370" s="309"/>
      <c r="AUO370" s="309"/>
      <c r="AUP370" s="309"/>
      <c r="AUQ370" s="309"/>
      <c r="AUR370" s="309"/>
      <c r="AUS370" s="309"/>
      <c r="AUT370" s="309"/>
      <c r="AUU370" s="309"/>
      <c r="AUV370" s="309"/>
      <c r="AUW370" s="309"/>
      <c r="AUX370" s="309"/>
      <c r="AUY370" s="309"/>
      <c r="AUZ370" s="309"/>
      <c r="AVA370" s="309"/>
      <c r="AVB370" s="309"/>
      <c r="AVC370" s="309"/>
      <c r="AVD370" s="309"/>
      <c r="AVE370" s="309"/>
      <c r="AVF370" s="309"/>
      <c r="AVG370" s="309"/>
      <c r="AVH370" s="309"/>
      <c r="AVI370" s="309"/>
      <c r="AVJ370" s="309"/>
      <c r="AVK370" s="309"/>
      <c r="AVL370" s="309"/>
      <c r="AVM370" s="309"/>
      <c r="AVN370" s="309"/>
      <c r="AVO370" s="309"/>
      <c r="AVP370" s="309"/>
      <c r="AVQ370" s="309"/>
      <c r="AVR370" s="309"/>
      <c r="AVS370" s="309"/>
      <c r="AVT370" s="309"/>
      <c r="AVU370" s="309"/>
      <c r="AVV370" s="309"/>
      <c r="AVW370" s="309"/>
      <c r="AVX370" s="309"/>
      <c r="AVY370" s="309"/>
      <c r="AVZ370" s="309"/>
      <c r="AWA370" s="309"/>
      <c r="AWB370" s="309"/>
      <c r="AWC370" s="309"/>
      <c r="AWD370" s="309"/>
      <c r="AWE370" s="309"/>
      <c r="AWF370" s="309"/>
      <c r="AWG370" s="309"/>
      <c r="AWH370" s="309"/>
      <c r="AWI370" s="309"/>
      <c r="AWJ370" s="309"/>
      <c r="AWK370" s="309"/>
      <c r="AWL370" s="309"/>
      <c r="AWM370" s="309"/>
      <c r="AWN370" s="309"/>
      <c r="AWO370" s="309"/>
      <c r="AWP370" s="309"/>
      <c r="AWQ370" s="309"/>
      <c r="AWR370" s="309"/>
      <c r="AWS370" s="309"/>
      <c r="AWT370" s="309"/>
      <c r="AWU370" s="309"/>
      <c r="AWV370" s="309"/>
      <c r="AWW370" s="309"/>
      <c r="AWX370" s="309"/>
      <c r="AWY370" s="309"/>
      <c r="AWZ370" s="309"/>
      <c r="AXA370" s="309"/>
      <c r="AXB370" s="309"/>
      <c r="AXC370" s="309"/>
      <c r="AXD370" s="309"/>
      <c r="AXE370" s="309"/>
      <c r="AXF370" s="309"/>
      <c r="AXG370" s="309"/>
      <c r="AXH370" s="309"/>
      <c r="AXI370" s="309"/>
      <c r="AXJ370" s="309"/>
      <c r="AXK370" s="309"/>
      <c r="AXL370" s="309"/>
      <c r="AXM370" s="309"/>
      <c r="AXN370" s="309"/>
      <c r="AXO370" s="309"/>
      <c r="AXP370" s="309"/>
      <c r="AXQ370" s="309"/>
      <c r="AXR370" s="309"/>
      <c r="AXS370" s="309"/>
      <c r="AXT370" s="309"/>
      <c r="AXU370" s="309"/>
      <c r="AXV370" s="309"/>
      <c r="AXW370" s="309"/>
      <c r="AXX370" s="309"/>
      <c r="AXY370" s="309"/>
      <c r="AXZ370" s="309"/>
      <c r="AYA370" s="309"/>
      <c r="AYB370" s="309"/>
      <c r="AYC370" s="309"/>
      <c r="AYD370" s="309"/>
      <c r="AYE370" s="309"/>
      <c r="AYF370" s="309"/>
      <c r="AYG370" s="309"/>
      <c r="AYH370" s="309"/>
      <c r="AYI370" s="309"/>
      <c r="AYJ370" s="309"/>
      <c r="AYK370" s="309"/>
      <c r="AYL370" s="309"/>
      <c r="AYM370" s="309"/>
      <c r="AYN370" s="309"/>
      <c r="AYO370" s="309"/>
      <c r="AYP370" s="309"/>
      <c r="AYQ370" s="309"/>
      <c r="AYR370" s="309"/>
      <c r="AYS370" s="309"/>
      <c r="AYT370" s="309"/>
      <c r="AYU370" s="309"/>
      <c r="AYV370" s="309"/>
      <c r="AYW370" s="309"/>
      <c r="AYX370" s="309"/>
      <c r="AYY370" s="309"/>
      <c r="AYZ370" s="309"/>
      <c r="AZA370" s="309"/>
      <c r="AZB370" s="309"/>
      <c r="AZC370" s="309"/>
      <c r="AZD370" s="309"/>
      <c r="AZE370" s="309"/>
      <c r="AZF370" s="309"/>
      <c r="AZG370" s="309"/>
      <c r="AZH370" s="309"/>
      <c r="AZI370" s="309"/>
      <c r="AZJ370" s="309"/>
      <c r="AZK370" s="309"/>
      <c r="AZL370" s="309"/>
      <c r="AZM370" s="309"/>
      <c r="AZN370" s="309"/>
      <c r="AZO370" s="309"/>
      <c r="AZP370" s="309"/>
      <c r="AZQ370" s="309"/>
      <c r="AZR370" s="309"/>
      <c r="AZS370" s="309"/>
      <c r="AZT370" s="309"/>
      <c r="AZU370" s="309"/>
      <c r="AZV370" s="309"/>
      <c r="AZW370" s="309"/>
      <c r="AZX370" s="309"/>
      <c r="AZY370" s="309"/>
      <c r="AZZ370" s="309"/>
      <c r="BAA370" s="309"/>
      <c r="BAB370" s="309"/>
      <c r="BAC370" s="309"/>
      <c r="BAD370" s="309"/>
      <c r="BAE370" s="309"/>
      <c r="BAF370" s="309"/>
      <c r="BAG370" s="309"/>
      <c r="BAH370" s="309"/>
      <c r="BAI370" s="309"/>
      <c r="BAJ370" s="309"/>
      <c r="BAK370" s="309"/>
      <c r="BAL370" s="309"/>
      <c r="BAM370" s="309"/>
      <c r="BAN370" s="309"/>
      <c r="BAO370" s="309"/>
      <c r="BAP370" s="309"/>
      <c r="BAQ370" s="309"/>
      <c r="BAR370" s="309"/>
      <c r="BAS370" s="309"/>
      <c r="BAT370" s="309"/>
      <c r="BAU370" s="309"/>
      <c r="BAV370" s="309"/>
      <c r="BAW370" s="309"/>
      <c r="BAX370" s="309"/>
      <c r="BAY370" s="309"/>
      <c r="BAZ370" s="309"/>
      <c r="BBA370" s="309"/>
      <c r="BBB370" s="309"/>
      <c r="BBC370" s="309"/>
      <c r="BBD370" s="309"/>
      <c r="BBE370" s="309"/>
      <c r="BBF370" s="309"/>
      <c r="BBG370" s="309"/>
      <c r="BBH370" s="309"/>
      <c r="BBI370" s="309"/>
      <c r="BBJ370" s="309"/>
      <c r="BBK370" s="309"/>
      <c r="BBL370" s="309"/>
      <c r="BBM370" s="309"/>
      <c r="BBN370" s="309"/>
      <c r="BBO370" s="309"/>
      <c r="BBP370" s="309"/>
      <c r="BBQ370" s="309"/>
      <c r="BBR370" s="309"/>
      <c r="BBS370" s="309"/>
      <c r="BBT370" s="309"/>
      <c r="BBU370" s="309"/>
      <c r="BBV370" s="309"/>
      <c r="BBW370" s="309"/>
      <c r="BBX370" s="309"/>
      <c r="BBY370" s="309"/>
      <c r="BBZ370" s="309"/>
      <c r="BCA370" s="309"/>
      <c r="BCB370" s="309"/>
      <c r="BCC370" s="309"/>
      <c r="BCD370" s="309"/>
      <c r="BCE370" s="309"/>
      <c r="BCF370" s="309"/>
      <c r="BCG370" s="309"/>
      <c r="BCH370" s="309"/>
      <c r="BCI370" s="309"/>
      <c r="BCJ370" s="309"/>
      <c r="BCK370" s="309"/>
      <c r="BCL370" s="309"/>
      <c r="BCM370" s="309"/>
      <c r="BCN370" s="309"/>
      <c r="BCO370" s="309"/>
      <c r="BCP370" s="309"/>
      <c r="BCQ370" s="309"/>
      <c r="BCR370" s="309"/>
      <c r="BCS370" s="309"/>
      <c r="BCT370" s="309"/>
      <c r="BCU370" s="309"/>
      <c r="BCV370" s="309"/>
      <c r="BCW370" s="309"/>
      <c r="BCX370" s="309"/>
      <c r="BCY370" s="309"/>
      <c r="BCZ370" s="309"/>
      <c r="BDA370" s="309"/>
      <c r="BDB370" s="309"/>
      <c r="BDC370" s="309"/>
      <c r="BDD370" s="309"/>
      <c r="BDE370" s="309"/>
      <c r="BDF370" s="309"/>
      <c r="BDG370" s="309"/>
      <c r="BDH370" s="309"/>
      <c r="BDI370" s="309"/>
      <c r="BDJ370" s="309"/>
      <c r="BDK370" s="309"/>
      <c r="BDL370" s="309"/>
      <c r="BDM370" s="309"/>
      <c r="BDN370" s="309"/>
      <c r="BDO370" s="309"/>
      <c r="BDP370" s="309"/>
      <c r="BDQ370" s="309"/>
      <c r="BDR370" s="309"/>
      <c r="BDS370" s="309"/>
      <c r="BDT370" s="309"/>
      <c r="BDU370" s="309"/>
      <c r="BDV370" s="309"/>
      <c r="BDW370" s="309"/>
      <c r="BDX370" s="309"/>
      <c r="BDY370" s="309"/>
      <c r="BDZ370" s="309"/>
      <c r="BEA370" s="309"/>
      <c r="BEB370" s="309"/>
      <c r="BEC370" s="309"/>
      <c r="BED370" s="309"/>
      <c r="BEE370" s="309"/>
      <c r="BEF370" s="309"/>
      <c r="BEG370" s="309"/>
      <c r="BEH370" s="309"/>
      <c r="BEI370" s="309"/>
      <c r="BEJ370" s="309"/>
      <c r="BEK370" s="309"/>
      <c r="BEL370" s="309"/>
      <c r="BEM370" s="309"/>
      <c r="BEN370" s="309"/>
      <c r="BEO370" s="309"/>
      <c r="BEP370" s="309"/>
      <c r="BEQ370" s="309"/>
      <c r="BER370" s="309"/>
      <c r="BES370" s="309"/>
      <c r="BET370" s="309"/>
      <c r="BEU370" s="309"/>
      <c r="BEV370" s="309"/>
      <c r="BEW370" s="309"/>
      <c r="BEX370" s="309"/>
      <c r="BEY370" s="309"/>
      <c r="BEZ370" s="309"/>
      <c r="BFA370" s="309"/>
      <c r="BFB370" s="309"/>
      <c r="BFC370" s="309"/>
      <c r="BFD370" s="309"/>
      <c r="BFE370" s="309"/>
      <c r="BFF370" s="309"/>
      <c r="BFG370" s="309"/>
      <c r="BFH370" s="309"/>
      <c r="BFI370" s="309"/>
      <c r="BFJ370" s="309"/>
      <c r="BFK370" s="309"/>
      <c r="BFL370" s="309"/>
      <c r="BFM370" s="309"/>
      <c r="BFN370" s="309"/>
      <c r="BFO370" s="309"/>
      <c r="BFP370" s="309"/>
      <c r="BFQ370" s="309"/>
      <c r="BFR370" s="309"/>
      <c r="BFS370" s="309"/>
      <c r="BFT370" s="309"/>
      <c r="BFU370" s="309"/>
      <c r="BFV370" s="309"/>
      <c r="BFW370" s="309"/>
      <c r="BFX370" s="309"/>
      <c r="BFY370" s="309"/>
      <c r="BFZ370" s="309"/>
      <c r="BGA370" s="309"/>
      <c r="BGB370" s="309"/>
      <c r="BGC370" s="309"/>
      <c r="BGD370" s="309"/>
      <c r="BGE370" s="309"/>
      <c r="BGF370" s="309"/>
      <c r="BGG370" s="309"/>
      <c r="BGH370" s="309"/>
    </row>
    <row r="371" spans="6:1542" s="18" customFormat="1" ht="14.45" customHeight="1" x14ac:dyDescent="0.25">
      <c r="F371" s="68"/>
      <c r="Y371" s="68"/>
      <c r="AC371" s="309"/>
      <c r="AD371" s="309"/>
      <c r="AE371" s="309"/>
      <c r="AF371" s="309"/>
      <c r="AG371" s="309"/>
      <c r="AH371" s="309"/>
      <c r="AI371" s="309"/>
      <c r="AJ371" s="309"/>
      <c r="AK371" s="309"/>
      <c r="AL371" s="309"/>
      <c r="AM371" s="309"/>
      <c r="AN371" s="309"/>
      <c r="AO371" s="309"/>
      <c r="AP371" s="309"/>
      <c r="AQ371" s="309"/>
      <c r="AR371" s="309"/>
      <c r="AS371" s="309"/>
      <c r="AT371" s="309"/>
      <c r="AU371" s="309"/>
      <c r="AV371" s="309"/>
      <c r="AW371" s="309"/>
      <c r="AX371" s="309"/>
      <c r="AY371" s="309"/>
      <c r="AZ371" s="309"/>
      <c r="BA371" s="309"/>
      <c r="BB371" s="309"/>
      <c r="BC371" s="309"/>
      <c r="BD371" s="309"/>
      <c r="BE371" s="309"/>
      <c r="BF371" s="309"/>
      <c r="BG371" s="309"/>
      <c r="BH371" s="309"/>
      <c r="BI371" s="309"/>
      <c r="BJ371" s="309"/>
      <c r="BK371" s="309"/>
      <c r="BL371" s="309"/>
      <c r="BM371" s="309"/>
      <c r="BN371" s="309"/>
      <c r="BO371" s="309"/>
      <c r="BP371" s="309"/>
      <c r="BQ371" s="309"/>
      <c r="BR371" s="309"/>
      <c r="BS371" s="309"/>
      <c r="BT371" s="309"/>
      <c r="BU371" s="309"/>
      <c r="BV371" s="309"/>
      <c r="BW371" s="309"/>
      <c r="BX371" s="309"/>
      <c r="BY371" s="309"/>
      <c r="BZ371" s="309"/>
      <c r="CA371" s="309"/>
      <c r="CB371" s="309"/>
      <c r="CC371" s="309"/>
      <c r="CD371" s="309"/>
      <c r="CE371" s="309"/>
      <c r="CF371" s="309"/>
      <c r="CG371" s="309"/>
      <c r="CH371" s="309"/>
      <c r="CI371" s="309"/>
      <c r="CJ371" s="309"/>
      <c r="CK371" s="309"/>
      <c r="CL371" s="309"/>
      <c r="CM371" s="309"/>
      <c r="CN371" s="309"/>
      <c r="CO371" s="309"/>
      <c r="CP371" s="309"/>
      <c r="CQ371" s="309"/>
      <c r="CR371" s="309"/>
      <c r="CS371" s="309"/>
      <c r="CT371" s="309"/>
      <c r="CU371" s="309"/>
      <c r="CV371" s="309"/>
      <c r="CW371" s="309"/>
      <c r="CX371" s="309"/>
      <c r="CY371" s="309"/>
      <c r="CZ371" s="309"/>
      <c r="DA371" s="309"/>
      <c r="DB371" s="309"/>
      <c r="DC371" s="309"/>
      <c r="DD371" s="309"/>
      <c r="DE371" s="309"/>
      <c r="DF371" s="309"/>
      <c r="DG371" s="309"/>
      <c r="DH371" s="309"/>
      <c r="DI371" s="309"/>
      <c r="DJ371" s="309"/>
      <c r="DK371" s="309"/>
      <c r="DL371" s="309"/>
      <c r="DM371" s="309"/>
      <c r="DN371" s="309"/>
      <c r="DO371" s="309"/>
      <c r="DP371" s="309"/>
      <c r="DQ371" s="309"/>
      <c r="DR371" s="309"/>
      <c r="DS371" s="309"/>
      <c r="DT371" s="309"/>
      <c r="DU371" s="309"/>
      <c r="DV371" s="309"/>
      <c r="DW371" s="309"/>
      <c r="DX371" s="309"/>
      <c r="DY371" s="309"/>
      <c r="DZ371" s="309"/>
      <c r="EA371" s="309"/>
      <c r="EB371" s="309"/>
      <c r="EC371" s="309"/>
      <c r="ED371" s="309"/>
      <c r="EE371" s="309"/>
      <c r="EF371" s="309"/>
      <c r="EG371" s="309"/>
      <c r="EH371" s="309"/>
      <c r="EI371" s="309"/>
      <c r="EJ371" s="309"/>
      <c r="EK371" s="309"/>
      <c r="EL371" s="309"/>
      <c r="EM371" s="309"/>
      <c r="EN371" s="309"/>
      <c r="EO371" s="309"/>
      <c r="EP371" s="309"/>
      <c r="EQ371" s="309"/>
      <c r="ER371" s="309"/>
      <c r="ES371" s="309"/>
      <c r="ET371" s="309"/>
      <c r="EU371" s="309"/>
      <c r="EV371" s="309"/>
      <c r="EW371" s="309"/>
      <c r="EX371" s="309"/>
      <c r="EY371" s="309"/>
      <c r="EZ371" s="309"/>
      <c r="FA371" s="309"/>
      <c r="FB371" s="309"/>
      <c r="FC371" s="309"/>
      <c r="FD371" s="309"/>
      <c r="FE371" s="309"/>
      <c r="FF371" s="309"/>
      <c r="FG371" s="309"/>
      <c r="FH371" s="309"/>
      <c r="FI371" s="309"/>
      <c r="FJ371" s="309"/>
      <c r="FK371" s="309"/>
      <c r="FL371" s="309"/>
      <c r="FM371" s="309"/>
      <c r="FN371" s="309"/>
      <c r="FO371" s="309"/>
      <c r="FP371" s="309"/>
      <c r="FQ371" s="309"/>
      <c r="FR371" s="309"/>
      <c r="FS371" s="309"/>
      <c r="FT371" s="309"/>
      <c r="FU371" s="309"/>
      <c r="FV371" s="309"/>
      <c r="FW371" s="309"/>
      <c r="FX371" s="309"/>
      <c r="FY371" s="309"/>
      <c r="FZ371" s="309"/>
      <c r="GA371" s="309"/>
      <c r="GB371" s="309"/>
      <c r="GC371" s="309"/>
      <c r="GD371" s="309"/>
      <c r="GE371" s="309"/>
      <c r="GF371" s="309"/>
      <c r="GG371" s="309"/>
      <c r="GH371" s="309"/>
      <c r="GI371" s="309"/>
      <c r="GJ371" s="309"/>
      <c r="GK371" s="309"/>
      <c r="GL371" s="309"/>
      <c r="GM371" s="309"/>
      <c r="GN371" s="309"/>
      <c r="GO371" s="309"/>
      <c r="GP371" s="309"/>
      <c r="GQ371" s="309"/>
      <c r="GR371" s="309"/>
      <c r="GS371" s="309"/>
      <c r="GT371" s="309"/>
      <c r="GU371" s="309"/>
      <c r="GV371" s="309"/>
      <c r="GW371" s="309"/>
      <c r="GX371" s="309"/>
      <c r="GY371" s="309"/>
      <c r="GZ371" s="309"/>
      <c r="HA371" s="309"/>
      <c r="HB371" s="309"/>
      <c r="HC371" s="309"/>
      <c r="HD371" s="309"/>
      <c r="HE371" s="309"/>
      <c r="HF371" s="309"/>
      <c r="HG371" s="309"/>
      <c r="HH371" s="309"/>
      <c r="HI371" s="309"/>
      <c r="HJ371" s="309"/>
      <c r="HK371" s="309"/>
      <c r="HL371" s="309"/>
      <c r="HM371" s="309"/>
      <c r="HN371" s="309"/>
      <c r="HO371" s="309"/>
      <c r="HP371" s="309"/>
      <c r="HQ371" s="309"/>
      <c r="HR371" s="309"/>
      <c r="HS371" s="309"/>
      <c r="HT371" s="309"/>
      <c r="HU371" s="309"/>
      <c r="HV371" s="309"/>
      <c r="HW371" s="309"/>
      <c r="HX371" s="309"/>
      <c r="HY371" s="309"/>
      <c r="HZ371" s="309"/>
      <c r="IA371" s="309"/>
      <c r="IB371" s="309"/>
      <c r="IC371" s="309"/>
      <c r="ID371" s="309"/>
      <c r="IE371" s="309"/>
      <c r="IF371" s="309"/>
      <c r="IG371" s="309"/>
      <c r="IH371" s="309"/>
      <c r="II371" s="309"/>
      <c r="IJ371" s="309"/>
      <c r="IK371" s="309"/>
      <c r="IL371" s="309"/>
      <c r="IM371" s="309"/>
      <c r="IN371" s="309"/>
      <c r="IO371" s="309"/>
      <c r="IP371" s="309"/>
      <c r="IQ371" s="309"/>
      <c r="IR371" s="309"/>
      <c r="IS371" s="309"/>
      <c r="IT371" s="309"/>
      <c r="IU371" s="309"/>
      <c r="IV371" s="309"/>
      <c r="IW371" s="309"/>
      <c r="IX371" s="309"/>
      <c r="IY371" s="309"/>
      <c r="IZ371" s="309"/>
      <c r="JA371" s="309"/>
      <c r="JB371" s="309"/>
      <c r="JC371" s="309"/>
      <c r="JD371" s="309"/>
      <c r="JE371" s="309"/>
      <c r="JF371" s="309"/>
      <c r="JG371" s="309"/>
      <c r="JH371" s="309"/>
      <c r="JI371" s="309"/>
      <c r="JJ371" s="309"/>
      <c r="JK371" s="309"/>
      <c r="JL371" s="309"/>
      <c r="JM371" s="309"/>
      <c r="JN371" s="309"/>
      <c r="JO371" s="309"/>
      <c r="JP371" s="309"/>
      <c r="JQ371" s="309"/>
      <c r="JR371" s="309"/>
      <c r="JS371" s="309"/>
      <c r="JT371" s="309"/>
      <c r="JU371" s="309"/>
      <c r="JV371" s="309"/>
      <c r="JW371" s="309"/>
      <c r="JX371" s="309"/>
      <c r="JY371" s="309"/>
      <c r="JZ371" s="309"/>
      <c r="KA371" s="309"/>
      <c r="KB371" s="309"/>
      <c r="KC371" s="309"/>
      <c r="KD371" s="309"/>
      <c r="KE371" s="309"/>
      <c r="KF371" s="309"/>
      <c r="KG371" s="309"/>
      <c r="KH371" s="309"/>
      <c r="KI371" s="309"/>
      <c r="KJ371" s="309"/>
      <c r="KK371" s="309"/>
      <c r="KL371" s="309"/>
      <c r="KM371" s="309"/>
      <c r="KN371" s="309"/>
      <c r="KO371" s="309"/>
      <c r="KP371" s="309"/>
      <c r="KQ371" s="309"/>
      <c r="KR371" s="309"/>
      <c r="KS371" s="309"/>
      <c r="KT371" s="309"/>
      <c r="KU371" s="309"/>
      <c r="KV371" s="309"/>
      <c r="KW371" s="309"/>
      <c r="KX371" s="309"/>
      <c r="KY371" s="309"/>
      <c r="KZ371" s="309"/>
      <c r="LA371" s="309"/>
      <c r="LB371" s="309"/>
      <c r="LC371" s="309"/>
      <c r="LD371" s="309"/>
      <c r="LE371" s="309"/>
      <c r="LF371" s="309"/>
      <c r="LG371" s="309"/>
      <c r="LH371" s="309"/>
      <c r="LI371" s="309"/>
      <c r="LJ371" s="309"/>
      <c r="LK371" s="309"/>
      <c r="LL371" s="309"/>
      <c r="LM371" s="309"/>
      <c r="LN371" s="309"/>
      <c r="LO371" s="309"/>
      <c r="LP371" s="309"/>
      <c r="LQ371" s="309"/>
      <c r="LR371" s="309"/>
      <c r="LS371" s="309"/>
      <c r="LT371" s="309"/>
      <c r="LU371" s="309"/>
      <c r="LV371" s="309"/>
      <c r="LW371" s="309"/>
      <c r="LX371" s="309"/>
      <c r="LY371" s="309"/>
      <c r="LZ371" s="309"/>
      <c r="MA371" s="309"/>
      <c r="MB371" s="309"/>
      <c r="MC371" s="309"/>
      <c r="MD371" s="309"/>
      <c r="ME371" s="309"/>
      <c r="MF371" s="309"/>
      <c r="MG371" s="309"/>
      <c r="MH371" s="309"/>
      <c r="MI371" s="309"/>
      <c r="MJ371" s="309"/>
      <c r="MK371" s="309"/>
      <c r="ML371" s="309"/>
      <c r="MM371" s="309"/>
      <c r="MN371" s="309"/>
      <c r="MO371" s="309"/>
      <c r="MP371" s="309"/>
      <c r="MQ371" s="309"/>
      <c r="MR371" s="309"/>
      <c r="MS371" s="309"/>
      <c r="MT371" s="309"/>
      <c r="MU371" s="309"/>
      <c r="MV371" s="309"/>
      <c r="MW371" s="309"/>
      <c r="MX371" s="309"/>
      <c r="MY371" s="309"/>
      <c r="MZ371" s="309"/>
      <c r="NA371" s="309"/>
      <c r="NB371" s="309"/>
      <c r="NC371" s="309"/>
      <c r="ND371" s="309"/>
      <c r="NE371" s="309"/>
      <c r="NF371" s="309"/>
      <c r="NG371" s="309"/>
      <c r="NH371" s="309"/>
      <c r="NI371" s="309"/>
      <c r="NJ371" s="309"/>
      <c r="NK371" s="309"/>
      <c r="NL371" s="309"/>
      <c r="NM371" s="309"/>
      <c r="NN371" s="309"/>
      <c r="NO371" s="309"/>
      <c r="NP371" s="309"/>
      <c r="NQ371" s="309"/>
      <c r="NR371" s="309"/>
      <c r="NS371" s="309"/>
      <c r="NT371" s="309"/>
      <c r="NU371" s="309"/>
      <c r="NV371" s="309"/>
      <c r="NW371" s="309"/>
      <c r="NX371" s="309"/>
      <c r="NY371" s="309"/>
      <c r="NZ371" s="309"/>
      <c r="OA371" s="309"/>
      <c r="OB371" s="309"/>
      <c r="OC371" s="309"/>
      <c r="OD371" s="309"/>
      <c r="OE371" s="309"/>
      <c r="OF371" s="309"/>
      <c r="OG371" s="309"/>
      <c r="OH371" s="309"/>
      <c r="OI371" s="309"/>
      <c r="OJ371" s="309"/>
      <c r="OK371" s="309"/>
      <c r="OL371" s="309"/>
      <c r="OM371" s="309"/>
      <c r="ON371" s="309"/>
      <c r="OO371" s="309"/>
      <c r="OP371" s="309"/>
      <c r="OQ371" s="309"/>
      <c r="OR371" s="309"/>
      <c r="OS371" s="309"/>
      <c r="OT371" s="309"/>
      <c r="OU371" s="309"/>
      <c r="OV371" s="309"/>
      <c r="OW371" s="309"/>
      <c r="OX371" s="309"/>
      <c r="OY371" s="309"/>
      <c r="OZ371" s="309"/>
      <c r="PA371" s="309"/>
      <c r="PB371" s="309"/>
      <c r="PC371" s="309"/>
      <c r="PD371" s="309"/>
      <c r="PE371" s="309"/>
      <c r="PF371" s="309"/>
      <c r="PG371" s="309"/>
      <c r="PH371" s="309"/>
      <c r="PI371" s="309"/>
      <c r="PJ371" s="309"/>
      <c r="PK371" s="309"/>
      <c r="PL371" s="309"/>
      <c r="PM371" s="309"/>
      <c r="PN371" s="309"/>
      <c r="PO371" s="309"/>
      <c r="PP371" s="309"/>
      <c r="PQ371" s="309"/>
      <c r="PR371" s="309"/>
      <c r="PS371" s="309"/>
      <c r="PT371" s="309"/>
      <c r="PU371" s="309"/>
      <c r="PV371" s="309"/>
      <c r="PW371" s="309"/>
      <c r="PX371" s="309"/>
      <c r="PY371" s="309"/>
      <c r="PZ371" s="309"/>
      <c r="QA371" s="309"/>
      <c r="QB371" s="309"/>
      <c r="QC371" s="309"/>
      <c r="QD371" s="309"/>
      <c r="QE371" s="309"/>
      <c r="QF371" s="309"/>
      <c r="QG371" s="309"/>
      <c r="QH371" s="309"/>
      <c r="QI371" s="309"/>
      <c r="QJ371" s="309"/>
      <c r="QK371" s="309"/>
      <c r="QL371" s="309"/>
      <c r="QM371" s="309"/>
      <c r="QN371" s="309"/>
      <c r="QO371" s="309"/>
      <c r="QP371" s="309"/>
      <c r="QQ371" s="309"/>
      <c r="QR371" s="309"/>
      <c r="QS371" s="309"/>
      <c r="QT371" s="309"/>
      <c r="QU371" s="309"/>
      <c r="QV371" s="309"/>
      <c r="QW371" s="309"/>
      <c r="QX371" s="309"/>
      <c r="QY371" s="309"/>
      <c r="QZ371" s="309"/>
      <c r="RA371" s="309"/>
      <c r="RB371" s="309"/>
      <c r="RC371" s="309"/>
      <c r="RD371" s="309"/>
      <c r="RE371" s="309"/>
      <c r="RF371" s="309"/>
      <c r="RG371" s="309"/>
      <c r="RH371" s="309"/>
      <c r="RI371" s="309"/>
      <c r="RJ371" s="309"/>
      <c r="RK371" s="309"/>
      <c r="RL371" s="309"/>
      <c r="RM371" s="309"/>
      <c r="RN371" s="309"/>
      <c r="RO371" s="309"/>
      <c r="RP371" s="309"/>
      <c r="RQ371" s="309"/>
      <c r="RR371" s="309"/>
      <c r="RS371" s="309"/>
      <c r="RT371" s="309"/>
      <c r="RU371" s="309"/>
      <c r="RV371" s="309"/>
      <c r="RW371" s="309"/>
      <c r="RX371" s="309"/>
      <c r="RY371" s="309"/>
      <c r="RZ371" s="309"/>
      <c r="SA371" s="309"/>
      <c r="SB371" s="309"/>
      <c r="SC371" s="309"/>
      <c r="SD371" s="309"/>
      <c r="SE371" s="309"/>
      <c r="SF371" s="309"/>
      <c r="SG371" s="309"/>
      <c r="SH371" s="309"/>
      <c r="SI371" s="309"/>
      <c r="SJ371" s="309"/>
      <c r="SK371" s="309"/>
      <c r="SL371" s="309"/>
      <c r="SM371" s="309"/>
      <c r="SN371" s="309"/>
      <c r="SO371" s="309"/>
      <c r="SP371" s="309"/>
      <c r="SQ371" s="309"/>
      <c r="SR371" s="309"/>
      <c r="SS371" s="309"/>
      <c r="ST371" s="309"/>
      <c r="SU371" s="309"/>
      <c r="SV371" s="309"/>
      <c r="SW371" s="309"/>
      <c r="SX371" s="309"/>
      <c r="SY371" s="309"/>
      <c r="SZ371" s="309"/>
      <c r="TA371" s="309"/>
      <c r="TB371" s="309"/>
      <c r="TC371" s="309"/>
      <c r="TD371" s="309"/>
      <c r="TE371" s="309"/>
      <c r="TF371" s="309"/>
      <c r="TG371" s="309"/>
      <c r="TH371" s="309"/>
      <c r="TI371" s="309"/>
      <c r="TJ371" s="309"/>
      <c r="TK371" s="309"/>
      <c r="TL371" s="309"/>
      <c r="TM371" s="309"/>
      <c r="TN371" s="309"/>
      <c r="TO371" s="309"/>
      <c r="TP371" s="309"/>
      <c r="TQ371" s="309"/>
      <c r="TR371" s="309"/>
      <c r="TS371" s="309"/>
      <c r="TT371" s="309"/>
      <c r="TU371" s="309"/>
      <c r="TV371" s="309"/>
      <c r="TW371" s="309"/>
      <c r="TX371" s="309"/>
      <c r="TY371" s="309"/>
      <c r="TZ371" s="309"/>
      <c r="UA371" s="309"/>
      <c r="UB371" s="309"/>
      <c r="UC371" s="309"/>
      <c r="UD371" s="309"/>
      <c r="UE371" s="309"/>
      <c r="UF371" s="309"/>
      <c r="UG371" s="309"/>
      <c r="UH371" s="309"/>
      <c r="UI371" s="309"/>
      <c r="UJ371" s="309"/>
      <c r="UK371" s="309"/>
      <c r="UL371" s="309"/>
      <c r="UM371" s="309"/>
      <c r="UN371" s="309"/>
      <c r="UO371" s="309"/>
      <c r="UP371" s="309"/>
      <c r="UQ371" s="309"/>
      <c r="UR371" s="309"/>
      <c r="US371" s="309"/>
      <c r="UT371" s="309"/>
      <c r="UU371" s="309"/>
      <c r="UV371" s="309"/>
      <c r="UW371" s="309"/>
      <c r="UX371" s="309"/>
      <c r="UY371" s="309"/>
      <c r="UZ371" s="309"/>
      <c r="VA371" s="309"/>
      <c r="VB371" s="309"/>
      <c r="VC371" s="309"/>
      <c r="VD371" s="309"/>
      <c r="VE371" s="309"/>
      <c r="VF371" s="309"/>
      <c r="VG371" s="309"/>
      <c r="VH371" s="309"/>
      <c r="VI371" s="309"/>
      <c r="VJ371" s="309"/>
      <c r="VK371" s="309"/>
      <c r="VL371" s="309"/>
      <c r="VM371" s="309"/>
      <c r="VN371" s="309"/>
      <c r="VO371" s="309"/>
      <c r="VP371" s="309"/>
      <c r="VQ371" s="309"/>
      <c r="VR371" s="309"/>
      <c r="VS371" s="309"/>
      <c r="VT371" s="309"/>
      <c r="VU371" s="309"/>
      <c r="VV371" s="309"/>
      <c r="VW371" s="309"/>
      <c r="VX371" s="309"/>
      <c r="VY371" s="309"/>
      <c r="VZ371" s="309"/>
      <c r="WA371" s="309"/>
      <c r="WB371" s="309"/>
      <c r="WC371" s="309"/>
      <c r="WD371" s="309"/>
      <c r="WE371" s="309"/>
      <c r="WF371" s="309"/>
      <c r="WG371" s="309"/>
      <c r="WH371" s="309"/>
      <c r="WI371" s="309"/>
      <c r="WJ371" s="309"/>
      <c r="WK371" s="309"/>
      <c r="WL371" s="309"/>
      <c r="WM371" s="309"/>
      <c r="WN371" s="309"/>
      <c r="WO371" s="309"/>
      <c r="WP371" s="309"/>
      <c r="WQ371" s="309"/>
      <c r="WR371" s="309"/>
      <c r="WS371" s="309"/>
      <c r="WT371" s="309"/>
      <c r="WU371" s="309"/>
      <c r="WV371" s="309"/>
      <c r="WW371" s="309"/>
      <c r="WX371" s="309"/>
      <c r="WY371" s="309"/>
      <c r="WZ371" s="309"/>
      <c r="XA371" s="309"/>
      <c r="XB371" s="309"/>
      <c r="XC371" s="309"/>
      <c r="XD371" s="309"/>
      <c r="XE371" s="309"/>
      <c r="XF371" s="309"/>
      <c r="XG371" s="309"/>
      <c r="XH371" s="309"/>
      <c r="XI371" s="309"/>
      <c r="XJ371" s="309"/>
      <c r="XK371" s="309"/>
      <c r="XL371" s="309"/>
      <c r="XM371" s="309"/>
      <c r="XN371" s="309"/>
      <c r="XO371" s="309"/>
      <c r="XP371" s="309"/>
      <c r="XQ371" s="309"/>
      <c r="XR371" s="309"/>
      <c r="XS371" s="309"/>
      <c r="XT371" s="309"/>
      <c r="XU371" s="309"/>
      <c r="XV371" s="309"/>
      <c r="XW371" s="309"/>
      <c r="XX371" s="309"/>
      <c r="XY371" s="309"/>
      <c r="XZ371" s="309"/>
      <c r="YA371" s="309"/>
      <c r="YB371" s="309"/>
      <c r="YC371" s="309"/>
      <c r="YD371" s="309"/>
      <c r="YE371" s="309"/>
      <c r="YF371" s="309"/>
      <c r="YG371" s="309"/>
      <c r="YH371" s="309"/>
      <c r="YI371" s="309"/>
      <c r="YJ371" s="309"/>
      <c r="YK371" s="309"/>
      <c r="YL371" s="309"/>
      <c r="YM371" s="309"/>
      <c r="YN371" s="309"/>
      <c r="YO371" s="309"/>
      <c r="YP371" s="309"/>
      <c r="YQ371" s="309"/>
      <c r="YR371" s="309"/>
      <c r="YS371" s="309"/>
      <c r="YT371" s="309"/>
      <c r="YU371" s="309"/>
      <c r="YV371" s="309"/>
      <c r="YW371" s="309"/>
      <c r="YX371" s="309"/>
      <c r="YY371" s="309"/>
      <c r="YZ371" s="309"/>
      <c r="ZA371" s="309"/>
      <c r="ZB371" s="309"/>
      <c r="ZC371" s="309"/>
      <c r="ZD371" s="309"/>
      <c r="ZE371" s="309"/>
      <c r="ZF371" s="309"/>
      <c r="ZG371" s="309"/>
      <c r="ZH371" s="309"/>
      <c r="ZI371" s="309"/>
      <c r="ZJ371" s="309"/>
      <c r="ZK371" s="309"/>
      <c r="ZL371" s="309"/>
      <c r="ZM371" s="309"/>
      <c r="ZN371" s="309"/>
      <c r="ZO371" s="309"/>
      <c r="ZP371" s="309"/>
      <c r="ZQ371" s="309"/>
      <c r="ZR371" s="309"/>
      <c r="ZS371" s="309"/>
      <c r="ZT371" s="309"/>
      <c r="ZU371" s="309"/>
      <c r="ZV371" s="309"/>
      <c r="ZW371" s="309"/>
      <c r="ZX371" s="309"/>
      <c r="ZY371" s="309"/>
      <c r="ZZ371" s="309"/>
      <c r="AAA371" s="309"/>
      <c r="AAB371" s="309"/>
      <c r="AAC371" s="309"/>
      <c r="AAD371" s="309"/>
      <c r="AAE371" s="309"/>
      <c r="AAF371" s="309"/>
      <c r="AAG371" s="309"/>
      <c r="AAH371" s="309"/>
      <c r="AAI371" s="309"/>
      <c r="AAJ371" s="309"/>
      <c r="AAK371" s="309"/>
      <c r="AAL371" s="309"/>
      <c r="AAM371" s="309"/>
      <c r="AAN371" s="309"/>
      <c r="AAO371" s="309"/>
      <c r="AAP371" s="309"/>
      <c r="AAQ371" s="309"/>
      <c r="AAR371" s="309"/>
      <c r="AAS371" s="309"/>
      <c r="AAT371" s="309"/>
      <c r="AAU371" s="309"/>
      <c r="AAV371" s="309"/>
      <c r="AAW371" s="309"/>
      <c r="AAX371" s="309"/>
      <c r="AAY371" s="309"/>
      <c r="AAZ371" s="309"/>
      <c r="ABA371" s="309"/>
      <c r="ABB371" s="309"/>
      <c r="ABC371" s="309"/>
      <c r="ABD371" s="309"/>
      <c r="ABE371" s="309"/>
      <c r="ABF371" s="309"/>
      <c r="ABG371" s="309"/>
      <c r="ABH371" s="309"/>
      <c r="ABI371" s="309"/>
      <c r="ABJ371" s="309"/>
      <c r="ABK371" s="309"/>
      <c r="ABL371" s="309"/>
      <c r="ABM371" s="309"/>
      <c r="ABN371" s="309"/>
      <c r="ABO371" s="309"/>
      <c r="ABP371" s="309"/>
      <c r="ABQ371" s="309"/>
      <c r="ABR371" s="309"/>
      <c r="ABS371" s="309"/>
      <c r="ABT371" s="309"/>
      <c r="ABU371" s="309"/>
      <c r="ABV371" s="309"/>
      <c r="ABW371" s="309"/>
      <c r="ABX371" s="309"/>
      <c r="ABY371" s="309"/>
      <c r="ABZ371" s="309"/>
      <c r="ACA371" s="309"/>
      <c r="ACB371" s="309"/>
      <c r="ACC371" s="309"/>
      <c r="ACD371" s="309"/>
      <c r="ACE371" s="309"/>
      <c r="ACF371" s="309"/>
      <c r="ACG371" s="309"/>
      <c r="ACH371" s="309"/>
      <c r="ACI371" s="309"/>
      <c r="ACJ371" s="309"/>
      <c r="ACK371" s="309"/>
      <c r="ACL371" s="309"/>
      <c r="ACM371" s="309"/>
      <c r="ACN371" s="309"/>
      <c r="ACO371" s="309"/>
      <c r="ACP371" s="309"/>
      <c r="ACQ371" s="309"/>
      <c r="ACR371" s="309"/>
      <c r="ACS371" s="309"/>
      <c r="ACT371" s="309"/>
      <c r="ACU371" s="309"/>
      <c r="ACV371" s="309"/>
      <c r="ACW371" s="309"/>
      <c r="ACX371" s="309"/>
      <c r="ACY371" s="309"/>
      <c r="ACZ371" s="309"/>
      <c r="ADA371" s="309"/>
      <c r="ADB371" s="309"/>
      <c r="ADC371" s="309"/>
      <c r="ADD371" s="309"/>
      <c r="ADE371" s="309"/>
      <c r="ADF371" s="309"/>
      <c r="ADG371" s="309"/>
      <c r="ADH371" s="309"/>
      <c r="ADI371" s="309"/>
      <c r="ADJ371" s="309"/>
      <c r="ADK371" s="309"/>
      <c r="ADL371" s="309"/>
      <c r="ADM371" s="309"/>
      <c r="ADN371" s="309"/>
      <c r="ADO371" s="309"/>
      <c r="ADP371" s="309"/>
      <c r="ADQ371" s="309"/>
      <c r="ADR371" s="309"/>
      <c r="ADS371" s="309"/>
      <c r="ADT371" s="309"/>
      <c r="ADU371" s="309"/>
      <c r="ADV371" s="309"/>
      <c r="ADW371" s="309"/>
      <c r="ADX371" s="309"/>
      <c r="ADY371" s="309"/>
      <c r="ADZ371" s="309"/>
      <c r="AEA371" s="309"/>
      <c r="AEB371" s="309"/>
      <c r="AEC371" s="309"/>
      <c r="AED371" s="309"/>
      <c r="AEE371" s="309"/>
      <c r="AEF371" s="309"/>
      <c r="AEG371" s="309"/>
      <c r="AEH371" s="309"/>
      <c r="AEI371" s="309"/>
      <c r="AEJ371" s="309"/>
      <c r="AEK371" s="309"/>
      <c r="AEL371" s="309"/>
      <c r="AEM371" s="309"/>
      <c r="AEN371" s="309"/>
      <c r="AEO371" s="309"/>
      <c r="AEP371" s="309"/>
      <c r="AEQ371" s="309"/>
      <c r="AER371" s="309"/>
      <c r="AES371" s="309"/>
      <c r="AET371" s="309"/>
      <c r="AEU371" s="309"/>
      <c r="AEV371" s="309"/>
      <c r="AEW371" s="309"/>
      <c r="AEX371" s="309"/>
      <c r="AEY371" s="309"/>
      <c r="AEZ371" s="309"/>
      <c r="AFA371" s="309"/>
      <c r="AFB371" s="309"/>
      <c r="AFC371" s="309"/>
      <c r="AFD371" s="309"/>
      <c r="AFE371" s="309"/>
      <c r="AFF371" s="309"/>
      <c r="AFG371" s="309"/>
      <c r="AFH371" s="309"/>
      <c r="AFI371" s="309"/>
      <c r="AFJ371" s="309"/>
      <c r="AFK371" s="309"/>
      <c r="AFL371" s="309"/>
      <c r="AFM371" s="309"/>
      <c r="AFN371" s="309"/>
      <c r="AFO371" s="309"/>
      <c r="AFP371" s="309"/>
      <c r="AFQ371" s="309"/>
      <c r="AFR371" s="309"/>
      <c r="AFS371" s="309"/>
      <c r="AFT371" s="309"/>
      <c r="AFU371" s="309"/>
      <c r="AFV371" s="309"/>
      <c r="AFW371" s="309"/>
      <c r="AFX371" s="309"/>
      <c r="AFY371" s="309"/>
      <c r="AFZ371" s="309"/>
      <c r="AGA371" s="309"/>
      <c r="AGB371" s="309"/>
      <c r="AGC371" s="309"/>
      <c r="AGD371" s="309"/>
      <c r="AGE371" s="309"/>
      <c r="AGF371" s="309"/>
      <c r="AGG371" s="309"/>
      <c r="AGH371" s="309"/>
      <c r="AGI371" s="309"/>
      <c r="AGJ371" s="309"/>
      <c r="AGK371" s="309"/>
      <c r="AGL371" s="309"/>
      <c r="AGM371" s="309"/>
      <c r="AGN371" s="309"/>
      <c r="AGO371" s="309"/>
      <c r="AGP371" s="309"/>
      <c r="AGQ371" s="309"/>
      <c r="AGR371" s="309"/>
      <c r="AGS371" s="309"/>
      <c r="AGT371" s="309"/>
      <c r="AGU371" s="309"/>
      <c r="AGV371" s="309"/>
      <c r="AGW371" s="309"/>
      <c r="AGX371" s="309"/>
      <c r="AGY371" s="309"/>
      <c r="AGZ371" s="309"/>
      <c r="AHA371" s="309"/>
      <c r="AHB371" s="309"/>
      <c r="AHC371" s="309"/>
      <c r="AHD371" s="309"/>
      <c r="AHE371" s="309"/>
      <c r="AHF371" s="309"/>
      <c r="AHG371" s="309"/>
      <c r="AHH371" s="309"/>
      <c r="AHI371" s="309"/>
      <c r="AHJ371" s="309"/>
      <c r="AHK371" s="309"/>
      <c r="AHL371" s="309"/>
      <c r="AHM371" s="309"/>
      <c r="AHN371" s="309"/>
      <c r="AHO371" s="309"/>
      <c r="AHP371" s="309"/>
      <c r="AHQ371" s="309"/>
      <c r="AHR371" s="309"/>
      <c r="AHS371" s="309"/>
      <c r="AHT371" s="309"/>
      <c r="AHU371" s="309"/>
      <c r="AHV371" s="309"/>
      <c r="AHW371" s="309"/>
      <c r="AHX371" s="309"/>
      <c r="AHY371" s="309"/>
      <c r="AHZ371" s="309"/>
      <c r="AIA371" s="309"/>
      <c r="AIB371" s="309"/>
      <c r="AIC371" s="309"/>
      <c r="AID371" s="309"/>
      <c r="AIE371" s="309"/>
      <c r="AIF371" s="309"/>
      <c r="AIG371" s="309"/>
      <c r="AIH371" s="309"/>
      <c r="AII371" s="309"/>
      <c r="AIJ371" s="309"/>
      <c r="AIK371" s="309"/>
      <c r="AIL371" s="309"/>
      <c r="AIM371" s="309"/>
      <c r="AIN371" s="309"/>
      <c r="AIO371" s="309"/>
      <c r="AIP371" s="309"/>
      <c r="AIQ371" s="309"/>
      <c r="AIR371" s="309"/>
      <c r="AIS371" s="309"/>
      <c r="AIT371" s="309"/>
      <c r="AIU371" s="309"/>
      <c r="AIV371" s="309"/>
      <c r="AIW371" s="309"/>
      <c r="AIX371" s="309"/>
      <c r="AIY371" s="309"/>
      <c r="AIZ371" s="309"/>
      <c r="AJA371" s="309"/>
      <c r="AJB371" s="309"/>
      <c r="AJC371" s="309"/>
      <c r="AJD371" s="309"/>
      <c r="AJE371" s="309"/>
      <c r="AJF371" s="309"/>
      <c r="AJG371" s="309"/>
      <c r="AJH371" s="309"/>
      <c r="AJI371" s="309"/>
      <c r="AJJ371" s="309"/>
      <c r="AJK371" s="309"/>
      <c r="AJL371" s="309"/>
      <c r="AJM371" s="309"/>
      <c r="AJN371" s="309"/>
      <c r="AJO371" s="309"/>
      <c r="AJP371" s="309"/>
      <c r="AJQ371" s="309"/>
      <c r="AJR371" s="309"/>
      <c r="AJS371" s="309"/>
      <c r="AJT371" s="309"/>
      <c r="AJU371" s="309"/>
      <c r="AJV371" s="309"/>
      <c r="AJW371" s="309"/>
      <c r="AJX371" s="309"/>
      <c r="AJY371" s="309"/>
      <c r="AJZ371" s="309"/>
      <c r="AKA371" s="309"/>
      <c r="AKB371" s="309"/>
      <c r="AKC371" s="309"/>
      <c r="AKD371" s="309"/>
      <c r="AKE371" s="309"/>
      <c r="AKF371" s="309"/>
      <c r="AKG371" s="309"/>
      <c r="AKH371" s="309"/>
      <c r="AKI371" s="309"/>
      <c r="AKJ371" s="309"/>
      <c r="AKK371" s="309"/>
      <c r="AKL371" s="309"/>
      <c r="AKM371" s="309"/>
      <c r="AKN371" s="309"/>
      <c r="AKO371" s="309"/>
      <c r="AKP371" s="309"/>
      <c r="AKQ371" s="309"/>
      <c r="AKR371" s="309"/>
      <c r="AKS371" s="309"/>
      <c r="AKT371" s="309"/>
      <c r="AKU371" s="309"/>
      <c r="AKV371" s="309"/>
      <c r="AKW371" s="309"/>
      <c r="AKX371" s="309"/>
      <c r="AKY371" s="309"/>
      <c r="AKZ371" s="309"/>
      <c r="ALA371" s="309"/>
      <c r="ALB371" s="309"/>
      <c r="ALC371" s="309"/>
      <c r="ALD371" s="309"/>
      <c r="ALE371" s="309"/>
      <c r="ALF371" s="309"/>
      <c r="ALG371" s="309"/>
      <c r="ALH371" s="309"/>
      <c r="ALI371" s="309"/>
      <c r="ALJ371" s="309"/>
      <c r="ALK371" s="309"/>
      <c r="ALL371" s="309"/>
      <c r="ALM371" s="309"/>
      <c r="ALN371" s="309"/>
      <c r="ALO371" s="309"/>
      <c r="ALP371" s="309"/>
      <c r="ALQ371" s="309"/>
      <c r="ALR371" s="309"/>
      <c r="ALS371" s="309"/>
      <c r="ALT371" s="309"/>
      <c r="ALU371" s="309"/>
      <c r="ALV371" s="309"/>
      <c r="ALW371" s="309"/>
      <c r="ALX371" s="309"/>
      <c r="ALY371" s="309"/>
      <c r="ALZ371" s="309"/>
      <c r="AMA371" s="309"/>
      <c r="AMB371" s="309"/>
      <c r="AMC371" s="309"/>
      <c r="AMD371" s="309"/>
      <c r="AME371" s="309"/>
      <c r="AMF371" s="309"/>
      <c r="AMG371" s="309"/>
      <c r="AMH371" s="309"/>
      <c r="AMI371" s="309"/>
      <c r="AMJ371" s="309"/>
      <c r="AMK371" s="309"/>
      <c r="AML371" s="309"/>
      <c r="AMM371" s="309"/>
      <c r="AMN371" s="309"/>
      <c r="AMO371" s="309"/>
      <c r="AMP371" s="309"/>
      <c r="AMQ371" s="309"/>
      <c r="AMR371" s="309"/>
      <c r="AMS371" s="309"/>
      <c r="AMT371" s="309"/>
      <c r="AMU371" s="309"/>
      <c r="AMV371" s="309"/>
      <c r="AMW371" s="309"/>
      <c r="AMX371" s="309"/>
      <c r="AMY371" s="309"/>
      <c r="AMZ371" s="309"/>
      <c r="ANA371" s="309"/>
      <c r="ANB371" s="309"/>
      <c r="ANC371" s="309"/>
      <c r="AND371" s="309"/>
      <c r="ANE371" s="309"/>
      <c r="ANF371" s="309"/>
      <c r="ANG371" s="309"/>
      <c r="ANH371" s="309"/>
      <c r="ANI371" s="309"/>
      <c r="ANJ371" s="309"/>
      <c r="ANK371" s="309"/>
      <c r="ANL371" s="309"/>
      <c r="ANM371" s="309"/>
      <c r="ANN371" s="309"/>
      <c r="ANO371" s="309"/>
      <c r="ANP371" s="309"/>
      <c r="ANQ371" s="309"/>
      <c r="ANR371" s="309"/>
      <c r="ANS371" s="309"/>
      <c r="ANT371" s="309"/>
      <c r="ANU371" s="309"/>
      <c r="ANV371" s="309"/>
      <c r="ANW371" s="309"/>
      <c r="ANX371" s="309"/>
      <c r="ANY371" s="309"/>
      <c r="ANZ371" s="309"/>
      <c r="AOA371" s="309"/>
      <c r="AOB371" s="309"/>
      <c r="AOC371" s="309"/>
      <c r="AOD371" s="309"/>
      <c r="AOE371" s="309"/>
      <c r="AOF371" s="309"/>
      <c r="AOG371" s="309"/>
      <c r="AOH371" s="309"/>
      <c r="AOI371" s="309"/>
      <c r="AOJ371" s="309"/>
      <c r="AOK371" s="309"/>
      <c r="AOL371" s="309"/>
      <c r="AOM371" s="309"/>
      <c r="AON371" s="309"/>
      <c r="AOO371" s="309"/>
      <c r="AOP371" s="309"/>
      <c r="AOQ371" s="309"/>
      <c r="AOR371" s="309"/>
      <c r="AOS371" s="309"/>
      <c r="AOT371" s="309"/>
      <c r="AOU371" s="309"/>
      <c r="AOV371" s="309"/>
      <c r="AOW371" s="309"/>
      <c r="AOX371" s="309"/>
      <c r="AOY371" s="309"/>
      <c r="AOZ371" s="309"/>
      <c r="APA371" s="309"/>
      <c r="APB371" s="309"/>
      <c r="APC371" s="309"/>
      <c r="APD371" s="309"/>
      <c r="APE371" s="309"/>
      <c r="APF371" s="309"/>
      <c r="APG371" s="309"/>
      <c r="APH371" s="309"/>
      <c r="API371" s="309"/>
      <c r="APJ371" s="309"/>
      <c r="APK371" s="309"/>
      <c r="APL371" s="309"/>
      <c r="APM371" s="309"/>
      <c r="APN371" s="309"/>
      <c r="APO371" s="309"/>
      <c r="APP371" s="309"/>
      <c r="APQ371" s="309"/>
      <c r="APR371" s="309"/>
      <c r="APS371" s="309"/>
      <c r="APT371" s="309"/>
      <c r="APU371" s="309"/>
      <c r="APV371" s="309"/>
      <c r="APW371" s="309"/>
      <c r="APX371" s="309"/>
      <c r="APY371" s="309"/>
      <c r="APZ371" s="309"/>
      <c r="AQA371" s="309"/>
      <c r="AQB371" s="309"/>
      <c r="AQC371" s="309"/>
      <c r="AQD371" s="309"/>
      <c r="AQE371" s="309"/>
      <c r="AQF371" s="309"/>
      <c r="AQG371" s="309"/>
      <c r="AQH371" s="309"/>
      <c r="AQI371" s="309"/>
      <c r="AQJ371" s="309"/>
      <c r="AQK371" s="309"/>
      <c r="AQL371" s="309"/>
      <c r="AQM371" s="309"/>
      <c r="AQN371" s="309"/>
      <c r="AQO371" s="309"/>
      <c r="AQP371" s="309"/>
      <c r="AQQ371" s="309"/>
      <c r="AQR371" s="309"/>
      <c r="AQS371" s="309"/>
      <c r="AQT371" s="309"/>
      <c r="AQU371" s="309"/>
      <c r="AQV371" s="309"/>
      <c r="AQW371" s="309"/>
      <c r="AQX371" s="309"/>
      <c r="AQY371" s="309"/>
      <c r="AQZ371" s="309"/>
      <c r="ARA371" s="309"/>
      <c r="ARB371" s="309"/>
      <c r="ARC371" s="309"/>
      <c r="ARD371" s="309"/>
      <c r="ARE371" s="309"/>
      <c r="ARF371" s="309"/>
      <c r="ARG371" s="309"/>
      <c r="ARH371" s="309"/>
      <c r="ARI371" s="309"/>
      <c r="ARJ371" s="309"/>
      <c r="ARK371" s="309"/>
      <c r="ARL371" s="309"/>
      <c r="ARM371" s="309"/>
      <c r="ARN371" s="309"/>
      <c r="ARO371" s="309"/>
      <c r="ARP371" s="309"/>
      <c r="ARQ371" s="309"/>
      <c r="ARR371" s="309"/>
      <c r="ARS371" s="309"/>
      <c r="ART371" s="309"/>
      <c r="ARU371" s="309"/>
      <c r="ARV371" s="309"/>
      <c r="ARW371" s="309"/>
      <c r="ARX371" s="309"/>
      <c r="ARY371" s="309"/>
      <c r="ARZ371" s="309"/>
      <c r="ASA371" s="309"/>
      <c r="ASB371" s="309"/>
      <c r="ASC371" s="309"/>
      <c r="ASD371" s="309"/>
      <c r="ASE371" s="309"/>
      <c r="ASF371" s="309"/>
      <c r="ASG371" s="309"/>
      <c r="ASH371" s="309"/>
      <c r="ASI371" s="309"/>
      <c r="ASJ371" s="309"/>
      <c r="ASK371" s="309"/>
      <c r="ASL371" s="309"/>
      <c r="ASM371" s="309"/>
      <c r="ASN371" s="309"/>
      <c r="ASO371" s="309"/>
      <c r="ASP371" s="309"/>
      <c r="ASQ371" s="309"/>
      <c r="ASR371" s="309"/>
      <c r="ASS371" s="309"/>
      <c r="AST371" s="309"/>
      <c r="ASU371" s="309"/>
      <c r="ASV371" s="309"/>
      <c r="ASW371" s="309"/>
      <c r="ASX371" s="309"/>
      <c r="ASY371" s="309"/>
      <c r="ASZ371" s="309"/>
      <c r="ATA371" s="309"/>
      <c r="ATB371" s="309"/>
      <c r="ATC371" s="309"/>
      <c r="ATD371" s="309"/>
      <c r="ATE371" s="309"/>
      <c r="ATF371" s="309"/>
      <c r="ATG371" s="309"/>
      <c r="ATH371" s="309"/>
      <c r="ATI371" s="309"/>
      <c r="ATJ371" s="309"/>
      <c r="ATK371" s="309"/>
      <c r="ATL371" s="309"/>
      <c r="ATM371" s="309"/>
      <c r="ATN371" s="309"/>
      <c r="ATO371" s="309"/>
      <c r="ATP371" s="309"/>
      <c r="ATQ371" s="309"/>
      <c r="ATR371" s="309"/>
      <c r="ATS371" s="309"/>
      <c r="ATT371" s="309"/>
      <c r="ATU371" s="309"/>
      <c r="ATV371" s="309"/>
      <c r="ATW371" s="309"/>
      <c r="ATX371" s="309"/>
      <c r="ATY371" s="309"/>
      <c r="ATZ371" s="309"/>
      <c r="AUA371" s="309"/>
      <c r="AUB371" s="309"/>
      <c r="AUC371" s="309"/>
      <c r="AUD371" s="309"/>
      <c r="AUE371" s="309"/>
      <c r="AUF371" s="309"/>
      <c r="AUG371" s="309"/>
      <c r="AUH371" s="309"/>
      <c r="AUI371" s="309"/>
      <c r="AUJ371" s="309"/>
      <c r="AUK371" s="309"/>
      <c r="AUL371" s="309"/>
      <c r="AUM371" s="309"/>
      <c r="AUN371" s="309"/>
      <c r="AUO371" s="309"/>
      <c r="AUP371" s="309"/>
      <c r="AUQ371" s="309"/>
      <c r="AUR371" s="309"/>
      <c r="AUS371" s="309"/>
      <c r="AUT371" s="309"/>
      <c r="AUU371" s="309"/>
      <c r="AUV371" s="309"/>
      <c r="AUW371" s="309"/>
      <c r="AUX371" s="309"/>
      <c r="AUY371" s="309"/>
      <c r="AUZ371" s="309"/>
      <c r="AVA371" s="309"/>
      <c r="AVB371" s="309"/>
      <c r="AVC371" s="309"/>
      <c r="AVD371" s="309"/>
      <c r="AVE371" s="309"/>
      <c r="AVF371" s="309"/>
      <c r="AVG371" s="309"/>
      <c r="AVH371" s="309"/>
      <c r="AVI371" s="309"/>
      <c r="AVJ371" s="309"/>
      <c r="AVK371" s="309"/>
      <c r="AVL371" s="309"/>
      <c r="AVM371" s="309"/>
      <c r="AVN371" s="309"/>
      <c r="AVO371" s="309"/>
      <c r="AVP371" s="309"/>
      <c r="AVQ371" s="309"/>
      <c r="AVR371" s="309"/>
      <c r="AVS371" s="309"/>
      <c r="AVT371" s="309"/>
      <c r="AVU371" s="309"/>
      <c r="AVV371" s="309"/>
      <c r="AVW371" s="309"/>
      <c r="AVX371" s="309"/>
      <c r="AVY371" s="309"/>
      <c r="AVZ371" s="309"/>
      <c r="AWA371" s="309"/>
      <c r="AWB371" s="309"/>
      <c r="AWC371" s="309"/>
      <c r="AWD371" s="309"/>
      <c r="AWE371" s="309"/>
      <c r="AWF371" s="309"/>
      <c r="AWG371" s="309"/>
      <c r="AWH371" s="309"/>
      <c r="AWI371" s="309"/>
      <c r="AWJ371" s="309"/>
      <c r="AWK371" s="309"/>
      <c r="AWL371" s="309"/>
      <c r="AWM371" s="309"/>
      <c r="AWN371" s="309"/>
      <c r="AWO371" s="309"/>
      <c r="AWP371" s="309"/>
      <c r="AWQ371" s="309"/>
      <c r="AWR371" s="309"/>
      <c r="AWS371" s="309"/>
      <c r="AWT371" s="309"/>
      <c r="AWU371" s="309"/>
      <c r="AWV371" s="309"/>
      <c r="AWW371" s="309"/>
      <c r="AWX371" s="309"/>
      <c r="AWY371" s="309"/>
      <c r="AWZ371" s="309"/>
      <c r="AXA371" s="309"/>
      <c r="AXB371" s="309"/>
      <c r="AXC371" s="309"/>
      <c r="AXD371" s="309"/>
      <c r="AXE371" s="309"/>
      <c r="AXF371" s="309"/>
      <c r="AXG371" s="309"/>
      <c r="AXH371" s="309"/>
      <c r="AXI371" s="309"/>
      <c r="AXJ371" s="309"/>
      <c r="AXK371" s="309"/>
      <c r="AXL371" s="309"/>
      <c r="AXM371" s="309"/>
      <c r="AXN371" s="309"/>
      <c r="AXO371" s="309"/>
      <c r="AXP371" s="309"/>
      <c r="AXQ371" s="309"/>
      <c r="AXR371" s="309"/>
      <c r="AXS371" s="309"/>
      <c r="AXT371" s="309"/>
      <c r="AXU371" s="309"/>
      <c r="AXV371" s="309"/>
      <c r="AXW371" s="309"/>
      <c r="AXX371" s="309"/>
      <c r="AXY371" s="309"/>
      <c r="AXZ371" s="309"/>
      <c r="AYA371" s="309"/>
      <c r="AYB371" s="309"/>
      <c r="AYC371" s="309"/>
      <c r="AYD371" s="309"/>
      <c r="AYE371" s="309"/>
      <c r="AYF371" s="309"/>
      <c r="AYG371" s="309"/>
      <c r="AYH371" s="309"/>
      <c r="AYI371" s="309"/>
      <c r="AYJ371" s="309"/>
      <c r="AYK371" s="309"/>
      <c r="AYL371" s="309"/>
      <c r="AYM371" s="309"/>
      <c r="AYN371" s="309"/>
      <c r="AYO371" s="309"/>
      <c r="AYP371" s="309"/>
      <c r="AYQ371" s="309"/>
      <c r="AYR371" s="309"/>
      <c r="AYS371" s="309"/>
      <c r="AYT371" s="309"/>
      <c r="AYU371" s="309"/>
      <c r="AYV371" s="309"/>
      <c r="AYW371" s="309"/>
      <c r="AYX371" s="309"/>
      <c r="AYY371" s="309"/>
      <c r="AYZ371" s="309"/>
      <c r="AZA371" s="309"/>
      <c r="AZB371" s="309"/>
      <c r="AZC371" s="309"/>
      <c r="AZD371" s="309"/>
      <c r="AZE371" s="309"/>
      <c r="AZF371" s="309"/>
      <c r="AZG371" s="309"/>
      <c r="AZH371" s="309"/>
      <c r="AZI371" s="309"/>
      <c r="AZJ371" s="309"/>
      <c r="AZK371" s="309"/>
      <c r="AZL371" s="309"/>
      <c r="AZM371" s="309"/>
      <c r="AZN371" s="309"/>
      <c r="AZO371" s="309"/>
      <c r="AZP371" s="309"/>
      <c r="AZQ371" s="309"/>
      <c r="AZR371" s="309"/>
      <c r="AZS371" s="309"/>
      <c r="AZT371" s="309"/>
      <c r="AZU371" s="309"/>
      <c r="AZV371" s="309"/>
      <c r="AZW371" s="309"/>
      <c r="AZX371" s="309"/>
      <c r="AZY371" s="309"/>
      <c r="AZZ371" s="309"/>
      <c r="BAA371" s="309"/>
      <c r="BAB371" s="309"/>
      <c r="BAC371" s="309"/>
      <c r="BAD371" s="309"/>
      <c r="BAE371" s="309"/>
      <c r="BAF371" s="309"/>
      <c r="BAG371" s="309"/>
      <c r="BAH371" s="309"/>
      <c r="BAI371" s="309"/>
      <c r="BAJ371" s="309"/>
      <c r="BAK371" s="309"/>
      <c r="BAL371" s="309"/>
      <c r="BAM371" s="309"/>
      <c r="BAN371" s="309"/>
      <c r="BAO371" s="309"/>
      <c r="BAP371" s="309"/>
      <c r="BAQ371" s="309"/>
      <c r="BAR371" s="309"/>
      <c r="BAS371" s="309"/>
      <c r="BAT371" s="309"/>
      <c r="BAU371" s="309"/>
      <c r="BAV371" s="309"/>
      <c r="BAW371" s="309"/>
      <c r="BAX371" s="309"/>
      <c r="BAY371" s="309"/>
      <c r="BAZ371" s="309"/>
      <c r="BBA371" s="309"/>
      <c r="BBB371" s="309"/>
      <c r="BBC371" s="309"/>
      <c r="BBD371" s="309"/>
      <c r="BBE371" s="309"/>
      <c r="BBF371" s="309"/>
      <c r="BBG371" s="309"/>
      <c r="BBH371" s="309"/>
      <c r="BBI371" s="309"/>
      <c r="BBJ371" s="309"/>
      <c r="BBK371" s="309"/>
      <c r="BBL371" s="309"/>
      <c r="BBM371" s="309"/>
      <c r="BBN371" s="309"/>
      <c r="BBO371" s="309"/>
      <c r="BBP371" s="309"/>
      <c r="BBQ371" s="309"/>
      <c r="BBR371" s="309"/>
      <c r="BBS371" s="309"/>
      <c r="BBT371" s="309"/>
      <c r="BBU371" s="309"/>
      <c r="BBV371" s="309"/>
      <c r="BBW371" s="309"/>
      <c r="BBX371" s="309"/>
      <c r="BBY371" s="309"/>
      <c r="BBZ371" s="309"/>
      <c r="BCA371" s="309"/>
      <c r="BCB371" s="309"/>
      <c r="BCC371" s="309"/>
      <c r="BCD371" s="309"/>
      <c r="BCE371" s="309"/>
      <c r="BCF371" s="309"/>
      <c r="BCG371" s="309"/>
      <c r="BCH371" s="309"/>
      <c r="BCI371" s="309"/>
      <c r="BCJ371" s="309"/>
      <c r="BCK371" s="309"/>
      <c r="BCL371" s="309"/>
      <c r="BCM371" s="309"/>
      <c r="BCN371" s="309"/>
      <c r="BCO371" s="309"/>
      <c r="BCP371" s="309"/>
      <c r="BCQ371" s="309"/>
      <c r="BCR371" s="309"/>
      <c r="BCS371" s="309"/>
      <c r="BCT371" s="309"/>
      <c r="BCU371" s="309"/>
      <c r="BCV371" s="309"/>
      <c r="BCW371" s="309"/>
      <c r="BCX371" s="309"/>
      <c r="BCY371" s="309"/>
      <c r="BCZ371" s="309"/>
      <c r="BDA371" s="309"/>
      <c r="BDB371" s="309"/>
      <c r="BDC371" s="309"/>
      <c r="BDD371" s="309"/>
      <c r="BDE371" s="309"/>
      <c r="BDF371" s="309"/>
      <c r="BDG371" s="309"/>
      <c r="BDH371" s="309"/>
      <c r="BDI371" s="309"/>
      <c r="BDJ371" s="309"/>
      <c r="BDK371" s="309"/>
      <c r="BDL371" s="309"/>
      <c r="BDM371" s="309"/>
      <c r="BDN371" s="309"/>
      <c r="BDO371" s="309"/>
      <c r="BDP371" s="309"/>
      <c r="BDQ371" s="309"/>
      <c r="BDR371" s="309"/>
      <c r="BDS371" s="309"/>
      <c r="BDT371" s="309"/>
      <c r="BDU371" s="309"/>
      <c r="BDV371" s="309"/>
      <c r="BDW371" s="309"/>
      <c r="BDX371" s="309"/>
      <c r="BDY371" s="309"/>
      <c r="BDZ371" s="309"/>
      <c r="BEA371" s="309"/>
      <c r="BEB371" s="309"/>
      <c r="BEC371" s="309"/>
      <c r="BED371" s="309"/>
      <c r="BEE371" s="309"/>
      <c r="BEF371" s="309"/>
      <c r="BEG371" s="309"/>
      <c r="BEH371" s="309"/>
      <c r="BEI371" s="309"/>
      <c r="BEJ371" s="309"/>
      <c r="BEK371" s="309"/>
      <c r="BEL371" s="309"/>
      <c r="BEM371" s="309"/>
      <c r="BEN371" s="309"/>
      <c r="BEO371" s="309"/>
      <c r="BEP371" s="309"/>
      <c r="BEQ371" s="309"/>
      <c r="BER371" s="309"/>
      <c r="BES371" s="309"/>
      <c r="BET371" s="309"/>
      <c r="BEU371" s="309"/>
      <c r="BEV371" s="309"/>
      <c r="BEW371" s="309"/>
      <c r="BEX371" s="309"/>
      <c r="BEY371" s="309"/>
      <c r="BEZ371" s="309"/>
      <c r="BFA371" s="309"/>
      <c r="BFB371" s="309"/>
      <c r="BFC371" s="309"/>
      <c r="BFD371" s="309"/>
      <c r="BFE371" s="309"/>
      <c r="BFF371" s="309"/>
      <c r="BFG371" s="309"/>
      <c r="BFH371" s="309"/>
      <c r="BFI371" s="309"/>
      <c r="BFJ371" s="309"/>
      <c r="BFK371" s="309"/>
      <c r="BFL371" s="309"/>
      <c r="BFM371" s="309"/>
      <c r="BFN371" s="309"/>
      <c r="BFO371" s="309"/>
      <c r="BFP371" s="309"/>
      <c r="BFQ371" s="309"/>
      <c r="BFR371" s="309"/>
      <c r="BFS371" s="309"/>
      <c r="BFT371" s="309"/>
      <c r="BFU371" s="309"/>
      <c r="BFV371" s="309"/>
      <c r="BFW371" s="309"/>
      <c r="BFX371" s="309"/>
      <c r="BFY371" s="309"/>
      <c r="BFZ371" s="309"/>
      <c r="BGA371" s="309"/>
      <c r="BGB371" s="309"/>
      <c r="BGC371" s="309"/>
      <c r="BGD371" s="309"/>
      <c r="BGE371" s="309"/>
      <c r="BGF371" s="309"/>
      <c r="BGG371" s="309"/>
      <c r="BGH371" s="309"/>
    </row>
    <row r="372" spans="6:1542" s="18" customFormat="1" ht="14.45" customHeight="1" x14ac:dyDescent="0.25">
      <c r="F372" s="68"/>
      <c r="Y372" s="68"/>
      <c r="AC372" s="309"/>
      <c r="AD372" s="309"/>
      <c r="AE372" s="309"/>
      <c r="AF372" s="309"/>
      <c r="AG372" s="309"/>
      <c r="AH372" s="309"/>
      <c r="AI372" s="309"/>
      <c r="AJ372" s="309"/>
      <c r="AK372" s="309"/>
      <c r="AL372" s="309"/>
      <c r="AM372" s="309"/>
      <c r="AN372" s="309"/>
      <c r="AO372" s="309"/>
      <c r="AP372" s="309"/>
      <c r="AQ372" s="309"/>
      <c r="AR372" s="309"/>
      <c r="AS372" s="309"/>
      <c r="AT372" s="309"/>
      <c r="AU372" s="309"/>
      <c r="AV372" s="309"/>
      <c r="AW372" s="309"/>
      <c r="AX372" s="309"/>
      <c r="AY372" s="309"/>
      <c r="AZ372" s="309"/>
      <c r="BA372" s="309"/>
      <c r="BB372" s="309"/>
      <c r="BC372" s="309"/>
      <c r="BD372" s="309"/>
      <c r="BE372" s="309"/>
      <c r="BF372" s="309"/>
      <c r="BG372" s="309"/>
      <c r="BH372" s="309"/>
      <c r="BI372" s="309"/>
      <c r="BJ372" s="309"/>
      <c r="BK372" s="309"/>
      <c r="BL372" s="309"/>
      <c r="BM372" s="309"/>
      <c r="BN372" s="309"/>
      <c r="BO372" s="309"/>
      <c r="BP372" s="309"/>
      <c r="BQ372" s="309"/>
      <c r="BR372" s="309"/>
      <c r="BS372" s="309"/>
      <c r="BT372" s="309"/>
      <c r="BU372" s="309"/>
      <c r="BV372" s="309"/>
      <c r="BW372" s="309"/>
      <c r="BX372" s="309"/>
      <c r="BY372" s="309"/>
      <c r="BZ372" s="309"/>
      <c r="CA372" s="309"/>
      <c r="CB372" s="309"/>
      <c r="CC372" s="309"/>
      <c r="CD372" s="309"/>
      <c r="CE372" s="309"/>
      <c r="CF372" s="309"/>
      <c r="CG372" s="309"/>
      <c r="CH372" s="309"/>
      <c r="CI372" s="309"/>
      <c r="CJ372" s="309"/>
      <c r="CK372" s="309"/>
      <c r="CL372" s="309"/>
      <c r="CM372" s="309"/>
      <c r="CN372" s="309"/>
      <c r="CO372" s="309"/>
      <c r="CP372" s="309"/>
      <c r="CQ372" s="309"/>
      <c r="CR372" s="309"/>
      <c r="CS372" s="309"/>
      <c r="CT372" s="309"/>
      <c r="CU372" s="309"/>
      <c r="CV372" s="309"/>
      <c r="CW372" s="309"/>
      <c r="CX372" s="309"/>
      <c r="CY372" s="309"/>
      <c r="CZ372" s="309"/>
      <c r="DA372" s="309"/>
      <c r="DB372" s="309"/>
      <c r="DC372" s="309"/>
      <c r="DD372" s="309"/>
      <c r="DE372" s="309"/>
      <c r="DF372" s="309"/>
      <c r="DG372" s="309"/>
      <c r="DH372" s="309"/>
      <c r="DI372" s="309"/>
      <c r="DJ372" s="309"/>
      <c r="DK372" s="309"/>
      <c r="DL372" s="309"/>
      <c r="DM372" s="309"/>
      <c r="DN372" s="309"/>
      <c r="DO372" s="309"/>
      <c r="DP372" s="309"/>
      <c r="DQ372" s="309"/>
      <c r="DR372" s="309"/>
      <c r="DS372" s="309"/>
      <c r="DT372" s="309"/>
      <c r="DU372" s="309"/>
      <c r="DV372" s="309"/>
      <c r="DW372" s="309"/>
      <c r="DX372" s="309"/>
      <c r="DY372" s="309"/>
      <c r="DZ372" s="309"/>
      <c r="EA372" s="309"/>
      <c r="EB372" s="309"/>
      <c r="EC372" s="309"/>
      <c r="ED372" s="309"/>
      <c r="EE372" s="309"/>
      <c r="EF372" s="309"/>
      <c r="EG372" s="309"/>
      <c r="EH372" s="309"/>
      <c r="EI372" s="309"/>
      <c r="EJ372" s="309"/>
      <c r="EK372" s="309"/>
      <c r="EL372" s="309"/>
      <c r="EM372" s="309"/>
      <c r="EN372" s="309"/>
      <c r="EO372" s="309"/>
      <c r="EP372" s="309"/>
      <c r="EQ372" s="309"/>
      <c r="ER372" s="309"/>
      <c r="ES372" s="309"/>
      <c r="ET372" s="309"/>
      <c r="EU372" s="309"/>
      <c r="EV372" s="309"/>
      <c r="EW372" s="309"/>
      <c r="EX372" s="309"/>
      <c r="EY372" s="309"/>
      <c r="EZ372" s="309"/>
      <c r="FA372" s="309"/>
      <c r="FB372" s="309"/>
      <c r="FC372" s="309"/>
      <c r="FD372" s="309"/>
      <c r="FE372" s="309"/>
      <c r="FF372" s="309"/>
      <c r="FG372" s="309"/>
      <c r="FH372" s="309"/>
      <c r="FI372" s="309"/>
      <c r="FJ372" s="309"/>
      <c r="FK372" s="309"/>
      <c r="FL372" s="309"/>
      <c r="FM372" s="309"/>
      <c r="FN372" s="309"/>
      <c r="FO372" s="309"/>
      <c r="FP372" s="309"/>
      <c r="FQ372" s="309"/>
      <c r="FR372" s="309"/>
      <c r="FS372" s="309"/>
      <c r="FT372" s="309"/>
      <c r="FU372" s="309"/>
      <c r="FV372" s="309"/>
      <c r="FW372" s="309"/>
      <c r="FX372" s="309"/>
      <c r="FY372" s="309"/>
      <c r="FZ372" s="309"/>
      <c r="GA372" s="309"/>
      <c r="GB372" s="309"/>
      <c r="GC372" s="309"/>
      <c r="GD372" s="309"/>
      <c r="GE372" s="309"/>
      <c r="GF372" s="309"/>
      <c r="GG372" s="309"/>
      <c r="GH372" s="309"/>
      <c r="GI372" s="309"/>
      <c r="GJ372" s="309"/>
      <c r="GK372" s="309"/>
      <c r="GL372" s="309"/>
      <c r="GM372" s="309"/>
      <c r="GN372" s="309"/>
      <c r="GO372" s="309"/>
      <c r="GP372" s="309"/>
      <c r="GQ372" s="309"/>
      <c r="GR372" s="309"/>
      <c r="GS372" s="309"/>
      <c r="GT372" s="309"/>
      <c r="GU372" s="309"/>
      <c r="GV372" s="309"/>
      <c r="GW372" s="309"/>
      <c r="GX372" s="309"/>
      <c r="GY372" s="309"/>
      <c r="GZ372" s="309"/>
      <c r="HA372" s="309"/>
      <c r="HB372" s="309"/>
      <c r="HC372" s="309"/>
      <c r="HD372" s="309"/>
      <c r="HE372" s="309"/>
      <c r="HF372" s="309"/>
      <c r="HG372" s="309"/>
      <c r="HH372" s="309"/>
      <c r="HI372" s="309"/>
      <c r="HJ372" s="309"/>
      <c r="HK372" s="309"/>
      <c r="HL372" s="309"/>
      <c r="HM372" s="309"/>
      <c r="HN372" s="309"/>
      <c r="HO372" s="309"/>
      <c r="HP372" s="309"/>
      <c r="HQ372" s="309"/>
      <c r="HR372" s="309"/>
      <c r="HS372" s="309"/>
      <c r="HT372" s="309"/>
      <c r="HU372" s="309"/>
      <c r="HV372" s="309"/>
      <c r="HW372" s="309"/>
      <c r="HX372" s="309"/>
      <c r="HY372" s="309"/>
      <c r="HZ372" s="309"/>
      <c r="IA372" s="309"/>
      <c r="IB372" s="309"/>
      <c r="IC372" s="309"/>
      <c r="ID372" s="309"/>
      <c r="IE372" s="309"/>
      <c r="IF372" s="309"/>
      <c r="IG372" s="309"/>
      <c r="IH372" s="309"/>
      <c r="II372" s="309"/>
      <c r="IJ372" s="309"/>
      <c r="IK372" s="309"/>
      <c r="IL372" s="309"/>
      <c r="IM372" s="309"/>
      <c r="IN372" s="309"/>
      <c r="IO372" s="309"/>
      <c r="IP372" s="309"/>
      <c r="IQ372" s="309"/>
      <c r="IR372" s="309"/>
      <c r="IS372" s="309"/>
      <c r="IT372" s="309"/>
      <c r="IU372" s="309"/>
      <c r="IV372" s="309"/>
      <c r="IW372" s="309"/>
      <c r="IX372" s="309"/>
      <c r="IY372" s="309"/>
      <c r="IZ372" s="309"/>
      <c r="JA372" s="309"/>
      <c r="JB372" s="309"/>
      <c r="JC372" s="309"/>
      <c r="JD372" s="309"/>
      <c r="JE372" s="309"/>
      <c r="JF372" s="309"/>
      <c r="JG372" s="309"/>
      <c r="JH372" s="309"/>
      <c r="JI372" s="309"/>
      <c r="JJ372" s="309"/>
      <c r="JK372" s="309"/>
      <c r="JL372" s="309"/>
      <c r="JM372" s="309"/>
      <c r="JN372" s="309"/>
      <c r="JO372" s="309"/>
      <c r="JP372" s="309"/>
      <c r="JQ372" s="309"/>
      <c r="JR372" s="309"/>
      <c r="JS372" s="309"/>
      <c r="JT372" s="309"/>
      <c r="JU372" s="309"/>
      <c r="JV372" s="309"/>
      <c r="JW372" s="309"/>
      <c r="JX372" s="309"/>
      <c r="JY372" s="309"/>
      <c r="JZ372" s="309"/>
      <c r="KA372" s="309"/>
      <c r="KB372" s="309"/>
      <c r="KC372" s="309"/>
      <c r="KD372" s="309"/>
      <c r="KE372" s="309"/>
      <c r="KF372" s="309"/>
      <c r="KG372" s="309"/>
      <c r="KH372" s="309"/>
      <c r="KI372" s="309"/>
      <c r="KJ372" s="309"/>
      <c r="KK372" s="309"/>
      <c r="KL372" s="309"/>
      <c r="KM372" s="309"/>
      <c r="KN372" s="309"/>
      <c r="KO372" s="309"/>
      <c r="KP372" s="309"/>
      <c r="KQ372" s="309"/>
      <c r="KR372" s="309"/>
      <c r="KS372" s="309"/>
      <c r="KT372" s="309"/>
      <c r="KU372" s="309"/>
      <c r="KV372" s="309"/>
      <c r="KW372" s="309"/>
      <c r="KX372" s="309"/>
      <c r="KY372" s="309"/>
      <c r="KZ372" s="309"/>
      <c r="LA372" s="309"/>
      <c r="LB372" s="309"/>
      <c r="LC372" s="309"/>
      <c r="LD372" s="309"/>
      <c r="LE372" s="309"/>
      <c r="LF372" s="309"/>
      <c r="LG372" s="309"/>
      <c r="LH372" s="309"/>
      <c r="LI372" s="309"/>
      <c r="LJ372" s="309"/>
      <c r="LK372" s="309"/>
      <c r="LL372" s="309"/>
      <c r="LM372" s="309"/>
      <c r="LN372" s="309"/>
      <c r="LO372" s="309"/>
      <c r="LP372" s="309"/>
      <c r="LQ372" s="309"/>
      <c r="LR372" s="309"/>
      <c r="LS372" s="309"/>
      <c r="LT372" s="309"/>
      <c r="LU372" s="309"/>
      <c r="LV372" s="309"/>
      <c r="LW372" s="309"/>
      <c r="LX372" s="309"/>
      <c r="LY372" s="309"/>
      <c r="LZ372" s="309"/>
      <c r="MA372" s="309"/>
      <c r="MB372" s="309"/>
      <c r="MC372" s="309"/>
      <c r="MD372" s="309"/>
      <c r="ME372" s="309"/>
      <c r="MF372" s="309"/>
      <c r="MG372" s="309"/>
      <c r="MH372" s="309"/>
      <c r="MI372" s="309"/>
      <c r="MJ372" s="309"/>
      <c r="MK372" s="309"/>
      <c r="ML372" s="309"/>
      <c r="MM372" s="309"/>
      <c r="MN372" s="309"/>
      <c r="MO372" s="309"/>
      <c r="MP372" s="309"/>
      <c r="MQ372" s="309"/>
      <c r="MR372" s="309"/>
      <c r="MS372" s="309"/>
      <c r="MT372" s="309"/>
      <c r="MU372" s="309"/>
      <c r="MV372" s="309"/>
      <c r="MW372" s="309"/>
      <c r="MX372" s="309"/>
      <c r="MY372" s="309"/>
      <c r="MZ372" s="309"/>
      <c r="NA372" s="309"/>
      <c r="NB372" s="309"/>
      <c r="NC372" s="309"/>
      <c r="ND372" s="309"/>
      <c r="NE372" s="309"/>
      <c r="NF372" s="309"/>
      <c r="NG372" s="309"/>
      <c r="NH372" s="309"/>
      <c r="NI372" s="309"/>
      <c r="NJ372" s="309"/>
      <c r="NK372" s="309"/>
      <c r="NL372" s="309"/>
      <c r="NM372" s="309"/>
      <c r="NN372" s="309"/>
      <c r="NO372" s="309"/>
      <c r="NP372" s="309"/>
      <c r="NQ372" s="309"/>
      <c r="NR372" s="309"/>
      <c r="NS372" s="309"/>
      <c r="NT372" s="309"/>
      <c r="NU372" s="309"/>
      <c r="NV372" s="309"/>
      <c r="NW372" s="309"/>
      <c r="NX372" s="309"/>
      <c r="NY372" s="309"/>
      <c r="NZ372" s="309"/>
      <c r="OA372" s="309"/>
      <c r="OB372" s="309"/>
      <c r="OC372" s="309"/>
      <c r="OD372" s="309"/>
      <c r="OE372" s="309"/>
      <c r="OF372" s="309"/>
      <c r="OG372" s="309"/>
      <c r="OH372" s="309"/>
      <c r="OI372" s="309"/>
      <c r="OJ372" s="309"/>
      <c r="OK372" s="309"/>
      <c r="OL372" s="309"/>
      <c r="OM372" s="309"/>
      <c r="ON372" s="309"/>
      <c r="OO372" s="309"/>
      <c r="OP372" s="309"/>
      <c r="OQ372" s="309"/>
      <c r="OR372" s="309"/>
      <c r="OS372" s="309"/>
      <c r="OT372" s="309"/>
      <c r="OU372" s="309"/>
      <c r="OV372" s="309"/>
      <c r="OW372" s="309"/>
      <c r="OX372" s="309"/>
      <c r="OY372" s="309"/>
      <c r="OZ372" s="309"/>
      <c r="PA372" s="309"/>
      <c r="PB372" s="309"/>
      <c r="PC372" s="309"/>
      <c r="PD372" s="309"/>
      <c r="PE372" s="309"/>
      <c r="PF372" s="309"/>
      <c r="PG372" s="309"/>
      <c r="PH372" s="309"/>
      <c r="PI372" s="309"/>
      <c r="PJ372" s="309"/>
      <c r="PK372" s="309"/>
      <c r="PL372" s="309"/>
      <c r="PM372" s="309"/>
      <c r="PN372" s="309"/>
      <c r="PO372" s="309"/>
      <c r="PP372" s="309"/>
      <c r="PQ372" s="309"/>
      <c r="PR372" s="309"/>
      <c r="PS372" s="309"/>
      <c r="PT372" s="309"/>
      <c r="PU372" s="309"/>
      <c r="PV372" s="309"/>
      <c r="PW372" s="309"/>
      <c r="PX372" s="309"/>
      <c r="PY372" s="309"/>
      <c r="PZ372" s="309"/>
      <c r="QA372" s="309"/>
      <c r="QB372" s="309"/>
      <c r="QC372" s="309"/>
      <c r="QD372" s="309"/>
      <c r="QE372" s="309"/>
      <c r="QF372" s="309"/>
      <c r="QG372" s="309"/>
      <c r="QH372" s="309"/>
      <c r="QI372" s="309"/>
      <c r="QJ372" s="309"/>
      <c r="QK372" s="309"/>
      <c r="QL372" s="309"/>
      <c r="QM372" s="309"/>
      <c r="QN372" s="309"/>
      <c r="QO372" s="309"/>
      <c r="QP372" s="309"/>
      <c r="QQ372" s="309"/>
      <c r="QR372" s="309"/>
      <c r="QS372" s="309"/>
      <c r="QT372" s="309"/>
      <c r="QU372" s="309"/>
      <c r="QV372" s="309"/>
      <c r="QW372" s="309"/>
      <c r="QX372" s="309"/>
      <c r="QY372" s="309"/>
      <c r="QZ372" s="309"/>
      <c r="RA372" s="309"/>
      <c r="RB372" s="309"/>
      <c r="RC372" s="309"/>
      <c r="RD372" s="309"/>
      <c r="RE372" s="309"/>
      <c r="RF372" s="309"/>
      <c r="RG372" s="309"/>
      <c r="RH372" s="309"/>
      <c r="RI372" s="309"/>
      <c r="RJ372" s="309"/>
      <c r="RK372" s="309"/>
      <c r="RL372" s="309"/>
      <c r="RM372" s="309"/>
      <c r="RN372" s="309"/>
      <c r="RO372" s="309"/>
      <c r="RP372" s="309"/>
      <c r="RQ372" s="309"/>
      <c r="RR372" s="309"/>
      <c r="RS372" s="309"/>
      <c r="RT372" s="309"/>
      <c r="RU372" s="309"/>
      <c r="RV372" s="309"/>
      <c r="RW372" s="309"/>
      <c r="RX372" s="309"/>
      <c r="RY372" s="309"/>
      <c r="RZ372" s="309"/>
      <c r="SA372" s="309"/>
      <c r="SB372" s="309"/>
      <c r="SC372" s="309"/>
      <c r="SD372" s="309"/>
      <c r="SE372" s="309"/>
      <c r="SF372" s="309"/>
      <c r="SG372" s="309"/>
      <c r="SH372" s="309"/>
      <c r="SI372" s="309"/>
      <c r="SJ372" s="309"/>
      <c r="SK372" s="309"/>
      <c r="SL372" s="309"/>
      <c r="SM372" s="309"/>
      <c r="SN372" s="309"/>
      <c r="SO372" s="309"/>
      <c r="SP372" s="309"/>
      <c r="SQ372" s="309"/>
      <c r="SR372" s="309"/>
      <c r="SS372" s="309"/>
      <c r="ST372" s="309"/>
      <c r="SU372" s="309"/>
      <c r="SV372" s="309"/>
      <c r="SW372" s="309"/>
      <c r="SX372" s="309"/>
      <c r="SY372" s="309"/>
      <c r="SZ372" s="309"/>
      <c r="TA372" s="309"/>
      <c r="TB372" s="309"/>
      <c r="TC372" s="309"/>
      <c r="TD372" s="309"/>
      <c r="TE372" s="309"/>
      <c r="TF372" s="309"/>
      <c r="TG372" s="309"/>
      <c r="TH372" s="309"/>
      <c r="TI372" s="309"/>
      <c r="TJ372" s="309"/>
      <c r="TK372" s="309"/>
      <c r="TL372" s="309"/>
      <c r="TM372" s="309"/>
      <c r="TN372" s="309"/>
      <c r="TO372" s="309"/>
      <c r="TP372" s="309"/>
      <c r="TQ372" s="309"/>
      <c r="TR372" s="309"/>
      <c r="TS372" s="309"/>
      <c r="TT372" s="309"/>
      <c r="TU372" s="309"/>
      <c r="TV372" s="309"/>
      <c r="TW372" s="309"/>
      <c r="TX372" s="309"/>
      <c r="TY372" s="309"/>
      <c r="TZ372" s="309"/>
      <c r="UA372" s="309"/>
      <c r="UB372" s="309"/>
      <c r="UC372" s="309"/>
      <c r="UD372" s="309"/>
      <c r="UE372" s="309"/>
      <c r="UF372" s="309"/>
      <c r="UG372" s="309"/>
      <c r="UH372" s="309"/>
      <c r="UI372" s="309"/>
      <c r="UJ372" s="309"/>
      <c r="UK372" s="309"/>
      <c r="UL372" s="309"/>
      <c r="UM372" s="309"/>
      <c r="UN372" s="309"/>
      <c r="UO372" s="309"/>
      <c r="UP372" s="309"/>
      <c r="UQ372" s="309"/>
      <c r="UR372" s="309"/>
      <c r="US372" s="309"/>
      <c r="UT372" s="309"/>
      <c r="UU372" s="309"/>
      <c r="UV372" s="309"/>
      <c r="UW372" s="309"/>
      <c r="UX372" s="309"/>
      <c r="UY372" s="309"/>
      <c r="UZ372" s="309"/>
      <c r="VA372" s="309"/>
      <c r="VB372" s="309"/>
      <c r="VC372" s="309"/>
      <c r="VD372" s="309"/>
      <c r="VE372" s="309"/>
      <c r="VF372" s="309"/>
      <c r="VG372" s="309"/>
      <c r="VH372" s="309"/>
      <c r="VI372" s="309"/>
      <c r="VJ372" s="309"/>
      <c r="VK372" s="309"/>
      <c r="VL372" s="309"/>
      <c r="VM372" s="309"/>
      <c r="VN372" s="309"/>
      <c r="VO372" s="309"/>
      <c r="VP372" s="309"/>
      <c r="VQ372" s="309"/>
      <c r="VR372" s="309"/>
      <c r="VS372" s="309"/>
      <c r="VT372" s="309"/>
      <c r="VU372" s="309"/>
      <c r="VV372" s="309"/>
      <c r="VW372" s="309"/>
      <c r="VX372" s="309"/>
      <c r="VY372" s="309"/>
      <c r="VZ372" s="309"/>
      <c r="WA372" s="309"/>
      <c r="WB372" s="309"/>
      <c r="WC372" s="309"/>
      <c r="WD372" s="309"/>
      <c r="WE372" s="309"/>
      <c r="WF372" s="309"/>
      <c r="WG372" s="309"/>
      <c r="WH372" s="309"/>
      <c r="WI372" s="309"/>
      <c r="WJ372" s="309"/>
      <c r="WK372" s="309"/>
      <c r="WL372" s="309"/>
      <c r="WM372" s="309"/>
      <c r="WN372" s="309"/>
      <c r="WO372" s="309"/>
      <c r="WP372" s="309"/>
      <c r="WQ372" s="309"/>
      <c r="WR372" s="309"/>
      <c r="WS372" s="309"/>
      <c r="WT372" s="309"/>
      <c r="WU372" s="309"/>
      <c r="WV372" s="309"/>
      <c r="WW372" s="309"/>
      <c r="WX372" s="309"/>
      <c r="WY372" s="309"/>
      <c r="WZ372" s="309"/>
      <c r="XA372" s="309"/>
      <c r="XB372" s="309"/>
      <c r="XC372" s="309"/>
      <c r="XD372" s="309"/>
      <c r="XE372" s="309"/>
      <c r="XF372" s="309"/>
      <c r="XG372" s="309"/>
      <c r="XH372" s="309"/>
      <c r="XI372" s="309"/>
      <c r="XJ372" s="309"/>
      <c r="XK372" s="309"/>
      <c r="XL372" s="309"/>
      <c r="XM372" s="309"/>
      <c r="XN372" s="309"/>
      <c r="XO372" s="309"/>
      <c r="XP372" s="309"/>
      <c r="XQ372" s="309"/>
      <c r="XR372" s="309"/>
      <c r="XS372" s="309"/>
      <c r="XT372" s="309"/>
      <c r="XU372" s="309"/>
      <c r="XV372" s="309"/>
      <c r="XW372" s="309"/>
      <c r="XX372" s="309"/>
      <c r="XY372" s="309"/>
      <c r="XZ372" s="309"/>
      <c r="YA372" s="309"/>
      <c r="YB372" s="309"/>
      <c r="YC372" s="309"/>
      <c r="YD372" s="309"/>
      <c r="YE372" s="309"/>
      <c r="YF372" s="309"/>
      <c r="YG372" s="309"/>
      <c r="YH372" s="309"/>
      <c r="YI372" s="309"/>
      <c r="YJ372" s="309"/>
      <c r="YK372" s="309"/>
      <c r="YL372" s="309"/>
      <c r="YM372" s="309"/>
      <c r="YN372" s="309"/>
      <c r="YO372" s="309"/>
      <c r="YP372" s="309"/>
      <c r="YQ372" s="309"/>
      <c r="YR372" s="309"/>
      <c r="YS372" s="309"/>
      <c r="YT372" s="309"/>
      <c r="YU372" s="309"/>
      <c r="YV372" s="309"/>
      <c r="YW372" s="309"/>
      <c r="YX372" s="309"/>
      <c r="YY372" s="309"/>
      <c r="YZ372" s="309"/>
      <c r="ZA372" s="309"/>
      <c r="ZB372" s="309"/>
      <c r="ZC372" s="309"/>
      <c r="ZD372" s="309"/>
      <c r="ZE372" s="309"/>
      <c r="ZF372" s="309"/>
      <c r="ZG372" s="309"/>
      <c r="ZH372" s="309"/>
      <c r="ZI372" s="309"/>
      <c r="ZJ372" s="309"/>
      <c r="ZK372" s="309"/>
      <c r="ZL372" s="309"/>
      <c r="ZM372" s="309"/>
      <c r="ZN372" s="309"/>
      <c r="ZO372" s="309"/>
      <c r="ZP372" s="309"/>
      <c r="ZQ372" s="309"/>
      <c r="ZR372" s="309"/>
      <c r="ZS372" s="309"/>
      <c r="ZT372" s="309"/>
      <c r="ZU372" s="309"/>
      <c r="ZV372" s="309"/>
      <c r="ZW372" s="309"/>
      <c r="ZX372" s="309"/>
      <c r="ZY372" s="309"/>
      <c r="ZZ372" s="309"/>
      <c r="AAA372" s="309"/>
      <c r="AAB372" s="309"/>
      <c r="AAC372" s="309"/>
      <c r="AAD372" s="309"/>
      <c r="AAE372" s="309"/>
      <c r="AAF372" s="309"/>
      <c r="AAG372" s="309"/>
      <c r="AAH372" s="309"/>
      <c r="AAI372" s="309"/>
      <c r="AAJ372" s="309"/>
      <c r="AAK372" s="309"/>
      <c r="AAL372" s="309"/>
      <c r="AAM372" s="309"/>
      <c r="AAN372" s="309"/>
      <c r="AAO372" s="309"/>
      <c r="AAP372" s="309"/>
      <c r="AAQ372" s="309"/>
      <c r="AAR372" s="309"/>
      <c r="AAS372" s="309"/>
      <c r="AAT372" s="309"/>
      <c r="AAU372" s="309"/>
      <c r="AAV372" s="309"/>
      <c r="AAW372" s="309"/>
      <c r="AAX372" s="309"/>
      <c r="AAY372" s="309"/>
      <c r="AAZ372" s="309"/>
      <c r="ABA372" s="309"/>
      <c r="ABB372" s="309"/>
      <c r="ABC372" s="309"/>
      <c r="ABD372" s="309"/>
      <c r="ABE372" s="309"/>
      <c r="ABF372" s="309"/>
      <c r="ABG372" s="309"/>
      <c r="ABH372" s="309"/>
      <c r="ABI372" s="309"/>
      <c r="ABJ372" s="309"/>
      <c r="ABK372" s="309"/>
      <c r="ABL372" s="309"/>
      <c r="ABM372" s="309"/>
      <c r="ABN372" s="309"/>
      <c r="ABO372" s="309"/>
      <c r="ABP372" s="309"/>
      <c r="ABQ372" s="309"/>
      <c r="ABR372" s="309"/>
      <c r="ABS372" s="309"/>
      <c r="ABT372" s="309"/>
      <c r="ABU372" s="309"/>
      <c r="ABV372" s="309"/>
      <c r="ABW372" s="309"/>
      <c r="ABX372" s="309"/>
      <c r="ABY372" s="309"/>
      <c r="ABZ372" s="309"/>
      <c r="ACA372" s="309"/>
      <c r="ACB372" s="309"/>
      <c r="ACC372" s="309"/>
      <c r="ACD372" s="309"/>
      <c r="ACE372" s="309"/>
      <c r="ACF372" s="309"/>
      <c r="ACG372" s="309"/>
      <c r="ACH372" s="309"/>
      <c r="ACI372" s="309"/>
      <c r="ACJ372" s="309"/>
      <c r="ACK372" s="309"/>
      <c r="ACL372" s="309"/>
      <c r="ACM372" s="309"/>
      <c r="ACN372" s="309"/>
      <c r="ACO372" s="309"/>
      <c r="ACP372" s="309"/>
      <c r="ACQ372" s="309"/>
      <c r="ACR372" s="309"/>
      <c r="ACS372" s="309"/>
      <c r="ACT372" s="309"/>
      <c r="ACU372" s="309"/>
      <c r="ACV372" s="309"/>
      <c r="ACW372" s="309"/>
      <c r="ACX372" s="309"/>
      <c r="ACY372" s="309"/>
      <c r="ACZ372" s="309"/>
      <c r="ADA372" s="309"/>
      <c r="ADB372" s="309"/>
      <c r="ADC372" s="309"/>
      <c r="ADD372" s="309"/>
      <c r="ADE372" s="309"/>
      <c r="ADF372" s="309"/>
      <c r="ADG372" s="309"/>
      <c r="ADH372" s="309"/>
      <c r="ADI372" s="309"/>
      <c r="ADJ372" s="309"/>
      <c r="ADK372" s="309"/>
      <c r="ADL372" s="309"/>
      <c r="ADM372" s="309"/>
      <c r="ADN372" s="309"/>
      <c r="ADO372" s="309"/>
      <c r="ADP372" s="309"/>
      <c r="ADQ372" s="309"/>
      <c r="ADR372" s="309"/>
      <c r="ADS372" s="309"/>
      <c r="ADT372" s="309"/>
      <c r="ADU372" s="309"/>
      <c r="ADV372" s="309"/>
      <c r="ADW372" s="309"/>
      <c r="ADX372" s="309"/>
      <c r="ADY372" s="309"/>
      <c r="ADZ372" s="309"/>
      <c r="AEA372" s="309"/>
      <c r="AEB372" s="309"/>
      <c r="AEC372" s="309"/>
      <c r="AED372" s="309"/>
      <c r="AEE372" s="309"/>
      <c r="AEF372" s="309"/>
      <c r="AEG372" s="309"/>
      <c r="AEH372" s="309"/>
      <c r="AEI372" s="309"/>
      <c r="AEJ372" s="309"/>
      <c r="AEK372" s="309"/>
      <c r="AEL372" s="309"/>
      <c r="AEM372" s="309"/>
      <c r="AEN372" s="309"/>
      <c r="AEO372" s="309"/>
      <c r="AEP372" s="309"/>
      <c r="AEQ372" s="309"/>
      <c r="AER372" s="309"/>
      <c r="AES372" s="309"/>
      <c r="AET372" s="309"/>
      <c r="AEU372" s="309"/>
      <c r="AEV372" s="309"/>
      <c r="AEW372" s="309"/>
      <c r="AEX372" s="309"/>
      <c r="AEY372" s="309"/>
      <c r="AEZ372" s="309"/>
      <c r="AFA372" s="309"/>
      <c r="AFB372" s="309"/>
      <c r="AFC372" s="309"/>
      <c r="AFD372" s="309"/>
      <c r="AFE372" s="309"/>
      <c r="AFF372" s="309"/>
      <c r="AFG372" s="309"/>
      <c r="AFH372" s="309"/>
      <c r="AFI372" s="309"/>
      <c r="AFJ372" s="309"/>
      <c r="AFK372" s="309"/>
      <c r="AFL372" s="309"/>
      <c r="AFM372" s="309"/>
      <c r="AFN372" s="309"/>
      <c r="AFO372" s="309"/>
      <c r="AFP372" s="309"/>
      <c r="AFQ372" s="309"/>
      <c r="AFR372" s="309"/>
      <c r="AFS372" s="309"/>
      <c r="AFT372" s="309"/>
      <c r="AFU372" s="309"/>
      <c r="AFV372" s="309"/>
      <c r="AFW372" s="309"/>
      <c r="AFX372" s="309"/>
      <c r="AFY372" s="309"/>
      <c r="AFZ372" s="309"/>
      <c r="AGA372" s="309"/>
      <c r="AGB372" s="309"/>
      <c r="AGC372" s="309"/>
      <c r="AGD372" s="309"/>
      <c r="AGE372" s="309"/>
      <c r="AGF372" s="309"/>
      <c r="AGG372" s="309"/>
      <c r="AGH372" s="309"/>
      <c r="AGI372" s="309"/>
      <c r="AGJ372" s="309"/>
      <c r="AGK372" s="309"/>
      <c r="AGL372" s="309"/>
      <c r="AGM372" s="309"/>
      <c r="AGN372" s="309"/>
      <c r="AGO372" s="309"/>
      <c r="AGP372" s="309"/>
      <c r="AGQ372" s="309"/>
      <c r="AGR372" s="309"/>
      <c r="AGS372" s="309"/>
      <c r="AGT372" s="309"/>
      <c r="AGU372" s="309"/>
      <c r="AGV372" s="309"/>
      <c r="AGW372" s="309"/>
      <c r="AGX372" s="309"/>
      <c r="AGY372" s="309"/>
      <c r="AGZ372" s="309"/>
      <c r="AHA372" s="309"/>
      <c r="AHB372" s="309"/>
      <c r="AHC372" s="309"/>
      <c r="AHD372" s="309"/>
      <c r="AHE372" s="309"/>
      <c r="AHF372" s="309"/>
      <c r="AHG372" s="309"/>
      <c r="AHH372" s="309"/>
      <c r="AHI372" s="309"/>
      <c r="AHJ372" s="309"/>
      <c r="AHK372" s="309"/>
      <c r="AHL372" s="309"/>
      <c r="AHM372" s="309"/>
      <c r="AHN372" s="309"/>
      <c r="AHO372" s="309"/>
      <c r="AHP372" s="309"/>
      <c r="AHQ372" s="309"/>
      <c r="AHR372" s="309"/>
      <c r="AHS372" s="309"/>
      <c r="AHT372" s="309"/>
      <c r="AHU372" s="309"/>
      <c r="AHV372" s="309"/>
      <c r="AHW372" s="309"/>
      <c r="AHX372" s="309"/>
      <c r="AHY372" s="309"/>
      <c r="AHZ372" s="309"/>
      <c r="AIA372" s="309"/>
      <c r="AIB372" s="309"/>
      <c r="AIC372" s="309"/>
      <c r="AID372" s="309"/>
      <c r="AIE372" s="309"/>
      <c r="AIF372" s="309"/>
      <c r="AIG372" s="309"/>
      <c r="AIH372" s="309"/>
      <c r="AII372" s="309"/>
      <c r="AIJ372" s="309"/>
      <c r="AIK372" s="309"/>
      <c r="AIL372" s="309"/>
      <c r="AIM372" s="309"/>
      <c r="AIN372" s="309"/>
      <c r="AIO372" s="309"/>
      <c r="AIP372" s="309"/>
      <c r="AIQ372" s="309"/>
      <c r="AIR372" s="309"/>
      <c r="AIS372" s="309"/>
      <c r="AIT372" s="309"/>
      <c r="AIU372" s="309"/>
      <c r="AIV372" s="309"/>
      <c r="AIW372" s="309"/>
      <c r="AIX372" s="309"/>
      <c r="AIY372" s="309"/>
      <c r="AIZ372" s="309"/>
      <c r="AJA372" s="309"/>
      <c r="AJB372" s="309"/>
      <c r="AJC372" s="309"/>
      <c r="AJD372" s="309"/>
      <c r="AJE372" s="309"/>
      <c r="AJF372" s="309"/>
      <c r="AJG372" s="309"/>
      <c r="AJH372" s="309"/>
      <c r="AJI372" s="309"/>
      <c r="AJJ372" s="309"/>
      <c r="AJK372" s="309"/>
      <c r="AJL372" s="309"/>
      <c r="AJM372" s="309"/>
      <c r="AJN372" s="309"/>
      <c r="AJO372" s="309"/>
      <c r="AJP372" s="309"/>
      <c r="AJQ372" s="309"/>
      <c r="AJR372" s="309"/>
      <c r="AJS372" s="309"/>
      <c r="AJT372" s="309"/>
      <c r="AJU372" s="309"/>
      <c r="AJV372" s="309"/>
      <c r="AJW372" s="309"/>
      <c r="AJX372" s="309"/>
      <c r="AJY372" s="309"/>
      <c r="AJZ372" s="309"/>
      <c r="AKA372" s="309"/>
      <c r="AKB372" s="309"/>
      <c r="AKC372" s="309"/>
      <c r="AKD372" s="309"/>
      <c r="AKE372" s="309"/>
      <c r="AKF372" s="309"/>
      <c r="AKG372" s="309"/>
      <c r="AKH372" s="309"/>
      <c r="AKI372" s="309"/>
      <c r="AKJ372" s="309"/>
      <c r="AKK372" s="309"/>
      <c r="AKL372" s="309"/>
      <c r="AKM372" s="309"/>
      <c r="AKN372" s="309"/>
      <c r="AKO372" s="309"/>
      <c r="AKP372" s="309"/>
      <c r="AKQ372" s="309"/>
      <c r="AKR372" s="309"/>
      <c r="AKS372" s="309"/>
      <c r="AKT372" s="309"/>
      <c r="AKU372" s="309"/>
      <c r="AKV372" s="309"/>
      <c r="AKW372" s="309"/>
      <c r="AKX372" s="309"/>
      <c r="AKY372" s="309"/>
      <c r="AKZ372" s="309"/>
      <c r="ALA372" s="309"/>
      <c r="ALB372" s="309"/>
      <c r="ALC372" s="309"/>
      <c r="ALD372" s="309"/>
      <c r="ALE372" s="309"/>
      <c r="ALF372" s="309"/>
      <c r="ALG372" s="309"/>
      <c r="ALH372" s="309"/>
      <c r="ALI372" s="309"/>
      <c r="ALJ372" s="309"/>
      <c r="ALK372" s="309"/>
      <c r="ALL372" s="309"/>
      <c r="ALM372" s="309"/>
      <c r="ALN372" s="309"/>
      <c r="ALO372" s="309"/>
      <c r="ALP372" s="309"/>
      <c r="ALQ372" s="309"/>
      <c r="ALR372" s="309"/>
      <c r="ALS372" s="309"/>
      <c r="ALT372" s="309"/>
      <c r="ALU372" s="309"/>
      <c r="ALV372" s="309"/>
      <c r="ALW372" s="309"/>
      <c r="ALX372" s="309"/>
      <c r="ALY372" s="309"/>
      <c r="ALZ372" s="309"/>
      <c r="AMA372" s="309"/>
      <c r="AMB372" s="309"/>
      <c r="AMC372" s="309"/>
      <c r="AMD372" s="309"/>
      <c r="AME372" s="309"/>
      <c r="AMF372" s="309"/>
      <c r="AMG372" s="309"/>
      <c r="AMH372" s="309"/>
      <c r="AMI372" s="309"/>
      <c r="AMJ372" s="309"/>
      <c r="AMK372" s="309"/>
      <c r="AML372" s="309"/>
      <c r="AMM372" s="309"/>
      <c r="AMN372" s="309"/>
      <c r="AMO372" s="309"/>
      <c r="AMP372" s="309"/>
      <c r="AMQ372" s="309"/>
      <c r="AMR372" s="309"/>
      <c r="AMS372" s="309"/>
      <c r="AMT372" s="309"/>
      <c r="AMU372" s="309"/>
      <c r="AMV372" s="309"/>
      <c r="AMW372" s="309"/>
      <c r="AMX372" s="309"/>
      <c r="AMY372" s="309"/>
      <c r="AMZ372" s="309"/>
      <c r="ANA372" s="309"/>
      <c r="ANB372" s="309"/>
      <c r="ANC372" s="309"/>
      <c r="AND372" s="309"/>
      <c r="ANE372" s="309"/>
      <c r="ANF372" s="309"/>
      <c r="ANG372" s="309"/>
      <c r="ANH372" s="309"/>
      <c r="ANI372" s="309"/>
      <c r="ANJ372" s="309"/>
      <c r="ANK372" s="309"/>
      <c r="ANL372" s="309"/>
      <c r="ANM372" s="309"/>
      <c r="ANN372" s="309"/>
      <c r="ANO372" s="309"/>
      <c r="ANP372" s="309"/>
      <c r="ANQ372" s="309"/>
      <c r="ANR372" s="309"/>
      <c r="ANS372" s="309"/>
      <c r="ANT372" s="309"/>
      <c r="ANU372" s="309"/>
      <c r="ANV372" s="309"/>
      <c r="ANW372" s="309"/>
      <c r="ANX372" s="309"/>
      <c r="ANY372" s="309"/>
      <c r="ANZ372" s="309"/>
      <c r="AOA372" s="309"/>
      <c r="AOB372" s="309"/>
      <c r="AOC372" s="309"/>
      <c r="AOD372" s="309"/>
      <c r="AOE372" s="309"/>
      <c r="AOF372" s="309"/>
      <c r="AOG372" s="309"/>
      <c r="AOH372" s="309"/>
      <c r="AOI372" s="309"/>
      <c r="AOJ372" s="309"/>
      <c r="AOK372" s="309"/>
      <c r="AOL372" s="309"/>
      <c r="AOM372" s="309"/>
      <c r="AON372" s="309"/>
      <c r="AOO372" s="309"/>
      <c r="AOP372" s="309"/>
      <c r="AOQ372" s="309"/>
      <c r="AOR372" s="309"/>
      <c r="AOS372" s="309"/>
      <c r="AOT372" s="309"/>
      <c r="AOU372" s="309"/>
      <c r="AOV372" s="309"/>
      <c r="AOW372" s="309"/>
      <c r="AOX372" s="309"/>
      <c r="AOY372" s="309"/>
      <c r="AOZ372" s="309"/>
      <c r="APA372" s="309"/>
      <c r="APB372" s="309"/>
      <c r="APC372" s="309"/>
      <c r="APD372" s="309"/>
      <c r="APE372" s="309"/>
      <c r="APF372" s="309"/>
      <c r="APG372" s="309"/>
      <c r="APH372" s="309"/>
      <c r="API372" s="309"/>
      <c r="APJ372" s="309"/>
      <c r="APK372" s="309"/>
      <c r="APL372" s="309"/>
      <c r="APM372" s="309"/>
      <c r="APN372" s="309"/>
      <c r="APO372" s="309"/>
      <c r="APP372" s="309"/>
      <c r="APQ372" s="309"/>
      <c r="APR372" s="309"/>
      <c r="APS372" s="309"/>
      <c r="APT372" s="309"/>
      <c r="APU372" s="309"/>
      <c r="APV372" s="309"/>
      <c r="APW372" s="309"/>
      <c r="APX372" s="309"/>
      <c r="APY372" s="309"/>
      <c r="APZ372" s="309"/>
      <c r="AQA372" s="309"/>
      <c r="AQB372" s="309"/>
      <c r="AQC372" s="309"/>
      <c r="AQD372" s="309"/>
      <c r="AQE372" s="309"/>
      <c r="AQF372" s="309"/>
      <c r="AQG372" s="309"/>
      <c r="AQH372" s="309"/>
      <c r="AQI372" s="309"/>
      <c r="AQJ372" s="309"/>
      <c r="AQK372" s="309"/>
      <c r="AQL372" s="309"/>
      <c r="AQM372" s="309"/>
      <c r="AQN372" s="309"/>
      <c r="AQO372" s="309"/>
      <c r="AQP372" s="309"/>
      <c r="AQQ372" s="309"/>
      <c r="AQR372" s="309"/>
      <c r="AQS372" s="309"/>
      <c r="AQT372" s="309"/>
      <c r="AQU372" s="309"/>
      <c r="AQV372" s="309"/>
      <c r="AQW372" s="309"/>
      <c r="AQX372" s="309"/>
      <c r="AQY372" s="309"/>
      <c r="AQZ372" s="309"/>
      <c r="ARA372" s="309"/>
      <c r="ARB372" s="309"/>
      <c r="ARC372" s="309"/>
      <c r="ARD372" s="309"/>
      <c r="ARE372" s="309"/>
      <c r="ARF372" s="309"/>
      <c r="ARG372" s="309"/>
      <c r="ARH372" s="309"/>
      <c r="ARI372" s="309"/>
      <c r="ARJ372" s="309"/>
      <c r="ARK372" s="309"/>
      <c r="ARL372" s="309"/>
      <c r="ARM372" s="309"/>
      <c r="ARN372" s="309"/>
      <c r="ARO372" s="309"/>
      <c r="ARP372" s="309"/>
      <c r="ARQ372" s="309"/>
      <c r="ARR372" s="309"/>
      <c r="ARS372" s="309"/>
      <c r="ART372" s="309"/>
      <c r="ARU372" s="309"/>
      <c r="ARV372" s="309"/>
      <c r="ARW372" s="309"/>
      <c r="ARX372" s="309"/>
      <c r="ARY372" s="309"/>
      <c r="ARZ372" s="309"/>
      <c r="ASA372" s="309"/>
      <c r="ASB372" s="309"/>
      <c r="ASC372" s="309"/>
      <c r="ASD372" s="309"/>
      <c r="ASE372" s="309"/>
      <c r="ASF372" s="309"/>
      <c r="ASG372" s="309"/>
      <c r="ASH372" s="309"/>
      <c r="ASI372" s="309"/>
      <c r="ASJ372" s="309"/>
      <c r="ASK372" s="309"/>
      <c r="ASL372" s="309"/>
      <c r="ASM372" s="309"/>
      <c r="ASN372" s="309"/>
      <c r="ASO372" s="309"/>
      <c r="ASP372" s="309"/>
      <c r="ASQ372" s="309"/>
      <c r="ASR372" s="309"/>
      <c r="ASS372" s="309"/>
      <c r="AST372" s="309"/>
      <c r="ASU372" s="309"/>
      <c r="ASV372" s="309"/>
      <c r="ASW372" s="309"/>
      <c r="ASX372" s="309"/>
      <c r="ASY372" s="309"/>
      <c r="ASZ372" s="309"/>
      <c r="ATA372" s="309"/>
      <c r="ATB372" s="309"/>
      <c r="ATC372" s="309"/>
      <c r="ATD372" s="309"/>
      <c r="ATE372" s="309"/>
      <c r="ATF372" s="309"/>
      <c r="ATG372" s="309"/>
      <c r="ATH372" s="309"/>
      <c r="ATI372" s="309"/>
      <c r="ATJ372" s="309"/>
      <c r="ATK372" s="309"/>
      <c r="ATL372" s="309"/>
      <c r="ATM372" s="309"/>
      <c r="ATN372" s="309"/>
      <c r="ATO372" s="309"/>
      <c r="ATP372" s="309"/>
      <c r="ATQ372" s="309"/>
      <c r="ATR372" s="309"/>
      <c r="ATS372" s="309"/>
      <c r="ATT372" s="309"/>
      <c r="ATU372" s="309"/>
      <c r="ATV372" s="309"/>
      <c r="ATW372" s="309"/>
      <c r="ATX372" s="309"/>
      <c r="ATY372" s="309"/>
      <c r="ATZ372" s="309"/>
      <c r="AUA372" s="309"/>
      <c r="AUB372" s="309"/>
      <c r="AUC372" s="309"/>
      <c r="AUD372" s="309"/>
      <c r="AUE372" s="309"/>
      <c r="AUF372" s="309"/>
      <c r="AUG372" s="309"/>
      <c r="AUH372" s="309"/>
      <c r="AUI372" s="309"/>
      <c r="AUJ372" s="309"/>
      <c r="AUK372" s="309"/>
      <c r="AUL372" s="309"/>
      <c r="AUM372" s="309"/>
      <c r="AUN372" s="309"/>
      <c r="AUO372" s="309"/>
      <c r="AUP372" s="309"/>
      <c r="AUQ372" s="309"/>
      <c r="AUR372" s="309"/>
      <c r="AUS372" s="309"/>
      <c r="AUT372" s="309"/>
      <c r="AUU372" s="309"/>
      <c r="AUV372" s="309"/>
      <c r="AUW372" s="309"/>
      <c r="AUX372" s="309"/>
      <c r="AUY372" s="309"/>
      <c r="AUZ372" s="309"/>
      <c r="AVA372" s="309"/>
      <c r="AVB372" s="309"/>
      <c r="AVC372" s="309"/>
      <c r="AVD372" s="309"/>
      <c r="AVE372" s="309"/>
      <c r="AVF372" s="309"/>
      <c r="AVG372" s="309"/>
      <c r="AVH372" s="309"/>
      <c r="AVI372" s="309"/>
      <c r="AVJ372" s="309"/>
      <c r="AVK372" s="309"/>
      <c r="AVL372" s="309"/>
      <c r="AVM372" s="309"/>
      <c r="AVN372" s="309"/>
      <c r="AVO372" s="309"/>
      <c r="AVP372" s="309"/>
      <c r="AVQ372" s="309"/>
      <c r="AVR372" s="309"/>
      <c r="AVS372" s="309"/>
      <c r="AVT372" s="309"/>
      <c r="AVU372" s="309"/>
      <c r="AVV372" s="309"/>
      <c r="AVW372" s="309"/>
      <c r="AVX372" s="309"/>
      <c r="AVY372" s="309"/>
      <c r="AVZ372" s="309"/>
      <c r="AWA372" s="309"/>
      <c r="AWB372" s="309"/>
      <c r="AWC372" s="309"/>
      <c r="AWD372" s="309"/>
      <c r="AWE372" s="309"/>
      <c r="AWF372" s="309"/>
      <c r="AWG372" s="309"/>
      <c r="AWH372" s="309"/>
      <c r="AWI372" s="309"/>
      <c r="AWJ372" s="309"/>
      <c r="AWK372" s="309"/>
      <c r="AWL372" s="309"/>
      <c r="AWM372" s="309"/>
      <c r="AWN372" s="309"/>
      <c r="AWO372" s="309"/>
      <c r="AWP372" s="309"/>
      <c r="AWQ372" s="309"/>
      <c r="AWR372" s="309"/>
      <c r="AWS372" s="309"/>
      <c r="AWT372" s="309"/>
      <c r="AWU372" s="309"/>
      <c r="AWV372" s="309"/>
      <c r="AWW372" s="309"/>
      <c r="AWX372" s="309"/>
      <c r="AWY372" s="309"/>
      <c r="AWZ372" s="309"/>
      <c r="AXA372" s="309"/>
      <c r="AXB372" s="309"/>
      <c r="AXC372" s="309"/>
      <c r="AXD372" s="309"/>
      <c r="AXE372" s="309"/>
      <c r="AXF372" s="309"/>
      <c r="AXG372" s="309"/>
      <c r="AXH372" s="309"/>
      <c r="AXI372" s="309"/>
      <c r="AXJ372" s="309"/>
      <c r="AXK372" s="309"/>
      <c r="AXL372" s="309"/>
      <c r="AXM372" s="309"/>
      <c r="AXN372" s="309"/>
      <c r="AXO372" s="309"/>
      <c r="AXP372" s="309"/>
      <c r="AXQ372" s="309"/>
      <c r="AXR372" s="309"/>
      <c r="AXS372" s="309"/>
      <c r="AXT372" s="309"/>
      <c r="AXU372" s="309"/>
      <c r="AXV372" s="309"/>
      <c r="AXW372" s="309"/>
      <c r="AXX372" s="309"/>
      <c r="AXY372" s="309"/>
      <c r="AXZ372" s="309"/>
      <c r="AYA372" s="309"/>
      <c r="AYB372" s="309"/>
      <c r="AYC372" s="309"/>
      <c r="AYD372" s="309"/>
      <c r="AYE372" s="309"/>
      <c r="AYF372" s="309"/>
      <c r="AYG372" s="309"/>
      <c r="AYH372" s="309"/>
      <c r="AYI372" s="309"/>
      <c r="AYJ372" s="309"/>
      <c r="AYK372" s="309"/>
      <c r="AYL372" s="309"/>
      <c r="AYM372" s="309"/>
      <c r="AYN372" s="309"/>
      <c r="AYO372" s="309"/>
      <c r="AYP372" s="309"/>
      <c r="AYQ372" s="309"/>
      <c r="AYR372" s="309"/>
      <c r="AYS372" s="309"/>
      <c r="AYT372" s="309"/>
      <c r="AYU372" s="309"/>
      <c r="AYV372" s="309"/>
      <c r="AYW372" s="309"/>
      <c r="AYX372" s="309"/>
      <c r="AYY372" s="309"/>
      <c r="AYZ372" s="309"/>
      <c r="AZA372" s="309"/>
      <c r="AZB372" s="309"/>
      <c r="AZC372" s="309"/>
      <c r="AZD372" s="309"/>
      <c r="AZE372" s="309"/>
      <c r="AZF372" s="309"/>
      <c r="AZG372" s="309"/>
      <c r="AZH372" s="309"/>
      <c r="AZI372" s="309"/>
      <c r="AZJ372" s="309"/>
      <c r="AZK372" s="309"/>
      <c r="AZL372" s="309"/>
      <c r="AZM372" s="309"/>
      <c r="AZN372" s="309"/>
      <c r="AZO372" s="309"/>
      <c r="AZP372" s="309"/>
      <c r="AZQ372" s="309"/>
      <c r="AZR372" s="309"/>
      <c r="AZS372" s="309"/>
      <c r="AZT372" s="309"/>
      <c r="AZU372" s="309"/>
      <c r="AZV372" s="309"/>
      <c r="AZW372" s="309"/>
      <c r="AZX372" s="309"/>
      <c r="AZY372" s="309"/>
      <c r="AZZ372" s="309"/>
      <c r="BAA372" s="309"/>
      <c r="BAB372" s="309"/>
      <c r="BAC372" s="309"/>
      <c r="BAD372" s="309"/>
      <c r="BAE372" s="309"/>
      <c r="BAF372" s="309"/>
      <c r="BAG372" s="309"/>
      <c r="BAH372" s="309"/>
      <c r="BAI372" s="309"/>
      <c r="BAJ372" s="309"/>
      <c r="BAK372" s="309"/>
      <c r="BAL372" s="309"/>
      <c r="BAM372" s="309"/>
      <c r="BAN372" s="309"/>
      <c r="BAO372" s="309"/>
      <c r="BAP372" s="309"/>
      <c r="BAQ372" s="309"/>
      <c r="BAR372" s="309"/>
      <c r="BAS372" s="309"/>
      <c r="BAT372" s="309"/>
      <c r="BAU372" s="309"/>
      <c r="BAV372" s="309"/>
      <c r="BAW372" s="309"/>
      <c r="BAX372" s="309"/>
      <c r="BAY372" s="309"/>
      <c r="BAZ372" s="309"/>
      <c r="BBA372" s="309"/>
      <c r="BBB372" s="309"/>
      <c r="BBC372" s="309"/>
      <c r="BBD372" s="309"/>
      <c r="BBE372" s="309"/>
      <c r="BBF372" s="309"/>
      <c r="BBG372" s="309"/>
      <c r="BBH372" s="309"/>
      <c r="BBI372" s="309"/>
      <c r="BBJ372" s="309"/>
      <c r="BBK372" s="309"/>
      <c r="BBL372" s="309"/>
      <c r="BBM372" s="309"/>
      <c r="BBN372" s="309"/>
      <c r="BBO372" s="309"/>
      <c r="BBP372" s="309"/>
      <c r="BBQ372" s="309"/>
      <c r="BBR372" s="309"/>
      <c r="BBS372" s="309"/>
      <c r="BBT372" s="309"/>
      <c r="BBU372" s="309"/>
      <c r="BBV372" s="309"/>
      <c r="BBW372" s="309"/>
      <c r="BBX372" s="309"/>
      <c r="BBY372" s="309"/>
      <c r="BBZ372" s="309"/>
      <c r="BCA372" s="309"/>
      <c r="BCB372" s="309"/>
      <c r="BCC372" s="309"/>
      <c r="BCD372" s="309"/>
      <c r="BCE372" s="309"/>
      <c r="BCF372" s="309"/>
      <c r="BCG372" s="309"/>
      <c r="BCH372" s="309"/>
      <c r="BCI372" s="309"/>
      <c r="BCJ372" s="309"/>
      <c r="BCK372" s="309"/>
      <c r="BCL372" s="309"/>
      <c r="BCM372" s="309"/>
      <c r="BCN372" s="309"/>
      <c r="BCO372" s="309"/>
      <c r="BCP372" s="309"/>
      <c r="BCQ372" s="309"/>
      <c r="BCR372" s="309"/>
      <c r="BCS372" s="309"/>
      <c r="BCT372" s="309"/>
      <c r="BCU372" s="309"/>
      <c r="BCV372" s="309"/>
      <c r="BCW372" s="309"/>
      <c r="BCX372" s="309"/>
      <c r="BCY372" s="309"/>
      <c r="BCZ372" s="309"/>
      <c r="BDA372" s="309"/>
      <c r="BDB372" s="309"/>
      <c r="BDC372" s="309"/>
      <c r="BDD372" s="309"/>
      <c r="BDE372" s="309"/>
      <c r="BDF372" s="309"/>
      <c r="BDG372" s="309"/>
      <c r="BDH372" s="309"/>
      <c r="BDI372" s="309"/>
      <c r="BDJ372" s="309"/>
      <c r="BDK372" s="309"/>
      <c r="BDL372" s="309"/>
      <c r="BDM372" s="309"/>
      <c r="BDN372" s="309"/>
      <c r="BDO372" s="309"/>
      <c r="BDP372" s="309"/>
      <c r="BDQ372" s="309"/>
      <c r="BDR372" s="309"/>
      <c r="BDS372" s="309"/>
      <c r="BDT372" s="309"/>
      <c r="BDU372" s="309"/>
      <c r="BDV372" s="309"/>
      <c r="BDW372" s="309"/>
      <c r="BDX372" s="309"/>
      <c r="BDY372" s="309"/>
      <c r="BDZ372" s="309"/>
      <c r="BEA372" s="309"/>
      <c r="BEB372" s="309"/>
      <c r="BEC372" s="309"/>
      <c r="BED372" s="309"/>
      <c r="BEE372" s="309"/>
      <c r="BEF372" s="309"/>
      <c r="BEG372" s="309"/>
      <c r="BEH372" s="309"/>
      <c r="BEI372" s="309"/>
      <c r="BEJ372" s="309"/>
      <c r="BEK372" s="309"/>
      <c r="BEL372" s="309"/>
      <c r="BEM372" s="309"/>
      <c r="BEN372" s="309"/>
      <c r="BEO372" s="309"/>
      <c r="BEP372" s="309"/>
      <c r="BEQ372" s="309"/>
      <c r="BER372" s="309"/>
      <c r="BES372" s="309"/>
      <c r="BET372" s="309"/>
      <c r="BEU372" s="309"/>
      <c r="BEV372" s="309"/>
      <c r="BEW372" s="309"/>
      <c r="BEX372" s="309"/>
      <c r="BEY372" s="309"/>
      <c r="BEZ372" s="309"/>
      <c r="BFA372" s="309"/>
      <c r="BFB372" s="309"/>
      <c r="BFC372" s="309"/>
      <c r="BFD372" s="309"/>
      <c r="BFE372" s="309"/>
      <c r="BFF372" s="309"/>
      <c r="BFG372" s="309"/>
      <c r="BFH372" s="309"/>
      <c r="BFI372" s="309"/>
      <c r="BFJ372" s="309"/>
      <c r="BFK372" s="309"/>
      <c r="BFL372" s="309"/>
      <c r="BFM372" s="309"/>
      <c r="BFN372" s="309"/>
      <c r="BFO372" s="309"/>
      <c r="BFP372" s="309"/>
      <c r="BFQ372" s="309"/>
      <c r="BFR372" s="309"/>
      <c r="BFS372" s="309"/>
      <c r="BFT372" s="309"/>
      <c r="BFU372" s="309"/>
      <c r="BFV372" s="309"/>
      <c r="BFW372" s="309"/>
      <c r="BFX372" s="309"/>
      <c r="BFY372" s="309"/>
      <c r="BFZ372" s="309"/>
      <c r="BGA372" s="309"/>
      <c r="BGB372" s="309"/>
      <c r="BGC372" s="309"/>
      <c r="BGD372" s="309"/>
      <c r="BGE372" s="309"/>
      <c r="BGF372" s="309"/>
      <c r="BGG372" s="309"/>
      <c r="BGH372" s="309"/>
    </row>
    <row r="373" spans="6:1542" s="18" customFormat="1" ht="14.45" customHeight="1" x14ac:dyDescent="0.25">
      <c r="F373" s="68"/>
      <c r="Y373" s="68"/>
      <c r="AC373" s="309"/>
      <c r="AD373" s="309"/>
      <c r="AE373" s="309"/>
      <c r="AF373" s="309"/>
      <c r="AG373" s="309"/>
      <c r="AH373" s="309"/>
      <c r="AI373" s="309"/>
      <c r="AJ373" s="309"/>
      <c r="AK373" s="309"/>
      <c r="AL373" s="309"/>
      <c r="AM373" s="309"/>
      <c r="AN373" s="309"/>
      <c r="AO373" s="309"/>
      <c r="AP373" s="309"/>
      <c r="AQ373" s="309"/>
      <c r="AR373" s="309"/>
      <c r="AS373" s="309"/>
      <c r="AT373" s="309"/>
      <c r="AU373" s="309"/>
      <c r="AV373" s="309"/>
      <c r="AW373" s="309"/>
      <c r="AX373" s="309"/>
      <c r="AY373" s="309"/>
      <c r="AZ373" s="309"/>
      <c r="BA373" s="309"/>
      <c r="BB373" s="309"/>
      <c r="BC373" s="309"/>
      <c r="BD373" s="309"/>
      <c r="BE373" s="309"/>
      <c r="BF373" s="309"/>
      <c r="BG373" s="309"/>
      <c r="BH373" s="309"/>
      <c r="BI373" s="309"/>
      <c r="BJ373" s="309"/>
      <c r="BK373" s="309"/>
      <c r="BL373" s="309"/>
      <c r="BM373" s="309"/>
      <c r="BN373" s="309"/>
      <c r="BO373" s="309"/>
      <c r="BP373" s="309"/>
      <c r="BQ373" s="309"/>
      <c r="BR373" s="309"/>
      <c r="BS373" s="309"/>
      <c r="BT373" s="309"/>
      <c r="BU373" s="309"/>
      <c r="BV373" s="309"/>
      <c r="BW373" s="309"/>
      <c r="BX373" s="309"/>
      <c r="BY373" s="309"/>
      <c r="BZ373" s="309"/>
      <c r="CA373" s="309"/>
      <c r="CB373" s="309"/>
      <c r="CC373" s="309"/>
      <c r="CD373" s="309"/>
      <c r="CE373" s="309"/>
      <c r="CF373" s="309"/>
      <c r="CG373" s="309"/>
      <c r="CH373" s="309"/>
      <c r="CI373" s="309"/>
      <c r="CJ373" s="309"/>
      <c r="CK373" s="309"/>
      <c r="CL373" s="309"/>
      <c r="CM373" s="309"/>
      <c r="CN373" s="309"/>
      <c r="CO373" s="309"/>
      <c r="CP373" s="309"/>
      <c r="CQ373" s="309"/>
      <c r="CR373" s="309"/>
      <c r="CS373" s="309"/>
      <c r="CT373" s="309"/>
      <c r="CU373" s="309"/>
      <c r="CV373" s="309"/>
      <c r="CW373" s="309"/>
      <c r="CX373" s="309"/>
      <c r="CY373" s="309"/>
      <c r="CZ373" s="309"/>
      <c r="DA373" s="309"/>
      <c r="DB373" s="309"/>
      <c r="DC373" s="309"/>
      <c r="DD373" s="309"/>
      <c r="DE373" s="309"/>
      <c r="DF373" s="309"/>
      <c r="DG373" s="309"/>
      <c r="DH373" s="309"/>
      <c r="DI373" s="309"/>
      <c r="DJ373" s="309"/>
      <c r="DK373" s="309"/>
      <c r="DL373" s="309"/>
      <c r="DM373" s="309"/>
      <c r="DN373" s="309"/>
      <c r="DO373" s="309"/>
      <c r="DP373" s="309"/>
      <c r="DQ373" s="309"/>
      <c r="DR373" s="309"/>
      <c r="DS373" s="309"/>
      <c r="DT373" s="309"/>
      <c r="DU373" s="309"/>
      <c r="DV373" s="309"/>
      <c r="DW373" s="309"/>
      <c r="DX373" s="309"/>
      <c r="DY373" s="309"/>
      <c r="DZ373" s="309"/>
      <c r="EA373" s="309"/>
      <c r="EB373" s="309"/>
      <c r="EC373" s="309"/>
      <c r="ED373" s="309"/>
      <c r="EE373" s="309"/>
      <c r="EF373" s="309"/>
      <c r="EG373" s="309"/>
      <c r="EH373" s="309"/>
      <c r="EI373" s="309"/>
      <c r="EJ373" s="309"/>
      <c r="EK373" s="309"/>
      <c r="EL373" s="309"/>
      <c r="EM373" s="309"/>
      <c r="EN373" s="309"/>
      <c r="EO373" s="309"/>
      <c r="EP373" s="309"/>
      <c r="EQ373" s="309"/>
      <c r="ER373" s="309"/>
      <c r="ES373" s="309"/>
      <c r="ET373" s="309"/>
      <c r="EU373" s="309"/>
      <c r="EV373" s="309"/>
      <c r="EW373" s="309"/>
      <c r="EX373" s="309"/>
      <c r="EY373" s="309"/>
      <c r="EZ373" s="309"/>
      <c r="FA373" s="309"/>
      <c r="FB373" s="309"/>
      <c r="FC373" s="309"/>
      <c r="FD373" s="309"/>
      <c r="FE373" s="309"/>
      <c r="FF373" s="309"/>
      <c r="FG373" s="309"/>
      <c r="FH373" s="309"/>
      <c r="FI373" s="309"/>
      <c r="FJ373" s="309"/>
      <c r="FK373" s="309"/>
      <c r="FL373" s="309"/>
      <c r="FM373" s="309"/>
      <c r="FN373" s="309"/>
      <c r="FO373" s="309"/>
      <c r="FP373" s="309"/>
      <c r="FQ373" s="309"/>
      <c r="FR373" s="309"/>
      <c r="FS373" s="309"/>
      <c r="FT373" s="309"/>
      <c r="FU373" s="309"/>
      <c r="FV373" s="309"/>
      <c r="FW373" s="309"/>
      <c r="FX373" s="309"/>
      <c r="FY373" s="309"/>
      <c r="FZ373" s="309"/>
      <c r="GA373" s="309"/>
      <c r="GB373" s="309"/>
      <c r="GC373" s="309"/>
      <c r="GD373" s="309"/>
      <c r="GE373" s="309"/>
      <c r="GF373" s="309"/>
      <c r="GG373" s="309"/>
      <c r="GH373" s="309"/>
      <c r="GI373" s="309"/>
      <c r="GJ373" s="309"/>
      <c r="GK373" s="309"/>
      <c r="GL373" s="309"/>
      <c r="GM373" s="309"/>
      <c r="GN373" s="309"/>
      <c r="GO373" s="309"/>
      <c r="GP373" s="309"/>
      <c r="GQ373" s="309"/>
      <c r="GR373" s="309"/>
      <c r="GS373" s="309"/>
      <c r="GT373" s="309"/>
      <c r="GU373" s="309"/>
      <c r="GV373" s="309"/>
      <c r="GW373" s="309"/>
      <c r="GX373" s="309"/>
      <c r="GY373" s="309"/>
      <c r="GZ373" s="309"/>
      <c r="HA373" s="309"/>
      <c r="HB373" s="309"/>
      <c r="HC373" s="309"/>
      <c r="HD373" s="309"/>
      <c r="HE373" s="309"/>
      <c r="HF373" s="309"/>
      <c r="HG373" s="309"/>
      <c r="HH373" s="309"/>
      <c r="HI373" s="309"/>
      <c r="HJ373" s="309"/>
      <c r="HK373" s="309"/>
      <c r="HL373" s="309"/>
      <c r="HM373" s="309"/>
      <c r="HN373" s="309"/>
      <c r="HO373" s="309"/>
      <c r="HP373" s="309"/>
      <c r="HQ373" s="309"/>
      <c r="HR373" s="309"/>
      <c r="HS373" s="309"/>
      <c r="HT373" s="309"/>
      <c r="HU373" s="309"/>
      <c r="HV373" s="309"/>
      <c r="HW373" s="309"/>
      <c r="HX373" s="309"/>
      <c r="HY373" s="309"/>
      <c r="HZ373" s="309"/>
      <c r="IA373" s="309"/>
      <c r="IB373" s="309"/>
      <c r="IC373" s="309"/>
      <c r="ID373" s="309"/>
      <c r="IE373" s="309"/>
      <c r="IF373" s="309"/>
      <c r="IG373" s="309"/>
      <c r="IH373" s="309"/>
      <c r="II373" s="309"/>
      <c r="IJ373" s="309"/>
      <c r="IK373" s="309"/>
      <c r="IL373" s="309"/>
      <c r="IM373" s="309"/>
      <c r="IN373" s="309"/>
      <c r="IO373" s="309"/>
      <c r="IP373" s="309"/>
      <c r="IQ373" s="309"/>
      <c r="IR373" s="309"/>
      <c r="IS373" s="309"/>
      <c r="IT373" s="309"/>
      <c r="IU373" s="309"/>
      <c r="IV373" s="309"/>
      <c r="IW373" s="309"/>
      <c r="IX373" s="309"/>
      <c r="IY373" s="309"/>
      <c r="IZ373" s="309"/>
      <c r="JA373" s="309"/>
      <c r="JB373" s="309"/>
      <c r="JC373" s="309"/>
      <c r="JD373" s="309"/>
      <c r="JE373" s="309"/>
      <c r="JF373" s="309"/>
      <c r="JG373" s="309"/>
      <c r="JH373" s="309"/>
      <c r="JI373" s="309"/>
      <c r="JJ373" s="309"/>
      <c r="JK373" s="309"/>
      <c r="JL373" s="309"/>
      <c r="JM373" s="309"/>
      <c r="JN373" s="309"/>
      <c r="JO373" s="309"/>
      <c r="JP373" s="309"/>
      <c r="JQ373" s="309"/>
      <c r="JR373" s="309"/>
      <c r="JS373" s="309"/>
      <c r="JT373" s="309"/>
      <c r="JU373" s="309"/>
      <c r="JV373" s="309"/>
      <c r="JW373" s="309"/>
      <c r="JX373" s="309"/>
      <c r="JY373" s="309"/>
      <c r="JZ373" s="309"/>
      <c r="KA373" s="309"/>
      <c r="KB373" s="309"/>
      <c r="KC373" s="309"/>
      <c r="KD373" s="309"/>
      <c r="KE373" s="309"/>
      <c r="KF373" s="309"/>
      <c r="KG373" s="309"/>
      <c r="KH373" s="309"/>
      <c r="KI373" s="309"/>
      <c r="KJ373" s="309"/>
      <c r="KK373" s="309"/>
      <c r="KL373" s="309"/>
      <c r="KM373" s="309"/>
      <c r="KN373" s="309"/>
      <c r="KO373" s="309"/>
      <c r="KP373" s="309"/>
      <c r="KQ373" s="309"/>
      <c r="KR373" s="309"/>
      <c r="KS373" s="309"/>
      <c r="KT373" s="309"/>
      <c r="KU373" s="309"/>
      <c r="KV373" s="309"/>
      <c r="KW373" s="309"/>
      <c r="KX373" s="309"/>
      <c r="KY373" s="309"/>
      <c r="KZ373" s="309"/>
      <c r="LA373" s="309"/>
      <c r="LB373" s="309"/>
      <c r="LC373" s="309"/>
      <c r="LD373" s="309"/>
      <c r="LE373" s="309"/>
      <c r="LF373" s="309"/>
      <c r="LG373" s="309"/>
      <c r="LH373" s="309"/>
      <c r="LI373" s="309"/>
      <c r="LJ373" s="309"/>
      <c r="LK373" s="309"/>
      <c r="LL373" s="309"/>
      <c r="LM373" s="309"/>
      <c r="LN373" s="309"/>
      <c r="LO373" s="309"/>
      <c r="LP373" s="309"/>
      <c r="LQ373" s="309"/>
      <c r="LR373" s="309"/>
      <c r="LS373" s="309"/>
      <c r="LT373" s="309"/>
      <c r="LU373" s="309"/>
      <c r="LV373" s="309"/>
      <c r="LW373" s="309"/>
      <c r="LX373" s="309"/>
      <c r="LY373" s="309"/>
      <c r="LZ373" s="309"/>
      <c r="MA373" s="309"/>
      <c r="MB373" s="309"/>
      <c r="MC373" s="309"/>
      <c r="MD373" s="309"/>
      <c r="ME373" s="309"/>
      <c r="MF373" s="309"/>
      <c r="MG373" s="309"/>
      <c r="MH373" s="309"/>
      <c r="MI373" s="309"/>
      <c r="MJ373" s="309"/>
      <c r="MK373" s="309"/>
      <c r="ML373" s="309"/>
      <c r="MM373" s="309"/>
      <c r="MN373" s="309"/>
      <c r="MO373" s="309"/>
      <c r="MP373" s="309"/>
      <c r="MQ373" s="309"/>
      <c r="MR373" s="309"/>
      <c r="MS373" s="309"/>
      <c r="MT373" s="309"/>
      <c r="MU373" s="309"/>
      <c r="MV373" s="309"/>
      <c r="MW373" s="309"/>
      <c r="MX373" s="309"/>
      <c r="MY373" s="309"/>
      <c r="MZ373" s="309"/>
      <c r="NA373" s="309"/>
      <c r="NB373" s="309"/>
      <c r="NC373" s="309"/>
      <c r="ND373" s="309"/>
      <c r="NE373" s="309"/>
      <c r="NF373" s="309"/>
      <c r="NG373" s="309"/>
      <c r="NH373" s="309"/>
      <c r="NI373" s="309"/>
      <c r="NJ373" s="309"/>
      <c r="NK373" s="309"/>
      <c r="NL373" s="309"/>
      <c r="NM373" s="309"/>
      <c r="NN373" s="309"/>
      <c r="NO373" s="309"/>
      <c r="NP373" s="309"/>
      <c r="NQ373" s="309"/>
      <c r="NR373" s="309"/>
      <c r="NS373" s="309"/>
      <c r="NT373" s="309"/>
      <c r="NU373" s="309"/>
      <c r="NV373" s="309"/>
      <c r="NW373" s="309"/>
      <c r="NX373" s="309"/>
      <c r="NY373" s="309"/>
      <c r="NZ373" s="309"/>
      <c r="OA373" s="309"/>
      <c r="OB373" s="309"/>
      <c r="OC373" s="309"/>
      <c r="OD373" s="309"/>
      <c r="OE373" s="309"/>
      <c r="OF373" s="309"/>
      <c r="OG373" s="309"/>
      <c r="OH373" s="309"/>
      <c r="OI373" s="309"/>
      <c r="OJ373" s="309"/>
      <c r="OK373" s="309"/>
      <c r="OL373" s="309"/>
      <c r="OM373" s="309"/>
      <c r="ON373" s="309"/>
      <c r="OO373" s="309"/>
      <c r="OP373" s="309"/>
      <c r="OQ373" s="309"/>
      <c r="OR373" s="309"/>
      <c r="OS373" s="309"/>
      <c r="OT373" s="309"/>
      <c r="OU373" s="309"/>
      <c r="OV373" s="309"/>
      <c r="OW373" s="309"/>
      <c r="OX373" s="309"/>
      <c r="OY373" s="309"/>
      <c r="OZ373" s="309"/>
      <c r="PA373" s="309"/>
      <c r="PB373" s="309"/>
      <c r="PC373" s="309"/>
      <c r="PD373" s="309"/>
      <c r="PE373" s="309"/>
      <c r="PF373" s="309"/>
      <c r="PG373" s="309"/>
      <c r="PH373" s="309"/>
      <c r="PI373" s="309"/>
      <c r="PJ373" s="309"/>
      <c r="PK373" s="309"/>
      <c r="PL373" s="309"/>
      <c r="PM373" s="309"/>
      <c r="PN373" s="309"/>
      <c r="PO373" s="309"/>
      <c r="PP373" s="309"/>
      <c r="PQ373" s="309"/>
      <c r="PR373" s="309"/>
      <c r="PS373" s="309"/>
      <c r="PT373" s="309"/>
      <c r="PU373" s="309"/>
      <c r="PV373" s="309"/>
      <c r="PW373" s="309"/>
      <c r="PX373" s="309"/>
      <c r="PY373" s="309"/>
      <c r="PZ373" s="309"/>
      <c r="QA373" s="309"/>
      <c r="QB373" s="309"/>
      <c r="QC373" s="309"/>
      <c r="QD373" s="309"/>
      <c r="QE373" s="309"/>
      <c r="QF373" s="309"/>
      <c r="QG373" s="309"/>
      <c r="QH373" s="309"/>
      <c r="QI373" s="309"/>
      <c r="QJ373" s="309"/>
      <c r="QK373" s="309"/>
      <c r="QL373" s="309"/>
      <c r="QM373" s="309"/>
      <c r="QN373" s="309"/>
      <c r="QO373" s="309"/>
      <c r="QP373" s="309"/>
      <c r="QQ373" s="309"/>
      <c r="QR373" s="309"/>
      <c r="QS373" s="309"/>
      <c r="QT373" s="309"/>
      <c r="QU373" s="309"/>
      <c r="QV373" s="309"/>
      <c r="QW373" s="309"/>
      <c r="QX373" s="309"/>
      <c r="QY373" s="309"/>
      <c r="QZ373" s="309"/>
      <c r="RA373" s="309"/>
      <c r="RB373" s="309"/>
      <c r="RC373" s="309"/>
      <c r="RD373" s="309"/>
      <c r="RE373" s="309"/>
      <c r="RF373" s="309"/>
      <c r="RG373" s="309"/>
      <c r="RH373" s="309"/>
      <c r="RI373" s="309"/>
      <c r="RJ373" s="309"/>
      <c r="RK373" s="309"/>
      <c r="RL373" s="309"/>
      <c r="RM373" s="309"/>
      <c r="RN373" s="309"/>
      <c r="RO373" s="309"/>
      <c r="RP373" s="309"/>
      <c r="RQ373" s="309"/>
      <c r="RR373" s="309"/>
      <c r="RS373" s="309"/>
      <c r="RT373" s="309"/>
      <c r="RU373" s="309"/>
      <c r="RV373" s="309"/>
      <c r="RW373" s="309"/>
      <c r="RX373" s="309"/>
      <c r="RY373" s="309"/>
      <c r="RZ373" s="309"/>
      <c r="SA373" s="309"/>
      <c r="SB373" s="309"/>
      <c r="SC373" s="309"/>
      <c r="SD373" s="309"/>
      <c r="SE373" s="309"/>
      <c r="SF373" s="309"/>
      <c r="SG373" s="309"/>
      <c r="SH373" s="309"/>
      <c r="SI373" s="309"/>
      <c r="SJ373" s="309"/>
      <c r="SK373" s="309"/>
      <c r="SL373" s="309"/>
      <c r="SM373" s="309"/>
      <c r="SN373" s="309"/>
      <c r="SO373" s="309"/>
      <c r="SP373" s="309"/>
      <c r="SQ373" s="309"/>
      <c r="SR373" s="309"/>
      <c r="SS373" s="309"/>
      <c r="ST373" s="309"/>
      <c r="SU373" s="309"/>
      <c r="SV373" s="309"/>
      <c r="SW373" s="309"/>
      <c r="SX373" s="309"/>
      <c r="SY373" s="309"/>
      <c r="SZ373" s="309"/>
      <c r="TA373" s="309"/>
      <c r="TB373" s="309"/>
      <c r="TC373" s="309"/>
      <c r="TD373" s="309"/>
      <c r="TE373" s="309"/>
      <c r="TF373" s="309"/>
      <c r="TG373" s="309"/>
      <c r="TH373" s="309"/>
      <c r="TI373" s="309"/>
      <c r="TJ373" s="309"/>
      <c r="TK373" s="309"/>
      <c r="TL373" s="309"/>
      <c r="TM373" s="309"/>
      <c r="TN373" s="309"/>
      <c r="TO373" s="309"/>
      <c r="TP373" s="309"/>
      <c r="TQ373" s="309"/>
      <c r="TR373" s="309"/>
      <c r="TS373" s="309"/>
      <c r="TT373" s="309"/>
      <c r="TU373" s="309"/>
      <c r="TV373" s="309"/>
      <c r="TW373" s="309"/>
      <c r="TX373" s="309"/>
      <c r="TY373" s="309"/>
      <c r="TZ373" s="309"/>
      <c r="UA373" s="309"/>
      <c r="UB373" s="309"/>
      <c r="UC373" s="309"/>
      <c r="UD373" s="309"/>
      <c r="UE373" s="309"/>
      <c r="UF373" s="309"/>
      <c r="UG373" s="309"/>
      <c r="UH373" s="309"/>
      <c r="UI373" s="309"/>
      <c r="UJ373" s="309"/>
      <c r="UK373" s="309"/>
      <c r="UL373" s="309"/>
      <c r="UM373" s="309"/>
      <c r="UN373" s="309"/>
      <c r="UO373" s="309"/>
      <c r="UP373" s="309"/>
      <c r="UQ373" s="309"/>
      <c r="UR373" s="309"/>
      <c r="US373" s="309"/>
      <c r="UT373" s="309"/>
      <c r="UU373" s="309"/>
      <c r="UV373" s="309"/>
      <c r="UW373" s="309"/>
      <c r="UX373" s="309"/>
      <c r="UY373" s="309"/>
      <c r="UZ373" s="309"/>
      <c r="VA373" s="309"/>
      <c r="VB373" s="309"/>
      <c r="VC373" s="309"/>
      <c r="VD373" s="309"/>
      <c r="VE373" s="309"/>
      <c r="VF373" s="309"/>
      <c r="VG373" s="309"/>
      <c r="VH373" s="309"/>
      <c r="VI373" s="309"/>
      <c r="VJ373" s="309"/>
      <c r="VK373" s="309"/>
      <c r="VL373" s="309"/>
      <c r="VM373" s="309"/>
      <c r="VN373" s="309"/>
      <c r="VO373" s="309"/>
      <c r="VP373" s="309"/>
      <c r="VQ373" s="309"/>
      <c r="VR373" s="309"/>
      <c r="VS373" s="309"/>
      <c r="VT373" s="309"/>
      <c r="VU373" s="309"/>
      <c r="VV373" s="309"/>
      <c r="VW373" s="309"/>
      <c r="VX373" s="309"/>
      <c r="VY373" s="309"/>
      <c r="VZ373" s="309"/>
      <c r="WA373" s="309"/>
      <c r="WB373" s="309"/>
      <c r="WC373" s="309"/>
      <c r="WD373" s="309"/>
      <c r="WE373" s="309"/>
      <c r="WF373" s="309"/>
      <c r="WG373" s="309"/>
      <c r="WH373" s="309"/>
      <c r="WI373" s="309"/>
      <c r="WJ373" s="309"/>
      <c r="WK373" s="309"/>
      <c r="WL373" s="309"/>
      <c r="WM373" s="309"/>
      <c r="WN373" s="309"/>
      <c r="WO373" s="309"/>
      <c r="WP373" s="309"/>
      <c r="WQ373" s="309"/>
      <c r="WR373" s="309"/>
      <c r="WS373" s="309"/>
      <c r="WT373" s="309"/>
      <c r="WU373" s="309"/>
      <c r="WV373" s="309"/>
      <c r="WW373" s="309"/>
      <c r="WX373" s="309"/>
      <c r="WY373" s="309"/>
      <c r="WZ373" s="309"/>
      <c r="XA373" s="309"/>
      <c r="XB373" s="309"/>
      <c r="XC373" s="309"/>
      <c r="XD373" s="309"/>
      <c r="XE373" s="309"/>
      <c r="XF373" s="309"/>
      <c r="XG373" s="309"/>
      <c r="XH373" s="309"/>
      <c r="XI373" s="309"/>
      <c r="XJ373" s="309"/>
      <c r="XK373" s="309"/>
      <c r="XL373" s="309"/>
      <c r="XM373" s="309"/>
      <c r="XN373" s="309"/>
      <c r="XO373" s="309"/>
      <c r="XP373" s="309"/>
      <c r="XQ373" s="309"/>
      <c r="XR373" s="309"/>
      <c r="XS373" s="309"/>
      <c r="XT373" s="309"/>
      <c r="XU373" s="309"/>
      <c r="XV373" s="309"/>
      <c r="XW373" s="309"/>
      <c r="XX373" s="309"/>
      <c r="XY373" s="309"/>
      <c r="XZ373" s="309"/>
      <c r="YA373" s="309"/>
      <c r="YB373" s="309"/>
      <c r="YC373" s="309"/>
      <c r="YD373" s="309"/>
      <c r="YE373" s="309"/>
      <c r="YF373" s="309"/>
      <c r="YG373" s="309"/>
      <c r="YH373" s="309"/>
      <c r="YI373" s="309"/>
      <c r="YJ373" s="309"/>
      <c r="YK373" s="309"/>
      <c r="YL373" s="309"/>
      <c r="YM373" s="309"/>
      <c r="YN373" s="309"/>
      <c r="YO373" s="309"/>
      <c r="YP373" s="309"/>
      <c r="YQ373" s="309"/>
      <c r="YR373" s="309"/>
      <c r="YS373" s="309"/>
      <c r="YT373" s="309"/>
      <c r="YU373" s="309"/>
      <c r="YV373" s="309"/>
      <c r="YW373" s="309"/>
      <c r="YX373" s="309"/>
      <c r="YY373" s="309"/>
      <c r="YZ373" s="309"/>
      <c r="ZA373" s="309"/>
      <c r="ZB373" s="309"/>
      <c r="ZC373" s="309"/>
      <c r="ZD373" s="309"/>
      <c r="ZE373" s="309"/>
      <c r="ZF373" s="309"/>
      <c r="ZG373" s="309"/>
      <c r="ZH373" s="309"/>
      <c r="ZI373" s="309"/>
      <c r="ZJ373" s="309"/>
      <c r="ZK373" s="309"/>
      <c r="ZL373" s="309"/>
      <c r="ZM373" s="309"/>
      <c r="ZN373" s="309"/>
      <c r="ZO373" s="309"/>
      <c r="ZP373" s="309"/>
      <c r="ZQ373" s="309"/>
      <c r="ZR373" s="309"/>
      <c r="ZS373" s="309"/>
      <c r="ZT373" s="309"/>
      <c r="ZU373" s="309"/>
      <c r="ZV373" s="309"/>
      <c r="ZW373" s="309"/>
      <c r="ZX373" s="309"/>
      <c r="ZY373" s="309"/>
      <c r="ZZ373" s="309"/>
      <c r="AAA373" s="309"/>
      <c r="AAB373" s="309"/>
      <c r="AAC373" s="309"/>
      <c r="AAD373" s="309"/>
      <c r="AAE373" s="309"/>
      <c r="AAF373" s="309"/>
      <c r="AAG373" s="309"/>
      <c r="AAH373" s="309"/>
      <c r="AAI373" s="309"/>
      <c r="AAJ373" s="309"/>
      <c r="AAK373" s="309"/>
      <c r="AAL373" s="309"/>
      <c r="AAM373" s="309"/>
      <c r="AAN373" s="309"/>
      <c r="AAO373" s="309"/>
      <c r="AAP373" s="309"/>
      <c r="AAQ373" s="309"/>
      <c r="AAR373" s="309"/>
      <c r="AAS373" s="309"/>
      <c r="AAT373" s="309"/>
      <c r="AAU373" s="309"/>
      <c r="AAV373" s="309"/>
      <c r="AAW373" s="309"/>
      <c r="AAX373" s="309"/>
      <c r="AAY373" s="309"/>
      <c r="AAZ373" s="309"/>
      <c r="ABA373" s="309"/>
      <c r="ABB373" s="309"/>
      <c r="ABC373" s="309"/>
      <c r="ABD373" s="309"/>
      <c r="ABE373" s="309"/>
      <c r="ABF373" s="309"/>
      <c r="ABG373" s="309"/>
      <c r="ABH373" s="309"/>
      <c r="ABI373" s="309"/>
      <c r="ABJ373" s="309"/>
      <c r="ABK373" s="309"/>
      <c r="ABL373" s="309"/>
      <c r="ABM373" s="309"/>
      <c r="ABN373" s="309"/>
      <c r="ABO373" s="309"/>
      <c r="ABP373" s="309"/>
      <c r="ABQ373" s="309"/>
      <c r="ABR373" s="309"/>
      <c r="ABS373" s="309"/>
      <c r="ABT373" s="309"/>
      <c r="ABU373" s="309"/>
      <c r="ABV373" s="309"/>
      <c r="ABW373" s="309"/>
      <c r="ABX373" s="309"/>
      <c r="ABY373" s="309"/>
      <c r="ABZ373" s="309"/>
      <c r="ACA373" s="309"/>
      <c r="ACB373" s="309"/>
      <c r="ACC373" s="309"/>
      <c r="ACD373" s="309"/>
      <c r="ACE373" s="309"/>
      <c r="ACF373" s="309"/>
      <c r="ACG373" s="309"/>
      <c r="ACH373" s="309"/>
      <c r="ACI373" s="309"/>
      <c r="ACJ373" s="309"/>
      <c r="ACK373" s="309"/>
      <c r="ACL373" s="309"/>
      <c r="ACM373" s="309"/>
      <c r="ACN373" s="309"/>
      <c r="ACO373" s="309"/>
      <c r="ACP373" s="309"/>
      <c r="ACQ373" s="309"/>
      <c r="ACR373" s="309"/>
      <c r="ACS373" s="309"/>
      <c r="ACT373" s="309"/>
      <c r="ACU373" s="309"/>
      <c r="ACV373" s="309"/>
      <c r="ACW373" s="309"/>
      <c r="ACX373" s="309"/>
      <c r="ACY373" s="309"/>
      <c r="ACZ373" s="309"/>
      <c r="ADA373" s="309"/>
      <c r="ADB373" s="309"/>
      <c r="ADC373" s="309"/>
      <c r="ADD373" s="309"/>
      <c r="ADE373" s="309"/>
      <c r="ADF373" s="309"/>
      <c r="ADG373" s="309"/>
      <c r="ADH373" s="309"/>
      <c r="ADI373" s="309"/>
      <c r="ADJ373" s="309"/>
      <c r="ADK373" s="309"/>
      <c r="ADL373" s="309"/>
      <c r="ADM373" s="309"/>
      <c r="ADN373" s="309"/>
      <c r="ADO373" s="309"/>
      <c r="ADP373" s="309"/>
      <c r="ADQ373" s="309"/>
      <c r="ADR373" s="309"/>
      <c r="ADS373" s="309"/>
      <c r="ADT373" s="309"/>
      <c r="ADU373" s="309"/>
      <c r="ADV373" s="309"/>
      <c r="ADW373" s="309"/>
      <c r="ADX373" s="309"/>
      <c r="ADY373" s="309"/>
      <c r="ADZ373" s="309"/>
      <c r="AEA373" s="309"/>
      <c r="AEB373" s="309"/>
      <c r="AEC373" s="309"/>
      <c r="AED373" s="309"/>
      <c r="AEE373" s="309"/>
      <c r="AEF373" s="309"/>
      <c r="AEG373" s="309"/>
      <c r="AEH373" s="309"/>
      <c r="AEI373" s="309"/>
      <c r="AEJ373" s="309"/>
      <c r="AEK373" s="309"/>
      <c r="AEL373" s="309"/>
      <c r="AEM373" s="309"/>
      <c r="AEN373" s="309"/>
      <c r="AEO373" s="309"/>
      <c r="AEP373" s="309"/>
      <c r="AEQ373" s="309"/>
      <c r="AER373" s="309"/>
      <c r="AES373" s="309"/>
      <c r="AET373" s="309"/>
      <c r="AEU373" s="309"/>
      <c r="AEV373" s="309"/>
      <c r="AEW373" s="309"/>
      <c r="AEX373" s="309"/>
      <c r="AEY373" s="309"/>
      <c r="AEZ373" s="309"/>
      <c r="AFA373" s="309"/>
      <c r="AFB373" s="309"/>
      <c r="AFC373" s="309"/>
      <c r="AFD373" s="309"/>
      <c r="AFE373" s="309"/>
      <c r="AFF373" s="309"/>
      <c r="AFG373" s="309"/>
      <c r="AFH373" s="309"/>
      <c r="AFI373" s="309"/>
      <c r="AFJ373" s="309"/>
      <c r="AFK373" s="309"/>
      <c r="AFL373" s="309"/>
      <c r="AFM373" s="309"/>
      <c r="AFN373" s="309"/>
      <c r="AFO373" s="309"/>
      <c r="AFP373" s="309"/>
      <c r="AFQ373" s="309"/>
      <c r="AFR373" s="309"/>
      <c r="AFS373" s="309"/>
      <c r="AFT373" s="309"/>
      <c r="AFU373" s="309"/>
      <c r="AFV373" s="309"/>
      <c r="AFW373" s="309"/>
      <c r="AFX373" s="309"/>
      <c r="AFY373" s="309"/>
      <c r="AFZ373" s="309"/>
      <c r="AGA373" s="309"/>
      <c r="AGB373" s="309"/>
      <c r="AGC373" s="309"/>
      <c r="AGD373" s="309"/>
      <c r="AGE373" s="309"/>
      <c r="AGF373" s="309"/>
      <c r="AGG373" s="309"/>
      <c r="AGH373" s="309"/>
      <c r="AGI373" s="309"/>
      <c r="AGJ373" s="309"/>
      <c r="AGK373" s="309"/>
      <c r="AGL373" s="309"/>
      <c r="AGM373" s="309"/>
      <c r="AGN373" s="309"/>
      <c r="AGO373" s="309"/>
      <c r="AGP373" s="309"/>
      <c r="AGQ373" s="309"/>
      <c r="AGR373" s="309"/>
      <c r="AGS373" s="309"/>
      <c r="AGT373" s="309"/>
      <c r="AGU373" s="309"/>
      <c r="AGV373" s="309"/>
      <c r="AGW373" s="309"/>
      <c r="AGX373" s="309"/>
      <c r="AGY373" s="309"/>
      <c r="AGZ373" s="309"/>
      <c r="AHA373" s="309"/>
      <c r="AHB373" s="309"/>
      <c r="AHC373" s="309"/>
      <c r="AHD373" s="309"/>
      <c r="AHE373" s="309"/>
      <c r="AHF373" s="309"/>
      <c r="AHG373" s="309"/>
      <c r="AHH373" s="309"/>
      <c r="AHI373" s="309"/>
      <c r="AHJ373" s="309"/>
      <c r="AHK373" s="309"/>
      <c r="AHL373" s="309"/>
      <c r="AHM373" s="309"/>
      <c r="AHN373" s="309"/>
      <c r="AHO373" s="309"/>
      <c r="AHP373" s="309"/>
      <c r="AHQ373" s="309"/>
      <c r="AHR373" s="309"/>
      <c r="AHS373" s="309"/>
      <c r="AHT373" s="309"/>
      <c r="AHU373" s="309"/>
      <c r="AHV373" s="309"/>
      <c r="AHW373" s="309"/>
      <c r="AHX373" s="309"/>
      <c r="AHY373" s="309"/>
      <c r="AHZ373" s="309"/>
      <c r="AIA373" s="309"/>
      <c r="AIB373" s="309"/>
      <c r="AIC373" s="309"/>
      <c r="AID373" s="309"/>
      <c r="AIE373" s="309"/>
      <c r="AIF373" s="309"/>
      <c r="AIG373" s="309"/>
      <c r="AIH373" s="309"/>
      <c r="AII373" s="309"/>
      <c r="AIJ373" s="309"/>
      <c r="AIK373" s="309"/>
      <c r="AIL373" s="309"/>
      <c r="AIM373" s="309"/>
      <c r="AIN373" s="309"/>
      <c r="AIO373" s="309"/>
      <c r="AIP373" s="309"/>
      <c r="AIQ373" s="309"/>
      <c r="AIR373" s="309"/>
      <c r="AIS373" s="309"/>
      <c r="AIT373" s="309"/>
      <c r="AIU373" s="309"/>
      <c r="AIV373" s="309"/>
      <c r="AIW373" s="309"/>
      <c r="AIX373" s="309"/>
      <c r="AIY373" s="309"/>
      <c r="AIZ373" s="309"/>
      <c r="AJA373" s="309"/>
      <c r="AJB373" s="309"/>
      <c r="AJC373" s="309"/>
      <c r="AJD373" s="309"/>
      <c r="AJE373" s="309"/>
      <c r="AJF373" s="309"/>
      <c r="AJG373" s="309"/>
      <c r="AJH373" s="309"/>
      <c r="AJI373" s="309"/>
      <c r="AJJ373" s="309"/>
      <c r="AJK373" s="309"/>
      <c r="AJL373" s="309"/>
      <c r="AJM373" s="309"/>
      <c r="AJN373" s="309"/>
      <c r="AJO373" s="309"/>
      <c r="AJP373" s="309"/>
      <c r="AJQ373" s="309"/>
      <c r="AJR373" s="309"/>
      <c r="AJS373" s="309"/>
      <c r="AJT373" s="309"/>
      <c r="AJU373" s="309"/>
      <c r="AJV373" s="309"/>
      <c r="AJW373" s="309"/>
      <c r="AJX373" s="309"/>
      <c r="AJY373" s="309"/>
      <c r="AJZ373" s="309"/>
      <c r="AKA373" s="309"/>
      <c r="AKB373" s="309"/>
      <c r="AKC373" s="309"/>
      <c r="AKD373" s="309"/>
      <c r="AKE373" s="309"/>
      <c r="AKF373" s="309"/>
      <c r="AKG373" s="309"/>
      <c r="AKH373" s="309"/>
      <c r="AKI373" s="309"/>
      <c r="AKJ373" s="309"/>
      <c r="AKK373" s="309"/>
      <c r="AKL373" s="309"/>
      <c r="AKM373" s="309"/>
      <c r="AKN373" s="309"/>
      <c r="AKO373" s="309"/>
      <c r="AKP373" s="309"/>
      <c r="AKQ373" s="309"/>
      <c r="AKR373" s="309"/>
      <c r="AKS373" s="309"/>
      <c r="AKT373" s="309"/>
      <c r="AKU373" s="309"/>
      <c r="AKV373" s="309"/>
      <c r="AKW373" s="309"/>
      <c r="AKX373" s="309"/>
      <c r="AKY373" s="309"/>
      <c r="AKZ373" s="309"/>
      <c r="ALA373" s="309"/>
      <c r="ALB373" s="309"/>
      <c r="ALC373" s="309"/>
      <c r="ALD373" s="309"/>
      <c r="ALE373" s="309"/>
      <c r="ALF373" s="309"/>
      <c r="ALG373" s="309"/>
      <c r="ALH373" s="309"/>
      <c r="ALI373" s="309"/>
      <c r="ALJ373" s="309"/>
      <c r="ALK373" s="309"/>
      <c r="ALL373" s="309"/>
      <c r="ALM373" s="309"/>
      <c r="ALN373" s="309"/>
      <c r="ALO373" s="309"/>
      <c r="ALP373" s="309"/>
      <c r="ALQ373" s="309"/>
      <c r="ALR373" s="309"/>
      <c r="ALS373" s="309"/>
      <c r="ALT373" s="309"/>
      <c r="ALU373" s="309"/>
      <c r="ALV373" s="309"/>
      <c r="ALW373" s="309"/>
      <c r="ALX373" s="309"/>
      <c r="ALY373" s="309"/>
      <c r="ALZ373" s="309"/>
      <c r="AMA373" s="309"/>
      <c r="AMB373" s="309"/>
      <c r="AMC373" s="309"/>
      <c r="AMD373" s="309"/>
      <c r="AME373" s="309"/>
      <c r="AMF373" s="309"/>
      <c r="AMG373" s="309"/>
      <c r="AMH373" s="309"/>
      <c r="AMI373" s="309"/>
      <c r="AMJ373" s="309"/>
      <c r="AMK373" s="309"/>
      <c r="AML373" s="309"/>
      <c r="AMM373" s="309"/>
      <c r="AMN373" s="309"/>
      <c r="AMO373" s="309"/>
      <c r="AMP373" s="309"/>
      <c r="AMQ373" s="309"/>
      <c r="AMR373" s="309"/>
      <c r="AMS373" s="309"/>
      <c r="AMT373" s="309"/>
      <c r="AMU373" s="309"/>
      <c r="AMV373" s="309"/>
      <c r="AMW373" s="309"/>
      <c r="AMX373" s="309"/>
      <c r="AMY373" s="309"/>
      <c r="AMZ373" s="309"/>
      <c r="ANA373" s="309"/>
      <c r="ANB373" s="309"/>
      <c r="ANC373" s="309"/>
      <c r="AND373" s="309"/>
      <c r="ANE373" s="309"/>
      <c r="ANF373" s="309"/>
      <c r="ANG373" s="309"/>
      <c r="ANH373" s="309"/>
      <c r="ANI373" s="309"/>
      <c r="ANJ373" s="309"/>
      <c r="ANK373" s="309"/>
      <c r="ANL373" s="309"/>
      <c r="ANM373" s="309"/>
      <c r="ANN373" s="309"/>
      <c r="ANO373" s="309"/>
      <c r="ANP373" s="309"/>
      <c r="ANQ373" s="309"/>
      <c r="ANR373" s="309"/>
      <c r="ANS373" s="309"/>
      <c r="ANT373" s="309"/>
      <c r="ANU373" s="309"/>
      <c r="ANV373" s="309"/>
      <c r="ANW373" s="309"/>
      <c r="ANX373" s="309"/>
      <c r="ANY373" s="309"/>
      <c r="ANZ373" s="309"/>
      <c r="AOA373" s="309"/>
      <c r="AOB373" s="309"/>
      <c r="AOC373" s="309"/>
      <c r="AOD373" s="309"/>
      <c r="AOE373" s="309"/>
      <c r="AOF373" s="309"/>
      <c r="AOG373" s="309"/>
      <c r="AOH373" s="309"/>
      <c r="AOI373" s="309"/>
      <c r="AOJ373" s="309"/>
      <c r="AOK373" s="309"/>
      <c r="AOL373" s="309"/>
      <c r="AOM373" s="309"/>
      <c r="AON373" s="309"/>
      <c r="AOO373" s="309"/>
      <c r="AOP373" s="309"/>
      <c r="AOQ373" s="309"/>
      <c r="AOR373" s="309"/>
      <c r="AOS373" s="309"/>
      <c r="AOT373" s="309"/>
      <c r="AOU373" s="309"/>
      <c r="AOV373" s="309"/>
      <c r="AOW373" s="309"/>
      <c r="AOX373" s="309"/>
      <c r="AOY373" s="309"/>
      <c r="AOZ373" s="309"/>
      <c r="APA373" s="309"/>
      <c r="APB373" s="309"/>
      <c r="APC373" s="309"/>
      <c r="APD373" s="309"/>
      <c r="APE373" s="309"/>
      <c r="APF373" s="309"/>
      <c r="APG373" s="309"/>
      <c r="APH373" s="309"/>
      <c r="API373" s="309"/>
      <c r="APJ373" s="309"/>
      <c r="APK373" s="309"/>
      <c r="APL373" s="309"/>
      <c r="APM373" s="309"/>
      <c r="APN373" s="309"/>
      <c r="APO373" s="309"/>
      <c r="APP373" s="309"/>
      <c r="APQ373" s="309"/>
      <c r="APR373" s="309"/>
      <c r="APS373" s="309"/>
      <c r="APT373" s="309"/>
      <c r="APU373" s="309"/>
      <c r="APV373" s="309"/>
      <c r="APW373" s="309"/>
      <c r="APX373" s="309"/>
      <c r="APY373" s="309"/>
      <c r="APZ373" s="309"/>
      <c r="AQA373" s="309"/>
      <c r="AQB373" s="309"/>
      <c r="AQC373" s="309"/>
      <c r="AQD373" s="309"/>
      <c r="AQE373" s="309"/>
      <c r="AQF373" s="309"/>
      <c r="AQG373" s="309"/>
      <c r="AQH373" s="309"/>
      <c r="AQI373" s="309"/>
      <c r="AQJ373" s="309"/>
      <c r="AQK373" s="309"/>
      <c r="AQL373" s="309"/>
      <c r="AQM373" s="309"/>
      <c r="AQN373" s="309"/>
      <c r="AQO373" s="309"/>
      <c r="AQP373" s="309"/>
      <c r="AQQ373" s="309"/>
      <c r="AQR373" s="309"/>
      <c r="AQS373" s="309"/>
      <c r="AQT373" s="309"/>
      <c r="AQU373" s="309"/>
      <c r="AQV373" s="309"/>
      <c r="AQW373" s="309"/>
      <c r="AQX373" s="309"/>
      <c r="AQY373" s="309"/>
      <c r="AQZ373" s="309"/>
      <c r="ARA373" s="309"/>
      <c r="ARB373" s="309"/>
      <c r="ARC373" s="309"/>
      <c r="ARD373" s="309"/>
      <c r="ARE373" s="309"/>
      <c r="ARF373" s="309"/>
      <c r="ARG373" s="309"/>
      <c r="ARH373" s="309"/>
      <c r="ARI373" s="309"/>
      <c r="ARJ373" s="309"/>
      <c r="ARK373" s="309"/>
      <c r="ARL373" s="309"/>
      <c r="ARM373" s="309"/>
      <c r="ARN373" s="309"/>
      <c r="ARO373" s="309"/>
      <c r="ARP373" s="309"/>
      <c r="ARQ373" s="309"/>
      <c r="ARR373" s="309"/>
      <c r="ARS373" s="309"/>
      <c r="ART373" s="309"/>
      <c r="ARU373" s="309"/>
      <c r="ARV373" s="309"/>
      <c r="ARW373" s="309"/>
      <c r="ARX373" s="309"/>
      <c r="ARY373" s="309"/>
      <c r="ARZ373" s="309"/>
      <c r="ASA373" s="309"/>
      <c r="ASB373" s="309"/>
      <c r="ASC373" s="309"/>
      <c r="ASD373" s="309"/>
      <c r="ASE373" s="309"/>
      <c r="ASF373" s="309"/>
      <c r="ASG373" s="309"/>
      <c r="ASH373" s="309"/>
      <c r="ASI373" s="309"/>
      <c r="ASJ373" s="309"/>
      <c r="ASK373" s="309"/>
      <c r="ASL373" s="309"/>
      <c r="ASM373" s="309"/>
      <c r="ASN373" s="309"/>
      <c r="ASO373" s="309"/>
      <c r="ASP373" s="309"/>
      <c r="ASQ373" s="309"/>
      <c r="ASR373" s="309"/>
      <c r="ASS373" s="309"/>
      <c r="AST373" s="309"/>
      <c r="ASU373" s="309"/>
      <c r="ASV373" s="309"/>
      <c r="ASW373" s="309"/>
      <c r="ASX373" s="309"/>
      <c r="ASY373" s="309"/>
      <c r="ASZ373" s="309"/>
      <c r="ATA373" s="309"/>
      <c r="ATB373" s="309"/>
      <c r="ATC373" s="309"/>
      <c r="ATD373" s="309"/>
      <c r="ATE373" s="309"/>
      <c r="ATF373" s="309"/>
      <c r="ATG373" s="309"/>
      <c r="ATH373" s="309"/>
      <c r="ATI373" s="309"/>
      <c r="ATJ373" s="309"/>
      <c r="ATK373" s="309"/>
      <c r="ATL373" s="309"/>
      <c r="ATM373" s="309"/>
      <c r="ATN373" s="309"/>
      <c r="ATO373" s="309"/>
      <c r="ATP373" s="309"/>
      <c r="ATQ373" s="309"/>
      <c r="ATR373" s="309"/>
      <c r="ATS373" s="309"/>
      <c r="ATT373" s="309"/>
      <c r="ATU373" s="309"/>
      <c r="ATV373" s="309"/>
      <c r="ATW373" s="309"/>
      <c r="ATX373" s="309"/>
      <c r="ATY373" s="309"/>
      <c r="ATZ373" s="309"/>
      <c r="AUA373" s="309"/>
      <c r="AUB373" s="309"/>
      <c r="AUC373" s="309"/>
      <c r="AUD373" s="309"/>
      <c r="AUE373" s="309"/>
      <c r="AUF373" s="309"/>
      <c r="AUG373" s="309"/>
      <c r="AUH373" s="309"/>
      <c r="AUI373" s="309"/>
      <c r="AUJ373" s="309"/>
      <c r="AUK373" s="309"/>
      <c r="AUL373" s="309"/>
      <c r="AUM373" s="309"/>
      <c r="AUN373" s="309"/>
      <c r="AUO373" s="309"/>
      <c r="AUP373" s="309"/>
      <c r="AUQ373" s="309"/>
      <c r="AUR373" s="309"/>
      <c r="AUS373" s="309"/>
      <c r="AUT373" s="309"/>
      <c r="AUU373" s="309"/>
      <c r="AUV373" s="309"/>
      <c r="AUW373" s="309"/>
      <c r="AUX373" s="309"/>
      <c r="AUY373" s="309"/>
      <c r="AUZ373" s="309"/>
      <c r="AVA373" s="309"/>
      <c r="AVB373" s="309"/>
      <c r="AVC373" s="309"/>
      <c r="AVD373" s="309"/>
      <c r="AVE373" s="309"/>
      <c r="AVF373" s="309"/>
      <c r="AVG373" s="309"/>
      <c r="AVH373" s="309"/>
      <c r="AVI373" s="309"/>
      <c r="AVJ373" s="309"/>
      <c r="AVK373" s="309"/>
      <c r="AVL373" s="309"/>
      <c r="AVM373" s="309"/>
      <c r="AVN373" s="309"/>
      <c r="AVO373" s="309"/>
      <c r="AVP373" s="309"/>
      <c r="AVQ373" s="309"/>
      <c r="AVR373" s="309"/>
      <c r="AVS373" s="309"/>
      <c r="AVT373" s="309"/>
      <c r="AVU373" s="309"/>
      <c r="AVV373" s="309"/>
      <c r="AVW373" s="309"/>
      <c r="AVX373" s="309"/>
      <c r="AVY373" s="309"/>
      <c r="AVZ373" s="309"/>
      <c r="AWA373" s="309"/>
      <c r="AWB373" s="309"/>
      <c r="AWC373" s="309"/>
      <c r="AWD373" s="309"/>
      <c r="AWE373" s="309"/>
      <c r="AWF373" s="309"/>
      <c r="AWG373" s="309"/>
      <c r="AWH373" s="309"/>
      <c r="AWI373" s="309"/>
      <c r="AWJ373" s="309"/>
      <c r="AWK373" s="309"/>
      <c r="AWL373" s="309"/>
      <c r="AWM373" s="309"/>
      <c r="AWN373" s="309"/>
      <c r="AWO373" s="309"/>
      <c r="AWP373" s="309"/>
      <c r="AWQ373" s="309"/>
      <c r="AWR373" s="309"/>
      <c r="AWS373" s="309"/>
      <c r="AWT373" s="309"/>
      <c r="AWU373" s="309"/>
      <c r="AWV373" s="309"/>
      <c r="AWW373" s="309"/>
      <c r="AWX373" s="309"/>
      <c r="AWY373" s="309"/>
      <c r="AWZ373" s="309"/>
      <c r="AXA373" s="309"/>
      <c r="AXB373" s="309"/>
      <c r="AXC373" s="309"/>
      <c r="AXD373" s="309"/>
      <c r="AXE373" s="309"/>
      <c r="AXF373" s="309"/>
      <c r="AXG373" s="309"/>
      <c r="AXH373" s="309"/>
      <c r="AXI373" s="309"/>
      <c r="AXJ373" s="309"/>
      <c r="AXK373" s="309"/>
      <c r="AXL373" s="309"/>
      <c r="AXM373" s="309"/>
      <c r="AXN373" s="309"/>
      <c r="AXO373" s="309"/>
      <c r="AXP373" s="309"/>
      <c r="AXQ373" s="309"/>
      <c r="AXR373" s="309"/>
      <c r="AXS373" s="309"/>
      <c r="AXT373" s="309"/>
      <c r="AXU373" s="309"/>
      <c r="AXV373" s="309"/>
      <c r="AXW373" s="309"/>
      <c r="AXX373" s="309"/>
      <c r="AXY373" s="309"/>
      <c r="AXZ373" s="309"/>
      <c r="AYA373" s="309"/>
      <c r="AYB373" s="309"/>
      <c r="AYC373" s="309"/>
      <c r="AYD373" s="309"/>
      <c r="AYE373" s="309"/>
      <c r="AYF373" s="309"/>
      <c r="AYG373" s="309"/>
      <c r="AYH373" s="309"/>
      <c r="AYI373" s="309"/>
      <c r="AYJ373" s="309"/>
      <c r="AYK373" s="309"/>
      <c r="AYL373" s="309"/>
      <c r="AYM373" s="309"/>
      <c r="AYN373" s="309"/>
      <c r="AYO373" s="309"/>
      <c r="AYP373" s="309"/>
      <c r="AYQ373" s="309"/>
      <c r="AYR373" s="309"/>
      <c r="AYS373" s="309"/>
      <c r="AYT373" s="309"/>
      <c r="AYU373" s="309"/>
      <c r="AYV373" s="309"/>
      <c r="AYW373" s="309"/>
      <c r="AYX373" s="309"/>
      <c r="AYY373" s="309"/>
      <c r="AYZ373" s="309"/>
      <c r="AZA373" s="309"/>
      <c r="AZB373" s="309"/>
      <c r="AZC373" s="309"/>
      <c r="AZD373" s="309"/>
      <c r="AZE373" s="309"/>
      <c r="AZF373" s="309"/>
      <c r="AZG373" s="309"/>
      <c r="AZH373" s="309"/>
      <c r="AZI373" s="309"/>
      <c r="AZJ373" s="309"/>
      <c r="AZK373" s="309"/>
      <c r="AZL373" s="309"/>
      <c r="AZM373" s="309"/>
      <c r="AZN373" s="309"/>
      <c r="AZO373" s="309"/>
      <c r="AZP373" s="309"/>
      <c r="AZQ373" s="309"/>
      <c r="AZR373" s="309"/>
      <c r="AZS373" s="309"/>
      <c r="AZT373" s="309"/>
      <c r="AZU373" s="309"/>
      <c r="AZV373" s="309"/>
      <c r="AZW373" s="309"/>
      <c r="AZX373" s="309"/>
      <c r="AZY373" s="309"/>
      <c r="AZZ373" s="309"/>
      <c r="BAA373" s="309"/>
      <c r="BAB373" s="309"/>
      <c r="BAC373" s="309"/>
      <c r="BAD373" s="309"/>
      <c r="BAE373" s="309"/>
      <c r="BAF373" s="309"/>
      <c r="BAG373" s="309"/>
      <c r="BAH373" s="309"/>
      <c r="BAI373" s="309"/>
      <c r="BAJ373" s="309"/>
      <c r="BAK373" s="309"/>
      <c r="BAL373" s="309"/>
      <c r="BAM373" s="309"/>
      <c r="BAN373" s="309"/>
      <c r="BAO373" s="309"/>
      <c r="BAP373" s="309"/>
      <c r="BAQ373" s="309"/>
      <c r="BAR373" s="309"/>
      <c r="BAS373" s="309"/>
      <c r="BAT373" s="309"/>
      <c r="BAU373" s="309"/>
      <c r="BAV373" s="309"/>
      <c r="BAW373" s="309"/>
      <c r="BAX373" s="309"/>
      <c r="BAY373" s="309"/>
      <c r="BAZ373" s="309"/>
      <c r="BBA373" s="309"/>
      <c r="BBB373" s="309"/>
      <c r="BBC373" s="309"/>
      <c r="BBD373" s="309"/>
      <c r="BBE373" s="309"/>
      <c r="BBF373" s="309"/>
      <c r="BBG373" s="309"/>
      <c r="BBH373" s="309"/>
      <c r="BBI373" s="309"/>
      <c r="BBJ373" s="309"/>
      <c r="BBK373" s="309"/>
      <c r="BBL373" s="309"/>
      <c r="BBM373" s="309"/>
      <c r="BBN373" s="309"/>
      <c r="BBO373" s="309"/>
      <c r="BBP373" s="309"/>
      <c r="BBQ373" s="309"/>
      <c r="BBR373" s="309"/>
      <c r="BBS373" s="309"/>
      <c r="BBT373" s="309"/>
      <c r="BBU373" s="309"/>
      <c r="BBV373" s="309"/>
      <c r="BBW373" s="309"/>
      <c r="BBX373" s="309"/>
      <c r="BBY373" s="309"/>
      <c r="BBZ373" s="309"/>
      <c r="BCA373" s="309"/>
      <c r="BCB373" s="309"/>
      <c r="BCC373" s="309"/>
      <c r="BCD373" s="309"/>
      <c r="BCE373" s="309"/>
      <c r="BCF373" s="309"/>
      <c r="BCG373" s="309"/>
      <c r="BCH373" s="309"/>
      <c r="BCI373" s="309"/>
      <c r="BCJ373" s="309"/>
      <c r="BCK373" s="309"/>
      <c r="BCL373" s="309"/>
      <c r="BCM373" s="309"/>
      <c r="BCN373" s="309"/>
      <c r="BCO373" s="309"/>
      <c r="BCP373" s="309"/>
      <c r="BCQ373" s="309"/>
      <c r="BCR373" s="309"/>
      <c r="BCS373" s="309"/>
      <c r="BCT373" s="309"/>
      <c r="BCU373" s="309"/>
      <c r="BCV373" s="309"/>
      <c r="BCW373" s="309"/>
      <c r="BCX373" s="309"/>
      <c r="BCY373" s="309"/>
      <c r="BCZ373" s="309"/>
      <c r="BDA373" s="309"/>
      <c r="BDB373" s="309"/>
      <c r="BDC373" s="309"/>
      <c r="BDD373" s="309"/>
      <c r="BDE373" s="309"/>
      <c r="BDF373" s="309"/>
      <c r="BDG373" s="309"/>
      <c r="BDH373" s="309"/>
      <c r="BDI373" s="309"/>
      <c r="BDJ373" s="309"/>
      <c r="BDK373" s="309"/>
      <c r="BDL373" s="309"/>
      <c r="BDM373" s="309"/>
      <c r="BDN373" s="309"/>
      <c r="BDO373" s="309"/>
      <c r="BDP373" s="309"/>
      <c r="BDQ373" s="309"/>
      <c r="BDR373" s="309"/>
      <c r="BDS373" s="309"/>
      <c r="BDT373" s="309"/>
      <c r="BDU373" s="309"/>
      <c r="BDV373" s="309"/>
      <c r="BDW373" s="309"/>
      <c r="BDX373" s="309"/>
      <c r="BDY373" s="309"/>
      <c r="BDZ373" s="309"/>
      <c r="BEA373" s="309"/>
      <c r="BEB373" s="309"/>
      <c r="BEC373" s="309"/>
      <c r="BED373" s="309"/>
      <c r="BEE373" s="309"/>
      <c r="BEF373" s="309"/>
      <c r="BEG373" s="309"/>
      <c r="BEH373" s="309"/>
      <c r="BEI373" s="309"/>
      <c r="BEJ373" s="309"/>
      <c r="BEK373" s="309"/>
      <c r="BEL373" s="309"/>
      <c r="BEM373" s="309"/>
      <c r="BEN373" s="309"/>
      <c r="BEO373" s="309"/>
      <c r="BEP373" s="309"/>
      <c r="BEQ373" s="309"/>
      <c r="BER373" s="309"/>
      <c r="BES373" s="309"/>
      <c r="BET373" s="309"/>
      <c r="BEU373" s="309"/>
      <c r="BEV373" s="309"/>
      <c r="BEW373" s="309"/>
      <c r="BEX373" s="309"/>
      <c r="BEY373" s="309"/>
      <c r="BEZ373" s="309"/>
      <c r="BFA373" s="309"/>
      <c r="BFB373" s="309"/>
      <c r="BFC373" s="309"/>
      <c r="BFD373" s="309"/>
      <c r="BFE373" s="309"/>
      <c r="BFF373" s="309"/>
      <c r="BFG373" s="309"/>
      <c r="BFH373" s="309"/>
      <c r="BFI373" s="309"/>
      <c r="BFJ373" s="309"/>
      <c r="BFK373" s="309"/>
      <c r="BFL373" s="309"/>
      <c r="BFM373" s="309"/>
      <c r="BFN373" s="309"/>
      <c r="BFO373" s="309"/>
      <c r="BFP373" s="309"/>
      <c r="BFQ373" s="309"/>
      <c r="BFR373" s="309"/>
      <c r="BFS373" s="309"/>
      <c r="BFT373" s="309"/>
      <c r="BFU373" s="309"/>
      <c r="BFV373" s="309"/>
      <c r="BFW373" s="309"/>
      <c r="BFX373" s="309"/>
      <c r="BFY373" s="309"/>
      <c r="BFZ373" s="309"/>
      <c r="BGA373" s="309"/>
      <c r="BGB373" s="309"/>
      <c r="BGC373" s="309"/>
      <c r="BGD373" s="309"/>
      <c r="BGE373" s="309"/>
      <c r="BGF373" s="309"/>
      <c r="BGG373" s="309"/>
      <c r="BGH373" s="309"/>
    </row>
    <row r="374" spans="6:1542" s="18" customFormat="1" ht="14.45" customHeight="1" x14ac:dyDescent="0.25">
      <c r="F374" s="68"/>
      <c r="Y374" s="68"/>
      <c r="AC374" s="309"/>
      <c r="AD374" s="309"/>
      <c r="AE374" s="309"/>
      <c r="AF374" s="309"/>
      <c r="AG374" s="309"/>
      <c r="AH374" s="309"/>
      <c r="AI374" s="309"/>
      <c r="AJ374" s="309"/>
      <c r="AK374" s="309"/>
      <c r="AL374" s="309"/>
      <c r="AM374" s="309"/>
      <c r="AN374" s="309"/>
      <c r="AO374" s="309"/>
      <c r="AP374" s="309"/>
      <c r="AQ374" s="309"/>
      <c r="AR374" s="309"/>
      <c r="AS374" s="309"/>
      <c r="AT374" s="309"/>
      <c r="AU374" s="309"/>
      <c r="AV374" s="309"/>
      <c r="AW374" s="309"/>
      <c r="AX374" s="309"/>
      <c r="AY374" s="309"/>
      <c r="AZ374" s="309"/>
      <c r="BA374" s="309"/>
      <c r="BB374" s="309"/>
      <c r="BC374" s="309"/>
      <c r="BD374" s="309"/>
      <c r="BE374" s="309"/>
      <c r="BF374" s="309"/>
      <c r="BG374" s="309"/>
      <c r="BH374" s="309"/>
      <c r="BI374" s="309"/>
      <c r="BJ374" s="309"/>
      <c r="BK374" s="309"/>
      <c r="BL374" s="309"/>
      <c r="BM374" s="309"/>
      <c r="BN374" s="309"/>
      <c r="BO374" s="309"/>
      <c r="BP374" s="309"/>
      <c r="BQ374" s="309"/>
      <c r="BR374" s="309"/>
      <c r="BS374" s="309"/>
      <c r="BT374" s="309"/>
      <c r="BU374" s="309"/>
      <c r="BV374" s="309"/>
      <c r="BW374" s="309"/>
      <c r="BX374" s="309"/>
      <c r="BY374" s="309"/>
      <c r="BZ374" s="309"/>
      <c r="CA374" s="309"/>
      <c r="CB374" s="309"/>
      <c r="CC374" s="309"/>
      <c r="CD374" s="309"/>
      <c r="CE374" s="309"/>
      <c r="CF374" s="309"/>
      <c r="CG374" s="309"/>
      <c r="CH374" s="309"/>
      <c r="CI374" s="309"/>
      <c r="CJ374" s="309"/>
      <c r="CK374" s="309"/>
      <c r="CL374" s="309"/>
      <c r="CM374" s="309"/>
      <c r="CN374" s="309"/>
      <c r="CO374" s="309"/>
      <c r="CP374" s="309"/>
      <c r="CQ374" s="309"/>
      <c r="CR374" s="309"/>
      <c r="CS374" s="309"/>
      <c r="CT374" s="309"/>
      <c r="CU374" s="309"/>
      <c r="CV374" s="309"/>
      <c r="CW374" s="309"/>
      <c r="CX374" s="309"/>
      <c r="CY374" s="309"/>
      <c r="CZ374" s="309"/>
      <c r="DA374" s="309"/>
      <c r="DB374" s="309"/>
      <c r="DC374" s="309"/>
      <c r="DD374" s="309"/>
      <c r="DE374" s="309"/>
      <c r="DF374" s="309"/>
      <c r="DG374" s="309"/>
      <c r="DH374" s="309"/>
      <c r="DI374" s="309"/>
      <c r="DJ374" s="309"/>
      <c r="DK374" s="309"/>
      <c r="DL374" s="309"/>
      <c r="DM374" s="309"/>
      <c r="DN374" s="309"/>
      <c r="DO374" s="309"/>
      <c r="DP374" s="309"/>
      <c r="DQ374" s="309"/>
      <c r="DR374" s="309"/>
      <c r="DS374" s="309"/>
      <c r="DT374" s="309"/>
      <c r="DU374" s="309"/>
      <c r="DV374" s="309"/>
      <c r="DW374" s="309"/>
      <c r="DX374" s="309"/>
      <c r="DY374" s="309"/>
      <c r="DZ374" s="309"/>
      <c r="EA374" s="309"/>
      <c r="EB374" s="309"/>
      <c r="EC374" s="309"/>
      <c r="ED374" s="309"/>
      <c r="EE374" s="309"/>
      <c r="EF374" s="309"/>
      <c r="EG374" s="309"/>
      <c r="EH374" s="309"/>
      <c r="EI374" s="309"/>
      <c r="EJ374" s="309"/>
      <c r="EK374" s="309"/>
      <c r="EL374" s="309"/>
      <c r="EM374" s="309"/>
      <c r="EN374" s="309"/>
      <c r="EO374" s="309"/>
      <c r="EP374" s="309"/>
      <c r="EQ374" s="309"/>
      <c r="ER374" s="309"/>
      <c r="ES374" s="309"/>
      <c r="ET374" s="309"/>
      <c r="EU374" s="309"/>
      <c r="EV374" s="309"/>
      <c r="EW374" s="309"/>
      <c r="EX374" s="309"/>
      <c r="EY374" s="309"/>
      <c r="EZ374" s="309"/>
      <c r="FA374" s="309"/>
      <c r="FB374" s="309"/>
      <c r="FC374" s="309"/>
      <c r="FD374" s="309"/>
      <c r="FE374" s="309"/>
      <c r="FF374" s="309"/>
      <c r="FG374" s="309"/>
      <c r="FH374" s="309"/>
      <c r="FI374" s="309"/>
      <c r="FJ374" s="309"/>
      <c r="FK374" s="309"/>
      <c r="FL374" s="309"/>
      <c r="FM374" s="309"/>
      <c r="FN374" s="309"/>
      <c r="FO374" s="309"/>
      <c r="FP374" s="309"/>
      <c r="FQ374" s="309"/>
      <c r="FR374" s="309"/>
      <c r="FS374" s="309"/>
      <c r="FT374" s="309"/>
      <c r="FU374" s="309"/>
      <c r="FV374" s="309"/>
      <c r="FW374" s="309"/>
      <c r="FX374" s="309"/>
      <c r="FY374" s="309"/>
      <c r="FZ374" s="309"/>
      <c r="GA374" s="309"/>
      <c r="GB374" s="309"/>
      <c r="GC374" s="309"/>
      <c r="GD374" s="309"/>
      <c r="GE374" s="309"/>
      <c r="GF374" s="309"/>
      <c r="GG374" s="309"/>
      <c r="GH374" s="309"/>
      <c r="GI374" s="309"/>
      <c r="GJ374" s="309"/>
      <c r="GK374" s="309"/>
      <c r="GL374" s="309"/>
      <c r="GM374" s="309"/>
      <c r="GN374" s="309"/>
      <c r="GO374" s="309"/>
      <c r="GP374" s="309"/>
      <c r="GQ374" s="309"/>
      <c r="GR374" s="309"/>
      <c r="GS374" s="309"/>
      <c r="GT374" s="309"/>
      <c r="GU374" s="309"/>
      <c r="GV374" s="309"/>
      <c r="GW374" s="309"/>
      <c r="GX374" s="309"/>
      <c r="GY374" s="309"/>
      <c r="GZ374" s="309"/>
      <c r="HA374" s="309"/>
      <c r="HB374" s="309"/>
      <c r="HC374" s="309"/>
      <c r="HD374" s="309"/>
      <c r="HE374" s="309"/>
      <c r="HF374" s="309"/>
      <c r="HG374" s="309"/>
      <c r="HH374" s="309"/>
      <c r="HI374" s="309"/>
      <c r="HJ374" s="309"/>
      <c r="HK374" s="309"/>
      <c r="HL374" s="309"/>
      <c r="HM374" s="309"/>
      <c r="HN374" s="309"/>
      <c r="HO374" s="309"/>
      <c r="HP374" s="309"/>
      <c r="HQ374" s="309"/>
      <c r="HR374" s="309"/>
      <c r="HS374" s="309"/>
      <c r="HT374" s="309"/>
      <c r="HU374" s="309"/>
      <c r="HV374" s="309"/>
      <c r="HW374" s="309"/>
      <c r="HX374" s="309"/>
      <c r="HY374" s="309"/>
      <c r="HZ374" s="309"/>
      <c r="IA374" s="309"/>
      <c r="IB374" s="309"/>
      <c r="IC374" s="309"/>
      <c r="ID374" s="309"/>
      <c r="IE374" s="309"/>
      <c r="IF374" s="309"/>
      <c r="IG374" s="309"/>
      <c r="IH374" s="309"/>
      <c r="II374" s="309"/>
      <c r="IJ374" s="309"/>
      <c r="IK374" s="309"/>
      <c r="IL374" s="309"/>
      <c r="IM374" s="309"/>
      <c r="IN374" s="309"/>
      <c r="IO374" s="309"/>
      <c r="IP374" s="309"/>
      <c r="IQ374" s="309"/>
      <c r="IR374" s="309"/>
      <c r="IS374" s="309"/>
      <c r="IT374" s="309"/>
      <c r="IU374" s="309"/>
      <c r="IV374" s="309"/>
      <c r="IW374" s="309"/>
      <c r="IX374" s="309"/>
      <c r="IY374" s="309"/>
      <c r="IZ374" s="309"/>
      <c r="JA374" s="309"/>
      <c r="JB374" s="309"/>
      <c r="JC374" s="309"/>
      <c r="JD374" s="309"/>
      <c r="JE374" s="309"/>
      <c r="JF374" s="309"/>
      <c r="JG374" s="309"/>
      <c r="JH374" s="309"/>
      <c r="JI374" s="309"/>
      <c r="JJ374" s="309"/>
      <c r="JK374" s="309"/>
      <c r="JL374" s="309"/>
      <c r="JM374" s="309"/>
      <c r="JN374" s="309"/>
      <c r="JO374" s="309"/>
      <c r="JP374" s="309"/>
      <c r="JQ374" s="309"/>
      <c r="JR374" s="309"/>
      <c r="JS374" s="309"/>
      <c r="JT374" s="309"/>
      <c r="JU374" s="309"/>
      <c r="JV374" s="309"/>
      <c r="JW374" s="309"/>
      <c r="JX374" s="309"/>
      <c r="JY374" s="309"/>
      <c r="JZ374" s="309"/>
      <c r="KA374" s="309"/>
      <c r="KB374" s="309"/>
      <c r="KC374" s="309"/>
      <c r="KD374" s="309"/>
      <c r="KE374" s="309"/>
      <c r="KF374" s="309"/>
      <c r="KG374" s="309"/>
      <c r="KH374" s="309"/>
      <c r="KI374" s="309"/>
      <c r="KJ374" s="309"/>
      <c r="KK374" s="309"/>
      <c r="KL374" s="309"/>
      <c r="KM374" s="309"/>
      <c r="KN374" s="309"/>
      <c r="KO374" s="309"/>
      <c r="KP374" s="309"/>
      <c r="KQ374" s="309"/>
      <c r="KR374" s="309"/>
      <c r="KS374" s="309"/>
      <c r="KT374" s="309"/>
      <c r="KU374" s="309"/>
      <c r="KV374" s="309"/>
      <c r="KW374" s="309"/>
      <c r="KX374" s="309"/>
      <c r="KY374" s="309"/>
      <c r="KZ374" s="309"/>
      <c r="LA374" s="309"/>
      <c r="LB374" s="309"/>
      <c r="LC374" s="309"/>
      <c r="LD374" s="309"/>
      <c r="LE374" s="309"/>
      <c r="LF374" s="309"/>
      <c r="LG374" s="309"/>
      <c r="LH374" s="309"/>
      <c r="LI374" s="309"/>
      <c r="LJ374" s="309"/>
      <c r="LK374" s="309"/>
      <c r="LL374" s="309"/>
      <c r="LM374" s="309"/>
      <c r="LN374" s="309"/>
      <c r="LO374" s="309"/>
      <c r="LP374" s="309"/>
      <c r="LQ374" s="309"/>
      <c r="LR374" s="309"/>
      <c r="LS374" s="309"/>
      <c r="LT374" s="309"/>
      <c r="LU374" s="309"/>
      <c r="LV374" s="309"/>
      <c r="LW374" s="309"/>
      <c r="LX374" s="309"/>
      <c r="LY374" s="309"/>
      <c r="LZ374" s="309"/>
      <c r="MA374" s="309"/>
      <c r="MB374" s="309"/>
      <c r="MC374" s="309"/>
      <c r="MD374" s="309"/>
      <c r="ME374" s="309"/>
      <c r="MF374" s="309"/>
      <c r="MG374" s="309"/>
      <c r="MH374" s="309"/>
      <c r="MI374" s="309"/>
      <c r="MJ374" s="309"/>
      <c r="MK374" s="309"/>
      <c r="ML374" s="309"/>
      <c r="MM374" s="309"/>
      <c r="MN374" s="309"/>
      <c r="MO374" s="309"/>
      <c r="MP374" s="309"/>
      <c r="MQ374" s="309"/>
      <c r="MR374" s="309"/>
      <c r="MS374" s="309"/>
      <c r="MT374" s="309"/>
      <c r="MU374" s="309"/>
      <c r="MV374" s="309"/>
      <c r="MW374" s="309"/>
      <c r="MX374" s="309"/>
      <c r="MY374" s="309"/>
      <c r="MZ374" s="309"/>
      <c r="NA374" s="309"/>
      <c r="NB374" s="309"/>
      <c r="NC374" s="309"/>
      <c r="ND374" s="309"/>
      <c r="NE374" s="309"/>
      <c r="NF374" s="309"/>
      <c r="NG374" s="309"/>
      <c r="NH374" s="309"/>
      <c r="NI374" s="309"/>
      <c r="NJ374" s="309"/>
      <c r="NK374" s="309"/>
      <c r="NL374" s="309"/>
      <c r="NM374" s="309"/>
      <c r="NN374" s="309"/>
      <c r="NO374" s="309"/>
      <c r="NP374" s="309"/>
      <c r="NQ374" s="309"/>
      <c r="NR374" s="309"/>
      <c r="NS374" s="309"/>
      <c r="NT374" s="309"/>
      <c r="NU374" s="309"/>
      <c r="NV374" s="309"/>
      <c r="NW374" s="309"/>
      <c r="NX374" s="309"/>
      <c r="NY374" s="309"/>
      <c r="NZ374" s="309"/>
      <c r="OA374" s="309"/>
      <c r="OB374" s="309"/>
      <c r="OC374" s="309"/>
      <c r="OD374" s="309"/>
      <c r="OE374" s="309"/>
      <c r="OF374" s="309"/>
      <c r="OG374" s="309"/>
      <c r="OH374" s="309"/>
      <c r="OI374" s="309"/>
      <c r="OJ374" s="309"/>
      <c r="OK374" s="309"/>
      <c r="OL374" s="309"/>
      <c r="OM374" s="309"/>
      <c r="ON374" s="309"/>
      <c r="OO374" s="309"/>
      <c r="OP374" s="309"/>
      <c r="OQ374" s="309"/>
      <c r="OR374" s="309"/>
      <c r="OS374" s="309"/>
      <c r="OT374" s="309"/>
      <c r="OU374" s="309"/>
      <c r="OV374" s="309"/>
      <c r="OW374" s="309"/>
      <c r="OX374" s="309"/>
      <c r="OY374" s="309"/>
      <c r="OZ374" s="309"/>
      <c r="PA374" s="309"/>
      <c r="PB374" s="309"/>
      <c r="PC374" s="309"/>
      <c r="PD374" s="309"/>
      <c r="PE374" s="309"/>
      <c r="PF374" s="309"/>
      <c r="PG374" s="309"/>
      <c r="PH374" s="309"/>
      <c r="PI374" s="309"/>
      <c r="PJ374" s="309"/>
      <c r="PK374" s="309"/>
      <c r="PL374" s="309"/>
      <c r="PM374" s="309"/>
      <c r="PN374" s="309"/>
      <c r="PO374" s="309"/>
      <c r="PP374" s="309"/>
      <c r="PQ374" s="309"/>
      <c r="PR374" s="309"/>
      <c r="PS374" s="309"/>
      <c r="PT374" s="309"/>
      <c r="PU374" s="309"/>
      <c r="PV374" s="309"/>
      <c r="PW374" s="309"/>
      <c r="PX374" s="309"/>
      <c r="PY374" s="309"/>
      <c r="PZ374" s="309"/>
      <c r="QA374" s="309"/>
      <c r="QB374" s="309"/>
      <c r="QC374" s="309"/>
      <c r="QD374" s="309"/>
      <c r="QE374" s="309"/>
      <c r="QF374" s="309"/>
      <c r="QG374" s="309"/>
      <c r="QH374" s="309"/>
      <c r="QI374" s="309"/>
      <c r="QJ374" s="309"/>
      <c r="QK374" s="309"/>
      <c r="QL374" s="309"/>
      <c r="QM374" s="309"/>
      <c r="QN374" s="309"/>
      <c r="QO374" s="309"/>
      <c r="QP374" s="309"/>
      <c r="QQ374" s="309"/>
      <c r="QR374" s="309"/>
      <c r="QS374" s="309"/>
      <c r="QT374" s="309"/>
      <c r="QU374" s="309"/>
      <c r="QV374" s="309"/>
      <c r="QW374" s="309"/>
      <c r="QX374" s="309"/>
      <c r="QY374" s="309"/>
      <c r="QZ374" s="309"/>
      <c r="RA374" s="309"/>
      <c r="RB374" s="309"/>
      <c r="RC374" s="309"/>
      <c r="RD374" s="309"/>
      <c r="RE374" s="309"/>
      <c r="RF374" s="309"/>
      <c r="RG374" s="309"/>
      <c r="RH374" s="309"/>
      <c r="RI374" s="309"/>
      <c r="RJ374" s="309"/>
      <c r="RK374" s="309"/>
      <c r="RL374" s="309"/>
      <c r="RM374" s="309"/>
      <c r="RN374" s="309"/>
      <c r="RO374" s="309"/>
      <c r="RP374" s="309"/>
      <c r="RQ374" s="309"/>
      <c r="RR374" s="309"/>
      <c r="RS374" s="309"/>
      <c r="RT374" s="309"/>
      <c r="RU374" s="309"/>
      <c r="RV374" s="309"/>
      <c r="RW374" s="309"/>
      <c r="RX374" s="309"/>
      <c r="RY374" s="309"/>
      <c r="RZ374" s="309"/>
      <c r="SA374" s="309"/>
      <c r="SB374" s="309"/>
      <c r="SC374" s="309"/>
      <c r="SD374" s="309"/>
      <c r="SE374" s="309"/>
      <c r="SF374" s="309"/>
      <c r="SG374" s="309"/>
      <c r="SH374" s="309"/>
      <c r="SI374" s="309"/>
      <c r="SJ374" s="309"/>
      <c r="SK374" s="309"/>
      <c r="SL374" s="309"/>
      <c r="SM374" s="309"/>
      <c r="SN374" s="309"/>
      <c r="SO374" s="309"/>
      <c r="SP374" s="309"/>
      <c r="SQ374" s="309"/>
      <c r="SR374" s="309"/>
      <c r="SS374" s="309"/>
      <c r="ST374" s="309"/>
      <c r="SU374" s="309"/>
      <c r="SV374" s="309"/>
      <c r="SW374" s="309"/>
      <c r="SX374" s="309"/>
      <c r="SY374" s="309"/>
      <c r="SZ374" s="309"/>
      <c r="TA374" s="309"/>
      <c r="TB374" s="309"/>
      <c r="TC374" s="309"/>
      <c r="TD374" s="309"/>
      <c r="TE374" s="309"/>
      <c r="TF374" s="309"/>
      <c r="TG374" s="309"/>
      <c r="TH374" s="309"/>
      <c r="TI374" s="309"/>
      <c r="TJ374" s="309"/>
      <c r="TK374" s="309"/>
      <c r="TL374" s="309"/>
      <c r="TM374" s="309"/>
      <c r="TN374" s="309"/>
      <c r="TO374" s="309"/>
      <c r="TP374" s="309"/>
      <c r="TQ374" s="309"/>
      <c r="TR374" s="309"/>
      <c r="TS374" s="309"/>
      <c r="TT374" s="309"/>
      <c r="TU374" s="309"/>
      <c r="TV374" s="309"/>
      <c r="TW374" s="309"/>
      <c r="TX374" s="309"/>
      <c r="TY374" s="309"/>
      <c r="TZ374" s="309"/>
      <c r="UA374" s="309"/>
      <c r="UB374" s="309"/>
      <c r="UC374" s="309"/>
      <c r="UD374" s="309"/>
      <c r="UE374" s="309"/>
      <c r="UF374" s="309"/>
      <c r="UG374" s="309"/>
      <c r="UH374" s="309"/>
      <c r="UI374" s="309"/>
      <c r="UJ374" s="309"/>
      <c r="UK374" s="309"/>
      <c r="UL374" s="309"/>
      <c r="UM374" s="309"/>
      <c r="UN374" s="309"/>
      <c r="UO374" s="309"/>
      <c r="UP374" s="309"/>
      <c r="UQ374" s="309"/>
      <c r="UR374" s="309"/>
      <c r="US374" s="309"/>
      <c r="UT374" s="309"/>
      <c r="UU374" s="309"/>
      <c r="UV374" s="309"/>
      <c r="UW374" s="309"/>
      <c r="UX374" s="309"/>
      <c r="UY374" s="309"/>
      <c r="UZ374" s="309"/>
      <c r="VA374" s="309"/>
      <c r="VB374" s="309"/>
      <c r="VC374" s="309"/>
      <c r="VD374" s="309"/>
      <c r="VE374" s="309"/>
      <c r="VF374" s="309"/>
      <c r="VG374" s="309"/>
      <c r="VH374" s="309"/>
      <c r="VI374" s="309"/>
      <c r="VJ374" s="309"/>
      <c r="VK374" s="309"/>
      <c r="VL374" s="309"/>
      <c r="VM374" s="309"/>
      <c r="VN374" s="309"/>
      <c r="VO374" s="309"/>
      <c r="VP374" s="309"/>
      <c r="VQ374" s="309"/>
      <c r="VR374" s="309"/>
      <c r="VS374" s="309"/>
      <c r="VT374" s="309"/>
      <c r="VU374" s="309"/>
      <c r="VV374" s="309"/>
      <c r="VW374" s="309"/>
      <c r="VX374" s="309"/>
      <c r="VY374" s="309"/>
      <c r="VZ374" s="309"/>
      <c r="WA374" s="309"/>
      <c r="WB374" s="309"/>
      <c r="WC374" s="309"/>
      <c r="WD374" s="309"/>
      <c r="WE374" s="309"/>
      <c r="WF374" s="309"/>
      <c r="WG374" s="309"/>
      <c r="WH374" s="309"/>
      <c r="WI374" s="309"/>
      <c r="WJ374" s="309"/>
      <c r="WK374" s="309"/>
      <c r="WL374" s="309"/>
      <c r="WM374" s="309"/>
      <c r="WN374" s="309"/>
      <c r="WO374" s="309"/>
      <c r="WP374" s="309"/>
      <c r="WQ374" s="309"/>
      <c r="WR374" s="309"/>
      <c r="WS374" s="309"/>
      <c r="WT374" s="309"/>
      <c r="WU374" s="309"/>
      <c r="WV374" s="309"/>
      <c r="WW374" s="309"/>
      <c r="WX374" s="309"/>
      <c r="WY374" s="309"/>
      <c r="WZ374" s="309"/>
      <c r="XA374" s="309"/>
      <c r="XB374" s="309"/>
      <c r="XC374" s="309"/>
      <c r="XD374" s="309"/>
      <c r="XE374" s="309"/>
      <c r="XF374" s="309"/>
      <c r="XG374" s="309"/>
      <c r="XH374" s="309"/>
      <c r="XI374" s="309"/>
      <c r="XJ374" s="309"/>
      <c r="XK374" s="309"/>
      <c r="XL374" s="309"/>
      <c r="XM374" s="309"/>
      <c r="XN374" s="309"/>
      <c r="XO374" s="309"/>
      <c r="XP374" s="309"/>
      <c r="XQ374" s="309"/>
      <c r="XR374" s="309"/>
      <c r="XS374" s="309"/>
      <c r="XT374" s="309"/>
      <c r="XU374" s="309"/>
      <c r="XV374" s="309"/>
      <c r="XW374" s="309"/>
      <c r="XX374" s="309"/>
      <c r="XY374" s="309"/>
      <c r="XZ374" s="309"/>
      <c r="YA374" s="309"/>
      <c r="YB374" s="309"/>
      <c r="YC374" s="309"/>
      <c r="YD374" s="309"/>
      <c r="YE374" s="309"/>
      <c r="YF374" s="309"/>
      <c r="YG374" s="309"/>
      <c r="YH374" s="309"/>
      <c r="YI374" s="309"/>
      <c r="YJ374" s="309"/>
      <c r="YK374" s="309"/>
      <c r="YL374" s="309"/>
      <c r="YM374" s="309"/>
      <c r="YN374" s="309"/>
      <c r="YO374" s="309"/>
      <c r="YP374" s="309"/>
      <c r="YQ374" s="309"/>
      <c r="YR374" s="309"/>
      <c r="YS374" s="309"/>
      <c r="YT374" s="309"/>
      <c r="YU374" s="309"/>
      <c r="YV374" s="309"/>
      <c r="YW374" s="309"/>
      <c r="YX374" s="309"/>
      <c r="YY374" s="309"/>
      <c r="YZ374" s="309"/>
      <c r="ZA374" s="309"/>
      <c r="ZB374" s="309"/>
      <c r="ZC374" s="309"/>
      <c r="ZD374" s="309"/>
      <c r="ZE374" s="309"/>
      <c r="ZF374" s="309"/>
      <c r="ZG374" s="309"/>
      <c r="ZH374" s="309"/>
      <c r="ZI374" s="309"/>
      <c r="ZJ374" s="309"/>
      <c r="ZK374" s="309"/>
      <c r="ZL374" s="309"/>
      <c r="ZM374" s="309"/>
      <c r="ZN374" s="309"/>
      <c r="ZO374" s="309"/>
      <c r="ZP374" s="309"/>
      <c r="ZQ374" s="309"/>
      <c r="ZR374" s="309"/>
      <c r="ZS374" s="309"/>
      <c r="ZT374" s="309"/>
      <c r="ZU374" s="309"/>
      <c r="ZV374" s="309"/>
      <c r="ZW374" s="309"/>
      <c r="ZX374" s="309"/>
      <c r="ZY374" s="309"/>
      <c r="ZZ374" s="309"/>
      <c r="AAA374" s="309"/>
      <c r="AAB374" s="309"/>
      <c r="AAC374" s="309"/>
      <c r="AAD374" s="309"/>
      <c r="AAE374" s="309"/>
      <c r="AAF374" s="309"/>
      <c r="AAG374" s="309"/>
      <c r="AAH374" s="309"/>
      <c r="AAI374" s="309"/>
      <c r="AAJ374" s="309"/>
      <c r="AAK374" s="309"/>
      <c r="AAL374" s="309"/>
      <c r="AAM374" s="309"/>
      <c r="AAN374" s="309"/>
      <c r="AAO374" s="309"/>
      <c r="AAP374" s="309"/>
      <c r="AAQ374" s="309"/>
      <c r="AAR374" s="309"/>
      <c r="AAS374" s="309"/>
      <c r="AAT374" s="309"/>
      <c r="AAU374" s="309"/>
      <c r="AAV374" s="309"/>
      <c r="AAW374" s="309"/>
      <c r="AAX374" s="309"/>
      <c r="AAY374" s="309"/>
      <c r="AAZ374" s="309"/>
      <c r="ABA374" s="309"/>
      <c r="ABB374" s="309"/>
      <c r="ABC374" s="309"/>
      <c r="ABD374" s="309"/>
      <c r="ABE374" s="309"/>
      <c r="ABF374" s="309"/>
      <c r="ABG374" s="309"/>
      <c r="ABH374" s="309"/>
      <c r="ABI374" s="309"/>
      <c r="ABJ374" s="309"/>
      <c r="ABK374" s="309"/>
      <c r="ABL374" s="309"/>
      <c r="ABM374" s="309"/>
      <c r="ABN374" s="309"/>
      <c r="ABO374" s="309"/>
      <c r="ABP374" s="309"/>
      <c r="ABQ374" s="309"/>
      <c r="ABR374" s="309"/>
      <c r="ABS374" s="309"/>
      <c r="ABT374" s="309"/>
      <c r="ABU374" s="309"/>
      <c r="ABV374" s="309"/>
      <c r="ABW374" s="309"/>
      <c r="ABX374" s="309"/>
      <c r="ABY374" s="309"/>
      <c r="ABZ374" s="309"/>
      <c r="ACA374" s="309"/>
      <c r="ACB374" s="309"/>
      <c r="ACC374" s="309"/>
      <c r="ACD374" s="309"/>
      <c r="ACE374" s="309"/>
      <c r="ACF374" s="309"/>
      <c r="ACG374" s="309"/>
      <c r="ACH374" s="309"/>
      <c r="ACI374" s="309"/>
      <c r="ACJ374" s="309"/>
      <c r="ACK374" s="309"/>
      <c r="ACL374" s="309"/>
      <c r="ACM374" s="309"/>
      <c r="ACN374" s="309"/>
      <c r="ACO374" s="309"/>
      <c r="ACP374" s="309"/>
      <c r="ACQ374" s="309"/>
      <c r="ACR374" s="309"/>
      <c r="ACS374" s="309"/>
      <c r="ACT374" s="309"/>
      <c r="ACU374" s="309"/>
      <c r="ACV374" s="309"/>
      <c r="ACW374" s="309"/>
      <c r="ACX374" s="309"/>
      <c r="ACY374" s="309"/>
      <c r="ACZ374" s="309"/>
      <c r="ADA374" s="309"/>
      <c r="ADB374" s="309"/>
      <c r="ADC374" s="309"/>
      <c r="ADD374" s="309"/>
      <c r="ADE374" s="309"/>
      <c r="ADF374" s="309"/>
      <c r="ADG374" s="309"/>
      <c r="ADH374" s="309"/>
      <c r="ADI374" s="309"/>
      <c r="ADJ374" s="309"/>
      <c r="ADK374" s="309"/>
      <c r="ADL374" s="309"/>
      <c r="ADM374" s="309"/>
      <c r="ADN374" s="309"/>
      <c r="ADO374" s="309"/>
      <c r="ADP374" s="309"/>
      <c r="ADQ374" s="309"/>
      <c r="ADR374" s="309"/>
      <c r="ADS374" s="309"/>
      <c r="ADT374" s="309"/>
      <c r="ADU374" s="309"/>
      <c r="ADV374" s="309"/>
      <c r="ADW374" s="309"/>
      <c r="ADX374" s="309"/>
      <c r="ADY374" s="309"/>
      <c r="ADZ374" s="309"/>
      <c r="AEA374" s="309"/>
      <c r="AEB374" s="309"/>
      <c r="AEC374" s="309"/>
      <c r="AED374" s="309"/>
      <c r="AEE374" s="309"/>
      <c r="AEF374" s="309"/>
      <c r="AEG374" s="309"/>
      <c r="AEH374" s="309"/>
      <c r="AEI374" s="309"/>
      <c r="AEJ374" s="309"/>
      <c r="AEK374" s="309"/>
      <c r="AEL374" s="309"/>
      <c r="AEM374" s="309"/>
      <c r="AEN374" s="309"/>
      <c r="AEO374" s="309"/>
      <c r="AEP374" s="309"/>
      <c r="AEQ374" s="309"/>
      <c r="AER374" s="309"/>
      <c r="AES374" s="309"/>
      <c r="AET374" s="309"/>
      <c r="AEU374" s="309"/>
      <c r="AEV374" s="309"/>
      <c r="AEW374" s="309"/>
      <c r="AEX374" s="309"/>
      <c r="AEY374" s="309"/>
      <c r="AEZ374" s="309"/>
      <c r="AFA374" s="309"/>
      <c r="AFB374" s="309"/>
      <c r="AFC374" s="309"/>
      <c r="AFD374" s="309"/>
      <c r="AFE374" s="309"/>
      <c r="AFF374" s="309"/>
      <c r="AFG374" s="309"/>
      <c r="AFH374" s="309"/>
      <c r="AFI374" s="309"/>
      <c r="AFJ374" s="309"/>
      <c r="AFK374" s="309"/>
      <c r="AFL374" s="309"/>
      <c r="AFM374" s="309"/>
      <c r="AFN374" s="309"/>
      <c r="AFO374" s="309"/>
      <c r="AFP374" s="309"/>
      <c r="AFQ374" s="309"/>
      <c r="AFR374" s="309"/>
      <c r="AFS374" s="309"/>
      <c r="AFT374" s="309"/>
      <c r="AFU374" s="309"/>
      <c r="AFV374" s="309"/>
      <c r="AFW374" s="309"/>
      <c r="AFX374" s="309"/>
      <c r="AFY374" s="309"/>
      <c r="AFZ374" s="309"/>
      <c r="AGA374" s="309"/>
      <c r="AGB374" s="309"/>
      <c r="AGC374" s="309"/>
      <c r="AGD374" s="309"/>
      <c r="AGE374" s="309"/>
      <c r="AGF374" s="309"/>
      <c r="AGG374" s="309"/>
      <c r="AGH374" s="309"/>
      <c r="AGI374" s="309"/>
      <c r="AGJ374" s="309"/>
      <c r="AGK374" s="309"/>
      <c r="AGL374" s="309"/>
      <c r="AGM374" s="309"/>
      <c r="AGN374" s="309"/>
      <c r="AGO374" s="309"/>
      <c r="AGP374" s="309"/>
      <c r="AGQ374" s="309"/>
      <c r="AGR374" s="309"/>
      <c r="AGS374" s="309"/>
      <c r="AGT374" s="309"/>
      <c r="AGU374" s="309"/>
      <c r="AGV374" s="309"/>
      <c r="AGW374" s="309"/>
      <c r="AGX374" s="309"/>
      <c r="AGY374" s="309"/>
      <c r="AGZ374" s="309"/>
      <c r="AHA374" s="309"/>
      <c r="AHB374" s="309"/>
      <c r="AHC374" s="309"/>
      <c r="AHD374" s="309"/>
      <c r="AHE374" s="309"/>
      <c r="AHF374" s="309"/>
      <c r="AHG374" s="309"/>
      <c r="AHH374" s="309"/>
      <c r="AHI374" s="309"/>
      <c r="AHJ374" s="309"/>
      <c r="AHK374" s="309"/>
      <c r="AHL374" s="309"/>
      <c r="AHM374" s="309"/>
      <c r="AHN374" s="309"/>
      <c r="AHO374" s="309"/>
      <c r="AHP374" s="309"/>
      <c r="AHQ374" s="309"/>
      <c r="AHR374" s="309"/>
      <c r="AHS374" s="309"/>
      <c r="AHT374" s="309"/>
      <c r="AHU374" s="309"/>
      <c r="AHV374" s="309"/>
      <c r="AHW374" s="309"/>
      <c r="AHX374" s="309"/>
      <c r="AHY374" s="309"/>
      <c r="AHZ374" s="309"/>
      <c r="AIA374" s="309"/>
      <c r="AIB374" s="309"/>
      <c r="AIC374" s="309"/>
      <c r="AID374" s="309"/>
      <c r="AIE374" s="309"/>
      <c r="AIF374" s="309"/>
      <c r="AIG374" s="309"/>
      <c r="AIH374" s="309"/>
      <c r="AII374" s="309"/>
      <c r="AIJ374" s="309"/>
      <c r="AIK374" s="309"/>
      <c r="AIL374" s="309"/>
      <c r="AIM374" s="309"/>
      <c r="AIN374" s="309"/>
      <c r="AIO374" s="309"/>
      <c r="AIP374" s="309"/>
      <c r="AIQ374" s="309"/>
      <c r="AIR374" s="309"/>
      <c r="AIS374" s="309"/>
      <c r="AIT374" s="309"/>
      <c r="AIU374" s="309"/>
      <c r="AIV374" s="309"/>
      <c r="AIW374" s="309"/>
      <c r="AIX374" s="309"/>
      <c r="AIY374" s="309"/>
      <c r="AIZ374" s="309"/>
      <c r="AJA374" s="309"/>
      <c r="AJB374" s="309"/>
      <c r="AJC374" s="309"/>
      <c r="AJD374" s="309"/>
      <c r="AJE374" s="309"/>
      <c r="AJF374" s="309"/>
      <c r="AJG374" s="309"/>
      <c r="AJH374" s="309"/>
      <c r="AJI374" s="309"/>
      <c r="AJJ374" s="309"/>
      <c r="AJK374" s="309"/>
      <c r="AJL374" s="309"/>
      <c r="AJM374" s="309"/>
      <c r="AJN374" s="309"/>
      <c r="AJO374" s="309"/>
      <c r="AJP374" s="309"/>
      <c r="AJQ374" s="309"/>
      <c r="AJR374" s="309"/>
      <c r="AJS374" s="309"/>
      <c r="AJT374" s="309"/>
      <c r="AJU374" s="309"/>
      <c r="AJV374" s="309"/>
      <c r="AJW374" s="309"/>
      <c r="AJX374" s="309"/>
      <c r="AJY374" s="309"/>
      <c r="AJZ374" s="309"/>
      <c r="AKA374" s="309"/>
      <c r="AKB374" s="309"/>
      <c r="AKC374" s="309"/>
      <c r="AKD374" s="309"/>
      <c r="AKE374" s="309"/>
      <c r="AKF374" s="309"/>
      <c r="AKG374" s="309"/>
      <c r="AKH374" s="309"/>
      <c r="AKI374" s="309"/>
      <c r="AKJ374" s="309"/>
      <c r="AKK374" s="309"/>
      <c r="AKL374" s="309"/>
      <c r="AKM374" s="309"/>
      <c r="AKN374" s="309"/>
      <c r="AKO374" s="309"/>
      <c r="AKP374" s="309"/>
      <c r="AKQ374" s="309"/>
      <c r="AKR374" s="309"/>
      <c r="AKS374" s="309"/>
      <c r="AKT374" s="309"/>
      <c r="AKU374" s="309"/>
      <c r="AKV374" s="309"/>
      <c r="AKW374" s="309"/>
      <c r="AKX374" s="309"/>
      <c r="AKY374" s="309"/>
      <c r="AKZ374" s="309"/>
      <c r="ALA374" s="309"/>
      <c r="ALB374" s="309"/>
      <c r="ALC374" s="309"/>
      <c r="ALD374" s="309"/>
      <c r="ALE374" s="309"/>
      <c r="ALF374" s="309"/>
      <c r="ALG374" s="309"/>
      <c r="ALH374" s="309"/>
      <c r="ALI374" s="309"/>
      <c r="ALJ374" s="309"/>
      <c r="ALK374" s="309"/>
      <c r="ALL374" s="309"/>
      <c r="ALM374" s="309"/>
      <c r="ALN374" s="309"/>
      <c r="ALO374" s="309"/>
      <c r="ALP374" s="309"/>
      <c r="ALQ374" s="309"/>
      <c r="ALR374" s="309"/>
      <c r="ALS374" s="309"/>
      <c r="ALT374" s="309"/>
      <c r="ALU374" s="309"/>
      <c r="ALV374" s="309"/>
      <c r="ALW374" s="309"/>
      <c r="ALX374" s="309"/>
      <c r="ALY374" s="309"/>
      <c r="ALZ374" s="309"/>
      <c r="AMA374" s="309"/>
      <c r="AMB374" s="309"/>
      <c r="AMC374" s="309"/>
      <c r="AMD374" s="309"/>
      <c r="AME374" s="309"/>
      <c r="AMF374" s="309"/>
      <c r="AMG374" s="309"/>
      <c r="AMH374" s="309"/>
      <c r="AMI374" s="309"/>
      <c r="AMJ374" s="309"/>
      <c r="AMK374" s="309"/>
      <c r="AML374" s="309"/>
      <c r="AMM374" s="309"/>
      <c r="AMN374" s="309"/>
      <c r="AMO374" s="309"/>
      <c r="AMP374" s="309"/>
      <c r="AMQ374" s="309"/>
      <c r="AMR374" s="309"/>
      <c r="AMS374" s="309"/>
      <c r="AMT374" s="309"/>
      <c r="AMU374" s="309"/>
      <c r="AMV374" s="309"/>
      <c r="AMW374" s="309"/>
      <c r="AMX374" s="309"/>
      <c r="AMY374" s="309"/>
      <c r="AMZ374" s="309"/>
      <c r="ANA374" s="309"/>
      <c r="ANB374" s="309"/>
      <c r="ANC374" s="309"/>
      <c r="AND374" s="309"/>
      <c r="ANE374" s="309"/>
      <c r="ANF374" s="309"/>
      <c r="ANG374" s="309"/>
      <c r="ANH374" s="309"/>
      <c r="ANI374" s="309"/>
      <c r="ANJ374" s="309"/>
      <c r="ANK374" s="309"/>
      <c r="ANL374" s="309"/>
      <c r="ANM374" s="309"/>
      <c r="ANN374" s="309"/>
      <c r="ANO374" s="309"/>
      <c r="ANP374" s="309"/>
      <c r="ANQ374" s="309"/>
      <c r="ANR374" s="309"/>
      <c r="ANS374" s="309"/>
      <c r="ANT374" s="309"/>
      <c r="ANU374" s="309"/>
      <c r="ANV374" s="309"/>
      <c r="ANW374" s="309"/>
      <c r="ANX374" s="309"/>
      <c r="ANY374" s="309"/>
      <c r="ANZ374" s="309"/>
      <c r="AOA374" s="309"/>
      <c r="AOB374" s="309"/>
      <c r="AOC374" s="309"/>
      <c r="AOD374" s="309"/>
      <c r="AOE374" s="309"/>
      <c r="AOF374" s="309"/>
      <c r="AOG374" s="309"/>
      <c r="AOH374" s="309"/>
      <c r="AOI374" s="309"/>
      <c r="AOJ374" s="309"/>
      <c r="AOK374" s="309"/>
      <c r="AOL374" s="309"/>
      <c r="AOM374" s="309"/>
      <c r="AON374" s="309"/>
      <c r="AOO374" s="309"/>
      <c r="AOP374" s="309"/>
      <c r="AOQ374" s="309"/>
      <c r="AOR374" s="309"/>
      <c r="AOS374" s="309"/>
      <c r="AOT374" s="309"/>
      <c r="AOU374" s="309"/>
      <c r="AOV374" s="309"/>
      <c r="AOW374" s="309"/>
      <c r="AOX374" s="309"/>
      <c r="AOY374" s="309"/>
      <c r="AOZ374" s="309"/>
      <c r="APA374" s="309"/>
      <c r="APB374" s="309"/>
      <c r="APC374" s="309"/>
      <c r="APD374" s="309"/>
      <c r="APE374" s="309"/>
      <c r="APF374" s="309"/>
      <c r="APG374" s="309"/>
      <c r="APH374" s="309"/>
      <c r="API374" s="309"/>
      <c r="APJ374" s="309"/>
      <c r="APK374" s="309"/>
      <c r="APL374" s="309"/>
      <c r="APM374" s="309"/>
      <c r="APN374" s="309"/>
      <c r="APO374" s="309"/>
      <c r="APP374" s="309"/>
      <c r="APQ374" s="309"/>
      <c r="APR374" s="309"/>
      <c r="APS374" s="309"/>
      <c r="APT374" s="309"/>
      <c r="APU374" s="309"/>
      <c r="APV374" s="309"/>
      <c r="APW374" s="309"/>
      <c r="APX374" s="309"/>
      <c r="APY374" s="309"/>
      <c r="APZ374" s="309"/>
      <c r="AQA374" s="309"/>
      <c r="AQB374" s="309"/>
      <c r="AQC374" s="309"/>
      <c r="AQD374" s="309"/>
      <c r="AQE374" s="309"/>
      <c r="AQF374" s="309"/>
      <c r="AQG374" s="309"/>
      <c r="AQH374" s="309"/>
      <c r="AQI374" s="309"/>
      <c r="AQJ374" s="309"/>
      <c r="AQK374" s="309"/>
      <c r="AQL374" s="309"/>
      <c r="AQM374" s="309"/>
      <c r="AQN374" s="309"/>
      <c r="AQO374" s="309"/>
      <c r="AQP374" s="309"/>
      <c r="AQQ374" s="309"/>
      <c r="AQR374" s="309"/>
      <c r="AQS374" s="309"/>
      <c r="AQT374" s="309"/>
      <c r="AQU374" s="309"/>
      <c r="AQV374" s="309"/>
      <c r="AQW374" s="309"/>
      <c r="AQX374" s="309"/>
      <c r="AQY374" s="309"/>
      <c r="AQZ374" s="309"/>
      <c r="ARA374" s="309"/>
      <c r="ARB374" s="309"/>
      <c r="ARC374" s="309"/>
      <c r="ARD374" s="309"/>
      <c r="ARE374" s="309"/>
      <c r="ARF374" s="309"/>
      <c r="ARG374" s="309"/>
      <c r="ARH374" s="309"/>
      <c r="ARI374" s="309"/>
      <c r="ARJ374" s="309"/>
      <c r="ARK374" s="309"/>
      <c r="ARL374" s="309"/>
      <c r="ARM374" s="309"/>
      <c r="ARN374" s="309"/>
      <c r="ARO374" s="309"/>
      <c r="ARP374" s="309"/>
      <c r="ARQ374" s="309"/>
      <c r="ARR374" s="309"/>
      <c r="ARS374" s="309"/>
      <c r="ART374" s="309"/>
      <c r="ARU374" s="309"/>
      <c r="ARV374" s="309"/>
      <c r="ARW374" s="309"/>
      <c r="ARX374" s="309"/>
      <c r="ARY374" s="309"/>
      <c r="ARZ374" s="309"/>
      <c r="ASA374" s="309"/>
      <c r="ASB374" s="309"/>
      <c r="ASC374" s="309"/>
      <c r="ASD374" s="309"/>
      <c r="ASE374" s="309"/>
      <c r="ASF374" s="309"/>
      <c r="ASG374" s="309"/>
      <c r="ASH374" s="309"/>
      <c r="ASI374" s="309"/>
      <c r="ASJ374" s="309"/>
      <c r="ASK374" s="309"/>
      <c r="ASL374" s="309"/>
      <c r="ASM374" s="309"/>
      <c r="ASN374" s="309"/>
      <c r="ASO374" s="309"/>
      <c r="ASP374" s="309"/>
      <c r="ASQ374" s="309"/>
      <c r="ASR374" s="309"/>
      <c r="ASS374" s="309"/>
      <c r="AST374" s="309"/>
      <c r="ASU374" s="309"/>
      <c r="ASV374" s="309"/>
      <c r="ASW374" s="309"/>
      <c r="ASX374" s="309"/>
      <c r="ASY374" s="309"/>
      <c r="ASZ374" s="309"/>
      <c r="ATA374" s="309"/>
      <c r="ATB374" s="309"/>
      <c r="ATC374" s="309"/>
      <c r="ATD374" s="309"/>
      <c r="ATE374" s="309"/>
      <c r="ATF374" s="309"/>
      <c r="ATG374" s="309"/>
      <c r="ATH374" s="309"/>
      <c r="ATI374" s="309"/>
      <c r="ATJ374" s="309"/>
      <c r="ATK374" s="309"/>
      <c r="ATL374" s="309"/>
      <c r="ATM374" s="309"/>
      <c r="ATN374" s="309"/>
      <c r="ATO374" s="309"/>
      <c r="ATP374" s="309"/>
      <c r="ATQ374" s="309"/>
      <c r="ATR374" s="309"/>
      <c r="ATS374" s="309"/>
      <c r="ATT374" s="309"/>
      <c r="ATU374" s="309"/>
      <c r="ATV374" s="309"/>
      <c r="ATW374" s="309"/>
      <c r="ATX374" s="309"/>
      <c r="ATY374" s="309"/>
      <c r="ATZ374" s="309"/>
      <c r="AUA374" s="309"/>
      <c r="AUB374" s="309"/>
      <c r="AUC374" s="309"/>
      <c r="AUD374" s="309"/>
      <c r="AUE374" s="309"/>
      <c r="AUF374" s="309"/>
      <c r="AUG374" s="309"/>
      <c r="AUH374" s="309"/>
      <c r="AUI374" s="309"/>
      <c r="AUJ374" s="309"/>
      <c r="AUK374" s="309"/>
      <c r="AUL374" s="309"/>
      <c r="AUM374" s="309"/>
      <c r="AUN374" s="309"/>
      <c r="AUO374" s="309"/>
      <c r="AUP374" s="309"/>
      <c r="AUQ374" s="309"/>
      <c r="AUR374" s="309"/>
      <c r="AUS374" s="309"/>
      <c r="AUT374" s="309"/>
      <c r="AUU374" s="309"/>
      <c r="AUV374" s="309"/>
      <c r="AUW374" s="309"/>
      <c r="AUX374" s="309"/>
      <c r="AUY374" s="309"/>
      <c r="AUZ374" s="309"/>
      <c r="AVA374" s="309"/>
      <c r="AVB374" s="309"/>
      <c r="AVC374" s="309"/>
      <c r="AVD374" s="309"/>
      <c r="AVE374" s="309"/>
      <c r="AVF374" s="309"/>
      <c r="AVG374" s="309"/>
      <c r="AVH374" s="309"/>
      <c r="AVI374" s="309"/>
      <c r="AVJ374" s="309"/>
      <c r="AVK374" s="309"/>
      <c r="AVL374" s="309"/>
      <c r="AVM374" s="309"/>
      <c r="AVN374" s="309"/>
      <c r="AVO374" s="309"/>
      <c r="AVP374" s="309"/>
      <c r="AVQ374" s="309"/>
      <c r="AVR374" s="309"/>
      <c r="AVS374" s="309"/>
      <c r="AVT374" s="309"/>
      <c r="AVU374" s="309"/>
      <c r="AVV374" s="309"/>
      <c r="AVW374" s="309"/>
      <c r="AVX374" s="309"/>
      <c r="AVY374" s="309"/>
      <c r="AVZ374" s="309"/>
      <c r="AWA374" s="309"/>
      <c r="AWB374" s="309"/>
      <c r="AWC374" s="309"/>
      <c r="AWD374" s="309"/>
      <c r="AWE374" s="309"/>
      <c r="AWF374" s="309"/>
      <c r="AWG374" s="309"/>
      <c r="AWH374" s="309"/>
      <c r="AWI374" s="309"/>
      <c r="AWJ374" s="309"/>
      <c r="AWK374" s="309"/>
      <c r="AWL374" s="309"/>
      <c r="AWM374" s="309"/>
      <c r="AWN374" s="309"/>
      <c r="AWO374" s="309"/>
      <c r="AWP374" s="309"/>
      <c r="AWQ374" s="309"/>
      <c r="AWR374" s="309"/>
      <c r="AWS374" s="309"/>
      <c r="AWT374" s="309"/>
      <c r="AWU374" s="309"/>
      <c r="AWV374" s="309"/>
      <c r="AWW374" s="309"/>
      <c r="AWX374" s="309"/>
      <c r="AWY374" s="309"/>
      <c r="AWZ374" s="309"/>
      <c r="AXA374" s="309"/>
      <c r="AXB374" s="309"/>
      <c r="AXC374" s="309"/>
      <c r="AXD374" s="309"/>
      <c r="AXE374" s="309"/>
      <c r="AXF374" s="309"/>
      <c r="AXG374" s="309"/>
      <c r="AXH374" s="309"/>
      <c r="AXI374" s="309"/>
      <c r="AXJ374" s="309"/>
      <c r="AXK374" s="309"/>
      <c r="AXL374" s="309"/>
      <c r="AXM374" s="309"/>
      <c r="AXN374" s="309"/>
      <c r="AXO374" s="309"/>
      <c r="AXP374" s="309"/>
      <c r="AXQ374" s="309"/>
      <c r="AXR374" s="309"/>
      <c r="AXS374" s="309"/>
      <c r="AXT374" s="309"/>
      <c r="AXU374" s="309"/>
      <c r="AXV374" s="309"/>
      <c r="AXW374" s="309"/>
      <c r="AXX374" s="309"/>
      <c r="AXY374" s="309"/>
      <c r="AXZ374" s="309"/>
      <c r="AYA374" s="309"/>
      <c r="AYB374" s="309"/>
      <c r="AYC374" s="309"/>
      <c r="AYD374" s="309"/>
      <c r="AYE374" s="309"/>
      <c r="AYF374" s="309"/>
      <c r="AYG374" s="309"/>
      <c r="AYH374" s="309"/>
      <c r="AYI374" s="309"/>
      <c r="AYJ374" s="309"/>
      <c r="AYK374" s="309"/>
      <c r="AYL374" s="309"/>
      <c r="AYM374" s="309"/>
      <c r="AYN374" s="309"/>
      <c r="AYO374" s="309"/>
      <c r="AYP374" s="309"/>
      <c r="AYQ374" s="309"/>
      <c r="AYR374" s="309"/>
      <c r="AYS374" s="309"/>
      <c r="AYT374" s="309"/>
      <c r="AYU374" s="309"/>
      <c r="AYV374" s="309"/>
      <c r="AYW374" s="309"/>
      <c r="AYX374" s="309"/>
      <c r="AYY374" s="309"/>
      <c r="AYZ374" s="309"/>
      <c r="AZA374" s="309"/>
      <c r="AZB374" s="309"/>
      <c r="AZC374" s="309"/>
      <c r="AZD374" s="309"/>
      <c r="AZE374" s="309"/>
      <c r="AZF374" s="309"/>
      <c r="AZG374" s="309"/>
      <c r="AZH374" s="309"/>
      <c r="AZI374" s="309"/>
      <c r="AZJ374" s="309"/>
      <c r="AZK374" s="309"/>
      <c r="AZL374" s="309"/>
      <c r="AZM374" s="309"/>
      <c r="AZN374" s="309"/>
      <c r="AZO374" s="309"/>
      <c r="AZP374" s="309"/>
      <c r="AZQ374" s="309"/>
      <c r="AZR374" s="309"/>
      <c r="AZS374" s="309"/>
      <c r="AZT374" s="309"/>
      <c r="AZU374" s="309"/>
      <c r="AZV374" s="309"/>
      <c r="AZW374" s="309"/>
      <c r="AZX374" s="309"/>
      <c r="AZY374" s="309"/>
      <c r="AZZ374" s="309"/>
      <c r="BAA374" s="309"/>
      <c r="BAB374" s="309"/>
      <c r="BAC374" s="309"/>
      <c r="BAD374" s="309"/>
      <c r="BAE374" s="309"/>
      <c r="BAF374" s="309"/>
      <c r="BAG374" s="309"/>
      <c r="BAH374" s="309"/>
      <c r="BAI374" s="309"/>
      <c r="BAJ374" s="309"/>
      <c r="BAK374" s="309"/>
      <c r="BAL374" s="309"/>
      <c r="BAM374" s="309"/>
      <c r="BAN374" s="309"/>
      <c r="BAO374" s="309"/>
      <c r="BAP374" s="309"/>
      <c r="BAQ374" s="309"/>
      <c r="BAR374" s="309"/>
      <c r="BAS374" s="309"/>
      <c r="BAT374" s="309"/>
      <c r="BAU374" s="309"/>
      <c r="BAV374" s="309"/>
      <c r="BAW374" s="309"/>
      <c r="BAX374" s="309"/>
      <c r="BAY374" s="309"/>
      <c r="BAZ374" s="309"/>
      <c r="BBA374" s="309"/>
      <c r="BBB374" s="309"/>
      <c r="BBC374" s="309"/>
      <c r="BBD374" s="309"/>
      <c r="BBE374" s="309"/>
      <c r="BBF374" s="309"/>
      <c r="BBG374" s="309"/>
      <c r="BBH374" s="309"/>
      <c r="BBI374" s="309"/>
      <c r="BBJ374" s="309"/>
      <c r="BBK374" s="309"/>
      <c r="BBL374" s="309"/>
      <c r="BBM374" s="309"/>
      <c r="BBN374" s="309"/>
      <c r="BBO374" s="309"/>
      <c r="BBP374" s="309"/>
      <c r="BBQ374" s="309"/>
      <c r="BBR374" s="309"/>
      <c r="BBS374" s="309"/>
      <c r="BBT374" s="309"/>
      <c r="BBU374" s="309"/>
      <c r="BBV374" s="309"/>
      <c r="BBW374" s="309"/>
      <c r="BBX374" s="309"/>
      <c r="BBY374" s="309"/>
      <c r="BBZ374" s="309"/>
      <c r="BCA374" s="309"/>
      <c r="BCB374" s="309"/>
      <c r="BCC374" s="309"/>
      <c r="BCD374" s="309"/>
      <c r="BCE374" s="309"/>
      <c r="BCF374" s="309"/>
      <c r="BCG374" s="309"/>
      <c r="BCH374" s="309"/>
      <c r="BCI374" s="309"/>
      <c r="BCJ374" s="309"/>
      <c r="BCK374" s="309"/>
      <c r="BCL374" s="309"/>
      <c r="BCM374" s="309"/>
      <c r="BCN374" s="309"/>
      <c r="BCO374" s="309"/>
      <c r="BCP374" s="309"/>
      <c r="BCQ374" s="309"/>
      <c r="BCR374" s="309"/>
      <c r="BCS374" s="309"/>
      <c r="BCT374" s="309"/>
      <c r="BCU374" s="309"/>
      <c r="BCV374" s="309"/>
      <c r="BCW374" s="309"/>
      <c r="BCX374" s="309"/>
      <c r="BCY374" s="309"/>
      <c r="BCZ374" s="309"/>
      <c r="BDA374" s="309"/>
      <c r="BDB374" s="309"/>
      <c r="BDC374" s="309"/>
      <c r="BDD374" s="309"/>
      <c r="BDE374" s="309"/>
      <c r="BDF374" s="309"/>
      <c r="BDG374" s="309"/>
      <c r="BDH374" s="309"/>
      <c r="BDI374" s="309"/>
      <c r="BDJ374" s="309"/>
      <c r="BDK374" s="309"/>
      <c r="BDL374" s="309"/>
      <c r="BDM374" s="309"/>
      <c r="BDN374" s="309"/>
      <c r="BDO374" s="309"/>
      <c r="BDP374" s="309"/>
      <c r="BDQ374" s="309"/>
      <c r="BDR374" s="309"/>
      <c r="BDS374" s="309"/>
      <c r="BDT374" s="309"/>
      <c r="BDU374" s="309"/>
      <c r="BDV374" s="309"/>
      <c r="BDW374" s="309"/>
      <c r="BDX374" s="309"/>
      <c r="BDY374" s="309"/>
      <c r="BDZ374" s="309"/>
      <c r="BEA374" s="309"/>
      <c r="BEB374" s="309"/>
      <c r="BEC374" s="309"/>
      <c r="BED374" s="309"/>
      <c r="BEE374" s="309"/>
      <c r="BEF374" s="309"/>
      <c r="BEG374" s="309"/>
      <c r="BEH374" s="309"/>
      <c r="BEI374" s="309"/>
      <c r="BEJ374" s="309"/>
      <c r="BEK374" s="309"/>
      <c r="BEL374" s="309"/>
      <c r="BEM374" s="309"/>
      <c r="BEN374" s="309"/>
      <c r="BEO374" s="309"/>
      <c r="BEP374" s="309"/>
      <c r="BEQ374" s="309"/>
      <c r="BER374" s="309"/>
      <c r="BES374" s="309"/>
      <c r="BET374" s="309"/>
      <c r="BEU374" s="309"/>
      <c r="BEV374" s="309"/>
      <c r="BEW374" s="309"/>
      <c r="BEX374" s="309"/>
      <c r="BEY374" s="309"/>
      <c r="BEZ374" s="309"/>
      <c r="BFA374" s="309"/>
      <c r="BFB374" s="309"/>
      <c r="BFC374" s="309"/>
      <c r="BFD374" s="309"/>
      <c r="BFE374" s="309"/>
      <c r="BFF374" s="309"/>
      <c r="BFG374" s="309"/>
      <c r="BFH374" s="309"/>
      <c r="BFI374" s="309"/>
      <c r="BFJ374" s="309"/>
      <c r="BFK374" s="309"/>
      <c r="BFL374" s="309"/>
      <c r="BFM374" s="309"/>
      <c r="BFN374" s="309"/>
      <c r="BFO374" s="309"/>
      <c r="BFP374" s="309"/>
      <c r="BFQ374" s="309"/>
      <c r="BFR374" s="309"/>
      <c r="BFS374" s="309"/>
      <c r="BFT374" s="309"/>
      <c r="BFU374" s="309"/>
      <c r="BFV374" s="309"/>
      <c r="BFW374" s="309"/>
      <c r="BFX374" s="309"/>
      <c r="BFY374" s="309"/>
      <c r="BFZ374" s="309"/>
      <c r="BGA374" s="309"/>
      <c r="BGB374" s="309"/>
      <c r="BGC374" s="309"/>
      <c r="BGD374" s="309"/>
      <c r="BGE374" s="309"/>
      <c r="BGF374" s="309"/>
      <c r="BGG374" s="309"/>
      <c r="BGH374" s="309"/>
    </row>
    <row r="375" spans="6:1542" s="18" customFormat="1" ht="14.45" customHeight="1" x14ac:dyDescent="0.25">
      <c r="F375" s="68"/>
      <c r="Y375" s="68"/>
      <c r="AC375" s="309"/>
      <c r="AD375" s="309"/>
      <c r="AE375" s="309"/>
      <c r="AF375" s="309"/>
      <c r="AG375" s="309"/>
      <c r="AH375" s="309"/>
      <c r="AI375" s="309"/>
      <c r="AJ375" s="309"/>
      <c r="AK375" s="309"/>
      <c r="AL375" s="309"/>
      <c r="AM375" s="309"/>
      <c r="AN375" s="309"/>
      <c r="AO375" s="309"/>
      <c r="AP375" s="309"/>
      <c r="AQ375" s="309"/>
      <c r="AR375" s="309"/>
      <c r="AS375" s="309"/>
      <c r="AT375" s="309"/>
      <c r="AU375" s="309"/>
      <c r="AV375" s="309"/>
      <c r="AW375" s="309"/>
      <c r="AX375" s="309"/>
      <c r="AY375" s="309"/>
      <c r="AZ375" s="309"/>
      <c r="BA375" s="309"/>
      <c r="BB375" s="309"/>
      <c r="BC375" s="309"/>
      <c r="BD375" s="309"/>
      <c r="BE375" s="309"/>
      <c r="BF375" s="309"/>
      <c r="BG375" s="309"/>
      <c r="BH375" s="309"/>
      <c r="BI375" s="309"/>
      <c r="BJ375" s="309"/>
      <c r="BK375" s="309"/>
      <c r="BL375" s="309"/>
      <c r="BM375" s="309"/>
      <c r="BN375" s="309"/>
      <c r="BO375" s="309"/>
      <c r="BP375" s="309"/>
      <c r="BQ375" s="309"/>
      <c r="BR375" s="309"/>
      <c r="BS375" s="309"/>
      <c r="BT375" s="309"/>
      <c r="BU375" s="309"/>
      <c r="BV375" s="309"/>
      <c r="BW375" s="309"/>
      <c r="BX375" s="309"/>
      <c r="BY375" s="309"/>
      <c r="BZ375" s="309"/>
      <c r="CA375" s="309"/>
      <c r="CB375" s="309"/>
      <c r="CC375" s="309"/>
      <c r="CD375" s="309"/>
      <c r="CE375" s="309"/>
      <c r="CF375" s="309"/>
      <c r="CG375" s="309"/>
      <c r="CH375" s="309"/>
      <c r="CI375" s="309"/>
      <c r="CJ375" s="309"/>
      <c r="CK375" s="309"/>
      <c r="CL375" s="309"/>
      <c r="CM375" s="309"/>
      <c r="CN375" s="309"/>
      <c r="CO375" s="309"/>
      <c r="CP375" s="309"/>
      <c r="CQ375" s="309"/>
      <c r="CR375" s="309"/>
      <c r="CS375" s="309"/>
      <c r="CT375" s="309"/>
      <c r="CU375" s="309"/>
      <c r="CV375" s="309"/>
      <c r="CW375" s="309"/>
      <c r="CX375" s="309"/>
      <c r="CY375" s="309"/>
      <c r="CZ375" s="309"/>
      <c r="DA375" s="309"/>
      <c r="DB375" s="309"/>
      <c r="DC375" s="309"/>
      <c r="DD375" s="309"/>
      <c r="DE375" s="309"/>
      <c r="DF375" s="309"/>
      <c r="DG375" s="309"/>
      <c r="DH375" s="309"/>
      <c r="DI375" s="309"/>
      <c r="DJ375" s="309"/>
      <c r="DK375" s="309"/>
      <c r="DL375" s="309"/>
      <c r="DM375" s="309"/>
      <c r="DN375" s="309"/>
      <c r="DO375" s="309"/>
      <c r="DP375" s="309"/>
      <c r="DQ375" s="309"/>
      <c r="DR375" s="309"/>
      <c r="DS375" s="309"/>
      <c r="DT375" s="309"/>
      <c r="DU375" s="309"/>
      <c r="DV375" s="309"/>
      <c r="DW375" s="309"/>
      <c r="DX375" s="309"/>
      <c r="DY375" s="309"/>
      <c r="DZ375" s="309"/>
      <c r="EA375" s="309"/>
      <c r="EB375" s="309"/>
      <c r="EC375" s="309"/>
      <c r="ED375" s="309"/>
      <c r="EE375" s="309"/>
      <c r="EF375" s="309"/>
      <c r="EG375" s="309"/>
      <c r="EH375" s="309"/>
      <c r="EI375" s="309"/>
      <c r="EJ375" s="309"/>
      <c r="EK375" s="309"/>
      <c r="EL375" s="309"/>
      <c r="EM375" s="309"/>
      <c r="EN375" s="309"/>
      <c r="EO375" s="309"/>
      <c r="EP375" s="309"/>
      <c r="EQ375" s="309"/>
      <c r="ER375" s="309"/>
      <c r="ES375" s="309"/>
      <c r="ET375" s="309"/>
      <c r="EU375" s="309"/>
      <c r="EV375" s="309"/>
      <c r="EW375" s="309"/>
      <c r="EX375" s="309"/>
      <c r="EY375" s="309"/>
      <c r="EZ375" s="309"/>
      <c r="FA375" s="309"/>
      <c r="FB375" s="309"/>
      <c r="FC375" s="309"/>
      <c r="FD375" s="309"/>
      <c r="FE375" s="309"/>
      <c r="FF375" s="309"/>
      <c r="FG375" s="309"/>
      <c r="FH375" s="309"/>
      <c r="FI375" s="309"/>
      <c r="FJ375" s="309"/>
      <c r="FK375" s="309"/>
      <c r="FL375" s="309"/>
      <c r="FM375" s="309"/>
      <c r="FN375" s="309"/>
      <c r="FO375" s="309"/>
      <c r="FP375" s="309"/>
      <c r="FQ375" s="309"/>
      <c r="FR375" s="309"/>
      <c r="FS375" s="309"/>
      <c r="FT375" s="309"/>
      <c r="FU375" s="309"/>
      <c r="FV375" s="309"/>
      <c r="FW375" s="309"/>
      <c r="FX375" s="309"/>
      <c r="FY375" s="309"/>
      <c r="FZ375" s="309"/>
      <c r="GA375" s="309"/>
      <c r="GB375" s="309"/>
      <c r="GC375" s="309"/>
      <c r="GD375" s="309"/>
      <c r="GE375" s="309"/>
      <c r="GF375" s="309"/>
      <c r="GG375" s="309"/>
      <c r="GH375" s="309"/>
      <c r="GI375" s="309"/>
      <c r="GJ375" s="309"/>
      <c r="GK375" s="309"/>
      <c r="GL375" s="309"/>
      <c r="GM375" s="309"/>
      <c r="GN375" s="309"/>
      <c r="GO375" s="309"/>
      <c r="GP375" s="309"/>
      <c r="GQ375" s="309"/>
      <c r="GR375" s="309"/>
      <c r="GS375" s="309"/>
      <c r="GT375" s="309"/>
      <c r="GU375" s="309"/>
      <c r="GV375" s="309"/>
      <c r="GW375" s="309"/>
      <c r="GX375" s="309"/>
      <c r="GY375" s="309"/>
      <c r="GZ375" s="309"/>
      <c r="HA375" s="309"/>
      <c r="HB375" s="309"/>
      <c r="HC375" s="309"/>
      <c r="HD375" s="309"/>
      <c r="HE375" s="309"/>
      <c r="HF375" s="309"/>
      <c r="HG375" s="309"/>
      <c r="HH375" s="309"/>
      <c r="HI375" s="309"/>
      <c r="HJ375" s="309"/>
      <c r="HK375" s="309"/>
      <c r="HL375" s="309"/>
      <c r="HM375" s="309"/>
      <c r="HN375" s="309"/>
      <c r="HO375" s="309"/>
      <c r="HP375" s="309"/>
      <c r="HQ375" s="309"/>
      <c r="HR375" s="309"/>
      <c r="HS375" s="309"/>
      <c r="HT375" s="309"/>
      <c r="HU375" s="309"/>
      <c r="HV375" s="309"/>
      <c r="HW375" s="309"/>
      <c r="HX375" s="309"/>
      <c r="HY375" s="309"/>
      <c r="HZ375" s="309"/>
      <c r="IA375" s="309"/>
      <c r="IB375" s="309"/>
      <c r="IC375" s="309"/>
      <c r="ID375" s="309"/>
      <c r="IE375" s="309"/>
      <c r="IF375" s="309"/>
      <c r="IG375" s="309"/>
      <c r="IH375" s="309"/>
      <c r="II375" s="309"/>
      <c r="IJ375" s="309"/>
      <c r="IK375" s="309"/>
      <c r="IL375" s="309"/>
      <c r="IM375" s="309"/>
      <c r="IN375" s="309"/>
      <c r="IO375" s="309"/>
      <c r="IP375" s="309"/>
      <c r="IQ375" s="309"/>
      <c r="IR375" s="309"/>
      <c r="IS375" s="309"/>
      <c r="IT375" s="309"/>
      <c r="IU375" s="309"/>
      <c r="IV375" s="309"/>
      <c r="IW375" s="309"/>
      <c r="IX375" s="309"/>
      <c r="IY375" s="309"/>
      <c r="IZ375" s="309"/>
      <c r="JA375" s="309"/>
      <c r="JB375" s="309"/>
      <c r="JC375" s="309"/>
      <c r="JD375" s="309"/>
      <c r="JE375" s="309"/>
      <c r="JF375" s="309"/>
      <c r="JG375" s="309"/>
      <c r="JH375" s="309"/>
      <c r="JI375" s="309"/>
      <c r="JJ375" s="309"/>
      <c r="JK375" s="309"/>
      <c r="JL375" s="309"/>
      <c r="JM375" s="309"/>
      <c r="JN375" s="309"/>
      <c r="JO375" s="309"/>
      <c r="JP375" s="309"/>
      <c r="JQ375" s="309"/>
      <c r="JR375" s="309"/>
      <c r="JS375" s="309"/>
      <c r="JT375" s="309"/>
      <c r="JU375" s="309"/>
      <c r="JV375" s="309"/>
      <c r="JW375" s="309"/>
      <c r="JX375" s="309"/>
      <c r="JY375" s="309"/>
      <c r="JZ375" s="309"/>
      <c r="KA375" s="309"/>
      <c r="KB375" s="309"/>
      <c r="KC375" s="309"/>
      <c r="KD375" s="309"/>
      <c r="KE375" s="309"/>
      <c r="KF375" s="309"/>
      <c r="KG375" s="309"/>
      <c r="KH375" s="309"/>
      <c r="KI375" s="309"/>
      <c r="KJ375" s="309"/>
      <c r="KK375" s="309"/>
      <c r="KL375" s="309"/>
      <c r="KM375" s="309"/>
      <c r="KN375" s="309"/>
      <c r="KO375" s="309"/>
      <c r="KP375" s="309"/>
      <c r="KQ375" s="309"/>
      <c r="KR375" s="309"/>
      <c r="KS375" s="309"/>
      <c r="KT375" s="309"/>
      <c r="KU375" s="309"/>
      <c r="KV375" s="309"/>
      <c r="KW375" s="309"/>
      <c r="KX375" s="309"/>
      <c r="KY375" s="309"/>
      <c r="KZ375" s="309"/>
      <c r="LA375" s="309"/>
      <c r="LB375" s="309"/>
      <c r="LC375" s="309"/>
      <c r="LD375" s="309"/>
      <c r="LE375" s="309"/>
      <c r="LF375" s="309"/>
      <c r="LG375" s="309"/>
      <c r="LH375" s="309"/>
      <c r="LI375" s="309"/>
      <c r="LJ375" s="309"/>
      <c r="LK375" s="309"/>
      <c r="LL375" s="309"/>
      <c r="LM375" s="309"/>
      <c r="LN375" s="309"/>
      <c r="LO375" s="309"/>
      <c r="LP375" s="309"/>
      <c r="LQ375" s="309"/>
      <c r="LR375" s="309"/>
      <c r="LS375" s="309"/>
      <c r="LT375" s="309"/>
      <c r="LU375" s="309"/>
      <c r="LV375" s="309"/>
      <c r="LW375" s="309"/>
      <c r="LX375" s="309"/>
      <c r="LY375" s="309"/>
      <c r="LZ375" s="309"/>
      <c r="MA375" s="309"/>
      <c r="MB375" s="309"/>
      <c r="MC375" s="309"/>
      <c r="MD375" s="309"/>
      <c r="ME375" s="309"/>
      <c r="MF375" s="309"/>
      <c r="MG375" s="309"/>
      <c r="MH375" s="309"/>
      <c r="MI375" s="309"/>
      <c r="MJ375" s="309"/>
      <c r="MK375" s="309"/>
      <c r="ML375" s="309"/>
      <c r="MM375" s="309"/>
      <c r="MN375" s="309"/>
      <c r="MO375" s="309"/>
      <c r="MP375" s="309"/>
      <c r="MQ375" s="309"/>
      <c r="MR375" s="309"/>
      <c r="MS375" s="309"/>
      <c r="MT375" s="309"/>
      <c r="MU375" s="309"/>
      <c r="MV375" s="309"/>
      <c r="MW375" s="309"/>
      <c r="MX375" s="309"/>
      <c r="MY375" s="309"/>
      <c r="MZ375" s="309"/>
      <c r="NA375" s="309"/>
      <c r="NB375" s="309"/>
      <c r="NC375" s="309"/>
      <c r="ND375" s="309"/>
      <c r="NE375" s="309"/>
      <c r="NF375" s="309"/>
      <c r="NG375" s="309"/>
      <c r="NH375" s="309"/>
      <c r="NI375" s="309"/>
      <c r="NJ375" s="309"/>
      <c r="NK375" s="309"/>
      <c r="NL375" s="309"/>
      <c r="NM375" s="309"/>
      <c r="NN375" s="309"/>
      <c r="NO375" s="309"/>
      <c r="NP375" s="309"/>
      <c r="NQ375" s="309"/>
      <c r="NR375" s="309"/>
      <c r="NS375" s="309"/>
      <c r="NT375" s="309"/>
      <c r="NU375" s="309"/>
      <c r="NV375" s="309"/>
      <c r="NW375" s="309"/>
      <c r="NX375" s="309"/>
      <c r="NY375" s="309"/>
      <c r="NZ375" s="309"/>
      <c r="OA375" s="309"/>
      <c r="OB375" s="309"/>
      <c r="OC375" s="309"/>
      <c r="OD375" s="309"/>
      <c r="OE375" s="309"/>
      <c r="OF375" s="309"/>
      <c r="OG375" s="309"/>
      <c r="OH375" s="309"/>
      <c r="OI375" s="309"/>
      <c r="OJ375" s="309"/>
      <c r="OK375" s="309"/>
      <c r="OL375" s="309"/>
      <c r="OM375" s="309"/>
      <c r="ON375" s="309"/>
      <c r="OO375" s="309"/>
      <c r="OP375" s="309"/>
      <c r="OQ375" s="309"/>
      <c r="OR375" s="309"/>
      <c r="OS375" s="309"/>
      <c r="OT375" s="309"/>
      <c r="OU375" s="309"/>
      <c r="OV375" s="309"/>
      <c r="OW375" s="309"/>
      <c r="OX375" s="309"/>
      <c r="OY375" s="309"/>
      <c r="OZ375" s="309"/>
      <c r="PA375" s="309"/>
      <c r="PB375" s="309"/>
      <c r="PC375" s="309"/>
      <c r="PD375" s="309"/>
      <c r="PE375" s="309"/>
      <c r="PF375" s="309"/>
      <c r="PG375" s="309"/>
      <c r="PH375" s="309"/>
      <c r="PI375" s="309"/>
      <c r="PJ375" s="309"/>
      <c r="PK375" s="309"/>
      <c r="PL375" s="309"/>
      <c r="PM375" s="309"/>
      <c r="PN375" s="309"/>
      <c r="PO375" s="309"/>
      <c r="PP375" s="309"/>
      <c r="PQ375" s="309"/>
      <c r="PR375" s="309"/>
      <c r="PS375" s="309"/>
      <c r="PT375" s="309"/>
      <c r="PU375" s="309"/>
      <c r="PV375" s="309"/>
      <c r="PW375" s="309"/>
      <c r="PX375" s="309"/>
      <c r="PY375" s="309"/>
      <c r="PZ375" s="309"/>
      <c r="QA375" s="309"/>
      <c r="QB375" s="309"/>
      <c r="QC375" s="309"/>
      <c r="QD375" s="309"/>
      <c r="QE375" s="309"/>
      <c r="QF375" s="309"/>
      <c r="QG375" s="309"/>
      <c r="QH375" s="309"/>
      <c r="QI375" s="309"/>
      <c r="QJ375" s="309"/>
      <c r="QK375" s="309"/>
      <c r="QL375" s="309"/>
      <c r="QM375" s="309"/>
      <c r="QN375" s="309"/>
      <c r="QO375" s="309"/>
      <c r="QP375" s="309"/>
      <c r="QQ375" s="309"/>
      <c r="QR375" s="309"/>
      <c r="QS375" s="309"/>
      <c r="QT375" s="309"/>
      <c r="QU375" s="309"/>
      <c r="QV375" s="309"/>
      <c r="QW375" s="309"/>
      <c r="QX375" s="309"/>
      <c r="QY375" s="309"/>
      <c r="QZ375" s="309"/>
      <c r="RA375" s="309"/>
      <c r="RB375" s="309"/>
      <c r="RC375" s="309"/>
      <c r="RD375" s="309"/>
      <c r="RE375" s="309"/>
      <c r="RF375" s="309"/>
      <c r="RG375" s="309"/>
      <c r="RH375" s="309"/>
      <c r="RI375" s="309"/>
      <c r="RJ375" s="309"/>
      <c r="RK375" s="309"/>
      <c r="RL375" s="309"/>
      <c r="RM375" s="309"/>
      <c r="RN375" s="309"/>
      <c r="RO375" s="309"/>
      <c r="RP375" s="309"/>
      <c r="RQ375" s="309"/>
      <c r="RR375" s="309"/>
      <c r="RS375" s="309"/>
      <c r="RT375" s="309"/>
      <c r="RU375" s="309"/>
      <c r="RV375" s="309"/>
      <c r="RW375" s="309"/>
      <c r="RX375" s="309"/>
      <c r="RY375" s="309"/>
      <c r="RZ375" s="309"/>
      <c r="SA375" s="309"/>
      <c r="SB375" s="309"/>
      <c r="SC375" s="309"/>
      <c r="SD375" s="309"/>
      <c r="SE375" s="309"/>
      <c r="SF375" s="309"/>
      <c r="SG375" s="309"/>
      <c r="SH375" s="309"/>
      <c r="SI375" s="309"/>
      <c r="SJ375" s="309"/>
      <c r="SK375" s="309"/>
      <c r="SL375" s="309"/>
      <c r="SM375" s="309"/>
      <c r="SN375" s="309"/>
      <c r="SO375" s="309"/>
      <c r="SP375" s="309"/>
      <c r="SQ375" s="309"/>
      <c r="SR375" s="309"/>
      <c r="SS375" s="309"/>
      <c r="ST375" s="309"/>
      <c r="SU375" s="309"/>
      <c r="SV375" s="309"/>
      <c r="SW375" s="309"/>
      <c r="SX375" s="309"/>
      <c r="SY375" s="309"/>
      <c r="SZ375" s="309"/>
      <c r="TA375" s="309"/>
      <c r="TB375" s="309"/>
      <c r="TC375" s="309"/>
      <c r="TD375" s="309"/>
      <c r="TE375" s="309"/>
      <c r="TF375" s="309"/>
      <c r="TG375" s="309"/>
      <c r="TH375" s="309"/>
      <c r="TI375" s="309"/>
      <c r="TJ375" s="309"/>
      <c r="TK375" s="309"/>
      <c r="TL375" s="309"/>
      <c r="TM375" s="309"/>
      <c r="TN375" s="309"/>
      <c r="TO375" s="309"/>
      <c r="TP375" s="309"/>
      <c r="TQ375" s="309"/>
      <c r="TR375" s="309"/>
      <c r="TS375" s="309"/>
      <c r="TT375" s="309"/>
      <c r="TU375" s="309"/>
      <c r="TV375" s="309"/>
      <c r="TW375" s="309"/>
      <c r="TX375" s="309"/>
      <c r="TY375" s="309"/>
      <c r="TZ375" s="309"/>
      <c r="UA375" s="309"/>
      <c r="UB375" s="309"/>
      <c r="UC375" s="309"/>
      <c r="UD375" s="309"/>
      <c r="UE375" s="309"/>
      <c r="UF375" s="309"/>
      <c r="UG375" s="309"/>
      <c r="UH375" s="309"/>
      <c r="UI375" s="309"/>
      <c r="UJ375" s="309"/>
      <c r="UK375" s="309"/>
      <c r="UL375" s="309"/>
      <c r="UM375" s="309"/>
      <c r="UN375" s="309"/>
      <c r="UO375" s="309"/>
      <c r="UP375" s="309"/>
      <c r="UQ375" s="309"/>
      <c r="UR375" s="309"/>
      <c r="US375" s="309"/>
      <c r="UT375" s="309"/>
      <c r="UU375" s="309"/>
      <c r="UV375" s="309"/>
      <c r="UW375" s="309"/>
      <c r="UX375" s="309"/>
      <c r="UY375" s="309"/>
      <c r="UZ375" s="309"/>
      <c r="VA375" s="309"/>
      <c r="VB375" s="309"/>
      <c r="VC375" s="309"/>
      <c r="VD375" s="309"/>
      <c r="VE375" s="309"/>
      <c r="VF375" s="309"/>
      <c r="VG375" s="309"/>
      <c r="VH375" s="309"/>
      <c r="VI375" s="309"/>
      <c r="VJ375" s="309"/>
      <c r="VK375" s="309"/>
      <c r="VL375" s="309"/>
      <c r="VM375" s="309"/>
      <c r="VN375" s="309"/>
      <c r="VO375" s="309"/>
      <c r="VP375" s="309"/>
      <c r="VQ375" s="309"/>
      <c r="VR375" s="309"/>
      <c r="VS375" s="309"/>
      <c r="VT375" s="309"/>
      <c r="VU375" s="309"/>
      <c r="VV375" s="309"/>
      <c r="VW375" s="309"/>
      <c r="VX375" s="309"/>
      <c r="VY375" s="309"/>
      <c r="VZ375" s="309"/>
      <c r="WA375" s="309"/>
      <c r="WB375" s="309"/>
      <c r="WC375" s="309"/>
      <c r="WD375" s="309"/>
      <c r="WE375" s="309"/>
      <c r="WF375" s="309"/>
      <c r="WG375" s="309"/>
      <c r="WH375" s="309"/>
      <c r="WI375" s="309"/>
      <c r="WJ375" s="309"/>
      <c r="WK375" s="309"/>
      <c r="WL375" s="309"/>
      <c r="WM375" s="309"/>
      <c r="WN375" s="309"/>
      <c r="WO375" s="309"/>
      <c r="WP375" s="309"/>
      <c r="WQ375" s="309"/>
      <c r="WR375" s="309"/>
      <c r="WS375" s="309"/>
      <c r="WT375" s="309"/>
      <c r="WU375" s="309"/>
      <c r="WV375" s="309"/>
      <c r="WW375" s="309"/>
      <c r="WX375" s="309"/>
      <c r="WY375" s="309"/>
      <c r="WZ375" s="309"/>
      <c r="XA375" s="309"/>
      <c r="XB375" s="309"/>
      <c r="XC375" s="309"/>
      <c r="XD375" s="309"/>
      <c r="XE375" s="309"/>
      <c r="XF375" s="309"/>
      <c r="XG375" s="309"/>
      <c r="XH375" s="309"/>
      <c r="XI375" s="309"/>
      <c r="XJ375" s="309"/>
      <c r="XK375" s="309"/>
      <c r="XL375" s="309"/>
      <c r="XM375" s="309"/>
      <c r="XN375" s="309"/>
      <c r="XO375" s="309"/>
      <c r="XP375" s="309"/>
      <c r="XQ375" s="309"/>
      <c r="XR375" s="309"/>
      <c r="XS375" s="309"/>
      <c r="XT375" s="309"/>
      <c r="XU375" s="309"/>
      <c r="XV375" s="309"/>
      <c r="XW375" s="309"/>
      <c r="XX375" s="309"/>
      <c r="XY375" s="309"/>
      <c r="XZ375" s="309"/>
      <c r="YA375" s="309"/>
      <c r="YB375" s="309"/>
      <c r="YC375" s="309"/>
      <c r="YD375" s="309"/>
      <c r="YE375" s="309"/>
      <c r="YF375" s="309"/>
      <c r="YG375" s="309"/>
      <c r="YH375" s="309"/>
      <c r="YI375" s="309"/>
      <c r="YJ375" s="309"/>
      <c r="YK375" s="309"/>
      <c r="YL375" s="309"/>
      <c r="YM375" s="309"/>
      <c r="YN375" s="309"/>
      <c r="YO375" s="309"/>
      <c r="YP375" s="309"/>
      <c r="YQ375" s="309"/>
      <c r="YR375" s="309"/>
      <c r="YS375" s="309"/>
      <c r="YT375" s="309"/>
      <c r="YU375" s="309"/>
      <c r="YV375" s="309"/>
      <c r="YW375" s="309"/>
      <c r="YX375" s="309"/>
      <c r="YY375" s="309"/>
      <c r="YZ375" s="309"/>
      <c r="ZA375" s="309"/>
      <c r="ZB375" s="309"/>
      <c r="ZC375" s="309"/>
      <c r="ZD375" s="309"/>
      <c r="ZE375" s="309"/>
      <c r="ZF375" s="309"/>
      <c r="ZG375" s="309"/>
      <c r="ZH375" s="309"/>
      <c r="ZI375" s="309"/>
      <c r="ZJ375" s="309"/>
      <c r="ZK375" s="309"/>
      <c r="ZL375" s="309"/>
      <c r="ZM375" s="309"/>
      <c r="ZN375" s="309"/>
      <c r="ZO375" s="309"/>
      <c r="ZP375" s="309"/>
      <c r="ZQ375" s="309"/>
      <c r="ZR375" s="309"/>
      <c r="ZS375" s="309"/>
      <c r="ZT375" s="309"/>
      <c r="ZU375" s="309"/>
      <c r="ZV375" s="309"/>
      <c r="ZW375" s="309"/>
      <c r="ZX375" s="309"/>
      <c r="ZY375" s="309"/>
      <c r="ZZ375" s="309"/>
      <c r="AAA375" s="309"/>
      <c r="AAB375" s="309"/>
      <c r="AAC375" s="309"/>
      <c r="AAD375" s="309"/>
      <c r="AAE375" s="309"/>
      <c r="AAF375" s="309"/>
      <c r="AAG375" s="309"/>
      <c r="AAH375" s="309"/>
      <c r="AAI375" s="309"/>
      <c r="AAJ375" s="309"/>
      <c r="AAK375" s="309"/>
      <c r="AAL375" s="309"/>
      <c r="AAM375" s="309"/>
      <c r="AAN375" s="309"/>
      <c r="AAO375" s="309"/>
      <c r="AAP375" s="309"/>
      <c r="AAQ375" s="309"/>
      <c r="AAR375" s="309"/>
      <c r="AAS375" s="309"/>
      <c r="AAT375" s="309"/>
      <c r="AAU375" s="309"/>
      <c r="AAV375" s="309"/>
      <c r="AAW375" s="309"/>
      <c r="AAX375" s="309"/>
      <c r="AAY375" s="309"/>
      <c r="AAZ375" s="309"/>
      <c r="ABA375" s="309"/>
      <c r="ABB375" s="309"/>
      <c r="ABC375" s="309"/>
      <c r="ABD375" s="309"/>
      <c r="ABE375" s="309"/>
      <c r="ABF375" s="309"/>
      <c r="ABG375" s="309"/>
      <c r="ABH375" s="309"/>
      <c r="ABI375" s="309"/>
      <c r="ABJ375" s="309"/>
      <c r="ABK375" s="309"/>
      <c r="ABL375" s="309"/>
      <c r="ABM375" s="309"/>
      <c r="ABN375" s="309"/>
      <c r="ABO375" s="309"/>
      <c r="ABP375" s="309"/>
      <c r="ABQ375" s="309"/>
      <c r="ABR375" s="309"/>
      <c r="ABS375" s="309"/>
      <c r="ABT375" s="309"/>
      <c r="ABU375" s="309"/>
      <c r="ABV375" s="309"/>
      <c r="ABW375" s="309"/>
      <c r="ABX375" s="309"/>
      <c r="ABY375" s="309"/>
      <c r="ABZ375" s="309"/>
      <c r="ACA375" s="309"/>
      <c r="ACB375" s="309"/>
      <c r="ACC375" s="309"/>
      <c r="ACD375" s="309"/>
      <c r="ACE375" s="309"/>
      <c r="ACF375" s="309"/>
      <c r="ACG375" s="309"/>
      <c r="ACH375" s="309"/>
      <c r="ACI375" s="309"/>
      <c r="ACJ375" s="309"/>
      <c r="ACK375" s="309"/>
      <c r="ACL375" s="309"/>
      <c r="ACM375" s="309"/>
      <c r="ACN375" s="309"/>
      <c r="ACO375" s="309"/>
      <c r="ACP375" s="309"/>
      <c r="ACQ375" s="309"/>
      <c r="ACR375" s="309"/>
      <c r="ACS375" s="309"/>
      <c r="ACT375" s="309"/>
      <c r="ACU375" s="309"/>
      <c r="ACV375" s="309"/>
      <c r="ACW375" s="309"/>
      <c r="ACX375" s="309"/>
      <c r="ACY375" s="309"/>
      <c r="ACZ375" s="309"/>
      <c r="ADA375" s="309"/>
      <c r="ADB375" s="309"/>
      <c r="ADC375" s="309"/>
      <c r="ADD375" s="309"/>
      <c r="ADE375" s="309"/>
      <c r="ADF375" s="309"/>
      <c r="ADG375" s="309"/>
      <c r="ADH375" s="309"/>
      <c r="ADI375" s="309"/>
      <c r="ADJ375" s="309"/>
      <c r="ADK375" s="309"/>
      <c r="ADL375" s="309"/>
      <c r="ADM375" s="309"/>
      <c r="ADN375" s="309"/>
      <c r="ADO375" s="309"/>
      <c r="ADP375" s="309"/>
      <c r="ADQ375" s="309"/>
      <c r="ADR375" s="309"/>
      <c r="ADS375" s="309"/>
      <c r="ADT375" s="309"/>
      <c r="ADU375" s="309"/>
      <c r="ADV375" s="309"/>
      <c r="ADW375" s="309"/>
      <c r="ADX375" s="309"/>
      <c r="ADY375" s="309"/>
      <c r="ADZ375" s="309"/>
      <c r="AEA375" s="309"/>
      <c r="AEB375" s="309"/>
      <c r="AEC375" s="309"/>
      <c r="AED375" s="309"/>
      <c r="AEE375" s="309"/>
      <c r="AEF375" s="309"/>
      <c r="AEG375" s="309"/>
      <c r="AEH375" s="309"/>
      <c r="AEI375" s="309"/>
      <c r="AEJ375" s="309"/>
      <c r="AEK375" s="309"/>
      <c r="AEL375" s="309"/>
      <c r="AEM375" s="309"/>
      <c r="AEN375" s="309"/>
      <c r="AEO375" s="309"/>
      <c r="AEP375" s="309"/>
      <c r="AEQ375" s="309"/>
      <c r="AER375" s="309"/>
      <c r="AES375" s="309"/>
      <c r="AET375" s="309"/>
      <c r="AEU375" s="309"/>
      <c r="AEV375" s="309"/>
      <c r="AEW375" s="309"/>
      <c r="AEX375" s="309"/>
      <c r="AEY375" s="309"/>
      <c r="AEZ375" s="309"/>
      <c r="AFA375" s="309"/>
      <c r="AFB375" s="309"/>
      <c r="AFC375" s="309"/>
      <c r="AFD375" s="309"/>
      <c r="AFE375" s="309"/>
      <c r="AFF375" s="309"/>
      <c r="AFG375" s="309"/>
      <c r="AFH375" s="309"/>
      <c r="AFI375" s="309"/>
      <c r="AFJ375" s="309"/>
      <c r="AFK375" s="309"/>
      <c r="AFL375" s="309"/>
      <c r="AFM375" s="309"/>
      <c r="AFN375" s="309"/>
      <c r="AFO375" s="309"/>
      <c r="AFP375" s="309"/>
      <c r="AFQ375" s="309"/>
      <c r="AFR375" s="309"/>
      <c r="AFS375" s="309"/>
      <c r="AFT375" s="309"/>
      <c r="AFU375" s="309"/>
      <c r="AFV375" s="309"/>
      <c r="AFW375" s="309"/>
      <c r="AFX375" s="309"/>
      <c r="AFY375" s="309"/>
      <c r="AFZ375" s="309"/>
      <c r="AGA375" s="309"/>
      <c r="AGB375" s="309"/>
      <c r="AGC375" s="309"/>
      <c r="AGD375" s="309"/>
      <c r="AGE375" s="309"/>
      <c r="AGF375" s="309"/>
      <c r="AGG375" s="309"/>
      <c r="AGH375" s="309"/>
      <c r="AGI375" s="309"/>
      <c r="AGJ375" s="309"/>
      <c r="AGK375" s="309"/>
      <c r="AGL375" s="309"/>
      <c r="AGM375" s="309"/>
      <c r="AGN375" s="309"/>
      <c r="AGO375" s="309"/>
      <c r="AGP375" s="309"/>
      <c r="AGQ375" s="309"/>
      <c r="AGR375" s="309"/>
      <c r="AGS375" s="309"/>
      <c r="AGT375" s="309"/>
      <c r="AGU375" s="309"/>
      <c r="AGV375" s="309"/>
      <c r="AGW375" s="309"/>
      <c r="AGX375" s="309"/>
      <c r="AGY375" s="309"/>
      <c r="AGZ375" s="309"/>
      <c r="AHA375" s="309"/>
      <c r="AHB375" s="309"/>
      <c r="AHC375" s="309"/>
      <c r="AHD375" s="309"/>
      <c r="AHE375" s="309"/>
      <c r="AHF375" s="309"/>
      <c r="AHG375" s="309"/>
      <c r="AHH375" s="309"/>
      <c r="AHI375" s="309"/>
      <c r="AHJ375" s="309"/>
      <c r="AHK375" s="309"/>
      <c r="AHL375" s="309"/>
      <c r="AHM375" s="309"/>
      <c r="AHN375" s="309"/>
      <c r="AHO375" s="309"/>
      <c r="AHP375" s="309"/>
      <c r="AHQ375" s="309"/>
      <c r="AHR375" s="309"/>
      <c r="AHS375" s="309"/>
      <c r="AHT375" s="309"/>
      <c r="AHU375" s="309"/>
      <c r="AHV375" s="309"/>
      <c r="AHW375" s="309"/>
      <c r="AHX375" s="309"/>
      <c r="AHY375" s="309"/>
      <c r="AHZ375" s="309"/>
      <c r="AIA375" s="309"/>
      <c r="AIB375" s="309"/>
      <c r="AIC375" s="309"/>
      <c r="AID375" s="309"/>
      <c r="AIE375" s="309"/>
      <c r="AIF375" s="309"/>
      <c r="AIG375" s="309"/>
      <c r="AIH375" s="309"/>
      <c r="AII375" s="309"/>
      <c r="AIJ375" s="309"/>
      <c r="AIK375" s="309"/>
      <c r="AIL375" s="309"/>
      <c r="AIM375" s="309"/>
      <c r="AIN375" s="309"/>
      <c r="AIO375" s="309"/>
      <c r="AIP375" s="309"/>
      <c r="AIQ375" s="309"/>
      <c r="AIR375" s="309"/>
      <c r="AIS375" s="309"/>
      <c r="AIT375" s="309"/>
      <c r="AIU375" s="309"/>
      <c r="AIV375" s="309"/>
      <c r="AIW375" s="309"/>
      <c r="AIX375" s="309"/>
      <c r="AIY375" s="309"/>
      <c r="AIZ375" s="309"/>
      <c r="AJA375" s="309"/>
      <c r="AJB375" s="309"/>
      <c r="AJC375" s="309"/>
      <c r="AJD375" s="309"/>
      <c r="AJE375" s="309"/>
      <c r="AJF375" s="309"/>
      <c r="AJG375" s="309"/>
      <c r="AJH375" s="309"/>
      <c r="AJI375" s="309"/>
      <c r="AJJ375" s="309"/>
      <c r="AJK375" s="309"/>
      <c r="AJL375" s="309"/>
      <c r="AJM375" s="309"/>
      <c r="AJN375" s="309"/>
      <c r="AJO375" s="309"/>
      <c r="AJP375" s="309"/>
      <c r="AJQ375" s="309"/>
      <c r="AJR375" s="309"/>
      <c r="AJS375" s="309"/>
      <c r="AJT375" s="309"/>
      <c r="AJU375" s="309"/>
      <c r="AJV375" s="309"/>
      <c r="AJW375" s="309"/>
      <c r="AJX375" s="309"/>
      <c r="AJY375" s="309"/>
      <c r="AJZ375" s="309"/>
      <c r="AKA375" s="309"/>
      <c r="AKB375" s="309"/>
      <c r="AKC375" s="309"/>
      <c r="AKD375" s="309"/>
      <c r="AKE375" s="309"/>
      <c r="AKF375" s="309"/>
      <c r="AKG375" s="309"/>
      <c r="AKH375" s="309"/>
      <c r="AKI375" s="309"/>
      <c r="AKJ375" s="309"/>
      <c r="AKK375" s="309"/>
      <c r="AKL375" s="309"/>
      <c r="AKM375" s="309"/>
      <c r="AKN375" s="309"/>
      <c r="AKO375" s="309"/>
      <c r="AKP375" s="309"/>
      <c r="AKQ375" s="309"/>
      <c r="AKR375" s="309"/>
      <c r="AKS375" s="309"/>
      <c r="AKT375" s="309"/>
      <c r="AKU375" s="309"/>
      <c r="AKV375" s="309"/>
      <c r="AKW375" s="309"/>
      <c r="AKX375" s="309"/>
      <c r="AKY375" s="309"/>
      <c r="AKZ375" s="309"/>
      <c r="ALA375" s="309"/>
      <c r="ALB375" s="309"/>
      <c r="ALC375" s="309"/>
      <c r="ALD375" s="309"/>
      <c r="ALE375" s="309"/>
      <c r="ALF375" s="309"/>
      <c r="ALG375" s="309"/>
      <c r="ALH375" s="309"/>
      <c r="ALI375" s="309"/>
      <c r="ALJ375" s="309"/>
      <c r="ALK375" s="309"/>
      <c r="ALL375" s="309"/>
      <c r="ALM375" s="309"/>
      <c r="ALN375" s="309"/>
      <c r="ALO375" s="309"/>
      <c r="ALP375" s="309"/>
      <c r="ALQ375" s="309"/>
      <c r="ALR375" s="309"/>
      <c r="ALS375" s="309"/>
      <c r="ALT375" s="309"/>
      <c r="ALU375" s="309"/>
      <c r="ALV375" s="309"/>
      <c r="ALW375" s="309"/>
      <c r="ALX375" s="309"/>
      <c r="ALY375" s="309"/>
      <c r="ALZ375" s="309"/>
      <c r="AMA375" s="309"/>
      <c r="AMB375" s="309"/>
      <c r="AMC375" s="309"/>
      <c r="AMD375" s="309"/>
      <c r="AME375" s="309"/>
      <c r="AMF375" s="309"/>
      <c r="AMG375" s="309"/>
      <c r="AMH375" s="309"/>
      <c r="AMI375" s="309"/>
      <c r="AMJ375" s="309"/>
      <c r="AMK375" s="309"/>
      <c r="AML375" s="309"/>
      <c r="AMM375" s="309"/>
      <c r="AMN375" s="309"/>
      <c r="AMO375" s="309"/>
      <c r="AMP375" s="309"/>
      <c r="AMQ375" s="309"/>
      <c r="AMR375" s="309"/>
      <c r="AMS375" s="309"/>
      <c r="AMT375" s="309"/>
      <c r="AMU375" s="309"/>
      <c r="AMV375" s="309"/>
      <c r="AMW375" s="309"/>
      <c r="AMX375" s="309"/>
      <c r="AMY375" s="309"/>
      <c r="AMZ375" s="309"/>
      <c r="ANA375" s="309"/>
      <c r="ANB375" s="309"/>
      <c r="ANC375" s="309"/>
      <c r="AND375" s="309"/>
      <c r="ANE375" s="309"/>
      <c r="ANF375" s="309"/>
      <c r="ANG375" s="309"/>
      <c r="ANH375" s="309"/>
      <c r="ANI375" s="309"/>
      <c r="ANJ375" s="309"/>
      <c r="ANK375" s="309"/>
      <c r="ANL375" s="309"/>
      <c r="ANM375" s="309"/>
      <c r="ANN375" s="309"/>
      <c r="ANO375" s="309"/>
      <c r="ANP375" s="309"/>
      <c r="ANQ375" s="309"/>
      <c r="ANR375" s="309"/>
      <c r="ANS375" s="309"/>
      <c r="ANT375" s="309"/>
      <c r="ANU375" s="309"/>
      <c r="ANV375" s="309"/>
      <c r="ANW375" s="309"/>
      <c r="ANX375" s="309"/>
      <c r="ANY375" s="309"/>
      <c r="ANZ375" s="309"/>
      <c r="AOA375" s="309"/>
      <c r="AOB375" s="309"/>
      <c r="AOC375" s="309"/>
      <c r="AOD375" s="309"/>
      <c r="AOE375" s="309"/>
      <c r="AOF375" s="309"/>
      <c r="AOG375" s="309"/>
      <c r="AOH375" s="309"/>
      <c r="AOI375" s="309"/>
      <c r="AOJ375" s="309"/>
      <c r="AOK375" s="309"/>
      <c r="AOL375" s="309"/>
      <c r="AOM375" s="309"/>
      <c r="AON375" s="309"/>
      <c r="AOO375" s="309"/>
      <c r="AOP375" s="309"/>
      <c r="AOQ375" s="309"/>
      <c r="AOR375" s="309"/>
      <c r="AOS375" s="309"/>
      <c r="AOT375" s="309"/>
      <c r="AOU375" s="309"/>
      <c r="AOV375" s="309"/>
      <c r="AOW375" s="309"/>
      <c r="AOX375" s="309"/>
      <c r="AOY375" s="309"/>
      <c r="AOZ375" s="309"/>
      <c r="APA375" s="309"/>
      <c r="APB375" s="309"/>
      <c r="APC375" s="309"/>
      <c r="APD375" s="309"/>
      <c r="APE375" s="309"/>
      <c r="APF375" s="309"/>
      <c r="APG375" s="309"/>
      <c r="APH375" s="309"/>
      <c r="API375" s="309"/>
      <c r="APJ375" s="309"/>
      <c r="APK375" s="309"/>
      <c r="APL375" s="309"/>
      <c r="APM375" s="309"/>
      <c r="APN375" s="309"/>
      <c r="APO375" s="309"/>
      <c r="APP375" s="309"/>
      <c r="APQ375" s="309"/>
      <c r="APR375" s="309"/>
      <c r="APS375" s="309"/>
      <c r="APT375" s="309"/>
      <c r="APU375" s="309"/>
      <c r="APV375" s="309"/>
      <c r="APW375" s="309"/>
      <c r="APX375" s="309"/>
      <c r="APY375" s="309"/>
      <c r="APZ375" s="309"/>
      <c r="AQA375" s="309"/>
      <c r="AQB375" s="309"/>
      <c r="AQC375" s="309"/>
      <c r="AQD375" s="309"/>
      <c r="AQE375" s="309"/>
      <c r="AQF375" s="309"/>
      <c r="AQG375" s="309"/>
      <c r="AQH375" s="309"/>
      <c r="AQI375" s="309"/>
      <c r="AQJ375" s="309"/>
      <c r="AQK375" s="309"/>
      <c r="AQL375" s="309"/>
      <c r="AQM375" s="309"/>
      <c r="AQN375" s="309"/>
      <c r="AQO375" s="309"/>
      <c r="AQP375" s="309"/>
      <c r="AQQ375" s="309"/>
      <c r="AQR375" s="309"/>
      <c r="AQS375" s="309"/>
      <c r="AQT375" s="309"/>
      <c r="AQU375" s="309"/>
      <c r="AQV375" s="309"/>
      <c r="AQW375" s="309"/>
      <c r="AQX375" s="309"/>
      <c r="AQY375" s="309"/>
      <c r="AQZ375" s="309"/>
      <c r="ARA375" s="309"/>
      <c r="ARB375" s="309"/>
      <c r="ARC375" s="309"/>
      <c r="ARD375" s="309"/>
      <c r="ARE375" s="309"/>
      <c r="ARF375" s="309"/>
      <c r="ARG375" s="309"/>
      <c r="ARH375" s="309"/>
      <c r="ARI375" s="309"/>
      <c r="ARJ375" s="309"/>
      <c r="ARK375" s="309"/>
      <c r="ARL375" s="309"/>
      <c r="ARM375" s="309"/>
      <c r="ARN375" s="309"/>
      <c r="ARO375" s="309"/>
      <c r="ARP375" s="309"/>
      <c r="ARQ375" s="309"/>
      <c r="ARR375" s="309"/>
      <c r="ARS375" s="309"/>
      <c r="ART375" s="309"/>
      <c r="ARU375" s="309"/>
      <c r="ARV375" s="309"/>
      <c r="ARW375" s="309"/>
      <c r="ARX375" s="309"/>
      <c r="ARY375" s="309"/>
      <c r="ARZ375" s="309"/>
      <c r="ASA375" s="309"/>
      <c r="ASB375" s="309"/>
      <c r="ASC375" s="309"/>
      <c r="ASD375" s="309"/>
      <c r="ASE375" s="309"/>
      <c r="ASF375" s="309"/>
      <c r="ASG375" s="309"/>
      <c r="ASH375" s="309"/>
      <c r="ASI375" s="309"/>
      <c r="ASJ375" s="309"/>
      <c r="ASK375" s="309"/>
      <c r="ASL375" s="309"/>
      <c r="ASM375" s="309"/>
      <c r="ASN375" s="309"/>
      <c r="ASO375" s="309"/>
      <c r="ASP375" s="309"/>
      <c r="ASQ375" s="309"/>
      <c r="ASR375" s="309"/>
      <c r="ASS375" s="309"/>
      <c r="AST375" s="309"/>
      <c r="ASU375" s="309"/>
      <c r="ASV375" s="309"/>
      <c r="ASW375" s="309"/>
      <c r="ASX375" s="309"/>
      <c r="ASY375" s="309"/>
      <c r="ASZ375" s="309"/>
      <c r="ATA375" s="309"/>
      <c r="ATB375" s="309"/>
      <c r="ATC375" s="309"/>
      <c r="ATD375" s="309"/>
      <c r="ATE375" s="309"/>
      <c r="ATF375" s="309"/>
      <c r="ATG375" s="309"/>
      <c r="ATH375" s="309"/>
      <c r="ATI375" s="309"/>
      <c r="ATJ375" s="309"/>
      <c r="ATK375" s="309"/>
      <c r="ATL375" s="309"/>
      <c r="ATM375" s="309"/>
      <c r="ATN375" s="309"/>
      <c r="ATO375" s="309"/>
      <c r="ATP375" s="309"/>
      <c r="ATQ375" s="309"/>
      <c r="ATR375" s="309"/>
      <c r="ATS375" s="309"/>
      <c r="ATT375" s="309"/>
      <c r="ATU375" s="309"/>
      <c r="ATV375" s="309"/>
      <c r="ATW375" s="309"/>
      <c r="ATX375" s="309"/>
      <c r="ATY375" s="309"/>
      <c r="ATZ375" s="309"/>
      <c r="AUA375" s="309"/>
      <c r="AUB375" s="309"/>
      <c r="AUC375" s="309"/>
      <c r="AUD375" s="309"/>
      <c r="AUE375" s="309"/>
      <c r="AUF375" s="309"/>
      <c r="AUG375" s="309"/>
      <c r="AUH375" s="309"/>
      <c r="AUI375" s="309"/>
      <c r="AUJ375" s="309"/>
      <c r="AUK375" s="309"/>
      <c r="AUL375" s="309"/>
      <c r="AUM375" s="309"/>
      <c r="AUN375" s="309"/>
      <c r="AUO375" s="309"/>
      <c r="AUP375" s="309"/>
      <c r="AUQ375" s="309"/>
      <c r="AUR375" s="309"/>
      <c r="AUS375" s="309"/>
      <c r="AUT375" s="309"/>
      <c r="AUU375" s="309"/>
      <c r="AUV375" s="309"/>
      <c r="AUW375" s="309"/>
      <c r="AUX375" s="309"/>
      <c r="AUY375" s="309"/>
      <c r="AUZ375" s="309"/>
      <c r="AVA375" s="309"/>
      <c r="AVB375" s="309"/>
      <c r="AVC375" s="309"/>
      <c r="AVD375" s="309"/>
      <c r="AVE375" s="309"/>
      <c r="AVF375" s="309"/>
      <c r="AVG375" s="309"/>
      <c r="AVH375" s="309"/>
      <c r="AVI375" s="309"/>
      <c r="AVJ375" s="309"/>
      <c r="AVK375" s="309"/>
      <c r="AVL375" s="309"/>
      <c r="AVM375" s="309"/>
      <c r="AVN375" s="309"/>
      <c r="AVO375" s="309"/>
      <c r="AVP375" s="309"/>
      <c r="AVQ375" s="309"/>
      <c r="AVR375" s="309"/>
      <c r="AVS375" s="309"/>
      <c r="AVT375" s="309"/>
      <c r="AVU375" s="309"/>
      <c r="AVV375" s="309"/>
      <c r="AVW375" s="309"/>
      <c r="AVX375" s="309"/>
      <c r="AVY375" s="309"/>
      <c r="AVZ375" s="309"/>
      <c r="AWA375" s="309"/>
      <c r="AWB375" s="309"/>
      <c r="AWC375" s="309"/>
      <c r="AWD375" s="309"/>
      <c r="AWE375" s="309"/>
      <c r="AWF375" s="309"/>
      <c r="AWG375" s="309"/>
      <c r="AWH375" s="309"/>
      <c r="AWI375" s="309"/>
      <c r="AWJ375" s="309"/>
      <c r="AWK375" s="309"/>
      <c r="AWL375" s="309"/>
      <c r="AWM375" s="309"/>
      <c r="AWN375" s="309"/>
      <c r="AWO375" s="309"/>
      <c r="AWP375" s="309"/>
      <c r="AWQ375" s="309"/>
      <c r="AWR375" s="309"/>
      <c r="AWS375" s="309"/>
      <c r="AWT375" s="309"/>
      <c r="AWU375" s="309"/>
      <c r="AWV375" s="309"/>
      <c r="AWW375" s="309"/>
      <c r="AWX375" s="309"/>
      <c r="AWY375" s="309"/>
      <c r="AWZ375" s="309"/>
      <c r="AXA375" s="309"/>
      <c r="AXB375" s="309"/>
      <c r="AXC375" s="309"/>
      <c r="AXD375" s="309"/>
      <c r="AXE375" s="309"/>
      <c r="AXF375" s="309"/>
      <c r="AXG375" s="309"/>
      <c r="AXH375" s="309"/>
      <c r="AXI375" s="309"/>
      <c r="AXJ375" s="309"/>
      <c r="AXK375" s="309"/>
      <c r="AXL375" s="309"/>
      <c r="AXM375" s="309"/>
      <c r="AXN375" s="309"/>
      <c r="AXO375" s="309"/>
      <c r="AXP375" s="309"/>
      <c r="AXQ375" s="309"/>
      <c r="AXR375" s="309"/>
      <c r="AXS375" s="309"/>
      <c r="AXT375" s="309"/>
      <c r="AXU375" s="309"/>
      <c r="AXV375" s="309"/>
      <c r="AXW375" s="309"/>
      <c r="AXX375" s="309"/>
      <c r="AXY375" s="309"/>
      <c r="AXZ375" s="309"/>
      <c r="AYA375" s="309"/>
      <c r="AYB375" s="309"/>
      <c r="AYC375" s="309"/>
      <c r="AYD375" s="309"/>
      <c r="AYE375" s="309"/>
      <c r="AYF375" s="309"/>
      <c r="AYG375" s="309"/>
      <c r="AYH375" s="309"/>
      <c r="AYI375" s="309"/>
      <c r="AYJ375" s="309"/>
      <c r="AYK375" s="309"/>
      <c r="AYL375" s="309"/>
      <c r="AYM375" s="309"/>
      <c r="AYN375" s="309"/>
      <c r="AYO375" s="309"/>
      <c r="AYP375" s="309"/>
      <c r="AYQ375" s="309"/>
      <c r="AYR375" s="309"/>
      <c r="AYS375" s="309"/>
      <c r="AYT375" s="309"/>
      <c r="AYU375" s="309"/>
      <c r="AYV375" s="309"/>
      <c r="AYW375" s="309"/>
      <c r="AYX375" s="309"/>
      <c r="AYY375" s="309"/>
      <c r="AYZ375" s="309"/>
      <c r="AZA375" s="309"/>
      <c r="AZB375" s="309"/>
      <c r="AZC375" s="309"/>
      <c r="AZD375" s="309"/>
      <c r="AZE375" s="309"/>
      <c r="AZF375" s="309"/>
      <c r="AZG375" s="309"/>
      <c r="AZH375" s="309"/>
      <c r="AZI375" s="309"/>
      <c r="AZJ375" s="309"/>
      <c r="AZK375" s="309"/>
      <c r="AZL375" s="309"/>
      <c r="AZM375" s="309"/>
      <c r="AZN375" s="309"/>
      <c r="AZO375" s="309"/>
      <c r="AZP375" s="309"/>
      <c r="AZQ375" s="309"/>
      <c r="AZR375" s="309"/>
      <c r="AZS375" s="309"/>
      <c r="AZT375" s="309"/>
      <c r="AZU375" s="309"/>
      <c r="AZV375" s="309"/>
      <c r="AZW375" s="309"/>
      <c r="AZX375" s="309"/>
      <c r="AZY375" s="309"/>
      <c r="AZZ375" s="309"/>
      <c r="BAA375" s="309"/>
      <c r="BAB375" s="309"/>
      <c r="BAC375" s="309"/>
      <c r="BAD375" s="309"/>
      <c r="BAE375" s="309"/>
      <c r="BAF375" s="309"/>
      <c r="BAG375" s="309"/>
      <c r="BAH375" s="309"/>
      <c r="BAI375" s="309"/>
      <c r="BAJ375" s="309"/>
      <c r="BAK375" s="309"/>
      <c r="BAL375" s="309"/>
      <c r="BAM375" s="309"/>
      <c r="BAN375" s="309"/>
      <c r="BAO375" s="309"/>
      <c r="BAP375" s="309"/>
      <c r="BAQ375" s="309"/>
      <c r="BAR375" s="309"/>
      <c r="BAS375" s="309"/>
      <c r="BAT375" s="309"/>
      <c r="BAU375" s="309"/>
      <c r="BAV375" s="309"/>
      <c r="BAW375" s="309"/>
      <c r="BAX375" s="309"/>
      <c r="BAY375" s="309"/>
      <c r="BAZ375" s="309"/>
      <c r="BBA375" s="309"/>
      <c r="BBB375" s="309"/>
      <c r="BBC375" s="309"/>
      <c r="BBD375" s="309"/>
      <c r="BBE375" s="309"/>
      <c r="BBF375" s="309"/>
      <c r="BBG375" s="309"/>
      <c r="BBH375" s="309"/>
      <c r="BBI375" s="309"/>
      <c r="BBJ375" s="309"/>
      <c r="BBK375" s="309"/>
      <c r="BBL375" s="309"/>
      <c r="BBM375" s="309"/>
      <c r="BBN375" s="309"/>
      <c r="BBO375" s="309"/>
      <c r="BBP375" s="309"/>
      <c r="BBQ375" s="309"/>
      <c r="BBR375" s="309"/>
      <c r="BBS375" s="309"/>
      <c r="BBT375" s="309"/>
      <c r="BBU375" s="309"/>
      <c r="BBV375" s="309"/>
      <c r="BBW375" s="309"/>
      <c r="BBX375" s="309"/>
      <c r="BBY375" s="309"/>
      <c r="BBZ375" s="309"/>
      <c r="BCA375" s="309"/>
      <c r="BCB375" s="309"/>
      <c r="BCC375" s="309"/>
      <c r="BCD375" s="309"/>
      <c r="BCE375" s="309"/>
      <c r="BCF375" s="309"/>
      <c r="BCG375" s="309"/>
      <c r="BCH375" s="309"/>
      <c r="BCI375" s="309"/>
      <c r="BCJ375" s="309"/>
      <c r="BCK375" s="309"/>
      <c r="BCL375" s="309"/>
      <c r="BCM375" s="309"/>
      <c r="BCN375" s="309"/>
      <c r="BCO375" s="309"/>
      <c r="BCP375" s="309"/>
      <c r="BCQ375" s="309"/>
      <c r="BCR375" s="309"/>
      <c r="BCS375" s="309"/>
      <c r="BCT375" s="309"/>
      <c r="BCU375" s="309"/>
      <c r="BCV375" s="309"/>
      <c r="BCW375" s="309"/>
      <c r="BCX375" s="309"/>
      <c r="BCY375" s="309"/>
      <c r="BCZ375" s="309"/>
      <c r="BDA375" s="309"/>
      <c r="BDB375" s="309"/>
      <c r="BDC375" s="309"/>
      <c r="BDD375" s="309"/>
      <c r="BDE375" s="309"/>
      <c r="BDF375" s="309"/>
      <c r="BDG375" s="309"/>
      <c r="BDH375" s="309"/>
      <c r="BDI375" s="309"/>
      <c r="BDJ375" s="309"/>
      <c r="BDK375" s="309"/>
      <c r="BDL375" s="309"/>
      <c r="BDM375" s="309"/>
      <c r="BDN375" s="309"/>
      <c r="BDO375" s="309"/>
      <c r="BDP375" s="309"/>
      <c r="BDQ375" s="309"/>
      <c r="BDR375" s="309"/>
      <c r="BDS375" s="309"/>
      <c r="BDT375" s="309"/>
      <c r="BDU375" s="309"/>
      <c r="BDV375" s="309"/>
      <c r="BDW375" s="309"/>
      <c r="BDX375" s="309"/>
      <c r="BDY375" s="309"/>
      <c r="BDZ375" s="309"/>
      <c r="BEA375" s="309"/>
      <c r="BEB375" s="309"/>
      <c r="BEC375" s="309"/>
      <c r="BED375" s="309"/>
      <c r="BEE375" s="309"/>
      <c r="BEF375" s="309"/>
      <c r="BEG375" s="309"/>
      <c r="BEH375" s="309"/>
      <c r="BEI375" s="309"/>
      <c r="BEJ375" s="309"/>
      <c r="BEK375" s="309"/>
      <c r="BEL375" s="309"/>
      <c r="BEM375" s="309"/>
      <c r="BEN375" s="309"/>
      <c r="BEO375" s="309"/>
      <c r="BEP375" s="309"/>
      <c r="BEQ375" s="309"/>
      <c r="BER375" s="309"/>
      <c r="BES375" s="309"/>
      <c r="BET375" s="309"/>
      <c r="BEU375" s="309"/>
      <c r="BEV375" s="309"/>
      <c r="BEW375" s="309"/>
      <c r="BEX375" s="309"/>
      <c r="BEY375" s="309"/>
      <c r="BEZ375" s="309"/>
      <c r="BFA375" s="309"/>
      <c r="BFB375" s="309"/>
      <c r="BFC375" s="309"/>
      <c r="BFD375" s="309"/>
      <c r="BFE375" s="309"/>
      <c r="BFF375" s="309"/>
      <c r="BFG375" s="309"/>
      <c r="BFH375" s="309"/>
      <c r="BFI375" s="309"/>
      <c r="BFJ375" s="309"/>
      <c r="BFK375" s="309"/>
      <c r="BFL375" s="309"/>
      <c r="BFM375" s="309"/>
      <c r="BFN375" s="309"/>
      <c r="BFO375" s="309"/>
      <c r="BFP375" s="309"/>
      <c r="BFQ375" s="309"/>
      <c r="BFR375" s="309"/>
      <c r="BFS375" s="309"/>
      <c r="BFT375" s="309"/>
      <c r="BFU375" s="309"/>
      <c r="BFV375" s="309"/>
      <c r="BFW375" s="309"/>
      <c r="BFX375" s="309"/>
      <c r="BFY375" s="309"/>
      <c r="BFZ375" s="309"/>
      <c r="BGA375" s="309"/>
      <c r="BGB375" s="309"/>
      <c r="BGC375" s="309"/>
      <c r="BGD375" s="309"/>
      <c r="BGE375" s="309"/>
      <c r="BGF375" s="309"/>
      <c r="BGG375" s="309"/>
      <c r="BGH375" s="309"/>
    </row>
    <row r="376" spans="6:1542" s="18" customFormat="1" ht="14.45" customHeight="1" x14ac:dyDescent="0.25">
      <c r="F376" s="68"/>
      <c r="Y376" s="68"/>
      <c r="AC376" s="309"/>
      <c r="AD376" s="309"/>
      <c r="AE376" s="309"/>
      <c r="AF376" s="309"/>
      <c r="AG376" s="309"/>
      <c r="AH376" s="309"/>
      <c r="AI376" s="309"/>
      <c r="AJ376" s="309"/>
      <c r="AK376" s="309"/>
      <c r="AL376" s="309"/>
      <c r="AM376" s="309"/>
      <c r="AN376" s="309"/>
      <c r="AO376" s="309"/>
      <c r="AP376" s="309"/>
      <c r="AQ376" s="309"/>
      <c r="AR376" s="309"/>
      <c r="AS376" s="309"/>
      <c r="AT376" s="309"/>
      <c r="AU376" s="309"/>
      <c r="AV376" s="309"/>
      <c r="AW376" s="309"/>
      <c r="AX376" s="309"/>
      <c r="AY376" s="309"/>
      <c r="AZ376" s="309"/>
      <c r="BA376" s="309"/>
      <c r="BB376" s="309"/>
      <c r="BC376" s="309"/>
      <c r="BD376" s="309"/>
      <c r="BE376" s="309"/>
      <c r="BF376" s="309"/>
      <c r="BG376" s="309"/>
      <c r="BH376" s="309"/>
      <c r="BI376" s="309"/>
      <c r="BJ376" s="309"/>
      <c r="BK376" s="309"/>
      <c r="BL376" s="309"/>
      <c r="BM376" s="309"/>
      <c r="BN376" s="309"/>
      <c r="BO376" s="309"/>
      <c r="BP376" s="309"/>
      <c r="BQ376" s="309"/>
      <c r="BR376" s="309"/>
      <c r="BS376" s="309"/>
      <c r="BT376" s="309"/>
      <c r="BU376" s="309"/>
      <c r="BV376" s="309"/>
      <c r="BW376" s="309"/>
      <c r="BX376" s="309"/>
      <c r="BY376" s="309"/>
      <c r="BZ376" s="309"/>
      <c r="CA376" s="309"/>
      <c r="CB376" s="309"/>
      <c r="CC376" s="309"/>
      <c r="CD376" s="309"/>
      <c r="CE376" s="309"/>
      <c r="CF376" s="309"/>
      <c r="CG376" s="309"/>
      <c r="CH376" s="309"/>
      <c r="CI376" s="309"/>
      <c r="CJ376" s="309"/>
      <c r="CK376" s="309"/>
      <c r="CL376" s="309"/>
      <c r="CM376" s="309"/>
      <c r="CN376" s="309"/>
      <c r="CO376" s="309"/>
      <c r="CP376" s="309"/>
      <c r="CQ376" s="309"/>
      <c r="CR376" s="309"/>
      <c r="CS376" s="309"/>
      <c r="CT376" s="309"/>
      <c r="CU376" s="309"/>
      <c r="CV376" s="309"/>
      <c r="CW376" s="309"/>
      <c r="CX376" s="309"/>
      <c r="CY376" s="309"/>
      <c r="CZ376" s="309"/>
      <c r="DA376" s="309"/>
      <c r="DB376" s="309"/>
      <c r="DC376" s="309"/>
      <c r="DD376" s="309"/>
      <c r="DE376" s="309"/>
      <c r="DF376" s="309"/>
      <c r="DG376" s="309"/>
      <c r="DH376" s="309"/>
      <c r="DI376" s="309"/>
      <c r="DJ376" s="309"/>
      <c r="DK376" s="309"/>
      <c r="DL376" s="309"/>
      <c r="DM376" s="309"/>
      <c r="DN376" s="309"/>
      <c r="DO376" s="309"/>
      <c r="DP376" s="309"/>
      <c r="DQ376" s="309"/>
      <c r="DR376" s="309"/>
      <c r="DS376" s="309"/>
      <c r="DT376" s="309"/>
      <c r="DU376" s="309"/>
      <c r="DV376" s="309"/>
      <c r="DW376" s="309"/>
      <c r="DX376" s="309"/>
      <c r="DY376" s="309"/>
      <c r="DZ376" s="309"/>
      <c r="EA376" s="309"/>
      <c r="EB376" s="309"/>
      <c r="EC376" s="309"/>
      <c r="ED376" s="309"/>
      <c r="EE376" s="309"/>
      <c r="EF376" s="309"/>
      <c r="EG376" s="309"/>
      <c r="EH376" s="309"/>
      <c r="EI376" s="309"/>
      <c r="EJ376" s="309"/>
      <c r="EK376" s="309"/>
      <c r="EL376" s="309"/>
      <c r="EM376" s="309"/>
      <c r="EN376" s="309"/>
      <c r="EO376" s="309"/>
      <c r="EP376" s="309"/>
      <c r="EQ376" s="309"/>
      <c r="ER376" s="309"/>
      <c r="ES376" s="309"/>
      <c r="ET376" s="309"/>
      <c r="EU376" s="309"/>
      <c r="EV376" s="309"/>
      <c r="EW376" s="309"/>
      <c r="EX376" s="309"/>
      <c r="EY376" s="309"/>
      <c r="EZ376" s="309"/>
      <c r="FA376" s="309"/>
      <c r="FB376" s="309"/>
      <c r="FC376" s="309"/>
      <c r="FD376" s="309"/>
      <c r="FE376" s="309"/>
      <c r="FF376" s="309"/>
      <c r="FG376" s="309"/>
      <c r="FH376" s="309"/>
      <c r="FI376" s="309"/>
      <c r="FJ376" s="309"/>
      <c r="FK376" s="309"/>
      <c r="FL376" s="309"/>
      <c r="FM376" s="309"/>
      <c r="FN376" s="309"/>
      <c r="FO376" s="309"/>
      <c r="FP376" s="309"/>
      <c r="FQ376" s="309"/>
      <c r="FR376" s="309"/>
      <c r="FS376" s="309"/>
      <c r="FT376" s="309"/>
      <c r="FU376" s="309"/>
      <c r="FV376" s="309"/>
      <c r="FW376" s="309"/>
      <c r="FX376" s="309"/>
      <c r="FY376" s="309"/>
      <c r="FZ376" s="309"/>
      <c r="GA376" s="309"/>
      <c r="GB376" s="309"/>
      <c r="GC376" s="309"/>
      <c r="GD376" s="309"/>
      <c r="GE376" s="309"/>
      <c r="GF376" s="309"/>
      <c r="GG376" s="309"/>
      <c r="GH376" s="309"/>
      <c r="GI376" s="309"/>
      <c r="GJ376" s="309"/>
      <c r="GK376" s="309"/>
      <c r="GL376" s="309"/>
      <c r="GM376" s="309"/>
      <c r="GN376" s="309"/>
      <c r="GO376" s="309"/>
      <c r="GP376" s="309"/>
      <c r="GQ376" s="309"/>
      <c r="GR376" s="309"/>
      <c r="GS376" s="309"/>
      <c r="GT376" s="309"/>
      <c r="GU376" s="309"/>
      <c r="GV376" s="309"/>
      <c r="GW376" s="309"/>
      <c r="GX376" s="309"/>
      <c r="GY376" s="309"/>
      <c r="GZ376" s="309"/>
      <c r="HA376" s="309"/>
      <c r="HB376" s="309"/>
      <c r="HC376" s="309"/>
      <c r="HD376" s="309"/>
      <c r="HE376" s="309"/>
      <c r="HF376" s="309"/>
      <c r="HG376" s="309"/>
      <c r="HH376" s="309"/>
      <c r="HI376" s="309"/>
      <c r="HJ376" s="309"/>
      <c r="HK376" s="309"/>
      <c r="HL376" s="309"/>
      <c r="HM376" s="309"/>
      <c r="HN376" s="309"/>
      <c r="HO376" s="309"/>
      <c r="HP376" s="309"/>
      <c r="HQ376" s="309"/>
      <c r="HR376" s="309"/>
      <c r="HS376" s="309"/>
      <c r="HT376" s="309"/>
      <c r="HU376" s="309"/>
      <c r="HV376" s="309"/>
      <c r="HW376" s="309"/>
      <c r="HX376" s="309"/>
      <c r="HY376" s="309"/>
      <c r="HZ376" s="309"/>
      <c r="IA376" s="309"/>
      <c r="IB376" s="309"/>
      <c r="IC376" s="309"/>
      <c r="ID376" s="309"/>
      <c r="IE376" s="309"/>
      <c r="IF376" s="309"/>
      <c r="IG376" s="309"/>
      <c r="IH376" s="309"/>
      <c r="II376" s="309"/>
      <c r="IJ376" s="309"/>
      <c r="IK376" s="309"/>
      <c r="IL376" s="309"/>
      <c r="IM376" s="309"/>
      <c r="IN376" s="309"/>
      <c r="IO376" s="309"/>
      <c r="IP376" s="309"/>
      <c r="IQ376" s="309"/>
      <c r="IR376" s="309"/>
      <c r="IS376" s="309"/>
      <c r="IT376" s="309"/>
      <c r="IU376" s="309"/>
      <c r="IV376" s="309"/>
      <c r="IW376" s="309"/>
      <c r="IX376" s="309"/>
      <c r="IY376" s="309"/>
      <c r="IZ376" s="309"/>
      <c r="JA376" s="309"/>
      <c r="JB376" s="309"/>
      <c r="JC376" s="309"/>
      <c r="JD376" s="309"/>
      <c r="JE376" s="309"/>
      <c r="JF376" s="309"/>
      <c r="JG376" s="309"/>
      <c r="JH376" s="309"/>
      <c r="JI376" s="309"/>
      <c r="JJ376" s="309"/>
      <c r="JK376" s="309"/>
      <c r="JL376" s="309"/>
      <c r="JM376" s="309"/>
      <c r="JN376" s="309"/>
      <c r="JO376" s="309"/>
      <c r="JP376" s="309"/>
      <c r="JQ376" s="309"/>
      <c r="JR376" s="309"/>
      <c r="JS376" s="309"/>
      <c r="JT376" s="309"/>
      <c r="JU376" s="309"/>
      <c r="JV376" s="309"/>
      <c r="JW376" s="309"/>
      <c r="JX376" s="309"/>
      <c r="JY376" s="309"/>
      <c r="JZ376" s="309"/>
      <c r="KA376" s="309"/>
      <c r="KB376" s="309"/>
      <c r="KC376" s="309"/>
      <c r="KD376" s="309"/>
      <c r="KE376" s="309"/>
      <c r="KF376" s="309"/>
      <c r="KG376" s="309"/>
      <c r="KH376" s="309"/>
      <c r="KI376" s="309"/>
      <c r="KJ376" s="309"/>
      <c r="KK376" s="309"/>
      <c r="KL376" s="309"/>
      <c r="KM376" s="309"/>
      <c r="KN376" s="309"/>
      <c r="KO376" s="309"/>
      <c r="KP376" s="309"/>
      <c r="KQ376" s="309"/>
      <c r="KR376" s="309"/>
      <c r="KS376" s="309"/>
      <c r="KT376" s="309"/>
      <c r="KU376" s="309"/>
      <c r="KV376" s="309"/>
      <c r="KW376" s="309"/>
      <c r="KX376" s="309"/>
      <c r="KY376" s="309"/>
      <c r="KZ376" s="309"/>
      <c r="LA376" s="309"/>
      <c r="LB376" s="309"/>
      <c r="LC376" s="309"/>
      <c r="LD376" s="309"/>
      <c r="LE376" s="309"/>
      <c r="LF376" s="309"/>
      <c r="LG376" s="309"/>
      <c r="LH376" s="309"/>
      <c r="LI376" s="309"/>
      <c r="LJ376" s="309"/>
      <c r="LK376" s="309"/>
      <c r="LL376" s="309"/>
      <c r="LM376" s="309"/>
      <c r="LN376" s="309"/>
      <c r="LO376" s="309"/>
      <c r="LP376" s="309"/>
      <c r="LQ376" s="309"/>
      <c r="LR376" s="309"/>
      <c r="LS376" s="309"/>
      <c r="LT376" s="309"/>
      <c r="LU376" s="309"/>
      <c r="LV376" s="309"/>
      <c r="LW376" s="309"/>
      <c r="LX376" s="309"/>
      <c r="LY376" s="309"/>
      <c r="LZ376" s="309"/>
      <c r="MA376" s="309"/>
      <c r="MB376" s="309"/>
      <c r="MC376" s="309"/>
      <c r="MD376" s="309"/>
      <c r="ME376" s="309"/>
      <c r="MF376" s="309"/>
      <c r="MG376" s="309"/>
      <c r="MH376" s="309"/>
      <c r="MI376" s="309"/>
      <c r="MJ376" s="309"/>
      <c r="MK376" s="309"/>
      <c r="ML376" s="309"/>
      <c r="MM376" s="309"/>
      <c r="MN376" s="309"/>
      <c r="MO376" s="309"/>
      <c r="MP376" s="309"/>
      <c r="MQ376" s="309"/>
      <c r="MR376" s="309"/>
      <c r="MS376" s="309"/>
      <c r="MT376" s="309"/>
      <c r="MU376" s="309"/>
      <c r="MV376" s="309"/>
      <c r="MW376" s="309"/>
      <c r="MX376" s="309"/>
      <c r="MY376" s="309"/>
      <c r="MZ376" s="309"/>
      <c r="NA376" s="309"/>
      <c r="NB376" s="309"/>
      <c r="NC376" s="309"/>
      <c r="ND376" s="309"/>
      <c r="NE376" s="309"/>
      <c r="NF376" s="309"/>
      <c r="NG376" s="309"/>
      <c r="NH376" s="309"/>
      <c r="NI376" s="309"/>
      <c r="NJ376" s="309"/>
      <c r="NK376" s="309"/>
      <c r="NL376" s="309"/>
      <c r="NM376" s="309"/>
      <c r="NN376" s="309"/>
      <c r="NO376" s="309"/>
      <c r="NP376" s="309"/>
      <c r="NQ376" s="309"/>
      <c r="NR376" s="309"/>
      <c r="NS376" s="309"/>
      <c r="NT376" s="309"/>
      <c r="NU376" s="309"/>
      <c r="NV376" s="309"/>
      <c r="NW376" s="309"/>
      <c r="NX376" s="309"/>
      <c r="NY376" s="309"/>
      <c r="NZ376" s="309"/>
      <c r="OA376" s="309"/>
      <c r="OB376" s="309"/>
      <c r="OC376" s="309"/>
      <c r="OD376" s="309"/>
      <c r="OE376" s="309"/>
      <c r="OF376" s="309"/>
      <c r="OG376" s="309"/>
      <c r="OH376" s="309"/>
      <c r="OI376" s="309"/>
      <c r="OJ376" s="309"/>
      <c r="OK376" s="309"/>
      <c r="OL376" s="309"/>
      <c r="OM376" s="309"/>
      <c r="ON376" s="309"/>
      <c r="OO376" s="309"/>
      <c r="OP376" s="309"/>
      <c r="OQ376" s="309"/>
      <c r="OR376" s="309"/>
      <c r="OS376" s="309"/>
      <c r="OT376" s="309"/>
      <c r="OU376" s="309"/>
      <c r="OV376" s="309"/>
      <c r="OW376" s="309"/>
      <c r="OX376" s="309"/>
      <c r="OY376" s="309"/>
      <c r="OZ376" s="309"/>
      <c r="PA376" s="309"/>
      <c r="PB376" s="309"/>
      <c r="PC376" s="309"/>
      <c r="PD376" s="309"/>
      <c r="PE376" s="309"/>
      <c r="PF376" s="309"/>
      <c r="PG376" s="309"/>
      <c r="PH376" s="309"/>
      <c r="PI376" s="309"/>
      <c r="PJ376" s="309"/>
      <c r="PK376" s="309"/>
      <c r="PL376" s="309"/>
      <c r="PM376" s="309"/>
      <c r="PN376" s="309"/>
      <c r="PO376" s="309"/>
      <c r="PP376" s="309"/>
      <c r="PQ376" s="309"/>
      <c r="PR376" s="309"/>
      <c r="PS376" s="309"/>
      <c r="PT376" s="309"/>
      <c r="PU376" s="309"/>
      <c r="PV376" s="309"/>
      <c r="PW376" s="309"/>
      <c r="PX376" s="309"/>
      <c r="PY376" s="309"/>
      <c r="PZ376" s="309"/>
      <c r="QA376" s="309"/>
      <c r="QB376" s="309"/>
      <c r="QC376" s="309"/>
      <c r="QD376" s="309"/>
      <c r="QE376" s="309"/>
      <c r="QF376" s="309"/>
      <c r="QG376" s="309"/>
      <c r="QH376" s="309"/>
      <c r="QI376" s="309"/>
      <c r="QJ376" s="309"/>
      <c r="QK376" s="309"/>
      <c r="QL376" s="309"/>
      <c r="QM376" s="309"/>
      <c r="QN376" s="309"/>
      <c r="QO376" s="309"/>
      <c r="QP376" s="309"/>
      <c r="QQ376" s="309"/>
      <c r="QR376" s="309"/>
      <c r="QS376" s="309"/>
      <c r="QT376" s="309"/>
      <c r="QU376" s="309"/>
      <c r="QV376" s="309"/>
      <c r="QW376" s="309"/>
      <c r="QX376" s="309"/>
      <c r="QY376" s="309"/>
      <c r="QZ376" s="309"/>
      <c r="RA376" s="309"/>
      <c r="RB376" s="309"/>
      <c r="RC376" s="309"/>
      <c r="RD376" s="309"/>
      <c r="RE376" s="309"/>
      <c r="RF376" s="309"/>
      <c r="RG376" s="309"/>
      <c r="RH376" s="309"/>
      <c r="RI376" s="309"/>
      <c r="RJ376" s="309"/>
      <c r="RK376" s="309"/>
      <c r="RL376" s="309"/>
      <c r="RM376" s="309"/>
      <c r="RN376" s="309"/>
      <c r="RO376" s="309"/>
      <c r="RP376" s="309"/>
      <c r="RQ376" s="309"/>
      <c r="RR376" s="309"/>
      <c r="RS376" s="309"/>
      <c r="RT376" s="309"/>
      <c r="RU376" s="309"/>
      <c r="RV376" s="309"/>
      <c r="RW376" s="309"/>
      <c r="RX376" s="309"/>
      <c r="RY376" s="309"/>
      <c r="RZ376" s="309"/>
      <c r="SA376" s="309"/>
      <c r="SB376" s="309"/>
      <c r="SC376" s="309"/>
      <c r="SD376" s="309"/>
      <c r="SE376" s="309"/>
      <c r="SF376" s="309"/>
      <c r="SG376" s="309"/>
      <c r="SH376" s="309"/>
      <c r="SI376" s="309"/>
      <c r="SJ376" s="309"/>
      <c r="SK376" s="309"/>
      <c r="SL376" s="309"/>
      <c r="SM376" s="309"/>
      <c r="SN376" s="309"/>
      <c r="SO376" s="309"/>
      <c r="SP376" s="309"/>
      <c r="SQ376" s="309"/>
      <c r="SR376" s="309"/>
      <c r="SS376" s="309"/>
      <c r="ST376" s="309"/>
      <c r="SU376" s="309"/>
      <c r="SV376" s="309"/>
      <c r="SW376" s="309"/>
      <c r="SX376" s="309"/>
      <c r="SY376" s="309"/>
      <c r="SZ376" s="309"/>
      <c r="TA376" s="309"/>
      <c r="TB376" s="309"/>
      <c r="TC376" s="309"/>
      <c r="TD376" s="309"/>
      <c r="TE376" s="309"/>
      <c r="TF376" s="309"/>
      <c r="TG376" s="309"/>
      <c r="TH376" s="309"/>
      <c r="TI376" s="309"/>
      <c r="TJ376" s="309"/>
      <c r="TK376" s="309"/>
      <c r="TL376" s="309"/>
      <c r="TM376" s="309"/>
      <c r="TN376" s="309"/>
      <c r="TO376" s="309"/>
      <c r="TP376" s="309"/>
      <c r="TQ376" s="309"/>
      <c r="TR376" s="309"/>
      <c r="TS376" s="309"/>
      <c r="TT376" s="309"/>
      <c r="TU376" s="309"/>
      <c r="TV376" s="309"/>
      <c r="TW376" s="309"/>
      <c r="TX376" s="309"/>
      <c r="TY376" s="309"/>
      <c r="TZ376" s="309"/>
      <c r="UA376" s="309"/>
      <c r="UB376" s="309"/>
      <c r="UC376" s="309"/>
      <c r="UD376" s="309"/>
      <c r="UE376" s="309"/>
      <c r="UF376" s="309"/>
      <c r="UG376" s="309"/>
      <c r="UH376" s="309"/>
      <c r="UI376" s="309"/>
      <c r="UJ376" s="309"/>
      <c r="UK376" s="309"/>
      <c r="UL376" s="309"/>
      <c r="UM376" s="309"/>
      <c r="UN376" s="309"/>
      <c r="UO376" s="309"/>
      <c r="UP376" s="309"/>
      <c r="UQ376" s="309"/>
      <c r="UR376" s="309"/>
      <c r="US376" s="309"/>
      <c r="UT376" s="309"/>
      <c r="UU376" s="309"/>
      <c r="UV376" s="309"/>
      <c r="UW376" s="309"/>
      <c r="UX376" s="309"/>
      <c r="UY376" s="309"/>
      <c r="UZ376" s="309"/>
      <c r="VA376" s="309"/>
      <c r="VB376" s="309"/>
      <c r="VC376" s="309"/>
      <c r="VD376" s="309"/>
      <c r="VE376" s="309"/>
      <c r="VF376" s="309"/>
      <c r="VG376" s="309"/>
      <c r="VH376" s="309"/>
      <c r="VI376" s="309"/>
      <c r="VJ376" s="309"/>
      <c r="VK376" s="309"/>
      <c r="VL376" s="309"/>
      <c r="VM376" s="309"/>
      <c r="VN376" s="309"/>
      <c r="VO376" s="309"/>
      <c r="VP376" s="309"/>
      <c r="VQ376" s="309"/>
      <c r="VR376" s="309"/>
      <c r="VS376" s="309"/>
      <c r="VT376" s="309"/>
      <c r="VU376" s="309"/>
      <c r="VV376" s="309"/>
      <c r="VW376" s="309"/>
      <c r="VX376" s="309"/>
      <c r="VY376" s="309"/>
      <c r="VZ376" s="309"/>
      <c r="WA376" s="309"/>
      <c r="WB376" s="309"/>
      <c r="WC376" s="309"/>
      <c r="WD376" s="309"/>
      <c r="WE376" s="309"/>
      <c r="WF376" s="309"/>
      <c r="WG376" s="309"/>
      <c r="WH376" s="309"/>
      <c r="WI376" s="309"/>
      <c r="WJ376" s="309"/>
      <c r="WK376" s="309"/>
      <c r="WL376" s="309"/>
      <c r="WM376" s="309"/>
      <c r="WN376" s="309"/>
      <c r="WO376" s="309"/>
      <c r="WP376" s="309"/>
      <c r="WQ376" s="309"/>
      <c r="WR376" s="309"/>
      <c r="WS376" s="309"/>
      <c r="WT376" s="309"/>
      <c r="WU376" s="309"/>
      <c r="WV376" s="309"/>
      <c r="WW376" s="309"/>
      <c r="WX376" s="309"/>
      <c r="WY376" s="309"/>
      <c r="WZ376" s="309"/>
      <c r="XA376" s="309"/>
      <c r="XB376" s="309"/>
      <c r="XC376" s="309"/>
      <c r="XD376" s="309"/>
      <c r="XE376" s="309"/>
      <c r="XF376" s="309"/>
      <c r="XG376" s="309"/>
      <c r="XH376" s="309"/>
      <c r="XI376" s="309"/>
      <c r="XJ376" s="309"/>
      <c r="XK376" s="309"/>
      <c r="XL376" s="309"/>
      <c r="XM376" s="309"/>
      <c r="XN376" s="309"/>
      <c r="XO376" s="309"/>
      <c r="XP376" s="309"/>
      <c r="XQ376" s="309"/>
      <c r="XR376" s="309"/>
      <c r="XS376" s="309"/>
      <c r="XT376" s="309"/>
      <c r="XU376" s="309"/>
      <c r="XV376" s="309"/>
      <c r="XW376" s="309"/>
      <c r="XX376" s="309"/>
      <c r="XY376" s="309"/>
      <c r="XZ376" s="309"/>
      <c r="YA376" s="309"/>
      <c r="YB376" s="309"/>
      <c r="YC376" s="309"/>
      <c r="YD376" s="309"/>
      <c r="YE376" s="309"/>
      <c r="YF376" s="309"/>
      <c r="YG376" s="309"/>
      <c r="YH376" s="309"/>
      <c r="YI376" s="309"/>
      <c r="YJ376" s="309"/>
      <c r="YK376" s="309"/>
      <c r="YL376" s="309"/>
      <c r="YM376" s="309"/>
      <c r="YN376" s="309"/>
      <c r="YO376" s="309"/>
      <c r="YP376" s="309"/>
      <c r="YQ376" s="309"/>
      <c r="YR376" s="309"/>
      <c r="YS376" s="309"/>
      <c r="YT376" s="309"/>
      <c r="YU376" s="309"/>
      <c r="YV376" s="309"/>
      <c r="YW376" s="309"/>
      <c r="YX376" s="309"/>
      <c r="YY376" s="309"/>
      <c r="YZ376" s="309"/>
      <c r="ZA376" s="309"/>
      <c r="ZB376" s="309"/>
      <c r="ZC376" s="309"/>
      <c r="ZD376" s="309"/>
      <c r="ZE376" s="309"/>
      <c r="ZF376" s="309"/>
      <c r="ZG376" s="309"/>
      <c r="ZH376" s="309"/>
      <c r="ZI376" s="309"/>
      <c r="ZJ376" s="309"/>
      <c r="ZK376" s="309"/>
      <c r="ZL376" s="309"/>
      <c r="ZM376" s="309"/>
      <c r="ZN376" s="309"/>
      <c r="ZO376" s="309"/>
      <c r="ZP376" s="309"/>
      <c r="ZQ376" s="309"/>
      <c r="ZR376" s="309"/>
      <c r="ZS376" s="309"/>
      <c r="ZT376" s="309"/>
      <c r="ZU376" s="309"/>
      <c r="ZV376" s="309"/>
      <c r="ZW376" s="309"/>
      <c r="ZX376" s="309"/>
      <c r="ZY376" s="309"/>
      <c r="ZZ376" s="309"/>
      <c r="AAA376" s="309"/>
      <c r="AAB376" s="309"/>
      <c r="AAC376" s="309"/>
      <c r="AAD376" s="309"/>
      <c r="AAE376" s="309"/>
      <c r="AAF376" s="309"/>
      <c r="AAG376" s="309"/>
      <c r="AAH376" s="309"/>
      <c r="AAI376" s="309"/>
      <c r="AAJ376" s="309"/>
      <c r="AAK376" s="309"/>
      <c r="AAL376" s="309"/>
      <c r="AAM376" s="309"/>
      <c r="AAN376" s="309"/>
      <c r="AAO376" s="309"/>
      <c r="AAP376" s="309"/>
      <c r="AAQ376" s="309"/>
      <c r="AAR376" s="309"/>
      <c r="AAS376" s="309"/>
      <c r="AAT376" s="309"/>
      <c r="AAU376" s="309"/>
      <c r="AAV376" s="309"/>
      <c r="AAW376" s="309"/>
      <c r="AAX376" s="309"/>
      <c r="AAY376" s="309"/>
      <c r="AAZ376" s="309"/>
      <c r="ABA376" s="309"/>
      <c r="ABB376" s="309"/>
      <c r="ABC376" s="309"/>
      <c r="ABD376" s="309"/>
      <c r="ABE376" s="309"/>
      <c r="ABF376" s="309"/>
      <c r="ABG376" s="309"/>
      <c r="ABH376" s="309"/>
      <c r="ABI376" s="309"/>
      <c r="ABJ376" s="309"/>
      <c r="ABK376" s="309"/>
      <c r="ABL376" s="309"/>
      <c r="ABM376" s="309"/>
      <c r="ABN376" s="309"/>
      <c r="ABO376" s="309"/>
      <c r="ABP376" s="309"/>
      <c r="ABQ376" s="309"/>
      <c r="ABR376" s="309"/>
      <c r="ABS376" s="309"/>
      <c r="ABT376" s="309"/>
      <c r="ABU376" s="309"/>
      <c r="ABV376" s="309"/>
      <c r="ABW376" s="309"/>
      <c r="ABX376" s="309"/>
      <c r="ABY376" s="309"/>
      <c r="ABZ376" s="309"/>
      <c r="ACA376" s="309"/>
      <c r="ACB376" s="309"/>
      <c r="ACC376" s="309"/>
      <c r="ACD376" s="309"/>
      <c r="ACE376" s="309"/>
      <c r="ACF376" s="309"/>
      <c r="ACG376" s="309"/>
      <c r="ACH376" s="309"/>
      <c r="ACI376" s="309"/>
      <c r="ACJ376" s="309"/>
      <c r="ACK376" s="309"/>
      <c r="ACL376" s="309"/>
      <c r="ACM376" s="309"/>
      <c r="ACN376" s="309"/>
      <c r="ACO376" s="309"/>
      <c r="ACP376" s="309"/>
      <c r="ACQ376" s="309"/>
      <c r="ACR376" s="309"/>
      <c r="ACS376" s="309"/>
      <c r="ACT376" s="309"/>
      <c r="ACU376" s="309"/>
      <c r="ACV376" s="309"/>
      <c r="ACW376" s="309"/>
      <c r="ACX376" s="309"/>
      <c r="ACY376" s="309"/>
      <c r="ACZ376" s="309"/>
      <c r="ADA376" s="309"/>
      <c r="ADB376" s="309"/>
      <c r="ADC376" s="309"/>
      <c r="ADD376" s="309"/>
      <c r="ADE376" s="309"/>
      <c r="ADF376" s="309"/>
      <c r="ADG376" s="309"/>
      <c r="ADH376" s="309"/>
      <c r="ADI376" s="309"/>
      <c r="ADJ376" s="309"/>
      <c r="ADK376" s="309"/>
      <c r="ADL376" s="309"/>
      <c r="ADM376" s="309"/>
      <c r="ADN376" s="309"/>
      <c r="ADO376" s="309"/>
      <c r="ADP376" s="309"/>
      <c r="ADQ376" s="309"/>
      <c r="ADR376" s="309"/>
      <c r="ADS376" s="309"/>
      <c r="ADT376" s="309"/>
      <c r="ADU376" s="309"/>
      <c r="ADV376" s="309"/>
      <c r="ADW376" s="309"/>
      <c r="ADX376" s="309"/>
      <c r="ADY376" s="309"/>
      <c r="ADZ376" s="309"/>
      <c r="AEA376" s="309"/>
      <c r="AEB376" s="309"/>
      <c r="AEC376" s="309"/>
      <c r="AED376" s="309"/>
      <c r="AEE376" s="309"/>
      <c r="AEF376" s="309"/>
      <c r="AEG376" s="309"/>
      <c r="AEH376" s="309"/>
      <c r="AEI376" s="309"/>
      <c r="AEJ376" s="309"/>
      <c r="AEK376" s="309"/>
      <c r="AEL376" s="309"/>
      <c r="AEM376" s="309"/>
      <c r="AEN376" s="309"/>
      <c r="AEO376" s="309"/>
      <c r="AEP376" s="309"/>
      <c r="AEQ376" s="309"/>
      <c r="AER376" s="309"/>
      <c r="AES376" s="309"/>
      <c r="AET376" s="309"/>
      <c r="AEU376" s="309"/>
      <c r="AEV376" s="309"/>
      <c r="AEW376" s="309"/>
      <c r="AEX376" s="309"/>
      <c r="AEY376" s="309"/>
      <c r="AEZ376" s="309"/>
      <c r="AFA376" s="309"/>
      <c r="AFB376" s="309"/>
      <c r="AFC376" s="309"/>
      <c r="AFD376" s="309"/>
      <c r="AFE376" s="309"/>
      <c r="AFF376" s="309"/>
      <c r="AFG376" s="309"/>
      <c r="AFH376" s="309"/>
      <c r="AFI376" s="309"/>
      <c r="AFJ376" s="309"/>
      <c r="AFK376" s="309"/>
      <c r="AFL376" s="309"/>
      <c r="AFM376" s="309"/>
      <c r="AFN376" s="309"/>
      <c r="AFO376" s="309"/>
      <c r="AFP376" s="309"/>
      <c r="AFQ376" s="309"/>
      <c r="AFR376" s="309"/>
      <c r="AFS376" s="309"/>
      <c r="AFT376" s="309"/>
      <c r="AFU376" s="309"/>
      <c r="AFV376" s="309"/>
      <c r="AFW376" s="309"/>
      <c r="AFX376" s="309"/>
      <c r="AFY376" s="309"/>
      <c r="AFZ376" s="309"/>
      <c r="AGA376" s="309"/>
      <c r="AGB376" s="309"/>
      <c r="AGC376" s="309"/>
      <c r="AGD376" s="309"/>
      <c r="AGE376" s="309"/>
      <c r="AGF376" s="309"/>
      <c r="AGG376" s="309"/>
      <c r="AGH376" s="309"/>
      <c r="AGI376" s="309"/>
      <c r="AGJ376" s="309"/>
      <c r="AGK376" s="309"/>
      <c r="AGL376" s="309"/>
      <c r="AGM376" s="309"/>
      <c r="AGN376" s="309"/>
      <c r="AGO376" s="309"/>
      <c r="AGP376" s="309"/>
      <c r="AGQ376" s="309"/>
      <c r="AGR376" s="309"/>
      <c r="AGS376" s="309"/>
      <c r="AGT376" s="309"/>
      <c r="AGU376" s="309"/>
      <c r="AGV376" s="309"/>
      <c r="AGW376" s="309"/>
      <c r="AGX376" s="309"/>
      <c r="AGY376" s="309"/>
      <c r="AGZ376" s="309"/>
      <c r="AHA376" s="309"/>
      <c r="AHB376" s="309"/>
      <c r="AHC376" s="309"/>
      <c r="AHD376" s="309"/>
      <c r="AHE376" s="309"/>
      <c r="AHF376" s="309"/>
      <c r="AHG376" s="309"/>
      <c r="AHH376" s="309"/>
      <c r="AHI376" s="309"/>
      <c r="AHJ376" s="309"/>
      <c r="AHK376" s="309"/>
      <c r="AHL376" s="309"/>
      <c r="AHM376" s="309"/>
      <c r="AHN376" s="309"/>
      <c r="AHO376" s="309"/>
      <c r="AHP376" s="309"/>
      <c r="AHQ376" s="309"/>
      <c r="AHR376" s="309"/>
      <c r="AHS376" s="309"/>
      <c r="AHT376" s="309"/>
      <c r="AHU376" s="309"/>
      <c r="AHV376" s="309"/>
      <c r="AHW376" s="309"/>
      <c r="AHX376" s="309"/>
      <c r="AHY376" s="309"/>
      <c r="AHZ376" s="309"/>
      <c r="AIA376" s="309"/>
      <c r="AIB376" s="309"/>
      <c r="AIC376" s="309"/>
      <c r="AID376" s="309"/>
      <c r="AIE376" s="309"/>
      <c r="AIF376" s="309"/>
      <c r="AIG376" s="309"/>
      <c r="AIH376" s="309"/>
      <c r="AII376" s="309"/>
      <c r="AIJ376" s="309"/>
      <c r="AIK376" s="309"/>
      <c r="AIL376" s="309"/>
      <c r="AIM376" s="309"/>
      <c r="AIN376" s="309"/>
      <c r="AIO376" s="309"/>
      <c r="AIP376" s="309"/>
      <c r="AIQ376" s="309"/>
      <c r="AIR376" s="309"/>
      <c r="AIS376" s="309"/>
      <c r="AIT376" s="309"/>
      <c r="AIU376" s="309"/>
      <c r="AIV376" s="309"/>
      <c r="AIW376" s="309"/>
      <c r="AIX376" s="309"/>
      <c r="AIY376" s="309"/>
      <c r="AIZ376" s="309"/>
      <c r="AJA376" s="309"/>
      <c r="AJB376" s="309"/>
      <c r="AJC376" s="309"/>
      <c r="AJD376" s="309"/>
      <c r="AJE376" s="309"/>
      <c r="AJF376" s="309"/>
      <c r="AJG376" s="309"/>
      <c r="AJH376" s="309"/>
      <c r="AJI376" s="309"/>
      <c r="AJJ376" s="309"/>
      <c r="AJK376" s="309"/>
      <c r="AJL376" s="309"/>
      <c r="AJM376" s="309"/>
      <c r="AJN376" s="309"/>
      <c r="AJO376" s="309"/>
      <c r="AJP376" s="309"/>
      <c r="AJQ376" s="309"/>
      <c r="AJR376" s="309"/>
      <c r="AJS376" s="309"/>
      <c r="AJT376" s="309"/>
      <c r="AJU376" s="309"/>
      <c r="AJV376" s="309"/>
      <c r="AJW376" s="309"/>
      <c r="AJX376" s="309"/>
      <c r="AJY376" s="309"/>
      <c r="AJZ376" s="309"/>
      <c r="AKA376" s="309"/>
      <c r="AKB376" s="309"/>
      <c r="AKC376" s="309"/>
      <c r="AKD376" s="309"/>
      <c r="AKE376" s="309"/>
      <c r="AKF376" s="309"/>
      <c r="AKG376" s="309"/>
      <c r="AKH376" s="309"/>
      <c r="AKI376" s="309"/>
      <c r="AKJ376" s="309"/>
      <c r="AKK376" s="309"/>
      <c r="AKL376" s="309"/>
      <c r="AKM376" s="309"/>
      <c r="AKN376" s="309"/>
      <c r="AKO376" s="309"/>
      <c r="AKP376" s="309"/>
      <c r="AKQ376" s="309"/>
      <c r="AKR376" s="309"/>
      <c r="AKS376" s="309"/>
      <c r="AKT376" s="309"/>
      <c r="AKU376" s="309"/>
      <c r="AKV376" s="309"/>
      <c r="AKW376" s="309"/>
      <c r="AKX376" s="309"/>
      <c r="AKY376" s="309"/>
      <c r="AKZ376" s="309"/>
      <c r="ALA376" s="309"/>
      <c r="ALB376" s="309"/>
      <c r="ALC376" s="309"/>
      <c r="ALD376" s="309"/>
      <c r="ALE376" s="309"/>
      <c r="ALF376" s="309"/>
      <c r="ALG376" s="309"/>
      <c r="ALH376" s="309"/>
      <c r="ALI376" s="309"/>
      <c r="ALJ376" s="309"/>
      <c r="ALK376" s="309"/>
      <c r="ALL376" s="309"/>
      <c r="ALM376" s="309"/>
      <c r="ALN376" s="309"/>
      <c r="ALO376" s="309"/>
      <c r="ALP376" s="309"/>
      <c r="ALQ376" s="309"/>
      <c r="ALR376" s="309"/>
      <c r="ALS376" s="309"/>
      <c r="ALT376" s="309"/>
      <c r="ALU376" s="309"/>
      <c r="ALV376" s="309"/>
      <c r="ALW376" s="309"/>
      <c r="ALX376" s="309"/>
      <c r="ALY376" s="309"/>
      <c r="ALZ376" s="309"/>
      <c r="AMA376" s="309"/>
      <c r="AMB376" s="309"/>
      <c r="AMC376" s="309"/>
      <c r="AMD376" s="309"/>
      <c r="AME376" s="309"/>
      <c r="AMF376" s="309"/>
      <c r="AMG376" s="309"/>
      <c r="AMH376" s="309"/>
      <c r="AMI376" s="309"/>
      <c r="AMJ376" s="309"/>
      <c r="AMK376" s="309"/>
      <c r="AML376" s="309"/>
      <c r="AMM376" s="309"/>
      <c r="AMN376" s="309"/>
      <c r="AMO376" s="309"/>
      <c r="AMP376" s="309"/>
      <c r="AMQ376" s="309"/>
      <c r="AMR376" s="309"/>
      <c r="AMS376" s="309"/>
      <c r="AMT376" s="309"/>
      <c r="AMU376" s="309"/>
      <c r="AMV376" s="309"/>
      <c r="AMW376" s="309"/>
      <c r="AMX376" s="309"/>
      <c r="AMY376" s="309"/>
      <c r="AMZ376" s="309"/>
      <c r="ANA376" s="309"/>
      <c r="ANB376" s="309"/>
      <c r="ANC376" s="309"/>
      <c r="AND376" s="309"/>
      <c r="ANE376" s="309"/>
      <c r="ANF376" s="309"/>
      <c r="ANG376" s="309"/>
      <c r="ANH376" s="309"/>
      <c r="ANI376" s="309"/>
      <c r="ANJ376" s="309"/>
      <c r="ANK376" s="309"/>
      <c r="ANL376" s="309"/>
      <c r="ANM376" s="309"/>
      <c r="ANN376" s="309"/>
      <c r="ANO376" s="309"/>
      <c r="ANP376" s="309"/>
      <c r="ANQ376" s="309"/>
      <c r="ANR376" s="309"/>
      <c r="ANS376" s="309"/>
      <c r="ANT376" s="309"/>
      <c r="ANU376" s="309"/>
      <c r="ANV376" s="309"/>
      <c r="ANW376" s="309"/>
      <c r="ANX376" s="309"/>
      <c r="ANY376" s="309"/>
      <c r="ANZ376" s="309"/>
      <c r="AOA376" s="309"/>
      <c r="AOB376" s="309"/>
      <c r="AOC376" s="309"/>
      <c r="AOD376" s="309"/>
      <c r="AOE376" s="309"/>
      <c r="AOF376" s="309"/>
      <c r="AOG376" s="309"/>
      <c r="AOH376" s="309"/>
      <c r="AOI376" s="309"/>
      <c r="AOJ376" s="309"/>
      <c r="AOK376" s="309"/>
      <c r="AOL376" s="309"/>
      <c r="AOM376" s="309"/>
      <c r="AON376" s="309"/>
      <c r="AOO376" s="309"/>
      <c r="AOP376" s="309"/>
      <c r="AOQ376" s="309"/>
      <c r="AOR376" s="309"/>
      <c r="AOS376" s="309"/>
      <c r="AOT376" s="309"/>
      <c r="AOU376" s="309"/>
      <c r="AOV376" s="309"/>
      <c r="AOW376" s="309"/>
      <c r="AOX376" s="309"/>
      <c r="AOY376" s="309"/>
      <c r="AOZ376" s="309"/>
      <c r="APA376" s="309"/>
      <c r="APB376" s="309"/>
      <c r="APC376" s="309"/>
      <c r="APD376" s="309"/>
      <c r="APE376" s="309"/>
      <c r="APF376" s="309"/>
      <c r="APG376" s="309"/>
      <c r="APH376" s="309"/>
      <c r="API376" s="309"/>
      <c r="APJ376" s="309"/>
      <c r="APK376" s="309"/>
      <c r="APL376" s="309"/>
      <c r="APM376" s="309"/>
      <c r="APN376" s="309"/>
      <c r="APO376" s="309"/>
      <c r="APP376" s="309"/>
      <c r="APQ376" s="309"/>
      <c r="APR376" s="309"/>
      <c r="APS376" s="309"/>
      <c r="APT376" s="309"/>
      <c r="APU376" s="309"/>
      <c r="APV376" s="309"/>
      <c r="APW376" s="309"/>
      <c r="APX376" s="309"/>
      <c r="APY376" s="309"/>
      <c r="APZ376" s="309"/>
      <c r="AQA376" s="309"/>
      <c r="AQB376" s="309"/>
      <c r="AQC376" s="309"/>
      <c r="AQD376" s="309"/>
      <c r="AQE376" s="309"/>
      <c r="AQF376" s="309"/>
      <c r="AQG376" s="309"/>
      <c r="AQH376" s="309"/>
      <c r="AQI376" s="309"/>
      <c r="AQJ376" s="309"/>
      <c r="AQK376" s="309"/>
      <c r="AQL376" s="309"/>
      <c r="AQM376" s="309"/>
      <c r="AQN376" s="309"/>
      <c r="AQO376" s="309"/>
      <c r="AQP376" s="309"/>
      <c r="AQQ376" s="309"/>
      <c r="AQR376" s="309"/>
      <c r="AQS376" s="309"/>
      <c r="AQT376" s="309"/>
      <c r="AQU376" s="309"/>
      <c r="AQV376" s="309"/>
      <c r="AQW376" s="309"/>
      <c r="AQX376" s="309"/>
      <c r="AQY376" s="309"/>
      <c r="AQZ376" s="309"/>
      <c r="ARA376" s="309"/>
      <c r="ARB376" s="309"/>
      <c r="ARC376" s="309"/>
      <c r="ARD376" s="309"/>
      <c r="ARE376" s="309"/>
      <c r="ARF376" s="309"/>
      <c r="ARG376" s="309"/>
      <c r="ARH376" s="309"/>
      <c r="ARI376" s="309"/>
      <c r="ARJ376" s="309"/>
      <c r="ARK376" s="309"/>
      <c r="ARL376" s="309"/>
      <c r="ARM376" s="309"/>
      <c r="ARN376" s="309"/>
      <c r="ARO376" s="309"/>
      <c r="ARP376" s="309"/>
      <c r="ARQ376" s="309"/>
      <c r="ARR376" s="309"/>
      <c r="ARS376" s="309"/>
      <c r="ART376" s="309"/>
      <c r="ARU376" s="309"/>
      <c r="ARV376" s="309"/>
      <c r="ARW376" s="309"/>
      <c r="ARX376" s="309"/>
      <c r="ARY376" s="309"/>
      <c r="ARZ376" s="309"/>
      <c r="ASA376" s="309"/>
      <c r="ASB376" s="309"/>
      <c r="ASC376" s="309"/>
      <c r="ASD376" s="309"/>
      <c r="ASE376" s="309"/>
      <c r="ASF376" s="309"/>
      <c r="ASG376" s="309"/>
      <c r="ASH376" s="309"/>
      <c r="ASI376" s="309"/>
      <c r="ASJ376" s="309"/>
      <c r="ASK376" s="309"/>
      <c r="ASL376" s="309"/>
      <c r="ASM376" s="309"/>
      <c r="ASN376" s="309"/>
      <c r="ASO376" s="309"/>
      <c r="ASP376" s="309"/>
      <c r="ASQ376" s="309"/>
      <c r="ASR376" s="309"/>
      <c r="ASS376" s="309"/>
      <c r="AST376" s="309"/>
      <c r="ASU376" s="309"/>
      <c r="ASV376" s="309"/>
      <c r="ASW376" s="309"/>
      <c r="ASX376" s="309"/>
      <c r="ASY376" s="309"/>
      <c r="ASZ376" s="309"/>
      <c r="ATA376" s="309"/>
      <c r="ATB376" s="309"/>
      <c r="ATC376" s="309"/>
      <c r="ATD376" s="309"/>
      <c r="ATE376" s="309"/>
      <c r="ATF376" s="309"/>
      <c r="ATG376" s="309"/>
      <c r="ATH376" s="309"/>
      <c r="ATI376" s="309"/>
      <c r="ATJ376" s="309"/>
      <c r="ATK376" s="309"/>
      <c r="ATL376" s="309"/>
      <c r="ATM376" s="309"/>
      <c r="ATN376" s="309"/>
      <c r="ATO376" s="309"/>
      <c r="ATP376" s="309"/>
      <c r="ATQ376" s="309"/>
      <c r="ATR376" s="309"/>
      <c r="ATS376" s="309"/>
      <c r="ATT376" s="309"/>
      <c r="ATU376" s="309"/>
      <c r="ATV376" s="309"/>
      <c r="ATW376" s="309"/>
      <c r="ATX376" s="309"/>
      <c r="ATY376" s="309"/>
      <c r="ATZ376" s="309"/>
      <c r="AUA376" s="309"/>
      <c r="AUB376" s="309"/>
      <c r="AUC376" s="309"/>
      <c r="AUD376" s="309"/>
      <c r="AUE376" s="309"/>
      <c r="AUF376" s="309"/>
      <c r="AUG376" s="309"/>
      <c r="AUH376" s="309"/>
      <c r="AUI376" s="309"/>
      <c r="AUJ376" s="309"/>
      <c r="AUK376" s="309"/>
      <c r="AUL376" s="309"/>
      <c r="AUM376" s="309"/>
      <c r="AUN376" s="309"/>
      <c r="AUO376" s="309"/>
      <c r="AUP376" s="309"/>
      <c r="AUQ376" s="309"/>
      <c r="AUR376" s="309"/>
      <c r="AUS376" s="309"/>
      <c r="AUT376" s="309"/>
      <c r="AUU376" s="309"/>
      <c r="AUV376" s="309"/>
      <c r="AUW376" s="309"/>
      <c r="AUX376" s="309"/>
      <c r="AUY376" s="309"/>
      <c r="AUZ376" s="309"/>
      <c r="AVA376" s="309"/>
      <c r="AVB376" s="309"/>
      <c r="AVC376" s="309"/>
      <c r="AVD376" s="309"/>
      <c r="AVE376" s="309"/>
      <c r="AVF376" s="309"/>
      <c r="AVG376" s="309"/>
      <c r="AVH376" s="309"/>
      <c r="AVI376" s="309"/>
      <c r="AVJ376" s="309"/>
      <c r="AVK376" s="309"/>
      <c r="AVL376" s="309"/>
      <c r="AVM376" s="309"/>
      <c r="AVN376" s="309"/>
      <c r="AVO376" s="309"/>
      <c r="AVP376" s="309"/>
      <c r="AVQ376" s="309"/>
      <c r="AVR376" s="309"/>
      <c r="AVS376" s="309"/>
      <c r="AVT376" s="309"/>
      <c r="AVU376" s="309"/>
      <c r="AVV376" s="309"/>
      <c r="AVW376" s="309"/>
      <c r="AVX376" s="309"/>
      <c r="AVY376" s="309"/>
      <c r="AVZ376" s="309"/>
      <c r="AWA376" s="309"/>
      <c r="AWB376" s="309"/>
      <c r="AWC376" s="309"/>
      <c r="AWD376" s="309"/>
      <c r="AWE376" s="309"/>
      <c r="AWF376" s="309"/>
      <c r="AWG376" s="309"/>
      <c r="AWH376" s="309"/>
      <c r="AWI376" s="309"/>
      <c r="AWJ376" s="309"/>
      <c r="AWK376" s="309"/>
      <c r="AWL376" s="309"/>
      <c r="AWM376" s="309"/>
      <c r="AWN376" s="309"/>
      <c r="AWO376" s="309"/>
      <c r="AWP376" s="309"/>
      <c r="AWQ376" s="309"/>
      <c r="AWR376" s="309"/>
      <c r="AWS376" s="309"/>
      <c r="AWT376" s="309"/>
      <c r="AWU376" s="309"/>
      <c r="AWV376" s="309"/>
      <c r="AWW376" s="309"/>
      <c r="AWX376" s="309"/>
      <c r="AWY376" s="309"/>
      <c r="AWZ376" s="309"/>
      <c r="AXA376" s="309"/>
      <c r="AXB376" s="309"/>
      <c r="AXC376" s="309"/>
      <c r="AXD376" s="309"/>
      <c r="AXE376" s="309"/>
      <c r="AXF376" s="309"/>
      <c r="AXG376" s="309"/>
      <c r="AXH376" s="309"/>
      <c r="AXI376" s="309"/>
      <c r="AXJ376" s="309"/>
      <c r="AXK376" s="309"/>
      <c r="AXL376" s="309"/>
      <c r="AXM376" s="309"/>
      <c r="AXN376" s="309"/>
      <c r="AXO376" s="309"/>
      <c r="AXP376" s="309"/>
      <c r="AXQ376" s="309"/>
      <c r="AXR376" s="309"/>
      <c r="AXS376" s="309"/>
      <c r="AXT376" s="309"/>
      <c r="AXU376" s="309"/>
      <c r="AXV376" s="309"/>
      <c r="AXW376" s="309"/>
      <c r="AXX376" s="309"/>
      <c r="AXY376" s="309"/>
      <c r="AXZ376" s="309"/>
      <c r="AYA376" s="309"/>
      <c r="AYB376" s="309"/>
      <c r="AYC376" s="309"/>
      <c r="AYD376" s="309"/>
      <c r="AYE376" s="309"/>
      <c r="AYF376" s="309"/>
      <c r="AYG376" s="309"/>
      <c r="AYH376" s="309"/>
      <c r="AYI376" s="309"/>
      <c r="AYJ376" s="309"/>
      <c r="AYK376" s="309"/>
      <c r="AYL376" s="309"/>
      <c r="AYM376" s="309"/>
      <c r="AYN376" s="309"/>
      <c r="AYO376" s="309"/>
      <c r="AYP376" s="309"/>
      <c r="AYQ376" s="309"/>
      <c r="AYR376" s="309"/>
      <c r="AYS376" s="309"/>
      <c r="AYT376" s="309"/>
      <c r="AYU376" s="309"/>
      <c r="AYV376" s="309"/>
      <c r="AYW376" s="309"/>
      <c r="AYX376" s="309"/>
      <c r="AYY376" s="309"/>
      <c r="AYZ376" s="309"/>
      <c r="AZA376" s="309"/>
      <c r="AZB376" s="309"/>
      <c r="AZC376" s="309"/>
      <c r="AZD376" s="309"/>
      <c r="AZE376" s="309"/>
      <c r="AZF376" s="309"/>
      <c r="AZG376" s="309"/>
      <c r="AZH376" s="309"/>
      <c r="AZI376" s="309"/>
      <c r="AZJ376" s="309"/>
      <c r="AZK376" s="309"/>
      <c r="AZL376" s="309"/>
      <c r="AZM376" s="309"/>
      <c r="AZN376" s="309"/>
      <c r="AZO376" s="309"/>
      <c r="AZP376" s="309"/>
      <c r="AZQ376" s="309"/>
      <c r="AZR376" s="309"/>
      <c r="AZS376" s="309"/>
      <c r="AZT376" s="309"/>
      <c r="AZU376" s="309"/>
      <c r="AZV376" s="309"/>
      <c r="AZW376" s="309"/>
      <c r="AZX376" s="309"/>
      <c r="AZY376" s="309"/>
      <c r="AZZ376" s="309"/>
      <c r="BAA376" s="309"/>
      <c r="BAB376" s="309"/>
      <c r="BAC376" s="309"/>
      <c r="BAD376" s="309"/>
      <c r="BAE376" s="309"/>
      <c r="BAF376" s="309"/>
      <c r="BAG376" s="309"/>
      <c r="BAH376" s="309"/>
      <c r="BAI376" s="309"/>
      <c r="BAJ376" s="309"/>
      <c r="BAK376" s="309"/>
      <c r="BAL376" s="309"/>
      <c r="BAM376" s="309"/>
      <c r="BAN376" s="309"/>
      <c r="BAO376" s="309"/>
      <c r="BAP376" s="309"/>
      <c r="BAQ376" s="309"/>
      <c r="BAR376" s="309"/>
      <c r="BAS376" s="309"/>
      <c r="BAT376" s="309"/>
      <c r="BAU376" s="309"/>
      <c r="BAV376" s="309"/>
      <c r="BAW376" s="309"/>
      <c r="BAX376" s="309"/>
      <c r="BAY376" s="309"/>
      <c r="BAZ376" s="309"/>
      <c r="BBA376" s="309"/>
      <c r="BBB376" s="309"/>
      <c r="BBC376" s="309"/>
      <c r="BBD376" s="309"/>
      <c r="BBE376" s="309"/>
      <c r="BBF376" s="309"/>
      <c r="BBG376" s="309"/>
      <c r="BBH376" s="309"/>
      <c r="BBI376" s="309"/>
      <c r="BBJ376" s="309"/>
      <c r="BBK376" s="309"/>
      <c r="BBL376" s="309"/>
      <c r="BBM376" s="309"/>
      <c r="BBN376" s="309"/>
      <c r="BBO376" s="309"/>
      <c r="BBP376" s="309"/>
      <c r="BBQ376" s="309"/>
      <c r="BBR376" s="309"/>
      <c r="BBS376" s="309"/>
      <c r="BBT376" s="309"/>
      <c r="BBU376" s="309"/>
      <c r="BBV376" s="309"/>
      <c r="BBW376" s="309"/>
      <c r="BBX376" s="309"/>
      <c r="BBY376" s="309"/>
      <c r="BBZ376" s="309"/>
      <c r="BCA376" s="309"/>
      <c r="BCB376" s="309"/>
      <c r="BCC376" s="309"/>
      <c r="BCD376" s="309"/>
      <c r="BCE376" s="309"/>
      <c r="BCF376" s="309"/>
      <c r="BCG376" s="309"/>
      <c r="BCH376" s="309"/>
      <c r="BCI376" s="309"/>
      <c r="BCJ376" s="309"/>
      <c r="BCK376" s="309"/>
      <c r="BCL376" s="309"/>
      <c r="BCM376" s="309"/>
      <c r="BCN376" s="309"/>
      <c r="BCO376" s="309"/>
      <c r="BCP376" s="309"/>
      <c r="BCQ376" s="309"/>
      <c r="BCR376" s="309"/>
      <c r="BCS376" s="309"/>
      <c r="BCT376" s="309"/>
      <c r="BCU376" s="309"/>
      <c r="BCV376" s="309"/>
      <c r="BCW376" s="309"/>
      <c r="BCX376" s="309"/>
      <c r="BCY376" s="309"/>
      <c r="BCZ376" s="309"/>
      <c r="BDA376" s="309"/>
      <c r="BDB376" s="309"/>
      <c r="BDC376" s="309"/>
      <c r="BDD376" s="309"/>
      <c r="BDE376" s="309"/>
      <c r="BDF376" s="309"/>
      <c r="BDG376" s="309"/>
      <c r="BDH376" s="309"/>
      <c r="BDI376" s="309"/>
      <c r="BDJ376" s="309"/>
      <c r="BDK376" s="309"/>
      <c r="BDL376" s="309"/>
      <c r="BDM376" s="309"/>
      <c r="BDN376" s="309"/>
      <c r="BDO376" s="309"/>
      <c r="BDP376" s="309"/>
      <c r="BDQ376" s="309"/>
      <c r="BDR376" s="309"/>
      <c r="BDS376" s="309"/>
      <c r="BDT376" s="309"/>
      <c r="BDU376" s="309"/>
      <c r="BDV376" s="309"/>
      <c r="BDW376" s="309"/>
      <c r="BDX376" s="309"/>
      <c r="BDY376" s="309"/>
      <c r="BDZ376" s="309"/>
      <c r="BEA376" s="309"/>
      <c r="BEB376" s="309"/>
      <c r="BEC376" s="309"/>
      <c r="BED376" s="309"/>
      <c r="BEE376" s="309"/>
      <c r="BEF376" s="309"/>
      <c r="BEG376" s="309"/>
      <c r="BEH376" s="309"/>
      <c r="BEI376" s="309"/>
      <c r="BEJ376" s="309"/>
      <c r="BEK376" s="309"/>
      <c r="BEL376" s="309"/>
      <c r="BEM376" s="309"/>
      <c r="BEN376" s="309"/>
      <c r="BEO376" s="309"/>
      <c r="BEP376" s="309"/>
      <c r="BEQ376" s="309"/>
      <c r="BER376" s="309"/>
      <c r="BES376" s="309"/>
      <c r="BET376" s="309"/>
      <c r="BEU376" s="309"/>
      <c r="BEV376" s="309"/>
      <c r="BEW376" s="309"/>
      <c r="BEX376" s="309"/>
      <c r="BEY376" s="309"/>
      <c r="BEZ376" s="309"/>
      <c r="BFA376" s="309"/>
      <c r="BFB376" s="309"/>
      <c r="BFC376" s="309"/>
      <c r="BFD376" s="309"/>
      <c r="BFE376" s="309"/>
      <c r="BFF376" s="309"/>
      <c r="BFG376" s="309"/>
      <c r="BFH376" s="309"/>
      <c r="BFI376" s="309"/>
      <c r="BFJ376" s="309"/>
      <c r="BFK376" s="309"/>
      <c r="BFL376" s="309"/>
      <c r="BFM376" s="309"/>
      <c r="BFN376" s="309"/>
      <c r="BFO376" s="309"/>
      <c r="BFP376" s="309"/>
      <c r="BFQ376" s="309"/>
      <c r="BFR376" s="309"/>
      <c r="BFS376" s="309"/>
      <c r="BFT376" s="309"/>
      <c r="BFU376" s="309"/>
      <c r="BFV376" s="309"/>
      <c r="BFW376" s="309"/>
      <c r="BFX376" s="309"/>
      <c r="BFY376" s="309"/>
      <c r="BFZ376" s="309"/>
      <c r="BGA376" s="309"/>
      <c r="BGB376" s="309"/>
      <c r="BGC376" s="309"/>
      <c r="BGD376" s="309"/>
      <c r="BGE376" s="309"/>
      <c r="BGF376" s="309"/>
      <c r="BGG376" s="309"/>
      <c r="BGH376" s="309"/>
    </row>
    <row r="377" spans="6:1542" s="18" customFormat="1" ht="14.45" customHeight="1" x14ac:dyDescent="0.25">
      <c r="F377" s="68"/>
      <c r="Y377" s="68"/>
      <c r="AC377" s="309"/>
      <c r="AD377" s="309"/>
      <c r="AE377" s="309"/>
      <c r="AF377" s="309"/>
      <c r="AG377" s="309"/>
      <c r="AH377" s="309"/>
      <c r="AI377" s="309"/>
      <c r="AJ377" s="309"/>
      <c r="AK377" s="309"/>
      <c r="AL377" s="309"/>
      <c r="AM377" s="309"/>
      <c r="AN377" s="309"/>
      <c r="AO377" s="309"/>
      <c r="AP377" s="309"/>
      <c r="AQ377" s="309"/>
      <c r="AR377" s="309"/>
      <c r="AS377" s="309"/>
      <c r="AT377" s="309"/>
      <c r="AU377" s="309"/>
      <c r="AV377" s="309"/>
      <c r="AW377" s="309"/>
      <c r="AX377" s="309"/>
      <c r="AY377" s="309"/>
      <c r="AZ377" s="309"/>
      <c r="BA377" s="309"/>
      <c r="BB377" s="309"/>
      <c r="BC377" s="309"/>
      <c r="BD377" s="309"/>
      <c r="BE377" s="309"/>
      <c r="BF377" s="309"/>
      <c r="BG377" s="309"/>
      <c r="BH377" s="309"/>
      <c r="BI377" s="309"/>
      <c r="BJ377" s="309"/>
      <c r="BK377" s="309"/>
      <c r="BL377" s="309"/>
      <c r="BM377" s="309"/>
      <c r="BN377" s="309"/>
      <c r="BO377" s="309"/>
      <c r="BP377" s="309"/>
      <c r="BQ377" s="309"/>
      <c r="BR377" s="309"/>
      <c r="BS377" s="309"/>
      <c r="BT377" s="309"/>
      <c r="BU377" s="309"/>
      <c r="BV377" s="309"/>
      <c r="BW377" s="309"/>
      <c r="BX377" s="309"/>
      <c r="BY377" s="309"/>
      <c r="BZ377" s="309"/>
      <c r="CA377" s="309"/>
      <c r="CB377" s="309"/>
      <c r="CC377" s="309"/>
      <c r="CD377" s="309"/>
      <c r="CE377" s="309"/>
      <c r="CF377" s="309"/>
      <c r="CG377" s="309"/>
      <c r="CH377" s="309"/>
      <c r="CI377" s="309"/>
      <c r="CJ377" s="309"/>
      <c r="CK377" s="309"/>
      <c r="CL377" s="309"/>
      <c r="CM377" s="309"/>
      <c r="CN377" s="309"/>
      <c r="CO377" s="309"/>
      <c r="CP377" s="309"/>
      <c r="CQ377" s="309"/>
      <c r="CR377" s="309"/>
      <c r="CS377" s="309"/>
      <c r="CT377" s="309"/>
      <c r="CU377" s="309"/>
      <c r="CV377" s="309"/>
      <c r="CW377" s="309"/>
      <c r="CX377" s="309"/>
      <c r="CY377" s="309"/>
      <c r="CZ377" s="309"/>
      <c r="DA377" s="309"/>
      <c r="DB377" s="309"/>
      <c r="DC377" s="309"/>
      <c r="DD377" s="309"/>
      <c r="DE377" s="309"/>
      <c r="DF377" s="309"/>
      <c r="DG377" s="309"/>
      <c r="DH377" s="309"/>
      <c r="DI377" s="309"/>
      <c r="DJ377" s="309"/>
      <c r="DK377" s="309"/>
      <c r="DL377" s="309"/>
      <c r="DM377" s="309"/>
      <c r="DN377" s="309"/>
      <c r="DO377" s="309"/>
      <c r="DP377" s="309"/>
      <c r="DQ377" s="309"/>
      <c r="DR377" s="309"/>
      <c r="DS377" s="309"/>
      <c r="DT377" s="309"/>
      <c r="DU377" s="309"/>
      <c r="DV377" s="309"/>
      <c r="DW377" s="309"/>
      <c r="DX377" s="309"/>
      <c r="DY377" s="309"/>
      <c r="DZ377" s="309"/>
      <c r="EA377" s="309"/>
      <c r="EB377" s="309"/>
      <c r="EC377" s="309"/>
      <c r="ED377" s="309"/>
      <c r="EE377" s="309"/>
      <c r="EF377" s="309"/>
      <c r="EG377" s="309"/>
      <c r="EH377" s="309"/>
      <c r="EI377" s="309"/>
      <c r="EJ377" s="309"/>
      <c r="EK377" s="309"/>
      <c r="EL377" s="309"/>
      <c r="EM377" s="309"/>
      <c r="EN377" s="309"/>
      <c r="EO377" s="309"/>
      <c r="EP377" s="309"/>
      <c r="EQ377" s="309"/>
      <c r="ER377" s="309"/>
      <c r="ES377" s="309"/>
      <c r="ET377" s="309"/>
      <c r="EU377" s="309"/>
      <c r="EV377" s="309"/>
      <c r="EW377" s="309"/>
      <c r="EX377" s="309"/>
      <c r="EY377" s="309"/>
      <c r="EZ377" s="309"/>
      <c r="FA377" s="309"/>
      <c r="FB377" s="309"/>
      <c r="FC377" s="309"/>
      <c r="FD377" s="309"/>
      <c r="FE377" s="309"/>
      <c r="FF377" s="309"/>
      <c r="FG377" s="309"/>
      <c r="FH377" s="309"/>
      <c r="FI377" s="309"/>
      <c r="FJ377" s="309"/>
      <c r="FK377" s="309"/>
      <c r="FL377" s="309"/>
      <c r="FM377" s="309"/>
      <c r="FN377" s="309"/>
      <c r="FO377" s="309"/>
      <c r="FP377" s="309"/>
      <c r="FQ377" s="309"/>
      <c r="FR377" s="309"/>
      <c r="FS377" s="309"/>
      <c r="FT377" s="309"/>
      <c r="FU377" s="309"/>
      <c r="FV377" s="309"/>
      <c r="FW377" s="309"/>
      <c r="FX377" s="309"/>
      <c r="FY377" s="309"/>
      <c r="FZ377" s="309"/>
      <c r="GA377" s="309"/>
      <c r="GB377" s="309"/>
      <c r="GC377" s="309"/>
      <c r="GD377" s="309"/>
      <c r="GE377" s="309"/>
      <c r="GF377" s="309"/>
      <c r="GG377" s="309"/>
      <c r="GH377" s="309"/>
      <c r="GI377" s="309"/>
      <c r="GJ377" s="309"/>
      <c r="GK377" s="309"/>
      <c r="GL377" s="309"/>
      <c r="GM377" s="309"/>
      <c r="GN377" s="309"/>
      <c r="GO377" s="309"/>
      <c r="GP377" s="309"/>
      <c r="GQ377" s="309"/>
      <c r="GR377" s="309"/>
      <c r="GS377" s="309"/>
      <c r="GT377" s="309"/>
      <c r="GU377" s="309"/>
      <c r="GV377" s="309"/>
      <c r="GW377" s="309"/>
      <c r="GX377" s="309"/>
      <c r="GY377" s="309"/>
      <c r="GZ377" s="309"/>
      <c r="HA377" s="309"/>
      <c r="HB377" s="309"/>
      <c r="HC377" s="309"/>
      <c r="HD377" s="309"/>
      <c r="HE377" s="309"/>
      <c r="HF377" s="309"/>
      <c r="HG377" s="309"/>
      <c r="HH377" s="309"/>
      <c r="HI377" s="309"/>
      <c r="HJ377" s="309"/>
      <c r="HK377" s="309"/>
      <c r="HL377" s="309"/>
      <c r="HM377" s="309"/>
      <c r="HN377" s="309"/>
      <c r="HO377" s="309"/>
      <c r="HP377" s="309"/>
      <c r="HQ377" s="309"/>
      <c r="HR377" s="309"/>
      <c r="HS377" s="309"/>
      <c r="HT377" s="309"/>
      <c r="HU377" s="309"/>
      <c r="HV377" s="309"/>
      <c r="HW377" s="309"/>
      <c r="HX377" s="309"/>
      <c r="HY377" s="309"/>
      <c r="HZ377" s="309"/>
      <c r="IA377" s="309"/>
      <c r="IB377" s="309"/>
      <c r="IC377" s="309"/>
      <c r="ID377" s="309"/>
      <c r="IE377" s="309"/>
      <c r="IF377" s="309"/>
      <c r="IG377" s="309"/>
      <c r="IH377" s="309"/>
      <c r="II377" s="309"/>
      <c r="IJ377" s="309"/>
      <c r="IK377" s="309"/>
      <c r="IL377" s="309"/>
      <c r="IM377" s="309"/>
      <c r="IN377" s="309"/>
      <c r="IO377" s="309"/>
      <c r="IP377" s="309"/>
      <c r="IQ377" s="309"/>
      <c r="IR377" s="309"/>
      <c r="IS377" s="309"/>
      <c r="IT377" s="309"/>
      <c r="IU377" s="309"/>
      <c r="IV377" s="309"/>
      <c r="IW377" s="309"/>
      <c r="IX377" s="309"/>
      <c r="IY377" s="309"/>
      <c r="IZ377" s="309"/>
      <c r="JA377" s="309"/>
      <c r="JB377" s="309"/>
      <c r="JC377" s="309"/>
      <c r="JD377" s="309"/>
      <c r="JE377" s="309"/>
      <c r="JF377" s="309"/>
      <c r="JG377" s="309"/>
      <c r="JH377" s="309"/>
      <c r="JI377" s="309"/>
      <c r="JJ377" s="309"/>
      <c r="JK377" s="309"/>
      <c r="JL377" s="309"/>
      <c r="JM377" s="309"/>
      <c r="JN377" s="309"/>
      <c r="JO377" s="309"/>
      <c r="JP377" s="309"/>
      <c r="JQ377" s="309"/>
      <c r="JR377" s="309"/>
      <c r="JS377" s="309"/>
      <c r="JT377" s="309"/>
      <c r="JU377" s="309"/>
      <c r="JV377" s="309"/>
      <c r="JW377" s="309"/>
      <c r="JX377" s="309"/>
      <c r="JY377" s="309"/>
      <c r="JZ377" s="309"/>
      <c r="KA377" s="309"/>
      <c r="KB377" s="309"/>
      <c r="KC377" s="309"/>
      <c r="KD377" s="309"/>
      <c r="KE377" s="309"/>
      <c r="KF377" s="309"/>
      <c r="KG377" s="309"/>
      <c r="KH377" s="309"/>
      <c r="KI377" s="309"/>
      <c r="KJ377" s="309"/>
      <c r="KK377" s="309"/>
      <c r="KL377" s="309"/>
      <c r="KM377" s="309"/>
      <c r="KN377" s="309"/>
      <c r="KO377" s="309"/>
      <c r="KP377" s="309"/>
      <c r="KQ377" s="309"/>
      <c r="KR377" s="309"/>
      <c r="KS377" s="309"/>
      <c r="KT377" s="309"/>
      <c r="KU377" s="309"/>
      <c r="KV377" s="309"/>
      <c r="KW377" s="309"/>
      <c r="KX377" s="309"/>
      <c r="KY377" s="309"/>
      <c r="KZ377" s="309"/>
      <c r="LA377" s="309"/>
      <c r="LB377" s="309"/>
      <c r="LC377" s="309"/>
      <c r="LD377" s="309"/>
      <c r="LE377" s="309"/>
      <c r="LF377" s="309"/>
      <c r="LG377" s="309"/>
      <c r="LH377" s="309"/>
      <c r="LI377" s="309"/>
      <c r="LJ377" s="309"/>
      <c r="LK377" s="309"/>
      <c r="LL377" s="309"/>
      <c r="LM377" s="309"/>
      <c r="LN377" s="309"/>
      <c r="LO377" s="309"/>
      <c r="LP377" s="309"/>
      <c r="LQ377" s="309"/>
      <c r="LR377" s="309"/>
      <c r="LS377" s="309"/>
      <c r="LT377" s="309"/>
      <c r="LU377" s="309"/>
      <c r="LV377" s="309"/>
      <c r="LW377" s="309"/>
      <c r="LX377" s="309"/>
      <c r="LY377" s="309"/>
      <c r="LZ377" s="309"/>
      <c r="MA377" s="309"/>
      <c r="MB377" s="309"/>
      <c r="MC377" s="309"/>
      <c r="MD377" s="309"/>
      <c r="ME377" s="309"/>
      <c r="MF377" s="309"/>
      <c r="MG377" s="309"/>
      <c r="MH377" s="309"/>
      <c r="MI377" s="309"/>
      <c r="MJ377" s="309"/>
      <c r="MK377" s="309"/>
      <c r="ML377" s="309"/>
      <c r="MM377" s="309"/>
      <c r="MN377" s="309"/>
      <c r="MO377" s="309"/>
      <c r="MP377" s="309"/>
      <c r="MQ377" s="309"/>
      <c r="MR377" s="309"/>
      <c r="MS377" s="309"/>
      <c r="MT377" s="309"/>
      <c r="MU377" s="309"/>
      <c r="MV377" s="309"/>
      <c r="MW377" s="309"/>
      <c r="MX377" s="309"/>
      <c r="MY377" s="309"/>
      <c r="MZ377" s="309"/>
      <c r="NA377" s="309"/>
      <c r="NB377" s="309"/>
      <c r="NC377" s="309"/>
      <c r="ND377" s="309"/>
      <c r="NE377" s="309"/>
      <c r="NF377" s="309"/>
      <c r="NG377" s="309"/>
      <c r="NH377" s="309"/>
      <c r="NI377" s="309"/>
      <c r="NJ377" s="309"/>
      <c r="NK377" s="309"/>
      <c r="NL377" s="309"/>
      <c r="NM377" s="309"/>
      <c r="NN377" s="309"/>
      <c r="NO377" s="309"/>
      <c r="NP377" s="309"/>
      <c r="NQ377" s="309"/>
      <c r="NR377" s="309"/>
      <c r="NS377" s="309"/>
      <c r="NT377" s="309"/>
      <c r="NU377" s="309"/>
      <c r="NV377" s="309"/>
      <c r="NW377" s="309"/>
      <c r="NX377" s="309"/>
      <c r="NY377" s="309"/>
      <c r="NZ377" s="309"/>
      <c r="OA377" s="309"/>
      <c r="OB377" s="309"/>
      <c r="OC377" s="309"/>
      <c r="OD377" s="309"/>
      <c r="OE377" s="309"/>
      <c r="OF377" s="309"/>
      <c r="OG377" s="309"/>
      <c r="OH377" s="309"/>
      <c r="OI377" s="309"/>
      <c r="OJ377" s="309"/>
      <c r="OK377" s="309"/>
      <c r="OL377" s="309"/>
      <c r="OM377" s="309"/>
      <c r="ON377" s="309"/>
      <c r="OO377" s="309"/>
      <c r="OP377" s="309"/>
      <c r="OQ377" s="309"/>
      <c r="OR377" s="309"/>
      <c r="OS377" s="309"/>
      <c r="OT377" s="309"/>
      <c r="OU377" s="309"/>
      <c r="OV377" s="309"/>
      <c r="OW377" s="309"/>
      <c r="OX377" s="309"/>
      <c r="OY377" s="309"/>
      <c r="OZ377" s="309"/>
      <c r="PA377" s="309"/>
      <c r="PB377" s="309"/>
      <c r="PC377" s="309"/>
      <c r="PD377" s="309"/>
      <c r="PE377" s="309"/>
      <c r="PF377" s="309"/>
      <c r="PG377" s="309"/>
      <c r="PH377" s="309"/>
      <c r="PI377" s="309"/>
      <c r="PJ377" s="309"/>
      <c r="PK377" s="309"/>
      <c r="PL377" s="309"/>
      <c r="PM377" s="309"/>
      <c r="PN377" s="309"/>
      <c r="PO377" s="309"/>
      <c r="PP377" s="309"/>
      <c r="PQ377" s="309"/>
      <c r="PR377" s="309"/>
      <c r="PS377" s="309"/>
      <c r="PT377" s="309"/>
      <c r="PU377" s="309"/>
      <c r="PV377" s="309"/>
      <c r="PW377" s="309"/>
      <c r="PX377" s="309"/>
      <c r="PY377" s="309"/>
      <c r="PZ377" s="309"/>
      <c r="QA377" s="309"/>
      <c r="QB377" s="309"/>
      <c r="QC377" s="309"/>
      <c r="QD377" s="309"/>
      <c r="QE377" s="309"/>
      <c r="QF377" s="309"/>
      <c r="QG377" s="309"/>
      <c r="QH377" s="309"/>
      <c r="QI377" s="309"/>
      <c r="QJ377" s="309"/>
      <c r="QK377" s="309"/>
      <c r="QL377" s="309"/>
      <c r="QM377" s="309"/>
      <c r="QN377" s="309"/>
      <c r="QO377" s="309"/>
      <c r="QP377" s="309"/>
      <c r="QQ377" s="309"/>
      <c r="QR377" s="309"/>
      <c r="QS377" s="309"/>
      <c r="QT377" s="309"/>
      <c r="QU377" s="309"/>
      <c r="QV377" s="309"/>
      <c r="QW377" s="309"/>
      <c r="QX377" s="309"/>
      <c r="QY377" s="309"/>
      <c r="QZ377" s="309"/>
      <c r="RA377" s="309"/>
      <c r="RB377" s="309"/>
      <c r="RC377" s="309"/>
      <c r="RD377" s="309"/>
      <c r="RE377" s="309"/>
      <c r="RF377" s="309"/>
      <c r="RG377" s="309"/>
      <c r="RH377" s="309"/>
      <c r="RI377" s="309"/>
      <c r="RJ377" s="309"/>
      <c r="RK377" s="309"/>
      <c r="RL377" s="309"/>
      <c r="RM377" s="309"/>
      <c r="RN377" s="309"/>
      <c r="RO377" s="309"/>
      <c r="RP377" s="309"/>
      <c r="RQ377" s="309"/>
      <c r="RR377" s="309"/>
      <c r="RS377" s="309"/>
      <c r="RT377" s="309"/>
      <c r="RU377" s="309"/>
      <c r="RV377" s="309"/>
      <c r="RW377" s="309"/>
      <c r="RX377" s="309"/>
      <c r="RY377" s="309"/>
      <c r="RZ377" s="309"/>
      <c r="SA377" s="309"/>
      <c r="SB377" s="309"/>
      <c r="SC377" s="309"/>
      <c r="SD377" s="309"/>
      <c r="SE377" s="309"/>
      <c r="SF377" s="309"/>
      <c r="SG377" s="309"/>
      <c r="SH377" s="309"/>
      <c r="SI377" s="309"/>
      <c r="SJ377" s="309"/>
      <c r="SK377" s="309"/>
      <c r="SL377" s="309"/>
      <c r="SM377" s="309"/>
      <c r="SN377" s="309"/>
      <c r="SO377" s="309"/>
      <c r="SP377" s="309"/>
      <c r="SQ377" s="309"/>
      <c r="SR377" s="309"/>
      <c r="SS377" s="309"/>
      <c r="ST377" s="309"/>
      <c r="SU377" s="309"/>
      <c r="SV377" s="309"/>
      <c r="SW377" s="309"/>
      <c r="SX377" s="309"/>
      <c r="SY377" s="309"/>
      <c r="SZ377" s="309"/>
      <c r="TA377" s="309"/>
      <c r="TB377" s="309"/>
      <c r="TC377" s="309"/>
      <c r="TD377" s="309"/>
      <c r="TE377" s="309"/>
      <c r="TF377" s="309"/>
      <c r="TG377" s="309"/>
      <c r="TH377" s="309"/>
      <c r="TI377" s="309"/>
      <c r="TJ377" s="309"/>
      <c r="TK377" s="309"/>
      <c r="TL377" s="309"/>
      <c r="TM377" s="309"/>
      <c r="TN377" s="309"/>
      <c r="TO377" s="309"/>
      <c r="TP377" s="309"/>
      <c r="TQ377" s="309"/>
      <c r="TR377" s="309"/>
      <c r="TS377" s="309"/>
      <c r="TT377" s="309"/>
      <c r="TU377" s="309"/>
      <c r="TV377" s="309"/>
      <c r="TW377" s="309"/>
      <c r="TX377" s="309"/>
      <c r="TY377" s="309"/>
      <c r="TZ377" s="309"/>
      <c r="UA377" s="309"/>
      <c r="UB377" s="309"/>
      <c r="UC377" s="309"/>
      <c r="UD377" s="309"/>
      <c r="UE377" s="309"/>
      <c r="UF377" s="309"/>
      <c r="UG377" s="309"/>
      <c r="UH377" s="309"/>
      <c r="UI377" s="309"/>
      <c r="UJ377" s="309"/>
      <c r="UK377" s="309"/>
      <c r="UL377" s="309"/>
      <c r="UM377" s="309"/>
      <c r="UN377" s="309"/>
      <c r="UO377" s="309"/>
      <c r="UP377" s="309"/>
      <c r="UQ377" s="309"/>
      <c r="UR377" s="309"/>
      <c r="US377" s="309"/>
      <c r="UT377" s="309"/>
      <c r="UU377" s="309"/>
      <c r="UV377" s="309"/>
      <c r="UW377" s="309"/>
      <c r="UX377" s="309"/>
      <c r="UY377" s="309"/>
      <c r="UZ377" s="309"/>
      <c r="VA377" s="309"/>
      <c r="VB377" s="309"/>
      <c r="VC377" s="309"/>
      <c r="VD377" s="309"/>
      <c r="VE377" s="309"/>
      <c r="VF377" s="309"/>
      <c r="VG377" s="309"/>
      <c r="VH377" s="309"/>
      <c r="VI377" s="309"/>
      <c r="VJ377" s="309"/>
      <c r="VK377" s="309"/>
      <c r="VL377" s="309"/>
      <c r="VM377" s="309"/>
      <c r="VN377" s="309"/>
      <c r="VO377" s="309"/>
      <c r="VP377" s="309"/>
      <c r="VQ377" s="309"/>
      <c r="VR377" s="309"/>
      <c r="VS377" s="309"/>
      <c r="VT377" s="309"/>
      <c r="VU377" s="309"/>
      <c r="VV377" s="309"/>
      <c r="VW377" s="309"/>
      <c r="VX377" s="309"/>
      <c r="VY377" s="309"/>
      <c r="VZ377" s="309"/>
      <c r="WA377" s="309"/>
      <c r="WB377" s="309"/>
      <c r="WC377" s="309"/>
      <c r="WD377" s="309"/>
      <c r="WE377" s="309"/>
      <c r="WF377" s="309"/>
      <c r="WG377" s="309"/>
      <c r="WH377" s="309"/>
      <c r="WI377" s="309"/>
      <c r="WJ377" s="309"/>
      <c r="WK377" s="309"/>
      <c r="WL377" s="309"/>
      <c r="WM377" s="309"/>
      <c r="WN377" s="309"/>
      <c r="WO377" s="309"/>
      <c r="WP377" s="309"/>
      <c r="WQ377" s="309"/>
      <c r="WR377" s="309"/>
      <c r="WS377" s="309"/>
      <c r="WT377" s="309"/>
      <c r="WU377" s="309"/>
      <c r="WV377" s="309"/>
      <c r="WW377" s="309"/>
      <c r="WX377" s="309"/>
      <c r="WY377" s="309"/>
      <c r="WZ377" s="309"/>
      <c r="XA377" s="309"/>
      <c r="XB377" s="309"/>
      <c r="XC377" s="309"/>
      <c r="XD377" s="309"/>
      <c r="XE377" s="309"/>
      <c r="XF377" s="309"/>
      <c r="XG377" s="309"/>
      <c r="XH377" s="309"/>
      <c r="XI377" s="309"/>
      <c r="XJ377" s="309"/>
      <c r="XK377" s="309"/>
      <c r="XL377" s="309"/>
      <c r="XM377" s="309"/>
      <c r="XN377" s="309"/>
      <c r="XO377" s="309"/>
      <c r="XP377" s="309"/>
      <c r="XQ377" s="309"/>
      <c r="XR377" s="309"/>
      <c r="XS377" s="309"/>
      <c r="XT377" s="309"/>
      <c r="XU377" s="309"/>
      <c r="XV377" s="309"/>
      <c r="XW377" s="309"/>
      <c r="XX377" s="309"/>
      <c r="XY377" s="309"/>
      <c r="XZ377" s="309"/>
      <c r="YA377" s="309"/>
      <c r="YB377" s="309"/>
      <c r="YC377" s="309"/>
      <c r="YD377" s="309"/>
      <c r="YE377" s="309"/>
      <c r="YF377" s="309"/>
      <c r="YG377" s="309"/>
      <c r="YH377" s="309"/>
      <c r="YI377" s="309"/>
      <c r="YJ377" s="309"/>
      <c r="YK377" s="309"/>
      <c r="YL377" s="309"/>
      <c r="YM377" s="309"/>
      <c r="YN377" s="309"/>
      <c r="YO377" s="309"/>
      <c r="YP377" s="309"/>
      <c r="YQ377" s="309"/>
      <c r="YR377" s="309"/>
      <c r="YS377" s="309"/>
      <c r="YT377" s="309"/>
      <c r="YU377" s="309"/>
      <c r="YV377" s="309"/>
      <c r="YW377" s="309"/>
      <c r="YX377" s="309"/>
      <c r="YY377" s="309"/>
      <c r="YZ377" s="309"/>
      <c r="ZA377" s="309"/>
      <c r="ZB377" s="309"/>
      <c r="ZC377" s="309"/>
      <c r="ZD377" s="309"/>
      <c r="ZE377" s="309"/>
      <c r="ZF377" s="309"/>
      <c r="ZG377" s="309"/>
      <c r="ZH377" s="309"/>
      <c r="ZI377" s="309"/>
      <c r="ZJ377" s="309"/>
      <c r="ZK377" s="309"/>
      <c r="ZL377" s="309"/>
      <c r="ZM377" s="309"/>
      <c r="ZN377" s="309"/>
      <c r="ZO377" s="309"/>
      <c r="ZP377" s="309"/>
      <c r="ZQ377" s="309"/>
      <c r="ZR377" s="309"/>
      <c r="ZS377" s="309"/>
      <c r="ZT377" s="309"/>
      <c r="ZU377" s="309"/>
      <c r="ZV377" s="309"/>
      <c r="ZW377" s="309"/>
      <c r="ZX377" s="309"/>
      <c r="ZY377" s="309"/>
      <c r="ZZ377" s="309"/>
      <c r="AAA377" s="309"/>
      <c r="AAB377" s="309"/>
      <c r="AAC377" s="309"/>
      <c r="AAD377" s="309"/>
      <c r="AAE377" s="309"/>
      <c r="AAF377" s="309"/>
      <c r="AAG377" s="309"/>
      <c r="AAH377" s="309"/>
      <c r="AAI377" s="309"/>
      <c r="AAJ377" s="309"/>
      <c r="AAK377" s="309"/>
      <c r="AAL377" s="309"/>
      <c r="AAM377" s="309"/>
      <c r="AAN377" s="309"/>
      <c r="AAO377" s="309"/>
      <c r="AAP377" s="309"/>
      <c r="AAQ377" s="309"/>
      <c r="AAR377" s="309"/>
      <c r="AAS377" s="309"/>
      <c r="AAT377" s="309"/>
      <c r="AAU377" s="309"/>
      <c r="AAV377" s="309"/>
      <c r="AAW377" s="309"/>
      <c r="AAX377" s="309"/>
      <c r="AAY377" s="309"/>
      <c r="AAZ377" s="309"/>
      <c r="ABA377" s="309"/>
      <c r="ABB377" s="309"/>
      <c r="ABC377" s="309"/>
      <c r="ABD377" s="309"/>
      <c r="ABE377" s="309"/>
      <c r="ABF377" s="309"/>
      <c r="ABG377" s="309"/>
      <c r="ABH377" s="309"/>
      <c r="ABI377" s="309"/>
      <c r="ABJ377" s="309"/>
      <c r="ABK377" s="309"/>
      <c r="ABL377" s="309"/>
      <c r="ABM377" s="309"/>
      <c r="ABN377" s="309"/>
      <c r="ABO377" s="309"/>
      <c r="ABP377" s="309"/>
      <c r="ABQ377" s="309"/>
      <c r="ABR377" s="309"/>
      <c r="ABS377" s="309"/>
      <c r="ABT377" s="309"/>
      <c r="ABU377" s="309"/>
      <c r="ABV377" s="309"/>
      <c r="ABW377" s="309"/>
      <c r="ABX377" s="309"/>
      <c r="ABY377" s="309"/>
      <c r="ABZ377" s="309"/>
      <c r="ACA377" s="309"/>
      <c r="ACB377" s="309"/>
      <c r="ACC377" s="309"/>
      <c r="ACD377" s="309"/>
      <c r="ACE377" s="309"/>
      <c r="ACF377" s="309"/>
      <c r="ACG377" s="309"/>
      <c r="ACH377" s="309"/>
      <c r="ACI377" s="309"/>
      <c r="ACJ377" s="309"/>
      <c r="ACK377" s="309"/>
      <c r="ACL377" s="309"/>
      <c r="ACM377" s="309"/>
      <c r="ACN377" s="309"/>
      <c r="ACO377" s="309"/>
      <c r="ACP377" s="309"/>
      <c r="ACQ377" s="309"/>
      <c r="ACR377" s="309"/>
      <c r="ACS377" s="309"/>
      <c r="ACT377" s="309"/>
      <c r="ACU377" s="309"/>
      <c r="ACV377" s="309"/>
      <c r="ACW377" s="309"/>
      <c r="ACX377" s="309"/>
      <c r="ACY377" s="309"/>
      <c r="ACZ377" s="309"/>
      <c r="ADA377" s="309"/>
      <c r="ADB377" s="309"/>
      <c r="ADC377" s="309"/>
      <c r="ADD377" s="309"/>
      <c r="ADE377" s="309"/>
      <c r="ADF377" s="309"/>
      <c r="ADG377" s="309"/>
      <c r="ADH377" s="309"/>
      <c r="ADI377" s="309"/>
      <c r="ADJ377" s="309"/>
      <c r="ADK377" s="309"/>
      <c r="ADL377" s="309"/>
      <c r="ADM377" s="309"/>
      <c r="ADN377" s="309"/>
      <c r="ADO377" s="309"/>
      <c r="ADP377" s="309"/>
      <c r="ADQ377" s="309"/>
      <c r="ADR377" s="309"/>
      <c r="ADS377" s="309"/>
      <c r="ADT377" s="309"/>
      <c r="ADU377" s="309"/>
      <c r="ADV377" s="309"/>
      <c r="ADW377" s="309"/>
      <c r="ADX377" s="309"/>
      <c r="ADY377" s="309"/>
      <c r="ADZ377" s="309"/>
      <c r="AEA377" s="309"/>
      <c r="AEB377" s="309"/>
      <c r="AEC377" s="309"/>
      <c r="AED377" s="309"/>
      <c r="AEE377" s="309"/>
      <c r="AEF377" s="309"/>
      <c r="AEG377" s="309"/>
      <c r="AEH377" s="309"/>
      <c r="AEI377" s="309"/>
      <c r="AEJ377" s="309"/>
      <c r="AEK377" s="309"/>
      <c r="AEL377" s="309"/>
      <c r="AEM377" s="309"/>
      <c r="AEN377" s="309"/>
      <c r="AEO377" s="309"/>
      <c r="AEP377" s="309"/>
      <c r="AEQ377" s="309"/>
      <c r="AER377" s="309"/>
      <c r="AES377" s="309"/>
      <c r="AET377" s="309"/>
      <c r="AEU377" s="309"/>
      <c r="AEV377" s="309"/>
      <c r="AEW377" s="309"/>
      <c r="AEX377" s="309"/>
      <c r="AEY377" s="309"/>
      <c r="AEZ377" s="309"/>
      <c r="AFA377" s="309"/>
      <c r="AFB377" s="309"/>
      <c r="AFC377" s="309"/>
      <c r="AFD377" s="309"/>
      <c r="AFE377" s="309"/>
      <c r="AFF377" s="309"/>
      <c r="AFG377" s="309"/>
      <c r="AFH377" s="309"/>
      <c r="AFI377" s="309"/>
      <c r="AFJ377" s="309"/>
      <c r="AFK377" s="309"/>
      <c r="AFL377" s="309"/>
      <c r="AFM377" s="309"/>
      <c r="AFN377" s="309"/>
      <c r="AFO377" s="309"/>
      <c r="AFP377" s="309"/>
      <c r="AFQ377" s="309"/>
      <c r="AFR377" s="309"/>
      <c r="AFS377" s="309"/>
      <c r="AFT377" s="309"/>
      <c r="AFU377" s="309"/>
      <c r="AFV377" s="309"/>
      <c r="AFW377" s="309"/>
      <c r="AFX377" s="309"/>
      <c r="AFY377" s="309"/>
      <c r="AFZ377" s="309"/>
      <c r="AGA377" s="309"/>
      <c r="AGB377" s="309"/>
      <c r="AGC377" s="309"/>
      <c r="AGD377" s="309"/>
      <c r="AGE377" s="309"/>
      <c r="AGF377" s="309"/>
      <c r="AGG377" s="309"/>
      <c r="AGH377" s="309"/>
      <c r="AGI377" s="309"/>
      <c r="AGJ377" s="309"/>
      <c r="AGK377" s="309"/>
      <c r="AGL377" s="309"/>
      <c r="AGM377" s="309"/>
      <c r="AGN377" s="309"/>
      <c r="AGO377" s="309"/>
      <c r="AGP377" s="309"/>
      <c r="AGQ377" s="309"/>
      <c r="AGR377" s="309"/>
      <c r="AGS377" s="309"/>
      <c r="AGT377" s="309"/>
      <c r="AGU377" s="309"/>
      <c r="AGV377" s="309"/>
      <c r="AGW377" s="309"/>
      <c r="AGX377" s="309"/>
      <c r="AGY377" s="309"/>
      <c r="AGZ377" s="309"/>
      <c r="AHA377" s="309"/>
      <c r="AHB377" s="309"/>
      <c r="AHC377" s="309"/>
      <c r="AHD377" s="309"/>
      <c r="AHE377" s="309"/>
      <c r="AHF377" s="309"/>
      <c r="AHG377" s="309"/>
      <c r="AHH377" s="309"/>
      <c r="AHI377" s="309"/>
      <c r="AHJ377" s="309"/>
      <c r="AHK377" s="309"/>
      <c r="AHL377" s="309"/>
      <c r="AHM377" s="309"/>
      <c r="AHN377" s="309"/>
      <c r="AHO377" s="309"/>
      <c r="AHP377" s="309"/>
      <c r="AHQ377" s="309"/>
      <c r="AHR377" s="309"/>
      <c r="AHS377" s="309"/>
      <c r="AHT377" s="309"/>
      <c r="AHU377" s="309"/>
      <c r="AHV377" s="309"/>
      <c r="AHW377" s="309"/>
      <c r="AHX377" s="309"/>
      <c r="AHY377" s="309"/>
      <c r="AHZ377" s="309"/>
      <c r="AIA377" s="309"/>
      <c r="AIB377" s="309"/>
      <c r="AIC377" s="309"/>
      <c r="AID377" s="309"/>
      <c r="AIE377" s="309"/>
      <c r="AIF377" s="309"/>
      <c r="AIG377" s="309"/>
      <c r="AIH377" s="309"/>
      <c r="AII377" s="309"/>
      <c r="AIJ377" s="309"/>
      <c r="AIK377" s="309"/>
      <c r="AIL377" s="309"/>
      <c r="AIM377" s="309"/>
      <c r="AIN377" s="309"/>
      <c r="AIO377" s="309"/>
      <c r="AIP377" s="309"/>
      <c r="AIQ377" s="309"/>
      <c r="AIR377" s="309"/>
      <c r="AIS377" s="309"/>
      <c r="AIT377" s="309"/>
      <c r="AIU377" s="309"/>
      <c r="AIV377" s="309"/>
      <c r="AIW377" s="309"/>
      <c r="AIX377" s="309"/>
      <c r="AIY377" s="309"/>
      <c r="AIZ377" s="309"/>
      <c r="AJA377" s="309"/>
      <c r="AJB377" s="309"/>
      <c r="AJC377" s="309"/>
      <c r="AJD377" s="309"/>
      <c r="AJE377" s="309"/>
      <c r="AJF377" s="309"/>
      <c r="AJG377" s="309"/>
      <c r="AJH377" s="309"/>
      <c r="AJI377" s="309"/>
      <c r="AJJ377" s="309"/>
      <c r="AJK377" s="309"/>
      <c r="AJL377" s="309"/>
      <c r="AJM377" s="309"/>
      <c r="AJN377" s="309"/>
      <c r="AJO377" s="309"/>
      <c r="AJP377" s="309"/>
      <c r="AJQ377" s="309"/>
      <c r="AJR377" s="309"/>
      <c r="AJS377" s="309"/>
      <c r="AJT377" s="309"/>
      <c r="AJU377" s="309"/>
      <c r="AJV377" s="309"/>
      <c r="AJW377" s="309"/>
      <c r="AJX377" s="309"/>
      <c r="AJY377" s="309"/>
      <c r="AJZ377" s="309"/>
      <c r="AKA377" s="309"/>
      <c r="AKB377" s="309"/>
      <c r="AKC377" s="309"/>
      <c r="AKD377" s="309"/>
      <c r="AKE377" s="309"/>
      <c r="AKF377" s="309"/>
      <c r="AKG377" s="309"/>
      <c r="AKH377" s="309"/>
      <c r="AKI377" s="309"/>
      <c r="AKJ377" s="309"/>
      <c r="AKK377" s="309"/>
      <c r="AKL377" s="309"/>
      <c r="AKM377" s="309"/>
      <c r="AKN377" s="309"/>
      <c r="AKO377" s="309"/>
      <c r="AKP377" s="309"/>
      <c r="AKQ377" s="309"/>
      <c r="AKR377" s="309"/>
      <c r="AKS377" s="309"/>
      <c r="AKT377" s="309"/>
      <c r="AKU377" s="309"/>
      <c r="AKV377" s="309"/>
      <c r="AKW377" s="309"/>
      <c r="AKX377" s="309"/>
      <c r="AKY377" s="309"/>
      <c r="AKZ377" s="309"/>
      <c r="ALA377" s="309"/>
      <c r="ALB377" s="309"/>
      <c r="ALC377" s="309"/>
      <c r="ALD377" s="309"/>
      <c r="ALE377" s="309"/>
      <c r="ALF377" s="309"/>
      <c r="ALG377" s="309"/>
      <c r="ALH377" s="309"/>
      <c r="ALI377" s="309"/>
      <c r="ALJ377" s="309"/>
      <c r="ALK377" s="309"/>
      <c r="ALL377" s="309"/>
      <c r="ALM377" s="309"/>
      <c r="ALN377" s="309"/>
      <c r="ALO377" s="309"/>
      <c r="ALP377" s="309"/>
      <c r="ALQ377" s="309"/>
      <c r="ALR377" s="309"/>
      <c r="ALS377" s="309"/>
      <c r="ALT377" s="309"/>
      <c r="ALU377" s="309"/>
      <c r="ALV377" s="309"/>
      <c r="ALW377" s="309"/>
      <c r="ALX377" s="309"/>
      <c r="ALY377" s="309"/>
      <c r="ALZ377" s="309"/>
      <c r="AMA377" s="309"/>
      <c r="AMB377" s="309"/>
      <c r="AMC377" s="309"/>
      <c r="AMD377" s="309"/>
      <c r="AME377" s="309"/>
      <c r="AMF377" s="309"/>
      <c r="AMG377" s="309"/>
      <c r="AMH377" s="309"/>
      <c r="AMI377" s="309"/>
      <c r="AMJ377" s="309"/>
      <c r="AMK377" s="309"/>
      <c r="AML377" s="309"/>
      <c r="AMM377" s="309"/>
      <c r="AMN377" s="309"/>
      <c r="AMO377" s="309"/>
      <c r="AMP377" s="309"/>
      <c r="AMQ377" s="309"/>
      <c r="AMR377" s="309"/>
      <c r="AMS377" s="309"/>
      <c r="AMT377" s="309"/>
      <c r="AMU377" s="309"/>
      <c r="AMV377" s="309"/>
      <c r="AMW377" s="309"/>
      <c r="AMX377" s="309"/>
      <c r="AMY377" s="309"/>
      <c r="AMZ377" s="309"/>
      <c r="ANA377" s="309"/>
      <c r="ANB377" s="309"/>
      <c r="ANC377" s="309"/>
      <c r="AND377" s="309"/>
      <c r="ANE377" s="309"/>
      <c r="ANF377" s="309"/>
      <c r="ANG377" s="309"/>
      <c r="ANH377" s="309"/>
      <c r="ANI377" s="309"/>
      <c r="ANJ377" s="309"/>
      <c r="ANK377" s="309"/>
      <c r="ANL377" s="309"/>
      <c r="ANM377" s="309"/>
      <c r="ANN377" s="309"/>
      <c r="ANO377" s="309"/>
      <c r="ANP377" s="309"/>
      <c r="ANQ377" s="309"/>
      <c r="ANR377" s="309"/>
      <c r="ANS377" s="309"/>
      <c r="ANT377" s="309"/>
      <c r="ANU377" s="309"/>
      <c r="ANV377" s="309"/>
      <c r="ANW377" s="309"/>
      <c r="ANX377" s="309"/>
      <c r="ANY377" s="309"/>
      <c r="ANZ377" s="309"/>
      <c r="AOA377" s="309"/>
      <c r="AOB377" s="309"/>
      <c r="AOC377" s="309"/>
      <c r="AOD377" s="309"/>
      <c r="AOE377" s="309"/>
      <c r="AOF377" s="309"/>
      <c r="AOG377" s="309"/>
      <c r="AOH377" s="309"/>
      <c r="AOI377" s="309"/>
      <c r="AOJ377" s="309"/>
      <c r="AOK377" s="309"/>
      <c r="AOL377" s="309"/>
      <c r="AOM377" s="309"/>
      <c r="AON377" s="309"/>
      <c r="AOO377" s="309"/>
      <c r="AOP377" s="309"/>
      <c r="AOQ377" s="309"/>
      <c r="AOR377" s="309"/>
      <c r="AOS377" s="309"/>
      <c r="AOT377" s="309"/>
      <c r="AOU377" s="309"/>
      <c r="AOV377" s="309"/>
      <c r="AOW377" s="309"/>
      <c r="AOX377" s="309"/>
      <c r="AOY377" s="309"/>
      <c r="AOZ377" s="309"/>
      <c r="APA377" s="309"/>
      <c r="APB377" s="309"/>
      <c r="APC377" s="309"/>
      <c r="APD377" s="309"/>
      <c r="APE377" s="309"/>
      <c r="APF377" s="309"/>
      <c r="APG377" s="309"/>
      <c r="APH377" s="309"/>
      <c r="API377" s="309"/>
      <c r="APJ377" s="309"/>
      <c r="APK377" s="309"/>
      <c r="APL377" s="309"/>
      <c r="APM377" s="309"/>
      <c r="APN377" s="309"/>
      <c r="APO377" s="309"/>
      <c r="APP377" s="309"/>
      <c r="APQ377" s="309"/>
      <c r="APR377" s="309"/>
      <c r="APS377" s="309"/>
      <c r="APT377" s="309"/>
      <c r="APU377" s="309"/>
      <c r="APV377" s="309"/>
      <c r="APW377" s="309"/>
      <c r="APX377" s="309"/>
      <c r="APY377" s="309"/>
      <c r="APZ377" s="309"/>
      <c r="AQA377" s="309"/>
      <c r="AQB377" s="309"/>
      <c r="AQC377" s="309"/>
      <c r="AQD377" s="309"/>
      <c r="AQE377" s="309"/>
      <c r="AQF377" s="309"/>
      <c r="AQG377" s="309"/>
      <c r="AQH377" s="309"/>
      <c r="AQI377" s="309"/>
      <c r="AQJ377" s="309"/>
      <c r="AQK377" s="309"/>
      <c r="AQL377" s="309"/>
      <c r="AQM377" s="309"/>
      <c r="AQN377" s="309"/>
      <c r="AQO377" s="309"/>
      <c r="AQP377" s="309"/>
      <c r="AQQ377" s="309"/>
      <c r="AQR377" s="309"/>
      <c r="AQS377" s="309"/>
      <c r="AQT377" s="309"/>
      <c r="AQU377" s="309"/>
      <c r="AQV377" s="309"/>
      <c r="AQW377" s="309"/>
      <c r="AQX377" s="309"/>
      <c r="AQY377" s="309"/>
      <c r="AQZ377" s="309"/>
      <c r="ARA377" s="309"/>
      <c r="ARB377" s="309"/>
      <c r="ARC377" s="309"/>
      <c r="ARD377" s="309"/>
      <c r="ARE377" s="309"/>
      <c r="ARF377" s="309"/>
      <c r="ARG377" s="309"/>
      <c r="ARH377" s="309"/>
      <c r="ARI377" s="309"/>
      <c r="ARJ377" s="309"/>
      <c r="ARK377" s="309"/>
      <c r="ARL377" s="309"/>
      <c r="ARM377" s="309"/>
      <c r="ARN377" s="309"/>
      <c r="ARO377" s="309"/>
      <c r="ARP377" s="309"/>
      <c r="ARQ377" s="309"/>
      <c r="ARR377" s="309"/>
      <c r="ARS377" s="309"/>
      <c r="ART377" s="309"/>
      <c r="ARU377" s="309"/>
      <c r="ARV377" s="309"/>
      <c r="ARW377" s="309"/>
      <c r="ARX377" s="309"/>
      <c r="ARY377" s="309"/>
      <c r="ARZ377" s="309"/>
      <c r="ASA377" s="309"/>
      <c r="ASB377" s="309"/>
      <c r="ASC377" s="309"/>
      <c r="ASD377" s="309"/>
      <c r="ASE377" s="309"/>
      <c r="ASF377" s="309"/>
      <c r="ASG377" s="309"/>
      <c r="ASH377" s="309"/>
      <c r="ASI377" s="309"/>
      <c r="ASJ377" s="309"/>
      <c r="ASK377" s="309"/>
      <c r="ASL377" s="309"/>
      <c r="ASM377" s="309"/>
      <c r="ASN377" s="309"/>
      <c r="ASO377" s="309"/>
      <c r="ASP377" s="309"/>
      <c r="ASQ377" s="309"/>
      <c r="ASR377" s="309"/>
      <c r="ASS377" s="309"/>
      <c r="AST377" s="309"/>
      <c r="ASU377" s="309"/>
      <c r="ASV377" s="309"/>
      <c r="ASW377" s="309"/>
      <c r="ASX377" s="309"/>
      <c r="ASY377" s="309"/>
      <c r="ASZ377" s="309"/>
      <c r="ATA377" s="309"/>
      <c r="ATB377" s="309"/>
      <c r="ATC377" s="309"/>
      <c r="ATD377" s="309"/>
      <c r="ATE377" s="309"/>
      <c r="ATF377" s="309"/>
      <c r="ATG377" s="309"/>
      <c r="ATH377" s="309"/>
      <c r="ATI377" s="309"/>
      <c r="ATJ377" s="309"/>
      <c r="ATK377" s="309"/>
      <c r="ATL377" s="309"/>
      <c r="ATM377" s="309"/>
      <c r="ATN377" s="309"/>
      <c r="ATO377" s="309"/>
      <c r="ATP377" s="309"/>
      <c r="ATQ377" s="309"/>
      <c r="ATR377" s="309"/>
      <c r="ATS377" s="309"/>
      <c r="ATT377" s="309"/>
      <c r="ATU377" s="309"/>
      <c r="ATV377" s="309"/>
      <c r="ATW377" s="309"/>
      <c r="ATX377" s="309"/>
      <c r="ATY377" s="309"/>
      <c r="ATZ377" s="309"/>
      <c r="AUA377" s="309"/>
      <c r="AUB377" s="309"/>
      <c r="AUC377" s="309"/>
      <c r="AUD377" s="309"/>
      <c r="AUE377" s="309"/>
      <c r="AUF377" s="309"/>
      <c r="AUG377" s="309"/>
      <c r="AUH377" s="309"/>
      <c r="AUI377" s="309"/>
      <c r="AUJ377" s="309"/>
      <c r="AUK377" s="309"/>
      <c r="AUL377" s="309"/>
      <c r="AUM377" s="309"/>
      <c r="AUN377" s="309"/>
      <c r="AUO377" s="309"/>
      <c r="AUP377" s="309"/>
      <c r="AUQ377" s="309"/>
      <c r="AUR377" s="309"/>
      <c r="AUS377" s="309"/>
      <c r="AUT377" s="309"/>
      <c r="AUU377" s="309"/>
      <c r="AUV377" s="309"/>
      <c r="AUW377" s="309"/>
      <c r="AUX377" s="309"/>
      <c r="AUY377" s="309"/>
      <c r="AUZ377" s="309"/>
      <c r="AVA377" s="309"/>
      <c r="AVB377" s="309"/>
      <c r="AVC377" s="309"/>
      <c r="AVD377" s="309"/>
      <c r="AVE377" s="309"/>
      <c r="AVF377" s="309"/>
      <c r="AVG377" s="309"/>
      <c r="AVH377" s="309"/>
      <c r="AVI377" s="309"/>
      <c r="AVJ377" s="309"/>
      <c r="AVK377" s="309"/>
      <c r="AVL377" s="309"/>
      <c r="AVM377" s="309"/>
      <c r="AVN377" s="309"/>
      <c r="AVO377" s="309"/>
      <c r="AVP377" s="309"/>
      <c r="AVQ377" s="309"/>
      <c r="AVR377" s="309"/>
      <c r="AVS377" s="309"/>
      <c r="AVT377" s="309"/>
      <c r="AVU377" s="309"/>
      <c r="AVV377" s="309"/>
      <c r="AVW377" s="309"/>
      <c r="AVX377" s="309"/>
      <c r="AVY377" s="309"/>
      <c r="AVZ377" s="309"/>
      <c r="AWA377" s="309"/>
      <c r="AWB377" s="309"/>
      <c r="AWC377" s="309"/>
      <c r="AWD377" s="309"/>
      <c r="AWE377" s="309"/>
      <c r="AWF377" s="309"/>
      <c r="AWG377" s="309"/>
      <c r="AWH377" s="309"/>
      <c r="AWI377" s="309"/>
      <c r="AWJ377" s="309"/>
      <c r="AWK377" s="309"/>
      <c r="AWL377" s="309"/>
      <c r="AWM377" s="309"/>
      <c r="AWN377" s="309"/>
      <c r="AWO377" s="309"/>
      <c r="AWP377" s="309"/>
      <c r="AWQ377" s="309"/>
      <c r="AWR377" s="309"/>
      <c r="AWS377" s="309"/>
      <c r="AWT377" s="309"/>
      <c r="AWU377" s="309"/>
      <c r="AWV377" s="309"/>
      <c r="AWW377" s="309"/>
      <c r="AWX377" s="309"/>
      <c r="AWY377" s="309"/>
      <c r="AWZ377" s="309"/>
      <c r="AXA377" s="309"/>
      <c r="AXB377" s="309"/>
      <c r="AXC377" s="309"/>
      <c r="AXD377" s="309"/>
      <c r="AXE377" s="309"/>
      <c r="AXF377" s="309"/>
      <c r="AXG377" s="309"/>
      <c r="AXH377" s="309"/>
      <c r="AXI377" s="309"/>
      <c r="AXJ377" s="309"/>
      <c r="AXK377" s="309"/>
      <c r="AXL377" s="309"/>
      <c r="AXM377" s="309"/>
      <c r="AXN377" s="309"/>
      <c r="AXO377" s="309"/>
      <c r="AXP377" s="309"/>
      <c r="AXQ377" s="309"/>
      <c r="AXR377" s="309"/>
      <c r="AXS377" s="309"/>
      <c r="AXT377" s="309"/>
      <c r="AXU377" s="309"/>
      <c r="AXV377" s="309"/>
      <c r="AXW377" s="309"/>
      <c r="AXX377" s="309"/>
      <c r="AXY377" s="309"/>
      <c r="AXZ377" s="309"/>
      <c r="AYA377" s="309"/>
      <c r="AYB377" s="309"/>
      <c r="AYC377" s="309"/>
      <c r="AYD377" s="309"/>
      <c r="AYE377" s="309"/>
      <c r="AYF377" s="309"/>
      <c r="AYG377" s="309"/>
      <c r="AYH377" s="309"/>
      <c r="AYI377" s="309"/>
      <c r="AYJ377" s="309"/>
      <c r="AYK377" s="309"/>
      <c r="AYL377" s="309"/>
      <c r="AYM377" s="309"/>
      <c r="AYN377" s="309"/>
      <c r="AYO377" s="309"/>
      <c r="AYP377" s="309"/>
      <c r="AYQ377" s="309"/>
      <c r="AYR377" s="309"/>
      <c r="AYS377" s="309"/>
      <c r="AYT377" s="309"/>
      <c r="AYU377" s="309"/>
      <c r="AYV377" s="309"/>
      <c r="AYW377" s="309"/>
      <c r="AYX377" s="309"/>
      <c r="AYY377" s="309"/>
      <c r="AYZ377" s="309"/>
      <c r="AZA377" s="309"/>
      <c r="AZB377" s="309"/>
      <c r="AZC377" s="309"/>
      <c r="AZD377" s="309"/>
      <c r="AZE377" s="309"/>
      <c r="AZF377" s="309"/>
      <c r="AZG377" s="309"/>
      <c r="AZH377" s="309"/>
      <c r="AZI377" s="309"/>
      <c r="AZJ377" s="309"/>
      <c r="AZK377" s="309"/>
      <c r="AZL377" s="309"/>
      <c r="AZM377" s="309"/>
      <c r="AZN377" s="309"/>
      <c r="AZO377" s="309"/>
      <c r="AZP377" s="309"/>
      <c r="AZQ377" s="309"/>
      <c r="AZR377" s="309"/>
      <c r="AZS377" s="309"/>
      <c r="AZT377" s="309"/>
      <c r="AZU377" s="309"/>
      <c r="AZV377" s="309"/>
      <c r="AZW377" s="309"/>
      <c r="AZX377" s="309"/>
      <c r="AZY377" s="309"/>
      <c r="AZZ377" s="309"/>
      <c r="BAA377" s="309"/>
      <c r="BAB377" s="309"/>
      <c r="BAC377" s="309"/>
      <c r="BAD377" s="309"/>
      <c r="BAE377" s="309"/>
      <c r="BAF377" s="309"/>
      <c r="BAG377" s="309"/>
      <c r="BAH377" s="309"/>
      <c r="BAI377" s="309"/>
      <c r="BAJ377" s="309"/>
      <c r="BAK377" s="309"/>
      <c r="BAL377" s="309"/>
      <c r="BAM377" s="309"/>
      <c r="BAN377" s="309"/>
      <c r="BAO377" s="309"/>
      <c r="BAP377" s="309"/>
      <c r="BAQ377" s="309"/>
      <c r="BAR377" s="309"/>
      <c r="BAS377" s="309"/>
      <c r="BAT377" s="309"/>
      <c r="BAU377" s="309"/>
      <c r="BAV377" s="309"/>
      <c r="BAW377" s="309"/>
      <c r="BAX377" s="309"/>
      <c r="BAY377" s="309"/>
      <c r="BAZ377" s="309"/>
      <c r="BBA377" s="309"/>
      <c r="BBB377" s="309"/>
      <c r="BBC377" s="309"/>
      <c r="BBD377" s="309"/>
      <c r="BBE377" s="309"/>
      <c r="BBF377" s="309"/>
      <c r="BBG377" s="309"/>
      <c r="BBH377" s="309"/>
      <c r="BBI377" s="309"/>
      <c r="BBJ377" s="309"/>
      <c r="BBK377" s="309"/>
      <c r="BBL377" s="309"/>
      <c r="BBM377" s="309"/>
      <c r="BBN377" s="309"/>
      <c r="BBO377" s="309"/>
      <c r="BBP377" s="309"/>
      <c r="BBQ377" s="309"/>
      <c r="BBR377" s="309"/>
      <c r="BBS377" s="309"/>
      <c r="BBT377" s="309"/>
      <c r="BBU377" s="309"/>
      <c r="BBV377" s="309"/>
      <c r="BBW377" s="309"/>
      <c r="BBX377" s="309"/>
      <c r="BBY377" s="309"/>
      <c r="BBZ377" s="309"/>
      <c r="BCA377" s="309"/>
      <c r="BCB377" s="309"/>
      <c r="BCC377" s="309"/>
      <c r="BCD377" s="309"/>
      <c r="BCE377" s="309"/>
      <c r="BCF377" s="309"/>
      <c r="BCG377" s="309"/>
      <c r="BCH377" s="309"/>
      <c r="BCI377" s="309"/>
      <c r="BCJ377" s="309"/>
      <c r="BCK377" s="309"/>
      <c r="BCL377" s="309"/>
      <c r="BCM377" s="309"/>
      <c r="BCN377" s="309"/>
      <c r="BCO377" s="309"/>
      <c r="BCP377" s="309"/>
      <c r="BCQ377" s="309"/>
      <c r="BCR377" s="309"/>
      <c r="BCS377" s="309"/>
      <c r="BCT377" s="309"/>
      <c r="BCU377" s="309"/>
      <c r="BCV377" s="309"/>
      <c r="BCW377" s="309"/>
      <c r="BCX377" s="309"/>
      <c r="BCY377" s="309"/>
      <c r="BCZ377" s="309"/>
      <c r="BDA377" s="309"/>
      <c r="BDB377" s="309"/>
      <c r="BDC377" s="309"/>
      <c r="BDD377" s="309"/>
      <c r="BDE377" s="309"/>
      <c r="BDF377" s="309"/>
      <c r="BDG377" s="309"/>
      <c r="BDH377" s="309"/>
      <c r="BDI377" s="309"/>
      <c r="BDJ377" s="309"/>
      <c r="BDK377" s="309"/>
      <c r="BDL377" s="309"/>
      <c r="BDM377" s="309"/>
      <c r="BDN377" s="309"/>
      <c r="BDO377" s="309"/>
      <c r="BDP377" s="309"/>
      <c r="BDQ377" s="309"/>
      <c r="BDR377" s="309"/>
      <c r="BDS377" s="309"/>
      <c r="BDT377" s="309"/>
      <c r="BDU377" s="309"/>
      <c r="BDV377" s="309"/>
      <c r="BDW377" s="309"/>
      <c r="BDX377" s="309"/>
      <c r="BDY377" s="309"/>
      <c r="BDZ377" s="309"/>
      <c r="BEA377" s="309"/>
      <c r="BEB377" s="309"/>
      <c r="BEC377" s="309"/>
      <c r="BED377" s="309"/>
      <c r="BEE377" s="309"/>
      <c r="BEF377" s="309"/>
      <c r="BEG377" s="309"/>
      <c r="BEH377" s="309"/>
      <c r="BEI377" s="309"/>
      <c r="BEJ377" s="309"/>
      <c r="BEK377" s="309"/>
      <c r="BEL377" s="309"/>
      <c r="BEM377" s="309"/>
      <c r="BEN377" s="309"/>
      <c r="BEO377" s="309"/>
      <c r="BEP377" s="309"/>
      <c r="BEQ377" s="309"/>
      <c r="BER377" s="309"/>
      <c r="BES377" s="309"/>
      <c r="BET377" s="309"/>
      <c r="BEU377" s="309"/>
      <c r="BEV377" s="309"/>
      <c r="BEW377" s="309"/>
      <c r="BEX377" s="309"/>
      <c r="BEY377" s="309"/>
      <c r="BEZ377" s="309"/>
      <c r="BFA377" s="309"/>
      <c r="BFB377" s="309"/>
      <c r="BFC377" s="309"/>
      <c r="BFD377" s="309"/>
      <c r="BFE377" s="309"/>
      <c r="BFF377" s="309"/>
      <c r="BFG377" s="309"/>
      <c r="BFH377" s="309"/>
      <c r="BFI377" s="309"/>
      <c r="BFJ377" s="309"/>
      <c r="BFK377" s="309"/>
      <c r="BFL377" s="309"/>
      <c r="BFM377" s="309"/>
      <c r="BFN377" s="309"/>
      <c r="BFO377" s="309"/>
      <c r="BFP377" s="309"/>
      <c r="BFQ377" s="309"/>
      <c r="BFR377" s="309"/>
      <c r="BFS377" s="309"/>
      <c r="BFT377" s="309"/>
      <c r="BFU377" s="309"/>
      <c r="BFV377" s="309"/>
      <c r="BFW377" s="309"/>
      <c r="BFX377" s="309"/>
      <c r="BFY377" s="309"/>
      <c r="BFZ377" s="309"/>
      <c r="BGA377" s="309"/>
      <c r="BGB377" s="309"/>
      <c r="BGC377" s="309"/>
      <c r="BGD377" s="309"/>
      <c r="BGE377" s="309"/>
      <c r="BGF377" s="309"/>
      <c r="BGG377" s="309"/>
      <c r="BGH377" s="309"/>
    </row>
    <row r="378" spans="6:1542" s="18" customFormat="1" ht="14.45" customHeight="1" x14ac:dyDescent="0.25">
      <c r="F378" s="68"/>
      <c r="Y378" s="68"/>
      <c r="AC378" s="309"/>
      <c r="AD378" s="309"/>
      <c r="AE378" s="309"/>
      <c r="AF378" s="309"/>
      <c r="AG378" s="309"/>
      <c r="AH378" s="309"/>
      <c r="AI378" s="309"/>
      <c r="AJ378" s="309"/>
      <c r="AK378" s="309"/>
      <c r="AL378" s="309"/>
      <c r="AM378" s="309"/>
      <c r="AN378" s="309"/>
      <c r="AO378" s="309"/>
      <c r="AP378" s="309"/>
      <c r="AQ378" s="309"/>
      <c r="AR378" s="309"/>
      <c r="AS378" s="309"/>
      <c r="AT378" s="309"/>
      <c r="AU378" s="309"/>
      <c r="AV378" s="309"/>
      <c r="AW378" s="309"/>
      <c r="AX378" s="309"/>
      <c r="AY378" s="309"/>
      <c r="AZ378" s="309"/>
      <c r="BA378" s="309"/>
      <c r="BB378" s="309"/>
      <c r="BC378" s="309"/>
      <c r="BD378" s="309"/>
      <c r="BE378" s="309"/>
      <c r="BF378" s="309"/>
      <c r="BG378" s="309"/>
      <c r="BH378" s="309"/>
      <c r="BI378" s="309"/>
      <c r="BJ378" s="309"/>
      <c r="BK378" s="309"/>
      <c r="BL378" s="309"/>
      <c r="BM378" s="309"/>
      <c r="BN378" s="309"/>
      <c r="BO378" s="309"/>
      <c r="BP378" s="309"/>
      <c r="BQ378" s="309"/>
      <c r="BR378" s="309"/>
      <c r="BS378" s="309"/>
      <c r="BT378" s="309"/>
      <c r="BU378" s="309"/>
      <c r="BV378" s="309"/>
      <c r="BW378" s="309"/>
      <c r="BX378" s="309"/>
      <c r="BY378" s="309"/>
      <c r="BZ378" s="309"/>
      <c r="CA378" s="309"/>
      <c r="CB378" s="309"/>
      <c r="CC378" s="309"/>
      <c r="CD378" s="309"/>
      <c r="CE378" s="309"/>
      <c r="CF378" s="309"/>
      <c r="CG378" s="309"/>
      <c r="CH378" s="309"/>
      <c r="CI378" s="309"/>
      <c r="CJ378" s="309"/>
      <c r="CK378" s="309"/>
      <c r="CL378" s="309"/>
      <c r="CM378" s="309"/>
      <c r="CN378" s="309"/>
      <c r="CO378" s="309"/>
      <c r="CP378" s="309"/>
      <c r="CQ378" s="309"/>
      <c r="CR378" s="309"/>
      <c r="CS378" s="309"/>
      <c r="CT378" s="309"/>
      <c r="CU378" s="309"/>
      <c r="CV378" s="309"/>
      <c r="CW378" s="309"/>
      <c r="CX378" s="309"/>
      <c r="CY378" s="309"/>
      <c r="CZ378" s="309"/>
      <c r="DA378" s="309"/>
      <c r="DB378" s="309"/>
      <c r="DC378" s="309"/>
      <c r="DD378" s="309"/>
      <c r="DE378" s="309"/>
      <c r="DF378" s="309"/>
      <c r="DG378" s="309"/>
      <c r="DH378" s="309"/>
      <c r="DI378" s="309"/>
      <c r="DJ378" s="309"/>
      <c r="DK378" s="309"/>
      <c r="DL378" s="309"/>
      <c r="DM378" s="309"/>
      <c r="DN378" s="309"/>
      <c r="DO378" s="309"/>
      <c r="DP378" s="309"/>
      <c r="DQ378" s="309"/>
      <c r="DR378" s="309"/>
      <c r="DS378" s="309"/>
      <c r="DT378" s="309"/>
      <c r="DU378" s="309"/>
      <c r="DV378" s="309"/>
      <c r="DW378" s="309"/>
      <c r="DX378" s="309"/>
      <c r="DY378" s="309"/>
      <c r="DZ378" s="309"/>
      <c r="EA378" s="309"/>
      <c r="EB378" s="309"/>
      <c r="EC378" s="309"/>
      <c r="ED378" s="309"/>
      <c r="EE378" s="309"/>
      <c r="EF378" s="309"/>
      <c r="EG378" s="309"/>
      <c r="EH378" s="309"/>
      <c r="EI378" s="309"/>
      <c r="EJ378" s="309"/>
      <c r="EK378" s="309"/>
      <c r="EL378" s="309"/>
      <c r="EM378" s="309"/>
      <c r="EN378" s="309"/>
      <c r="EO378" s="309"/>
      <c r="EP378" s="309"/>
      <c r="EQ378" s="309"/>
      <c r="ER378" s="309"/>
      <c r="ES378" s="309"/>
      <c r="ET378" s="309"/>
      <c r="EU378" s="309"/>
      <c r="EV378" s="309"/>
      <c r="EW378" s="309"/>
      <c r="EX378" s="309"/>
      <c r="EY378" s="309"/>
      <c r="EZ378" s="309"/>
      <c r="FA378" s="309"/>
      <c r="FB378" s="309"/>
      <c r="FC378" s="309"/>
      <c r="FD378" s="309"/>
      <c r="FE378" s="309"/>
      <c r="FF378" s="309"/>
      <c r="FG378" s="309"/>
      <c r="FH378" s="309"/>
      <c r="FI378" s="309"/>
      <c r="FJ378" s="309"/>
      <c r="FK378" s="309"/>
      <c r="FL378" s="309"/>
      <c r="FM378" s="309"/>
      <c r="FN378" s="309"/>
      <c r="FO378" s="309"/>
      <c r="FP378" s="309"/>
      <c r="FQ378" s="309"/>
      <c r="FR378" s="309"/>
      <c r="FS378" s="309"/>
      <c r="FT378" s="309"/>
      <c r="FU378" s="309"/>
      <c r="FV378" s="309"/>
      <c r="FW378" s="309"/>
      <c r="FX378" s="309"/>
      <c r="FY378" s="309"/>
      <c r="FZ378" s="309"/>
      <c r="GA378" s="309"/>
      <c r="GB378" s="309"/>
      <c r="GC378" s="309"/>
      <c r="GD378" s="309"/>
      <c r="GE378" s="309"/>
      <c r="GF378" s="309"/>
      <c r="GG378" s="309"/>
      <c r="GH378" s="309"/>
      <c r="GI378" s="309"/>
      <c r="GJ378" s="309"/>
      <c r="GK378" s="309"/>
      <c r="GL378" s="309"/>
      <c r="GM378" s="309"/>
      <c r="GN378" s="309"/>
      <c r="GO378" s="309"/>
      <c r="GP378" s="309"/>
      <c r="GQ378" s="309"/>
      <c r="GR378" s="309"/>
      <c r="GS378" s="309"/>
      <c r="GT378" s="309"/>
      <c r="GU378" s="309"/>
      <c r="GV378" s="309"/>
      <c r="GW378" s="309"/>
      <c r="GX378" s="309"/>
      <c r="GY378" s="309"/>
      <c r="GZ378" s="309"/>
      <c r="HA378" s="309"/>
      <c r="HB378" s="309"/>
      <c r="HC378" s="309"/>
      <c r="HD378" s="309"/>
      <c r="HE378" s="309"/>
      <c r="HF378" s="309"/>
      <c r="HG378" s="309"/>
      <c r="HH378" s="309"/>
      <c r="HI378" s="309"/>
      <c r="HJ378" s="309"/>
      <c r="HK378" s="309"/>
      <c r="HL378" s="309"/>
      <c r="HM378" s="309"/>
      <c r="HN378" s="309"/>
      <c r="HO378" s="309"/>
      <c r="HP378" s="309"/>
      <c r="HQ378" s="309"/>
      <c r="HR378" s="309"/>
      <c r="HS378" s="309"/>
      <c r="HT378" s="309"/>
      <c r="HU378" s="309"/>
      <c r="HV378" s="309"/>
      <c r="HW378" s="309"/>
      <c r="HX378" s="309"/>
      <c r="HY378" s="309"/>
      <c r="HZ378" s="309"/>
      <c r="IA378" s="309"/>
      <c r="IB378" s="309"/>
      <c r="IC378" s="309"/>
      <c r="ID378" s="309"/>
      <c r="IE378" s="309"/>
      <c r="IF378" s="309"/>
      <c r="IG378" s="309"/>
      <c r="IH378" s="309"/>
      <c r="II378" s="309"/>
      <c r="IJ378" s="309"/>
      <c r="IK378" s="309"/>
      <c r="IL378" s="309"/>
      <c r="IM378" s="309"/>
      <c r="IN378" s="309"/>
      <c r="IO378" s="309"/>
      <c r="IP378" s="309"/>
      <c r="IQ378" s="309"/>
      <c r="IR378" s="309"/>
      <c r="IS378" s="309"/>
      <c r="IT378" s="309"/>
      <c r="IU378" s="309"/>
      <c r="IV378" s="309"/>
      <c r="IW378" s="309"/>
      <c r="IX378" s="309"/>
      <c r="IY378" s="309"/>
      <c r="IZ378" s="309"/>
      <c r="JA378" s="309"/>
      <c r="JB378" s="309"/>
      <c r="JC378" s="309"/>
      <c r="JD378" s="309"/>
      <c r="JE378" s="309"/>
      <c r="JF378" s="309"/>
      <c r="JG378" s="309"/>
      <c r="JH378" s="309"/>
      <c r="JI378" s="309"/>
      <c r="JJ378" s="309"/>
      <c r="JK378" s="309"/>
      <c r="JL378" s="309"/>
      <c r="JM378" s="309"/>
      <c r="JN378" s="309"/>
      <c r="JO378" s="309"/>
      <c r="JP378" s="309"/>
      <c r="JQ378" s="309"/>
      <c r="JR378" s="309"/>
      <c r="JS378" s="309"/>
      <c r="JT378" s="309"/>
      <c r="JU378" s="309"/>
      <c r="JV378" s="309"/>
      <c r="JW378" s="309"/>
      <c r="JX378" s="309"/>
      <c r="JY378" s="309"/>
      <c r="JZ378" s="309"/>
      <c r="KA378" s="309"/>
      <c r="KB378" s="309"/>
      <c r="KC378" s="309"/>
      <c r="KD378" s="309"/>
      <c r="KE378" s="309"/>
      <c r="KF378" s="309"/>
      <c r="KG378" s="309"/>
      <c r="KH378" s="309"/>
      <c r="KI378" s="309"/>
      <c r="KJ378" s="309"/>
      <c r="KK378" s="309"/>
      <c r="KL378" s="309"/>
      <c r="KM378" s="309"/>
      <c r="KN378" s="309"/>
      <c r="KO378" s="309"/>
      <c r="KP378" s="309"/>
      <c r="KQ378" s="309"/>
      <c r="KR378" s="309"/>
      <c r="KS378" s="309"/>
      <c r="KT378" s="309"/>
      <c r="KU378" s="309"/>
      <c r="KV378" s="309"/>
      <c r="KW378" s="309"/>
      <c r="KX378" s="309"/>
      <c r="KY378" s="309"/>
      <c r="KZ378" s="309"/>
      <c r="LA378" s="309"/>
      <c r="LB378" s="309"/>
      <c r="LC378" s="309"/>
      <c r="LD378" s="309"/>
      <c r="LE378" s="309"/>
      <c r="LF378" s="309"/>
      <c r="LG378" s="309"/>
      <c r="LH378" s="309"/>
      <c r="LI378" s="309"/>
      <c r="LJ378" s="309"/>
      <c r="LK378" s="309"/>
      <c r="LL378" s="309"/>
      <c r="LM378" s="309"/>
      <c r="LN378" s="309"/>
      <c r="LO378" s="309"/>
      <c r="LP378" s="309"/>
      <c r="LQ378" s="309"/>
      <c r="LR378" s="309"/>
      <c r="LS378" s="309"/>
      <c r="LT378" s="309"/>
      <c r="LU378" s="309"/>
      <c r="LV378" s="309"/>
      <c r="LW378" s="309"/>
      <c r="LX378" s="309"/>
      <c r="LY378" s="309"/>
      <c r="LZ378" s="309"/>
      <c r="MA378" s="309"/>
      <c r="MB378" s="309"/>
      <c r="MC378" s="309"/>
      <c r="MD378" s="309"/>
      <c r="ME378" s="309"/>
      <c r="MF378" s="309"/>
      <c r="MG378" s="309"/>
      <c r="MH378" s="309"/>
      <c r="MI378" s="309"/>
      <c r="MJ378" s="309"/>
      <c r="MK378" s="309"/>
      <c r="ML378" s="309"/>
      <c r="MM378" s="309"/>
      <c r="MN378" s="309"/>
      <c r="MO378" s="309"/>
      <c r="MP378" s="309"/>
      <c r="MQ378" s="309"/>
      <c r="MR378" s="309"/>
      <c r="MS378" s="309"/>
      <c r="MT378" s="309"/>
      <c r="MU378" s="309"/>
      <c r="MV378" s="309"/>
      <c r="MW378" s="309"/>
      <c r="MX378" s="309"/>
      <c r="MY378" s="309"/>
      <c r="MZ378" s="309"/>
      <c r="NA378" s="309"/>
      <c r="NB378" s="309"/>
      <c r="NC378" s="309"/>
      <c r="ND378" s="309"/>
      <c r="NE378" s="309"/>
      <c r="NF378" s="309"/>
      <c r="NG378" s="309"/>
      <c r="NH378" s="309"/>
      <c r="NI378" s="309"/>
      <c r="NJ378" s="309"/>
      <c r="NK378" s="309"/>
      <c r="NL378" s="309"/>
      <c r="NM378" s="309"/>
      <c r="NN378" s="309"/>
      <c r="NO378" s="309"/>
      <c r="NP378" s="309"/>
      <c r="NQ378" s="309"/>
      <c r="NR378" s="309"/>
      <c r="NS378" s="309"/>
      <c r="NT378" s="309"/>
      <c r="NU378" s="309"/>
      <c r="NV378" s="309"/>
      <c r="NW378" s="309"/>
      <c r="NX378" s="309"/>
      <c r="NY378" s="309"/>
      <c r="NZ378" s="309"/>
      <c r="OA378" s="309"/>
      <c r="OB378" s="309"/>
      <c r="OC378" s="309"/>
      <c r="OD378" s="309"/>
      <c r="OE378" s="309"/>
      <c r="OF378" s="309"/>
      <c r="OG378" s="309"/>
      <c r="OH378" s="309"/>
      <c r="OI378" s="309"/>
      <c r="OJ378" s="309"/>
      <c r="OK378" s="309"/>
      <c r="OL378" s="309"/>
      <c r="OM378" s="309"/>
      <c r="ON378" s="309"/>
      <c r="OO378" s="309"/>
      <c r="OP378" s="309"/>
      <c r="OQ378" s="309"/>
      <c r="OR378" s="309"/>
      <c r="OS378" s="309"/>
      <c r="OT378" s="309"/>
      <c r="OU378" s="309"/>
      <c r="OV378" s="309"/>
      <c r="OW378" s="309"/>
      <c r="OX378" s="309"/>
      <c r="OY378" s="309"/>
      <c r="OZ378" s="309"/>
      <c r="PA378" s="309"/>
      <c r="PB378" s="309"/>
      <c r="PC378" s="309"/>
      <c r="PD378" s="309"/>
      <c r="PE378" s="309"/>
      <c r="PF378" s="309"/>
      <c r="PG378" s="309"/>
      <c r="PH378" s="309"/>
      <c r="PI378" s="309"/>
      <c r="PJ378" s="309"/>
      <c r="PK378" s="309"/>
      <c r="PL378" s="309"/>
      <c r="PM378" s="309"/>
      <c r="PN378" s="309"/>
      <c r="PO378" s="309"/>
      <c r="PP378" s="309"/>
      <c r="PQ378" s="309"/>
      <c r="PR378" s="309"/>
      <c r="PS378" s="309"/>
      <c r="PT378" s="309"/>
      <c r="PU378" s="309"/>
      <c r="PV378" s="309"/>
      <c r="PW378" s="309"/>
      <c r="PX378" s="309"/>
      <c r="PY378" s="309"/>
      <c r="PZ378" s="309"/>
      <c r="QA378" s="309"/>
      <c r="QB378" s="309"/>
      <c r="QC378" s="309"/>
      <c r="QD378" s="309"/>
      <c r="QE378" s="309"/>
      <c r="QF378" s="309"/>
      <c r="QG378" s="309"/>
      <c r="QH378" s="309"/>
      <c r="QI378" s="309"/>
      <c r="QJ378" s="309"/>
      <c r="QK378" s="309"/>
      <c r="QL378" s="309"/>
      <c r="QM378" s="309"/>
      <c r="QN378" s="309"/>
      <c r="QO378" s="309"/>
      <c r="QP378" s="309"/>
      <c r="QQ378" s="309"/>
      <c r="QR378" s="309"/>
      <c r="QS378" s="309"/>
      <c r="QT378" s="309"/>
      <c r="QU378" s="309"/>
      <c r="QV378" s="309"/>
      <c r="QW378" s="309"/>
      <c r="QX378" s="309"/>
      <c r="QY378" s="309"/>
      <c r="QZ378" s="309"/>
      <c r="RA378" s="309"/>
      <c r="RB378" s="309"/>
      <c r="RC378" s="309"/>
      <c r="RD378" s="309"/>
      <c r="RE378" s="309"/>
      <c r="RF378" s="309"/>
      <c r="RG378" s="309"/>
      <c r="RH378" s="309"/>
      <c r="RI378" s="309"/>
      <c r="RJ378" s="309"/>
      <c r="RK378" s="309"/>
      <c r="RL378" s="309"/>
      <c r="RM378" s="309"/>
      <c r="RN378" s="309"/>
      <c r="RO378" s="309"/>
      <c r="RP378" s="309"/>
      <c r="RQ378" s="309"/>
      <c r="RR378" s="309"/>
      <c r="RS378" s="309"/>
      <c r="RT378" s="309"/>
      <c r="RU378" s="309"/>
      <c r="RV378" s="309"/>
      <c r="RW378" s="309"/>
      <c r="RX378" s="309"/>
      <c r="RY378" s="309"/>
      <c r="RZ378" s="309"/>
      <c r="SA378" s="309"/>
      <c r="SB378" s="309"/>
      <c r="SC378" s="309"/>
      <c r="SD378" s="309"/>
      <c r="SE378" s="309"/>
      <c r="SF378" s="309"/>
      <c r="SG378" s="309"/>
      <c r="SH378" s="309"/>
      <c r="SI378" s="309"/>
      <c r="SJ378" s="309"/>
      <c r="SK378" s="309"/>
      <c r="SL378" s="309"/>
      <c r="SM378" s="309"/>
      <c r="SN378" s="309"/>
      <c r="SO378" s="309"/>
      <c r="SP378" s="309"/>
      <c r="SQ378" s="309"/>
      <c r="SR378" s="309"/>
      <c r="SS378" s="309"/>
      <c r="ST378" s="309"/>
      <c r="SU378" s="309"/>
      <c r="SV378" s="309"/>
      <c r="SW378" s="309"/>
      <c r="SX378" s="309"/>
      <c r="SY378" s="309"/>
      <c r="SZ378" s="309"/>
      <c r="TA378" s="309"/>
      <c r="TB378" s="309"/>
      <c r="TC378" s="309"/>
      <c r="TD378" s="309"/>
      <c r="TE378" s="309"/>
      <c r="TF378" s="309"/>
      <c r="TG378" s="309"/>
      <c r="TH378" s="309"/>
      <c r="TI378" s="309"/>
      <c r="TJ378" s="309"/>
      <c r="TK378" s="309"/>
      <c r="TL378" s="309"/>
      <c r="TM378" s="309"/>
      <c r="TN378" s="309"/>
      <c r="TO378" s="309"/>
      <c r="TP378" s="309"/>
      <c r="TQ378" s="309"/>
      <c r="TR378" s="309"/>
      <c r="TS378" s="309"/>
      <c r="TT378" s="309"/>
      <c r="TU378" s="309"/>
      <c r="TV378" s="309"/>
      <c r="TW378" s="309"/>
      <c r="TX378" s="309"/>
      <c r="TY378" s="309"/>
      <c r="TZ378" s="309"/>
      <c r="UA378" s="309"/>
      <c r="UB378" s="309"/>
      <c r="UC378" s="309"/>
      <c r="UD378" s="309"/>
      <c r="UE378" s="309"/>
      <c r="UF378" s="309"/>
      <c r="UG378" s="309"/>
      <c r="UH378" s="309"/>
      <c r="UI378" s="309"/>
      <c r="UJ378" s="309"/>
      <c r="UK378" s="309"/>
      <c r="UL378" s="309"/>
      <c r="UM378" s="309"/>
      <c r="UN378" s="309"/>
      <c r="UO378" s="309"/>
      <c r="UP378" s="309"/>
      <c r="UQ378" s="309"/>
      <c r="UR378" s="309"/>
      <c r="US378" s="309"/>
      <c r="UT378" s="309"/>
      <c r="UU378" s="309"/>
      <c r="UV378" s="309"/>
      <c r="UW378" s="309"/>
      <c r="UX378" s="309"/>
      <c r="UY378" s="309"/>
      <c r="UZ378" s="309"/>
      <c r="VA378" s="309"/>
      <c r="VB378" s="309"/>
      <c r="VC378" s="309"/>
      <c r="VD378" s="309"/>
      <c r="VE378" s="309"/>
      <c r="VF378" s="309"/>
      <c r="VG378" s="309"/>
      <c r="VH378" s="309"/>
      <c r="VI378" s="309"/>
      <c r="VJ378" s="309"/>
      <c r="VK378" s="309"/>
      <c r="VL378" s="309"/>
      <c r="VM378" s="309"/>
      <c r="VN378" s="309"/>
      <c r="VO378" s="309"/>
      <c r="VP378" s="309"/>
      <c r="VQ378" s="309"/>
      <c r="VR378" s="309"/>
      <c r="VS378" s="309"/>
      <c r="VT378" s="309"/>
      <c r="VU378" s="309"/>
      <c r="VV378" s="309"/>
      <c r="VW378" s="309"/>
      <c r="VX378" s="309"/>
      <c r="VY378" s="309"/>
      <c r="VZ378" s="309"/>
      <c r="WA378" s="309"/>
      <c r="WB378" s="309"/>
      <c r="WC378" s="309"/>
      <c r="WD378" s="309"/>
      <c r="WE378" s="309"/>
      <c r="WF378" s="309"/>
      <c r="WG378" s="309"/>
      <c r="WH378" s="309"/>
      <c r="WI378" s="309"/>
      <c r="WJ378" s="309"/>
      <c r="WK378" s="309"/>
      <c r="WL378" s="309"/>
      <c r="WM378" s="309"/>
      <c r="WN378" s="309"/>
      <c r="WO378" s="309"/>
      <c r="WP378" s="309"/>
      <c r="WQ378" s="309"/>
      <c r="WR378" s="309"/>
      <c r="WS378" s="309"/>
      <c r="WT378" s="309"/>
      <c r="WU378" s="309"/>
      <c r="WV378" s="309"/>
      <c r="WW378" s="309"/>
      <c r="WX378" s="309"/>
      <c r="WY378" s="309"/>
      <c r="WZ378" s="309"/>
      <c r="XA378" s="309"/>
      <c r="XB378" s="309"/>
      <c r="XC378" s="309"/>
      <c r="XD378" s="309"/>
      <c r="XE378" s="309"/>
      <c r="XF378" s="309"/>
      <c r="XG378" s="309"/>
      <c r="XH378" s="309"/>
      <c r="XI378" s="309"/>
      <c r="XJ378" s="309"/>
      <c r="XK378" s="309"/>
      <c r="XL378" s="309"/>
      <c r="XM378" s="309"/>
      <c r="XN378" s="309"/>
      <c r="XO378" s="309"/>
      <c r="XP378" s="309"/>
      <c r="XQ378" s="309"/>
      <c r="XR378" s="309"/>
      <c r="XS378" s="309"/>
      <c r="XT378" s="309"/>
      <c r="XU378" s="309"/>
      <c r="XV378" s="309"/>
      <c r="XW378" s="309"/>
      <c r="XX378" s="309"/>
      <c r="XY378" s="309"/>
      <c r="XZ378" s="309"/>
      <c r="YA378" s="309"/>
      <c r="YB378" s="309"/>
      <c r="YC378" s="309"/>
      <c r="YD378" s="309"/>
      <c r="YE378" s="309"/>
      <c r="YF378" s="309"/>
      <c r="YG378" s="309"/>
      <c r="YH378" s="309"/>
      <c r="YI378" s="309"/>
      <c r="YJ378" s="309"/>
      <c r="YK378" s="309"/>
      <c r="YL378" s="309"/>
      <c r="YM378" s="309"/>
      <c r="YN378" s="309"/>
      <c r="YO378" s="309"/>
      <c r="YP378" s="309"/>
      <c r="YQ378" s="309"/>
      <c r="YR378" s="309"/>
      <c r="YS378" s="309"/>
      <c r="YT378" s="309"/>
      <c r="YU378" s="309"/>
      <c r="YV378" s="309"/>
      <c r="YW378" s="309"/>
      <c r="YX378" s="309"/>
      <c r="YY378" s="309"/>
      <c r="YZ378" s="309"/>
      <c r="ZA378" s="309"/>
      <c r="ZB378" s="309"/>
      <c r="ZC378" s="309"/>
      <c r="ZD378" s="309"/>
      <c r="ZE378" s="309"/>
      <c r="ZF378" s="309"/>
      <c r="ZG378" s="309"/>
      <c r="ZH378" s="309"/>
      <c r="ZI378" s="309"/>
      <c r="ZJ378" s="309"/>
      <c r="ZK378" s="309"/>
      <c r="ZL378" s="309"/>
      <c r="ZM378" s="309"/>
      <c r="ZN378" s="309"/>
      <c r="ZO378" s="309"/>
      <c r="ZP378" s="309"/>
      <c r="ZQ378" s="309"/>
      <c r="ZR378" s="309"/>
      <c r="ZS378" s="309"/>
      <c r="ZT378" s="309"/>
      <c r="ZU378" s="309"/>
      <c r="ZV378" s="309"/>
      <c r="ZW378" s="309"/>
      <c r="ZX378" s="309"/>
      <c r="ZY378" s="309"/>
      <c r="ZZ378" s="309"/>
      <c r="AAA378" s="309"/>
      <c r="AAB378" s="309"/>
      <c r="AAC378" s="309"/>
      <c r="AAD378" s="309"/>
      <c r="AAE378" s="309"/>
      <c r="AAF378" s="309"/>
      <c r="AAG378" s="309"/>
      <c r="AAH378" s="309"/>
      <c r="AAI378" s="309"/>
      <c r="AAJ378" s="309"/>
      <c r="AAK378" s="309"/>
      <c r="AAL378" s="309"/>
      <c r="AAM378" s="309"/>
      <c r="AAN378" s="309"/>
      <c r="AAO378" s="309"/>
      <c r="AAP378" s="309"/>
      <c r="AAQ378" s="309"/>
      <c r="AAR378" s="309"/>
      <c r="AAS378" s="309"/>
      <c r="AAT378" s="309"/>
      <c r="AAU378" s="309"/>
      <c r="AAV378" s="309"/>
      <c r="AAW378" s="309"/>
      <c r="AAX378" s="309"/>
      <c r="AAY378" s="309"/>
      <c r="AAZ378" s="309"/>
      <c r="ABA378" s="309"/>
      <c r="ABB378" s="309"/>
      <c r="ABC378" s="309"/>
      <c r="ABD378" s="309"/>
      <c r="ABE378" s="309"/>
      <c r="ABF378" s="309"/>
      <c r="ABG378" s="309"/>
      <c r="ABH378" s="309"/>
      <c r="ABI378" s="309"/>
      <c r="ABJ378" s="309"/>
      <c r="ABK378" s="309"/>
      <c r="ABL378" s="309"/>
      <c r="ABM378" s="309"/>
      <c r="ABN378" s="309"/>
      <c r="ABO378" s="309"/>
      <c r="ABP378" s="309"/>
      <c r="ABQ378" s="309"/>
      <c r="ABR378" s="309"/>
      <c r="ABS378" s="309"/>
      <c r="ABT378" s="309"/>
      <c r="ABU378" s="309"/>
      <c r="ABV378" s="309"/>
      <c r="ABW378" s="309"/>
      <c r="ABX378" s="309"/>
      <c r="ABY378" s="309"/>
      <c r="ABZ378" s="309"/>
      <c r="ACA378" s="309"/>
      <c r="ACB378" s="309"/>
      <c r="ACC378" s="309"/>
      <c r="ACD378" s="309"/>
      <c r="ACE378" s="309"/>
      <c r="ACF378" s="309"/>
      <c r="ACG378" s="309"/>
      <c r="ACH378" s="309"/>
      <c r="ACI378" s="309"/>
      <c r="ACJ378" s="309"/>
      <c r="ACK378" s="309"/>
      <c r="ACL378" s="309"/>
      <c r="ACM378" s="309"/>
      <c r="ACN378" s="309"/>
      <c r="ACO378" s="309"/>
      <c r="ACP378" s="309"/>
      <c r="ACQ378" s="309"/>
      <c r="ACR378" s="309"/>
      <c r="ACS378" s="309"/>
      <c r="ACT378" s="309"/>
      <c r="ACU378" s="309"/>
      <c r="ACV378" s="309"/>
      <c r="ACW378" s="309"/>
      <c r="ACX378" s="309"/>
      <c r="ACY378" s="309"/>
      <c r="ACZ378" s="309"/>
      <c r="ADA378" s="309"/>
      <c r="ADB378" s="309"/>
      <c r="ADC378" s="309"/>
      <c r="ADD378" s="309"/>
      <c r="ADE378" s="309"/>
      <c r="ADF378" s="309"/>
      <c r="ADG378" s="309"/>
      <c r="ADH378" s="309"/>
      <c r="ADI378" s="309"/>
      <c r="ADJ378" s="309"/>
      <c r="ADK378" s="309"/>
      <c r="ADL378" s="309"/>
      <c r="ADM378" s="309"/>
      <c r="ADN378" s="309"/>
      <c r="ADO378" s="309"/>
      <c r="ADP378" s="309"/>
      <c r="ADQ378" s="309"/>
      <c r="ADR378" s="309"/>
      <c r="ADS378" s="309"/>
      <c r="ADT378" s="309"/>
      <c r="ADU378" s="309"/>
      <c r="ADV378" s="309"/>
      <c r="ADW378" s="309"/>
      <c r="ADX378" s="309"/>
      <c r="ADY378" s="309"/>
      <c r="ADZ378" s="309"/>
      <c r="AEA378" s="309"/>
      <c r="AEB378" s="309"/>
      <c r="AEC378" s="309"/>
      <c r="AED378" s="309"/>
      <c r="AEE378" s="309"/>
      <c r="AEF378" s="309"/>
      <c r="AEG378" s="309"/>
      <c r="AEH378" s="309"/>
      <c r="AEI378" s="309"/>
      <c r="AEJ378" s="309"/>
      <c r="AEK378" s="309"/>
      <c r="AEL378" s="309"/>
      <c r="AEM378" s="309"/>
      <c r="AEN378" s="309"/>
      <c r="AEO378" s="309"/>
      <c r="AEP378" s="309"/>
      <c r="AEQ378" s="309"/>
      <c r="AER378" s="309"/>
      <c r="AES378" s="309"/>
      <c r="AET378" s="309"/>
      <c r="AEU378" s="309"/>
      <c r="AEV378" s="309"/>
      <c r="AEW378" s="309"/>
      <c r="AEX378" s="309"/>
      <c r="AEY378" s="309"/>
      <c r="AEZ378" s="309"/>
      <c r="AFA378" s="309"/>
      <c r="AFB378" s="309"/>
      <c r="AFC378" s="309"/>
      <c r="AFD378" s="309"/>
      <c r="AFE378" s="309"/>
      <c r="AFF378" s="309"/>
      <c r="AFG378" s="309"/>
      <c r="AFH378" s="309"/>
      <c r="AFI378" s="309"/>
      <c r="AFJ378" s="309"/>
      <c r="AFK378" s="309"/>
      <c r="AFL378" s="309"/>
      <c r="AFM378" s="309"/>
      <c r="AFN378" s="309"/>
      <c r="AFO378" s="309"/>
      <c r="AFP378" s="309"/>
      <c r="AFQ378" s="309"/>
      <c r="AFR378" s="309"/>
      <c r="AFS378" s="309"/>
      <c r="AFT378" s="309"/>
      <c r="AFU378" s="309"/>
      <c r="AFV378" s="309"/>
      <c r="AFW378" s="309"/>
      <c r="AFX378" s="309"/>
      <c r="AFY378" s="309"/>
      <c r="AFZ378" s="309"/>
      <c r="AGA378" s="309"/>
      <c r="AGB378" s="309"/>
      <c r="AGC378" s="309"/>
      <c r="AGD378" s="309"/>
      <c r="AGE378" s="309"/>
      <c r="AGF378" s="309"/>
      <c r="AGG378" s="309"/>
      <c r="AGH378" s="309"/>
      <c r="AGI378" s="309"/>
      <c r="AGJ378" s="309"/>
      <c r="AGK378" s="309"/>
      <c r="AGL378" s="309"/>
      <c r="AGM378" s="309"/>
      <c r="AGN378" s="309"/>
      <c r="AGO378" s="309"/>
      <c r="AGP378" s="309"/>
      <c r="AGQ378" s="309"/>
      <c r="AGR378" s="309"/>
      <c r="AGS378" s="309"/>
      <c r="AGT378" s="309"/>
      <c r="AGU378" s="309"/>
      <c r="AGV378" s="309"/>
      <c r="AGW378" s="309"/>
      <c r="AGX378" s="309"/>
      <c r="AGY378" s="309"/>
      <c r="AGZ378" s="309"/>
      <c r="AHA378" s="309"/>
      <c r="AHB378" s="309"/>
      <c r="AHC378" s="309"/>
      <c r="AHD378" s="309"/>
      <c r="AHE378" s="309"/>
      <c r="AHF378" s="309"/>
      <c r="AHG378" s="309"/>
      <c r="AHH378" s="309"/>
      <c r="AHI378" s="309"/>
      <c r="AHJ378" s="309"/>
      <c r="AHK378" s="309"/>
      <c r="AHL378" s="309"/>
      <c r="AHM378" s="309"/>
      <c r="AHN378" s="309"/>
      <c r="AHO378" s="309"/>
      <c r="AHP378" s="309"/>
      <c r="AHQ378" s="309"/>
      <c r="AHR378" s="309"/>
      <c r="AHS378" s="309"/>
      <c r="AHT378" s="309"/>
      <c r="AHU378" s="309"/>
      <c r="AHV378" s="309"/>
      <c r="AHW378" s="309"/>
      <c r="AHX378" s="309"/>
      <c r="AHY378" s="309"/>
      <c r="AHZ378" s="309"/>
      <c r="AIA378" s="309"/>
      <c r="AIB378" s="309"/>
      <c r="AIC378" s="309"/>
      <c r="AID378" s="309"/>
      <c r="AIE378" s="309"/>
      <c r="AIF378" s="309"/>
      <c r="AIG378" s="309"/>
      <c r="AIH378" s="309"/>
      <c r="AII378" s="309"/>
      <c r="AIJ378" s="309"/>
      <c r="AIK378" s="309"/>
      <c r="AIL378" s="309"/>
      <c r="AIM378" s="309"/>
      <c r="AIN378" s="309"/>
      <c r="AIO378" s="309"/>
      <c r="AIP378" s="309"/>
      <c r="AIQ378" s="309"/>
      <c r="AIR378" s="309"/>
      <c r="AIS378" s="309"/>
      <c r="AIT378" s="309"/>
      <c r="AIU378" s="309"/>
      <c r="AIV378" s="309"/>
      <c r="AIW378" s="309"/>
      <c r="AIX378" s="309"/>
      <c r="AIY378" s="309"/>
      <c r="AIZ378" s="309"/>
      <c r="AJA378" s="309"/>
      <c r="AJB378" s="309"/>
      <c r="AJC378" s="309"/>
      <c r="AJD378" s="309"/>
      <c r="AJE378" s="309"/>
      <c r="AJF378" s="309"/>
      <c r="AJG378" s="309"/>
      <c r="AJH378" s="309"/>
      <c r="AJI378" s="309"/>
      <c r="AJJ378" s="309"/>
      <c r="AJK378" s="309"/>
      <c r="AJL378" s="309"/>
      <c r="AJM378" s="309"/>
      <c r="AJN378" s="309"/>
      <c r="AJO378" s="309"/>
      <c r="AJP378" s="309"/>
      <c r="AJQ378" s="309"/>
      <c r="AJR378" s="309"/>
      <c r="AJS378" s="309"/>
      <c r="AJT378" s="309"/>
      <c r="AJU378" s="309"/>
      <c r="AJV378" s="309"/>
      <c r="AJW378" s="309"/>
      <c r="AJX378" s="309"/>
      <c r="AJY378" s="309"/>
      <c r="AJZ378" s="309"/>
      <c r="AKA378" s="309"/>
      <c r="AKB378" s="309"/>
      <c r="AKC378" s="309"/>
      <c r="AKD378" s="309"/>
      <c r="AKE378" s="309"/>
      <c r="AKF378" s="309"/>
      <c r="AKG378" s="309"/>
      <c r="AKH378" s="309"/>
      <c r="AKI378" s="309"/>
      <c r="AKJ378" s="309"/>
      <c r="AKK378" s="309"/>
      <c r="AKL378" s="309"/>
      <c r="AKM378" s="309"/>
      <c r="AKN378" s="309"/>
      <c r="AKO378" s="309"/>
      <c r="AKP378" s="309"/>
      <c r="AKQ378" s="309"/>
      <c r="AKR378" s="309"/>
      <c r="AKS378" s="309"/>
      <c r="AKT378" s="309"/>
      <c r="AKU378" s="309"/>
      <c r="AKV378" s="309"/>
      <c r="AKW378" s="309"/>
      <c r="AKX378" s="309"/>
      <c r="AKY378" s="309"/>
      <c r="AKZ378" s="309"/>
      <c r="ALA378" s="309"/>
      <c r="ALB378" s="309"/>
      <c r="ALC378" s="309"/>
      <c r="ALD378" s="309"/>
      <c r="ALE378" s="309"/>
      <c r="ALF378" s="309"/>
      <c r="ALG378" s="309"/>
      <c r="ALH378" s="309"/>
      <c r="ALI378" s="309"/>
      <c r="ALJ378" s="309"/>
      <c r="ALK378" s="309"/>
      <c r="ALL378" s="309"/>
      <c r="ALM378" s="309"/>
      <c r="ALN378" s="309"/>
      <c r="ALO378" s="309"/>
      <c r="ALP378" s="309"/>
      <c r="ALQ378" s="309"/>
      <c r="ALR378" s="309"/>
      <c r="ALS378" s="309"/>
      <c r="ALT378" s="309"/>
      <c r="ALU378" s="309"/>
      <c r="ALV378" s="309"/>
      <c r="ALW378" s="309"/>
      <c r="ALX378" s="309"/>
      <c r="ALY378" s="309"/>
      <c r="ALZ378" s="309"/>
      <c r="AMA378" s="309"/>
      <c r="AMB378" s="309"/>
      <c r="AMC378" s="309"/>
      <c r="AMD378" s="309"/>
      <c r="AME378" s="309"/>
      <c r="AMF378" s="309"/>
      <c r="AMG378" s="309"/>
      <c r="AMH378" s="309"/>
      <c r="AMI378" s="309"/>
      <c r="AMJ378" s="309"/>
      <c r="AMK378" s="309"/>
      <c r="AML378" s="309"/>
      <c r="AMM378" s="309"/>
      <c r="AMN378" s="309"/>
      <c r="AMO378" s="309"/>
      <c r="AMP378" s="309"/>
      <c r="AMQ378" s="309"/>
      <c r="AMR378" s="309"/>
      <c r="AMS378" s="309"/>
      <c r="AMT378" s="309"/>
      <c r="AMU378" s="309"/>
      <c r="AMV378" s="309"/>
      <c r="AMW378" s="309"/>
      <c r="AMX378" s="309"/>
      <c r="AMY378" s="309"/>
      <c r="AMZ378" s="309"/>
      <c r="ANA378" s="309"/>
      <c r="ANB378" s="309"/>
      <c r="ANC378" s="309"/>
      <c r="AND378" s="309"/>
      <c r="ANE378" s="309"/>
      <c r="ANF378" s="309"/>
      <c r="ANG378" s="309"/>
      <c r="ANH378" s="309"/>
      <c r="ANI378" s="309"/>
      <c r="ANJ378" s="309"/>
      <c r="ANK378" s="309"/>
      <c r="ANL378" s="309"/>
      <c r="ANM378" s="309"/>
      <c r="ANN378" s="309"/>
      <c r="ANO378" s="309"/>
      <c r="ANP378" s="309"/>
      <c r="ANQ378" s="309"/>
      <c r="ANR378" s="309"/>
      <c r="ANS378" s="309"/>
      <c r="ANT378" s="309"/>
      <c r="ANU378" s="309"/>
      <c r="ANV378" s="309"/>
      <c r="ANW378" s="309"/>
      <c r="ANX378" s="309"/>
      <c r="ANY378" s="309"/>
      <c r="ANZ378" s="309"/>
      <c r="AOA378" s="309"/>
      <c r="AOB378" s="309"/>
      <c r="AOC378" s="309"/>
      <c r="AOD378" s="309"/>
      <c r="AOE378" s="309"/>
      <c r="AOF378" s="309"/>
      <c r="AOG378" s="309"/>
      <c r="AOH378" s="309"/>
      <c r="AOI378" s="309"/>
      <c r="AOJ378" s="309"/>
      <c r="AOK378" s="309"/>
      <c r="AOL378" s="309"/>
      <c r="AOM378" s="309"/>
      <c r="AON378" s="309"/>
      <c r="AOO378" s="309"/>
      <c r="AOP378" s="309"/>
      <c r="AOQ378" s="309"/>
      <c r="AOR378" s="309"/>
      <c r="AOS378" s="309"/>
      <c r="AOT378" s="309"/>
      <c r="AOU378" s="309"/>
      <c r="AOV378" s="309"/>
      <c r="AOW378" s="309"/>
      <c r="AOX378" s="309"/>
      <c r="AOY378" s="309"/>
      <c r="AOZ378" s="309"/>
      <c r="APA378" s="309"/>
      <c r="APB378" s="309"/>
      <c r="APC378" s="309"/>
      <c r="APD378" s="309"/>
      <c r="APE378" s="309"/>
      <c r="APF378" s="309"/>
      <c r="APG378" s="309"/>
      <c r="APH378" s="309"/>
      <c r="API378" s="309"/>
      <c r="APJ378" s="309"/>
      <c r="APK378" s="309"/>
      <c r="APL378" s="309"/>
      <c r="APM378" s="309"/>
      <c r="APN378" s="309"/>
      <c r="APO378" s="309"/>
      <c r="APP378" s="309"/>
      <c r="APQ378" s="309"/>
      <c r="APR378" s="309"/>
      <c r="APS378" s="309"/>
      <c r="APT378" s="309"/>
      <c r="APU378" s="309"/>
      <c r="APV378" s="309"/>
      <c r="APW378" s="309"/>
      <c r="APX378" s="309"/>
      <c r="APY378" s="309"/>
      <c r="APZ378" s="309"/>
      <c r="AQA378" s="309"/>
      <c r="AQB378" s="309"/>
      <c r="AQC378" s="309"/>
      <c r="AQD378" s="309"/>
      <c r="AQE378" s="309"/>
      <c r="AQF378" s="309"/>
      <c r="AQG378" s="309"/>
      <c r="AQH378" s="309"/>
      <c r="AQI378" s="309"/>
      <c r="AQJ378" s="309"/>
      <c r="AQK378" s="309"/>
      <c r="AQL378" s="309"/>
      <c r="AQM378" s="309"/>
      <c r="AQN378" s="309"/>
      <c r="AQO378" s="309"/>
      <c r="AQP378" s="309"/>
      <c r="AQQ378" s="309"/>
      <c r="AQR378" s="309"/>
      <c r="AQS378" s="309"/>
      <c r="AQT378" s="309"/>
      <c r="AQU378" s="309"/>
      <c r="AQV378" s="309"/>
      <c r="AQW378" s="309"/>
      <c r="AQX378" s="309"/>
      <c r="AQY378" s="309"/>
      <c r="AQZ378" s="309"/>
      <c r="ARA378" s="309"/>
      <c r="ARB378" s="309"/>
      <c r="ARC378" s="309"/>
      <c r="ARD378" s="309"/>
      <c r="ARE378" s="309"/>
      <c r="ARF378" s="309"/>
      <c r="ARG378" s="309"/>
      <c r="ARH378" s="309"/>
      <c r="ARI378" s="309"/>
      <c r="ARJ378" s="309"/>
      <c r="ARK378" s="309"/>
      <c r="ARL378" s="309"/>
      <c r="ARM378" s="309"/>
      <c r="ARN378" s="309"/>
      <c r="ARO378" s="309"/>
      <c r="ARP378" s="309"/>
      <c r="ARQ378" s="309"/>
      <c r="ARR378" s="309"/>
      <c r="ARS378" s="309"/>
      <c r="ART378" s="309"/>
      <c r="ARU378" s="309"/>
      <c r="ARV378" s="309"/>
      <c r="ARW378" s="309"/>
      <c r="ARX378" s="309"/>
      <c r="ARY378" s="309"/>
      <c r="ARZ378" s="309"/>
      <c r="ASA378" s="309"/>
      <c r="ASB378" s="309"/>
      <c r="ASC378" s="309"/>
      <c r="ASD378" s="309"/>
      <c r="ASE378" s="309"/>
      <c r="ASF378" s="309"/>
      <c r="ASG378" s="309"/>
      <c r="ASH378" s="309"/>
      <c r="ASI378" s="309"/>
      <c r="ASJ378" s="309"/>
      <c r="ASK378" s="309"/>
      <c r="ASL378" s="309"/>
      <c r="ASM378" s="309"/>
      <c r="ASN378" s="309"/>
      <c r="ASO378" s="309"/>
      <c r="ASP378" s="309"/>
      <c r="ASQ378" s="309"/>
      <c r="ASR378" s="309"/>
      <c r="ASS378" s="309"/>
      <c r="AST378" s="309"/>
      <c r="ASU378" s="309"/>
      <c r="ASV378" s="309"/>
      <c r="ASW378" s="309"/>
      <c r="ASX378" s="309"/>
      <c r="ASY378" s="309"/>
      <c r="ASZ378" s="309"/>
      <c r="ATA378" s="309"/>
      <c r="ATB378" s="309"/>
      <c r="ATC378" s="309"/>
      <c r="ATD378" s="309"/>
      <c r="ATE378" s="309"/>
      <c r="ATF378" s="309"/>
      <c r="ATG378" s="309"/>
      <c r="ATH378" s="309"/>
      <c r="ATI378" s="309"/>
      <c r="ATJ378" s="309"/>
      <c r="ATK378" s="309"/>
      <c r="ATL378" s="309"/>
      <c r="ATM378" s="309"/>
      <c r="ATN378" s="309"/>
      <c r="ATO378" s="309"/>
      <c r="ATP378" s="309"/>
      <c r="ATQ378" s="309"/>
      <c r="ATR378" s="309"/>
      <c r="ATS378" s="309"/>
      <c r="ATT378" s="309"/>
      <c r="ATU378" s="309"/>
      <c r="ATV378" s="309"/>
      <c r="ATW378" s="309"/>
      <c r="ATX378" s="309"/>
      <c r="ATY378" s="309"/>
      <c r="ATZ378" s="309"/>
      <c r="AUA378" s="309"/>
      <c r="AUB378" s="309"/>
      <c r="AUC378" s="309"/>
      <c r="AUD378" s="309"/>
      <c r="AUE378" s="309"/>
      <c r="AUF378" s="309"/>
      <c r="AUG378" s="309"/>
      <c r="AUH378" s="309"/>
      <c r="AUI378" s="309"/>
      <c r="AUJ378" s="309"/>
      <c r="AUK378" s="309"/>
      <c r="AUL378" s="309"/>
      <c r="AUM378" s="309"/>
      <c r="AUN378" s="309"/>
      <c r="AUO378" s="309"/>
      <c r="AUP378" s="309"/>
      <c r="AUQ378" s="309"/>
      <c r="AUR378" s="309"/>
      <c r="AUS378" s="309"/>
      <c r="AUT378" s="309"/>
      <c r="AUU378" s="309"/>
      <c r="AUV378" s="309"/>
      <c r="AUW378" s="309"/>
      <c r="AUX378" s="309"/>
      <c r="AUY378" s="309"/>
      <c r="AUZ378" s="309"/>
      <c r="AVA378" s="309"/>
      <c r="AVB378" s="309"/>
      <c r="AVC378" s="309"/>
      <c r="AVD378" s="309"/>
      <c r="AVE378" s="309"/>
      <c r="AVF378" s="309"/>
      <c r="AVG378" s="309"/>
      <c r="AVH378" s="309"/>
      <c r="AVI378" s="309"/>
      <c r="AVJ378" s="309"/>
      <c r="AVK378" s="309"/>
      <c r="AVL378" s="309"/>
      <c r="AVM378" s="309"/>
      <c r="AVN378" s="309"/>
      <c r="AVO378" s="309"/>
      <c r="AVP378" s="309"/>
      <c r="AVQ378" s="309"/>
      <c r="AVR378" s="309"/>
      <c r="AVS378" s="309"/>
      <c r="AVT378" s="309"/>
      <c r="AVU378" s="309"/>
      <c r="AVV378" s="309"/>
      <c r="AVW378" s="309"/>
      <c r="AVX378" s="309"/>
      <c r="AVY378" s="309"/>
      <c r="AVZ378" s="309"/>
      <c r="AWA378" s="309"/>
      <c r="AWB378" s="309"/>
      <c r="AWC378" s="309"/>
      <c r="AWD378" s="309"/>
      <c r="AWE378" s="309"/>
      <c r="AWF378" s="309"/>
      <c r="AWG378" s="309"/>
      <c r="AWH378" s="309"/>
      <c r="AWI378" s="309"/>
      <c r="AWJ378" s="309"/>
      <c r="AWK378" s="309"/>
      <c r="AWL378" s="309"/>
      <c r="AWM378" s="309"/>
      <c r="AWN378" s="309"/>
      <c r="AWO378" s="309"/>
      <c r="AWP378" s="309"/>
      <c r="AWQ378" s="309"/>
      <c r="AWR378" s="309"/>
      <c r="AWS378" s="309"/>
      <c r="AWT378" s="309"/>
      <c r="AWU378" s="309"/>
      <c r="AWV378" s="309"/>
      <c r="AWW378" s="309"/>
      <c r="AWX378" s="309"/>
      <c r="AWY378" s="309"/>
      <c r="AWZ378" s="309"/>
      <c r="AXA378" s="309"/>
      <c r="AXB378" s="309"/>
      <c r="AXC378" s="309"/>
      <c r="AXD378" s="309"/>
      <c r="AXE378" s="309"/>
      <c r="AXF378" s="309"/>
      <c r="AXG378" s="309"/>
      <c r="AXH378" s="309"/>
      <c r="AXI378" s="309"/>
      <c r="AXJ378" s="309"/>
      <c r="AXK378" s="309"/>
      <c r="AXL378" s="309"/>
      <c r="AXM378" s="309"/>
      <c r="AXN378" s="309"/>
      <c r="AXO378" s="309"/>
      <c r="AXP378" s="309"/>
      <c r="AXQ378" s="309"/>
      <c r="AXR378" s="309"/>
      <c r="AXS378" s="309"/>
      <c r="AXT378" s="309"/>
      <c r="AXU378" s="309"/>
      <c r="AXV378" s="309"/>
      <c r="AXW378" s="309"/>
      <c r="AXX378" s="309"/>
      <c r="AXY378" s="309"/>
      <c r="AXZ378" s="309"/>
      <c r="AYA378" s="309"/>
      <c r="AYB378" s="309"/>
      <c r="AYC378" s="309"/>
      <c r="AYD378" s="309"/>
      <c r="AYE378" s="309"/>
      <c r="AYF378" s="309"/>
      <c r="AYG378" s="309"/>
      <c r="AYH378" s="309"/>
      <c r="AYI378" s="309"/>
      <c r="AYJ378" s="309"/>
      <c r="AYK378" s="309"/>
      <c r="AYL378" s="309"/>
      <c r="AYM378" s="309"/>
      <c r="AYN378" s="309"/>
      <c r="AYO378" s="309"/>
      <c r="AYP378" s="309"/>
      <c r="AYQ378" s="309"/>
      <c r="AYR378" s="309"/>
      <c r="AYS378" s="309"/>
      <c r="AYT378" s="309"/>
      <c r="AYU378" s="309"/>
      <c r="AYV378" s="309"/>
      <c r="AYW378" s="309"/>
      <c r="AYX378" s="309"/>
      <c r="AYY378" s="309"/>
      <c r="AYZ378" s="309"/>
      <c r="AZA378" s="309"/>
      <c r="AZB378" s="309"/>
      <c r="AZC378" s="309"/>
      <c r="AZD378" s="309"/>
      <c r="AZE378" s="309"/>
      <c r="AZF378" s="309"/>
      <c r="AZG378" s="309"/>
      <c r="AZH378" s="309"/>
      <c r="AZI378" s="309"/>
      <c r="AZJ378" s="309"/>
      <c r="AZK378" s="309"/>
      <c r="AZL378" s="309"/>
      <c r="AZM378" s="309"/>
      <c r="AZN378" s="309"/>
      <c r="AZO378" s="309"/>
      <c r="AZP378" s="309"/>
      <c r="AZQ378" s="309"/>
      <c r="AZR378" s="309"/>
      <c r="AZS378" s="309"/>
      <c r="AZT378" s="309"/>
      <c r="AZU378" s="309"/>
      <c r="AZV378" s="309"/>
      <c r="AZW378" s="309"/>
      <c r="AZX378" s="309"/>
      <c r="AZY378" s="309"/>
      <c r="AZZ378" s="309"/>
      <c r="BAA378" s="309"/>
      <c r="BAB378" s="309"/>
      <c r="BAC378" s="309"/>
      <c r="BAD378" s="309"/>
      <c r="BAE378" s="309"/>
      <c r="BAF378" s="309"/>
      <c r="BAG378" s="309"/>
      <c r="BAH378" s="309"/>
      <c r="BAI378" s="309"/>
      <c r="BAJ378" s="309"/>
      <c r="BAK378" s="309"/>
      <c r="BAL378" s="309"/>
      <c r="BAM378" s="309"/>
      <c r="BAN378" s="309"/>
      <c r="BAO378" s="309"/>
      <c r="BAP378" s="309"/>
      <c r="BAQ378" s="309"/>
      <c r="BAR378" s="309"/>
      <c r="BAS378" s="309"/>
      <c r="BAT378" s="309"/>
      <c r="BAU378" s="309"/>
      <c r="BAV378" s="309"/>
      <c r="BAW378" s="309"/>
      <c r="BAX378" s="309"/>
      <c r="BAY378" s="309"/>
      <c r="BAZ378" s="309"/>
      <c r="BBA378" s="309"/>
      <c r="BBB378" s="309"/>
      <c r="BBC378" s="309"/>
      <c r="BBD378" s="309"/>
      <c r="BBE378" s="309"/>
      <c r="BBF378" s="309"/>
      <c r="BBG378" s="309"/>
      <c r="BBH378" s="309"/>
      <c r="BBI378" s="309"/>
      <c r="BBJ378" s="309"/>
      <c r="BBK378" s="309"/>
      <c r="BBL378" s="309"/>
      <c r="BBM378" s="309"/>
      <c r="BBN378" s="309"/>
      <c r="BBO378" s="309"/>
      <c r="BBP378" s="309"/>
      <c r="BBQ378" s="309"/>
      <c r="BBR378" s="309"/>
      <c r="BBS378" s="309"/>
      <c r="BBT378" s="309"/>
      <c r="BBU378" s="309"/>
      <c r="BBV378" s="309"/>
      <c r="BBW378" s="309"/>
      <c r="BBX378" s="309"/>
      <c r="BBY378" s="309"/>
      <c r="BBZ378" s="309"/>
      <c r="BCA378" s="309"/>
      <c r="BCB378" s="309"/>
      <c r="BCC378" s="309"/>
      <c r="BCD378" s="309"/>
      <c r="BCE378" s="309"/>
      <c r="BCF378" s="309"/>
      <c r="BCG378" s="309"/>
      <c r="BCH378" s="309"/>
      <c r="BCI378" s="309"/>
      <c r="BCJ378" s="309"/>
      <c r="BCK378" s="309"/>
      <c r="BCL378" s="309"/>
      <c r="BCM378" s="309"/>
      <c r="BCN378" s="309"/>
      <c r="BCO378" s="309"/>
      <c r="BCP378" s="309"/>
      <c r="BCQ378" s="309"/>
      <c r="BCR378" s="309"/>
      <c r="BCS378" s="309"/>
      <c r="BCT378" s="309"/>
      <c r="BCU378" s="309"/>
      <c r="BCV378" s="309"/>
      <c r="BCW378" s="309"/>
      <c r="BCX378" s="309"/>
      <c r="BCY378" s="309"/>
      <c r="BCZ378" s="309"/>
      <c r="BDA378" s="309"/>
      <c r="BDB378" s="309"/>
      <c r="BDC378" s="309"/>
      <c r="BDD378" s="309"/>
      <c r="BDE378" s="309"/>
      <c r="BDF378" s="309"/>
      <c r="BDG378" s="309"/>
      <c r="BDH378" s="309"/>
      <c r="BDI378" s="309"/>
      <c r="BDJ378" s="309"/>
      <c r="BDK378" s="309"/>
      <c r="BDL378" s="309"/>
      <c r="BDM378" s="309"/>
      <c r="BDN378" s="309"/>
      <c r="BDO378" s="309"/>
      <c r="BDP378" s="309"/>
      <c r="BDQ378" s="309"/>
      <c r="BDR378" s="309"/>
      <c r="BDS378" s="309"/>
      <c r="BDT378" s="309"/>
      <c r="BDU378" s="309"/>
      <c r="BDV378" s="309"/>
      <c r="BDW378" s="309"/>
      <c r="BDX378" s="309"/>
      <c r="BDY378" s="309"/>
      <c r="BDZ378" s="309"/>
      <c r="BEA378" s="309"/>
      <c r="BEB378" s="309"/>
      <c r="BEC378" s="309"/>
      <c r="BED378" s="309"/>
      <c r="BEE378" s="309"/>
      <c r="BEF378" s="309"/>
      <c r="BEG378" s="309"/>
      <c r="BEH378" s="309"/>
      <c r="BEI378" s="309"/>
      <c r="BEJ378" s="309"/>
      <c r="BEK378" s="309"/>
      <c r="BEL378" s="309"/>
      <c r="BEM378" s="309"/>
      <c r="BEN378" s="309"/>
      <c r="BEO378" s="309"/>
      <c r="BEP378" s="309"/>
      <c r="BEQ378" s="309"/>
      <c r="BER378" s="309"/>
      <c r="BES378" s="309"/>
      <c r="BET378" s="309"/>
      <c r="BEU378" s="309"/>
      <c r="BEV378" s="309"/>
      <c r="BEW378" s="309"/>
      <c r="BEX378" s="309"/>
      <c r="BEY378" s="309"/>
      <c r="BEZ378" s="309"/>
      <c r="BFA378" s="309"/>
      <c r="BFB378" s="309"/>
      <c r="BFC378" s="309"/>
      <c r="BFD378" s="309"/>
      <c r="BFE378" s="309"/>
      <c r="BFF378" s="309"/>
      <c r="BFG378" s="309"/>
      <c r="BFH378" s="309"/>
      <c r="BFI378" s="309"/>
      <c r="BFJ378" s="309"/>
      <c r="BFK378" s="309"/>
      <c r="BFL378" s="309"/>
      <c r="BFM378" s="309"/>
      <c r="BFN378" s="309"/>
      <c r="BFO378" s="309"/>
      <c r="BFP378" s="309"/>
      <c r="BFQ378" s="309"/>
      <c r="BFR378" s="309"/>
      <c r="BFS378" s="309"/>
      <c r="BFT378" s="309"/>
      <c r="BFU378" s="309"/>
      <c r="BFV378" s="309"/>
      <c r="BFW378" s="309"/>
      <c r="BFX378" s="309"/>
      <c r="BFY378" s="309"/>
      <c r="BFZ378" s="309"/>
      <c r="BGA378" s="309"/>
      <c r="BGB378" s="309"/>
      <c r="BGC378" s="309"/>
      <c r="BGD378" s="309"/>
      <c r="BGE378" s="309"/>
      <c r="BGF378" s="309"/>
      <c r="BGG378" s="309"/>
      <c r="BGH378" s="309"/>
    </row>
    <row r="379" spans="6:1542" s="18" customFormat="1" ht="14.45" customHeight="1" x14ac:dyDescent="0.25">
      <c r="F379" s="68"/>
      <c r="Y379" s="68"/>
      <c r="AC379" s="309"/>
      <c r="AD379" s="309"/>
      <c r="AE379" s="309"/>
      <c r="AF379" s="309"/>
      <c r="AG379" s="309"/>
      <c r="AH379" s="309"/>
      <c r="AI379" s="309"/>
      <c r="AJ379" s="309"/>
      <c r="AK379" s="309"/>
      <c r="AL379" s="309"/>
      <c r="AM379" s="309"/>
      <c r="AN379" s="309"/>
      <c r="AO379" s="309"/>
      <c r="AP379" s="309"/>
      <c r="AQ379" s="309"/>
      <c r="AR379" s="309"/>
      <c r="AS379" s="309"/>
      <c r="AT379" s="309"/>
      <c r="AU379" s="309"/>
      <c r="AV379" s="309"/>
      <c r="AW379" s="309"/>
      <c r="AX379" s="309"/>
      <c r="AY379" s="309"/>
      <c r="AZ379" s="309"/>
      <c r="BA379" s="309"/>
      <c r="BB379" s="309"/>
      <c r="BC379" s="309"/>
      <c r="BD379" s="309"/>
      <c r="BE379" s="309"/>
      <c r="BF379" s="309"/>
      <c r="BG379" s="309"/>
      <c r="BH379" s="309"/>
      <c r="BI379" s="309"/>
      <c r="BJ379" s="309"/>
      <c r="BK379" s="309"/>
      <c r="BL379" s="309"/>
      <c r="BM379" s="309"/>
      <c r="BN379" s="309"/>
      <c r="BO379" s="309"/>
      <c r="BP379" s="309"/>
      <c r="BQ379" s="309"/>
      <c r="BR379" s="309"/>
      <c r="BS379" s="309"/>
      <c r="BT379" s="309"/>
      <c r="BU379" s="309"/>
      <c r="BV379" s="309"/>
      <c r="BW379" s="309"/>
      <c r="BX379" s="309"/>
      <c r="BY379" s="309"/>
      <c r="BZ379" s="309"/>
      <c r="CA379" s="309"/>
      <c r="CB379" s="309"/>
      <c r="CC379" s="309"/>
      <c r="CD379" s="309"/>
      <c r="CE379" s="309"/>
      <c r="CF379" s="309"/>
      <c r="CG379" s="309"/>
      <c r="CH379" s="309"/>
      <c r="CI379" s="309"/>
      <c r="CJ379" s="309"/>
      <c r="CK379" s="309"/>
      <c r="CL379" s="309"/>
      <c r="CM379" s="309"/>
      <c r="CN379" s="309"/>
      <c r="CO379" s="309"/>
      <c r="CP379" s="309"/>
      <c r="CQ379" s="309"/>
      <c r="CR379" s="309"/>
      <c r="CS379" s="309"/>
      <c r="CT379" s="309"/>
      <c r="CU379" s="309"/>
      <c r="CV379" s="309"/>
      <c r="CW379" s="309"/>
      <c r="CX379" s="309"/>
      <c r="CY379" s="309"/>
      <c r="CZ379" s="309"/>
      <c r="DA379" s="309"/>
      <c r="DB379" s="309"/>
      <c r="DC379" s="309"/>
      <c r="DD379" s="309"/>
      <c r="DE379" s="309"/>
      <c r="DF379" s="309"/>
      <c r="DG379" s="309"/>
      <c r="DH379" s="309"/>
      <c r="DI379" s="309"/>
      <c r="DJ379" s="309"/>
      <c r="DK379" s="309"/>
      <c r="DL379" s="309"/>
      <c r="DM379" s="309"/>
      <c r="DN379" s="309"/>
      <c r="DO379" s="309"/>
      <c r="DP379" s="309"/>
      <c r="DQ379" s="309"/>
      <c r="DR379" s="309"/>
      <c r="DS379" s="309"/>
      <c r="DT379" s="309"/>
      <c r="DU379" s="309"/>
      <c r="DV379" s="309"/>
      <c r="DW379" s="309"/>
      <c r="DX379" s="309"/>
      <c r="DY379" s="309"/>
      <c r="DZ379" s="309"/>
      <c r="EA379" s="309"/>
      <c r="EB379" s="309"/>
      <c r="EC379" s="309"/>
      <c r="ED379" s="309"/>
      <c r="EE379" s="309"/>
      <c r="EF379" s="309"/>
      <c r="EG379" s="309"/>
      <c r="EH379" s="309"/>
      <c r="EI379" s="309"/>
      <c r="EJ379" s="309"/>
      <c r="EK379" s="309"/>
      <c r="EL379" s="309"/>
      <c r="EM379" s="309"/>
      <c r="EN379" s="309"/>
      <c r="EO379" s="309"/>
      <c r="EP379" s="309"/>
      <c r="EQ379" s="309"/>
      <c r="ER379" s="309"/>
      <c r="ES379" s="309"/>
      <c r="ET379" s="309"/>
      <c r="EU379" s="309"/>
      <c r="EV379" s="309"/>
      <c r="EW379" s="309"/>
      <c r="EX379" s="309"/>
      <c r="EY379" s="309"/>
      <c r="EZ379" s="309"/>
      <c r="FA379" s="309"/>
      <c r="FB379" s="309"/>
      <c r="FC379" s="309"/>
      <c r="FD379" s="309"/>
      <c r="FE379" s="309"/>
      <c r="FF379" s="309"/>
      <c r="FG379" s="309"/>
      <c r="FH379" s="309"/>
      <c r="FI379" s="309"/>
      <c r="FJ379" s="309"/>
      <c r="FK379" s="309"/>
      <c r="FL379" s="309"/>
      <c r="FM379" s="309"/>
      <c r="FN379" s="309"/>
      <c r="FO379" s="309"/>
      <c r="FP379" s="309"/>
      <c r="FQ379" s="309"/>
      <c r="FR379" s="309"/>
      <c r="FS379" s="309"/>
      <c r="FT379" s="309"/>
      <c r="FU379" s="309"/>
      <c r="FV379" s="309"/>
      <c r="FW379" s="309"/>
      <c r="FX379" s="309"/>
      <c r="FY379" s="309"/>
      <c r="FZ379" s="309"/>
      <c r="GA379" s="309"/>
      <c r="GB379" s="309"/>
      <c r="GC379" s="309"/>
      <c r="GD379" s="309"/>
      <c r="GE379" s="309"/>
      <c r="GF379" s="309"/>
      <c r="GG379" s="309"/>
      <c r="GH379" s="309"/>
      <c r="GI379" s="309"/>
      <c r="GJ379" s="309"/>
      <c r="GK379" s="309"/>
      <c r="GL379" s="309"/>
      <c r="GM379" s="309"/>
      <c r="GN379" s="309"/>
      <c r="GO379" s="309"/>
      <c r="GP379" s="309"/>
      <c r="GQ379" s="309"/>
      <c r="GR379" s="309"/>
      <c r="GS379" s="309"/>
      <c r="GT379" s="309"/>
      <c r="GU379" s="309"/>
      <c r="GV379" s="309"/>
      <c r="GW379" s="309"/>
      <c r="GX379" s="309"/>
      <c r="GY379" s="309"/>
      <c r="GZ379" s="309"/>
      <c r="HA379" s="309"/>
      <c r="HB379" s="309"/>
      <c r="HC379" s="309"/>
      <c r="HD379" s="309"/>
      <c r="HE379" s="309"/>
      <c r="HF379" s="309"/>
      <c r="HG379" s="309"/>
      <c r="HH379" s="309"/>
      <c r="HI379" s="309"/>
      <c r="HJ379" s="309"/>
      <c r="HK379" s="309"/>
      <c r="HL379" s="309"/>
      <c r="HM379" s="309"/>
      <c r="HN379" s="309"/>
      <c r="HO379" s="309"/>
      <c r="HP379" s="309"/>
      <c r="HQ379" s="309"/>
      <c r="HR379" s="309"/>
      <c r="HS379" s="309"/>
      <c r="HT379" s="309"/>
      <c r="HU379" s="309"/>
      <c r="HV379" s="309"/>
      <c r="HW379" s="309"/>
      <c r="HX379" s="309"/>
      <c r="HY379" s="309"/>
      <c r="HZ379" s="309"/>
      <c r="IA379" s="309"/>
      <c r="IB379" s="309"/>
      <c r="IC379" s="309"/>
      <c r="ID379" s="309"/>
      <c r="IE379" s="309"/>
      <c r="IF379" s="309"/>
      <c r="IG379" s="309"/>
      <c r="IH379" s="309"/>
      <c r="II379" s="309"/>
      <c r="IJ379" s="309"/>
      <c r="IK379" s="309"/>
      <c r="IL379" s="309"/>
      <c r="IM379" s="309"/>
      <c r="IN379" s="309"/>
      <c r="IO379" s="309"/>
      <c r="IP379" s="309"/>
      <c r="IQ379" s="309"/>
      <c r="IR379" s="309"/>
      <c r="IS379" s="309"/>
      <c r="IT379" s="309"/>
      <c r="IU379" s="309"/>
      <c r="IV379" s="309"/>
      <c r="IW379" s="309"/>
      <c r="IX379" s="309"/>
      <c r="IY379" s="309"/>
      <c r="IZ379" s="309"/>
      <c r="JA379" s="309"/>
      <c r="JB379" s="309"/>
      <c r="JC379" s="309"/>
      <c r="JD379" s="309"/>
      <c r="JE379" s="309"/>
      <c r="JF379" s="309"/>
      <c r="JG379" s="309"/>
      <c r="JH379" s="309"/>
      <c r="JI379" s="309"/>
      <c r="JJ379" s="309"/>
      <c r="JK379" s="309"/>
      <c r="JL379" s="309"/>
      <c r="JM379" s="309"/>
      <c r="JN379" s="309"/>
      <c r="JO379" s="309"/>
      <c r="JP379" s="309"/>
      <c r="JQ379" s="309"/>
      <c r="JR379" s="309"/>
      <c r="JS379" s="309"/>
      <c r="JT379" s="309"/>
      <c r="JU379" s="309"/>
      <c r="JV379" s="309"/>
      <c r="JW379" s="309"/>
      <c r="JX379" s="309"/>
      <c r="JY379" s="309"/>
      <c r="JZ379" s="309"/>
      <c r="KA379" s="309"/>
      <c r="KB379" s="309"/>
      <c r="KC379" s="309"/>
      <c r="KD379" s="309"/>
      <c r="KE379" s="309"/>
      <c r="KF379" s="309"/>
      <c r="KG379" s="309"/>
      <c r="KH379" s="309"/>
      <c r="KI379" s="309"/>
      <c r="KJ379" s="309"/>
      <c r="KK379" s="309"/>
      <c r="KL379" s="309"/>
      <c r="KM379" s="309"/>
      <c r="KN379" s="309"/>
      <c r="KO379" s="309"/>
      <c r="KP379" s="309"/>
      <c r="KQ379" s="309"/>
      <c r="KR379" s="309"/>
      <c r="KS379" s="309"/>
      <c r="KT379" s="309"/>
      <c r="KU379" s="309"/>
      <c r="KV379" s="309"/>
      <c r="KW379" s="309"/>
      <c r="KX379" s="309"/>
      <c r="KY379" s="309"/>
      <c r="KZ379" s="309"/>
      <c r="LA379" s="309"/>
      <c r="LB379" s="309"/>
      <c r="LC379" s="309"/>
      <c r="LD379" s="309"/>
      <c r="LE379" s="309"/>
      <c r="LF379" s="309"/>
      <c r="LG379" s="309"/>
      <c r="LH379" s="309"/>
      <c r="LI379" s="309"/>
      <c r="LJ379" s="309"/>
      <c r="LK379" s="309"/>
      <c r="LL379" s="309"/>
      <c r="LM379" s="309"/>
      <c r="LN379" s="309"/>
      <c r="LO379" s="309"/>
      <c r="LP379" s="309"/>
      <c r="LQ379" s="309"/>
      <c r="LR379" s="309"/>
      <c r="LS379" s="309"/>
      <c r="LT379" s="309"/>
      <c r="LU379" s="309"/>
      <c r="LV379" s="309"/>
      <c r="LW379" s="309"/>
      <c r="LX379" s="309"/>
      <c r="LY379" s="309"/>
      <c r="LZ379" s="309"/>
      <c r="MA379" s="309"/>
      <c r="MB379" s="309"/>
      <c r="MC379" s="309"/>
      <c r="MD379" s="309"/>
      <c r="ME379" s="309"/>
      <c r="MF379" s="309"/>
      <c r="MG379" s="309"/>
      <c r="MH379" s="309"/>
      <c r="MI379" s="309"/>
      <c r="MJ379" s="309"/>
      <c r="MK379" s="309"/>
      <c r="ML379" s="309"/>
      <c r="MM379" s="309"/>
      <c r="MN379" s="309"/>
      <c r="MO379" s="309"/>
      <c r="MP379" s="309"/>
      <c r="MQ379" s="309"/>
      <c r="MR379" s="309"/>
      <c r="MS379" s="309"/>
      <c r="MT379" s="309"/>
      <c r="MU379" s="309"/>
      <c r="MV379" s="309"/>
      <c r="MW379" s="309"/>
      <c r="MX379" s="309"/>
      <c r="MY379" s="309"/>
      <c r="MZ379" s="309"/>
      <c r="NA379" s="309"/>
      <c r="NB379" s="309"/>
      <c r="NC379" s="309"/>
      <c r="ND379" s="309"/>
      <c r="NE379" s="309"/>
      <c r="NF379" s="309"/>
      <c r="NG379" s="309"/>
      <c r="NH379" s="309"/>
      <c r="NI379" s="309"/>
      <c r="NJ379" s="309"/>
      <c r="NK379" s="309"/>
      <c r="NL379" s="309"/>
      <c r="NM379" s="309"/>
      <c r="NN379" s="309"/>
      <c r="NO379" s="309"/>
      <c r="NP379" s="309"/>
      <c r="NQ379" s="309"/>
      <c r="NR379" s="309"/>
      <c r="NS379" s="309"/>
      <c r="NT379" s="309"/>
      <c r="NU379" s="309"/>
      <c r="NV379" s="309"/>
      <c r="NW379" s="309"/>
      <c r="NX379" s="309"/>
      <c r="NY379" s="309"/>
      <c r="NZ379" s="309"/>
      <c r="OA379" s="309"/>
      <c r="OB379" s="309"/>
      <c r="OC379" s="309"/>
      <c r="OD379" s="309"/>
      <c r="OE379" s="309"/>
      <c r="OF379" s="309"/>
      <c r="OG379" s="309"/>
      <c r="OH379" s="309"/>
      <c r="OI379" s="309"/>
      <c r="OJ379" s="309"/>
      <c r="OK379" s="309"/>
      <c r="OL379" s="309"/>
      <c r="OM379" s="309"/>
      <c r="ON379" s="309"/>
      <c r="OO379" s="309"/>
      <c r="OP379" s="309"/>
      <c r="OQ379" s="309"/>
      <c r="OR379" s="309"/>
      <c r="OS379" s="309"/>
      <c r="OT379" s="309"/>
      <c r="OU379" s="309"/>
      <c r="OV379" s="309"/>
      <c r="OW379" s="309"/>
      <c r="OX379" s="309"/>
      <c r="OY379" s="309"/>
      <c r="OZ379" s="309"/>
      <c r="PA379" s="309"/>
      <c r="PB379" s="309"/>
      <c r="PC379" s="309"/>
      <c r="PD379" s="309"/>
      <c r="PE379" s="309"/>
      <c r="PF379" s="309"/>
      <c r="PG379" s="309"/>
      <c r="PH379" s="309"/>
      <c r="PI379" s="309"/>
      <c r="PJ379" s="309"/>
      <c r="PK379" s="309"/>
      <c r="PL379" s="309"/>
      <c r="PM379" s="309"/>
      <c r="PN379" s="309"/>
      <c r="PO379" s="309"/>
      <c r="PP379" s="309"/>
      <c r="PQ379" s="309"/>
      <c r="PR379" s="309"/>
      <c r="PS379" s="309"/>
      <c r="PT379" s="309"/>
      <c r="PU379" s="309"/>
      <c r="PV379" s="309"/>
      <c r="PW379" s="309"/>
      <c r="PX379" s="309"/>
      <c r="PY379" s="309"/>
      <c r="PZ379" s="309"/>
      <c r="QA379" s="309"/>
      <c r="QB379" s="309"/>
      <c r="QC379" s="309"/>
      <c r="QD379" s="309"/>
      <c r="QE379" s="309"/>
      <c r="QF379" s="309"/>
      <c r="QG379" s="309"/>
      <c r="QH379" s="309"/>
      <c r="QI379" s="309"/>
      <c r="QJ379" s="309"/>
      <c r="QK379" s="309"/>
      <c r="QL379" s="309"/>
      <c r="QM379" s="309"/>
      <c r="QN379" s="309"/>
      <c r="QO379" s="309"/>
      <c r="QP379" s="309"/>
      <c r="QQ379" s="309"/>
      <c r="QR379" s="309"/>
      <c r="QS379" s="309"/>
      <c r="QT379" s="309"/>
      <c r="QU379" s="309"/>
      <c r="QV379" s="309"/>
      <c r="QW379" s="309"/>
      <c r="QX379" s="309"/>
      <c r="QY379" s="309"/>
      <c r="QZ379" s="309"/>
      <c r="RA379" s="309"/>
      <c r="RB379" s="309"/>
      <c r="RC379" s="309"/>
      <c r="RD379" s="309"/>
      <c r="RE379" s="309"/>
      <c r="RF379" s="309"/>
      <c r="RG379" s="309"/>
      <c r="RH379" s="309"/>
      <c r="RI379" s="309"/>
      <c r="RJ379" s="309"/>
      <c r="RK379" s="309"/>
      <c r="RL379" s="309"/>
      <c r="RM379" s="309"/>
      <c r="RN379" s="309"/>
      <c r="RO379" s="309"/>
      <c r="RP379" s="309"/>
      <c r="RQ379" s="309"/>
      <c r="RR379" s="309"/>
      <c r="RS379" s="309"/>
      <c r="RT379" s="309"/>
      <c r="RU379" s="309"/>
      <c r="RV379" s="309"/>
      <c r="RW379" s="309"/>
      <c r="RX379" s="309"/>
      <c r="RY379" s="309"/>
      <c r="RZ379" s="309"/>
      <c r="SA379" s="309"/>
      <c r="SB379" s="309"/>
      <c r="SC379" s="309"/>
      <c r="SD379" s="309"/>
      <c r="SE379" s="309"/>
      <c r="SF379" s="309"/>
      <c r="SG379" s="309"/>
      <c r="SH379" s="309"/>
      <c r="SI379" s="309"/>
      <c r="SJ379" s="309"/>
      <c r="SK379" s="309"/>
      <c r="SL379" s="309"/>
      <c r="SM379" s="309"/>
      <c r="SN379" s="309"/>
      <c r="SO379" s="309"/>
      <c r="SP379" s="309"/>
      <c r="SQ379" s="309"/>
      <c r="SR379" s="309"/>
      <c r="SS379" s="309"/>
      <c r="ST379" s="309"/>
      <c r="SU379" s="309"/>
      <c r="SV379" s="309"/>
      <c r="SW379" s="309"/>
      <c r="SX379" s="309"/>
      <c r="SY379" s="309"/>
      <c r="SZ379" s="309"/>
      <c r="TA379" s="309"/>
      <c r="TB379" s="309"/>
      <c r="TC379" s="309"/>
      <c r="TD379" s="309"/>
      <c r="TE379" s="309"/>
      <c r="TF379" s="309"/>
      <c r="TG379" s="309"/>
      <c r="TH379" s="309"/>
      <c r="TI379" s="309"/>
      <c r="TJ379" s="309"/>
      <c r="TK379" s="309"/>
      <c r="TL379" s="309"/>
      <c r="TM379" s="309"/>
      <c r="TN379" s="309"/>
      <c r="TO379" s="309"/>
      <c r="TP379" s="309"/>
      <c r="TQ379" s="309"/>
      <c r="TR379" s="309"/>
      <c r="TS379" s="309"/>
      <c r="TT379" s="309"/>
      <c r="TU379" s="309"/>
      <c r="TV379" s="309"/>
      <c r="TW379" s="309"/>
      <c r="TX379" s="309"/>
      <c r="TY379" s="309"/>
      <c r="TZ379" s="309"/>
      <c r="UA379" s="309"/>
      <c r="UB379" s="309"/>
      <c r="UC379" s="309"/>
      <c r="UD379" s="309"/>
      <c r="UE379" s="309"/>
      <c r="UF379" s="309"/>
      <c r="UG379" s="309"/>
      <c r="UH379" s="309"/>
      <c r="UI379" s="309"/>
      <c r="UJ379" s="309"/>
      <c r="UK379" s="309"/>
      <c r="UL379" s="309"/>
      <c r="UM379" s="309"/>
      <c r="UN379" s="309"/>
      <c r="UO379" s="309"/>
      <c r="UP379" s="309"/>
      <c r="UQ379" s="309"/>
      <c r="UR379" s="309"/>
      <c r="US379" s="309"/>
      <c r="UT379" s="309"/>
      <c r="UU379" s="309"/>
      <c r="UV379" s="309"/>
      <c r="UW379" s="309"/>
      <c r="UX379" s="309"/>
      <c r="UY379" s="309"/>
      <c r="UZ379" s="309"/>
      <c r="VA379" s="309"/>
      <c r="VB379" s="309"/>
      <c r="VC379" s="309"/>
      <c r="VD379" s="309"/>
      <c r="VE379" s="309"/>
      <c r="VF379" s="309"/>
      <c r="VG379" s="309"/>
      <c r="VH379" s="309"/>
      <c r="VI379" s="309"/>
      <c r="VJ379" s="309"/>
      <c r="VK379" s="309"/>
      <c r="VL379" s="309"/>
      <c r="VM379" s="309"/>
      <c r="VN379" s="309"/>
      <c r="VO379" s="309"/>
      <c r="VP379" s="309"/>
      <c r="VQ379" s="309"/>
      <c r="VR379" s="309"/>
      <c r="VS379" s="309"/>
      <c r="VT379" s="309"/>
      <c r="VU379" s="309"/>
      <c r="VV379" s="309"/>
      <c r="VW379" s="309"/>
      <c r="VX379" s="309"/>
      <c r="VY379" s="309"/>
      <c r="VZ379" s="309"/>
      <c r="WA379" s="309"/>
      <c r="WB379" s="309"/>
      <c r="WC379" s="309"/>
      <c r="WD379" s="309"/>
      <c r="WE379" s="309"/>
      <c r="WF379" s="309"/>
      <c r="WG379" s="309"/>
      <c r="WH379" s="309"/>
      <c r="WI379" s="309"/>
      <c r="WJ379" s="309"/>
      <c r="WK379" s="309"/>
      <c r="WL379" s="309"/>
      <c r="WM379" s="309"/>
      <c r="WN379" s="309"/>
      <c r="WO379" s="309"/>
      <c r="WP379" s="309"/>
      <c r="WQ379" s="309"/>
      <c r="WR379" s="309"/>
      <c r="WS379" s="309"/>
      <c r="WT379" s="309"/>
      <c r="WU379" s="309"/>
      <c r="WV379" s="309"/>
      <c r="WW379" s="309"/>
      <c r="WX379" s="309"/>
      <c r="WY379" s="309"/>
      <c r="WZ379" s="309"/>
      <c r="XA379" s="309"/>
      <c r="XB379" s="309"/>
      <c r="XC379" s="309"/>
      <c r="XD379" s="309"/>
      <c r="XE379" s="309"/>
      <c r="XF379" s="309"/>
      <c r="XG379" s="309"/>
      <c r="XH379" s="309"/>
      <c r="XI379" s="309"/>
      <c r="XJ379" s="309"/>
      <c r="XK379" s="309"/>
      <c r="XL379" s="309"/>
      <c r="XM379" s="309"/>
      <c r="XN379" s="309"/>
      <c r="XO379" s="309"/>
      <c r="XP379" s="309"/>
      <c r="XQ379" s="309"/>
      <c r="XR379" s="309"/>
      <c r="XS379" s="309"/>
      <c r="XT379" s="309"/>
      <c r="XU379" s="309"/>
      <c r="XV379" s="309"/>
      <c r="XW379" s="309"/>
      <c r="XX379" s="309"/>
      <c r="XY379" s="309"/>
      <c r="XZ379" s="309"/>
      <c r="YA379" s="309"/>
      <c r="YB379" s="309"/>
      <c r="YC379" s="309"/>
      <c r="YD379" s="309"/>
      <c r="YE379" s="309"/>
      <c r="YF379" s="309"/>
      <c r="YG379" s="309"/>
      <c r="YH379" s="309"/>
      <c r="YI379" s="309"/>
      <c r="YJ379" s="309"/>
      <c r="YK379" s="309"/>
      <c r="YL379" s="309"/>
      <c r="YM379" s="309"/>
      <c r="YN379" s="309"/>
      <c r="YO379" s="309"/>
      <c r="YP379" s="309"/>
      <c r="YQ379" s="309"/>
      <c r="YR379" s="309"/>
      <c r="YS379" s="309"/>
      <c r="YT379" s="309"/>
      <c r="YU379" s="309"/>
      <c r="YV379" s="309"/>
      <c r="YW379" s="309"/>
      <c r="YX379" s="309"/>
      <c r="YY379" s="309"/>
      <c r="YZ379" s="309"/>
      <c r="ZA379" s="309"/>
      <c r="ZB379" s="309"/>
      <c r="ZC379" s="309"/>
      <c r="ZD379" s="309"/>
      <c r="ZE379" s="309"/>
      <c r="ZF379" s="309"/>
      <c r="ZG379" s="309"/>
      <c r="ZH379" s="309"/>
      <c r="ZI379" s="309"/>
      <c r="ZJ379" s="309"/>
      <c r="ZK379" s="309"/>
      <c r="ZL379" s="309"/>
      <c r="ZM379" s="309"/>
      <c r="ZN379" s="309"/>
      <c r="ZO379" s="309"/>
      <c r="ZP379" s="309"/>
      <c r="ZQ379" s="309"/>
      <c r="ZR379" s="309"/>
      <c r="ZS379" s="309"/>
      <c r="ZT379" s="309"/>
      <c r="ZU379" s="309"/>
      <c r="ZV379" s="309"/>
      <c r="ZW379" s="309"/>
      <c r="ZX379" s="309"/>
      <c r="ZY379" s="309"/>
      <c r="ZZ379" s="309"/>
      <c r="AAA379" s="309"/>
      <c r="AAB379" s="309"/>
      <c r="AAC379" s="309"/>
      <c r="AAD379" s="309"/>
      <c r="AAE379" s="309"/>
      <c r="AAF379" s="309"/>
      <c r="AAG379" s="309"/>
      <c r="AAH379" s="309"/>
      <c r="AAI379" s="309"/>
      <c r="AAJ379" s="309"/>
      <c r="AAK379" s="309"/>
      <c r="AAL379" s="309"/>
      <c r="AAM379" s="309"/>
      <c r="AAN379" s="309"/>
      <c r="AAO379" s="309"/>
      <c r="AAP379" s="309"/>
      <c r="AAQ379" s="309"/>
      <c r="AAR379" s="309"/>
      <c r="AAS379" s="309"/>
      <c r="AAT379" s="309"/>
      <c r="AAU379" s="309"/>
      <c r="AAV379" s="309"/>
      <c r="AAW379" s="309"/>
      <c r="AAX379" s="309"/>
      <c r="AAY379" s="309"/>
      <c r="AAZ379" s="309"/>
      <c r="ABA379" s="309"/>
      <c r="ABB379" s="309"/>
      <c r="ABC379" s="309"/>
      <c r="ABD379" s="309"/>
      <c r="ABE379" s="309"/>
      <c r="ABF379" s="309"/>
      <c r="ABG379" s="309"/>
      <c r="ABH379" s="309"/>
      <c r="ABI379" s="309"/>
      <c r="ABJ379" s="309"/>
      <c r="ABK379" s="309"/>
      <c r="ABL379" s="309"/>
      <c r="ABM379" s="309"/>
      <c r="ABN379" s="309"/>
      <c r="ABO379" s="309"/>
      <c r="ABP379" s="309"/>
      <c r="ABQ379" s="309"/>
      <c r="ABR379" s="309"/>
      <c r="ABS379" s="309"/>
      <c r="ABT379" s="309"/>
      <c r="ABU379" s="309"/>
      <c r="ABV379" s="309"/>
      <c r="ABW379" s="309"/>
      <c r="ABX379" s="309"/>
      <c r="ABY379" s="309"/>
      <c r="ABZ379" s="309"/>
      <c r="ACA379" s="309"/>
      <c r="ACB379" s="309"/>
      <c r="ACC379" s="309"/>
      <c r="ACD379" s="309"/>
      <c r="ACE379" s="309"/>
      <c r="ACF379" s="309"/>
      <c r="ACG379" s="309"/>
      <c r="ACH379" s="309"/>
      <c r="ACI379" s="309"/>
      <c r="ACJ379" s="309"/>
      <c r="ACK379" s="309"/>
      <c r="ACL379" s="309"/>
      <c r="ACM379" s="309"/>
      <c r="ACN379" s="309"/>
      <c r="ACO379" s="309"/>
      <c r="ACP379" s="309"/>
      <c r="ACQ379" s="309"/>
      <c r="ACR379" s="309"/>
      <c r="ACS379" s="309"/>
      <c r="ACT379" s="309"/>
      <c r="ACU379" s="309"/>
      <c r="ACV379" s="309"/>
      <c r="ACW379" s="309"/>
      <c r="ACX379" s="309"/>
      <c r="ACY379" s="309"/>
      <c r="ACZ379" s="309"/>
      <c r="ADA379" s="309"/>
      <c r="ADB379" s="309"/>
      <c r="ADC379" s="309"/>
      <c r="ADD379" s="309"/>
      <c r="ADE379" s="309"/>
      <c r="ADF379" s="309"/>
      <c r="ADG379" s="309"/>
      <c r="ADH379" s="309"/>
      <c r="ADI379" s="309"/>
      <c r="ADJ379" s="309"/>
      <c r="ADK379" s="309"/>
      <c r="ADL379" s="309"/>
      <c r="ADM379" s="309"/>
      <c r="ADN379" s="309"/>
      <c r="ADO379" s="309"/>
      <c r="ADP379" s="309"/>
      <c r="ADQ379" s="309"/>
      <c r="ADR379" s="309"/>
      <c r="ADS379" s="309"/>
      <c r="ADT379" s="309"/>
      <c r="ADU379" s="309"/>
      <c r="ADV379" s="309"/>
      <c r="ADW379" s="309"/>
      <c r="ADX379" s="309"/>
      <c r="ADY379" s="309"/>
      <c r="ADZ379" s="309"/>
      <c r="AEA379" s="309"/>
      <c r="AEB379" s="309"/>
      <c r="AEC379" s="309"/>
      <c r="AED379" s="309"/>
      <c r="AEE379" s="309"/>
      <c r="AEF379" s="309"/>
      <c r="AEG379" s="309"/>
      <c r="AEH379" s="309"/>
      <c r="AEI379" s="309"/>
      <c r="AEJ379" s="309"/>
      <c r="AEK379" s="309"/>
      <c r="AEL379" s="309"/>
      <c r="AEM379" s="309"/>
      <c r="AEN379" s="309"/>
      <c r="AEO379" s="309"/>
      <c r="AEP379" s="309"/>
      <c r="AEQ379" s="309"/>
      <c r="AER379" s="309"/>
      <c r="AES379" s="309"/>
      <c r="AET379" s="309"/>
      <c r="AEU379" s="309"/>
      <c r="AEV379" s="309"/>
      <c r="AEW379" s="309"/>
      <c r="AEX379" s="309"/>
      <c r="AEY379" s="309"/>
      <c r="AEZ379" s="309"/>
      <c r="AFA379" s="309"/>
      <c r="AFB379" s="309"/>
      <c r="AFC379" s="309"/>
      <c r="AFD379" s="309"/>
      <c r="AFE379" s="309"/>
      <c r="AFF379" s="309"/>
      <c r="AFG379" s="309"/>
      <c r="AFH379" s="309"/>
      <c r="AFI379" s="309"/>
      <c r="AFJ379" s="309"/>
      <c r="AFK379" s="309"/>
      <c r="AFL379" s="309"/>
      <c r="AFM379" s="309"/>
      <c r="AFN379" s="309"/>
      <c r="AFO379" s="309"/>
      <c r="AFP379" s="309"/>
      <c r="AFQ379" s="309"/>
      <c r="AFR379" s="309"/>
      <c r="AFS379" s="309"/>
      <c r="AFT379" s="309"/>
      <c r="AFU379" s="309"/>
      <c r="AFV379" s="309"/>
      <c r="AFW379" s="309"/>
      <c r="AFX379" s="309"/>
      <c r="AFY379" s="309"/>
      <c r="AFZ379" s="309"/>
      <c r="AGA379" s="309"/>
      <c r="AGB379" s="309"/>
      <c r="AGC379" s="309"/>
      <c r="AGD379" s="309"/>
      <c r="AGE379" s="309"/>
      <c r="AGF379" s="309"/>
      <c r="AGG379" s="309"/>
      <c r="AGH379" s="309"/>
      <c r="AGI379" s="309"/>
      <c r="AGJ379" s="309"/>
      <c r="AGK379" s="309"/>
      <c r="AGL379" s="309"/>
      <c r="AGM379" s="309"/>
      <c r="AGN379" s="309"/>
      <c r="AGO379" s="309"/>
      <c r="AGP379" s="309"/>
      <c r="AGQ379" s="309"/>
      <c r="AGR379" s="309"/>
      <c r="AGS379" s="309"/>
      <c r="AGT379" s="309"/>
      <c r="AGU379" s="309"/>
      <c r="AGV379" s="309"/>
      <c r="AGW379" s="309"/>
      <c r="AGX379" s="309"/>
      <c r="AGY379" s="309"/>
      <c r="AGZ379" s="309"/>
      <c r="AHA379" s="309"/>
      <c r="AHB379" s="309"/>
      <c r="AHC379" s="309"/>
      <c r="AHD379" s="309"/>
      <c r="AHE379" s="309"/>
      <c r="AHF379" s="309"/>
      <c r="AHG379" s="309"/>
      <c r="AHH379" s="309"/>
      <c r="AHI379" s="309"/>
      <c r="AHJ379" s="309"/>
      <c r="AHK379" s="309"/>
      <c r="AHL379" s="309"/>
      <c r="AHM379" s="309"/>
      <c r="AHN379" s="309"/>
      <c r="AHO379" s="309"/>
      <c r="AHP379" s="309"/>
      <c r="AHQ379" s="309"/>
      <c r="AHR379" s="309"/>
      <c r="AHS379" s="309"/>
      <c r="AHT379" s="309"/>
      <c r="AHU379" s="309"/>
      <c r="AHV379" s="309"/>
      <c r="AHW379" s="309"/>
      <c r="AHX379" s="309"/>
      <c r="AHY379" s="309"/>
      <c r="AHZ379" s="309"/>
      <c r="AIA379" s="309"/>
      <c r="AIB379" s="309"/>
      <c r="AIC379" s="309"/>
      <c r="AID379" s="309"/>
      <c r="AIE379" s="309"/>
      <c r="AIF379" s="309"/>
      <c r="AIG379" s="309"/>
      <c r="AIH379" s="309"/>
      <c r="AII379" s="309"/>
      <c r="AIJ379" s="309"/>
      <c r="AIK379" s="309"/>
      <c r="AIL379" s="309"/>
      <c r="AIM379" s="309"/>
      <c r="AIN379" s="309"/>
      <c r="AIO379" s="309"/>
      <c r="AIP379" s="309"/>
      <c r="AIQ379" s="309"/>
      <c r="AIR379" s="309"/>
      <c r="AIS379" s="309"/>
      <c r="AIT379" s="309"/>
      <c r="AIU379" s="309"/>
      <c r="AIV379" s="309"/>
      <c r="AIW379" s="309"/>
      <c r="AIX379" s="309"/>
      <c r="AIY379" s="309"/>
      <c r="AIZ379" s="309"/>
      <c r="AJA379" s="309"/>
      <c r="AJB379" s="309"/>
      <c r="AJC379" s="309"/>
      <c r="AJD379" s="309"/>
      <c r="AJE379" s="309"/>
      <c r="AJF379" s="309"/>
      <c r="AJG379" s="309"/>
      <c r="AJH379" s="309"/>
      <c r="AJI379" s="309"/>
      <c r="AJJ379" s="309"/>
      <c r="AJK379" s="309"/>
      <c r="AJL379" s="309"/>
      <c r="AJM379" s="309"/>
      <c r="AJN379" s="309"/>
      <c r="AJO379" s="309"/>
      <c r="AJP379" s="309"/>
      <c r="AJQ379" s="309"/>
      <c r="AJR379" s="309"/>
      <c r="AJS379" s="309"/>
      <c r="AJT379" s="309"/>
      <c r="AJU379" s="309"/>
      <c r="AJV379" s="309"/>
      <c r="AJW379" s="309"/>
      <c r="AJX379" s="309"/>
      <c r="AJY379" s="309"/>
      <c r="AJZ379" s="309"/>
      <c r="AKA379" s="309"/>
      <c r="AKB379" s="309"/>
      <c r="AKC379" s="309"/>
      <c r="AKD379" s="309"/>
      <c r="AKE379" s="309"/>
      <c r="AKF379" s="309"/>
      <c r="AKG379" s="309"/>
      <c r="AKH379" s="309"/>
      <c r="AKI379" s="309"/>
      <c r="AKJ379" s="309"/>
      <c r="AKK379" s="309"/>
      <c r="AKL379" s="309"/>
      <c r="AKM379" s="309"/>
      <c r="AKN379" s="309"/>
      <c r="AKO379" s="309"/>
      <c r="AKP379" s="309"/>
      <c r="AKQ379" s="309"/>
      <c r="AKR379" s="309"/>
      <c r="AKS379" s="309"/>
      <c r="AKT379" s="309"/>
      <c r="AKU379" s="309"/>
      <c r="AKV379" s="309"/>
      <c r="AKW379" s="309"/>
      <c r="AKX379" s="309"/>
      <c r="AKY379" s="309"/>
      <c r="AKZ379" s="309"/>
      <c r="ALA379" s="309"/>
      <c r="ALB379" s="309"/>
      <c r="ALC379" s="309"/>
      <c r="ALD379" s="309"/>
      <c r="ALE379" s="309"/>
      <c r="ALF379" s="309"/>
      <c r="ALG379" s="309"/>
      <c r="ALH379" s="309"/>
      <c r="ALI379" s="309"/>
      <c r="ALJ379" s="309"/>
      <c r="ALK379" s="309"/>
      <c r="ALL379" s="309"/>
      <c r="ALM379" s="309"/>
      <c r="ALN379" s="309"/>
      <c r="ALO379" s="309"/>
      <c r="ALP379" s="309"/>
      <c r="ALQ379" s="309"/>
      <c r="ALR379" s="309"/>
      <c r="ALS379" s="309"/>
      <c r="ALT379" s="309"/>
      <c r="ALU379" s="309"/>
      <c r="ALV379" s="309"/>
      <c r="ALW379" s="309"/>
      <c r="ALX379" s="309"/>
      <c r="ALY379" s="309"/>
      <c r="ALZ379" s="309"/>
      <c r="AMA379" s="309"/>
      <c r="AMB379" s="309"/>
      <c r="AMC379" s="309"/>
      <c r="AMD379" s="309"/>
      <c r="AME379" s="309"/>
      <c r="AMF379" s="309"/>
      <c r="AMG379" s="309"/>
      <c r="AMH379" s="309"/>
      <c r="AMI379" s="309"/>
      <c r="AMJ379" s="309"/>
      <c r="AMK379" s="309"/>
      <c r="AML379" s="309"/>
      <c r="AMM379" s="309"/>
      <c r="AMN379" s="309"/>
      <c r="AMO379" s="309"/>
      <c r="AMP379" s="309"/>
      <c r="AMQ379" s="309"/>
      <c r="AMR379" s="309"/>
      <c r="AMS379" s="309"/>
      <c r="AMT379" s="309"/>
      <c r="AMU379" s="309"/>
      <c r="AMV379" s="309"/>
      <c r="AMW379" s="309"/>
      <c r="AMX379" s="309"/>
      <c r="AMY379" s="309"/>
      <c r="AMZ379" s="309"/>
      <c r="ANA379" s="309"/>
      <c r="ANB379" s="309"/>
      <c r="ANC379" s="309"/>
      <c r="AND379" s="309"/>
      <c r="ANE379" s="309"/>
      <c r="ANF379" s="309"/>
      <c r="ANG379" s="309"/>
      <c r="ANH379" s="309"/>
      <c r="ANI379" s="309"/>
      <c r="ANJ379" s="309"/>
      <c r="ANK379" s="309"/>
      <c r="ANL379" s="309"/>
      <c r="ANM379" s="309"/>
      <c r="ANN379" s="309"/>
      <c r="ANO379" s="309"/>
      <c r="ANP379" s="309"/>
      <c r="ANQ379" s="309"/>
      <c r="ANR379" s="309"/>
      <c r="ANS379" s="309"/>
      <c r="ANT379" s="309"/>
      <c r="ANU379" s="309"/>
      <c r="ANV379" s="309"/>
      <c r="ANW379" s="309"/>
      <c r="ANX379" s="309"/>
      <c r="ANY379" s="309"/>
      <c r="ANZ379" s="309"/>
      <c r="AOA379" s="309"/>
      <c r="AOB379" s="309"/>
      <c r="AOC379" s="309"/>
      <c r="AOD379" s="309"/>
      <c r="AOE379" s="309"/>
      <c r="AOF379" s="309"/>
      <c r="AOG379" s="309"/>
      <c r="AOH379" s="309"/>
      <c r="AOI379" s="309"/>
      <c r="AOJ379" s="309"/>
      <c r="AOK379" s="309"/>
      <c r="AOL379" s="309"/>
      <c r="AOM379" s="309"/>
      <c r="AON379" s="309"/>
      <c r="AOO379" s="309"/>
      <c r="AOP379" s="309"/>
      <c r="AOQ379" s="309"/>
      <c r="AOR379" s="309"/>
      <c r="AOS379" s="309"/>
      <c r="AOT379" s="309"/>
      <c r="AOU379" s="309"/>
      <c r="AOV379" s="309"/>
      <c r="AOW379" s="309"/>
      <c r="AOX379" s="309"/>
      <c r="AOY379" s="309"/>
      <c r="AOZ379" s="309"/>
      <c r="APA379" s="309"/>
      <c r="APB379" s="309"/>
      <c r="APC379" s="309"/>
      <c r="APD379" s="309"/>
      <c r="APE379" s="309"/>
      <c r="APF379" s="309"/>
      <c r="APG379" s="309"/>
      <c r="APH379" s="309"/>
      <c r="API379" s="309"/>
      <c r="APJ379" s="309"/>
      <c r="APK379" s="309"/>
      <c r="APL379" s="309"/>
      <c r="APM379" s="309"/>
      <c r="APN379" s="309"/>
      <c r="APO379" s="309"/>
      <c r="APP379" s="309"/>
      <c r="APQ379" s="309"/>
      <c r="APR379" s="309"/>
      <c r="APS379" s="309"/>
      <c r="APT379" s="309"/>
      <c r="APU379" s="309"/>
      <c r="APV379" s="309"/>
      <c r="APW379" s="309"/>
      <c r="APX379" s="309"/>
      <c r="APY379" s="309"/>
      <c r="APZ379" s="309"/>
      <c r="AQA379" s="309"/>
      <c r="AQB379" s="309"/>
      <c r="AQC379" s="309"/>
      <c r="AQD379" s="309"/>
      <c r="AQE379" s="309"/>
      <c r="AQF379" s="309"/>
      <c r="AQG379" s="309"/>
      <c r="AQH379" s="309"/>
      <c r="AQI379" s="309"/>
      <c r="AQJ379" s="309"/>
      <c r="AQK379" s="309"/>
      <c r="AQL379" s="309"/>
      <c r="AQM379" s="309"/>
      <c r="AQN379" s="309"/>
      <c r="AQO379" s="309"/>
      <c r="AQP379" s="309"/>
      <c r="AQQ379" s="309"/>
      <c r="AQR379" s="309"/>
      <c r="AQS379" s="309"/>
      <c r="AQT379" s="309"/>
      <c r="AQU379" s="309"/>
      <c r="AQV379" s="309"/>
      <c r="AQW379" s="309"/>
      <c r="AQX379" s="309"/>
      <c r="AQY379" s="309"/>
      <c r="AQZ379" s="309"/>
      <c r="ARA379" s="309"/>
      <c r="ARB379" s="309"/>
      <c r="ARC379" s="309"/>
      <c r="ARD379" s="309"/>
      <c r="ARE379" s="309"/>
      <c r="ARF379" s="309"/>
      <c r="ARG379" s="309"/>
      <c r="ARH379" s="309"/>
      <c r="ARI379" s="309"/>
      <c r="ARJ379" s="309"/>
      <c r="ARK379" s="309"/>
      <c r="ARL379" s="309"/>
      <c r="ARM379" s="309"/>
      <c r="ARN379" s="309"/>
      <c r="ARO379" s="309"/>
      <c r="ARP379" s="309"/>
      <c r="ARQ379" s="309"/>
      <c r="ARR379" s="309"/>
      <c r="ARS379" s="309"/>
      <c r="ART379" s="309"/>
      <c r="ARU379" s="309"/>
      <c r="ARV379" s="309"/>
      <c r="ARW379" s="309"/>
      <c r="ARX379" s="309"/>
      <c r="ARY379" s="309"/>
      <c r="ARZ379" s="309"/>
      <c r="ASA379" s="309"/>
      <c r="ASB379" s="309"/>
      <c r="ASC379" s="309"/>
      <c r="ASD379" s="309"/>
      <c r="ASE379" s="309"/>
      <c r="ASF379" s="309"/>
      <c r="ASG379" s="309"/>
      <c r="ASH379" s="309"/>
      <c r="ASI379" s="309"/>
      <c r="ASJ379" s="309"/>
      <c r="ASK379" s="309"/>
      <c r="ASL379" s="309"/>
      <c r="ASM379" s="309"/>
      <c r="ASN379" s="309"/>
      <c r="ASO379" s="309"/>
      <c r="ASP379" s="309"/>
      <c r="ASQ379" s="309"/>
      <c r="ASR379" s="309"/>
      <c r="ASS379" s="309"/>
      <c r="AST379" s="309"/>
      <c r="ASU379" s="309"/>
      <c r="ASV379" s="309"/>
      <c r="ASW379" s="309"/>
      <c r="ASX379" s="309"/>
      <c r="ASY379" s="309"/>
      <c r="ASZ379" s="309"/>
      <c r="ATA379" s="309"/>
      <c r="ATB379" s="309"/>
      <c r="ATC379" s="309"/>
      <c r="ATD379" s="309"/>
      <c r="ATE379" s="309"/>
      <c r="ATF379" s="309"/>
      <c r="ATG379" s="309"/>
      <c r="ATH379" s="309"/>
      <c r="ATI379" s="309"/>
      <c r="ATJ379" s="309"/>
      <c r="ATK379" s="309"/>
      <c r="ATL379" s="309"/>
      <c r="ATM379" s="309"/>
      <c r="ATN379" s="309"/>
      <c r="ATO379" s="309"/>
      <c r="ATP379" s="309"/>
      <c r="ATQ379" s="309"/>
      <c r="ATR379" s="309"/>
      <c r="ATS379" s="309"/>
      <c r="ATT379" s="309"/>
      <c r="ATU379" s="309"/>
      <c r="ATV379" s="309"/>
      <c r="ATW379" s="309"/>
      <c r="ATX379" s="309"/>
      <c r="ATY379" s="309"/>
      <c r="ATZ379" s="309"/>
      <c r="AUA379" s="309"/>
      <c r="AUB379" s="309"/>
      <c r="AUC379" s="309"/>
      <c r="AUD379" s="309"/>
      <c r="AUE379" s="309"/>
      <c r="AUF379" s="309"/>
      <c r="AUG379" s="309"/>
      <c r="AUH379" s="309"/>
      <c r="AUI379" s="309"/>
      <c r="AUJ379" s="309"/>
      <c r="AUK379" s="309"/>
      <c r="AUL379" s="309"/>
      <c r="AUM379" s="309"/>
      <c r="AUN379" s="309"/>
      <c r="AUO379" s="309"/>
      <c r="AUP379" s="309"/>
      <c r="AUQ379" s="309"/>
      <c r="AUR379" s="309"/>
      <c r="AUS379" s="309"/>
      <c r="AUT379" s="309"/>
      <c r="AUU379" s="309"/>
      <c r="AUV379" s="309"/>
      <c r="AUW379" s="309"/>
      <c r="AUX379" s="309"/>
      <c r="AUY379" s="309"/>
      <c r="AUZ379" s="309"/>
      <c r="AVA379" s="309"/>
      <c r="AVB379" s="309"/>
      <c r="AVC379" s="309"/>
      <c r="AVD379" s="309"/>
      <c r="AVE379" s="309"/>
      <c r="AVF379" s="309"/>
      <c r="AVG379" s="309"/>
      <c r="AVH379" s="309"/>
      <c r="AVI379" s="309"/>
      <c r="AVJ379" s="309"/>
      <c r="AVK379" s="309"/>
      <c r="AVL379" s="309"/>
      <c r="AVM379" s="309"/>
      <c r="AVN379" s="309"/>
      <c r="AVO379" s="309"/>
      <c r="AVP379" s="309"/>
      <c r="AVQ379" s="309"/>
      <c r="AVR379" s="309"/>
      <c r="AVS379" s="309"/>
      <c r="AVT379" s="309"/>
      <c r="AVU379" s="309"/>
      <c r="AVV379" s="309"/>
      <c r="AVW379" s="309"/>
      <c r="AVX379" s="309"/>
      <c r="AVY379" s="309"/>
      <c r="AVZ379" s="309"/>
      <c r="AWA379" s="309"/>
      <c r="AWB379" s="309"/>
      <c r="AWC379" s="309"/>
      <c r="AWD379" s="309"/>
      <c r="AWE379" s="309"/>
      <c r="AWF379" s="309"/>
      <c r="AWG379" s="309"/>
      <c r="AWH379" s="309"/>
      <c r="AWI379" s="309"/>
      <c r="AWJ379" s="309"/>
      <c r="AWK379" s="309"/>
      <c r="AWL379" s="309"/>
      <c r="AWM379" s="309"/>
      <c r="AWN379" s="309"/>
      <c r="AWO379" s="309"/>
      <c r="AWP379" s="309"/>
      <c r="AWQ379" s="309"/>
      <c r="AWR379" s="309"/>
      <c r="AWS379" s="309"/>
      <c r="AWT379" s="309"/>
      <c r="AWU379" s="309"/>
      <c r="AWV379" s="309"/>
      <c r="AWW379" s="309"/>
      <c r="AWX379" s="309"/>
      <c r="AWY379" s="309"/>
      <c r="AWZ379" s="309"/>
      <c r="AXA379" s="309"/>
      <c r="AXB379" s="309"/>
      <c r="AXC379" s="309"/>
      <c r="AXD379" s="309"/>
      <c r="AXE379" s="309"/>
      <c r="AXF379" s="309"/>
      <c r="AXG379" s="309"/>
      <c r="AXH379" s="309"/>
      <c r="AXI379" s="309"/>
      <c r="AXJ379" s="309"/>
      <c r="AXK379" s="309"/>
      <c r="AXL379" s="309"/>
      <c r="AXM379" s="309"/>
      <c r="AXN379" s="309"/>
      <c r="AXO379" s="309"/>
      <c r="AXP379" s="309"/>
      <c r="AXQ379" s="309"/>
      <c r="AXR379" s="309"/>
      <c r="AXS379" s="309"/>
      <c r="AXT379" s="309"/>
      <c r="AXU379" s="309"/>
      <c r="AXV379" s="309"/>
      <c r="AXW379" s="309"/>
      <c r="AXX379" s="309"/>
      <c r="AXY379" s="309"/>
      <c r="AXZ379" s="309"/>
      <c r="AYA379" s="309"/>
      <c r="AYB379" s="309"/>
      <c r="AYC379" s="309"/>
      <c r="AYD379" s="309"/>
      <c r="AYE379" s="309"/>
      <c r="AYF379" s="309"/>
      <c r="AYG379" s="309"/>
      <c r="AYH379" s="309"/>
      <c r="AYI379" s="309"/>
      <c r="AYJ379" s="309"/>
      <c r="AYK379" s="309"/>
      <c r="AYL379" s="309"/>
      <c r="AYM379" s="309"/>
      <c r="AYN379" s="309"/>
      <c r="AYO379" s="309"/>
      <c r="AYP379" s="309"/>
      <c r="AYQ379" s="309"/>
      <c r="AYR379" s="309"/>
      <c r="AYS379" s="309"/>
      <c r="AYT379" s="309"/>
      <c r="AYU379" s="309"/>
      <c r="AYV379" s="309"/>
      <c r="AYW379" s="309"/>
      <c r="AYX379" s="309"/>
      <c r="AYY379" s="309"/>
      <c r="AYZ379" s="309"/>
      <c r="AZA379" s="309"/>
      <c r="AZB379" s="309"/>
      <c r="AZC379" s="309"/>
      <c r="AZD379" s="309"/>
      <c r="AZE379" s="309"/>
      <c r="AZF379" s="309"/>
      <c r="AZG379" s="309"/>
      <c r="AZH379" s="309"/>
      <c r="AZI379" s="309"/>
      <c r="AZJ379" s="309"/>
      <c r="AZK379" s="309"/>
      <c r="AZL379" s="309"/>
      <c r="AZM379" s="309"/>
      <c r="AZN379" s="309"/>
      <c r="AZO379" s="309"/>
      <c r="AZP379" s="309"/>
      <c r="AZQ379" s="309"/>
      <c r="AZR379" s="309"/>
      <c r="AZS379" s="309"/>
      <c r="AZT379" s="309"/>
      <c r="AZU379" s="309"/>
      <c r="AZV379" s="309"/>
      <c r="AZW379" s="309"/>
      <c r="AZX379" s="309"/>
      <c r="AZY379" s="309"/>
      <c r="AZZ379" s="309"/>
      <c r="BAA379" s="309"/>
      <c r="BAB379" s="309"/>
      <c r="BAC379" s="309"/>
      <c r="BAD379" s="309"/>
      <c r="BAE379" s="309"/>
      <c r="BAF379" s="309"/>
      <c r="BAG379" s="309"/>
      <c r="BAH379" s="309"/>
      <c r="BAI379" s="309"/>
      <c r="BAJ379" s="309"/>
      <c r="BAK379" s="309"/>
      <c r="BAL379" s="309"/>
      <c r="BAM379" s="309"/>
      <c r="BAN379" s="309"/>
      <c r="BAO379" s="309"/>
      <c r="BAP379" s="309"/>
      <c r="BAQ379" s="309"/>
      <c r="BAR379" s="309"/>
      <c r="BAS379" s="309"/>
      <c r="BAT379" s="309"/>
      <c r="BAU379" s="309"/>
      <c r="BAV379" s="309"/>
      <c r="BAW379" s="309"/>
      <c r="BAX379" s="309"/>
      <c r="BAY379" s="309"/>
      <c r="BAZ379" s="309"/>
      <c r="BBA379" s="309"/>
      <c r="BBB379" s="309"/>
      <c r="BBC379" s="309"/>
      <c r="BBD379" s="309"/>
      <c r="BBE379" s="309"/>
      <c r="BBF379" s="309"/>
      <c r="BBG379" s="309"/>
      <c r="BBH379" s="309"/>
      <c r="BBI379" s="309"/>
      <c r="BBJ379" s="309"/>
      <c r="BBK379" s="309"/>
      <c r="BBL379" s="309"/>
      <c r="BBM379" s="309"/>
      <c r="BBN379" s="309"/>
      <c r="BBO379" s="309"/>
      <c r="BBP379" s="309"/>
      <c r="BBQ379" s="309"/>
      <c r="BBR379" s="309"/>
      <c r="BBS379" s="309"/>
      <c r="BBT379" s="309"/>
      <c r="BBU379" s="309"/>
      <c r="BBV379" s="309"/>
      <c r="BBW379" s="309"/>
      <c r="BBX379" s="309"/>
      <c r="BBY379" s="309"/>
      <c r="BBZ379" s="309"/>
      <c r="BCA379" s="309"/>
      <c r="BCB379" s="309"/>
      <c r="BCC379" s="309"/>
      <c r="BCD379" s="309"/>
      <c r="BCE379" s="309"/>
      <c r="BCF379" s="309"/>
      <c r="BCG379" s="309"/>
      <c r="BCH379" s="309"/>
      <c r="BCI379" s="309"/>
      <c r="BCJ379" s="309"/>
      <c r="BCK379" s="309"/>
      <c r="BCL379" s="309"/>
      <c r="BCM379" s="309"/>
      <c r="BCN379" s="309"/>
      <c r="BCO379" s="309"/>
      <c r="BCP379" s="309"/>
      <c r="BCQ379" s="309"/>
      <c r="BCR379" s="309"/>
      <c r="BCS379" s="309"/>
      <c r="BCT379" s="309"/>
      <c r="BCU379" s="309"/>
      <c r="BCV379" s="309"/>
      <c r="BCW379" s="309"/>
      <c r="BCX379" s="309"/>
      <c r="BCY379" s="309"/>
      <c r="BCZ379" s="309"/>
      <c r="BDA379" s="309"/>
      <c r="BDB379" s="309"/>
      <c r="BDC379" s="309"/>
      <c r="BDD379" s="309"/>
      <c r="BDE379" s="309"/>
      <c r="BDF379" s="309"/>
      <c r="BDG379" s="309"/>
      <c r="BDH379" s="309"/>
      <c r="BDI379" s="309"/>
      <c r="BDJ379" s="309"/>
      <c r="BDK379" s="309"/>
      <c r="BDL379" s="309"/>
      <c r="BDM379" s="309"/>
      <c r="BDN379" s="309"/>
      <c r="BDO379" s="309"/>
      <c r="BDP379" s="309"/>
      <c r="BDQ379" s="309"/>
      <c r="BDR379" s="309"/>
      <c r="BDS379" s="309"/>
      <c r="BDT379" s="309"/>
      <c r="BDU379" s="309"/>
      <c r="BDV379" s="309"/>
      <c r="BDW379" s="309"/>
      <c r="BDX379" s="309"/>
      <c r="BDY379" s="309"/>
      <c r="BDZ379" s="309"/>
      <c r="BEA379" s="309"/>
      <c r="BEB379" s="309"/>
      <c r="BEC379" s="309"/>
      <c r="BED379" s="309"/>
      <c r="BEE379" s="309"/>
      <c r="BEF379" s="309"/>
      <c r="BEG379" s="309"/>
      <c r="BEH379" s="309"/>
      <c r="BEI379" s="309"/>
      <c r="BEJ379" s="309"/>
      <c r="BEK379" s="309"/>
      <c r="BEL379" s="309"/>
      <c r="BEM379" s="309"/>
      <c r="BEN379" s="309"/>
      <c r="BEO379" s="309"/>
      <c r="BEP379" s="309"/>
      <c r="BEQ379" s="309"/>
      <c r="BER379" s="309"/>
      <c r="BES379" s="309"/>
      <c r="BET379" s="309"/>
      <c r="BEU379" s="309"/>
      <c r="BEV379" s="309"/>
      <c r="BEW379" s="309"/>
      <c r="BEX379" s="309"/>
      <c r="BEY379" s="309"/>
      <c r="BEZ379" s="309"/>
      <c r="BFA379" s="309"/>
      <c r="BFB379" s="309"/>
      <c r="BFC379" s="309"/>
      <c r="BFD379" s="309"/>
      <c r="BFE379" s="309"/>
      <c r="BFF379" s="309"/>
      <c r="BFG379" s="309"/>
      <c r="BFH379" s="309"/>
      <c r="BFI379" s="309"/>
      <c r="BFJ379" s="309"/>
      <c r="BFK379" s="309"/>
      <c r="BFL379" s="309"/>
      <c r="BFM379" s="309"/>
      <c r="BFN379" s="309"/>
      <c r="BFO379" s="309"/>
      <c r="BFP379" s="309"/>
      <c r="BFQ379" s="309"/>
      <c r="BFR379" s="309"/>
      <c r="BFS379" s="309"/>
      <c r="BFT379" s="309"/>
      <c r="BFU379" s="309"/>
      <c r="BFV379" s="309"/>
      <c r="BFW379" s="309"/>
      <c r="BFX379" s="309"/>
      <c r="BFY379" s="309"/>
      <c r="BFZ379" s="309"/>
      <c r="BGA379" s="309"/>
      <c r="BGB379" s="309"/>
      <c r="BGC379" s="309"/>
      <c r="BGD379" s="309"/>
      <c r="BGE379" s="309"/>
      <c r="BGF379" s="309"/>
      <c r="BGG379" s="309"/>
      <c r="BGH379" s="309"/>
    </row>
    <row r="380" spans="6:1542" s="18" customFormat="1" ht="14.45" customHeight="1" x14ac:dyDescent="0.25">
      <c r="F380" s="68"/>
      <c r="Y380" s="68"/>
      <c r="AC380" s="309"/>
      <c r="AD380" s="309"/>
      <c r="AE380" s="309"/>
      <c r="AF380" s="309"/>
      <c r="AG380" s="309"/>
      <c r="AH380" s="309"/>
      <c r="AI380" s="309"/>
      <c r="AJ380" s="309"/>
      <c r="AK380" s="309"/>
      <c r="AL380" s="309"/>
      <c r="AM380" s="309"/>
      <c r="AN380" s="309"/>
      <c r="AO380" s="309"/>
      <c r="AP380" s="309"/>
      <c r="AQ380" s="309"/>
      <c r="AR380" s="309"/>
      <c r="AS380" s="309"/>
      <c r="AT380" s="309"/>
      <c r="AU380" s="309"/>
      <c r="AV380" s="309"/>
      <c r="AW380" s="309"/>
      <c r="AX380" s="309"/>
      <c r="AY380" s="309"/>
      <c r="AZ380" s="309"/>
      <c r="BA380" s="309"/>
      <c r="BB380" s="309"/>
      <c r="BC380" s="309"/>
      <c r="BD380" s="309"/>
      <c r="BE380" s="309"/>
      <c r="BF380" s="309"/>
      <c r="BG380" s="309"/>
      <c r="BH380" s="309"/>
      <c r="BI380" s="309"/>
      <c r="BJ380" s="309"/>
      <c r="BK380" s="309"/>
      <c r="BL380" s="309"/>
      <c r="BM380" s="309"/>
      <c r="BN380" s="309"/>
      <c r="BO380" s="309"/>
      <c r="BP380" s="309"/>
      <c r="BQ380" s="309"/>
      <c r="BR380" s="309"/>
      <c r="BS380" s="309"/>
      <c r="BT380" s="309"/>
      <c r="BU380" s="309"/>
      <c r="BV380" s="309"/>
      <c r="BW380" s="309"/>
      <c r="BX380" s="309"/>
      <c r="BY380" s="309"/>
      <c r="BZ380" s="309"/>
      <c r="CA380" s="309"/>
      <c r="CB380" s="309"/>
      <c r="CC380" s="309"/>
      <c r="CD380" s="309"/>
      <c r="CE380" s="309"/>
      <c r="CF380" s="309"/>
      <c r="CG380" s="309"/>
      <c r="CH380" s="309"/>
      <c r="CI380" s="309"/>
      <c r="CJ380" s="309"/>
      <c r="CK380" s="309"/>
      <c r="CL380" s="309"/>
      <c r="CM380" s="309"/>
      <c r="CN380" s="309"/>
      <c r="CO380" s="309"/>
      <c r="CP380" s="309"/>
      <c r="CQ380" s="309"/>
      <c r="CR380" s="309"/>
      <c r="CS380" s="309"/>
      <c r="CT380" s="309"/>
      <c r="CU380" s="309"/>
      <c r="CV380" s="309"/>
      <c r="CW380" s="309"/>
      <c r="CX380" s="309"/>
      <c r="CY380" s="309"/>
      <c r="CZ380" s="309"/>
      <c r="DA380" s="309"/>
      <c r="DB380" s="309"/>
      <c r="DC380" s="309"/>
      <c r="DD380" s="309"/>
      <c r="DE380" s="309"/>
      <c r="DF380" s="309"/>
      <c r="DG380" s="309"/>
      <c r="DH380" s="309"/>
      <c r="DI380" s="309"/>
      <c r="DJ380" s="309"/>
      <c r="DK380" s="309"/>
      <c r="DL380" s="309"/>
      <c r="DM380" s="309"/>
      <c r="DN380" s="309"/>
      <c r="DO380" s="309"/>
      <c r="DP380" s="309"/>
      <c r="DQ380" s="309"/>
      <c r="DR380" s="309"/>
      <c r="DS380" s="309"/>
      <c r="DT380" s="309"/>
      <c r="DU380" s="309"/>
      <c r="DV380" s="309"/>
      <c r="DW380" s="309"/>
      <c r="DX380" s="309"/>
      <c r="DY380" s="309"/>
      <c r="DZ380" s="309"/>
      <c r="EA380" s="309"/>
      <c r="EB380" s="309"/>
      <c r="EC380" s="309"/>
      <c r="ED380" s="309"/>
      <c r="EE380" s="309"/>
      <c r="EF380" s="309"/>
      <c r="EG380" s="309"/>
      <c r="EH380" s="309"/>
      <c r="EI380" s="309"/>
      <c r="EJ380" s="309"/>
      <c r="EK380" s="309"/>
      <c r="EL380" s="309"/>
      <c r="EM380" s="309"/>
      <c r="EN380" s="309"/>
      <c r="EO380" s="309"/>
      <c r="EP380" s="309"/>
      <c r="EQ380" s="309"/>
      <c r="ER380" s="309"/>
      <c r="ES380" s="309"/>
      <c r="ET380" s="309"/>
      <c r="EU380" s="309"/>
      <c r="EV380" s="309"/>
      <c r="EW380" s="309"/>
      <c r="EX380" s="309"/>
      <c r="EY380" s="309"/>
      <c r="EZ380" s="309"/>
      <c r="FA380" s="309"/>
      <c r="FB380" s="309"/>
      <c r="FC380" s="309"/>
      <c r="FD380" s="309"/>
      <c r="FE380" s="309"/>
      <c r="FF380" s="309"/>
      <c r="FG380" s="309"/>
      <c r="FH380" s="309"/>
      <c r="FI380" s="309"/>
      <c r="FJ380" s="309"/>
      <c r="FK380" s="309"/>
      <c r="FL380" s="309"/>
      <c r="FM380" s="309"/>
      <c r="FN380" s="309"/>
      <c r="FO380" s="309"/>
      <c r="FP380" s="309"/>
      <c r="FQ380" s="309"/>
      <c r="FR380" s="309"/>
      <c r="FS380" s="309"/>
      <c r="FT380" s="309"/>
      <c r="FU380" s="309"/>
      <c r="FV380" s="309"/>
      <c r="FW380" s="309"/>
      <c r="FX380" s="309"/>
      <c r="FY380" s="309"/>
      <c r="FZ380" s="309"/>
      <c r="GA380" s="309"/>
      <c r="GB380" s="309"/>
      <c r="GC380" s="309"/>
      <c r="GD380" s="309"/>
      <c r="GE380" s="309"/>
      <c r="GF380" s="309"/>
      <c r="GG380" s="309"/>
      <c r="GH380" s="309"/>
      <c r="GI380" s="309"/>
      <c r="GJ380" s="309"/>
      <c r="GK380" s="309"/>
      <c r="GL380" s="309"/>
      <c r="GM380" s="309"/>
      <c r="GN380" s="309"/>
      <c r="GO380" s="309"/>
      <c r="GP380" s="309"/>
      <c r="GQ380" s="309"/>
      <c r="GR380" s="309"/>
      <c r="GS380" s="309"/>
      <c r="GT380" s="309"/>
      <c r="GU380" s="309"/>
      <c r="GV380" s="309"/>
      <c r="GW380" s="309"/>
      <c r="GX380" s="309"/>
      <c r="GY380" s="309"/>
      <c r="GZ380" s="309"/>
      <c r="HA380" s="309"/>
      <c r="HB380" s="309"/>
      <c r="HC380" s="309"/>
      <c r="HD380" s="309"/>
      <c r="HE380" s="309"/>
      <c r="HF380" s="309"/>
      <c r="HG380" s="309"/>
      <c r="HH380" s="309"/>
      <c r="HI380" s="309"/>
      <c r="HJ380" s="309"/>
      <c r="HK380" s="309"/>
      <c r="HL380" s="309"/>
      <c r="HM380" s="309"/>
      <c r="HN380" s="309"/>
      <c r="HO380" s="309"/>
      <c r="HP380" s="309"/>
      <c r="HQ380" s="309"/>
      <c r="HR380" s="309"/>
      <c r="HS380" s="309"/>
      <c r="HT380" s="309"/>
      <c r="HU380" s="309"/>
      <c r="HV380" s="309"/>
      <c r="HW380" s="309"/>
      <c r="HX380" s="309"/>
      <c r="HY380" s="309"/>
      <c r="HZ380" s="309"/>
      <c r="IA380" s="309"/>
      <c r="IB380" s="309"/>
      <c r="IC380" s="309"/>
      <c r="ID380" s="309"/>
      <c r="IE380" s="309"/>
      <c r="IF380" s="309"/>
      <c r="IG380" s="309"/>
      <c r="IH380" s="309"/>
      <c r="II380" s="309"/>
      <c r="IJ380" s="309"/>
      <c r="IK380" s="309"/>
      <c r="IL380" s="309"/>
      <c r="IM380" s="309"/>
      <c r="IN380" s="309"/>
      <c r="IO380" s="309"/>
      <c r="IP380" s="309"/>
      <c r="IQ380" s="309"/>
      <c r="IR380" s="309"/>
      <c r="IS380" s="309"/>
      <c r="IT380" s="309"/>
      <c r="IU380" s="309"/>
      <c r="IV380" s="309"/>
      <c r="IW380" s="309"/>
      <c r="IX380" s="309"/>
      <c r="IY380" s="309"/>
      <c r="IZ380" s="309"/>
      <c r="JA380" s="309"/>
      <c r="JB380" s="309"/>
      <c r="JC380" s="309"/>
      <c r="JD380" s="309"/>
      <c r="JE380" s="309"/>
      <c r="JF380" s="309"/>
      <c r="JG380" s="309"/>
      <c r="JH380" s="309"/>
      <c r="JI380" s="309"/>
      <c r="JJ380" s="309"/>
      <c r="JK380" s="309"/>
      <c r="JL380" s="309"/>
      <c r="JM380" s="309"/>
      <c r="JN380" s="309"/>
      <c r="JO380" s="309"/>
      <c r="JP380" s="309"/>
      <c r="JQ380" s="309"/>
      <c r="JR380" s="309"/>
      <c r="JS380" s="309"/>
      <c r="JT380" s="309"/>
      <c r="JU380" s="309"/>
      <c r="JV380" s="309"/>
      <c r="JW380" s="309"/>
      <c r="JX380" s="309"/>
      <c r="JY380" s="309"/>
      <c r="JZ380" s="309"/>
      <c r="KA380" s="309"/>
      <c r="KB380" s="309"/>
      <c r="KC380" s="309"/>
      <c r="KD380" s="309"/>
      <c r="KE380" s="309"/>
      <c r="KF380" s="309"/>
      <c r="KG380" s="309"/>
      <c r="KH380" s="309"/>
      <c r="KI380" s="309"/>
      <c r="KJ380" s="309"/>
      <c r="KK380" s="309"/>
      <c r="KL380" s="309"/>
      <c r="KM380" s="309"/>
      <c r="KN380" s="309"/>
      <c r="KO380" s="309"/>
      <c r="KP380" s="309"/>
      <c r="KQ380" s="309"/>
      <c r="KR380" s="309"/>
      <c r="KS380" s="309"/>
      <c r="KT380" s="309"/>
      <c r="KU380" s="309"/>
      <c r="KV380" s="309"/>
      <c r="KW380" s="309"/>
      <c r="KX380" s="309"/>
      <c r="KY380" s="309"/>
      <c r="KZ380" s="309"/>
      <c r="LA380" s="309"/>
      <c r="LB380" s="309"/>
      <c r="LC380" s="309"/>
      <c r="LD380" s="309"/>
      <c r="LE380" s="309"/>
      <c r="LF380" s="309"/>
      <c r="LG380" s="309"/>
      <c r="LH380" s="309"/>
      <c r="LI380" s="309"/>
      <c r="LJ380" s="309"/>
      <c r="LK380" s="309"/>
      <c r="LL380" s="309"/>
      <c r="LM380" s="309"/>
      <c r="LN380" s="309"/>
      <c r="LO380" s="309"/>
      <c r="LP380" s="309"/>
      <c r="LQ380" s="309"/>
      <c r="LR380" s="309"/>
      <c r="LS380" s="309"/>
      <c r="LT380" s="309"/>
      <c r="LU380" s="309"/>
      <c r="LV380" s="309"/>
      <c r="LW380" s="309"/>
      <c r="LX380" s="309"/>
      <c r="LY380" s="309"/>
      <c r="LZ380" s="309"/>
      <c r="MA380" s="309"/>
      <c r="MB380" s="309"/>
      <c r="MC380" s="309"/>
      <c r="MD380" s="309"/>
      <c r="ME380" s="309"/>
      <c r="MF380" s="309"/>
      <c r="MG380" s="309"/>
      <c r="MH380" s="309"/>
      <c r="MI380" s="309"/>
      <c r="MJ380" s="309"/>
      <c r="MK380" s="309"/>
      <c r="ML380" s="309"/>
      <c r="MM380" s="309"/>
      <c r="MN380" s="309"/>
      <c r="MO380" s="309"/>
      <c r="MP380" s="309"/>
      <c r="MQ380" s="309"/>
      <c r="MR380" s="309"/>
      <c r="MS380" s="309"/>
      <c r="MT380" s="309"/>
      <c r="MU380" s="309"/>
      <c r="MV380" s="309"/>
      <c r="MW380" s="309"/>
      <c r="MX380" s="309"/>
      <c r="MY380" s="309"/>
      <c r="MZ380" s="309"/>
      <c r="NA380" s="309"/>
      <c r="NB380" s="309"/>
      <c r="NC380" s="309"/>
      <c r="ND380" s="309"/>
      <c r="NE380" s="309"/>
      <c r="NF380" s="309"/>
      <c r="NG380" s="309"/>
      <c r="NH380" s="309"/>
      <c r="NI380" s="309"/>
      <c r="NJ380" s="309"/>
      <c r="NK380" s="309"/>
      <c r="NL380" s="309"/>
      <c r="NM380" s="309"/>
      <c r="NN380" s="309"/>
      <c r="NO380" s="309"/>
      <c r="NP380" s="309"/>
      <c r="NQ380" s="309"/>
      <c r="NR380" s="309"/>
      <c r="NS380" s="309"/>
      <c r="NT380" s="309"/>
      <c r="NU380" s="309"/>
      <c r="NV380" s="309"/>
      <c r="NW380" s="309"/>
      <c r="NX380" s="309"/>
      <c r="NY380" s="309"/>
      <c r="NZ380" s="309"/>
      <c r="OA380" s="309"/>
      <c r="OB380" s="309"/>
      <c r="OC380" s="309"/>
      <c r="OD380" s="309"/>
      <c r="OE380" s="309"/>
      <c r="OF380" s="309"/>
      <c r="OG380" s="309"/>
      <c r="OH380" s="309"/>
      <c r="OI380" s="309"/>
      <c r="OJ380" s="309"/>
      <c r="OK380" s="309"/>
      <c r="OL380" s="309"/>
      <c r="OM380" s="309"/>
      <c r="ON380" s="309"/>
      <c r="OO380" s="309"/>
      <c r="OP380" s="309"/>
      <c r="OQ380" s="309"/>
      <c r="OR380" s="309"/>
      <c r="OS380" s="309"/>
      <c r="OT380" s="309"/>
      <c r="OU380" s="309"/>
      <c r="OV380" s="309"/>
      <c r="OW380" s="309"/>
      <c r="OX380" s="309"/>
      <c r="OY380" s="309"/>
      <c r="OZ380" s="309"/>
      <c r="PA380" s="309"/>
      <c r="PB380" s="309"/>
      <c r="PC380" s="309"/>
      <c r="PD380" s="309"/>
      <c r="PE380" s="309"/>
      <c r="PF380" s="309"/>
      <c r="PG380" s="309"/>
      <c r="PH380" s="309"/>
      <c r="PI380" s="309"/>
      <c r="PJ380" s="309"/>
      <c r="PK380" s="309"/>
      <c r="PL380" s="309"/>
      <c r="PM380" s="309"/>
      <c r="PN380" s="309"/>
      <c r="PO380" s="309"/>
      <c r="PP380" s="309"/>
      <c r="PQ380" s="309"/>
      <c r="PR380" s="309"/>
      <c r="PS380" s="309"/>
      <c r="PT380" s="309"/>
      <c r="PU380" s="309"/>
      <c r="PV380" s="309"/>
      <c r="PW380" s="309"/>
      <c r="PX380" s="309"/>
      <c r="PY380" s="309"/>
      <c r="PZ380" s="309"/>
      <c r="QA380" s="309"/>
      <c r="QB380" s="309"/>
      <c r="QC380" s="309"/>
      <c r="QD380" s="309"/>
      <c r="QE380" s="309"/>
      <c r="QF380" s="309"/>
      <c r="QG380" s="309"/>
      <c r="QH380" s="309"/>
      <c r="QI380" s="309"/>
      <c r="QJ380" s="309"/>
      <c r="QK380" s="309"/>
      <c r="QL380" s="309"/>
      <c r="QM380" s="309"/>
      <c r="QN380" s="309"/>
      <c r="QO380" s="309"/>
      <c r="QP380" s="309"/>
      <c r="QQ380" s="309"/>
      <c r="QR380" s="309"/>
      <c r="QS380" s="309"/>
      <c r="QT380" s="309"/>
      <c r="QU380" s="309"/>
      <c r="QV380" s="309"/>
      <c r="QW380" s="309"/>
      <c r="QX380" s="309"/>
      <c r="QY380" s="309"/>
      <c r="QZ380" s="309"/>
      <c r="RA380" s="309"/>
      <c r="RB380" s="309"/>
      <c r="RC380" s="309"/>
      <c r="RD380" s="309"/>
      <c r="RE380" s="309"/>
      <c r="RF380" s="309"/>
      <c r="RG380" s="309"/>
      <c r="RH380" s="309"/>
      <c r="RI380" s="309"/>
      <c r="RJ380" s="309"/>
      <c r="RK380" s="309"/>
      <c r="RL380" s="309"/>
      <c r="RM380" s="309"/>
      <c r="RN380" s="309"/>
      <c r="RO380" s="309"/>
      <c r="RP380" s="309"/>
      <c r="RQ380" s="309"/>
      <c r="RR380" s="309"/>
      <c r="RS380" s="309"/>
      <c r="RT380" s="309"/>
      <c r="RU380" s="309"/>
      <c r="RV380" s="309"/>
      <c r="RW380" s="309"/>
      <c r="RX380" s="309"/>
      <c r="RY380" s="309"/>
      <c r="RZ380" s="309"/>
      <c r="SA380" s="309"/>
      <c r="SB380" s="309"/>
      <c r="SC380" s="309"/>
      <c r="SD380" s="309"/>
      <c r="SE380" s="309"/>
      <c r="SF380" s="309"/>
      <c r="SG380" s="309"/>
      <c r="SH380" s="309"/>
      <c r="SI380" s="309"/>
      <c r="SJ380" s="309"/>
      <c r="SK380" s="309"/>
      <c r="SL380" s="309"/>
      <c r="SM380" s="309"/>
      <c r="SN380" s="309"/>
      <c r="SO380" s="309"/>
      <c r="SP380" s="309"/>
      <c r="SQ380" s="309"/>
      <c r="SR380" s="309"/>
      <c r="SS380" s="309"/>
      <c r="ST380" s="309"/>
      <c r="SU380" s="309"/>
      <c r="SV380" s="309"/>
      <c r="SW380" s="309"/>
      <c r="SX380" s="309"/>
      <c r="SY380" s="309"/>
      <c r="SZ380" s="309"/>
      <c r="TA380" s="309"/>
      <c r="TB380" s="309"/>
      <c r="TC380" s="309"/>
      <c r="TD380" s="309"/>
      <c r="TE380" s="309"/>
      <c r="TF380" s="309"/>
      <c r="TG380" s="309"/>
      <c r="TH380" s="309"/>
      <c r="TI380" s="309"/>
      <c r="TJ380" s="309"/>
      <c r="TK380" s="309"/>
      <c r="TL380" s="309"/>
      <c r="TM380" s="309"/>
      <c r="TN380" s="309"/>
      <c r="TO380" s="309"/>
      <c r="TP380" s="309"/>
      <c r="TQ380" s="309"/>
      <c r="TR380" s="309"/>
      <c r="TS380" s="309"/>
      <c r="TT380" s="309"/>
      <c r="TU380" s="309"/>
      <c r="TV380" s="309"/>
      <c r="TW380" s="309"/>
      <c r="TX380" s="309"/>
      <c r="TY380" s="309"/>
      <c r="TZ380" s="309"/>
      <c r="UA380" s="309"/>
      <c r="UB380" s="309"/>
      <c r="UC380" s="309"/>
      <c r="UD380" s="309"/>
      <c r="UE380" s="309"/>
      <c r="UF380" s="309"/>
      <c r="UG380" s="309"/>
      <c r="UH380" s="309"/>
      <c r="UI380" s="309"/>
      <c r="UJ380" s="309"/>
      <c r="UK380" s="309"/>
      <c r="UL380" s="309"/>
      <c r="UM380" s="309"/>
      <c r="UN380" s="309"/>
      <c r="UO380" s="309"/>
      <c r="UP380" s="309"/>
      <c r="UQ380" s="309"/>
      <c r="UR380" s="309"/>
      <c r="US380" s="309"/>
      <c r="UT380" s="309"/>
      <c r="UU380" s="309"/>
      <c r="UV380" s="309"/>
      <c r="UW380" s="309"/>
      <c r="UX380" s="309"/>
      <c r="UY380" s="309"/>
      <c r="UZ380" s="309"/>
      <c r="VA380" s="309"/>
      <c r="VB380" s="309"/>
      <c r="VC380" s="309"/>
      <c r="VD380" s="309"/>
      <c r="VE380" s="309"/>
      <c r="VF380" s="309"/>
      <c r="VG380" s="309"/>
      <c r="VH380" s="309"/>
      <c r="VI380" s="309"/>
      <c r="VJ380" s="309"/>
      <c r="VK380" s="309"/>
      <c r="VL380" s="309"/>
      <c r="VM380" s="309"/>
      <c r="VN380" s="309"/>
      <c r="VO380" s="309"/>
      <c r="VP380" s="309"/>
      <c r="VQ380" s="309"/>
      <c r="VR380" s="309"/>
      <c r="VS380" s="309"/>
      <c r="VT380" s="309"/>
      <c r="VU380" s="309"/>
      <c r="VV380" s="309"/>
      <c r="VW380" s="309"/>
      <c r="VX380" s="309"/>
      <c r="VY380" s="309"/>
      <c r="VZ380" s="309"/>
      <c r="WA380" s="309"/>
      <c r="WB380" s="309"/>
      <c r="WC380" s="309"/>
      <c r="WD380" s="309"/>
      <c r="WE380" s="309"/>
      <c r="WF380" s="309"/>
      <c r="WG380" s="309"/>
      <c r="WH380" s="309"/>
      <c r="WI380" s="309"/>
      <c r="WJ380" s="309"/>
      <c r="WK380" s="309"/>
      <c r="WL380" s="309"/>
      <c r="WM380" s="309"/>
      <c r="WN380" s="309"/>
      <c r="WO380" s="309"/>
      <c r="WP380" s="309"/>
      <c r="WQ380" s="309"/>
      <c r="WR380" s="309"/>
      <c r="WS380" s="309"/>
      <c r="WT380" s="309"/>
      <c r="WU380" s="309"/>
      <c r="WV380" s="309"/>
      <c r="WW380" s="309"/>
      <c r="WX380" s="309"/>
      <c r="WY380" s="309"/>
      <c r="WZ380" s="309"/>
      <c r="XA380" s="309"/>
      <c r="XB380" s="309"/>
      <c r="XC380" s="309"/>
      <c r="XD380" s="309"/>
      <c r="XE380" s="309"/>
      <c r="XF380" s="309"/>
      <c r="XG380" s="309"/>
      <c r="XH380" s="309"/>
      <c r="XI380" s="309"/>
      <c r="XJ380" s="309"/>
      <c r="XK380" s="309"/>
      <c r="XL380" s="309"/>
      <c r="XM380" s="309"/>
      <c r="XN380" s="309"/>
      <c r="XO380" s="309"/>
      <c r="XP380" s="309"/>
      <c r="XQ380" s="309"/>
      <c r="XR380" s="309"/>
      <c r="XS380" s="309"/>
      <c r="XT380" s="309"/>
      <c r="XU380" s="309"/>
      <c r="XV380" s="309"/>
      <c r="XW380" s="309"/>
      <c r="XX380" s="309"/>
      <c r="XY380" s="309"/>
      <c r="XZ380" s="309"/>
      <c r="YA380" s="309"/>
      <c r="YB380" s="309"/>
      <c r="YC380" s="309"/>
      <c r="YD380" s="309"/>
      <c r="YE380" s="309"/>
      <c r="YF380" s="309"/>
      <c r="YG380" s="309"/>
      <c r="YH380" s="309"/>
      <c r="YI380" s="309"/>
      <c r="YJ380" s="309"/>
      <c r="YK380" s="309"/>
      <c r="YL380" s="309"/>
      <c r="YM380" s="309"/>
      <c r="YN380" s="309"/>
      <c r="YO380" s="309"/>
      <c r="YP380" s="309"/>
      <c r="YQ380" s="309"/>
      <c r="YR380" s="309"/>
      <c r="YS380" s="309"/>
      <c r="YT380" s="309"/>
      <c r="YU380" s="309"/>
      <c r="YV380" s="309"/>
      <c r="YW380" s="309"/>
      <c r="YX380" s="309"/>
      <c r="YY380" s="309"/>
      <c r="YZ380" s="309"/>
      <c r="ZA380" s="309"/>
      <c r="ZB380" s="309"/>
      <c r="ZC380" s="309"/>
      <c r="ZD380" s="309"/>
      <c r="ZE380" s="309"/>
      <c r="ZF380" s="309"/>
      <c r="ZG380" s="309"/>
      <c r="ZH380" s="309"/>
      <c r="ZI380" s="309"/>
      <c r="ZJ380" s="309"/>
      <c r="ZK380" s="309"/>
      <c r="ZL380" s="309"/>
      <c r="ZM380" s="309"/>
      <c r="ZN380" s="309"/>
      <c r="ZO380" s="309"/>
      <c r="ZP380" s="309"/>
      <c r="ZQ380" s="309"/>
      <c r="ZR380" s="309"/>
      <c r="ZS380" s="309"/>
      <c r="ZT380" s="309"/>
      <c r="ZU380" s="309"/>
      <c r="ZV380" s="309"/>
      <c r="ZW380" s="309"/>
      <c r="ZX380" s="309"/>
      <c r="ZY380" s="309"/>
      <c r="ZZ380" s="309"/>
      <c r="AAA380" s="309"/>
      <c r="AAB380" s="309"/>
      <c r="AAC380" s="309"/>
      <c r="AAD380" s="309"/>
      <c r="AAE380" s="309"/>
      <c r="AAF380" s="309"/>
      <c r="AAG380" s="309"/>
      <c r="AAH380" s="309"/>
      <c r="AAI380" s="309"/>
      <c r="AAJ380" s="309"/>
      <c r="AAK380" s="309"/>
      <c r="AAL380" s="309"/>
      <c r="AAM380" s="309"/>
      <c r="AAN380" s="309"/>
      <c r="AAO380" s="309"/>
      <c r="AAP380" s="309"/>
      <c r="AAQ380" s="309"/>
      <c r="AAR380" s="309"/>
      <c r="AAS380" s="309"/>
      <c r="AAT380" s="309"/>
      <c r="AAU380" s="309"/>
      <c r="AAV380" s="309"/>
      <c r="AAW380" s="309"/>
      <c r="AAX380" s="309"/>
      <c r="AAY380" s="309"/>
      <c r="AAZ380" s="309"/>
      <c r="ABA380" s="309"/>
      <c r="ABB380" s="309"/>
      <c r="ABC380" s="309"/>
      <c r="ABD380" s="309"/>
      <c r="ABE380" s="309"/>
      <c r="ABF380" s="309"/>
      <c r="ABG380" s="309"/>
      <c r="ABH380" s="309"/>
      <c r="ABI380" s="309"/>
      <c r="ABJ380" s="309"/>
      <c r="ABK380" s="309"/>
      <c r="ABL380" s="309"/>
      <c r="ABM380" s="309"/>
      <c r="ABN380" s="309"/>
      <c r="ABO380" s="309"/>
      <c r="ABP380" s="309"/>
      <c r="ABQ380" s="309"/>
      <c r="ABR380" s="309"/>
      <c r="ABS380" s="309"/>
      <c r="ABT380" s="309"/>
      <c r="ABU380" s="309"/>
      <c r="ABV380" s="309"/>
      <c r="ABW380" s="309"/>
      <c r="ABX380" s="309"/>
      <c r="ABY380" s="309"/>
      <c r="ABZ380" s="309"/>
      <c r="ACA380" s="309"/>
      <c r="ACB380" s="309"/>
      <c r="ACC380" s="309"/>
      <c r="ACD380" s="309"/>
      <c r="ACE380" s="309"/>
      <c r="ACF380" s="309"/>
      <c r="ACG380" s="309"/>
      <c r="ACH380" s="309"/>
      <c r="ACI380" s="309"/>
      <c r="ACJ380" s="309"/>
      <c r="ACK380" s="309"/>
      <c r="ACL380" s="309"/>
      <c r="ACM380" s="309"/>
      <c r="ACN380" s="309"/>
      <c r="ACO380" s="309"/>
      <c r="ACP380" s="309"/>
      <c r="ACQ380" s="309"/>
      <c r="ACR380" s="309"/>
      <c r="ACS380" s="309"/>
      <c r="ACT380" s="309"/>
      <c r="ACU380" s="309"/>
      <c r="ACV380" s="309"/>
      <c r="ACW380" s="309"/>
      <c r="ACX380" s="309"/>
      <c r="ACY380" s="309"/>
      <c r="ACZ380" s="309"/>
      <c r="ADA380" s="309"/>
      <c r="ADB380" s="309"/>
      <c r="ADC380" s="309"/>
      <c r="ADD380" s="309"/>
      <c r="ADE380" s="309"/>
      <c r="ADF380" s="309"/>
      <c r="ADG380" s="309"/>
      <c r="ADH380" s="309"/>
      <c r="ADI380" s="309"/>
      <c r="ADJ380" s="309"/>
      <c r="ADK380" s="309"/>
      <c r="ADL380" s="309"/>
      <c r="ADM380" s="309"/>
      <c r="ADN380" s="309"/>
      <c r="ADO380" s="309"/>
      <c r="ADP380" s="309"/>
      <c r="ADQ380" s="309"/>
      <c r="ADR380" s="309"/>
      <c r="ADS380" s="309"/>
      <c r="ADT380" s="309"/>
      <c r="ADU380" s="309"/>
      <c r="ADV380" s="309"/>
      <c r="ADW380" s="309"/>
      <c r="ADX380" s="309"/>
      <c r="ADY380" s="309"/>
      <c r="ADZ380" s="309"/>
      <c r="AEA380" s="309"/>
      <c r="AEB380" s="309"/>
      <c r="AEC380" s="309"/>
      <c r="AED380" s="309"/>
      <c r="AEE380" s="309"/>
      <c r="AEF380" s="309"/>
      <c r="AEG380" s="309"/>
      <c r="AEH380" s="309"/>
      <c r="AEI380" s="309"/>
      <c r="AEJ380" s="309"/>
      <c r="AEK380" s="309"/>
      <c r="AEL380" s="309"/>
      <c r="AEM380" s="309"/>
      <c r="AEN380" s="309"/>
      <c r="AEO380" s="309"/>
      <c r="AEP380" s="309"/>
      <c r="AEQ380" s="309"/>
      <c r="AER380" s="309"/>
      <c r="AES380" s="309"/>
      <c r="AET380" s="309"/>
      <c r="AEU380" s="309"/>
      <c r="AEV380" s="309"/>
      <c r="AEW380" s="309"/>
      <c r="AEX380" s="309"/>
      <c r="AEY380" s="309"/>
      <c r="AEZ380" s="309"/>
      <c r="AFA380" s="309"/>
      <c r="AFB380" s="309"/>
      <c r="AFC380" s="309"/>
      <c r="AFD380" s="309"/>
      <c r="AFE380" s="309"/>
      <c r="AFF380" s="309"/>
      <c r="AFG380" s="309"/>
      <c r="AFH380" s="309"/>
      <c r="AFI380" s="309"/>
      <c r="AFJ380" s="309"/>
      <c r="AFK380" s="309"/>
      <c r="AFL380" s="309"/>
      <c r="AFM380" s="309"/>
      <c r="AFN380" s="309"/>
      <c r="AFO380" s="309"/>
      <c r="AFP380" s="309"/>
      <c r="AFQ380" s="309"/>
      <c r="AFR380" s="309"/>
      <c r="AFS380" s="309"/>
      <c r="AFT380" s="309"/>
      <c r="AFU380" s="309"/>
      <c r="AFV380" s="309"/>
      <c r="AFW380" s="309"/>
      <c r="AFX380" s="309"/>
      <c r="AFY380" s="309"/>
      <c r="AFZ380" s="309"/>
      <c r="AGA380" s="309"/>
      <c r="AGB380" s="309"/>
      <c r="AGC380" s="309"/>
      <c r="AGD380" s="309"/>
      <c r="AGE380" s="309"/>
      <c r="AGF380" s="309"/>
      <c r="AGG380" s="309"/>
      <c r="AGH380" s="309"/>
      <c r="AGI380" s="309"/>
      <c r="AGJ380" s="309"/>
      <c r="AGK380" s="309"/>
      <c r="AGL380" s="309"/>
      <c r="AGM380" s="309"/>
      <c r="AGN380" s="309"/>
      <c r="AGO380" s="309"/>
      <c r="AGP380" s="309"/>
      <c r="AGQ380" s="309"/>
      <c r="AGR380" s="309"/>
      <c r="AGS380" s="309"/>
      <c r="AGT380" s="309"/>
      <c r="AGU380" s="309"/>
      <c r="AGV380" s="309"/>
      <c r="AGW380" s="309"/>
      <c r="AGX380" s="309"/>
      <c r="AGY380" s="309"/>
      <c r="AGZ380" s="309"/>
      <c r="AHA380" s="309"/>
      <c r="AHB380" s="309"/>
      <c r="AHC380" s="309"/>
      <c r="AHD380" s="309"/>
      <c r="AHE380" s="309"/>
      <c r="AHF380" s="309"/>
      <c r="AHG380" s="309"/>
      <c r="AHH380" s="309"/>
      <c r="AHI380" s="309"/>
      <c r="AHJ380" s="309"/>
      <c r="AHK380" s="309"/>
      <c r="AHL380" s="309"/>
      <c r="AHM380" s="309"/>
      <c r="AHN380" s="309"/>
      <c r="AHO380" s="309"/>
      <c r="AHP380" s="309"/>
      <c r="AHQ380" s="309"/>
      <c r="AHR380" s="309"/>
      <c r="AHS380" s="309"/>
      <c r="AHT380" s="309"/>
      <c r="AHU380" s="309"/>
      <c r="AHV380" s="309"/>
      <c r="AHW380" s="309"/>
      <c r="AHX380" s="309"/>
      <c r="AHY380" s="309"/>
      <c r="AHZ380" s="309"/>
      <c r="AIA380" s="309"/>
      <c r="AIB380" s="309"/>
      <c r="AIC380" s="309"/>
      <c r="AID380" s="309"/>
      <c r="AIE380" s="309"/>
      <c r="AIF380" s="309"/>
      <c r="AIG380" s="309"/>
      <c r="AIH380" s="309"/>
      <c r="AII380" s="309"/>
      <c r="AIJ380" s="309"/>
      <c r="AIK380" s="309"/>
      <c r="AIL380" s="309"/>
      <c r="AIM380" s="309"/>
      <c r="AIN380" s="309"/>
      <c r="AIO380" s="309"/>
      <c r="AIP380" s="309"/>
      <c r="AIQ380" s="309"/>
      <c r="AIR380" s="309"/>
      <c r="AIS380" s="309"/>
      <c r="AIT380" s="309"/>
      <c r="AIU380" s="309"/>
      <c r="AIV380" s="309"/>
      <c r="AIW380" s="309"/>
      <c r="AIX380" s="309"/>
      <c r="AIY380" s="309"/>
      <c r="AIZ380" s="309"/>
      <c r="AJA380" s="309"/>
      <c r="AJB380" s="309"/>
      <c r="AJC380" s="309"/>
      <c r="AJD380" s="309"/>
      <c r="AJE380" s="309"/>
      <c r="AJF380" s="309"/>
      <c r="AJG380" s="309"/>
      <c r="AJH380" s="309"/>
      <c r="AJI380" s="309"/>
      <c r="AJJ380" s="309"/>
      <c r="AJK380" s="309"/>
      <c r="AJL380" s="309"/>
      <c r="AJM380" s="309"/>
      <c r="AJN380" s="309"/>
      <c r="AJO380" s="309"/>
      <c r="AJP380" s="309"/>
      <c r="AJQ380" s="309"/>
      <c r="AJR380" s="309"/>
      <c r="AJS380" s="309"/>
      <c r="AJT380" s="309"/>
      <c r="AJU380" s="309"/>
      <c r="AJV380" s="309"/>
      <c r="AJW380" s="309"/>
      <c r="AJX380" s="309"/>
      <c r="AJY380" s="309"/>
      <c r="AJZ380" s="309"/>
      <c r="AKA380" s="309"/>
      <c r="AKB380" s="309"/>
      <c r="AKC380" s="309"/>
      <c r="AKD380" s="309"/>
      <c r="AKE380" s="309"/>
      <c r="AKF380" s="309"/>
      <c r="AKG380" s="309"/>
      <c r="AKH380" s="309"/>
      <c r="AKI380" s="309"/>
      <c r="AKJ380" s="309"/>
      <c r="AKK380" s="309"/>
      <c r="AKL380" s="309"/>
      <c r="AKM380" s="309"/>
      <c r="AKN380" s="309"/>
      <c r="AKO380" s="309"/>
      <c r="AKP380" s="309"/>
      <c r="AKQ380" s="309"/>
      <c r="AKR380" s="309"/>
      <c r="AKS380" s="309"/>
      <c r="AKT380" s="309"/>
      <c r="AKU380" s="309"/>
      <c r="AKV380" s="309"/>
      <c r="AKW380" s="309"/>
      <c r="AKX380" s="309"/>
      <c r="AKY380" s="309"/>
      <c r="AKZ380" s="309"/>
      <c r="ALA380" s="309"/>
      <c r="ALB380" s="309"/>
      <c r="ALC380" s="309"/>
      <c r="ALD380" s="309"/>
      <c r="ALE380" s="309"/>
      <c r="ALF380" s="309"/>
      <c r="ALG380" s="309"/>
      <c r="ALH380" s="309"/>
      <c r="ALI380" s="309"/>
      <c r="ALJ380" s="309"/>
      <c r="ALK380" s="309"/>
      <c r="ALL380" s="309"/>
      <c r="ALM380" s="309"/>
      <c r="ALN380" s="309"/>
      <c r="ALO380" s="309"/>
      <c r="ALP380" s="309"/>
      <c r="ALQ380" s="309"/>
      <c r="ALR380" s="309"/>
      <c r="ALS380" s="309"/>
      <c r="ALT380" s="309"/>
      <c r="ALU380" s="309"/>
      <c r="ALV380" s="309"/>
      <c r="ALW380" s="309"/>
      <c r="ALX380" s="309"/>
      <c r="ALY380" s="309"/>
      <c r="ALZ380" s="309"/>
      <c r="AMA380" s="309"/>
      <c r="AMB380" s="309"/>
      <c r="AMC380" s="309"/>
      <c r="AMD380" s="309"/>
      <c r="AME380" s="309"/>
      <c r="AMF380" s="309"/>
      <c r="AMG380" s="309"/>
      <c r="AMH380" s="309"/>
      <c r="AMI380" s="309"/>
      <c r="AMJ380" s="309"/>
      <c r="AMK380" s="309"/>
      <c r="AML380" s="309"/>
      <c r="AMM380" s="309"/>
      <c r="AMN380" s="309"/>
      <c r="AMO380" s="309"/>
      <c r="AMP380" s="309"/>
      <c r="AMQ380" s="309"/>
      <c r="AMR380" s="309"/>
      <c r="AMS380" s="309"/>
      <c r="AMT380" s="309"/>
      <c r="AMU380" s="309"/>
      <c r="AMV380" s="309"/>
      <c r="AMW380" s="309"/>
      <c r="AMX380" s="309"/>
      <c r="AMY380" s="309"/>
      <c r="AMZ380" s="309"/>
      <c r="ANA380" s="309"/>
      <c r="ANB380" s="309"/>
      <c r="ANC380" s="309"/>
      <c r="AND380" s="309"/>
      <c r="ANE380" s="309"/>
      <c r="ANF380" s="309"/>
      <c r="ANG380" s="309"/>
      <c r="ANH380" s="309"/>
      <c r="ANI380" s="309"/>
      <c r="ANJ380" s="309"/>
      <c r="ANK380" s="309"/>
      <c r="ANL380" s="309"/>
      <c r="ANM380" s="309"/>
      <c r="ANN380" s="309"/>
      <c r="ANO380" s="309"/>
      <c r="ANP380" s="309"/>
      <c r="ANQ380" s="309"/>
      <c r="ANR380" s="309"/>
      <c r="ANS380" s="309"/>
      <c r="ANT380" s="309"/>
      <c r="ANU380" s="309"/>
      <c r="ANV380" s="309"/>
      <c r="ANW380" s="309"/>
      <c r="ANX380" s="309"/>
      <c r="ANY380" s="309"/>
      <c r="ANZ380" s="309"/>
      <c r="AOA380" s="309"/>
      <c r="AOB380" s="309"/>
      <c r="AOC380" s="309"/>
      <c r="AOD380" s="309"/>
      <c r="AOE380" s="309"/>
      <c r="AOF380" s="309"/>
      <c r="AOG380" s="309"/>
      <c r="AOH380" s="309"/>
      <c r="AOI380" s="309"/>
      <c r="AOJ380" s="309"/>
      <c r="AOK380" s="309"/>
      <c r="AOL380" s="309"/>
      <c r="AOM380" s="309"/>
      <c r="AON380" s="309"/>
      <c r="AOO380" s="309"/>
      <c r="AOP380" s="309"/>
      <c r="AOQ380" s="309"/>
      <c r="AOR380" s="309"/>
      <c r="AOS380" s="309"/>
      <c r="AOT380" s="309"/>
      <c r="AOU380" s="309"/>
      <c r="AOV380" s="309"/>
      <c r="AOW380" s="309"/>
      <c r="AOX380" s="309"/>
      <c r="AOY380" s="309"/>
      <c r="AOZ380" s="309"/>
      <c r="APA380" s="309"/>
      <c r="APB380" s="309"/>
      <c r="APC380" s="309"/>
      <c r="APD380" s="309"/>
      <c r="APE380" s="309"/>
      <c r="APF380" s="309"/>
      <c r="APG380" s="309"/>
      <c r="APH380" s="309"/>
      <c r="API380" s="309"/>
      <c r="APJ380" s="309"/>
      <c r="APK380" s="309"/>
      <c r="APL380" s="309"/>
      <c r="APM380" s="309"/>
      <c r="APN380" s="309"/>
      <c r="APO380" s="309"/>
      <c r="APP380" s="309"/>
      <c r="APQ380" s="309"/>
      <c r="APR380" s="309"/>
      <c r="APS380" s="309"/>
      <c r="APT380" s="309"/>
      <c r="APU380" s="309"/>
      <c r="APV380" s="309"/>
      <c r="APW380" s="309"/>
      <c r="APX380" s="309"/>
      <c r="APY380" s="309"/>
      <c r="APZ380" s="309"/>
      <c r="AQA380" s="309"/>
      <c r="AQB380" s="309"/>
      <c r="AQC380" s="309"/>
      <c r="AQD380" s="309"/>
      <c r="AQE380" s="309"/>
      <c r="AQF380" s="309"/>
      <c r="AQG380" s="309"/>
      <c r="AQH380" s="309"/>
      <c r="AQI380" s="309"/>
      <c r="AQJ380" s="309"/>
      <c r="AQK380" s="309"/>
      <c r="AQL380" s="309"/>
      <c r="AQM380" s="309"/>
      <c r="AQN380" s="309"/>
      <c r="AQO380" s="309"/>
      <c r="AQP380" s="309"/>
      <c r="AQQ380" s="309"/>
      <c r="AQR380" s="309"/>
      <c r="AQS380" s="309"/>
      <c r="AQT380" s="309"/>
      <c r="AQU380" s="309"/>
      <c r="AQV380" s="309"/>
      <c r="AQW380" s="309"/>
      <c r="AQX380" s="309"/>
      <c r="AQY380" s="309"/>
      <c r="AQZ380" s="309"/>
      <c r="ARA380" s="309"/>
      <c r="ARB380" s="309"/>
      <c r="ARC380" s="309"/>
      <c r="ARD380" s="309"/>
      <c r="ARE380" s="309"/>
      <c r="ARF380" s="309"/>
      <c r="ARG380" s="309"/>
      <c r="ARH380" s="309"/>
      <c r="ARI380" s="309"/>
      <c r="ARJ380" s="309"/>
      <c r="ARK380" s="309"/>
      <c r="ARL380" s="309"/>
      <c r="ARM380" s="309"/>
      <c r="ARN380" s="309"/>
      <c r="ARO380" s="309"/>
      <c r="ARP380" s="309"/>
      <c r="ARQ380" s="309"/>
      <c r="ARR380" s="309"/>
      <c r="ARS380" s="309"/>
      <c r="ART380" s="309"/>
      <c r="ARU380" s="309"/>
      <c r="ARV380" s="309"/>
      <c r="ARW380" s="309"/>
      <c r="ARX380" s="309"/>
      <c r="ARY380" s="309"/>
      <c r="ARZ380" s="309"/>
      <c r="ASA380" s="309"/>
      <c r="ASB380" s="309"/>
      <c r="ASC380" s="309"/>
      <c r="ASD380" s="309"/>
      <c r="ASE380" s="309"/>
      <c r="ASF380" s="309"/>
      <c r="ASG380" s="309"/>
      <c r="ASH380" s="309"/>
      <c r="ASI380" s="309"/>
      <c r="ASJ380" s="309"/>
      <c r="ASK380" s="309"/>
      <c r="ASL380" s="309"/>
      <c r="ASM380" s="309"/>
      <c r="ASN380" s="309"/>
      <c r="ASO380" s="309"/>
      <c r="ASP380" s="309"/>
      <c r="ASQ380" s="309"/>
      <c r="ASR380" s="309"/>
      <c r="ASS380" s="309"/>
      <c r="AST380" s="309"/>
      <c r="ASU380" s="309"/>
      <c r="ASV380" s="309"/>
      <c r="ASW380" s="309"/>
      <c r="ASX380" s="309"/>
      <c r="ASY380" s="309"/>
      <c r="ASZ380" s="309"/>
      <c r="ATA380" s="309"/>
      <c r="ATB380" s="309"/>
      <c r="ATC380" s="309"/>
      <c r="ATD380" s="309"/>
      <c r="ATE380" s="309"/>
      <c r="ATF380" s="309"/>
      <c r="ATG380" s="309"/>
      <c r="ATH380" s="309"/>
      <c r="ATI380" s="309"/>
      <c r="ATJ380" s="309"/>
      <c r="ATK380" s="309"/>
      <c r="ATL380" s="309"/>
      <c r="ATM380" s="309"/>
      <c r="ATN380" s="309"/>
      <c r="ATO380" s="309"/>
      <c r="ATP380" s="309"/>
      <c r="ATQ380" s="309"/>
      <c r="ATR380" s="309"/>
      <c r="ATS380" s="309"/>
      <c r="ATT380" s="309"/>
      <c r="ATU380" s="309"/>
      <c r="ATV380" s="309"/>
      <c r="ATW380" s="309"/>
      <c r="ATX380" s="309"/>
      <c r="ATY380" s="309"/>
      <c r="ATZ380" s="309"/>
      <c r="AUA380" s="309"/>
      <c r="AUB380" s="309"/>
      <c r="AUC380" s="309"/>
      <c r="AUD380" s="309"/>
      <c r="AUE380" s="309"/>
      <c r="AUF380" s="309"/>
      <c r="AUG380" s="309"/>
      <c r="AUH380" s="309"/>
      <c r="AUI380" s="309"/>
      <c r="AUJ380" s="309"/>
      <c r="AUK380" s="309"/>
      <c r="AUL380" s="309"/>
      <c r="AUM380" s="309"/>
      <c r="AUN380" s="309"/>
      <c r="AUO380" s="309"/>
      <c r="AUP380" s="309"/>
      <c r="AUQ380" s="309"/>
      <c r="AUR380" s="309"/>
      <c r="AUS380" s="309"/>
      <c r="AUT380" s="309"/>
      <c r="AUU380" s="309"/>
      <c r="AUV380" s="309"/>
      <c r="AUW380" s="309"/>
      <c r="AUX380" s="309"/>
      <c r="AUY380" s="309"/>
      <c r="AUZ380" s="309"/>
      <c r="AVA380" s="309"/>
      <c r="AVB380" s="309"/>
      <c r="AVC380" s="309"/>
      <c r="AVD380" s="309"/>
      <c r="AVE380" s="309"/>
      <c r="AVF380" s="309"/>
      <c r="AVG380" s="309"/>
      <c r="AVH380" s="309"/>
      <c r="AVI380" s="309"/>
      <c r="AVJ380" s="309"/>
      <c r="AVK380" s="309"/>
      <c r="AVL380" s="309"/>
      <c r="AVM380" s="309"/>
      <c r="AVN380" s="309"/>
      <c r="AVO380" s="309"/>
      <c r="AVP380" s="309"/>
      <c r="AVQ380" s="309"/>
      <c r="AVR380" s="309"/>
      <c r="AVS380" s="309"/>
      <c r="AVT380" s="309"/>
      <c r="AVU380" s="309"/>
      <c r="AVV380" s="309"/>
      <c r="AVW380" s="309"/>
      <c r="AVX380" s="309"/>
      <c r="AVY380" s="309"/>
      <c r="AVZ380" s="309"/>
      <c r="AWA380" s="309"/>
      <c r="AWB380" s="309"/>
      <c r="AWC380" s="309"/>
      <c r="AWD380" s="309"/>
      <c r="AWE380" s="309"/>
      <c r="AWF380" s="309"/>
      <c r="AWG380" s="309"/>
      <c r="AWH380" s="309"/>
      <c r="AWI380" s="309"/>
      <c r="AWJ380" s="309"/>
      <c r="AWK380" s="309"/>
      <c r="AWL380" s="309"/>
      <c r="AWM380" s="309"/>
      <c r="AWN380" s="309"/>
      <c r="AWO380" s="309"/>
      <c r="AWP380" s="309"/>
      <c r="AWQ380" s="309"/>
      <c r="AWR380" s="309"/>
      <c r="AWS380" s="309"/>
      <c r="AWT380" s="309"/>
      <c r="AWU380" s="309"/>
      <c r="AWV380" s="309"/>
      <c r="AWW380" s="309"/>
      <c r="AWX380" s="309"/>
      <c r="AWY380" s="309"/>
      <c r="AWZ380" s="309"/>
      <c r="AXA380" s="309"/>
      <c r="AXB380" s="309"/>
      <c r="AXC380" s="309"/>
      <c r="AXD380" s="309"/>
      <c r="AXE380" s="309"/>
      <c r="AXF380" s="309"/>
      <c r="AXG380" s="309"/>
      <c r="AXH380" s="309"/>
      <c r="AXI380" s="309"/>
      <c r="AXJ380" s="309"/>
      <c r="AXK380" s="309"/>
      <c r="AXL380" s="309"/>
      <c r="AXM380" s="309"/>
      <c r="AXN380" s="309"/>
      <c r="AXO380" s="309"/>
      <c r="AXP380" s="309"/>
      <c r="AXQ380" s="309"/>
      <c r="AXR380" s="309"/>
      <c r="AXS380" s="309"/>
      <c r="AXT380" s="309"/>
      <c r="AXU380" s="309"/>
      <c r="AXV380" s="309"/>
      <c r="AXW380" s="309"/>
      <c r="AXX380" s="309"/>
      <c r="AXY380" s="309"/>
      <c r="AXZ380" s="309"/>
      <c r="AYA380" s="309"/>
      <c r="AYB380" s="309"/>
      <c r="AYC380" s="309"/>
      <c r="AYD380" s="309"/>
      <c r="AYE380" s="309"/>
      <c r="AYF380" s="309"/>
      <c r="AYG380" s="309"/>
      <c r="AYH380" s="309"/>
      <c r="AYI380" s="309"/>
      <c r="AYJ380" s="309"/>
      <c r="AYK380" s="309"/>
      <c r="AYL380" s="309"/>
      <c r="AYM380" s="309"/>
      <c r="AYN380" s="309"/>
      <c r="AYO380" s="309"/>
      <c r="AYP380" s="309"/>
      <c r="AYQ380" s="309"/>
      <c r="AYR380" s="309"/>
      <c r="AYS380" s="309"/>
      <c r="AYT380" s="309"/>
      <c r="AYU380" s="309"/>
      <c r="AYV380" s="309"/>
      <c r="AYW380" s="309"/>
      <c r="AYX380" s="309"/>
      <c r="AYY380" s="309"/>
      <c r="AYZ380" s="309"/>
      <c r="AZA380" s="309"/>
      <c r="AZB380" s="309"/>
      <c r="AZC380" s="309"/>
      <c r="AZD380" s="309"/>
      <c r="AZE380" s="309"/>
      <c r="AZF380" s="309"/>
      <c r="AZG380" s="309"/>
      <c r="AZH380" s="309"/>
      <c r="AZI380" s="309"/>
      <c r="AZJ380" s="309"/>
      <c r="AZK380" s="309"/>
      <c r="AZL380" s="309"/>
      <c r="AZM380" s="309"/>
      <c r="AZN380" s="309"/>
      <c r="AZO380" s="309"/>
      <c r="AZP380" s="309"/>
      <c r="AZQ380" s="309"/>
      <c r="AZR380" s="309"/>
      <c r="AZS380" s="309"/>
      <c r="AZT380" s="309"/>
      <c r="AZU380" s="309"/>
      <c r="AZV380" s="309"/>
      <c r="AZW380" s="309"/>
      <c r="AZX380" s="309"/>
      <c r="AZY380" s="309"/>
      <c r="AZZ380" s="309"/>
      <c r="BAA380" s="309"/>
      <c r="BAB380" s="309"/>
      <c r="BAC380" s="309"/>
      <c r="BAD380" s="309"/>
      <c r="BAE380" s="309"/>
      <c r="BAF380" s="309"/>
      <c r="BAG380" s="309"/>
      <c r="BAH380" s="309"/>
      <c r="BAI380" s="309"/>
      <c r="BAJ380" s="309"/>
      <c r="BAK380" s="309"/>
      <c r="BAL380" s="309"/>
      <c r="BAM380" s="309"/>
      <c r="BAN380" s="309"/>
      <c r="BAO380" s="309"/>
      <c r="BAP380" s="309"/>
      <c r="BAQ380" s="309"/>
      <c r="BAR380" s="309"/>
      <c r="BAS380" s="309"/>
      <c r="BAT380" s="309"/>
      <c r="BAU380" s="309"/>
      <c r="BAV380" s="309"/>
      <c r="BAW380" s="309"/>
      <c r="BAX380" s="309"/>
      <c r="BAY380" s="309"/>
      <c r="BAZ380" s="309"/>
      <c r="BBA380" s="309"/>
      <c r="BBB380" s="309"/>
      <c r="BBC380" s="309"/>
      <c r="BBD380" s="309"/>
      <c r="BBE380" s="309"/>
      <c r="BBF380" s="309"/>
      <c r="BBG380" s="309"/>
      <c r="BBH380" s="309"/>
      <c r="BBI380" s="309"/>
      <c r="BBJ380" s="309"/>
      <c r="BBK380" s="309"/>
      <c r="BBL380" s="309"/>
      <c r="BBM380" s="309"/>
      <c r="BBN380" s="309"/>
      <c r="BBO380" s="309"/>
      <c r="BBP380" s="309"/>
      <c r="BBQ380" s="309"/>
      <c r="BBR380" s="309"/>
      <c r="BBS380" s="309"/>
      <c r="BBT380" s="309"/>
      <c r="BBU380" s="309"/>
      <c r="BBV380" s="309"/>
      <c r="BBW380" s="309"/>
      <c r="BBX380" s="309"/>
      <c r="BBY380" s="309"/>
      <c r="BBZ380" s="309"/>
      <c r="BCA380" s="309"/>
      <c r="BCB380" s="309"/>
      <c r="BCC380" s="309"/>
      <c r="BCD380" s="309"/>
      <c r="BCE380" s="309"/>
      <c r="BCF380" s="309"/>
      <c r="BCG380" s="309"/>
      <c r="BCH380" s="309"/>
      <c r="BCI380" s="309"/>
      <c r="BCJ380" s="309"/>
      <c r="BCK380" s="309"/>
      <c r="BCL380" s="309"/>
      <c r="BCM380" s="309"/>
      <c r="BCN380" s="309"/>
      <c r="BCO380" s="309"/>
      <c r="BCP380" s="309"/>
      <c r="BCQ380" s="309"/>
      <c r="BCR380" s="309"/>
      <c r="BCS380" s="309"/>
      <c r="BCT380" s="309"/>
      <c r="BCU380" s="309"/>
      <c r="BCV380" s="309"/>
      <c r="BCW380" s="309"/>
      <c r="BCX380" s="309"/>
      <c r="BCY380" s="309"/>
      <c r="BCZ380" s="309"/>
      <c r="BDA380" s="309"/>
      <c r="BDB380" s="309"/>
      <c r="BDC380" s="309"/>
      <c r="BDD380" s="309"/>
      <c r="BDE380" s="309"/>
      <c r="BDF380" s="309"/>
      <c r="BDG380" s="309"/>
      <c r="BDH380" s="309"/>
      <c r="BDI380" s="309"/>
      <c r="BDJ380" s="309"/>
      <c r="BDK380" s="309"/>
      <c r="BDL380" s="309"/>
      <c r="BDM380" s="309"/>
      <c r="BDN380" s="309"/>
      <c r="BDO380" s="309"/>
      <c r="BDP380" s="309"/>
      <c r="BDQ380" s="309"/>
      <c r="BDR380" s="309"/>
      <c r="BDS380" s="309"/>
      <c r="BDT380" s="309"/>
      <c r="BDU380" s="309"/>
      <c r="BDV380" s="309"/>
      <c r="BDW380" s="309"/>
      <c r="BDX380" s="309"/>
      <c r="BDY380" s="309"/>
      <c r="BDZ380" s="309"/>
      <c r="BEA380" s="309"/>
      <c r="BEB380" s="309"/>
      <c r="BEC380" s="309"/>
      <c r="BED380" s="309"/>
      <c r="BEE380" s="309"/>
      <c r="BEF380" s="309"/>
      <c r="BEG380" s="309"/>
      <c r="BEH380" s="309"/>
      <c r="BEI380" s="309"/>
      <c r="BEJ380" s="309"/>
      <c r="BEK380" s="309"/>
      <c r="BEL380" s="309"/>
      <c r="BEM380" s="309"/>
      <c r="BEN380" s="309"/>
      <c r="BEO380" s="309"/>
      <c r="BEP380" s="309"/>
      <c r="BEQ380" s="309"/>
      <c r="BER380" s="309"/>
      <c r="BES380" s="309"/>
      <c r="BET380" s="309"/>
      <c r="BEU380" s="309"/>
      <c r="BEV380" s="309"/>
      <c r="BEW380" s="309"/>
      <c r="BEX380" s="309"/>
      <c r="BEY380" s="309"/>
      <c r="BEZ380" s="309"/>
      <c r="BFA380" s="309"/>
      <c r="BFB380" s="309"/>
      <c r="BFC380" s="309"/>
      <c r="BFD380" s="309"/>
      <c r="BFE380" s="309"/>
      <c r="BFF380" s="309"/>
      <c r="BFG380" s="309"/>
      <c r="BFH380" s="309"/>
      <c r="BFI380" s="309"/>
      <c r="BFJ380" s="309"/>
      <c r="BFK380" s="309"/>
      <c r="BFL380" s="309"/>
      <c r="BFM380" s="309"/>
      <c r="BFN380" s="309"/>
      <c r="BFO380" s="309"/>
      <c r="BFP380" s="309"/>
      <c r="BFQ380" s="309"/>
      <c r="BFR380" s="309"/>
      <c r="BFS380" s="309"/>
      <c r="BFT380" s="309"/>
      <c r="BFU380" s="309"/>
      <c r="BFV380" s="309"/>
      <c r="BFW380" s="309"/>
      <c r="BFX380" s="309"/>
      <c r="BFY380" s="309"/>
      <c r="BFZ380" s="309"/>
      <c r="BGA380" s="309"/>
      <c r="BGB380" s="309"/>
      <c r="BGC380" s="309"/>
      <c r="BGD380" s="309"/>
      <c r="BGE380" s="309"/>
      <c r="BGF380" s="309"/>
      <c r="BGG380" s="309"/>
      <c r="BGH380" s="309"/>
    </row>
    <row r="381" spans="6:1542" s="18" customFormat="1" ht="14.45" customHeight="1" x14ac:dyDescent="0.25">
      <c r="F381" s="68"/>
      <c r="Y381" s="68"/>
      <c r="AC381" s="309"/>
      <c r="AD381" s="309"/>
      <c r="AE381" s="309"/>
      <c r="AF381" s="309"/>
      <c r="AG381" s="309"/>
      <c r="AH381" s="309"/>
      <c r="AI381" s="309"/>
      <c r="AJ381" s="309"/>
      <c r="AK381" s="309"/>
      <c r="AL381" s="309"/>
      <c r="AM381" s="309"/>
      <c r="AN381" s="309"/>
      <c r="AO381" s="309"/>
      <c r="AP381" s="309"/>
      <c r="AQ381" s="309"/>
      <c r="AR381" s="309"/>
      <c r="AS381" s="309"/>
      <c r="AT381" s="309"/>
      <c r="AU381" s="309"/>
      <c r="AV381" s="309"/>
      <c r="AW381" s="309"/>
      <c r="AX381" s="309"/>
      <c r="AY381" s="309"/>
      <c r="AZ381" s="309"/>
      <c r="BA381" s="309"/>
      <c r="BB381" s="309"/>
      <c r="BC381" s="309"/>
      <c r="BD381" s="309"/>
      <c r="BE381" s="309"/>
      <c r="BF381" s="309"/>
      <c r="BG381" s="309"/>
      <c r="BH381" s="309"/>
      <c r="BI381" s="309"/>
      <c r="BJ381" s="309"/>
      <c r="BK381" s="309"/>
      <c r="BL381" s="309"/>
      <c r="BM381" s="309"/>
      <c r="BN381" s="309"/>
      <c r="BO381" s="309"/>
      <c r="BP381" s="309"/>
      <c r="BQ381" s="309"/>
      <c r="BR381" s="309"/>
      <c r="BS381" s="309"/>
      <c r="BT381" s="309"/>
      <c r="BU381" s="309"/>
      <c r="BV381" s="309"/>
      <c r="BW381" s="309"/>
      <c r="BX381" s="309"/>
      <c r="BY381" s="309"/>
      <c r="BZ381" s="309"/>
      <c r="CA381" s="309"/>
      <c r="CB381" s="309"/>
      <c r="CC381" s="309"/>
      <c r="CD381" s="309"/>
      <c r="CE381" s="309"/>
      <c r="CF381" s="309"/>
      <c r="CG381" s="309"/>
      <c r="CH381" s="309"/>
      <c r="CI381" s="309"/>
      <c r="CJ381" s="309"/>
      <c r="CK381" s="309"/>
      <c r="CL381" s="309"/>
      <c r="CM381" s="309"/>
      <c r="CN381" s="309"/>
      <c r="CO381" s="309"/>
      <c r="CP381" s="309"/>
      <c r="CQ381" s="309"/>
      <c r="CR381" s="309"/>
      <c r="CS381" s="309"/>
      <c r="CT381" s="309"/>
      <c r="CU381" s="309"/>
      <c r="CV381" s="309"/>
      <c r="CW381" s="309"/>
      <c r="CX381" s="309"/>
      <c r="CY381" s="309"/>
      <c r="CZ381" s="309"/>
      <c r="DA381" s="309"/>
      <c r="DB381" s="309"/>
      <c r="DC381" s="309"/>
      <c r="DD381" s="309"/>
      <c r="DE381" s="309"/>
      <c r="DF381" s="309"/>
      <c r="DG381" s="309"/>
      <c r="DH381" s="309"/>
      <c r="DI381" s="309"/>
      <c r="DJ381" s="309"/>
      <c r="DK381" s="309"/>
      <c r="DL381" s="309"/>
      <c r="DM381" s="309"/>
      <c r="DN381" s="309"/>
      <c r="DO381" s="309"/>
      <c r="DP381" s="309"/>
      <c r="DQ381" s="309"/>
      <c r="DR381" s="309"/>
      <c r="DS381" s="309"/>
      <c r="DT381" s="309"/>
      <c r="DU381" s="309"/>
      <c r="DV381" s="309"/>
      <c r="DW381" s="309"/>
      <c r="DX381" s="309"/>
      <c r="DY381" s="309"/>
      <c r="DZ381" s="309"/>
      <c r="EA381" s="309"/>
      <c r="EB381" s="309"/>
      <c r="EC381" s="309"/>
      <c r="ED381" s="309"/>
      <c r="EE381" s="309"/>
      <c r="EF381" s="309"/>
      <c r="EG381" s="309"/>
      <c r="EH381" s="309"/>
      <c r="EI381" s="309"/>
      <c r="EJ381" s="309"/>
      <c r="EK381" s="309"/>
      <c r="EL381" s="309"/>
      <c r="EM381" s="309"/>
      <c r="EN381" s="309"/>
      <c r="EO381" s="309"/>
      <c r="EP381" s="309"/>
      <c r="EQ381" s="309"/>
      <c r="ER381" s="309"/>
      <c r="ES381" s="309"/>
      <c r="ET381" s="309"/>
      <c r="EU381" s="309"/>
      <c r="EV381" s="309"/>
      <c r="EW381" s="309"/>
      <c r="EX381" s="309"/>
      <c r="EY381" s="309"/>
      <c r="EZ381" s="309"/>
      <c r="FA381" s="309"/>
      <c r="FB381" s="309"/>
      <c r="FC381" s="309"/>
      <c r="FD381" s="309"/>
      <c r="FE381" s="309"/>
      <c r="FF381" s="309"/>
      <c r="FG381" s="309"/>
      <c r="FH381" s="309"/>
      <c r="FI381" s="309"/>
      <c r="FJ381" s="309"/>
      <c r="FK381" s="309"/>
      <c r="FL381" s="309"/>
      <c r="FM381" s="309"/>
      <c r="FN381" s="309"/>
      <c r="FO381" s="309"/>
      <c r="FP381" s="309"/>
      <c r="FQ381" s="309"/>
      <c r="FR381" s="309"/>
      <c r="FS381" s="309"/>
      <c r="FT381" s="309"/>
      <c r="FU381" s="309"/>
      <c r="FV381" s="309"/>
      <c r="FW381" s="309"/>
      <c r="FX381" s="309"/>
      <c r="FY381" s="309"/>
      <c r="FZ381" s="309"/>
      <c r="GA381" s="309"/>
      <c r="GB381" s="309"/>
      <c r="GC381" s="309"/>
      <c r="GD381" s="309"/>
      <c r="GE381" s="309"/>
      <c r="GF381" s="309"/>
      <c r="GG381" s="309"/>
      <c r="GH381" s="309"/>
      <c r="GI381" s="309"/>
      <c r="GJ381" s="309"/>
      <c r="GK381" s="309"/>
      <c r="GL381" s="309"/>
      <c r="GM381" s="309"/>
      <c r="GN381" s="309"/>
      <c r="GO381" s="309"/>
      <c r="GP381" s="309"/>
      <c r="GQ381" s="309"/>
      <c r="GR381" s="309"/>
      <c r="GS381" s="309"/>
      <c r="GT381" s="309"/>
      <c r="GU381" s="309"/>
      <c r="GV381" s="309"/>
      <c r="GW381" s="309"/>
      <c r="GX381" s="309"/>
      <c r="GY381" s="309"/>
      <c r="GZ381" s="309"/>
      <c r="HA381" s="309"/>
      <c r="HB381" s="309"/>
      <c r="HC381" s="309"/>
      <c r="HD381" s="309"/>
      <c r="HE381" s="309"/>
      <c r="HF381" s="309"/>
      <c r="HG381" s="309"/>
      <c r="HH381" s="309"/>
      <c r="HI381" s="309"/>
      <c r="HJ381" s="309"/>
      <c r="HK381" s="309"/>
      <c r="HL381" s="309"/>
      <c r="HM381" s="309"/>
      <c r="HN381" s="309"/>
      <c r="HO381" s="309"/>
      <c r="HP381" s="309"/>
      <c r="HQ381" s="309"/>
      <c r="HR381" s="309"/>
      <c r="HS381" s="309"/>
      <c r="HT381" s="309"/>
      <c r="HU381" s="309"/>
      <c r="HV381" s="309"/>
      <c r="HW381" s="309"/>
      <c r="HX381" s="309"/>
      <c r="HY381" s="309"/>
      <c r="HZ381" s="309"/>
      <c r="IA381" s="309"/>
      <c r="IB381" s="309"/>
      <c r="IC381" s="309"/>
      <c r="ID381" s="309"/>
      <c r="IE381" s="309"/>
      <c r="IF381" s="309"/>
      <c r="IG381" s="309"/>
      <c r="IH381" s="309"/>
      <c r="II381" s="309"/>
      <c r="IJ381" s="309"/>
      <c r="IK381" s="309"/>
      <c r="IL381" s="309"/>
      <c r="IM381" s="309"/>
      <c r="IN381" s="309"/>
      <c r="IO381" s="309"/>
      <c r="IP381" s="309"/>
      <c r="IQ381" s="309"/>
      <c r="IR381" s="309"/>
      <c r="IS381" s="309"/>
      <c r="IT381" s="309"/>
      <c r="IU381" s="309"/>
      <c r="IV381" s="309"/>
      <c r="IW381" s="309"/>
      <c r="IX381" s="309"/>
      <c r="IY381" s="309"/>
      <c r="IZ381" s="309"/>
      <c r="JA381" s="309"/>
      <c r="JB381" s="309"/>
      <c r="JC381" s="309"/>
      <c r="JD381" s="309"/>
      <c r="JE381" s="309"/>
      <c r="JF381" s="309"/>
      <c r="JG381" s="309"/>
      <c r="JH381" s="309"/>
      <c r="JI381" s="309"/>
      <c r="JJ381" s="309"/>
      <c r="JK381" s="309"/>
      <c r="JL381" s="309"/>
      <c r="JM381" s="309"/>
      <c r="JN381" s="309"/>
      <c r="JO381" s="309"/>
      <c r="JP381" s="309"/>
      <c r="JQ381" s="309"/>
      <c r="JR381" s="309"/>
      <c r="JS381" s="309"/>
      <c r="JT381" s="309"/>
      <c r="JU381" s="309"/>
      <c r="JV381" s="309"/>
      <c r="JW381" s="309"/>
      <c r="JX381" s="309"/>
      <c r="JY381" s="309"/>
      <c r="JZ381" s="309"/>
      <c r="KA381" s="309"/>
      <c r="KB381" s="309"/>
      <c r="KC381" s="309"/>
      <c r="KD381" s="309"/>
      <c r="KE381" s="309"/>
      <c r="KF381" s="309"/>
      <c r="KG381" s="309"/>
      <c r="KH381" s="309"/>
      <c r="KI381" s="309"/>
      <c r="KJ381" s="309"/>
      <c r="KK381" s="309"/>
      <c r="KL381" s="309"/>
      <c r="KM381" s="309"/>
      <c r="KN381" s="309"/>
      <c r="KO381" s="309"/>
      <c r="KP381" s="309"/>
      <c r="KQ381" s="309"/>
      <c r="KR381" s="309"/>
      <c r="KS381" s="309"/>
      <c r="KT381" s="309"/>
      <c r="KU381" s="309"/>
      <c r="KV381" s="309"/>
      <c r="KW381" s="309"/>
      <c r="KX381" s="309"/>
      <c r="KY381" s="309"/>
      <c r="KZ381" s="309"/>
      <c r="LA381" s="309"/>
      <c r="LB381" s="309"/>
      <c r="LC381" s="309"/>
      <c r="LD381" s="309"/>
      <c r="LE381" s="309"/>
      <c r="LF381" s="309"/>
      <c r="LG381" s="309"/>
      <c r="LH381" s="309"/>
      <c r="LI381" s="309"/>
      <c r="LJ381" s="309"/>
      <c r="LK381" s="309"/>
      <c r="LL381" s="309"/>
      <c r="LM381" s="309"/>
      <c r="LN381" s="309"/>
      <c r="LO381" s="309"/>
      <c r="LP381" s="309"/>
      <c r="LQ381" s="309"/>
      <c r="LR381" s="309"/>
      <c r="LS381" s="309"/>
      <c r="LT381" s="309"/>
      <c r="LU381" s="309"/>
      <c r="LV381" s="309"/>
      <c r="LW381" s="309"/>
      <c r="LX381" s="309"/>
      <c r="LY381" s="309"/>
      <c r="LZ381" s="309"/>
      <c r="MA381" s="309"/>
      <c r="MB381" s="309"/>
      <c r="MC381" s="309"/>
      <c r="MD381" s="309"/>
      <c r="ME381" s="309"/>
      <c r="MF381" s="309"/>
      <c r="MG381" s="309"/>
      <c r="MH381" s="309"/>
      <c r="MI381" s="309"/>
      <c r="MJ381" s="309"/>
      <c r="MK381" s="309"/>
      <c r="ML381" s="309"/>
      <c r="MM381" s="309"/>
      <c r="MN381" s="309"/>
      <c r="MO381" s="309"/>
      <c r="MP381" s="309"/>
      <c r="MQ381" s="309"/>
      <c r="MR381" s="309"/>
      <c r="MS381" s="309"/>
      <c r="MT381" s="309"/>
      <c r="MU381" s="309"/>
      <c r="MV381" s="309"/>
      <c r="MW381" s="309"/>
      <c r="MX381" s="309"/>
      <c r="MY381" s="309"/>
      <c r="MZ381" s="309"/>
      <c r="NA381" s="309"/>
      <c r="NB381" s="309"/>
      <c r="NC381" s="309"/>
      <c r="ND381" s="309"/>
      <c r="NE381" s="309"/>
      <c r="NF381" s="309"/>
      <c r="NG381" s="309"/>
      <c r="NH381" s="309"/>
      <c r="NI381" s="309"/>
      <c r="NJ381" s="309"/>
      <c r="NK381" s="309"/>
      <c r="NL381" s="309"/>
      <c r="NM381" s="309"/>
      <c r="NN381" s="309"/>
      <c r="NO381" s="309"/>
      <c r="NP381" s="309"/>
      <c r="NQ381" s="309"/>
      <c r="NR381" s="309"/>
      <c r="NS381" s="309"/>
      <c r="NT381" s="309"/>
      <c r="NU381" s="309"/>
      <c r="NV381" s="309"/>
      <c r="NW381" s="309"/>
      <c r="NX381" s="309"/>
      <c r="NY381" s="309"/>
      <c r="NZ381" s="309"/>
      <c r="OA381" s="309"/>
      <c r="OB381" s="309"/>
      <c r="OC381" s="309"/>
      <c r="OD381" s="309"/>
      <c r="OE381" s="309"/>
      <c r="OF381" s="309"/>
      <c r="OG381" s="309"/>
      <c r="OH381" s="309"/>
      <c r="OI381" s="309"/>
      <c r="OJ381" s="309"/>
      <c r="OK381" s="309"/>
      <c r="OL381" s="309"/>
      <c r="OM381" s="309"/>
      <c r="ON381" s="309"/>
      <c r="OO381" s="309"/>
      <c r="OP381" s="309"/>
      <c r="OQ381" s="309"/>
      <c r="OR381" s="309"/>
      <c r="OS381" s="309"/>
      <c r="OT381" s="309"/>
      <c r="OU381" s="309"/>
      <c r="OV381" s="309"/>
      <c r="OW381" s="309"/>
      <c r="OX381" s="309"/>
      <c r="OY381" s="309"/>
      <c r="OZ381" s="309"/>
      <c r="PA381" s="309"/>
      <c r="PB381" s="309"/>
      <c r="PC381" s="309"/>
      <c r="PD381" s="309"/>
      <c r="PE381" s="309"/>
      <c r="PF381" s="309"/>
      <c r="PG381" s="309"/>
      <c r="PH381" s="309"/>
      <c r="PI381" s="309"/>
      <c r="PJ381" s="309"/>
      <c r="PK381" s="309"/>
      <c r="PL381" s="309"/>
      <c r="PM381" s="309"/>
      <c r="PN381" s="309"/>
      <c r="PO381" s="309"/>
      <c r="PP381" s="309"/>
      <c r="PQ381" s="309"/>
      <c r="PR381" s="309"/>
      <c r="PS381" s="309"/>
      <c r="PT381" s="309"/>
      <c r="PU381" s="309"/>
      <c r="PV381" s="309"/>
      <c r="PW381" s="309"/>
      <c r="PX381" s="309"/>
      <c r="PY381" s="309"/>
      <c r="PZ381" s="309"/>
      <c r="QA381" s="309"/>
      <c r="QB381" s="309"/>
      <c r="QC381" s="309"/>
      <c r="QD381" s="309"/>
      <c r="QE381" s="309"/>
      <c r="QF381" s="309"/>
      <c r="QG381" s="309"/>
      <c r="QH381" s="309"/>
      <c r="QI381" s="309"/>
      <c r="QJ381" s="309"/>
      <c r="QK381" s="309"/>
      <c r="QL381" s="309"/>
      <c r="QM381" s="309"/>
      <c r="QN381" s="309"/>
      <c r="QO381" s="309"/>
      <c r="QP381" s="309"/>
      <c r="QQ381" s="309"/>
      <c r="QR381" s="309"/>
      <c r="QS381" s="309"/>
      <c r="QT381" s="309"/>
      <c r="QU381" s="309"/>
      <c r="QV381" s="309"/>
      <c r="QW381" s="309"/>
      <c r="QX381" s="309"/>
      <c r="QY381" s="309"/>
      <c r="QZ381" s="309"/>
      <c r="RA381" s="309"/>
      <c r="RB381" s="309"/>
      <c r="RC381" s="309"/>
      <c r="RD381" s="309"/>
      <c r="RE381" s="309"/>
      <c r="RF381" s="309"/>
      <c r="RG381" s="309"/>
      <c r="RH381" s="309"/>
      <c r="RI381" s="309"/>
      <c r="RJ381" s="309"/>
      <c r="RK381" s="309"/>
      <c r="RL381" s="309"/>
      <c r="RM381" s="309"/>
      <c r="RN381" s="309"/>
      <c r="RO381" s="309"/>
      <c r="RP381" s="309"/>
      <c r="RQ381" s="309"/>
      <c r="RR381" s="309"/>
      <c r="RS381" s="309"/>
      <c r="RT381" s="309"/>
      <c r="RU381" s="309"/>
      <c r="RV381" s="309"/>
      <c r="RW381" s="309"/>
      <c r="RX381" s="309"/>
      <c r="RY381" s="309"/>
      <c r="RZ381" s="309"/>
      <c r="SA381" s="309"/>
      <c r="SB381" s="309"/>
      <c r="SC381" s="309"/>
      <c r="SD381" s="309"/>
      <c r="SE381" s="309"/>
      <c r="SF381" s="309"/>
      <c r="SG381" s="309"/>
      <c r="SH381" s="309"/>
      <c r="SI381" s="309"/>
      <c r="SJ381" s="309"/>
      <c r="SK381" s="309"/>
      <c r="SL381" s="309"/>
      <c r="SM381" s="309"/>
      <c r="SN381" s="309"/>
      <c r="SO381" s="309"/>
      <c r="SP381" s="309"/>
      <c r="SQ381" s="309"/>
      <c r="SR381" s="309"/>
      <c r="SS381" s="309"/>
      <c r="ST381" s="309"/>
      <c r="SU381" s="309"/>
      <c r="SV381" s="309"/>
      <c r="SW381" s="309"/>
      <c r="SX381" s="309"/>
      <c r="SY381" s="309"/>
      <c r="SZ381" s="309"/>
      <c r="TA381" s="309"/>
      <c r="TB381" s="309"/>
      <c r="TC381" s="309"/>
      <c r="TD381" s="309"/>
      <c r="TE381" s="309"/>
      <c r="TF381" s="309"/>
      <c r="TG381" s="309"/>
      <c r="TH381" s="309"/>
      <c r="TI381" s="309"/>
      <c r="TJ381" s="309"/>
      <c r="TK381" s="309"/>
      <c r="TL381" s="309"/>
      <c r="TM381" s="309"/>
      <c r="TN381" s="309"/>
      <c r="TO381" s="309"/>
      <c r="TP381" s="309"/>
      <c r="TQ381" s="309"/>
      <c r="TR381" s="309"/>
      <c r="TS381" s="309"/>
      <c r="TT381" s="309"/>
      <c r="TU381" s="309"/>
      <c r="TV381" s="309"/>
      <c r="TW381" s="309"/>
      <c r="TX381" s="309"/>
      <c r="TY381" s="309"/>
      <c r="TZ381" s="309"/>
      <c r="UA381" s="309"/>
      <c r="UB381" s="309"/>
      <c r="UC381" s="309"/>
      <c r="UD381" s="309"/>
      <c r="UE381" s="309"/>
      <c r="UF381" s="309"/>
      <c r="UG381" s="309"/>
      <c r="UH381" s="309"/>
      <c r="UI381" s="309"/>
      <c r="UJ381" s="309"/>
      <c r="UK381" s="309"/>
      <c r="UL381" s="309"/>
      <c r="UM381" s="309"/>
      <c r="UN381" s="309"/>
      <c r="UO381" s="309"/>
      <c r="UP381" s="309"/>
      <c r="UQ381" s="309"/>
      <c r="UR381" s="309"/>
      <c r="US381" s="309"/>
      <c r="UT381" s="309"/>
      <c r="UU381" s="309"/>
      <c r="UV381" s="309"/>
      <c r="UW381" s="309"/>
      <c r="UX381" s="309"/>
      <c r="UY381" s="309"/>
      <c r="UZ381" s="309"/>
      <c r="VA381" s="309"/>
      <c r="VB381" s="309"/>
      <c r="VC381" s="309"/>
      <c r="VD381" s="309"/>
      <c r="VE381" s="309"/>
      <c r="VF381" s="309"/>
      <c r="VG381" s="309"/>
      <c r="VH381" s="309"/>
      <c r="VI381" s="309"/>
      <c r="VJ381" s="309"/>
      <c r="VK381" s="309"/>
      <c r="VL381" s="309"/>
      <c r="VM381" s="309"/>
      <c r="VN381" s="309"/>
      <c r="VO381" s="309"/>
      <c r="VP381" s="309"/>
      <c r="VQ381" s="309"/>
      <c r="VR381" s="309"/>
      <c r="VS381" s="309"/>
      <c r="VT381" s="309"/>
      <c r="VU381" s="309"/>
      <c r="VV381" s="309"/>
      <c r="VW381" s="309"/>
      <c r="VX381" s="309"/>
      <c r="VY381" s="309"/>
      <c r="VZ381" s="309"/>
      <c r="WA381" s="309"/>
      <c r="WB381" s="309"/>
      <c r="WC381" s="309"/>
      <c r="WD381" s="309"/>
      <c r="WE381" s="309"/>
      <c r="WF381" s="309"/>
      <c r="WG381" s="309"/>
      <c r="WH381" s="309"/>
      <c r="WI381" s="309"/>
      <c r="WJ381" s="309"/>
      <c r="WK381" s="309"/>
      <c r="WL381" s="309"/>
      <c r="WM381" s="309"/>
      <c r="WN381" s="309"/>
      <c r="WO381" s="309"/>
      <c r="WP381" s="309"/>
      <c r="WQ381" s="309"/>
      <c r="WR381" s="309"/>
      <c r="WS381" s="309"/>
      <c r="WT381" s="309"/>
      <c r="WU381" s="309"/>
      <c r="WV381" s="309"/>
      <c r="WW381" s="309"/>
      <c r="WX381" s="309"/>
      <c r="WY381" s="309"/>
      <c r="WZ381" s="309"/>
      <c r="XA381" s="309"/>
      <c r="XB381" s="309"/>
      <c r="XC381" s="309"/>
      <c r="XD381" s="309"/>
      <c r="XE381" s="309"/>
      <c r="XF381" s="309"/>
      <c r="XG381" s="309"/>
      <c r="XH381" s="309"/>
      <c r="XI381" s="309"/>
      <c r="XJ381" s="309"/>
      <c r="XK381" s="309"/>
      <c r="XL381" s="309"/>
      <c r="XM381" s="309"/>
      <c r="XN381" s="309"/>
      <c r="XO381" s="309"/>
      <c r="XP381" s="309"/>
      <c r="XQ381" s="309"/>
      <c r="XR381" s="309"/>
      <c r="XS381" s="309"/>
      <c r="XT381" s="309"/>
      <c r="XU381" s="309"/>
      <c r="XV381" s="309"/>
      <c r="XW381" s="309"/>
      <c r="XX381" s="309"/>
      <c r="XY381" s="309"/>
      <c r="XZ381" s="309"/>
      <c r="YA381" s="309"/>
      <c r="YB381" s="309"/>
      <c r="YC381" s="309"/>
      <c r="YD381" s="309"/>
      <c r="YE381" s="309"/>
      <c r="YF381" s="309"/>
      <c r="YG381" s="309"/>
      <c r="YH381" s="309"/>
      <c r="YI381" s="309"/>
      <c r="YJ381" s="309"/>
      <c r="YK381" s="309"/>
      <c r="YL381" s="309"/>
      <c r="YM381" s="309"/>
      <c r="YN381" s="309"/>
      <c r="YO381" s="309"/>
      <c r="YP381" s="309"/>
      <c r="YQ381" s="309"/>
      <c r="YR381" s="309"/>
      <c r="YS381" s="309"/>
      <c r="YT381" s="309"/>
      <c r="YU381" s="309"/>
      <c r="YV381" s="309"/>
      <c r="YW381" s="309"/>
      <c r="YX381" s="309"/>
      <c r="YY381" s="309"/>
      <c r="YZ381" s="309"/>
      <c r="ZA381" s="309"/>
      <c r="ZB381" s="309"/>
      <c r="ZC381" s="309"/>
      <c r="ZD381" s="309"/>
      <c r="ZE381" s="309"/>
      <c r="ZF381" s="309"/>
      <c r="ZG381" s="309"/>
      <c r="ZH381" s="309"/>
      <c r="ZI381" s="309"/>
      <c r="ZJ381" s="309"/>
      <c r="ZK381" s="309"/>
      <c r="ZL381" s="309"/>
      <c r="ZM381" s="309"/>
      <c r="ZN381" s="309"/>
      <c r="ZO381" s="309"/>
      <c r="ZP381" s="309"/>
      <c r="ZQ381" s="309"/>
      <c r="ZR381" s="309"/>
      <c r="ZS381" s="309"/>
      <c r="ZT381" s="309"/>
      <c r="ZU381" s="309"/>
      <c r="ZV381" s="309"/>
      <c r="ZW381" s="309"/>
      <c r="ZX381" s="309"/>
      <c r="ZY381" s="309"/>
      <c r="ZZ381" s="309"/>
      <c r="AAA381" s="309"/>
      <c r="AAB381" s="309"/>
      <c r="AAC381" s="309"/>
      <c r="AAD381" s="309"/>
      <c r="AAE381" s="309"/>
      <c r="AAF381" s="309"/>
      <c r="AAG381" s="309"/>
      <c r="AAH381" s="309"/>
      <c r="AAI381" s="309"/>
      <c r="AAJ381" s="309"/>
      <c r="AAK381" s="309"/>
      <c r="AAL381" s="309"/>
      <c r="AAM381" s="309"/>
      <c r="AAN381" s="309"/>
      <c r="AAO381" s="309"/>
      <c r="AAP381" s="309"/>
      <c r="AAQ381" s="309"/>
      <c r="AAR381" s="309"/>
      <c r="AAS381" s="309"/>
      <c r="AAT381" s="309"/>
      <c r="AAU381" s="309"/>
      <c r="AAV381" s="309"/>
      <c r="AAW381" s="309"/>
      <c r="AAX381" s="309"/>
      <c r="AAY381" s="309"/>
      <c r="AAZ381" s="309"/>
      <c r="ABA381" s="309"/>
      <c r="ABB381" s="309"/>
      <c r="ABC381" s="309"/>
      <c r="ABD381" s="309"/>
      <c r="ABE381" s="309"/>
      <c r="ABF381" s="309"/>
      <c r="ABG381" s="309"/>
      <c r="ABH381" s="309"/>
      <c r="ABI381" s="309"/>
      <c r="ABJ381" s="309"/>
      <c r="ABK381" s="309"/>
      <c r="ABL381" s="309"/>
      <c r="ABM381" s="309"/>
      <c r="ABN381" s="309"/>
      <c r="ABO381" s="309"/>
      <c r="ABP381" s="309"/>
      <c r="ABQ381" s="309"/>
      <c r="ABR381" s="309"/>
      <c r="ABS381" s="309"/>
      <c r="ABT381" s="309"/>
      <c r="ABU381" s="309"/>
      <c r="ABV381" s="309"/>
      <c r="ABW381" s="309"/>
      <c r="ABX381" s="309"/>
      <c r="ABY381" s="309"/>
      <c r="ABZ381" s="309"/>
      <c r="ACA381" s="309"/>
      <c r="ACB381" s="309"/>
      <c r="ACC381" s="309"/>
      <c r="ACD381" s="309"/>
      <c r="ACE381" s="309"/>
      <c r="ACF381" s="309"/>
      <c r="ACG381" s="309"/>
      <c r="ACH381" s="309"/>
      <c r="ACI381" s="309"/>
      <c r="ACJ381" s="309"/>
      <c r="ACK381" s="309"/>
      <c r="ACL381" s="309"/>
      <c r="ACM381" s="309"/>
      <c r="ACN381" s="309"/>
      <c r="ACO381" s="309"/>
      <c r="ACP381" s="309"/>
      <c r="ACQ381" s="309"/>
      <c r="ACR381" s="309"/>
      <c r="ACS381" s="309"/>
      <c r="ACT381" s="309"/>
      <c r="ACU381" s="309"/>
      <c r="ACV381" s="309"/>
      <c r="ACW381" s="309"/>
      <c r="ACX381" s="309"/>
      <c r="ACY381" s="309"/>
      <c r="ACZ381" s="309"/>
      <c r="ADA381" s="309"/>
      <c r="ADB381" s="309"/>
      <c r="ADC381" s="309"/>
      <c r="ADD381" s="309"/>
      <c r="ADE381" s="309"/>
      <c r="ADF381" s="309"/>
      <c r="ADG381" s="309"/>
      <c r="ADH381" s="309"/>
      <c r="ADI381" s="309"/>
      <c r="ADJ381" s="309"/>
      <c r="ADK381" s="309"/>
      <c r="ADL381" s="309"/>
      <c r="ADM381" s="309"/>
      <c r="ADN381" s="309"/>
      <c r="ADO381" s="309"/>
      <c r="ADP381" s="309"/>
      <c r="ADQ381" s="309"/>
      <c r="ADR381" s="309"/>
      <c r="ADS381" s="309"/>
      <c r="ADT381" s="309"/>
      <c r="ADU381" s="309"/>
      <c r="ADV381" s="309"/>
      <c r="ADW381" s="309"/>
      <c r="ADX381" s="309"/>
      <c r="ADY381" s="309"/>
      <c r="ADZ381" s="309"/>
      <c r="AEA381" s="309"/>
      <c r="AEB381" s="309"/>
      <c r="AEC381" s="309"/>
      <c r="AED381" s="309"/>
      <c r="AEE381" s="309"/>
      <c r="AEF381" s="309"/>
      <c r="AEG381" s="309"/>
      <c r="AEH381" s="309"/>
      <c r="AEI381" s="309"/>
      <c r="AEJ381" s="309"/>
      <c r="AEK381" s="309"/>
      <c r="AEL381" s="309"/>
      <c r="AEM381" s="309"/>
      <c r="AEN381" s="309"/>
      <c r="AEO381" s="309"/>
      <c r="AEP381" s="309"/>
      <c r="AEQ381" s="309"/>
      <c r="AER381" s="309"/>
      <c r="AES381" s="309"/>
      <c r="AET381" s="309"/>
      <c r="AEU381" s="309"/>
      <c r="AEV381" s="309"/>
      <c r="AEW381" s="309"/>
      <c r="AEX381" s="309"/>
      <c r="AEY381" s="309"/>
      <c r="AEZ381" s="309"/>
      <c r="AFA381" s="309"/>
      <c r="AFB381" s="309"/>
      <c r="AFC381" s="309"/>
      <c r="AFD381" s="309"/>
      <c r="AFE381" s="309"/>
      <c r="AFF381" s="309"/>
      <c r="AFG381" s="309"/>
      <c r="AFH381" s="309"/>
      <c r="AFI381" s="309"/>
      <c r="AFJ381" s="309"/>
      <c r="AFK381" s="309"/>
      <c r="AFL381" s="309"/>
      <c r="AFM381" s="309"/>
      <c r="AFN381" s="309"/>
      <c r="AFO381" s="309"/>
      <c r="AFP381" s="309"/>
      <c r="AFQ381" s="309"/>
      <c r="AFR381" s="309"/>
      <c r="AFS381" s="309"/>
      <c r="AFT381" s="309"/>
      <c r="AFU381" s="309"/>
      <c r="AFV381" s="309"/>
      <c r="AFW381" s="309"/>
      <c r="AFX381" s="309"/>
      <c r="AFY381" s="309"/>
      <c r="AFZ381" s="309"/>
      <c r="AGA381" s="309"/>
      <c r="AGB381" s="309"/>
      <c r="AGC381" s="309"/>
      <c r="AGD381" s="309"/>
      <c r="AGE381" s="309"/>
      <c r="AGF381" s="309"/>
      <c r="AGG381" s="309"/>
      <c r="AGH381" s="309"/>
      <c r="AGI381" s="309"/>
      <c r="AGJ381" s="309"/>
      <c r="AGK381" s="309"/>
      <c r="AGL381" s="309"/>
      <c r="AGM381" s="309"/>
      <c r="AGN381" s="309"/>
      <c r="AGO381" s="309"/>
      <c r="AGP381" s="309"/>
      <c r="AGQ381" s="309"/>
      <c r="AGR381" s="309"/>
      <c r="AGS381" s="309"/>
      <c r="AGT381" s="309"/>
      <c r="AGU381" s="309"/>
      <c r="AGV381" s="309"/>
      <c r="AGW381" s="309"/>
      <c r="AGX381" s="309"/>
      <c r="AGY381" s="309"/>
      <c r="AGZ381" s="309"/>
      <c r="AHA381" s="309"/>
      <c r="AHB381" s="309"/>
      <c r="AHC381" s="309"/>
      <c r="AHD381" s="309"/>
      <c r="AHE381" s="309"/>
      <c r="AHF381" s="309"/>
      <c r="AHG381" s="309"/>
      <c r="AHH381" s="309"/>
      <c r="AHI381" s="309"/>
      <c r="AHJ381" s="309"/>
      <c r="AHK381" s="309"/>
      <c r="AHL381" s="309"/>
      <c r="AHM381" s="309"/>
      <c r="AHN381" s="309"/>
      <c r="AHO381" s="309"/>
      <c r="AHP381" s="309"/>
      <c r="AHQ381" s="309"/>
      <c r="AHR381" s="309"/>
      <c r="AHS381" s="309"/>
      <c r="AHT381" s="309"/>
      <c r="AHU381" s="309"/>
      <c r="AHV381" s="309"/>
      <c r="AHW381" s="309"/>
      <c r="AHX381" s="309"/>
      <c r="AHY381" s="309"/>
      <c r="AHZ381" s="309"/>
      <c r="AIA381" s="309"/>
      <c r="AIB381" s="309"/>
      <c r="AIC381" s="309"/>
      <c r="AID381" s="309"/>
      <c r="AIE381" s="309"/>
      <c r="AIF381" s="309"/>
      <c r="AIG381" s="309"/>
      <c r="AIH381" s="309"/>
      <c r="AII381" s="309"/>
      <c r="AIJ381" s="309"/>
      <c r="AIK381" s="309"/>
      <c r="AIL381" s="309"/>
      <c r="AIM381" s="309"/>
      <c r="AIN381" s="309"/>
      <c r="AIO381" s="309"/>
      <c r="AIP381" s="309"/>
      <c r="AIQ381" s="309"/>
      <c r="AIR381" s="309"/>
      <c r="AIS381" s="309"/>
      <c r="AIT381" s="309"/>
      <c r="AIU381" s="309"/>
      <c r="AIV381" s="309"/>
      <c r="AIW381" s="309"/>
      <c r="AIX381" s="309"/>
      <c r="AIY381" s="309"/>
      <c r="AIZ381" s="309"/>
      <c r="AJA381" s="309"/>
      <c r="AJB381" s="309"/>
      <c r="AJC381" s="309"/>
      <c r="AJD381" s="309"/>
      <c r="AJE381" s="309"/>
      <c r="AJF381" s="309"/>
      <c r="AJG381" s="309"/>
      <c r="AJH381" s="309"/>
      <c r="AJI381" s="309"/>
      <c r="AJJ381" s="309"/>
      <c r="AJK381" s="309"/>
      <c r="AJL381" s="309"/>
      <c r="AJM381" s="309"/>
      <c r="AJN381" s="309"/>
      <c r="AJO381" s="309"/>
      <c r="AJP381" s="309"/>
      <c r="AJQ381" s="309"/>
      <c r="AJR381" s="309"/>
      <c r="AJS381" s="309"/>
      <c r="AJT381" s="309"/>
      <c r="AJU381" s="309"/>
      <c r="AJV381" s="309"/>
      <c r="AJW381" s="309"/>
      <c r="AJX381" s="309"/>
      <c r="AJY381" s="309"/>
      <c r="AJZ381" s="309"/>
      <c r="AKA381" s="309"/>
      <c r="AKB381" s="309"/>
      <c r="AKC381" s="309"/>
      <c r="AKD381" s="309"/>
      <c r="AKE381" s="309"/>
      <c r="AKF381" s="309"/>
      <c r="AKG381" s="309"/>
      <c r="AKH381" s="309"/>
      <c r="AKI381" s="309"/>
      <c r="AKJ381" s="309"/>
      <c r="AKK381" s="309"/>
      <c r="AKL381" s="309"/>
      <c r="AKM381" s="309"/>
      <c r="AKN381" s="309"/>
      <c r="AKO381" s="309"/>
      <c r="AKP381" s="309"/>
      <c r="AKQ381" s="309"/>
      <c r="AKR381" s="309"/>
      <c r="AKS381" s="309"/>
      <c r="AKT381" s="309"/>
      <c r="AKU381" s="309"/>
      <c r="AKV381" s="309"/>
      <c r="AKW381" s="309"/>
      <c r="AKX381" s="309"/>
      <c r="AKY381" s="309"/>
      <c r="AKZ381" s="309"/>
      <c r="ALA381" s="309"/>
      <c r="ALB381" s="309"/>
      <c r="ALC381" s="309"/>
      <c r="ALD381" s="309"/>
      <c r="ALE381" s="309"/>
      <c r="ALF381" s="309"/>
      <c r="ALG381" s="309"/>
      <c r="ALH381" s="309"/>
      <c r="ALI381" s="309"/>
      <c r="ALJ381" s="309"/>
      <c r="ALK381" s="309"/>
      <c r="ALL381" s="309"/>
      <c r="ALM381" s="309"/>
      <c r="ALN381" s="309"/>
      <c r="ALO381" s="309"/>
      <c r="ALP381" s="309"/>
      <c r="ALQ381" s="309"/>
      <c r="ALR381" s="309"/>
      <c r="ALS381" s="309"/>
      <c r="ALT381" s="309"/>
      <c r="ALU381" s="309"/>
      <c r="ALV381" s="309"/>
      <c r="ALW381" s="309"/>
      <c r="ALX381" s="309"/>
      <c r="ALY381" s="309"/>
      <c r="ALZ381" s="309"/>
      <c r="AMA381" s="309"/>
      <c r="AMB381" s="309"/>
      <c r="AMC381" s="309"/>
      <c r="AMD381" s="309"/>
      <c r="AME381" s="309"/>
      <c r="AMF381" s="309"/>
      <c r="AMG381" s="309"/>
      <c r="AMH381" s="309"/>
      <c r="AMI381" s="309"/>
      <c r="AMJ381" s="309"/>
      <c r="AMK381" s="309"/>
      <c r="AML381" s="309"/>
      <c r="AMM381" s="309"/>
      <c r="AMN381" s="309"/>
      <c r="AMO381" s="309"/>
      <c r="AMP381" s="309"/>
      <c r="AMQ381" s="309"/>
      <c r="AMR381" s="309"/>
      <c r="AMS381" s="309"/>
      <c r="AMT381" s="309"/>
      <c r="AMU381" s="309"/>
      <c r="AMV381" s="309"/>
      <c r="AMW381" s="309"/>
      <c r="AMX381" s="309"/>
      <c r="AMY381" s="309"/>
      <c r="AMZ381" s="309"/>
      <c r="ANA381" s="309"/>
      <c r="ANB381" s="309"/>
      <c r="ANC381" s="309"/>
      <c r="AND381" s="309"/>
      <c r="ANE381" s="309"/>
      <c r="ANF381" s="309"/>
      <c r="ANG381" s="309"/>
      <c r="ANH381" s="309"/>
      <c r="ANI381" s="309"/>
      <c r="ANJ381" s="309"/>
      <c r="ANK381" s="309"/>
      <c r="ANL381" s="309"/>
      <c r="ANM381" s="309"/>
      <c r="ANN381" s="309"/>
      <c r="ANO381" s="309"/>
      <c r="ANP381" s="309"/>
      <c r="ANQ381" s="309"/>
      <c r="ANR381" s="309"/>
      <c r="ANS381" s="309"/>
      <c r="ANT381" s="309"/>
      <c r="ANU381" s="309"/>
      <c r="ANV381" s="309"/>
      <c r="ANW381" s="309"/>
      <c r="ANX381" s="309"/>
      <c r="ANY381" s="309"/>
      <c r="ANZ381" s="309"/>
      <c r="AOA381" s="309"/>
      <c r="AOB381" s="309"/>
      <c r="AOC381" s="309"/>
      <c r="AOD381" s="309"/>
      <c r="AOE381" s="309"/>
      <c r="AOF381" s="309"/>
      <c r="AOG381" s="309"/>
      <c r="AOH381" s="309"/>
      <c r="AOI381" s="309"/>
      <c r="AOJ381" s="309"/>
      <c r="AOK381" s="309"/>
      <c r="AOL381" s="309"/>
      <c r="AOM381" s="309"/>
      <c r="AON381" s="309"/>
      <c r="AOO381" s="309"/>
      <c r="AOP381" s="309"/>
      <c r="AOQ381" s="309"/>
      <c r="AOR381" s="309"/>
      <c r="AOS381" s="309"/>
      <c r="AOT381" s="309"/>
      <c r="AOU381" s="309"/>
      <c r="AOV381" s="309"/>
      <c r="AOW381" s="309"/>
      <c r="AOX381" s="309"/>
      <c r="AOY381" s="309"/>
      <c r="AOZ381" s="309"/>
      <c r="APA381" s="309"/>
      <c r="APB381" s="309"/>
      <c r="APC381" s="309"/>
      <c r="APD381" s="309"/>
      <c r="APE381" s="309"/>
      <c r="APF381" s="309"/>
      <c r="APG381" s="309"/>
      <c r="APH381" s="309"/>
      <c r="API381" s="309"/>
      <c r="APJ381" s="309"/>
      <c r="APK381" s="309"/>
      <c r="APL381" s="309"/>
      <c r="APM381" s="309"/>
      <c r="APN381" s="309"/>
      <c r="APO381" s="309"/>
      <c r="APP381" s="309"/>
      <c r="APQ381" s="309"/>
      <c r="APR381" s="309"/>
      <c r="APS381" s="309"/>
      <c r="APT381" s="309"/>
      <c r="APU381" s="309"/>
      <c r="APV381" s="309"/>
      <c r="APW381" s="309"/>
      <c r="APX381" s="309"/>
      <c r="APY381" s="309"/>
      <c r="APZ381" s="309"/>
      <c r="AQA381" s="309"/>
      <c r="AQB381" s="309"/>
      <c r="AQC381" s="309"/>
      <c r="AQD381" s="309"/>
      <c r="AQE381" s="309"/>
      <c r="AQF381" s="309"/>
      <c r="AQG381" s="309"/>
      <c r="AQH381" s="309"/>
      <c r="AQI381" s="309"/>
      <c r="AQJ381" s="309"/>
      <c r="AQK381" s="309"/>
      <c r="AQL381" s="309"/>
      <c r="AQM381" s="309"/>
      <c r="AQN381" s="309"/>
      <c r="AQO381" s="309"/>
      <c r="AQP381" s="309"/>
      <c r="AQQ381" s="309"/>
      <c r="AQR381" s="309"/>
      <c r="AQS381" s="309"/>
      <c r="AQT381" s="309"/>
      <c r="AQU381" s="309"/>
      <c r="AQV381" s="309"/>
      <c r="AQW381" s="309"/>
      <c r="AQX381" s="309"/>
      <c r="AQY381" s="309"/>
      <c r="AQZ381" s="309"/>
      <c r="ARA381" s="309"/>
      <c r="ARB381" s="309"/>
      <c r="ARC381" s="309"/>
      <c r="ARD381" s="309"/>
      <c r="ARE381" s="309"/>
      <c r="ARF381" s="309"/>
      <c r="ARG381" s="309"/>
      <c r="ARH381" s="309"/>
      <c r="ARI381" s="309"/>
      <c r="ARJ381" s="309"/>
      <c r="ARK381" s="309"/>
      <c r="ARL381" s="309"/>
      <c r="ARM381" s="309"/>
      <c r="ARN381" s="309"/>
      <c r="ARO381" s="309"/>
      <c r="ARP381" s="309"/>
      <c r="ARQ381" s="309"/>
      <c r="ARR381" s="309"/>
      <c r="ARS381" s="309"/>
      <c r="ART381" s="309"/>
      <c r="ARU381" s="309"/>
      <c r="ARV381" s="309"/>
      <c r="ARW381" s="309"/>
      <c r="ARX381" s="309"/>
      <c r="ARY381" s="309"/>
      <c r="ARZ381" s="309"/>
      <c r="ASA381" s="309"/>
      <c r="ASB381" s="309"/>
      <c r="ASC381" s="309"/>
      <c r="ASD381" s="309"/>
      <c r="ASE381" s="309"/>
      <c r="ASF381" s="309"/>
      <c r="ASG381" s="309"/>
      <c r="ASH381" s="309"/>
      <c r="ASI381" s="309"/>
      <c r="ASJ381" s="309"/>
      <c r="ASK381" s="309"/>
      <c r="ASL381" s="309"/>
      <c r="ASM381" s="309"/>
      <c r="ASN381" s="309"/>
      <c r="ASO381" s="309"/>
      <c r="ASP381" s="309"/>
      <c r="ASQ381" s="309"/>
      <c r="ASR381" s="309"/>
      <c r="ASS381" s="309"/>
      <c r="AST381" s="309"/>
      <c r="ASU381" s="309"/>
      <c r="ASV381" s="309"/>
      <c r="ASW381" s="309"/>
      <c r="ASX381" s="309"/>
      <c r="ASY381" s="309"/>
      <c r="ASZ381" s="309"/>
      <c r="ATA381" s="309"/>
      <c r="ATB381" s="309"/>
      <c r="ATC381" s="309"/>
      <c r="ATD381" s="309"/>
      <c r="ATE381" s="309"/>
      <c r="ATF381" s="309"/>
      <c r="ATG381" s="309"/>
      <c r="ATH381" s="309"/>
      <c r="ATI381" s="309"/>
      <c r="ATJ381" s="309"/>
      <c r="ATK381" s="309"/>
      <c r="ATL381" s="309"/>
      <c r="ATM381" s="309"/>
      <c r="ATN381" s="309"/>
      <c r="ATO381" s="309"/>
      <c r="ATP381" s="309"/>
      <c r="ATQ381" s="309"/>
      <c r="ATR381" s="309"/>
      <c r="ATS381" s="309"/>
      <c r="ATT381" s="309"/>
      <c r="ATU381" s="309"/>
      <c r="ATV381" s="309"/>
      <c r="ATW381" s="309"/>
      <c r="ATX381" s="309"/>
      <c r="ATY381" s="309"/>
      <c r="ATZ381" s="309"/>
      <c r="AUA381" s="309"/>
      <c r="AUB381" s="309"/>
      <c r="AUC381" s="309"/>
      <c r="AUD381" s="309"/>
      <c r="AUE381" s="309"/>
      <c r="AUF381" s="309"/>
      <c r="AUG381" s="309"/>
      <c r="AUH381" s="309"/>
      <c r="AUI381" s="309"/>
      <c r="AUJ381" s="309"/>
      <c r="AUK381" s="309"/>
      <c r="AUL381" s="309"/>
      <c r="AUM381" s="309"/>
      <c r="AUN381" s="309"/>
      <c r="AUO381" s="309"/>
      <c r="AUP381" s="309"/>
      <c r="AUQ381" s="309"/>
      <c r="AUR381" s="309"/>
      <c r="AUS381" s="309"/>
      <c r="AUT381" s="309"/>
      <c r="AUU381" s="309"/>
      <c r="AUV381" s="309"/>
      <c r="AUW381" s="309"/>
      <c r="AUX381" s="309"/>
      <c r="AUY381" s="309"/>
      <c r="AUZ381" s="309"/>
      <c r="AVA381" s="309"/>
      <c r="AVB381" s="309"/>
      <c r="AVC381" s="309"/>
      <c r="AVD381" s="309"/>
      <c r="AVE381" s="309"/>
      <c r="AVF381" s="309"/>
      <c r="AVG381" s="309"/>
      <c r="AVH381" s="309"/>
      <c r="AVI381" s="309"/>
      <c r="AVJ381" s="309"/>
      <c r="AVK381" s="309"/>
      <c r="AVL381" s="309"/>
      <c r="AVM381" s="309"/>
      <c r="AVN381" s="309"/>
      <c r="AVO381" s="309"/>
      <c r="AVP381" s="309"/>
      <c r="AVQ381" s="309"/>
      <c r="AVR381" s="309"/>
      <c r="AVS381" s="309"/>
      <c r="AVT381" s="309"/>
      <c r="AVU381" s="309"/>
      <c r="AVV381" s="309"/>
      <c r="AVW381" s="309"/>
      <c r="AVX381" s="309"/>
      <c r="AVY381" s="309"/>
      <c r="AVZ381" s="309"/>
      <c r="AWA381" s="309"/>
      <c r="AWB381" s="309"/>
      <c r="AWC381" s="309"/>
      <c r="AWD381" s="309"/>
      <c r="AWE381" s="309"/>
      <c r="AWF381" s="309"/>
      <c r="AWG381" s="309"/>
      <c r="AWH381" s="309"/>
      <c r="AWI381" s="309"/>
      <c r="AWJ381" s="309"/>
      <c r="AWK381" s="309"/>
      <c r="AWL381" s="309"/>
      <c r="AWM381" s="309"/>
      <c r="AWN381" s="309"/>
      <c r="AWO381" s="309"/>
      <c r="AWP381" s="309"/>
      <c r="AWQ381" s="309"/>
      <c r="AWR381" s="309"/>
      <c r="AWS381" s="309"/>
      <c r="AWT381" s="309"/>
      <c r="AWU381" s="309"/>
      <c r="AWV381" s="309"/>
      <c r="AWW381" s="309"/>
      <c r="AWX381" s="309"/>
      <c r="AWY381" s="309"/>
      <c r="AWZ381" s="309"/>
      <c r="AXA381" s="309"/>
      <c r="AXB381" s="309"/>
      <c r="AXC381" s="309"/>
      <c r="AXD381" s="309"/>
      <c r="AXE381" s="309"/>
      <c r="AXF381" s="309"/>
      <c r="AXG381" s="309"/>
      <c r="AXH381" s="309"/>
      <c r="AXI381" s="309"/>
      <c r="AXJ381" s="309"/>
      <c r="AXK381" s="309"/>
      <c r="AXL381" s="309"/>
      <c r="AXM381" s="309"/>
      <c r="AXN381" s="309"/>
      <c r="AXO381" s="309"/>
      <c r="AXP381" s="309"/>
      <c r="AXQ381" s="309"/>
      <c r="AXR381" s="309"/>
      <c r="AXS381" s="309"/>
      <c r="AXT381" s="309"/>
      <c r="AXU381" s="309"/>
      <c r="AXV381" s="309"/>
      <c r="AXW381" s="309"/>
      <c r="AXX381" s="309"/>
      <c r="AXY381" s="309"/>
      <c r="AXZ381" s="309"/>
      <c r="AYA381" s="309"/>
      <c r="AYB381" s="309"/>
      <c r="AYC381" s="309"/>
      <c r="AYD381" s="309"/>
      <c r="AYE381" s="309"/>
      <c r="AYF381" s="309"/>
      <c r="AYG381" s="309"/>
      <c r="AYH381" s="309"/>
      <c r="AYI381" s="309"/>
      <c r="AYJ381" s="309"/>
      <c r="AYK381" s="309"/>
      <c r="AYL381" s="309"/>
      <c r="AYM381" s="309"/>
      <c r="AYN381" s="309"/>
      <c r="AYO381" s="309"/>
      <c r="AYP381" s="309"/>
      <c r="AYQ381" s="309"/>
      <c r="AYR381" s="309"/>
      <c r="AYS381" s="309"/>
      <c r="AYT381" s="309"/>
      <c r="AYU381" s="309"/>
      <c r="AYV381" s="309"/>
      <c r="AYW381" s="309"/>
      <c r="AYX381" s="309"/>
      <c r="AYY381" s="309"/>
      <c r="AYZ381" s="309"/>
      <c r="AZA381" s="309"/>
      <c r="AZB381" s="309"/>
      <c r="AZC381" s="309"/>
      <c r="AZD381" s="309"/>
      <c r="AZE381" s="309"/>
      <c r="AZF381" s="309"/>
      <c r="AZG381" s="309"/>
      <c r="AZH381" s="309"/>
      <c r="AZI381" s="309"/>
      <c r="AZJ381" s="309"/>
      <c r="AZK381" s="309"/>
      <c r="AZL381" s="309"/>
      <c r="AZM381" s="309"/>
      <c r="AZN381" s="309"/>
      <c r="AZO381" s="309"/>
      <c r="AZP381" s="309"/>
      <c r="AZQ381" s="309"/>
      <c r="AZR381" s="309"/>
      <c r="AZS381" s="309"/>
      <c r="AZT381" s="309"/>
      <c r="AZU381" s="309"/>
      <c r="AZV381" s="309"/>
      <c r="AZW381" s="309"/>
      <c r="AZX381" s="309"/>
      <c r="AZY381" s="309"/>
      <c r="AZZ381" s="309"/>
      <c r="BAA381" s="309"/>
      <c r="BAB381" s="309"/>
      <c r="BAC381" s="309"/>
      <c r="BAD381" s="309"/>
      <c r="BAE381" s="309"/>
      <c r="BAF381" s="309"/>
      <c r="BAG381" s="309"/>
      <c r="BAH381" s="309"/>
      <c r="BAI381" s="309"/>
      <c r="BAJ381" s="309"/>
      <c r="BAK381" s="309"/>
      <c r="BAL381" s="309"/>
      <c r="BAM381" s="309"/>
      <c r="BAN381" s="309"/>
      <c r="BAO381" s="309"/>
      <c r="BAP381" s="309"/>
      <c r="BAQ381" s="309"/>
      <c r="BAR381" s="309"/>
      <c r="BAS381" s="309"/>
      <c r="BAT381" s="309"/>
      <c r="BAU381" s="309"/>
      <c r="BAV381" s="309"/>
      <c r="BAW381" s="309"/>
      <c r="BAX381" s="309"/>
      <c r="BAY381" s="309"/>
      <c r="BAZ381" s="309"/>
      <c r="BBA381" s="309"/>
      <c r="BBB381" s="309"/>
      <c r="BBC381" s="309"/>
      <c r="BBD381" s="309"/>
      <c r="BBE381" s="309"/>
      <c r="BBF381" s="309"/>
      <c r="BBG381" s="309"/>
      <c r="BBH381" s="309"/>
      <c r="BBI381" s="309"/>
      <c r="BBJ381" s="309"/>
      <c r="BBK381" s="309"/>
      <c r="BBL381" s="309"/>
      <c r="BBM381" s="309"/>
      <c r="BBN381" s="309"/>
      <c r="BBO381" s="309"/>
      <c r="BBP381" s="309"/>
      <c r="BBQ381" s="309"/>
      <c r="BBR381" s="309"/>
      <c r="BBS381" s="309"/>
      <c r="BBT381" s="309"/>
      <c r="BBU381" s="309"/>
      <c r="BBV381" s="309"/>
      <c r="BBW381" s="309"/>
      <c r="BBX381" s="309"/>
      <c r="BBY381" s="309"/>
      <c r="BBZ381" s="309"/>
      <c r="BCA381" s="309"/>
      <c r="BCB381" s="309"/>
      <c r="BCC381" s="309"/>
      <c r="BCD381" s="309"/>
      <c r="BCE381" s="309"/>
      <c r="BCF381" s="309"/>
      <c r="BCG381" s="309"/>
      <c r="BCH381" s="309"/>
      <c r="BCI381" s="309"/>
      <c r="BCJ381" s="309"/>
      <c r="BCK381" s="309"/>
      <c r="BCL381" s="309"/>
      <c r="BCM381" s="309"/>
      <c r="BCN381" s="309"/>
      <c r="BCO381" s="309"/>
      <c r="BCP381" s="309"/>
      <c r="BCQ381" s="309"/>
      <c r="BCR381" s="309"/>
      <c r="BCS381" s="309"/>
      <c r="BCT381" s="309"/>
      <c r="BCU381" s="309"/>
      <c r="BCV381" s="309"/>
      <c r="BCW381" s="309"/>
      <c r="BCX381" s="309"/>
      <c r="BCY381" s="309"/>
      <c r="BCZ381" s="309"/>
      <c r="BDA381" s="309"/>
      <c r="BDB381" s="309"/>
      <c r="BDC381" s="309"/>
      <c r="BDD381" s="309"/>
      <c r="BDE381" s="309"/>
      <c r="BDF381" s="309"/>
      <c r="BDG381" s="309"/>
      <c r="BDH381" s="309"/>
      <c r="BDI381" s="309"/>
      <c r="BDJ381" s="309"/>
      <c r="BDK381" s="309"/>
      <c r="BDL381" s="309"/>
      <c r="BDM381" s="309"/>
      <c r="BDN381" s="309"/>
      <c r="BDO381" s="309"/>
      <c r="BDP381" s="309"/>
      <c r="BDQ381" s="309"/>
      <c r="BDR381" s="309"/>
      <c r="BDS381" s="309"/>
      <c r="BDT381" s="309"/>
      <c r="BDU381" s="309"/>
      <c r="BDV381" s="309"/>
      <c r="BDW381" s="309"/>
      <c r="BDX381" s="309"/>
      <c r="BDY381" s="309"/>
      <c r="BDZ381" s="309"/>
      <c r="BEA381" s="309"/>
      <c r="BEB381" s="309"/>
      <c r="BEC381" s="309"/>
      <c r="BED381" s="309"/>
      <c r="BEE381" s="309"/>
      <c r="BEF381" s="309"/>
      <c r="BEG381" s="309"/>
      <c r="BEH381" s="309"/>
      <c r="BEI381" s="309"/>
      <c r="BEJ381" s="309"/>
      <c r="BEK381" s="309"/>
      <c r="BEL381" s="309"/>
      <c r="BEM381" s="309"/>
      <c r="BEN381" s="309"/>
      <c r="BEO381" s="309"/>
      <c r="BEP381" s="309"/>
      <c r="BEQ381" s="309"/>
      <c r="BER381" s="309"/>
      <c r="BES381" s="309"/>
      <c r="BET381" s="309"/>
      <c r="BEU381" s="309"/>
      <c r="BEV381" s="309"/>
      <c r="BEW381" s="309"/>
      <c r="BEX381" s="309"/>
      <c r="BEY381" s="309"/>
      <c r="BEZ381" s="309"/>
      <c r="BFA381" s="309"/>
      <c r="BFB381" s="309"/>
      <c r="BFC381" s="309"/>
      <c r="BFD381" s="309"/>
      <c r="BFE381" s="309"/>
      <c r="BFF381" s="309"/>
      <c r="BFG381" s="309"/>
      <c r="BFH381" s="309"/>
      <c r="BFI381" s="309"/>
      <c r="BFJ381" s="309"/>
      <c r="BFK381" s="309"/>
      <c r="BFL381" s="309"/>
      <c r="BFM381" s="309"/>
      <c r="BFN381" s="309"/>
      <c r="BFO381" s="309"/>
      <c r="BFP381" s="309"/>
      <c r="BFQ381" s="309"/>
      <c r="BFR381" s="309"/>
      <c r="BFS381" s="309"/>
      <c r="BFT381" s="309"/>
      <c r="BFU381" s="309"/>
      <c r="BFV381" s="309"/>
      <c r="BFW381" s="309"/>
      <c r="BFX381" s="309"/>
      <c r="BFY381" s="309"/>
      <c r="BFZ381" s="309"/>
      <c r="BGA381" s="309"/>
      <c r="BGB381" s="309"/>
      <c r="BGC381" s="309"/>
      <c r="BGD381" s="309"/>
      <c r="BGE381" s="309"/>
      <c r="BGF381" s="309"/>
      <c r="BGG381" s="309"/>
      <c r="BGH381" s="309"/>
    </row>
    <row r="382" spans="6:1542" s="18" customFormat="1" ht="14.45" customHeight="1" x14ac:dyDescent="0.25">
      <c r="F382" s="68"/>
      <c r="Y382" s="68"/>
      <c r="AC382" s="309"/>
      <c r="AD382" s="309"/>
      <c r="AE382" s="309"/>
      <c r="AF382" s="309"/>
      <c r="AG382" s="309"/>
      <c r="AH382" s="309"/>
      <c r="AI382" s="309"/>
      <c r="AJ382" s="309"/>
      <c r="AK382" s="309"/>
      <c r="AL382" s="309"/>
      <c r="AM382" s="309"/>
      <c r="AN382" s="309"/>
      <c r="AO382" s="309"/>
      <c r="AP382" s="309"/>
      <c r="AQ382" s="309"/>
      <c r="AR382" s="309"/>
      <c r="AS382" s="309"/>
      <c r="AT382" s="309"/>
      <c r="AU382" s="309"/>
      <c r="AV382" s="309"/>
      <c r="AW382" s="309"/>
      <c r="AX382" s="309"/>
      <c r="AY382" s="309"/>
      <c r="AZ382" s="309"/>
      <c r="BA382" s="309"/>
      <c r="BB382" s="309"/>
      <c r="BC382" s="309"/>
      <c r="BD382" s="309"/>
      <c r="BE382" s="309"/>
      <c r="BF382" s="309"/>
      <c r="BG382" s="309"/>
      <c r="BH382" s="309"/>
      <c r="BI382" s="309"/>
      <c r="BJ382" s="309"/>
      <c r="BK382" s="309"/>
      <c r="BL382" s="309"/>
      <c r="BM382" s="309"/>
      <c r="BN382" s="309"/>
      <c r="BO382" s="309"/>
      <c r="BP382" s="309"/>
      <c r="BQ382" s="309"/>
      <c r="BR382" s="309"/>
      <c r="BS382" s="309"/>
      <c r="BT382" s="309"/>
      <c r="BU382" s="309"/>
      <c r="BV382" s="309"/>
      <c r="BW382" s="309"/>
      <c r="BX382" s="309"/>
      <c r="BY382" s="309"/>
      <c r="BZ382" s="309"/>
      <c r="CA382" s="309"/>
      <c r="CB382" s="309"/>
      <c r="CC382" s="309"/>
      <c r="CD382" s="309"/>
      <c r="CE382" s="309"/>
      <c r="CF382" s="309"/>
      <c r="CG382" s="309"/>
      <c r="CH382" s="309"/>
      <c r="CI382" s="309"/>
      <c r="CJ382" s="309"/>
      <c r="CK382" s="309"/>
      <c r="CL382" s="309"/>
      <c r="CM382" s="309"/>
      <c r="CN382" s="309"/>
      <c r="CO382" s="309"/>
      <c r="CP382" s="309"/>
      <c r="CQ382" s="309"/>
      <c r="CR382" s="309"/>
      <c r="CS382" s="309"/>
      <c r="CT382" s="309"/>
      <c r="CU382" s="309"/>
      <c r="CV382" s="309"/>
      <c r="CW382" s="309"/>
      <c r="CX382" s="309"/>
      <c r="CY382" s="309"/>
      <c r="CZ382" s="309"/>
      <c r="DA382" s="309"/>
      <c r="DB382" s="309"/>
      <c r="DC382" s="309"/>
      <c r="DD382" s="309"/>
      <c r="DE382" s="309"/>
      <c r="DF382" s="309"/>
      <c r="DG382" s="309"/>
      <c r="DH382" s="309"/>
      <c r="DI382" s="309"/>
      <c r="DJ382" s="309"/>
      <c r="DK382" s="309"/>
      <c r="DL382" s="309"/>
      <c r="DM382" s="309"/>
      <c r="DN382" s="309"/>
      <c r="DO382" s="309"/>
      <c r="DP382" s="309"/>
      <c r="DQ382" s="309"/>
      <c r="DR382" s="309"/>
      <c r="DS382" s="309"/>
      <c r="DT382" s="309"/>
      <c r="DU382" s="309"/>
      <c r="DV382" s="309"/>
      <c r="DW382" s="309"/>
      <c r="DX382" s="309"/>
      <c r="DY382" s="309"/>
      <c r="DZ382" s="309"/>
      <c r="EA382" s="309"/>
      <c r="EB382" s="309"/>
      <c r="EC382" s="309"/>
      <c r="ED382" s="309"/>
      <c r="EE382" s="309"/>
      <c r="EF382" s="309"/>
      <c r="EG382" s="309"/>
      <c r="EH382" s="309"/>
      <c r="EI382" s="309"/>
      <c r="EJ382" s="309"/>
      <c r="EK382" s="309"/>
      <c r="EL382" s="309"/>
      <c r="EM382" s="309"/>
      <c r="EN382" s="309"/>
      <c r="EO382" s="309"/>
      <c r="EP382" s="309"/>
      <c r="EQ382" s="309"/>
      <c r="ER382" s="309"/>
      <c r="ES382" s="309"/>
      <c r="ET382" s="309"/>
      <c r="EU382" s="309"/>
      <c r="EV382" s="309"/>
      <c r="EW382" s="309"/>
      <c r="EX382" s="309"/>
      <c r="EY382" s="309"/>
      <c r="EZ382" s="309"/>
      <c r="FA382" s="309"/>
      <c r="FB382" s="309"/>
      <c r="FC382" s="309"/>
      <c r="FD382" s="309"/>
      <c r="FE382" s="309"/>
      <c r="FF382" s="309"/>
      <c r="FG382" s="309"/>
      <c r="FH382" s="309"/>
      <c r="FI382" s="309"/>
      <c r="FJ382" s="309"/>
      <c r="FK382" s="309"/>
      <c r="FL382" s="309"/>
      <c r="FM382" s="309"/>
      <c r="FN382" s="309"/>
      <c r="FO382" s="309"/>
      <c r="FP382" s="309"/>
      <c r="FQ382" s="309"/>
      <c r="FR382" s="309"/>
      <c r="FS382" s="309"/>
      <c r="FT382" s="309"/>
      <c r="FU382" s="309"/>
      <c r="FV382" s="309"/>
      <c r="FW382" s="309"/>
      <c r="FX382" s="309"/>
      <c r="FY382" s="309"/>
      <c r="FZ382" s="309"/>
      <c r="GA382" s="309"/>
      <c r="GB382" s="309"/>
      <c r="GC382" s="309"/>
      <c r="GD382" s="309"/>
      <c r="GE382" s="309"/>
      <c r="GF382" s="309"/>
      <c r="GG382" s="309"/>
      <c r="GH382" s="309"/>
      <c r="GI382" s="309"/>
      <c r="GJ382" s="309"/>
      <c r="GK382" s="309"/>
      <c r="GL382" s="309"/>
      <c r="GM382" s="309"/>
      <c r="GN382" s="309"/>
      <c r="GO382" s="309"/>
      <c r="GP382" s="309"/>
      <c r="GQ382" s="309"/>
      <c r="GR382" s="309"/>
      <c r="GS382" s="309"/>
      <c r="GT382" s="309"/>
      <c r="GU382" s="309"/>
      <c r="GV382" s="309"/>
      <c r="GW382" s="309"/>
      <c r="GX382" s="309"/>
      <c r="GY382" s="309"/>
      <c r="GZ382" s="309"/>
      <c r="HA382" s="309"/>
      <c r="HB382" s="309"/>
      <c r="HC382" s="309"/>
      <c r="HD382" s="309"/>
      <c r="HE382" s="309"/>
      <c r="HF382" s="309"/>
      <c r="HG382" s="309"/>
      <c r="HH382" s="309"/>
      <c r="HI382" s="309"/>
      <c r="HJ382" s="309"/>
      <c r="HK382" s="309"/>
      <c r="HL382" s="309"/>
      <c r="HM382" s="309"/>
      <c r="HN382" s="309"/>
      <c r="HO382" s="309"/>
      <c r="HP382" s="309"/>
      <c r="HQ382" s="309"/>
      <c r="HR382" s="309"/>
      <c r="HS382" s="309"/>
      <c r="HT382" s="309"/>
      <c r="HU382" s="309"/>
      <c r="HV382" s="309"/>
      <c r="HW382" s="309"/>
      <c r="HX382" s="309"/>
      <c r="HY382" s="309"/>
      <c r="HZ382" s="309"/>
      <c r="IA382" s="309"/>
      <c r="IB382" s="309"/>
      <c r="IC382" s="309"/>
      <c r="ID382" s="309"/>
      <c r="IE382" s="309"/>
      <c r="IF382" s="309"/>
      <c r="IG382" s="309"/>
      <c r="IH382" s="309"/>
      <c r="II382" s="309"/>
      <c r="IJ382" s="309"/>
      <c r="IK382" s="309"/>
      <c r="IL382" s="309"/>
      <c r="IM382" s="309"/>
      <c r="IN382" s="309"/>
      <c r="IO382" s="309"/>
      <c r="IP382" s="309"/>
      <c r="IQ382" s="309"/>
      <c r="IR382" s="309"/>
      <c r="IS382" s="309"/>
      <c r="IT382" s="309"/>
      <c r="IU382" s="309"/>
      <c r="IV382" s="309"/>
      <c r="IW382" s="309"/>
      <c r="IX382" s="309"/>
      <c r="IY382" s="309"/>
      <c r="IZ382" s="309"/>
      <c r="JA382" s="309"/>
      <c r="JB382" s="309"/>
      <c r="JC382" s="309"/>
      <c r="JD382" s="309"/>
      <c r="JE382" s="309"/>
      <c r="JF382" s="309"/>
      <c r="JG382" s="309"/>
      <c r="JH382" s="309"/>
      <c r="JI382" s="309"/>
      <c r="JJ382" s="309"/>
      <c r="JK382" s="309"/>
      <c r="JL382" s="309"/>
      <c r="JM382" s="309"/>
      <c r="JN382" s="309"/>
      <c r="JO382" s="309"/>
      <c r="JP382" s="309"/>
      <c r="JQ382" s="309"/>
      <c r="JR382" s="309"/>
      <c r="JS382" s="309"/>
      <c r="JT382" s="309"/>
      <c r="JU382" s="309"/>
      <c r="JV382" s="309"/>
      <c r="JW382" s="309"/>
      <c r="JX382" s="309"/>
      <c r="JY382" s="309"/>
      <c r="JZ382" s="309"/>
      <c r="KA382" s="309"/>
      <c r="KB382" s="309"/>
      <c r="KC382" s="309"/>
      <c r="KD382" s="309"/>
      <c r="KE382" s="309"/>
      <c r="KF382" s="309"/>
      <c r="KG382" s="309"/>
      <c r="KH382" s="309"/>
      <c r="KI382" s="309"/>
      <c r="KJ382" s="309"/>
      <c r="KK382" s="309"/>
      <c r="KL382" s="309"/>
      <c r="KM382" s="309"/>
      <c r="KN382" s="309"/>
      <c r="KO382" s="309"/>
      <c r="KP382" s="309"/>
      <c r="KQ382" s="309"/>
      <c r="KR382" s="309"/>
      <c r="KS382" s="309"/>
      <c r="KT382" s="309"/>
      <c r="KU382" s="309"/>
      <c r="KV382" s="309"/>
      <c r="KW382" s="309"/>
      <c r="KX382" s="309"/>
      <c r="KY382" s="309"/>
      <c r="KZ382" s="309"/>
      <c r="LA382" s="309"/>
      <c r="LB382" s="309"/>
      <c r="LC382" s="309"/>
      <c r="LD382" s="309"/>
      <c r="LE382" s="309"/>
      <c r="LF382" s="309"/>
      <c r="LG382" s="309"/>
      <c r="LH382" s="309"/>
      <c r="LI382" s="309"/>
      <c r="LJ382" s="309"/>
      <c r="LK382" s="309"/>
      <c r="LL382" s="309"/>
      <c r="LM382" s="309"/>
      <c r="LN382" s="309"/>
      <c r="LO382" s="309"/>
      <c r="LP382" s="309"/>
      <c r="LQ382" s="309"/>
      <c r="LR382" s="309"/>
      <c r="LS382" s="309"/>
      <c r="LT382" s="309"/>
      <c r="LU382" s="309"/>
      <c r="LV382" s="309"/>
      <c r="LW382" s="309"/>
      <c r="LX382" s="309"/>
      <c r="LY382" s="309"/>
      <c r="LZ382" s="309"/>
      <c r="MA382" s="309"/>
      <c r="MB382" s="309"/>
      <c r="MC382" s="309"/>
      <c r="MD382" s="309"/>
      <c r="ME382" s="309"/>
      <c r="MF382" s="309"/>
      <c r="MG382" s="309"/>
      <c r="MH382" s="309"/>
      <c r="MI382" s="309"/>
      <c r="MJ382" s="309"/>
      <c r="MK382" s="309"/>
      <c r="ML382" s="309"/>
      <c r="MM382" s="309"/>
      <c r="MN382" s="309"/>
      <c r="MO382" s="309"/>
      <c r="MP382" s="309"/>
      <c r="MQ382" s="309"/>
      <c r="MR382" s="309"/>
      <c r="MS382" s="309"/>
      <c r="MT382" s="309"/>
      <c r="MU382" s="309"/>
      <c r="MV382" s="309"/>
      <c r="MW382" s="309"/>
      <c r="MX382" s="309"/>
      <c r="MY382" s="309"/>
      <c r="MZ382" s="309"/>
      <c r="NA382" s="309"/>
      <c r="NB382" s="309"/>
      <c r="NC382" s="309"/>
      <c r="ND382" s="309"/>
      <c r="NE382" s="309"/>
      <c r="NF382" s="309"/>
      <c r="NG382" s="309"/>
      <c r="NH382" s="309"/>
      <c r="NI382" s="309"/>
      <c r="NJ382" s="309"/>
      <c r="NK382" s="309"/>
      <c r="NL382" s="309"/>
      <c r="NM382" s="309"/>
      <c r="NN382" s="309"/>
      <c r="NO382" s="309"/>
      <c r="NP382" s="309"/>
      <c r="NQ382" s="309"/>
      <c r="NR382" s="309"/>
      <c r="NS382" s="309"/>
      <c r="NT382" s="309"/>
      <c r="NU382" s="309"/>
      <c r="NV382" s="309"/>
      <c r="NW382" s="309"/>
      <c r="NX382" s="309"/>
      <c r="NY382" s="309"/>
      <c r="NZ382" s="309"/>
      <c r="OA382" s="309"/>
      <c r="OB382" s="309"/>
      <c r="OC382" s="309"/>
      <c r="OD382" s="309"/>
      <c r="OE382" s="309"/>
      <c r="OF382" s="309"/>
      <c r="OG382" s="309"/>
      <c r="OH382" s="309"/>
      <c r="OI382" s="309"/>
      <c r="OJ382" s="309"/>
      <c r="OK382" s="309"/>
      <c r="OL382" s="309"/>
      <c r="OM382" s="309"/>
      <c r="ON382" s="309"/>
      <c r="OO382" s="309"/>
      <c r="OP382" s="309"/>
      <c r="OQ382" s="309"/>
      <c r="OR382" s="309"/>
      <c r="OS382" s="309"/>
      <c r="OT382" s="309"/>
      <c r="OU382" s="309"/>
      <c r="OV382" s="309"/>
      <c r="OW382" s="309"/>
      <c r="OX382" s="309"/>
      <c r="OY382" s="309"/>
      <c r="OZ382" s="309"/>
      <c r="PA382" s="309"/>
      <c r="PB382" s="309"/>
      <c r="PC382" s="309"/>
      <c r="PD382" s="309"/>
      <c r="PE382" s="309"/>
      <c r="PF382" s="309"/>
      <c r="PG382" s="309"/>
      <c r="PH382" s="309"/>
      <c r="PI382" s="309"/>
      <c r="PJ382" s="309"/>
      <c r="PK382" s="309"/>
      <c r="PL382" s="309"/>
      <c r="PM382" s="309"/>
      <c r="PN382" s="309"/>
      <c r="PO382" s="309"/>
      <c r="PP382" s="309"/>
      <c r="PQ382" s="309"/>
      <c r="PR382" s="309"/>
      <c r="PS382" s="309"/>
      <c r="PT382" s="309"/>
      <c r="PU382" s="309"/>
      <c r="PV382" s="309"/>
      <c r="PW382" s="309"/>
      <c r="PX382" s="309"/>
      <c r="PY382" s="309"/>
      <c r="PZ382" s="309"/>
      <c r="QA382" s="309"/>
      <c r="QB382" s="309"/>
      <c r="QC382" s="309"/>
      <c r="QD382" s="309"/>
      <c r="QE382" s="309"/>
      <c r="QF382" s="309"/>
      <c r="QG382" s="309"/>
      <c r="QH382" s="309"/>
      <c r="QI382" s="309"/>
      <c r="QJ382" s="309"/>
      <c r="QK382" s="309"/>
      <c r="QL382" s="309"/>
      <c r="QM382" s="309"/>
      <c r="QN382" s="309"/>
      <c r="QO382" s="309"/>
      <c r="QP382" s="309"/>
      <c r="QQ382" s="309"/>
      <c r="QR382" s="309"/>
      <c r="QS382" s="309"/>
      <c r="QT382" s="309"/>
      <c r="QU382" s="309"/>
      <c r="QV382" s="309"/>
      <c r="QW382" s="309"/>
      <c r="QX382" s="309"/>
      <c r="QY382" s="309"/>
      <c r="QZ382" s="309"/>
      <c r="RA382" s="309"/>
      <c r="RB382" s="309"/>
      <c r="RC382" s="309"/>
      <c r="RD382" s="309"/>
      <c r="RE382" s="309"/>
      <c r="RF382" s="309"/>
      <c r="RG382" s="309"/>
      <c r="RH382" s="309"/>
      <c r="RI382" s="309"/>
      <c r="RJ382" s="309"/>
      <c r="RK382" s="309"/>
      <c r="RL382" s="309"/>
      <c r="RM382" s="309"/>
      <c r="RN382" s="309"/>
      <c r="RO382" s="309"/>
      <c r="RP382" s="309"/>
      <c r="RQ382" s="309"/>
      <c r="RR382" s="309"/>
      <c r="RS382" s="309"/>
      <c r="RT382" s="309"/>
      <c r="RU382" s="309"/>
      <c r="RV382" s="309"/>
      <c r="RW382" s="309"/>
      <c r="RX382" s="309"/>
      <c r="RY382" s="309"/>
      <c r="RZ382" s="309"/>
      <c r="SA382" s="309"/>
      <c r="SB382" s="309"/>
      <c r="SC382" s="309"/>
      <c r="SD382" s="309"/>
      <c r="SE382" s="309"/>
      <c r="SF382" s="309"/>
      <c r="SG382" s="309"/>
      <c r="SH382" s="309"/>
      <c r="SI382" s="309"/>
      <c r="SJ382" s="309"/>
      <c r="SK382" s="309"/>
      <c r="SL382" s="309"/>
      <c r="SM382" s="309"/>
      <c r="SN382" s="309"/>
      <c r="SO382" s="309"/>
      <c r="SP382" s="309"/>
      <c r="SQ382" s="309"/>
      <c r="SR382" s="309"/>
      <c r="SS382" s="309"/>
      <c r="ST382" s="309"/>
      <c r="SU382" s="309"/>
      <c r="SV382" s="309"/>
      <c r="SW382" s="309"/>
      <c r="SX382" s="309"/>
      <c r="SY382" s="309"/>
      <c r="SZ382" s="309"/>
      <c r="TA382" s="309"/>
      <c r="TB382" s="309"/>
      <c r="TC382" s="309"/>
      <c r="TD382" s="309"/>
      <c r="TE382" s="309"/>
      <c r="TF382" s="309"/>
      <c r="TG382" s="309"/>
      <c r="TH382" s="309"/>
      <c r="TI382" s="309"/>
      <c r="TJ382" s="309"/>
      <c r="TK382" s="309"/>
      <c r="TL382" s="309"/>
      <c r="TM382" s="309"/>
      <c r="TN382" s="309"/>
      <c r="TO382" s="309"/>
      <c r="TP382" s="309"/>
      <c r="TQ382" s="309"/>
      <c r="TR382" s="309"/>
      <c r="TS382" s="309"/>
      <c r="TT382" s="309"/>
      <c r="TU382" s="309"/>
      <c r="TV382" s="309"/>
      <c r="TW382" s="309"/>
      <c r="TX382" s="309"/>
      <c r="TY382" s="309"/>
      <c r="TZ382" s="309"/>
      <c r="UA382" s="309"/>
      <c r="UB382" s="309"/>
      <c r="UC382" s="309"/>
      <c r="UD382" s="309"/>
      <c r="UE382" s="309"/>
      <c r="UF382" s="309"/>
      <c r="UG382" s="309"/>
      <c r="UH382" s="309"/>
      <c r="UI382" s="309"/>
      <c r="UJ382" s="309"/>
      <c r="UK382" s="309"/>
      <c r="UL382" s="309"/>
      <c r="UM382" s="309"/>
      <c r="UN382" s="309"/>
      <c r="UO382" s="309"/>
      <c r="UP382" s="309"/>
      <c r="UQ382" s="309"/>
      <c r="UR382" s="309"/>
      <c r="US382" s="309"/>
      <c r="UT382" s="309"/>
      <c r="UU382" s="309"/>
      <c r="UV382" s="309"/>
      <c r="UW382" s="309"/>
      <c r="UX382" s="309"/>
      <c r="UY382" s="309"/>
      <c r="UZ382" s="309"/>
      <c r="VA382" s="309"/>
      <c r="VB382" s="309"/>
      <c r="VC382" s="309"/>
      <c r="VD382" s="309"/>
      <c r="VE382" s="309"/>
      <c r="VF382" s="309"/>
      <c r="VG382" s="309"/>
      <c r="VH382" s="309"/>
      <c r="VI382" s="309"/>
      <c r="VJ382" s="309"/>
      <c r="VK382" s="309"/>
      <c r="VL382" s="309"/>
      <c r="VM382" s="309"/>
      <c r="VN382" s="309"/>
      <c r="VO382" s="309"/>
      <c r="VP382" s="309"/>
      <c r="VQ382" s="309"/>
      <c r="VR382" s="309"/>
      <c r="VS382" s="309"/>
      <c r="VT382" s="309"/>
      <c r="VU382" s="309"/>
      <c r="VV382" s="309"/>
      <c r="VW382" s="309"/>
      <c r="VX382" s="309"/>
      <c r="VY382" s="309"/>
      <c r="VZ382" s="309"/>
      <c r="WA382" s="309"/>
      <c r="WB382" s="309"/>
      <c r="WC382" s="309"/>
      <c r="WD382" s="309"/>
      <c r="WE382" s="309"/>
      <c r="WF382" s="309"/>
      <c r="WG382" s="309"/>
      <c r="WH382" s="309"/>
      <c r="WI382" s="309"/>
      <c r="WJ382" s="309"/>
      <c r="WK382" s="309"/>
      <c r="WL382" s="309"/>
      <c r="WM382" s="309"/>
      <c r="WN382" s="309"/>
      <c r="WO382" s="309"/>
      <c r="WP382" s="309"/>
      <c r="WQ382" s="309"/>
      <c r="WR382" s="309"/>
      <c r="WS382" s="309"/>
      <c r="WT382" s="309"/>
      <c r="WU382" s="309"/>
      <c r="WV382" s="309"/>
      <c r="WW382" s="309"/>
      <c r="WX382" s="309"/>
      <c r="WY382" s="309"/>
      <c r="WZ382" s="309"/>
      <c r="XA382" s="309"/>
      <c r="XB382" s="309"/>
      <c r="XC382" s="309"/>
      <c r="XD382" s="309"/>
      <c r="XE382" s="309"/>
      <c r="XF382" s="309"/>
      <c r="XG382" s="309"/>
      <c r="XH382" s="309"/>
      <c r="XI382" s="309"/>
      <c r="XJ382" s="309"/>
      <c r="XK382" s="309"/>
      <c r="XL382" s="309"/>
      <c r="XM382" s="309"/>
      <c r="XN382" s="309"/>
      <c r="XO382" s="309"/>
      <c r="XP382" s="309"/>
      <c r="XQ382" s="309"/>
      <c r="XR382" s="309"/>
      <c r="XS382" s="309"/>
      <c r="XT382" s="309"/>
      <c r="XU382" s="309"/>
      <c r="XV382" s="309"/>
      <c r="XW382" s="309"/>
      <c r="XX382" s="309"/>
      <c r="XY382" s="309"/>
      <c r="XZ382" s="309"/>
      <c r="YA382" s="309"/>
      <c r="YB382" s="309"/>
      <c r="YC382" s="309"/>
      <c r="YD382" s="309"/>
      <c r="YE382" s="309"/>
      <c r="YF382" s="309"/>
      <c r="YG382" s="309"/>
      <c r="YH382" s="309"/>
      <c r="YI382" s="309"/>
      <c r="YJ382" s="309"/>
      <c r="YK382" s="309"/>
      <c r="YL382" s="309"/>
      <c r="YM382" s="309"/>
      <c r="YN382" s="309"/>
      <c r="YO382" s="309"/>
      <c r="YP382" s="309"/>
      <c r="YQ382" s="309"/>
      <c r="YR382" s="309"/>
      <c r="YS382" s="309"/>
      <c r="YT382" s="309"/>
      <c r="YU382" s="309"/>
      <c r="YV382" s="309"/>
      <c r="YW382" s="309"/>
      <c r="YX382" s="309"/>
      <c r="YY382" s="309"/>
      <c r="YZ382" s="309"/>
      <c r="ZA382" s="309"/>
      <c r="ZB382" s="309"/>
      <c r="ZC382" s="309"/>
      <c r="ZD382" s="309"/>
      <c r="ZE382" s="309"/>
      <c r="ZF382" s="309"/>
      <c r="ZG382" s="309"/>
      <c r="ZH382" s="309"/>
      <c r="ZI382" s="309"/>
      <c r="ZJ382" s="309"/>
      <c r="ZK382" s="309"/>
      <c r="ZL382" s="309"/>
      <c r="ZM382" s="309"/>
      <c r="ZN382" s="309"/>
      <c r="ZO382" s="309"/>
      <c r="ZP382" s="309"/>
      <c r="ZQ382" s="309"/>
      <c r="ZR382" s="309"/>
      <c r="ZS382" s="309"/>
      <c r="ZT382" s="309"/>
      <c r="ZU382" s="309"/>
      <c r="ZV382" s="309"/>
      <c r="ZW382" s="309"/>
      <c r="ZX382" s="309"/>
      <c r="ZY382" s="309"/>
      <c r="ZZ382" s="309"/>
      <c r="AAA382" s="309"/>
      <c r="AAB382" s="309"/>
      <c r="AAC382" s="309"/>
      <c r="AAD382" s="309"/>
      <c r="AAE382" s="309"/>
      <c r="AAF382" s="309"/>
      <c r="AAG382" s="309"/>
      <c r="AAH382" s="309"/>
      <c r="AAI382" s="309"/>
      <c r="AAJ382" s="309"/>
      <c r="AAK382" s="309"/>
      <c r="AAL382" s="309"/>
      <c r="AAM382" s="309"/>
      <c r="AAN382" s="309"/>
      <c r="AAO382" s="309"/>
      <c r="AAP382" s="309"/>
      <c r="AAQ382" s="309"/>
      <c r="AAR382" s="309"/>
      <c r="AAS382" s="309"/>
      <c r="AAT382" s="309"/>
      <c r="AAU382" s="309"/>
      <c r="AAV382" s="309"/>
      <c r="AAW382" s="309"/>
      <c r="AAX382" s="309"/>
      <c r="AAY382" s="309"/>
      <c r="AAZ382" s="309"/>
      <c r="ABA382" s="309"/>
      <c r="ABB382" s="309"/>
      <c r="ABC382" s="309"/>
      <c r="ABD382" s="309"/>
      <c r="ABE382" s="309"/>
      <c r="ABF382" s="309"/>
      <c r="ABG382" s="309"/>
      <c r="ABH382" s="309"/>
      <c r="ABI382" s="309"/>
      <c r="ABJ382" s="309"/>
      <c r="ABK382" s="309"/>
      <c r="ABL382" s="309"/>
      <c r="ABM382" s="309"/>
      <c r="ABN382" s="309"/>
      <c r="ABO382" s="309"/>
      <c r="ABP382" s="309"/>
      <c r="ABQ382" s="309"/>
      <c r="ABR382" s="309"/>
      <c r="ABS382" s="309"/>
      <c r="ABT382" s="309"/>
      <c r="ABU382" s="309"/>
      <c r="ABV382" s="309"/>
      <c r="ABW382" s="309"/>
      <c r="ABX382" s="309"/>
      <c r="ABY382" s="309"/>
      <c r="ABZ382" s="309"/>
      <c r="ACA382" s="309"/>
      <c r="ACB382" s="309"/>
      <c r="ACC382" s="309"/>
      <c r="ACD382" s="309"/>
      <c r="ACE382" s="309"/>
      <c r="ACF382" s="309"/>
      <c r="ACG382" s="309"/>
      <c r="ACH382" s="309"/>
      <c r="ACI382" s="309"/>
      <c r="ACJ382" s="309"/>
      <c r="ACK382" s="309"/>
      <c r="ACL382" s="309"/>
      <c r="ACM382" s="309"/>
      <c r="ACN382" s="309"/>
      <c r="ACO382" s="309"/>
      <c r="ACP382" s="309"/>
      <c r="ACQ382" s="309"/>
      <c r="ACR382" s="309"/>
      <c r="ACS382" s="309"/>
      <c r="ACT382" s="309"/>
      <c r="ACU382" s="309"/>
      <c r="ACV382" s="309"/>
      <c r="ACW382" s="309"/>
      <c r="ACX382" s="309"/>
      <c r="ACY382" s="309"/>
      <c r="ACZ382" s="309"/>
      <c r="ADA382" s="309"/>
      <c r="ADB382" s="309"/>
      <c r="ADC382" s="309"/>
      <c r="ADD382" s="309"/>
      <c r="ADE382" s="309"/>
      <c r="ADF382" s="309"/>
      <c r="ADG382" s="309"/>
      <c r="ADH382" s="309"/>
      <c r="ADI382" s="309"/>
      <c r="ADJ382" s="309"/>
      <c r="ADK382" s="309"/>
      <c r="ADL382" s="309"/>
      <c r="ADM382" s="309"/>
      <c r="ADN382" s="309"/>
      <c r="ADO382" s="309"/>
      <c r="ADP382" s="309"/>
      <c r="ADQ382" s="309"/>
      <c r="ADR382" s="309"/>
      <c r="ADS382" s="309"/>
      <c r="ADT382" s="309"/>
      <c r="ADU382" s="309"/>
      <c r="ADV382" s="309"/>
      <c r="ADW382" s="309"/>
      <c r="ADX382" s="309"/>
      <c r="ADY382" s="309"/>
      <c r="ADZ382" s="309"/>
      <c r="AEA382" s="309"/>
      <c r="AEB382" s="309"/>
      <c r="AEC382" s="309"/>
      <c r="AED382" s="309"/>
      <c r="AEE382" s="309"/>
      <c r="AEF382" s="309"/>
      <c r="AEG382" s="309"/>
      <c r="AEH382" s="309"/>
      <c r="AEI382" s="309"/>
      <c r="AEJ382" s="309"/>
      <c r="AEK382" s="309"/>
      <c r="AEL382" s="309"/>
      <c r="AEM382" s="309"/>
      <c r="AEN382" s="309"/>
      <c r="AEO382" s="309"/>
      <c r="AEP382" s="309"/>
      <c r="AEQ382" s="309"/>
      <c r="AER382" s="309"/>
      <c r="AES382" s="309"/>
      <c r="AET382" s="309"/>
      <c r="AEU382" s="309"/>
      <c r="AEV382" s="309"/>
      <c r="AEW382" s="309"/>
      <c r="AEX382" s="309"/>
      <c r="AEY382" s="309"/>
      <c r="AEZ382" s="309"/>
      <c r="AFA382" s="309"/>
      <c r="AFB382" s="309"/>
      <c r="AFC382" s="309"/>
      <c r="AFD382" s="309"/>
      <c r="AFE382" s="309"/>
      <c r="AFF382" s="309"/>
      <c r="AFG382" s="309"/>
      <c r="AFH382" s="309"/>
      <c r="AFI382" s="309"/>
      <c r="AFJ382" s="309"/>
      <c r="AFK382" s="309"/>
      <c r="AFL382" s="309"/>
      <c r="AFM382" s="309"/>
      <c r="AFN382" s="309"/>
      <c r="AFO382" s="309"/>
      <c r="AFP382" s="309"/>
      <c r="AFQ382" s="309"/>
      <c r="AFR382" s="309"/>
      <c r="AFS382" s="309"/>
      <c r="AFT382" s="309"/>
      <c r="AFU382" s="309"/>
      <c r="AFV382" s="309"/>
      <c r="AFW382" s="309"/>
      <c r="AFX382" s="309"/>
      <c r="AFY382" s="309"/>
      <c r="AFZ382" s="309"/>
      <c r="AGA382" s="309"/>
      <c r="AGB382" s="309"/>
      <c r="AGC382" s="309"/>
      <c r="AGD382" s="309"/>
      <c r="AGE382" s="309"/>
      <c r="AGF382" s="309"/>
      <c r="AGG382" s="309"/>
      <c r="AGH382" s="309"/>
      <c r="AGI382" s="309"/>
      <c r="AGJ382" s="309"/>
      <c r="AGK382" s="309"/>
      <c r="AGL382" s="309"/>
      <c r="AGM382" s="309"/>
      <c r="AGN382" s="309"/>
      <c r="AGO382" s="309"/>
      <c r="AGP382" s="309"/>
      <c r="AGQ382" s="309"/>
      <c r="AGR382" s="309"/>
      <c r="AGS382" s="309"/>
      <c r="AGT382" s="309"/>
      <c r="AGU382" s="309"/>
      <c r="AGV382" s="309"/>
      <c r="AGW382" s="309"/>
      <c r="AGX382" s="309"/>
      <c r="AGY382" s="309"/>
      <c r="AGZ382" s="309"/>
      <c r="AHA382" s="309"/>
      <c r="AHB382" s="309"/>
      <c r="AHC382" s="309"/>
      <c r="AHD382" s="309"/>
      <c r="AHE382" s="309"/>
      <c r="AHF382" s="309"/>
      <c r="AHG382" s="309"/>
      <c r="AHH382" s="309"/>
      <c r="AHI382" s="309"/>
      <c r="AHJ382" s="309"/>
      <c r="AHK382" s="309"/>
      <c r="AHL382" s="309"/>
      <c r="AHM382" s="309"/>
      <c r="AHN382" s="309"/>
      <c r="AHO382" s="309"/>
      <c r="AHP382" s="309"/>
      <c r="AHQ382" s="309"/>
      <c r="AHR382" s="309"/>
      <c r="AHS382" s="309"/>
      <c r="AHT382" s="309"/>
      <c r="AHU382" s="309"/>
      <c r="AHV382" s="309"/>
      <c r="AHW382" s="309"/>
      <c r="AHX382" s="309"/>
      <c r="AHY382" s="309"/>
      <c r="AHZ382" s="309"/>
      <c r="AIA382" s="309"/>
      <c r="AIB382" s="309"/>
      <c r="AIC382" s="309"/>
      <c r="AID382" s="309"/>
      <c r="AIE382" s="309"/>
      <c r="AIF382" s="309"/>
      <c r="AIG382" s="309"/>
      <c r="AIH382" s="309"/>
      <c r="AII382" s="309"/>
      <c r="AIJ382" s="309"/>
      <c r="AIK382" s="309"/>
      <c r="AIL382" s="309"/>
      <c r="AIM382" s="309"/>
      <c r="AIN382" s="309"/>
      <c r="AIO382" s="309"/>
      <c r="AIP382" s="309"/>
      <c r="AIQ382" s="309"/>
      <c r="AIR382" s="309"/>
      <c r="AIS382" s="309"/>
      <c r="AIT382" s="309"/>
      <c r="AIU382" s="309"/>
      <c r="AIV382" s="309"/>
      <c r="AIW382" s="309"/>
      <c r="AIX382" s="309"/>
      <c r="AIY382" s="309"/>
      <c r="AIZ382" s="309"/>
      <c r="AJA382" s="309"/>
      <c r="AJB382" s="309"/>
      <c r="AJC382" s="309"/>
      <c r="AJD382" s="309"/>
      <c r="AJE382" s="309"/>
      <c r="AJF382" s="309"/>
      <c r="AJG382" s="309"/>
      <c r="AJH382" s="309"/>
      <c r="AJI382" s="309"/>
      <c r="AJJ382" s="309"/>
      <c r="AJK382" s="309"/>
      <c r="AJL382" s="309"/>
      <c r="AJM382" s="309"/>
      <c r="AJN382" s="309"/>
      <c r="AJO382" s="309"/>
      <c r="AJP382" s="309"/>
      <c r="AJQ382" s="309"/>
      <c r="AJR382" s="309"/>
      <c r="AJS382" s="309"/>
      <c r="AJT382" s="309"/>
      <c r="AJU382" s="309"/>
      <c r="AJV382" s="309"/>
      <c r="AJW382" s="309"/>
      <c r="AJX382" s="309"/>
      <c r="AJY382" s="309"/>
      <c r="AJZ382" s="309"/>
      <c r="AKA382" s="309"/>
      <c r="AKB382" s="309"/>
      <c r="AKC382" s="309"/>
      <c r="AKD382" s="309"/>
      <c r="AKE382" s="309"/>
      <c r="AKF382" s="309"/>
      <c r="AKG382" s="309"/>
      <c r="AKH382" s="309"/>
      <c r="AKI382" s="309"/>
      <c r="AKJ382" s="309"/>
      <c r="AKK382" s="309"/>
      <c r="AKL382" s="309"/>
      <c r="AKM382" s="309"/>
      <c r="AKN382" s="309"/>
      <c r="AKO382" s="309"/>
      <c r="AKP382" s="309"/>
      <c r="AKQ382" s="309"/>
      <c r="AKR382" s="309"/>
      <c r="AKS382" s="309"/>
      <c r="AKT382" s="309"/>
      <c r="AKU382" s="309"/>
      <c r="AKV382" s="309"/>
      <c r="AKW382" s="309"/>
      <c r="AKX382" s="309"/>
      <c r="AKY382" s="309"/>
      <c r="AKZ382" s="309"/>
      <c r="ALA382" s="309"/>
      <c r="ALB382" s="309"/>
      <c r="ALC382" s="309"/>
      <c r="ALD382" s="309"/>
      <c r="ALE382" s="309"/>
      <c r="ALF382" s="309"/>
      <c r="ALG382" s="309"/>
      <c r="ALH382" s="309"/>
      <c r="ALI382" s="309"/>
      <c r="ALJ382" s="309"/>
      <c r="ALK382" s="309"/>
      <c r="ALL382" s="309"/>
      <c r="ALM382" s="309"/>
      <c r="ALN382" s="309"/>
      <c r="ALO382" s="309"/>
      <c r="ALP382" s="309"/>
      <c r="ALQ382" s="309"/>
      <c r="ALR382" s="309"/>
      <c r="ALS382" s="309"/>
      <c r="ALT382" s="309"/>
      <c r="ALU382" s="309"/>
      <c r="ALV382" s="309"/>
      <c r="ALW382" s="309"/>
      <c r="ALX382" s="309"/>
      <c r="ALY382" s="309"/>
      <c r="ALZ382" s="309"/>
      <c r="AMA382" s="309"/>
      <c r="AMB382" s="309"/>
      <c r="AMC382" s="309"/>
      <c r="AMD382" s="309"/>
      <c r="AME382" s="309"/>
      <c r="AMF382" s="309"/>
      <c r="AMG382" s="309"/>
      <c r="AMH382" s="309"/>
      <c r="AMI382" s="309"/>
      <c r="AMJ382" s="309"/>
      <c r="AMK382" s="309"/>
      <c r="AML382" s="309"/>
      <c r="AMM382" s="309"/>
      <c r="AMN382" s="309"/>
      <c r="AMO382" s="309"/>
      <c r="AMP382" s="309"/>
      <c r="AMQ382" s="309"/>
      <c r="AMR382" s="309"/>
      <c r="AMS382" s="309"/>
      <c r="AMT382" s="309"/>
      <c r="AMU382" s="309"/>
      <c r="AMV382" s="309"/>
      <c r="AMW382" s="309"/>
      <c r="AMX382" s="309"/>
      <c r="AMY382" s="309"/>
      <c r="AMZ382" s="309"/>
      <c r="ANA382" s="309"/>
      <c r="ANB382" s="309"/>
      <c r="ANC382" s="309"/>
      <c r="AND382" s="309"/>
      <c r="ANE382" s="309"/>
      <c r="ANF382" s="309"/>
      <c r="ANG382" s="309"/>
      <c r="ANH382" s="309"/>
      <c r="ANI382" s="309"/>
      <c r="ANJ382" s="309"/>
      <c r="ANK382" s="309"/>
      <c r="ANL382" s="309"/>
      <c r="ANM382" s="309"/>
      <c r="ANN382" s="309"/>
      <c r="ANO382" s="309"/>
      <c r="ANP382" s="309"/>
      <c r="ANQ382" s="309"/>
      <c r="ANR382" s="309"/>
      <c r="ANS382" s="309"/>
      <c r="ANT382" s="309"/>
      <c r="ANU382" s="309"/>
      <c r="ANV382" s="309"/>
      <c r="ANW382" s="309"/>
      <c r="ANX382" s="309"/>
      <c r="ANY382" s="309"/>
      <c r="ANZ382" s="309"/>
      <c r="AOA382" s="309"/>
      <c r="AOB382" s="309"/>
      <c r="AOC382" s="309"/>
      <c r="AOD382" s="309"/>
      <c r="AOE382" s="309"/>
      <c r="AOF382" s="309"/>
      <c r="AOG382" s="309"/>
      <c r="AOH382" s="309"/>
      <c r="AOI382" s="309"/>
      <c r="AOJ382" s="309"/>
      <c r="AOK382" s="309"/>
      <c r="AOL382" s="309"/>
      <c r="AOM382" s="309"/>
      <c r="AON382" s="309"/>
      <c r="AOO382" s="309"/>
      <c r="AOP382" s="309"/>
      <c r="AOQ382" s="309"/>
      <c r="AOR382" s="309"/>
      <c r="AOS382" s="309"/>
      <c r="AOT382" s="309"/>
      <c r="AOU382" s="309"/>
      <c r="AOV382" s="309"/>
      <c r="AOW382" s="309"/>
      <c r="AOX382" s="309"/>
      <c r="AOY382" s="309"/>
      <c r="AOZ382" s="309"/>
      <c r="APA382" s="309"/>
      <c r="APB382" s="309"/>
      <c r="APC382" s="309"/>
      <c r="APD382" s="309"/>
      <c r="APE382" s="309"/>
      <c r="APF382" s="309"/>
      <c r="APG382" s="309"/>
      <c r="APH382" s="309"/>
      <c r="API382" s="309"/>
      <c r="APJ382" s="309"/>
      <c r="APK382" s="309"/>
      <c r="APL382" s="309"/>
      <c r="APM382" s="309"/>
      <c r="APN382" s="309"/>
      <c r="APO382" s="309"/>
      <c r="APP382" s="309"/>
      <c r="APQ382" s="309"/>
      <c r="APR382" s="309"/>
      <c r="APS382" s="309"/>
      <c r="APT382" s="309"/>
      <c r="APU382" s="309"/>
      <c r="APV382" s="309"/>
      <c r="APW382" s="309"/>
      <c r="APX382" s="309"/>
      <c r="APY382" s="309"/>
      <c r="APZ382" s="309"/>
      <c r="AQA382" s="309"/>
      <c r="AQB382" s="309"/>
      <c r="AQC382" s="309"/>
      <c r="AQD382" s="309"/>
      <c r="AQE382" s="309"/>
      <c r="AQF382" s="309"/>
      <c r="AQG382" s="309"/>
      <c r="AQH382" s="309"/>
      <c r="AQI382" s="309"/>
      <c r="AQJ382" s="309"/>
      <c r="AQK382" s="309"/>
      <c r="AQL382" s="309"/>
      <c r="AQM382" s="309"/>
      <c r="AQN382" s="309"/>
      <c r="AQO382" s="309"/>
      <c r="AQP382" s="309"/>
      <c r="AQQ382" s="309"/>
      <c r="AQR382" s="309"/>
      <c r="AQS382" s="309"/>
      <c r="AQT382" s="309"/>
      <c r="AQU382" s="309"/>
      <c r="AQV382" s="309"/>
      <c r="AQW382" s="309"/>
      <c r="AQX382" s="309"/>
      <c r="AQY382" s="309"/>
      <c r="AQZ382" s="309"/>
      <c r="ARA382" s="309"/>
      <c r="ARB382" s="309"/>
      <c r="ARC382" s="309"/>
      <c r="ARD382" s="309"/>
      <c r="ARE382" s="309"/>
      <c r="ARF382" s="309"/>
      <c r="ARG382" s="309"/>
      <c r="ARH382" s="309"/>
      <c r="ARI382" s="309"/>
      <c r="ARJ382" s="309"/>
      <c r="ARK382" s="309"/>
      <c r="ARL382" s="309"/>
      <c r="ARM382" s="309"/>
      <c r="ARN382" s="309"/>
      <c r="ARO382" s="309"/>
      <c r="ARP382" s="309"/>
      <c r="ARQ382" s="309"/>
      <c r="ARR382" s="309"/>
      <c r="ARS382" s="309"/>
      <c r="ART382" s="309"/>
      <c r="ARU382" s="309"/>
      <c r="ARV382" s="309"/>
      <c r="ARW382" s="309"/>
      <c r="ARX382" s="309"/>
      <c r="ARY382" s="309"/>
      <c r="ARZ382" s="309"/>
      <c r="ASA382" s="309"/>
      <c r="ASB382" s="309"/>
      <c r="ASC382" s="309"/>
      <c r="ASD382" s="309"/>
      <c r="ASE382" s="309"/>
      <c r="ASF382" s="309"/>
      <c r="ASG382" s="309"/>
      <c r="ASH382" s="309"/>
      <c r="ASI382" s="309"/>
      <c r="ASJ382" s="309"/>
      <c r="ASK382" s="309"/>
      <c r="ASL382" s="309"/>
      <c r="ASM382" s="309"/>
      <c r="ASN382" s="309"/>
      <c r="ASO382" s="309"/>
      <c r="ASP382" s="309"/>
      <c r="ASQ382" s="309"/>
      <c r="ASR382" s="309"/>
      <c r="ASS382" s="309"/>
      <c r="AST382" s="309"/>
      <c r="ASU382" s="309"/>
      <c r="ASV382" s="309"/>
      <c r="ASW382" s="309"/>
      <c r="ASX382" s="309"/>
      <c r="ASY382" s="309"/>
      <c r="ASZ382" s="309"/>
      <c r="ATA382" s="309"/>
      <c r="ATB382" s="309"/>
      <c r="ATC382" s="309"/>
      <c r="ATD382" s="309"/>
      <c r="ATE382" s="309"/>
      <c r="ATF382" s="309"/>
      <c r="ATG382" s="309"/>
      <c r="ATH382" s="309"/>
      <c r="ATI382" s="309"/>
      <c r="ATJ382" s="309"/>
      <c r="ATK382" s="309"/>
      <c r="ATL382" s="309"/>
      <c r="ATM382" s="309"/>
      <c r="ATN382" s="309"/>
      <c r="ATO382" s="309"/>
      <c r="ATP382" s="309"/>
      <c r="ATQ382" s="309"/>
      <c r="ATR382" s="309"/>
      <c r="ATS382" s="309"/>
      <c r="ATT382" s="309"/>
      <c r="ATU382" s="309"/>
      <c r="ATV382" s="309"/>
      <c r="ATW382" s="309"/>
      <c r="ATX382" s="309"/>
      <c r="ATY382" s="309"/>
      <c r="ATZ382" s="309"/>
      <c r="AUA382" s="309"/>
      <c r="AUB382" s="309"/>
      <c r="AUC382" s="309"/>
      <c r="AUD382" s="309"/>
      <c r="AUE382" s="309"/>
      <c r="AUF382" s="309"/>
      <c r="AUG382" s="309"/>
      <c r="AUH382" s="309"/>
      <c r="AUI382" s="309"/>
      <c r="AUJ382" s="309"/>
      <c r="AUK382" s="309"/>
      <c r="AUL382" s="309"/>
      <c r="AUM382" s="309"/>
      <c r="AUN382" s="309"/>
      <c r="AUO382" s="309"/>
      <c r="AUP382" s="309"/>
      <c r="AUQ382" s="309"/>
      <c r="AUR382" s="309"/>
      <c r="AUS382" s="309"/>
      <c r="AUT382" s="309"/>
      <c r="AUU382" s="309"/>
      <c r="AUV382" s="309"/>
      <c r="AUW382" s="309"/>
      <c r="AUX382" s="309"/>
      <c r="AUY382" s="309"/>
      <c r="AUZ382" s="309"/>
      <c r="AVA382" s="309"/>
      <c r="AVB382" s="309"/>
      <c r="AVC382" s="309"/>
      <c r="AVD382" s="309"/>
      <c r="AVE382" s="309"/>
      <c r="AVF382" s="309"/>
      <c r="AVG382" s="309"/>
      <c r="AVH382" s="309"/>
      <c r="AVI382" s="309"/>
      <c r="AVJ382" s="309"/>
      <c r="AVK382" s="309"/>
      <c r="AVL382" s="309"/>
      <c r="AVM382" s="309"/>
      <c r="AVN382" s="309"/>
      <c r="AVO382" s="309"/>
      <c r="AVP382" s="309"/>
      <c r="AVQ382" s="309"/>
      <c r="AVR382" s="309"/>
      <c r="AVS382" s="309"/>
      <c r="AVT382" s="309"/>
      <c r="AVU382" s="309"/>
      <c r="AVV382" s="309"/>
      <c r="AVW382" s="309"/>
      <c r="AVX382" s="309"/>
      <c r="AVY382" s="309"/>
      <c r="AVZ382" s="309"/>
      <c r="AWA382" s="309"/>
      <c r="AWB382" s="309"/>
      <c r="AWC382" s="309"/>
      <c r="AWD382" s="309"/>
      <c r="AWE382" s="309"/>
      <c r="AWF382" s="309"/>
      <c r="AWG382" s="309"/>
      <c r="AWH382" s="309"/>
      <c r="AWI382" s="309"/>
      <c r="AWJ382" s="309"/>
      <c r="AWK382" s="309"/>
      <c r="AWL382" s="309"/>
      <c r="AWM382" s="309"/>
      <c r="AWN382" s="309"/>
      <c r="AWO382" s="309"/>
      <c r="AWP382" s="309"/>
      <c r="AWQ382" s="309"/>
      <c r="AWR382" s="309"/>
      <c r="AWS382" s="309"/>
      <c r="AWT382" s="309"/>
      <c r="AWU382" s="309"/>
      <c r="AWV382" s="309"/>
      <c r="AWW382" s="309"/>
      <c r="AWX382" s="309"/>
      <c r="AWY382" s="309"/>
      <c r="AWZ382" s="309"/>
      <c r="AXA382" s="309"/>
      <c r="AXB382" s="309"/>
      <c r="AXC382" s="309"/>
      <c r="AXD382" s="309"/>
      <c r="AXE382" s="309"/>
      <c r="AXF382" s="309"/>
      <c r="AXG382" s="309"/>
      <c r="AXH382" s="309"/>
      <c r="AXI382" s="309"/>
      <c r="AXJ382" s="309"/>
      <c r="AXK382" s="309"/>
      <c r="AXL382" s="309"/>
      <c r="AXM382" s="309"/>
      <c r="AXN382" s="309"/>
      <c r="AXO382" s="309"/>
      <c r="AXP382" s="309"/>
      <c r="AXQ382" s="309"/>
      <c r="AXR382" s="309"/>
      <c r="AXS382" s="309"/>
      <c r="AXT382" s="309"/>
      <c r="AXU382" s="309"/>
      <c r="AXV382" s="309"/>
      <c r="AXW382" s="309"/>
      <c r="AXX382" s="309"/>
      <c r="AXY382" s="309"/>
      <c r="AXZ382" s="309"/>
      <c r="AYA382" s="309"/>
      <c r="AYB382" s="309"/>
      <c r="AYC382" s="309"/>
      <c r="AYD382" s="309"/>
      <c r="AYE382" s="309"/>
      <c r="AYF382" s="309"/>
      <c r="AYG382" s="309"/>
      <c r="AYH382" s="309"/>
      <c r="AYI382" s="309"/>
      <c r="AYJ382" s="309"/>
      <c r="AYK382" s="309"/>
      <c r="AYL382" s="309"/>
      <c r="AYM382" s="309"/>
      <c r="AYN382" s="309"/>
      <c r="AYO382" s="309"/>
      <c r="AYP382" s="309"/>
      <c r="AYQ382" s="309"/>
      <c r="AYR382" s="309"/>
      <c r="AYS382" s="309"/>
      <c r="AYT382" s="309"/>
      <c r="AYU382" s="309"/>
      <c r="AYV382" s="309"/>
      <c r="AYW382" s="309"/>
      <c r="AYX382" s="309"/>
      <c r="AYY382" s="309"/>
      <c r="AYZ382" s="309"/>
      <c r="AZA382" s="309"/>
      <c r="AZB382" s="309"/>
      <c r="AZC382" s="309"/>
      <c r="AZD382" s="309"/>
      <c r="AZE382" s="309"/>
      <c r="AZF382" s="309"/>
      <c r="AZG382" s="309"/>
      <c r="AZH382" s="309"/>
      <c r="AZI382" s="309"/>
      <c r="AZJ382" s="309"/>
      <c r="AZK382" s="309"/>
      <c r="AZL382" s="309"/>
      <c r="AZM382" s="309"/>
      <c r="AZN382" s="309"/>
      <c r="AZO382" s="309"/>
      <c r="AZP382" s="309"/>
      <c r="AZQ382" s="309"/>
      <c r="AZR382" s="309"/>
      <c r="AZS382" s="309"/>
      <c r="AZT382" s="309"/>
      <c r="AZU382" s="309"/>
      <c r="AZV382" s="309"/>
      <c r="AZW382" s="309"/>
      <c r="AZX382" s="309"/>
      <c r="AZY382" s="309"/>
      <c r="AZZ382" s="309"/>
      <c r="BAA382" s="309"/>
      <c r="BAB382" s="309"/>
      <c r="BAC382" s="309"/>
      <c r="BAD382" s="309"/>
      <c r="BAE382" s="309"/>
      <c r="BAF382" s="309"/>
      <c r="BAG382" s="309"/>
      <c r="BAH382" s="309"/>
      <c r="BAI382" s="309"/>
      <c r="BAJ382" s="309"/>
      <c r="BAK382" s="309"/>
      <c r="BAL382" s="309"/>
      <c r="BAM382" s="309"/>
      <c r="BAN382" s="309"/>
      <c r="BAO382" s="309"/>
      <c r="BAP382" s="309"/>
      <c r="BAQ382" s="309"/>
      <c r="BAR382" s="309"/>
      <c r="BAS382" s="309"/>
      <c r="BAT382" s="309"/>
      <c r="BAU382" s="309"/>
      <c r="BAV382" s="309"/>
      <c r="BAW382" s="309"/>
      <c r="BAX382" s="309"/>
      <c r="BAY382" s="309"/>
      <c r="BAZ382" s="309"/>
      <c r="BBA382" s="309"/>
      <c r="BBB382" s="309"/>
      <c r="BBC382" s="309"/>
      <c r="BBD382" s="309"/>
      <c r="BBE382" s="309"/>
      <c r="BBF382" s="309"/>
      <c r="BBG382" s="309"/>
      <c r="BBH382" s="309"/>
      <c r="BBI382" s="309"/>
      <c r="BBJ382" s="309"/>
      <c r="BBK382" s="309"/>
      <c r="BBL382" s="309"/>
      <c r="BBM382" s="309"/>
      <c r="BBN382" s="309"/>
      <c r="BBO382" s="309"/>
      <c r="BBP382" s="309"/>
      <c r="BBQ382" s="309"/>
      <c r="BBR382" s="309"/>
      <c r="BBS382" s="309"/>
      <c r="BBT382" s="309"/>
      <c r="BBU382" s="309"/>
      <c r="BBV382" s="309"/>
      <c r="BBW382" s="309"/>
      <c r="BBX382" s="309"/>
      <c r="BBY382" s="309"/>
      <c r="BBZ382" s="309"/>
      <c r="BCA382" s="309"/>
      <c r="BCB382" s="309"/>
      <c r="BCC382" s="309"/>
      <c r="BCD382" s="309"/>
      <c r="BCE382" s="309"/>
      <c r="BCF382" s="309"/>
      <c r="BCG382" s="309"/>
      <c r="BCH382" s="309"/>
      <c r="BCI382" s="309"/>
      <c r="BCJ382" s="309"/>
      <c r="BCK382" s="309"/>
      <c r="BCL382" s="309"/>
      <c r="BCM382" s="309"/>
      <c r="BCN382" s="309"/>
      <c r="BCO382" s="309"/>
      <c r="BCP382" s="309"/>
      <c r="BCQ382" s="309"/>
      <c r="BCR382" s="309"/>
      <c r="BCS382" s="309"/>
      <c r="BCT382" s="309"/>
      <c r="BCU382" s="309"/>
      <c r="BCV382" s="309"/>
      <c r="BCW382" s="309"/>
      <c r="BCX382" s="309"/>
      <c r="BCY382" s="309"/>
      <c r="BCZ382" s="309"/>
      <c r="BDA382" s="309"/>
      <c r="BDB382" s="309"/>
      <c r="BDC382" s="309"/>
      <c r="BDD382" s="309"/>
      <c r="BDE382" s="309"/>
      <c r="BDF382" s="309"/>
      <c r="BDG382" s="309"/>
      <c r="BDH382" s="309"/>
      <c r="BDI382" s="309"/>
      <c r="BDJ382" s="309"/>
      <c r="BDK382" s="309"/>
      <c r="BDL382" s="309"/>
      <c r="BDM382" s="309"/>
      <c r="BDN382" s="309"/>
      <c r="BDO382" s="309"/>
      <c r="BDP382" s="309"/>
      <c r="BDQ382" s="309"/>
      <c r="BDR382" s="309"/>
      <c r="BDS382" s="309"/>
      <c r="BDT382" s="309"/>
      <c r="BDU382" s="309"/>
      <c r="BDV382" s="309"/>
      <c r="BDW382" s="309"/>
      <c r="BDX382" s="309"/>
      <c r="BDY382" s="309"/>
      <c r="BDZ382" s="309"/>
      <c r="BEA382" s="309"/>
      <c r="BEB382" s="309"/>
      <c r="BEC382" s="309"/>
      <c r="BED382" s="309"/>
      <c r="BEE382" s="309"/>
      <c r="BEF382" s="309"/>
      <c r="BEG382" s="309"/>
      <c r="BEH382" s="309"/>
      <c r="BEI382" s="309"/>
      <c r="BEJ382" s="309"/>
      <c r="BEK382" s="309"/>
      <c r="BEL382" s="309"/>
      <c r="BEM382" s="309"/>
      <c r="BEN382" s="309"/>
      <c r="BEO382" s="309"/>
      <c r="BEP382" s="309"/>
      <c r="BEQ382" s="309"/>
      <c r="BER382" s="309"/>
      <c r="BES382" s="309"/>
      <c r="BET382" s="309"/>
      <c r="BEU382" s="309"/>
      <c r="BEV382" s="309"/>
      <c r="BEW382" s="309"/>
      <c r="BEX382" s="309"/>
      <c r="BEY382" s="309"/>
      <c r="BEZ382" s="309"/>
      <c r="BFA382" s="309"/>
      <c r="BFB382" s="309"/>
      <c r="BFC382" s="309"/>
      <c r="BFD382" s="309"/>
      <c r="BFE382" s="309"/>
      <c r="BFF382" s="309"/>
      <c r="BFG382" s="309"/>
      <c r="BFH382" s="309"/>
      <c r="BFI382" s="309"/>
      <c r="BFJ382" s="309"/>
      <c r="BFK382" s="309"/>
      <c r="BFL382" s="309"/>
      <c r="BFM382" s="309"/>
      <c r="BFN382" s="309"/>
      <c r="BFO382" s="309"/>
      <c r="BFP382" s="309"/>
      <c r="BFQ382" s="309"/>
      <c r="BFR382" s="309"/>
      <c r="BFS382" s="309"/>
      <c r="BFT382" s="309"/>
      <c r="BFU382" s="309"/>
      <c r="BFV382" s="309"/>
      <c r="BFW382" s="309"/>
      <c r="BFX382" s="309"/>
      <c r="BFY382" s="309"/>
      <c r="BFZ382" s="309"/>
      <c r="BGA382" s="309"/>
      <c r="BGB382" s="309"/>
      <c r="BGC382" s="309"/>
      <c r="BGD382" s="309"/>
      <c r="BGE382" s="309"/>
      <c r="BGF382" s="309"/>
      <c r="BGG382" s="309"/>
      <c r="BGH382" s="309"/>
    </row>
    <row r="383" spans="6:1542" s="18" customFormat="1" ht="14.45" customHeight="1" x14ac:dyDescent="0.25">
      <c r="F383" s="68"/>
      <c r="Y383" s="68"/>
      <c r="AC383" s="309"/>
      <c r="AD383" s="309"/>
      <c r="AE383" s="309"/>
      <c r="AF383" s="309"/>
      <c r="AG383" s="309"/>
      <c r="AH383" s="309"/>
      <c r="AI383" s="309"/>
      <c r="AJ383" s="309"/>
      <c r="AK383" s="309"/>
      <c r="AL383" s="309"/>
      <c r="AM383" s="309"/>
      <c r="AN383" s="309"/>
      <c r="AO383" s="309"/>
      <c r="AP383" s="309"/>
      <c r="AQ383" s="309"/>
      <c r="AR383" s="309"/>
      <c r="AS383" s="309"/>
      <c r="AT383" s="309"/>
      <c r="AU383" s="309"/>
      <c r="AV383" s="309"/>
      <c r="AW383" s="309"/>
      <c r="AX383" s="309"/>
      <c r="AY383" s="309"/>
      <c r="AZ383" s="309"/>
      <c r="BA383" s="309"/>
      <c r="BB383" s="309"/>
      <c r="BC383" s="309"/>
      <c r="BD383" s="309"/>
      <c r="BE383" s="309"/>
      <c r="BF383" s="309"/>
      <c r="BG383" s="309"/>
      <c r="BH383" s="309"/>
      <c r="BI383" s="309"/>
      <c r="BJ383" s="309"/>
      <c r="BK383" s="309"/>
      <c r="BL383" s="309"/>
      <c r="BM383" s="309"/>
      <c r="BN383" s="309"/>
      <c r="BO383" s="309"/>
      <c r="BP383" s="309"/>
      <c r="BQ383" s="309"/>
      <c r="BR383" s="309"/>
      <c r="BS383" s="309"/>
      <c r="BT383" s="309"/>
      <c r="BU383" s="309"/>
      <c r="BV383" s="309"/>
      <c r="BW383" s="309"/>
      <c r="BX383" s="309"/>
      <c r="BY383" s="309"/>
      <c r="BZ383" s="309"/>
      <c r="CA383" s="309"/>
      <c r="CB383" s="309"/>
      <c r="CC383" s="309"/>
      <c r="CD383" s="309"/>
      <c r="CE383" s="309"/>
      <c r="CF383" s="309"/>
      <c r="CG383" s="309"/>
      <c r="CH383" s="309"/>
      <c r="CI383" s="309"/>
      <c r="CJ383" s="309"/>
      <c r="CK383" s="309"/>
      <c r="CL383" s="309"/>
      <c r="CM383" s="309"/>
      <c r="CN383" s="309"/>
      <c r="CO383" s="309"/>
      <c r="CP383" s="309"/>
      <c r="CQ383" s="309"/>
      <c r="CR383" s="309"/>
      <c r="CS383" s="309"/>
      <c r="CT383" s="309"/>
      <c r="CU383" s="309"/>
      <c r="CV383" s="309"/>
      <c r="CW383" s="309"/>
      <c r="CX383" s="309"/>
      <c r="CY383" s="309"/>
      <c r="CZ383" s="309"/>
      <c r="DA383" s="309"/>
      <c r="DB383" s="309"/>
      <c r="DC383" s="309"/>
      <c r="DD383" s="309"/>
      <c r="DE383" s="309"/>
      <c r="DF383" s="309"/>
      <c r="DG383" s="309"/>
      <c r="DH383" s="309"/>
      <c r="DI383" s="309"/>
      <c r="DJ383" s="309"/>
      <c r="DK383" s="309"/>
      <c r="DL383" s="309"/>
      <c r="DM383" s="309"/>
      <c r="DN383" s="309"/>
      <c r="DO383" s="309"/>
      <c r="DP383" s="309"/>
      <c r="DQ383" s="309"/>
      <c r="DR383" s="309"/>
      <c r="DS383" s="309"/>
      <c r="DT383" s="309"/>
      <c r="DU383" s="309"/>
      <c r="DV383" s="309"/>
      <c r="DW383" s="309"/>
      <c r="DX383" s="309"/>
      <c r="DY383" s="309"/>
      <c r="DZ383" s="309"/>
      <c r="EA383" s="309"/>
      <c r="EB383" s="309"/>
      <c r="EC383" s="309"/>
      <c r="ED383" s="309"/>
      <c r="EE383" s="309"/>
      <c r="EF383" s="309"/>
      <c r="EG383" s="309"/>
      <c r="EH383" s="309"/>
      <c r="EI383" s="309"/>
      <c r="EJ383" s="309"/>
      <c r="EK383" s="309"/>
      <c r="EL383" s="309"/>
      <c r="EM383" s="309"/>
      <c r="EN383" s="309"/>
      <c r="EO383" s="309"/>
      <c r="EP383" s="309"/>
      <c r="EQ383" s="309"/>
      <c r="ER383" s="309"/>
      <c r="ES383" s="309"/>
      <c r="ET383" s="309"/>
      <c r="EU383" s="309"/>
      <c r="EV383" s="309"/>
      <c r="EW383" s="309"/>
      <c r="EX383" s="309"/>
      <c r="EY383" s="309"/>
      <c r="EZ383" s="309"/>
      <c r="FA383" s="309"/>
      <c r="FB383" s="309"/>
      <c r="FC383" s="309"/>
      <c r="FD383" s="309"/>
      <c r="FE383" s="309"/>
      <c r="FF383" s="309"/>
      <c r="FG383" s="309"/>
      <c r="FH383" s="309"/>
      <c r="FI383" s="309"/>
      <c r="FJ383" s="309"/>
      <c r="FK383" s="309"/>
      <c r="FL383" s="309"/>
      <c r="FM383" s="309"/>
      <c r="FN383" s="309"/>
      <c r="FO383" s="309"/>
      <c r="FP383" s="309"/>
      <c r="FQ383" s="309"/>
      <c r="FR383" s="309"/>
      <c r="FS383" s="309"/>
      <c r="FT383" s="309"/>
      <c r="FU383" s="309"/>
      <c r="FV383" s="309"/>
      <c r="FW383" s="309"/>
      <c r="FX383" s="309"/>
      <c r="FY383" s="309"/>
      <c r="FZ383" s="309"/>
      <c r="GA383" s="309"/>
      <c r="GB383" s="309"/>
      <c r="GC383" s="309"/>
      <c r="GD383" s="309"/>
      <c r="GE383" s="309"/>
      <c r="GF383" s="309"/>
      <c r="GG383" s="309"/>
      <c r="GH383" s="309"/>
      <c r="GI383" s="309"/>
      <c r="GJ383" s="309"/>
      <c r="GK383" s="309"/>
      <c r="GL383" s="309"/>
      <c r="GM383" s="309"/>
      <c r="GN383" s="309"/>
      <c r="GO383" s="309"/>
      <c r="GP383" s="309"/>
      <c r="GQ383" s="309"/>
      <c r="GR383" s="309"/>
      <c r="GS383" s="309"/>
      <c r="GT383" s="309"/>
      <c r="GU383" s="309"/>
      <c r="GV383" s="309"/>
      <c r="GW383" s="309"/>
      <c r="GX383" s="309"/>
      <c r="GY383" s="309"/>
      <c r="GZ383" s="309"/>
      <c r="HA383" s="309"/>
      <c r="HB383" s="309"/>
      <c r="HC383" s="309"/>
      <c r="HD383" s="309"/>
      <c r="HE383" s="309"/>
      <c r="HF383" s="309"/>
      <c r="HG383" s="309"/>
      <c r="HH383" s="309"/>
      <c r="HI383" s="309"/>
      <c r="HJ383" s="309"/>
      <c r="HK383" s="309"/>
      <c r="HL383" s="309"/>
      <c r="HM383" s="309"/>
      <c r="HN383" s="309"/>
      <c r="HO383" s="309"/>
      <c r="HP383" s="309"/>
      <c r="HQ383" s="309"/>
      <c r="HR383" s="309"/>
      <c r="HS383" s="309"/>
      <c r="HT383" s="309"/>
      <c r="HU383" s="309"/>
      <c r="HV383" s="309"/>
      <c r="HW383" s="309"/>
      <c r="HX383" s="309"/>
      <c r="HY383" s="309"/>
      <c r="HZ383" s="309"/>
      <c r="IA383" s="309"/>
      <c r="IB383" s="309"/>
      <c r="IC383" s="309"/>
      <c r="ID383" s="309"/>
      <c r="IE383" s="309"/>
      <c r="IF383" s="309"/>
      <c r="IG383" s="309"/>
      <c r="IH383" s="309"/>
      <c r="II383" s="309"/>
      <c r="IJ383" s="309"/>
      <c r="IK383" s="309"/>
      <c r="IL383" s="309"/>
      <c r="IM383" s="309"/>
      <c r="IN383" s="309"/>
      <c r="IO383" s="309"/>
      <c r="IP383" s="309"/>
      <c r="IQ383" s="309"/>
      <c r="IR383" s="309"/>
      <c r="IS383" s="309"/>
      <c r="IT383" s="309"/>
      <c r="IU383" s="309"/>
      <c r="IV383" s="309"/>
      <c r="IW383" s="309"/>
      <c r="IX383" s="309"/>
      <c r="IY383" s="309"/>
      <c r="IZ383" s="309"/>
      <c r="JA383" s="309"/>
      <c r="JB383" s="309"/>
      <c r="JC383" s="309"/>
      <c r="JD383" s="309"/>
      <c r="JE383" s="309"/>
      <c r="JF383" s="309"/>
      <c r="JG383" s="309"/>
      <c r="JH383" s="309"/>
      <c r="JI383" s="309"/>
      <c r="JJ383" s="309"/>
      <c r="JK383" s="309"/>
      <c r="JL383" s="309"/>
      <c r="JM383" s="309"/>
      <c r="JN383" s="309"/>
      <c r="JO383" s="309"/>
      <c r="JP383" s="309"/>
      <c r="JQ383" s="309"/>
      <c r="JR383" s="309"/>
      <c r="JS383" s="309"/>
      <c r="JT383" s="309"/>
      <c r="JU383" s="309"/>
      <c r="JV383" s="309"/>
      <c r="JW383" s="309"/>
      <c r="JX383" s="309"/>
      <c r="JY383" s="309"/>
      <c r="JZ383" s="309"/>
      <c r="KA383" s="309"/>
      <c r="KB383" s="309"/>
      <c r="KC383" s="309"/>
      <c r="KD383" s="309"/>
      <c r="KE383" s="309"/>
      <c r="KF383" s="309"/>
      <c r="KG383" s="309"/>
      <c r="KH383" s="309"/>
      <c r="KI383" s="309"/>
      <c r="KJ383" s="309"/>
      <c r="KK383" s="309"/>
      <c r="KL383" s="309"/>
      <c r="KM383" s="309"/>
      <c r="KN383" s="309"/>
      <c r="KO383" s="309"/>
      <c r="KP383" s="309"/>
      <c r="KQ383" s="309"/>
      <c r="KR383" s="309"/>
      <c r="KS383" s="309"/>
      <c r="KT383" s="309"/>
      <c r="KU383" s="309"/>
      <c r="KV383" s="309"/>
      <c r="KW383" s="309"/>
      <c r="KX383" s="309"/>
      <c r="KY383" s="309"/>
      <c r="KZ383" s="309"/>
      <c r="LA383" s="309"/>
      <c r="LB383" s="309"/>
      <c r="LC383" s="309"/>
      <c r="LD383" s="309"/>
      <c r="LE383" s="309"/>
      <c r="LF383" s="309"/>
      <c r="LG383" s="309"/>
      <c r="LH383" s="309"/>
      <c r="LI383" s="309"/>
      <c r="LJ383" s="309"/>
      <c r="LK383" s="309"/>
      <c r="LL383" s="309"/>
      <c r="LM383" s="309"/>
      <c r="LN383" s="309"/>
      <c r="LO383" s="309"/>
      <c r="LP383" s="309"/>
      <c r="LQ383" s="309"/>
      <c r="LR383" s="309"/>
      <c r="LS383" s="309"/>
      <c r="LT383" s="309"/>
      <c r="LU383" s="309"/>
      <c r="LV383" s="309"/>
      <c r="LW383" s="309"/>
      <c r="LX383" s="309"/>
      <c r="LY383" s="309"/>
      <c r="LZ383" s="309"/>
      <c r="MA383" s="309"/>
      <c r="MB383" s="309"/>
      <c r="MC383" s="309"/>
      <c r="MD383" s="309"/>
      <c r="ME383" s="309"/>
      <c r="MF383" s="309"/>
      <c r="MG383" s="309"/>
      <c r="MH383" s="309"/>
      <c r="MI383" s="309"/>
      <c r="MJ383" s="309"/>
      <c r="MK383" s="309"/>
      <c r="ML383" s="309"/>
      <c r="MM383" s="309"/>
      <c r="MN383" s="309"/>
      <c r="MO383" s="309"/>
      <c r="MP383" s="309"/>
      <c r="MQ383" s="309"/>
      <c r="MR383" s="309"/>
      <c r="MS383" s="309"/>
      <c r="MT383" s="309"/>
      <c r="MU383" s="309"/>
      <c r="MV383" s="309"/>
      <c r="MW383" s="309"/>
      <c r="MX383" s="309"/>
      <c r="MY383" s="309"/>
      <c r="MZ383" s="309"/>
      <c r="NA383" s="309"/>
      <c r="NB383" s="309"/>
      <c r="NC383" s="309"/>
      <c r="ND383" s="309"/>
      <c r="NE383" s="309"/>
      <c r="NF383" s="309"/>
      <c r="NG383" s="309"/>
      <c r="NH383" s="309"/>
      <c r="NI383" s="309"/>
      <c r="NJ383" s="309"/>
      <c r="NK383" s="309"/>
      <c r="NL383" s="309"/>
      <c r="NM383" s="309"/>
      <c r="NN383" s="309"/>
      <c r="NO383" s="309"/>
      <c r="NP383" s="309"/>
      <c r="NQ383" s="309"/>
      <c r="NR383" s="309"/>
      <c r="NS383" s="309"/>
      <c r="NT383" s="309"/>
      <c r="NU383" s="309"/>
      <c r="NV383" s="309"/>
      <c r="NW383" s="309"/>
      <c r="NX383" s="309"/>
      <c r="NY383" s="309"/>
      <c r="NZ383" s="309"/>
      <c r="OA383" s="309"/>
      <c r="OB383" s="309"/>
      <c r="OC383" s="309"/>
      <c r="OD383" s="309"/>
      <c r="OE383" s="309"/>
      <c r="OF383" s="309"/>
      <c r="OG383" s="309"/>
      <c r="OH383" s="309"/>
      <c r="OI383" s="309"/>
      <c r="OJ383" s="309"/>
      <c r="OK383" s="309"/>
      <c r="OL383" s="309"/>
      <c r="OM383" s="309"/>
      <c r="ON383" s="309"/>
      <c r="OO383" s="309"/>
      <c r="OP383" s="309"/>
      <c r="OQ383" s="309"/>
      <c r="OR383" s="309"/>
      <c r="OS383" s="309"/>
      <c r="OT383" s="309"/>
      <c r="OU383" s="309"/>
      <c r="OV383" s="309"/>
      <c r="OW383" s="309"/>
      <c r="OX383" s="309"/>
      <c r="OY383" s="309"/>
      <c r="OZ383" s="309"/>
      <c r="PA383" s="309"/>
      <c r="PB383" s="309"/>
      <c r="PC383" s="309"/>
      <c r="PD383" s="309"/>
      <c r="PE383" s="309"/>
      <c r="PF383" s="309"/>
      <c r="PG383" s="309"/>
      <c r="PH383" s="309"/>
      <c r="PI383" s="309"/>
      <c r="PJ383" s="309"/>
      <c r="PK383" s="309"/>
      <c r="PL383" s="309"/>
      <c r="PM383" s="309"/>
      <c r="PN383" s="309"/>
      <c r="PO383" s="309"/>
      <c r="PP383" s="309"/>
      <c r="PQ383" s="309"/>
      <c r="PR383" s="309"/>
      <c r="PS383" s="309"/>
      <c r="PT383" s="309"/>
      <c r="PU383" s="309"/>
      <c r="PV383" s="309"/>
      <c r="PW383" s="309"/>
      <c r="PX383" s="309"/>
      <c r="PY383" s="309"/>
      <c r="PZ383" s="309"/>
      <c r="QA383" s="309"/>
      <c r="QB383" s="309"/>
      <c r="QC383" s="309"/>
      <c r="QD383" s="309"/>
      <c r="QE383" s="309"/>
      <c r="QF383" s="309"/>
      <c r="QG383" s="309"/>
      <c r="QH383" s="309"/>
      <c r="QI383" s="309"/>
      <c r="QJ383" s="309"/>
      <c r="QK383" s="309"/>
      <c r="QL383" s="309"/>
      <c r="QM383" s="309"/>
      <c r="QN383" s="309"/>
      <c r="QO383" s="309"/>
      <c r="QP383" s="309"/>
      <c r="QQ383" s="309"/>
      <c r="QR383" s="309"/>
      <c r="QS383" s="309"/>
      <c r="QT383" s="309"/>
      <c r="QU383" s="309"/>
      <c r="QV383" s="309"/>
      <c r="QW383" s="309"/>
      <c r="QX383" s="309"/>
      <c r="QY383" s="309"/>
      <c r="QZ383" s="309"/>
      <c r="RA383" s="309"/>
      <c r="RB383" s="309"/>
      <c r="RC383" s="309"/>
      <c r="RD383" s="309"/>
      <c r="RE383" s="309"/>
      <c r="RF383" s="309"/>
      <c r="RG383" s="309"/>
      <c r="RH383" s="309"/>
      <c r="RI383" s="309"/>
      <c r="RJ383" s="309"/>
      <c r="RK383" s="309"/>
      <c r="RL383" s="309"/>
      <c r="RM383" s="309"/>
      <c r="RN383" s="309"/>
      <c r="RO383" s="309"/>
      <c r="RP383" s="309"/>
      <c r="RQ383" s="309"/>
      <c r="RR383" s="309"/>
      <c r="RS383" s="309"/>
      <c r="RT383" s="309"/>
      <c r="RU383" s="309"/>
      <c r="RV383" s="309"/>
      <c r="RW383" s="309"/>
      <c r="RX383" s="309"/>
      <c r="RY383" s="309"/>
      <c r="RZ383" s="309"/>
      <c r="SA383" s="309"/>
      <c r="SB383" s="309"/>
      <c r="SC383" s="309"/>
      <c r="SD383" s="309"/>
      <c r="SE383" s="309"/>
      <c r="SF383" s="309"/>
      <c r="SG383" s="309"/>
      <c r="SH383" s="309"/>
      <c r="SI383" s="309"/>
      <c r="SJ383" s="309"/>
      <c r="SK383" s="309"/>
      <c r="SL383" s="309"/>
      <c r="SM383" s="309"/>
      <c r="SN383" s="309"/>
      <c r="SO383" s="309"/>
      <c r="SP383" s="309"/>
      <c r="SQ383" s="309"/>
      <c r="SR383" s="309"/>
      <c r="SS383" s="309"/>
      <c r="ST383" s="309"/>
      <c r="SU383" s="309"/>
      <c r="SV383" s="309"/>
      <c r="SW383" s="309"/>
      <c r="SX383" s="309"/>
      <c r="SY383" s="309"/>
      <c r="SZ383" s="309"/>
      <c r="TA383" s="309"/>
      <c r="TB383" s="309"/>
      <c r="TC383" s="309"/>
      <c r="TD383" s="309"/>
      <c r="TE383" s="309"/>
      <c r="TF383" s="309"/>
      <c r="TG383" s="309"/>
      <c r="TH383" s="309"/>
      <c r="TI383" s="309"/>
      <c r="TJ383" s="309"/>
      <c r="TK383" s="309"/>
      <c r="TL383" s="309"/>
      <c r="TM383" s="309"/>
      <c r="TN383" s="309"/>
      <c r="TO383" s="309"/>
      <c r="TP383" s="309"/>
      <c r="TQ383" s="309"/>
      <c r="TR383" s="309"/>
      <c r="TS383" s="309"/>
      <c r="TT383" s="309"/>
      <c r="TU383" s="309"/>
      <c r="TV383" s="309"/>
      <c r="TW383" s="309"/>
      <c r="TX383" s="309"/>
      <c r="TY383" s="309"/>
      <c r="TZ383" s="309"/>
      <c r="UA383" s="309"/>
      <c r="UB383" s="309"/>
      <c r="UC383" s="309"/>
      <c r="UD383" s="309"/>
      <c r="UE383" s="309"/>
      <c r="UF383" s="309"/>
      <c r="UG383" s="309"/>
      <c r="UH383" s="309"/>
      <c r="UI383" s="309"/>
      <c r="UJ383" s="309"/>
      <c r="UK383" s="309"/>
      <c r="UL383" s="309"/>
      <c r="UM383" s="309"/>
      <c r="UN383" s="309"/>
      <c r="UO383" s="309"/>
      <c r="UP383" s="309"/>
      <c r="UQ383" s="309"/>
      <c r="UR383" s="309"/>
      <c r="US383" s="309"/>
      <c r="UT383" s="309"/>
      <c r="UU383" s="309"/>
      <c r="UV383" s="309"/>
      <c r="UW383" s="309"/>
      <c r="UX383" s="309"/>
      <c r="UY383" s="309"/>
      <c r="UZ383" s="309"/>
      <c r="VA383" s="309"/>
      <c r="VB383" s="309"/>
      <c r="VC383" s="309"/>
      <c r="VD383" s="309"/>
      <c r="VE383" s="309"/>
      <c r="VF383" s="309"/>
      <c r="VG383" s="309"/>
      <c r="VH383" s="309"/>
      <c r="VI383" s="309"/>
      <c r="VJ383" s="309"/>
      <c r="VK383" s="309"/>
      <c r="VL383" s="309"/>
      <c r="VM383" s="309"/>
      <c r="VN383" s="309"/>
      <c r="VO383" s="309"/>
      <c r="VP383" s="309"/>
      <c r="VQ383" s="309"/>
      <c r="VR383" s="309"/>
      <c r="VS383" s="309"/>
      <c r="VT383" s="309"/>
      <c r="VU383" s="309"/>
      <c r="VV383" s="309"/>
      <c r="VW383" s="309"/>
      <c r="VX383" s="309"/>
      <c r="VY383" s="309"/>
      <c r="VZ383" s="309"/>
      <c r="WA383" s="309"/>
      <c r="WB383" s="309"/>
      <c r="WC383" s="309"/>
      <c r="WD383" s="309"/>
      <c r="WE383" s="309"/>
      <c r="WF383" s="309"/>
      <c r="WG383" s="309"/>
      <c r="WH383" s="309"/>
      <c r="WI383" s="309"/>
      <c r="WJ383" s="309"/>
      <c r="WK383" s="309"/>
      <c r="WL383" s="309"/>
      <c r="WM383" s="309"/>
      <c r="WN383" s="309"/>
      <c r="WO383" s="309"/>
      <c r="WP383" s="309"/>
      <c r="WQ383" s="309"/>
      <c r="WR383" s="309"/>
      <c r="WS383" s="309"/>
      <c r="WT383" s="309"/>
      <c r="WU383" s="309"/>
      <c r="WV383" s="309"/>
      <c r="WW383" s="309"/>
      <c r="WX383" s="309"/>
      <c r="WY383" s="309"/>
      <c r="WZ383" s="309"/>
      <c r="XA383" s="309"/>
      <c r="XB383" s="309"/>
      <c r="XC383" s="309"/>
      <c r="XD383" s="309"/>
      <c r="XE383" s="309"/>
      <c r="XF383" s="309"/>
      <c r="XG383" s="309"/>
      <c r="XH383" s="309"/>
      <c r="XI383" s="309"/>
      <c r="XJ383" s="309"/>
      <c r="XK383" s="309"/>
      <c r="XL383" s="309"/>
      <c r="XM383" s="309"/>
      <c r="XN383" s="309"/>
      <c r="XO383" s="309"/>
      <c r="XP383" s="309"/>
      <c r="XQ383" s="309"/>
      <c r="XR383" s="309"/>
      <c r="XS383" s="309"/>
      <c r="XT383" s="309"/>
      <c r="XU383" s="309"/>
      <c r="XV383" s="309"/>
      <c r="XW383" s="309"/>
      <c r="XX383" s="309"/>
      <c r="XY383" s="309"/>
      <c r="XZ383" s="309"/>
      <c r="YA383" s="309"/>
      <c r="YB383" s="309"/>
      <c r="YC383" s="309"/>
      <c r="YD383" s="309"/>
      <c r="YE383" s="309"/>
      <c r="YF383" s="309"/>
      <c r="YG383" s="309"/>
      <c r="YH383" s="309"/>
      <c r="YI383" s="309"/>
      <c r="YJ383" s="309"/>
      <c r="YK383" s="309"/>
      <c r="YL383" s="309"/>
      <c r="YM383" s="309"/>
      <c r="YN383" s="309"/>
      <c r="YO383" s="309"/>
      <c r="YP383" s="309"/>
      <c r="YQ383" s="309"/>
      <c r="YR383" s="309"/>
      <c r="YS383" s="309"/>
      <c r="YT383" s="309"/>
      <c r="YU383" s="309"/>
      <c r="YV383" s="309"/>
      <c r="YW383" s="309"/>
      <c r="YX383" s="309"/>
      <c r="YY383" s="309"/>
      <c r="YZ383" s="309"/>
      <c r="ZA383" s="309"/>
      <c r="ZB383" s="309"/>
      <c r="ZC383" s="309"/>
      <c r="ZD383" s="309"/>
      <c r="ZE383" s="309"/>
      <c r="ZF383" s="309"/>
      <c r="ZG383" s="309"/>
      <c r="ZH383" s="309"/>
      <c r="ZI383" s="309"/>
      <c r="ZJ383" s="309"/>
      <c r="ZK383" s="309"/>
      <c r="ZL383" s="309"/>
      <c r="ZM383" s="309"/>
      <c r="ZN383" s="309"/>
      <c r="ZO383" s="309"/>
      <c r="ZP383" s="309"/>
      <c r="ZQ383" s="309"/>
      <c r="ZR383" s="309"/>
      <c r="ZS383" s="309"/>
      <c r="ZT383" s="309"/>
      <c r="ZU383" s="309"/>
      <c r="ZV383" s="309"/>
      <c r="ZW383" s="309"/>
      <c r="ZX383" s="309"/>
      <c r="ZY383" s="309"/>
      <c r="ZZ383" s="309"/>
      <c r="AAA383" s="309"/>
      <c r="AAB383" s="309"/>
      <c r="AAC383" s="309"/>
      <c r="AAD383" s="309"/>
      <c r="AAE383" s="309"/>
      <c r="AAF383" s="309"/>
      <c r="AAG383" s="309"/>
      <c r="AAH383" s="309"/>
      <c r="AAI383" s="309"/>
      <c r="AAJ383" s="309"/>
      <c r="AAK383" s="309"/>
      <c r="AAL383" s="309"/>
      <c r="AAM383" s="309"/>
      <c r="AAN383" s="309"/>
      <c r="AAO383" s="309"/>
      <c r="AAP383" s="309"/>
      <c r="AAQ383" s="309"/>
      <c r="AAR383" s="309"/>
      <c r="AAS383" s="309"/>
      <c r="AAT383" s="309"/>
      <c r="AAU383" s="309"/>
      <c r="AAV383" s="309"/>
      <c r="AAW383" s="309"/>
      <c r="AAX383" s="309"/>
      <c r="AAY383" s="309"/>
      <c r="AAZ383" s="309"/>
      <c r="ABA383" s="309"/>
      <c r="ABB383" s="309"/>
      <c r="ABC383" s="309"/>
      <c r="ABD383" s="309"/>
      <c r="ABE383" s="309"/>
      <c r="ABF383" s="309"/>
      <c r="ABG383" s="309"/>
      <c r="ABH383" s="309"/>
      <c r="ABI383" s="309"/>
      <c r="ABJ383" s="309"/>
      <c r="ABK383" s="309"/>
      <c r="ABL383" s="309"/>
      <c r="ABM383" s="309"/>
      <c r="ABN383" s="309"/>
      <c r="ABO383" s="309"/>
      <c r="ABP383" s="309"/>
      <c r="ABQ383" s="309"/>
      <c r="ABR383" s="309"/>
      <c r="ABS383" s="309"/>
      <c r="ABT383" s="309"/>
      <c r="ABU383" s="309"/>
      <c r="ABV383" s="309"/>
      <c r="ABW383" s="309"/>
      <c r="ABX383" s="309"/>
      <c r="ABY383" s="309"/>
      <c r="ABZ383" s="309"/>
      <c r="ACA383" s="309"/>
      <c r="ACB383" s="309"/>
      <c r="ACC383" s="309"/>
      <c r="ACD383" s="309"/>
      <c r="ACE383" s="309"/>
      <c r="ACF383" s="309"/>
      <c r="ACG383" s="309"/>
      <c r="ACH383" s="309"/>
      <c r="ACI383" s="309"/>
      <c r="ACJ383" s="309"/>
      <c r="ACK383" s="309"/>
      <c r="ACL383" s="309"/>
      <c r="ACM383" s="309"/>
      <c r="ACN383" s="309"/>
      <c r="ACO383" s="309"/>
      <c r="ACP383" s="309"/>
      <c r="ACQ383" s="309"/>
      <c r="ACR383" s="309"/>
      <c r="ACS383" s="309"/>
      <c r="ACT383" s="309"/>
      <c r="ACU383" s="309"/>
      <c r="ACV383" s="309"/>
      <c r="ACW383" s="309"/>
      <c r="ACX383" s="309"/>
      <c r="ACY383" s="309"/>
      <c r="ACZ383" s="309"/>
      <c r="ADA383" s="309"/>
      <c r="ADB383" s="309"/>
      <c r="ADC383" s="309"/>
      <c r="ADD383" s="309"/>
      <c r="ADE383" s="309"/>
      <c r="ADF383" s="309"/>
      <c r="ADG383" s="309"/>
      <c r="ADH383" s="309"/>
      <c r="ADI383" s="309"/>
      <c r="ADJ383" s="309"/>
      <c r="ADK383" s="309"/>
      <c r="ADL383" s="309"/>
      <c r="ADM383" s="309"/>
      <c r="ADN383" s="309"/>
      <c r="ADO383" s="309"/>
      <c r="ADP383" s="309"/>
      <c r="ADQ383" s="309"/>
      <c r="ADR383" s="309"/>
      <c r="ADS383" s="309"/>
      <c r="ADT383" s="309"/>
      <c r="ADU383" s="309"/>
      <c r="ADV383" s="309"/>
      <c r="ADW383" s="309"/>
      <c r="ADX383" s="309"/>
      <c r="ADY383" s="309"/>
      <c r="ADZ383" s="309"/>
      <c r="AEA383" s="309"/>
      <c r="AEB383" s="309"/>
      <c r="AEC383" s="309"/>
      <c r="AED383" s="309"/>
      <c r="AEE383" s="309"/>
      <c r="AEF383" s="309"/>
      <c r="AEG383" s="309"/>
      <c r="AEH383" s="309"/>
      <c r="AEI383" s="309"/>
      <c r="AEJ383" s="309"/>
      <c r="AEK383" s="309"/>
      <c r="AEL383" s="309"/>
      <c r="AEM383" s="309"/>
      <c r="AEN383" s="309"/>
      <c r="AEO383" s="309"/>
      <c r="AEP383" s="309"/>
      <c r="AEQ383" s="309"/>
      <c r="AER383" s="309"/>
      <c r="AES383" s="309"/>
      <c r="AET383" s="309"/>
      <c r="AEU383" s="309"/>
      <c r="AEV383" s="309"/>
      <c r="AEW383" s="309"/>
      <c r="AEX383" s="309"/>
      <c r="AEY383" s="309"/>
      <c r="AEZ383" s="309"/>
      <c r="AFA383" s="309"/>
      <c r="AFB383" s="309"/>
      <c r="AFC383" s="309"/>
      <c r="AFD383" s="309"/>
      <c r="AFE383" s="309"/>
      <c r="AFF383" s="309"/>
      <c r="AFG383" s="309"/>
      <c r="AFH383" s="309"/>
      <c r="AFI383" s="309"/>
      <c r="AFJ383" s="309"/>
      <c r="AFK383" s="309"/>
      <c r="AFL383" s="309"/>
      <c r="AFM383" s="309"/>
      <c r="AFN383" s="309"/>
      <c r="AFO383" s="309"/>
      <c r="AFP383" s="309"/>
      <c r="AFQ383" s="309"/>
      <c r="AFR383" s="309"/>
      <c r="AFS383" s="309"/>
      <c r="AFT383" s="309"/>
      <c r="AFU383" s="309"/>
      <c r="AFV383" s="309"/>
      <c r="AFW383" s="309"/>
      <c r="AFX383" s="309"/>
      <c r="AFY383" s="309"/>
      <c r="AFZ383" s="309"/>
      <c r="AGA383" s="309"/>
      <c r="AGB383" s="309"/>
      <c r="AGC383" s="309"/>
      <c r="AGD383" s="309"/>
      <c r="AGE383" s="309"/>
      <c r="AGF383" s="309"/>
      <c r="AGG383" s="309"/>
      <c r="AGH383" s="309"/>
      <c r="AGI383" s="309"/>
      <c r="AGJ383" s="309"/>
      <c r="AGK383" s="309"/>
      <c r="AGL383" s="309"/>
      <c r="AGM383" s="309"/>
      <c r="AGN383" s="309"/>
      <c r="AGO383" s="309"/>
      <c r="AGP383" s="309"/>
      <c r="AGQ383" s="309"/>
      <c r="AGR383" s="309"/>
      <c r="AGS383" s="309"/>
      <c r="AGT383" s="309"/>
      <c r="AGU383" s="309"/>
      <c r="AGV383" s="309"/>
      <c r="AGW383" s="309"/>
      <c r="AGX383" s="309"/>
      <c r="AGY383" s="309"/>
      <c r="AGZ383" s="309"/>
      <c r="AHA383" s="309"/>
      <c r="AHB383" s="309"/>
      <c r="AHC383" s="309"/>
      <c r="AHD383" s="309"/>
      <c r="AHE383" s="309"/>
      <c r="AHF383" s="309"/>
      <c r="AHG383" s="309"/>
      <c r="AHH383" s="309"/>
      <c r="AHI383" s="309"/>
      <c r="AHJ383" s="309"/>
      <c r="AHK383" s="309"/>
      <c r="AHL383" s="309"/>
      <c r="AHM383" s="309"/>
      <c r="AHN383" s="309"/>
      <c r="AHO383" s="309"/>
      <c r="AHP383" s="309"/>
      <c r="AHQ383" s="309"/>
      <c r="AHR383" s="309"/>
      <c r="AHS383" s="309"/>
      <c r="AHT383" s="309"/>
      <c r="AHU383" s="309"/>
      <c r="AHV383" s="309"/>
      <c r="AHW383" s="309"/>
      <c r="AHX383" s="309"/>
      <c r="AHY383" s="309"/>
      <c r="AHZ383" s="309"/>
      <c r="AIA383" s="309"/>
      <c r="AIB383" s="309"/>
      <c r="AIC383" s="309"/>
      <c r="AID383" s="309"/>
      <c r="AIE383" s="309"/>
      <c r="AIF383" s="309"/>
      <c r="AIG383" s="309"/>
      <c r="AIH383" s="309"/>
      <c r="AII383" s="309"/>
      <c r="AIJ383" s="309"/>
      <c r="AIK383" s="309"/>
      <c r="AIL383" s="309"/>
      <c r="AIM383" s="309"/>
      <c r="AIN383" s="309"/>
      <c r="AIO383" s="309"/>
      <c r="AIP383" s="309"/>
      <c r="AIQ383" s="309"/>
      <c r="AIR383" s="309"/>
      <c r="AIS383" s="309"/>
      <c r="AIT383" s="309"/>
      <c r="AIU383" s="309"/>
      <c r="AIV383" s="309"/>
      <c r="AIW383" s="309"/>
      <c r="AIX383" s="309"/>
      <c r="AIY383" s="309"/>
      <c r="AIZ383" s="309"/>
      <c r="AJA383" s="309"/>
      <c r="AJB383" s="309"/>
      <c r="AJC383" s="309"/>
      <c r="AJD383" s="309"/>
      <c r="AJE383" s="309"/>
      <c r="AJF383" s="309"/>
      <c r="AJG383" s="309"/>
      <c r="AJH383" s="309"/>
      <c r="AJI383" s="309"/>
      <c r="AJJ383" s="309"/>
      <c r="AJK383" s="309"/>
      <c r="AJL383" s="309"/>
      <c r="AJM383" s="309"/>
      <c r="AJN383" s="309"/>
      <c r="AJO383" s="309"/>
      <c r="AJP383" s="309"/>
      <c r="AJQ383" s="309"/>
      <c r="AJR383" s="309"/>
      <c r="AJS383" s="309"/>
      <c r="AJT383" s="309"/>
      <c r="AJU383" s="309"/>
      <c r="AJV383" s="309"/>
      <c r="AJW383" s="309"/>
      <c r="AJX383" s="309"/>
      <c r="AJY383" s="309"/>
      <c r="AJZ383" s="309"/>
      <c r="AKA383" s="309"/>
      <c r="AKB383" s="309"/>
      <c r="AKC383" s="309"/>
      <c r="AKD383" s="309"/>
      <c r="AKE383" s="309"/>
      <c r="AKF383" s="309"/>
      <c r="AKG383" s="309"/>
      <c r="AKH383" s="309"/>
      <c r="AKI383" s="309"/>
      <c r="AKJ383" s="309"/>
      <c r="AKK383" s="309"/>
      <c r="AKL383" s="309"/>
      <c r="AKM383" s="309"/>
      <c r="AKN383" s="309"/>
      <c r="AKO383" s="309"/>
      <c r="AKP383" s="309"/>
      <c r="AKQ383" s="309"/>
      <c r="AKR383" s="309"/>
      <c r="AKS383" s="309"/>
      <c r="AKT383" s="309"/>
      <c r="AKU383" s="309"/>
      <c r="AKV383" s="309"/>
      <c r="AKW383" s="309"/>
      <c r="AKX383" s="309"/>
      <c r="AKY383" s="309"/>
      <c r="AKZ383" s="309"/>
      <c r="ALA383" s="309"/>
      <c r="ALB383" s="309"/>
      <c r="ALC383" s="309"/>
      <c r="ALD383" s="309"/>
      <c r="ALE383" s="309"/>
      <c r="ALF383" s="309"/>
      <c r="ALG383" s="309"/>
      <c r="ALH383" s="309"/>
      <c r="ALI383" s="309"/>
      <c r="ALJ383" s="309"/>
      <c r="ALK383" s="309"/>
      <c r="ALL383" s="309"/>
      <c r="ALM383" s="309"/>
      <c r="ALN383" s="309"/>
      <c r="ALO383" s="309"/>
      <c r="ALP383" s="309"/>
      <c r="ALQ383" s="309"/>
      <c r="ALR383" s="309"/>
      <c r="ALS383" s="309"/>
      <c r="ALT383" s="309"/>
      <c r="ALU383" s="309"/>
      <c r="ALV383" s="309"/>
      <c r="ALW383" s="309"/>
      <c r="ALX383" s="309"/>
      <c r="ALY383" s="309"/>
      <c r="ALZ383" s="309"/>
      <c r="AMA383" s="309"/>
      <c r="AMB383" s="309"/>
      <c r="AMC383" s="309"/>
      <c r="AMD383" s="309"/>
      <c r="AME383" s="309"/>
      <c r="AMF383" s="309"/>
      <c r="AMG383" s="309"/>
      <c r="AMH383" s="309"/>
      <c r="AMI383" s="309"/>
      <c r="AMJ383" s="309"/>
      <c r="AMK383" s="309"/>
      <c r="AML383" s="309"/>
      <c r="AMM383" s="309"/>
      <c r="AMN383" s="309"/>
      <c r="AMO383" s="309"/>
      <c r="AMP383" s="309"/>
      <c r="AMQ383" s="309"/>
      <c r="AMR383" s="309"/>
      <c r="AMS383" s="309"/>
      <c r="AMT383" s="309"/>
      <c r="AMU383" s="309"/>
      <c r="AMV383" s="309"/>
      <c r="AMW383" s="309"/>
      <c r="AMX383" s="309"/>
      <c r="AMY383" s="309"/>
      <c r="AMZ383" s="309"/>
      <c r="ANA383" s="309"/>
      <c r="ANB383" s="309"/>
      <c r="ANC383" s="309"/>
      <c r="AND383" s="309"/>
      <c r="ANE383" s="309"/>
      <c r="ANF383" s="309"/>
      <c r="ANG383" s="309"/>
      <c r="ANH383" s="309"/>
      <c r="ANI383" s="309"/>
      <c r="ANJ383" s="309"/>
      <c r="ANK383" s="309"/>
      <c r="ANL383" s="309"/>
      <c r="ANM383" s="309"/>
      <c r="ANN383" s="309"/>
      <c r="ANO383" s="309"/>
      <c r="ANP383" s="309"/>
      <c r="ANQ383" s="309"/>
      <c r="ANR383" s="309"/>
      <c r="ANS383" s="309"/>
      <c r="ANT383" s="309"/>
      <c r="ANU383" s="309"/>
      <c r="ANV383" s="309"/>
      <c r="ANW383" s="309"/>
      <c r="ANX383" s="309"/>
      <c r="ANY383" s="309"/>
      <c r="ANZ383" s="309"/>
      <c r="AOA383" s="309"/>
      <c r="AOB383" s="309"/>
      <c r="AOC383" s="309"/>
      <c r="AOD383" s="309"/>
      <c r="AOE383" s="309"/>
      <c r="AOF383" s="309"/>
      <c r="AOG383" s="309"/>
      <c r="AOH383" s="309"/>
      <c r="AOI383" s="309"/>
      <c r="AOJ383" s="309"/>
      <c r="AOK383" s="309"/>
      <c r="AOL383" s="309"/>
      <c r="AOM383" s="309"/>
      <c r="AON383" s="309"/>
      <c r="AOO383" s="309"/>
      <c r="AOP383" s="309"/>
      <c r="AOQ383" s="309"/>
      <c r="AOR383" s="309"/>
      <c r="AOS383" s="309"/>
      <c r="AOT383" s="309"/>
      <c r="AOU383" s="309"/>
      <c r="AOV383" s="309"/>
      <c r="AOW383" s="309"/>
      <c r="AOX383" s="309"/>
      <c r="AOY383" s="309"/>
      <c r="AOZ383" s="309"/>
      <c r="APA383" s="309"/>
      <c r="APB383" s="309"/>
      <c r="APC383" s="309"/>
      <c r="APD383" s="309"/>
      <c r="APE383" s="309"/>
      <c r="APF383" s="309"/>
      <c r="APG383" s="309"/>
      <c r="APH383" s="309"/>
      <c r="API383" s="309"/>
      <c r="APJ383" s="309"/>
      <c r="APK383" s="309"/>
      <c r="APL383" s="309"/>
      <c r="APM383" s="309"/>
      <c r="APN383" s="309"/>
      <c r="APO383" s="309"/>
      <c r="APP383" s="309"/>
      <c r="APQ383" s="309"/>
      <c r="APR383" s="309"/>
      <c r="APS383" s="309"/>
      <c r="APT383" s="309"/>
      <c r="APU383" s="309"/>
      <c r="APV383" s="309"/>
      <c r="APW383" s="309"/>
      <c r="APX383" s="309"/>
      <c r="APY383" s="309"/>
      <c r="APZ383" s="309"/>
      <c r="AQA383" s="309"/>
      <c r="AQB383" s="309"/>
      <c r="AQC383" s="309"/>
      <c r="AQD383" s="309"/>
      <c r="AQE383" s="309"/>
      <c r="AQF383" s="309"/>
      <c r="AQG383" s="309"/>
      <c r="AQH383" s="309"/>
      <c r="AQI383" s="309"/>
      <c r="AQJ383" s="309"/>
      <c r="AQK383" s="309"/>
      <c r="AQL383" s="309"/>
      <c r="AQM383" s="309"/>
      <c r="AQN383" s="309"/>
      <c r="AQO383" s="309"/>
      <c r="AQP383" s="309"/>
      <c r="AQQ383" s="309"/>
      <c r="AQR383" s="309"/>
      <c r="AQS383" s="309"/>
      <c r="AQT383" s="309"/>
      <c r="AQU383" s="309"/>
      <c r="AQV383" s="309"/>
      <c r="AQW383" s="309"/>
      <c r="AQX383" s="309"/>
      <c r="AQY383" s="309"/>
      <c r="AQZ383" s="309"/>
      <c r="ARA383" s="309"/>
      <c r="ARB383" s="309"/>
      <c r="ARC383" s="309"/>
      <c r="ARD383" s="309"/>
      <c r="ARE383" s="309"/>
      <c r="ARF383" s="309"/>
      <c r="ARG383" s="309"/>
      <c r="ARH383" s="309"/>
      <c r="ARI383" s="309"/>
      <c r="ARJ383" s="309"/>
      <c r="ARK383" s="309"/>
      <c r="ARL383" s="309"/>
      <c r="ARM383" s="309"/>
      <c r="ARN383" s="309"/>
      <c r="ARO383" s="309"/>
      <c r="ARP383" s="309"/>
      <c r="ARQ383" s="309"/>
      <c r="ARR383" s="309"/>
      <c r="ARS383" s="309"/>
      <c r="ART383" s="309"/>
      <c r="ARU383" s="309"/>
      <c r="ARV383" s="309"/>
      <c r="ARW383" s="309"/>
      <c r="ARX383" s="309"/>
      <c r="ARY383" s="309"/>
      <c r="ARZ383" s="309"/>
      <c r="ASA383" s="309"/>
      <c r="ASB383" s="309"/>
      <c r="ASC383" s="309"/>
      <c r="ASD383" s="309"/>
      <c r="ASE383" s="309"/>
      <c r="ASF383" s="309"/>
      <c r="ASG383" s="309"/>
      <c r="ASH383" s="309"/>
      <c r="ASI383" s="309"/>
      <c r="ASJ383" s="309"/>
      <c r="ASK383" s="309"/>
      <c r="ASL383" s="309"/>
      <c r="ASM383" s="309"/>
      <c r="ASN383" s="309"/>
      <c r="ASO383" s="309"/>
      <c r="ASP383" s="309"/>
      <c r="ASQ383" s="309"/>
      <c r="ASR383" s="309"/>
      <c r="ASS383" s="309"/>
      <c r="AST383" s="309"/>
      <c r="ASU383" s="309"/>
      <c r="ASV383" s="309"/>
      <c r="ASW383" s="309"/>
      <c r="ASX383" s="309"/>
      <c r="ASY383" s="309"/>
      <c r="ASZ383" s="309"/>
      <c r="ATA383" s="309"/>
      <c r="ATB383" s="309"/>
      <c r="ATC383" s="309"/>
      <c r="ATD383" s="309"/>
      <c r="ATE383" s="309"/>
      <c r="ATF383" s="309"/>
      <c r="ATG383" s="309"/>
      <c r="ATH383" s="309"/>
      <c r="ATI383" s="309"/>
      <c r="ATJ383" s="309"/>
      <c r="ATK383" s="309"/>
      <c r="ATL383" s="309"/>
      <c r="ATM383" s="309"/>
      <c r="ATN383" s="309"/>
      <c r="ATO383" s="309"/>
      <c r="ATP383" s="309"/>
      <c r="ATQ383" s="309"/>
      <c r="ATR383" s="309"/>
      <c r="ATS383" s="309"/>
      <c r="ATT383" s="309"/>
      <c r="ATU383" s="309"/>
      <c r="ATV383" s="309"/>
      <c r="ATW383" s="309"/>
      <c r="ATX383" s="309"/>
      <c r="ATY383" s="309"/>
      <c r="ATZ383" s="309"/>
      <c r="AUA383" s="309"/>
      <c r="AUB383" s="309"/>
      <c r="AUC383" s="309"/>
      <c r="AUD383" s="309"/>
      <c r="AUE383" s="309"/>
      <c r="AUF383" s="309"/>
      <c r="AUG383" s="309"/>
      <c r="AUH383" s="309"/>
      <c r="AUI383" s="309"/>
      <c r="AUJ383" s="309"/>
      <c r="AUK383" s="309"/>
      <c r="AUL383" s="309"/>
      <c r="AUM383" s="309"/>
      <c r="AUN383" s="309"/>
      <c r="AUO383" s="309"/>
      <c r="AUP383" s="309"/>
      <c r="AUQ383" s="309"/>
      <c r="AUR383" s="309"/>
      <c r="AUS383" s="309"/>
      <c r="AUT383" s="309"/>
      <c r="AUU383" s="309"/>
      <c r="AUV383" s="309"/>
      <c r="AUW383" s="309"/>
      <c r="AUX383" s="309"/>
      <c r="AUY383" s="309"/>
      <c r="AUZ383" s="309"/>
      <c r="AVA383" s="309"/>
      <c r="AVB383" s="309"/>
      <c r="AVC383" s="309"/>
      <c r="AVD383" s="309"/>
      <c r="AVE383" s="309"/>
      <c r="AVF383" s="309"/>
      <c r="AVG383" s="309"/>
      <c r="AVH383" s="309"/>
      <c r="AVI383" s="309"/>
      <c r="AVJ383" s="309"/>
      <c r="AVK383" s="309"/>
      <c r="AVL383" s="309"/>
      <c r="AVM383" s="309"/>
      <c r="AVN383" s="309"/>
      <c r="AVO383" s="309"/>
      <c r="AVP383" s="309"/>
      <c r="AVQ383" s="309"/>
      <c r="AVR383" s="309"/>
      <c r="AVS383" s="309"/>
      <c r="AVT383" s="309"/>
      <c r="AVU383" s="309"/>
      <c r="AVV383" s="309"/>
      <c r="AVW383" s="309"/>
      <c r="AVX383" s="309"/>
      <c r="AVY383" s="309"/>
      <c r="AVZ383" s="309"/>
      <c r="AWA383" s="309"/>
      <c r="AWB383" s="309"/>
      <c r="AWC383" s="309"/>
      <c r="AWD383" s="309"/>
      <c r="AWE383" s="309"/>
      <c r="AWF383" s="309"/>
      <c r="AWG383" s="309"/>
      <c r="AWH383" s="309"/>
      <c r="AWI383" s="309"/>
      <c r="AWJ383" s="309"/>
      <c r="AWK383" s="309"/>
      <c r="AWL383" s="309"/>
      <c r="AWM383" s="309"/>
      <c r="AWN383" s="309"/>
      <c r="AWO383" s="309"/>
      <c r="AWP383" s="309"/>
      <c r="AWQ383" s="309"/>
      <c r="AWR383" s="309"/>
      <c r="AWS383" s="309"/>
      <c r="AWT383" s="309"/>
      <c r="AWU383" s="309"/>
      <c r="AWV383" s="309"/>
      <c r="AWW383" s="309"/>
      <c r="AWX383" s="309"/>
      <c r="AWY383" s="309"/>
      <c r="AWZ383" s="309"/>
      <c r="AXA383" s="309"/>
      <c r="AXB383" s="309"/>
      <c r="AXC383" s="309"/>
      <c r="AXD383" s="309"/>
      <c r="AXE383" s="309"/>
      <c r="AXF383" s="309"/>
      <c r="AXG383" s="309"/>
      <c r="AXH383" s="309"/>
      <c r="AXI383" s="309"/>
      <c r="AXJ383" s="309"/>
      <c r="AXK383" s="309"/>
      <c r="AXL383" s="309"/>
      <c r="AXM383" s="309"/>
      <c r="AXN383" s="309"/>
      <c r="AXO383" s="309"/>
      <c r="AXP383" s="309"/>
      <c r="AXQ383" s="309"/>
      <c r="AXR383" s="309"/>
      <c r="AXS383" s="309"/>
      <c r="AXT383" s="309"/>
      <c r="AXU383" s="309"/>
      <c r="AXV383" s="309"/>
      <c r="AXW383" s="309"/>
      <c r="AXX383" s="309"/>
      <c r="AXY383" s="309"/>
      <c r="AXZ383" s="309"/>
      <c r="AYA383" s="309"/>
      <c r="AYB383" s="309"/>
      <c r="AYC383" s="309"/>
      <c r="AYD383" s="309"/>
      <c r="AYE383" s="309"/>
      <c r="AYF383" s="309"/>
      <c r="AYG383" s="309"/>
      <c r="AYH383" s="309"/>
      <c r="AYI383" s="309"/>
      <c r="AYJ383" s="309"/>
      <c r="AYK383" s="309"/>
      <c r="AYL383" s="309"/>
      <c r="AYM383" s="309"/>
      <c r="AYN383" s="309"/>
      <c r="AYO383" s="309"/>
      <c r="AYP383" s="309"/>
      <c r="AYQ383" s="309"/>
      <c r="AYR383" s="309"/>
      <c r="AYS383" s="309"/>
      <c r="AYT383" s="309"/>
      <c r="AYU383" s="309"/>
      <c r="AYV383" s="309"/>
      <c r="AYW383" s="309"/>
      <c r="AYX383" s="309"/>
      <c r="AYY383" s="309"/>
      <c r="AYZ383" s="309"/>
      <c r="AZA383" s="309"/>
      <c r="AZB383" s="309"/>
      <c r="AZC383" s="309"/>
      <c r="AZD383" s="309"/>
      <c r="AZE383" s="309"/>
      <c r="AZF383" s="309"/>
      <c r="AZG383" s="309"/>
      <c r="AZH383" s="309"/>
      <c r="AZI383" s="309"/>
      <c r="AZJ383" s="309"/>
      <c r="AZK383" s="309"/>
      <c r="AZL383" s="309"/>
      <c r="AZM383" s="309"/>
      <c r="AZN383" s="309"/>
      <c r="AZO383" s="309"/>
      <c r="AZP383" s="309"/>
      <c r="AZQ383" s="309"/>
      <c r="AZR383" s="309"/>
      <c r="AZS383" s="309"/>
      <c r="AZT383" s="309"/>
      <c r="AZU383" s="309"/>
      <c r="AZV383" s="309"/>
      <c r="AZW383" s="309"/>
      <c r="AZX383" s="309"/>
      <c r="AZY383" s="309"/>
      <c r="AZZ383" s="309"/>
      <c r="BAA383" s="309"/>
      <c r="BAB383" s="309"/>
      <c r="BAC383" s="309"/>
      <c r="BAD383" s="309"/>
      <c r="BAE383" s="309"/>
      <c r="BAF383" s="309"/>
      <c r="BAG383" s="309"/>
      <c r="BAH383" s="309"/>
      <c r="BAI383" s="309"/>
      <c r="BAJ383" s="309"/>
      <c r="BAK383" s="309"/>
      <c r="BAL383" s="309"/>
      <c r="BAM383" s="309"/>
      <c r="BAN383" s="309"/>
      <c r="BAO383" s="309"/>
      <c r="BAP383" s="309"/>
      <c r="BAQ383" s="309"/>
      <c r="BAR383" s="309"/>
      <c r="BAS383" s="309"/>
      <c r="BAT383" s="309"/>
      <c r="BAU383" s="309"/>
      <c r="BAV383" s="309"/>
      <c r="BAW383" s="309"/>
      <c r="BAX383" s="309"/>
      <c r="BAY383" s="309"/>
      <c r="BAZ383" s="309"/>
      <c r="BBA383" s="309"/>
      <c r="BBB383" s="309"/>
      <c r="BBC383" s="309"/>
      <c r="BBD383" s="309"/>
      <c r="BBE383" s="309"/>
      <c r="BBF383" s="309"/>
      <c r="BBG383" s="309"/>
      <c r="BBH383" s="309"/>
      <c r="BBI383" s="309"/>
      <c r="BBJ383" s="309"/>
      <c r="BBK383" s="309"/>
      <c r="BBL383" s="309"/>
      <c r="BBM383" s="309"/>
      <c r="BBN383" s="309"/>
      <c r="BBO383" s="309"/>
      <c r="BBP383" s="309"/>
      <c r="BBQ383" s="309"/>
      <c r="BBR383" s="309"/>
      <c r="BBS383" s="309"/>
      <c r="BBT383" s="309"/>
      <c r="BBU383" s="309"/>
      <c r="BBV383" s="309"/>
      <c r="BBW383" s="309"/>
      <c r="BBX383" s="309"/>
      <c r="BBY383" s="309"/>
      <c r="BBZ383" s="309"/>
      <c r="BCA383" s="309"/>
      <c r="BCB383" s="309"/>
      <c r="BCC383" s="309"/>
      <c r="BCD383" s="309"/>
      <c r="BCE383" s="309"/>
      <c r="BCF383" s="309"/>
      <c r="BCG383" s="309"/>
      <c r="BCH383" s="309"/>
      <c r="BCI383" s="309"/>
      <c r="BCJ383" s="309"/>
      <c r="BCK383" s="309"/>
      <c r="BCL383" s="309"/>
      <c r="BCM383" s="309"/>
      <c r="BCN383" s="309"/>
      <c r="BCO383" s="309"/>
      <c r="BCP383" s="309"/>
      <c r="BCQ383" s="309"/>
      <c r="BCR383" s="309"/>
      <c r="BCS383" s="309"/>
      <c r="BCT383" s="309"/>
      <c r="BCU383" s="309"/>
      <c r="BCV383" s="309"/>
      <c r="BCW383" s="309"/>
      <c r="BCX383" s="309"/>
      <c r="BCY383" s="309"/>
      <c r="BCZ383" s="309"/>
      <c r="BDA383" s="309"/>
      <c r="BDB383" s="309"/>
      <c r="BDC383" s="309"/>
      <c r="BDD383" s="309"/>
      <c r="BDE383" s="309"/>
      <c r="BDF383" s="309"/>
      <c r="BDG383" s="309"/>
      <c r="BDH383" s="309"/>
      <c r="BDI383" s="309"/>
      <c r="BDJ383" s="309"/>
      <c r="BDK383" s="309"/>
      <c r="BDL383" s="309"/>
      <c r="BDM383" s="309"/>
      <c r="BDN383" s="309"/>
      <c r="BDO383" s="309"/>
      <c r="BDP383" s="309"/>
      <c r="BDQ383" s="309"/>
      <c r="BDR383" s="309"/>
      <c r="BDS383" s="309"/>
      <c r="BDT383" s="309"/>
      <c r="BDU383" s="309"/>
      <c r="BDV383" s="309"/>
      <c r="BDW383" s="309"/>
      <c r="BDX383" s="309"/>
      <c r="BDY383" s="309"/>
      <c r="BDZ383" s="309"/>
      <c r="BEA383" s="309"/>
      <c r="BEB383" s="309"/>
      <c r="BEC383" s="309"/>
      <c r="BED383" s="309"/>
      <c r="BEE383" s="309"/>
      <c r="BEF383" s="309"/>
      <c r="BEG383" s="309"/>
      <c r="BEH383" s="309"/>
      <c r="BEI383" s="309"/>
      <c r="BEJ383" s="309"/>
      <c r="BEK383" s="309"/>
      <c r="BEL383" s="309"/>
      <c r="BEM383" s="309"/>
      <c r="BEN383" s="309"/>
      <c r="BEO383" s="309"/>
      <c r="BEP383" s="309"/>
      <c r="BEQ383" s="309"/>
      <c r="BER383" s="309"/>
      <c r="BES383" s="309"/>
      <c r="BET383" s="309"/>
      <c r="BEU383" s="309"/>
      <c r="BEV383" s="309"/>
      <c r="BEW383" s="309"/>
      <c r="BEX383" s="309"/>
      <c r="BEY383" s="309"/>
      <c r="BEZ383" s="309"/>
      <c r="BFA383" s="309"/>
      <c r="BFB383" s="309"/>
      <c r="BFC383" s="309"/>
      <c r="BFD383" s="309"/>
      <c r="BFE383" s="309"/>
      <c r="BFF383" s="309"/>
      <c r="BFG383" s="309"/>
      <c r="BFH383" s="309"/>
      <c r="BFI383" s="309"/>
      <c r="BFJ383" s="309"/>
      <c r="BFK383" s="309"/>
      <c r="BFL383" s="309"/>
      <c r="BFM383" s="309"/>
      <c r="BFN383" s="309"/>
      <c r="BFO383" s="309"/>
      <c r="BFP383" s="309"/>
      <c r="BFQ383" s="309"/>
      <c r="BFR383" s="309"/>
      <c r="BFS383" s="309"/>
      <c r="BFT383" s="309"/>
      <c r="BFU383" s="309"/>
      <c r="BFV383" s="309"/>
      <c r="BFW383" s="309"/>
      <c r="BFX383" s="309"/>
      <c r="BFY383" s="309"/>
      <c r="BFZ383" s="309"/>
      <c r="BGA383" s="309"/>
      <c r="BGB383" s="309"/>
      <c r="BGC383" s="309"/>
      <c r="BGD383" s="309"/>
      <c r="BGE383" s="309"/>
      <c r="BGF383" s="309"/>
      <c r="BGG383" s="309"/>
      <c r="BGH383" s="309"/>
    </row>
    <row r="384" spans="6:1542" s="18" customFormat="1" ht="14.45" customHeight="1" x14ac:dyDescent="0.25">
      <c r="F384" s="68"/>
      <c r="Y384" s="68"/>
      <c r="AC384" s="309"/>
      <c r="AD384" s="309"/>
      <c r="AE384" s="309"/>
      <c r="AF384" s="309"/>
      <c r="AG384" s="309"/>
      <c r="AH384" s="309"/>
      <c r="AI384" s="309"/>
      <c r="AJ384" s="309"/>
      <c r="AK384" s="309"/>
      <c r="AL384" s="309"/>
      <c r="AM384" s="309"/>
      <c r="AN384" s="309"/>
      <c r="AO384" s="309"/>
      <c r="AP384" s="309"/>
      <c r="AQ384" s="309"/>
      <c r="AR384" s="309"/>
      <c r="AS384" s="309"/>
      <c r="AT384" s="309"/>
      <c r="AU384" s="309"/>
      <c r="AV384" s="309"/>
      <c r="AW384" s="309"/>
      <c r="AX384" s="309"/>
      <c r="AY384" s="309"/>
      <c r="AZ384" s="309"/>
      <c r="BA384" s="309"/>
      <c r="BB384" s="309"/>
      <c r="BC384" s="309"/>
      <c r="BD384" s="309"/>
      <c r="BE384" s="309"/>
      <c r="BF384" s="309"/>
      <c r="BG384" s="309"/>
      <c r="BH384" s="309"/>
      <c r="BI384" s="309"/>
      <c r="BJ384" s="309"/>
      <c r="BK384" s="309"/>
      <c r="BL384" s="309"/>
      <c r="BM384" s="309"/>
      <c r="BN384" s="309"/>
      <c r="BO384" s="309"/>
      <c r="BP384" s="309"/>
      <c r="BQ384" s="309"/>
      <c r="BR384" s="309"/>
      <c r="BS384" s="309"/>
      <c r="BT384" s="309"/>
      <c r="BU384" s="309"/>
      <c r="BV384" s="309"/>
      <c r="BW384" s="309"/>
      <c r="BX384" s="309"/>
      <c r="BY384" s="309"/>
      <c r="BZ384" s="309"/>
      <c r="CA384" s="309"/>
      <c r="CB384" s="309"/>
      <c r="CC384" s="309"/>
      <c r="CD384" s="309"/>
      <c r="CE384" s="309"/>
      <c r="CF384" s="309"/>
      <c r="CG384" s="309"/>
      <c r="CH384" s="309"/>
      <c r="CI384" s="309"/>
      <c r="CJ384" s="309"/>
      <c r="CK384" s="309"/>
      <c r="CL384" s="309"/>
      <c r="CM384" s="309"/>
      <c r="CN384" s="309"/>
      <c r="CO384" s="309"/>
      <c r="CP384" s="309"/>
      <c r="CQ384" s="309"/>
      <c r="CR384" s="309"/>
      <c r="CS384" s="309"/>
      <c r="CT384" s="309"/>
      <c r="CU384" s="309"/>
      <c r="CV384" s="309"/>
      <c r="CW384" s="309"/>
      <c r="CX384" s="309"/>
      <c r="CY384" s="309"/>
      <c r="CZ384" s="309"/>
      <c r="DA384" s="309"/>
      <c r="DB384" s="309"/>
      <c r="DC384" s="309"/>
      <c r="DD384" s="309"/>
      <c r="DE384" s="309"/>
      <c r="DF384" s="309"/>
      <c r="DG384" s="309"/>
      <c r="DH384" s="309"/>
      <c r="DI384" s="309"/>
      <c r="DJ384" s="309"/>
      <c r="DK384" s="309"/>
      <c r="DL384" s="309"/>
      <c r="DM384" s="309"/>
      <c r="DN384" s="309"/>
      <c r="DO384" s="309"/>
      <c r="DP384" s="309"/>
      <c r="DQ384" s="309"/>
      <c r="DR384" s="309"/>
      <c r="DS384" s="309"/>
      <c r="DT384" s="309"/>
      <c r="DU384" s="309"/>
      <c r="DV384" s="309"/>
      <c r="DW384" s="309"/>
      <c r="DX384" s="309"/>
      <c r="DY384" s="309"/>
      <c r="DZ384" s="309"/>
      <c r="EA384" s="309"/>
      <c r="EB384" s="309"/>
      <c r="EC384" s="309"/>
      <c r="ED384" s="309"/>
      <c r="EE384" s="309"/>
      <c r="EF384" s="309"/>
      <c r="EG384" s="309"/>
      <c r="EH384" s="309"/>
      <c r="EI384" s="309"/>
      <c r="EJ384" s="309"/>
      <c r="EK384" s="309"/>
      <c r="EL384" s="309"/>
      <c r="EM384" s="309"/>
      <c r="EN384" s="309"/>
      <c r="EO384" s="309"/>
      <c r="EP384" s="309"/>
      <c r="EQ384" s="309"/>
      <c r="ER384" s="309"/>
      <c r="ES384" s="309"/>
      <c r="ET384" s="309"/>
      <c r="EU384" s="309"/>
      <c r="EV384" s="309"/>
      <c r="EW384" s="309"/>
      <c r="EX384" s="309"/>
      <c r="EY384" s="309"/>
      <c r="EZ384" s="309"/>
      <c r="FA384" s="309"/>
      <c r="FB384" s="309"/>
      <c r="FC384" s="309"/>
      <c r="FD384" s="309"/>
      <c r="FE384" s="309"/>
      <c r="FF384" s="309"/>
      <c r="FG384" s="309"/>
      <c r="FH384" s="309"/>
      <c r="FI384" s="309"/>
      <c r="FJ384" s="309"/>
      <c r="FK384" s="309"/>
      <c r="FL384" s="309"/>
      <c r="FM384" s="309"/>
      <c r="FN384" s="309"/>
      <c r="FO384" s="309"/>
      <c r="FP384" s="309"/>
      <c r="FQ384" s="309"/>
      <c r="FR384" s="309"/>
      <c r="FS384" s="309"/>
      <c r="FT384" s="309"/>
      <c r="FU384" s="309"/>
      <c r="FV384" s="309"/>
      <c r="FW384" s="309"/>
      <c r="FX384" s="309"/>
      <c r="FY384" s="309"/>
      <c r="FZ384" s="309"/>
      <c r="GA384" s="309"/>
      <c r="GB384" s="309"/>
      <c r="GC384" s="309"/>
      <c r="GD384" s="309"/>
      <c r="GE384" s="309"/>
      <c r="GF384" s="309"/>
      <c r="GG384" s="309"/>
      <c r="GH384" s="309"/>
      <c r="GI384" s="309"/>
      <c r="GJ384" s="309"/>
      <c r="GK384" s="309"/>
      <c r="GL384" s="309"/>
      <c r="GM384" s="309"/>
      <c r="GN384" s="309"/>
      <c r="GO384" s="309"/>
      <c r="GP384" s="309"/>
      <c r="GQ384" s="309"/>
      <c r="GR384" s="309"/>
      <c r="GS384" s="309"/>
      <c r="GT384" s="309"/>
      <c r="GU384" s="309"/>
      <c r="GV384" s="309"/>
      <c r="GW384" s="309"/>
      <c r="GX384" s="309"/>
      <c r="GY384" s="309"/>
      <c r="GZ384" s="309"/>
      <c r="HA384" s="309"/>
      <c r="HB384" s="309"/>
      <c r="HC384" s="309"/>
      <c r="HD384" s="309"/>
      <c r="HE384" s="309"/>
      <c r="HF384" s="309"/>
      <c r="HG384" s="309"/>
      <c r="HH384" s="309"/>
      <c r="HI384" s="309"/>
      <c r="HJ384" s="309"/>
      <c r="HK384" s="309"/>
      <c r="HL384" s="309"/>
      <c r="HM384" s="309"/>
      <c r="HN384" s="309"/>
      <c r="HO384" s="309"/>
      <c r="HP384" s="309"/>
      <c r="HQ384" s="309"/>
      <c r="HR384" s="309"/>
      <c r="HS384" s="309"/>
      <c r="HT384" s="309"/>
      <c r="HU384" s="309"/>
      <c r="HV384" s="309"/>
      <c r="HW384" s="309"/>
      <c r="HX384" s="309"/>
      <c r="HY384" s="309"/>
      <c r="HZ384" s="309"/>
      <c r="IA384" s="309"/>
      <c r="IB384" s="309"/>
      <c r="IC384" s="309"/>
      <c r="ID384" s="309"/>
      <c r="IE384" s="309"/>
      <c r="IF384" s="309"/>
      <c r="IG384" s="309"/>
      <c r="IH384" s="309"/>
      <c r="II384" s="309"/>
      <c r="IJ384" s="309"/>
      <c r="IK384" s="309"/>
      <c r="IL384" s="309"/>
      <c r="IM384" s="309"/>
      <c r="IN384" s="309"/>
      <c r="IO384" s="309"/>
      <c r="IP384" s="309"/>
      <c r="IQ384" s="309"/>
      <c r="IR384" s="309"/>
      <c r="IS384" s="309"/>
      <c r="IT384" s="309"/>
      <c r="IU384" s="309"/>
      <c r="IV384" s="309"/>
      <c r="IW384" s="309"/>
      <c r="IX384" s="309"/>
      <c r="IY384" s="309"/>
      <c r="IZ384" s="309"/>
      <c r="JA384" s="309"/>
      <c r="JB384" s="309"/>
      <c r="JC384" s="309"/>
      <c r="JD384" s="309"/>
      <c r="JE384" s="309"/>
      <c r="JF384" s="309"/>
      <c r="JG384" s="309"/>
      <c r="JH384" s="309"/>
      <c r="JI384" s="309"/>
      <c r="JJ384" s="309"/>
      <c r="JK384" s="309"/>
      <c r="JL384" s="309"/>
      <c r="JM384" s="309"/>
      <c r="JN384" s="309"/>
      <c r="JO384" s="309"/>
      <c r="JP384" s="309"/>
      <c r="JQ384" s="309"/>
      <c r="JR384" s="309"/>
      <c r="JS384" s="309"/>
      <c r="JT384" s="309"/>
      <c r="JU384" s="309"/>
      <c r="JV384" s="309"/>
      <c r="JW384" s="309"/>
      <c r="JX384" s="309"/>
      <c r="JY384" s="309"/>
      <c r="JZ384" s="309"/>
      <c r="KA384" s="309"/>
      <c r="KB384" s="309"/>
      <c r="KC384" s="309"/>
      <c r="KD384" s="309"/>
      <c r="KE384" s="309"/>
      <c r="KF384" s="309"/>
      <c r="KG384" s="309"/>
      <c r="KH384" s="309"/>
      <c r="KI384" s="309"/>
      <c r="KJ384" s="309"/>
      <c r="KK384" s="309"/>
      <c r="KL384" s="309"/>
      <c r="KM384" s="309"/>
      <c r="KN384" s="309"/>
      <c r="KO384" s="309"/>
      <c r="KP384" s="309"/>
      <c r="KQ384" s="309"/>
      <c r="KR384" s="309"/>
      <c r="KS384" s="309"/>
      <c r="KT384" s="309"/>
      <c r="KU384" s="309"/>
      <c r="KV384" s="309"/>
      <c r="KW384" s="309"/>
      <c r="KX384" s="309"/>
      <c r="KY384" s="309"/>
      <c r="KZ384" s="309"/>
      <c r="LA384" s="309"/>
      <c r="LB384" s="309"/>
      <c r="LC384" s="309"/>
      <c r="LD384" s="309"/>
      <c r="LE384" s="309"/>
      <c r="LF384" s="309"/>
      <c r="LG384" s="309"/>
      <c r="LH384" s="309"/>
      <c r="LI384" s="309"/>
      <c r="LJ384" s="309"/>
      <c r="LK384" s="309"/>
      <c r="LL384" s="309"/>
      <c r="LM384" s="309"/>
      <c r="LN384" s="309"/>
      <c r="LO384" s="309"/>
      <c r="LP384" s="309"/>
      <c r="LQ384" s="309"/>
      <c r="LR384" s="309"/>
      <c r="LS384" s="309"/>
      <c r="LT384" s="309"/>
      <c r="LU384" s="309"/>
      <c r="LV384" s="309"/>
      <c r="LW384" s="309"/>
      <c r="LX384" s="309"/>
      <c r="LY384" s="309"/>
      <c r="LZ384" s="309"/>
      <c r="MA384" s="309"/>
      <c r="MB384" s="309"/>
      <c r="MC384" s="309"/>
      <c r="MD384" s="309"/>
      <c r="ME384" s="309"/>
      <c r="MF384" s="309"/>
      <c r="MG384" s="309"/>
      <c r="MH384" s="309"/>
      <c r="MI384" s="309"/>
      <c r="MJ384" s="309"/>
      <c r="MK384" s="309"/>
      <c r="ML384" s="309"/>
      <c r="MM384" s="309"/>
      <c r="MN384" s="309"/>
      <c r="MO384" s="309"/>
      <c r="MP384" s="309"/>
      <c r="MQ384" s="309"/>
      <c r="MR384" s="309"/>
      <c r="MS384" s="309"/>
      <c r="MT384" s="309"/>
      <c r="MU384" s="309"/>
      <c r="MV384" s="309"/>
      <c r="MW384" s="309"/>
      <c r="MX384" s="309"/>
      <c r="MY384" s="309"/>
      <c r="MZ384" s="309"/>
      <c r="NA384" s="309"/>
      <c r="NB384" s="309"/>
      <c r="NC384" s="309"/>
      <c r="ND384" s="309"/>
      <c r="NE384" s="309"/>
      <c r="NF384" s="309"/>
      <c r="NG384" s="309"/>
      <c r="NH384" s="309"/>
      <c r="NI384" s="309"/>
      <c r="NJ384" s="309"/>
      <c r="NK384" s="309"/>
      <c r="NL384" s="309"/>
      <c r="NM384" s="309"/>
      <c r="NN384" s="309"/>
      <c r="NO384" s="309"/>
      <c r="NP384" s="309"/>
      <c r="NQ384" s="309"/>
      <c r="NR384" s="309"/>
      <c r="NS384" s="309"/>
      <c r="NT384" s="309"/>
      <c r="NU384" s="309"/>
      <c r="NV384" s="309"/>
      <c r="NW384" s="309"/>
      <c r="NX384" s="309"/>
      <c r="NY384" s="309"/>
      <c r="NZ384" s="309"/>
      <c r="OA384" s="309"/>
      <c r="OB384" s="309"/>
      <c r="OC384" s="309"/>
      <c r="OD384" s="309"/>
      <c r="OE384" s="309"/>
      <c r="OF384" s="309"/>
      <c r="OG384" s="309"/>
      <c r="OH384" s="309"/>
      <c r="OI384" s="309"/>
      <c r="OJ384" s="309"/>
      <c r="OK384" s="309"/>
      <c r="OL384" s="309"/>
      <c r="OM384" s="309"/>
      <c r="ON384" s="309"/>
      <c r="OO384" s="309"/>
      <c r="OP384" s="309"/>
      <c r="OQ384" s="309"/>
      <c r="OR384" s="309"/>
      <c r="OS384" s="309"/>
      <c r="OT384" s="309"/>
      <c r="OU384" s="309"/>
      <c r="OV384" s="309"/>
      <c r="OW384" s="309"/>
      <c r="OX384" s="309"/>
      <c r="OY384" s="309"/>
      <c r="OZ384" s="309"/>
      <c r="PA384" s="309"/>
      <c r="PB384" s="309"/>
      <c r="PC384" s="309"/>
      <c r="PD384" s="309"/>
      <c r="PE384" s="309"/>
      <c r="PF384" s="309"/>
      <c r="PG384" s="309"/>
      <c r="PH384" s="309"/>
      <c r="PI384" s="309"/>
      <c r="PJ384" s="309"/>
      <c r="PK384" s="309"/>
      <c r="PL384" s="309"/>
      <c r="PM384" s="309"/>
      <c r="PN384" s="309"/>
      <c r="PO384" s="309"/>
      <c r="PP384" s="309"/>
      <c r="PQ384" s="309"/>
      <c r="PR384" s="309"/>
      <c r="PS384" s="309"/>
      <c r="PT384" s="309"/>
      <c r="PU384" s="309"/>
      <c r="PV384" s="309"/>
      <c r="PW384" s="309"/>
      <c r="PX384" s="309"/>
      <c r="PY384" s="309"/>
      <c r="PZ384" s="309"/>
      <c r="QA384" s="309"/>
      <c r="QB384" s="309"/>
      <c r="QC384" s="309"/>
      <c r="QD384" s="309"/>
      <c r="QE384" s="309"/>
      <c r="QF384" s="309"/>
      <c r="QG384" s="309"/>
      <c r="QH384" s="309"/>
      <c r="QI384" s="309"/>
      <c r="QJ384" s="309"/>
      <c r="QK384" s="309"/>
      <c r="QL384" s="309"/>
      <c r="QM384" s="309"/>
      <c r="QN384" s="309"/>
      <c r="QO384" s="309"/>
      <c r="QP384" s="309"/>
      <c r="QQ384" s="309"/>
      <c r="QR384" s="309"/>
      <c r="QS384" s="309"/>
      <c r="QT384" s="309"/>
      <c r="QU384" s="309"/>
      <c r="QV384" s="309"/>
      <c r="QW384" s="309"/>
      <c r="QX384" s="309"/>
      <c r="QY384" s="309"/>
      <c r="QZ384" s="309"/>
      <c r="RA384" s="309"/>
      <c r="RB384" s="309"/>
      <c r="RC384" s="309"/>
      <c r="RD384" s="309"/>
      <c r="RE384" s="309"/>
      <c r="RF384" s="309"/>
      <c r="RG384" s="309"/>
      <c r="RH384" s="309"/>
      <c r="RI384" s="309"/>
      <c r="RJ384" s="309"/>
      <c r="RK384" s="309"/>
      <c r="RL384" s="309"/>
      <c r="RM384" s="309"/>
      <c r="RN384" s="309"/>
      <c r="RO384" s="309"/>
      <c r="RP384" s="309"/>
      <c r="RQ384" s="309"/>
      <c r="RR384" s="309"/>
      <c r="RS384" s="309"/>
      <c r="RT384" s="309"/>
      <c r="RU384" s="309"/>
      <c r="RV384" s="309"/>
      <c r="RW384" s="309"/>
      <c r="RX384" s="309"/>
      <c r="RY384" s="309"/>
      <c r="RZ384" s="309"/>
      <c r="SA384" s="309"/>
      <c r="SB384" s="309"/>
      <c r="SC384" s="309"/>
      <c r="SD384" s="309"/>
      <c r="SE384" s="309"/>
      <c r="SF384" s="309"/>
      <c r="SG384" s="309"/>
      <c r="SH384" s="309"/>
      <c r="SI384" s="309"/>
      <c r="SJ384" s="309"/>
      <c r="SK384" s="309"/>
      <c r="SL384" s="309"/>
      <c r="SM384" s="309"/>
      <c r="SN384" s="309"/>
      <c r="SO384" s="309"/>
      <c r="SP384" s="309"/>
      <c r="SQ384" s="309"/>
      <c r="SR384" s="309"/>
      <c r="SS384" s="309"/>
      <c r="ST384" s="309"/>
      <c r="SU384" s="309"/>
      <c r="SV384" s="309"/>
      <c r="SW384" s="309"/>
      <c r="SX384" s="309"/>
      <c r="SY384" s="309"/>
      <c r="SZ384" s="309"/>
      <c r="TA384" s="309"/>
      <c r="TB384" s="309"/>
      <c r="TC384" s="309"/>
      <c r="TD384" s="309"/>
      <c r="TE384" s="309"/>
      <c r="TF384" s="309"/>
      <c r="TG384" s="309"/>
      <c r="TH384" s="309"/>
      <c r="TI384" s="309"/>
      <c r="TJ384" s="309"/>
      <c r="TK384" s="309"/>
      <c r="TL384" s="309"/>
      <c r="TM384" s="309"/>
      <c r="TN384" s="309"/>
      <c r="TO384" s="309"/>
      <c r="TP384" s="309"/>
      <c r="TQ384" s="309"/>
      <c r="TR384" s="309"/>
      <c r="TS384" s="309"/>
      <c r="TT384" s="309"/>
      <c r="TU384" s="309"/>
      <c r="TV384" s="309"/>
      <c r="TW384" s="309"/>
      <c r="TX384" s="309"/>
      <c r="TY384" s="309"/>
      <c r="TZ384" s="309"/>
      <c r="UA384" s="309"/>
      <c r="UB384" s="309"/>
      <c r="UC384" s="309"/>
      <c r="UD384" s="309"/>
      <c r="UE384" s="309"/>
      <c r="UF384" s="309"/>
      <c r="UG384" s="309"/>
      <c r="UH384" s="309"/>
      <c r="UI384" s="309"/>
      <c r="UJ384" s="309"/>
      <c r="UK384" s="309"/>
      <c r="UL384" s="309"/>
      <c r="UM384" s="309"/>
      <c r="UN384" s="309"/>
      <c r="UO384" s="309"/>
      <c r="UP384" s="309"/>
      <c r="UQ384" s="309"/>
      <c r="UR384" s="309"/>
      <c r="US384" s="309"/>
      <c r="UT384" s="309"/>
      <c r="UU384" s="309"/>
      <c r="UV384" s="309"/>
      <c r="UW384" s="309"/>
      <c r="UX384" s="309"/>
      <c r="UY384" s="309"/>
      <c r="UZ384" s="309"/>
      <c r="VA384" s="309"/>
      <c r="VB384" s="309"/>
      <c r="VC384" s="309"/>
      <c r="VD384" s="309"/>
      <c r="VE384" s="309"/>
      <c r="VF384" s="309"/>
      <c r="VG384" s="309"/>
      <c r="VH384" s="309"/>
      <c r="VI384" s="309"/>
      <c r="VJ384" s="309"/>
      <c r="VK384" s="309"/>
      <c r="VL384" s="309"/>
      <c r="VM384" s="309"/>
      <c r="VN384" s="309"/>
      <c r="VO384" s="309"/>
      <c r="VP384" s="309"/>
      <c r="VQ384" s="309"/>
      <c r="VR384" s="309"/>
      <c r="VS384" s="309"/>
      <c r="VT384" s="309"/>
      <c r="VU384" s="309"/>
      <c r="VV384" s="309"/>
      <c r="VW384" s="309"/>
      <c r="VX384" s="309"/>
      <c r="VY384" s="309"/>
      <c r="VZ384" s="309"/>
      <c r="WA384" s="309"/>
      <c r="WB384" s="309"/>
      <c r="WC384" s="309"/>
      <c r="WD384" s="309"/>
      <c r="WE384" s="309"/>
      <c r="WF384" s="309"/>
      <c r="WG384" s="309"/>
      <c r="WH384" s="309"/>
      <c r="WI384" s="309"/>
      <c r="WJ384" s="309"/>
      <c r="WK384" s="309"/>
      <c r="WL384" s="309"/>
      <c r="WM384" s="309"/>
      <c r="WN384" s="309"/>
      <c r="WO384" s="309"/>
      <c r="WP384" s="309"/>
      <c r="WQ384" s="309"/>
      <c r="WR384" s="309"/>
      <c r="WS384" s="309"/>
      <c r="WT384" s="309"/>
      <c r="WU384" s="309"/>
      <c r="WV384" s="309"/>
      <c r="WW384" s="309"/>
      <c r="WX384" s="309"/>
      <c r="WY384" s="309"/>
      <c r="WZ384" s="309"/>
      <c r="XA384" s="309"/>
      <c r="XB384" s="309"/>
      <c r="XC384" s="309"/>
      <c r="XD384" s="309"/>
      <c r="XE384" s="309"/>
      <c r="XF384" s="309"/>
      <c r="XG384" s="309"/>
      <c r="XH384" s="309"/>
      <c r="XI384" s="309"/>
      <c r="XJ384" s="309"/>
      <c r="XK384" s="309"/>
      <c r="XL384" s="309"/>
      <c r="XM384" s="309"/>
      <c r="XN384" s="309"/>
      <c r="XO384" s="309"/>
      <c r="XP384" s="309"/>
      <c r="XQ384" s="309"/>
      <c r="XR384" s="309"/>
      <c r="XS384" s="309"/>
      <c r="XT384" s="309"/>
      <c r="XU384" s="309"/>
      <c r="XV384" s="309"/>
      <c r="XW384" s="309"/>
      <c r="XX384" s="309"/>
      <c r="XY384" s="309"/>
      <c r="XZ384" s="309"/>
      <c r="YA384" s="309"/>
      <c r="YB384" s="309"/>
      <c r="YC384" s="309"/>
      <c r="YD384" s="309"/>
      <c r="YE384" s="309"/>
      <c r="YF384" s="309"/>
      <c r="YG384" s="309"/>
      <c r="YH384" s="309"/>
      <c r="YI384" s="309"/>
      <c r="YJ384" s="309"/>
      <c r="YK384" s="309"/>
      <c r="YL384" s="309"/>
      <c r="YM384" s="309"/>
      <c r="YN384" s="309"/>
      <c r="YO384" s="309"/>
      <c r="YP384" s="309"/>
      <c r="YQ384" s="309"/>
      <c r="YR384" s="309"/>
      <c r="YS384" s="309"/>
      <c r="YT384" s="309"/>
      <c r="YU384" s="309"/>
      <c r="YV384" s="309"/>
      <c r="YW384" s="309"/>
      <c r="YX384" s="309"/>
      <c r="YY384" s="309"/>
      <c r="YZ384" s="309"/>
      <c r="ZA384" s="309"/>
      <c r="ZB384" s="309"/>
      <c r="ZC384" s="309"/>
      <c r="ZD384" s="309"/>
      <c r="ZE384" s="309"/>
      <c r="ZF384" s="309"/>
      <c r="ZG384" s="309"/>
      <c r="ZH384" s="309"/>
      <c r="ZI384" s="309"/>
      <c r="ZJ384" s="309"/>
      <c r="ZK384" s="309"/>
      <c r="ZL384" s="309"/>
      <c r="ZM384" s="309"/>
      <c r="ZN384" s="309"/>
      <c r="ZO384" s="309"/>
      <c r="ZP384" s="309"/>
      <c r="ZQ384" s="309"/>
      <c r="ZR384" s="309"/>
      <c r="ZS384" s="309"/>
      <c r="ZT384" s="309"/>
      <c r="ZU384" s="309"/>
      <c r="ZV384" s="309"/>
      <c r="ZW384" s="309"/>
      <c r="ZX384" s="309"/>
      <c r="ZY384" s="309"/>
      <c r="ZZ384" s="309"/>
      <c r="AAA384" s="309"/>
      <c r="AAB384" s="309"/>
      <c r="AAC384" s="309"/>
      <c r="AAD384" s="309"/>
      <c r="AAE384" s="309"/>
      <c r="AAF384" s="309"/>
      <c r="AAG384" s="309"/>
      <c r="AAH384" s="309"/>
      <c r="AAI384" s="309"/>
      <c r="AAJ384" s="309"/>
      <c r="AAK384" s="309"/>
      <c r="AAL384" s="309"/>
      <c r="AAM384" s="309"/>
      <c r="AAN384" s="309"/>
      <c r="AAO384" s="309"/>
      <c r="AAP384" s="309"/>
      <c r="AAQ384" s="309"/>
      <c r="AAR384" s="309"/>
      <c r="AAS384" s="309"/>
      <c r="AAT384" s="309"/>
      <c r="AAU384" s="309"/>
      <c r="AAV384" s="309"/>
      <c r="AAW384" s="309"/>
      <c r="AAX384" s="309"/>
      <c r="AAY384" s="309"/>
      <c r="AAZ384" s="309"/>
      <c r="ABA384" s="309"/>
      <c r="ABB384" s="309"/>
      <c r="ABC384" s="309"/>
      <c r="ABD384" s="309"/>
      <c r="ABE384" s="309"/>
      <c r="ABF384" s="309"/>
      <c r="ABG384" s="309"/>
      <c r="ABH384" s="309"/>
      <c r="ABI384" s="309"/>
      <c r="ABJ384" s="309"/>
      <c r="ABK384" s="309"/>
      <c r="ABL384" s="309"/>
      <c r="ABM384" s="309"/>
      <c r="ABN384" s="309"/>
      <c r="ABO384" s="309"/>
      <c r="ABP384" s="309"/>
      <c r="ABQ384" s="309"/>
      <c r="ABR384" s="309"/>
      <c r="ABS384" s="309"/>
      <c r="ABT384" s="309"/>
      <c r="ABU384" s="309"/>
      <c r="ABV384" s="309"/>
      <c r="ABW384" s="309"/>
      <c r="ABX384" s="309"/>
      <c r="ABY384" s="309"/>
      <c r="ABZ384" s="309"/>
      <c r="ACA384" s="309"/>
      <c r="ACB384" s="309"/>
      <c r="ACC384" s="309"/>
      <c r="ACD384" s="309"/>
      <c r="ACE384" s="309"/>
      <c r="ACF384" s="309"/>
      <c r="ACG384" s="309"/>
      <c r="ACH384" s="309"/>
      <c r="ACI384" s="309"/>
      <c r="ACJ384" s="309"/>
      <c r="ACK384" s="309"/>
      <c r="ACL384" s="309"/>
      <c r="ACM384" s="309"/>
      <c r="ACN384" s="309"/>
      <c r="ACO384" s="309"/>
      <c r="ACP384" s="309"/>
      <c r="ACQ384" s="309"/>
      <c r="ACR384" s="309"/>
      <c r="ACS384" s="309"/>
      <c r="ACT384" s="309"/>
      <c r="ACU384" s="309"/>
      <c r="ACV384" s="309"/>
      <c r="ACW384" s="309"/>
      <c r="ACX384" s="309"/>
      <c r="ACY384" s="309"/>
      <c r="ACZ384" s="309"/>
      <c r="ADA384" s="309"/>
      <c r="ADB384" s="309"/>
      <c r="ADC384" s="309"/>
      <c r="ADD384" s="309"/>
      <c r="ADE384" s="309"/>
      <c r="ADF384" s="309"/>
      <c r="ADG384" s="309"/>
      <c r="ADH384" s="309"/>
      <c r="ADI384" s="309"/>
      <c r="ADJ384" s="309"/>
      <c r="ADK384" s="309"/>
      <c r="ADL384" s="309"/>
      <c r="ADM384" s="309"/>
      <c r="ADN384" s="309"/>
      <c r="ADO384" s="309"/>
      <c r="ADP384" s="309"/>
      <c r="ADQ384" s="309"/>
      <c r="ADR384" s="309"/>
      <c r="ADS384" s="309"/>
      <c r="ADT384" s="309"/>
      <c r="ADU384" s="309"/>
      <c r="ADV384" s="309"/>
      <c r="ADW384" s="309"/>
      <c r="ADX384" s="309"/>
      <c r="ADY384" s="309"/>
      <c r="ADZ384" s="309"/>
      <c r="AEA384" s="309"/>
      <c r="AEB384" s="309"/>
      <c r="AEC384" s="309"/>
      <c r="AED384" s="309"/>
      <c r="AEE384" s="309"/>
      <c r="AEF384" s="309"/>
      <c r="AEG384" s="309"/>
      <c r="AEH384" s="309"/>
      <c r="AEI384" s="309"/>
      <c r="AEJ384" s="309"/>
      <c r="AEK384" s="309"/>
      <c r="AEL384" s="309"/>
      <c r="AEM384" s="309"/>
      <c r="AEN384" s="309"/>
      <c r="AEO384" s="309"/>
      <c r="AEP384" s="309"/>
      <c r="AEQ384" s="309"/>
      <c r="AER384" s="309"/>
      <c r="AES384" s="309"/>
      <c r="AET384" s="309"/>
      <c r="AEU384" s="309"/>
      <c r="AEV384" s="309"/>
      <c r="AEW384" s="309"/>
      <c r="AEX384" s="309"/>
      <c r="AEY384" s="309"/>
      <c r="AEZ384" s="309"/>
      <c r="AFA384" s="309"/>
      <c r="AFB384" s="309"/>
      <c r="AFC384" s="309"/>
      <c r="AFD384" s="309"/>
      <c r="AFE384" s="309"/>
      <c r="AFF384" s="309"/>
      <c r="AFG384" s="309"/>
      <c r="AFH384" s="309"/>
      <c r="AFI384" s="309"/>
      <c r="AFJ384" s="309"/>
      <c r="AFK384" s="309"/>
      <c r="AFL384" s="309"/>
      <c r="AFM384" s="309"/>
      <c r="AFN384" s="309"/>
      <c r="AFO384" s="309"/>
      <c r="AFP384" s="309"/>
      <c r="AFQ384" s="309"/>
      <c r="AFR384" s="309"/>
      <c r="AFS384" s="309"/>
      <c r="AFT384" s="309"/>
      <c r="AFU384" s="309"/>
      <c r="AFV384" s="309"/>
      <c r="AFW384" s="309"/>
      <c r="AFX384" s="309"/>
      <c r="AFY384" s="309"/>
      <c r="AFZ384" s="309"/>
      <c r="AGA384" s="309"/>
      <c r="AGB384" s="309"/>
      <c r="AGC384" s="309"/>
      <c r="AGD384" s="309"/>
      <c r="AGE384" s="309"/>
      <c r="AGF384" s="309"/>
      <c r="AGG384" s="309"/>
      <c r="AGH384" s="309"/>
      <c r="AGI384" s="309"/>
      <c r="AGJ384" s="309"/>
      <c r="AGK384" s="309"/>
      <c r="AGL384" s="309"/>
      <c r="AGM384" s="309"/>
      <c r="AGN384" s="309"/>
      <c r="AGO384" s="309"/>
      <c r="AGP384" s="309"/>
      <c r="AGQ384" s="309"/>
      <c r="AGR384" s="309"/>
      <c r="AGS384" s="309"/>
      <c r="AGT384" s="309"/>
      <c r="AGU384" s="309"/>
      <c r="AGV384" s="309"/>
      <c r="AGW384" s="309"/>
      <c r="AGX384" s="309"/>
      <c r="AGY384" s="309"/>
      <c r="AGZ384" s="309"/>
      <c r="AHA384" s="309"/>
      <c r="AHB384" s="309"/>
      <c r="AHC384" s="309"/>
      <c r="AHD384" s="309"/>
      <c r="AHE384" s="309"/>
      <c r="AHF384" s="309"/>
      <c r="AHG384" s="309"/>
      <c r="AHH384" s="309"/>
      <c r="AHI384" s="309"/>
      <c r="AHJ384" s="309"/>
      <c r="AHK384" s="309"/>
      <c r="AHL384" s="309"/>
      <c r="AHM384" s="309"/>
      <c r="AHN384" s="309"/>
      <c r="AHO384" s="309"/>
      <c r="AHP384" s="309"/>
      <c r="AHQ384" s="309"/>
      <c r="AHR384" s="309"/>
      <c r="AHS384" s="309"/>
      <c r="AHT384" s="309"/>
      <c r="AHU384" s="309"/>
      <c r="AHV384" s="309"/>
      <c r="AHW384" s="309"/>
      <c r="AHX384" s="309"/>
      <c r="AHY384" s="309"/>
      <c r="AHZ384" s="309"/>
      <c r="AIA384" s="309"/>
      <c r="AIB384" s="309"/>
      <c r="AIC384" s="309"/>
      <c r="AID384" s="309"/>
      <c r="AIE384" s="309"/>
      <c r="AIF384" s="309"/>
      <c r="AIG384" s="309"/>
      <c r="AIH384" s="309"/>
      <c r="AII384" s="309"/>
      <c r="AIJ384" s="309"/>
      <c r="AIK384" s="309"/>
      <c r="AIL384" s="309"/>
      <c r="AIM384" s="309"/>
      <c r="AIN384" s="309"/>
      <c r="AIO384" s="309"/>
      <c r="AIP384" s="309"/>
      <c r="AIQ384" s="309"/>
      <c r="AIR384" s="309"/>
      <c r="AIS384" s="309"/>
      <c r="AIT384" s="309"/>
      <c r="AIU384" s="309"/>
      <c r="AIV384" s="309"/>
      <c r="AIW384" s="309"/>
      <c r="AIX384" s="309"/>
      <c r="AIY384" s="309"/>
      <c r="AIZ384" s="309"/>
      <c r="AJA384" s="309"/>
      <c r="AJB384" s="309"/>
      <c r="AJC384" s="309"/>
      <c r="AJD384" s="309"/>
      <c r="AJE384" s="309"/>
      <c r="AJF384" s="309"/>
      <c r="AJG384" s="309"/>
      <c r="AJH384" s="309"/>
      <c r="AJI384" s="309"/>
      <c r="AJJ384" s="309"/>
      <c r="AJK384" s="309"/>
      <c r="AJL384" s="309"/>
      <c r="AJM384" s="309"/>
      <c r="AJN384" s="309"/>
      <c r="AJO384" s="309"/>
      <c r="AJP384" s="309"/>
      <c r="AJQ384" s="309"/>
      <c r="AJR384" s="309"/>
      <c r="AJS384" s="309"/>
      <c r="AJT384" s="309"/>
      <c r="AJU384" s="309"/>
      <c r="AJV384" s="309"/>
      <c r="AJW384" s="309"/>
      <c r="AJX384" s="309"/>
      <c r="AJY384" s="309"/>
      <c r="AJZ384" s="309"/>
      <c r="AKA384" s="309"/>
      <c r="AKB384" s="309"/>
      <c r="AKC384" s="309"/>
      <c r="AKD384" s="309"/>
      <c r="AKE384" s="309"/>
      <c r="AKF384" s="309"/>
      <c r="AKG384" s="309"/>
      <c r="AKH384" s="309"/>
      <c r="AKI384" s="309"/>
      <c r="AKJ384" s="309"/>
      <c r="AKK384" s="309"/>
      <c r="AKL384" s="309"/>
      <c r="AKM384" s="309"/>
      <c r="AKN384" s="309"/>
      <c r="AKO384" s="309"/>
      <c r="AKP384" s="309"/>
      <c r="AKQ384" s="309"/>
      <c r="AKR384" s="309"/>
      <c r="AKS384" s="309"/>
      <c r="AKT384" s="309"/>
      <c r="AKU384" s="309"/>
      <c r="AKV384" s="309"/>
      <c r="AKW384" s="309"/>
      <c r="AKX384" s="309"/>
      <c r="AKY384" s="309"/>
      <c r="AKZ384" s="309"/>
      <c r="ALA384" s="309"/>
      <c r="ALB384" s="309"/>
      <c r="ALC384" s="309"/>
      <c r="ALD384" s="309"/>
      <c r="ALE384" s="309"/>
      <c r="ALF384" s="309"/>
      <c r="ALG384" s="309"/>
      <c r="ALH384" s="309"/>
      <c r="ALI384" s="309"/>
      <c r="ALJ384" s="309"/>
      <c r="ALK384" s="309"/>
      <c r="ALL384" s="309"/>
      <c r="ALM384" s="309"/>
      <c r="ALN384" s="309"/>
      <c r="ALO384" s="309"/>
      <c r="ALP384" s="309"/>
      <c r="ALQ384" s="309"/>
      <c r="ALR384" s="309"/>
      <c r="ALS384" s="309"/>
      <c r="ALT384" s="309"/>
      <c r="ALU384" s="309"/>
      <c r="ALV384" s="309"/>
      <c r="ALW384" s="309"/>
      <c r="ALX384" s="309"/>
      <c r="ALY384" s="309"/>
      <c r="ALZ384" s="309"/>
      <c r="AMA384" s="309"/>
      <c r="AMB384" s="309"/>
      <c r="AMC384" s="309"/>
      <c r="AMD384" s="309"/>
      <c r="AME384" s="309"/>
      <c r="AMF384" s="309"/>
      <c r="AMG384" s="309"/>
      <c r="AMH384" s="309"/>
      <c r="AMI384" s="309"/>
      <c r="AMJ384" s="309"/>
      <c r="AMK384" s="309"/>
      <c r="AML384" s="309"/>
      <c r="AMM384" s="309"/>
      <c r="AMN384" s="309"/>
      <c r="AMO384" s="309"/>
      <c r="AMP384" s="309"/>
      <c r="AMQ384" s="309"/>
      <c r="AMR384" s="309"/>
      <c r="AMS384" s="309"/>
      <c r="AMT384" s="309"/>
      <c r="AMU384" s="309"/>
      <c r="AMV384" s="309"/>
      <c r="AMW384" s="309"/>
      <c r="AMX384" s="309"/>
      <c r="AMY384" s="309"/>
      <c r="AMZ384" s="309"/>
      <c r="ANA384" s="309"/>
      <c r="ANB384" s="309"/>
      <c r="ANC384" s="309"/>
      <c r="AND384" s="309"/>
      <c r="ANE384" s="309"/>
      <c r="ANF384" s="309"/>
      <c r="ANG384" s="309"/>
      <c r="ANH384" s="309"/>
      <c r="ANI384" s="309"/>
      <c r="ANJ384" s="309"/>
      <c r="ANK384" s="309"/>
      <c r="ANL384" s="309"/>
      <c r="ANM384" s="309"/>
      <c r="ANN384" s="309"/>
      <c r="ANO384" s="309"/>
      <c r="ANP384" s="309"/>
      <c r="ANQ384" s="309"/>
      <c r="ANR384" s="309"/>
      <c r="ANS384" s="309"/>
      <c r="ANT384" s="309"/>
      <c r="ANU384" s="309"/>
      <c r="ANV384" s="309"/>
      <c r="ANW384" s="309"/>
      <c r="ANX384" s="309"/>
      <c r="ANY384" s="309"/>
      <c r="ANZ384" s="309"/>
      <c r="AOA384" s="309"/>
      <c r="AOB384" s="309"/>
      <c r="AOC384" s="309"/>
      <c r="AOD384" s="309"/>
      <c r="AOE384" s="309"/>
      <c r="AOF384" s="309"/>
      <c r="AOG384" s="309"/>
      <c r="AOH384" s="309"/>
      <c r="AOI384" s="309"/>
      <c r="AOJ384" s="309"/>
      <c r="AOK384" s="309"/>
      <c r="AOL384" s="309"/>
      <c r="AOM384" s="309"/>
      <c r="AON384" s="309"/>
      <c r="AOO384" s="309"/>
      <c r="AOP384" s="309"/>
      <c r="AOQ384" s="309"/>
      <c r="AOR384" s="309"/>
      <c r="AOS384" s="309"/>
      <c r="AOT384" s="309"/>
      <c r="AOU384" s="309"/>
      <c r="AOV384" s="309"/>
      <c r="AOW384" s="309"/>
      <c r="AOX384" s="309"/>
      <c r="AOY384" s="309"/>
      <c r="AOZ384" s="309"/>
      <c r="APA384" s="309"/>
      <c r="APB384" s="309"/>
      <c r="APC384" s="309"/>
      <c r="APD384" s="309"/>
      <c r="APE384" s="309"/>
      <c r="APF384" s="309"/>
      <c r="APG384" s="309"/>
      <c r="APH384" s="309"/>
      <c r="API384" s="309"/>
      <c r="APJ384" s="309"/>
      <c r="APK384" s="309"/>
      <c r="APL384" s="309"/>
      <c r="APM384" s="309"/>
      <c r="APN384" s="309"/>
      <c r="APO384" s="309"/>
      <c r="APP384" s="309"/>
      <c r="APQ384" s="309"/>
      <c r="APR384" s="309"/>
      <c r="APS384" s="309"/>
      <c r="APT384" s="309"/>
      <c r="APU384" s="309"/>
      <c r="APV384" s="309"/>
      <c r="APW384" s="309"/>
      <c r="APX384" s="309"/>
      <c r="APY384" s="309"/>
      <c r="APZ384" s="309"/>
      <c r="AQA384" s="309"/>
      <c r="AQB384" s="309"/>
      <c r="AQC384" s="309"/>
      <c r="AQD384" s="309"/>
      <c r="AQE384" s="309"/>
      <c r="AQF384" s="309"/>
      <c r="AQG384" s="309"/>
      <c r="AQH384" s="309"/>
      <c r="AQI384" s="309"/>
      <c r="AQJ384" s="309"/>
      <c r="AQK384" s="309"/>
      <c r="AQL384" s="309"/>
      <c r="AQM384" s="309"/>
      <c r="AQN384" s="309"/>
      <c r="AQO384" s="309"/>
      <c r="AQP384" s="309"/>
      <c r="AQQ384" s="309"/>
      <c r="AQR384" s="309"/>
      <c r="AQS384" s="309"/>
      <c r="AQT384" s="309"/>
      <c r="AQU384" s="309"/>
      <c r="AQV384" s="309"/>
      <c r="AQW384" s="309"/>
      <c r="AQX384" s="309"/>
      <c r="AQY384" s="309"/>
      <c r="AQZ384" s="309"/>
      <c r="ARA384" s="309"/>
      <c r="ARB384" s="309"/>
      <c r="ARC384" s="309"/>
      <c r="ARD384" s="309"/>
      <c r="ARE384" s="309"/>
      <c r="ARF384" s="309"/>
      <c r="ARG384" s="309"/>
      <c r="ARH384" s="309"/>
      <c r="ARI384" s="309"/>
      <c r="ARJ384" s="309"/>
      <c r="ARK384" s="309"/>
      <c r="ARL384" s="309"/>
      <c r="ARM384" s="309"/>
      <c r="ARN384" s="309"/>
      <c r="ARO384" s="309"/>
      <c r="ARP384" s="309"/>
      <c r="ARQ384" s="309"/>
      <c r="ARR384" s="309"/>
      <c r="ARS384" s="309"/>
      <c r="ART384" s="309"/>
      <c r="ARU384" s="309"/>
      <c r="ARV384" s="309"/>
      <c r="ARW384" s="309"/>
      <c r="ARX384" s="309"/>
      <c r="ARY384" s="309"/>
      <c r="ARZ384" s="309"/>
      <c r="ASA384" s="309"/>
      <c r="ASB384" s="309"/>
      <c r="ASC384" s="309"/>
      <c r="ASD384" s="309"/>
      <c r="ASE384" s="309"/>
      <c r="ASF384" s="309"/>
      <c r="ASG384" s="309"/>
      <c r="ASH384" s="309"/>
      <c r="ASI384" s="309"/>
      <c r="ASJ384" s="309"/>
      <c r="ASK384" s="309"/>
      <c r="ASL384" s="309"/>
      <c r="ASM384" s="309"/>
      <c r="ASN384" s="309"/>
      <c r="ASO384" s="309"/>
      <c r="ASP384" s="309"/>
      <c r="ASQ384" s="309"/>
      <c r="ASR384" s="309"/>
      <c r="ASS384" s="309"/>
      <c r="AST384" s="309"/>
      <c r="ASU384" s="309"/>
      <c r="ASV384" s="309"/>
      <c r="ASW384" s="309"/>
      <c r="ASX384" s="309"/>
      <c r="ASY384" s="309"/>
      <c r="ASZ384" s="309"/>
      <c r="ATA384" s="309"/>
      <c r="ATB384" s="309"/>
      <c r="ATC384" s="309"/>
      <c r="ATD384" s="309"/>
      <c r="ATE384" s="309"/>
      <c r="ATF384" s="309"/>
      <c r="ATG384" s="309"/>
      <c r="ATH384" s="309"/>
      <c r="ATI384" s="309"/>
      <c r="ATJ384" s="309"/>
      <c r="ATK384" s="309"/>
      <c r="ATL384" s="309"/>
      <c r="ATM384" s="309"/>
      <c r="ATN384" s="309"/>
      <c r="ATO384" s="309"/>
      <c r="ATP384" s="309"/>
      <c r="ATQ384" s="309"/>
      <c r="ATR384" s="309"/>
      <c r="ATS384" s="309"/>
      <c r="ATT384" s="309"/>
      <c r="ATU384" s="309"/>
      <c r="ATV384" s="309"/>
      <c r="ATW384" s="309"/>
      <c r="ATX384" s="309"/>
      <c r="ATY384" s="309"/>
      <c r="ATZ384" s="309"/>
      <c r="AUA384" s="309"/>
      <c r="AUB384" s="309"/>
      <c r="AUC384" s="309"/>
      <c r="AUD384" s="309"/>
      <c r="AUE384" s="309"/>
      <c r="AUF384" s="309"/>
      <c r="AUG384" s="309"/>
      <c r="AUH384" s="309"/>
      <c r="AUI384" s="309"/>
      <c r="AUJ384" s="309"/>
      <c r="AUK384" s="309"/>
      <c r="AUL384" s="309"/>
      <c r="AUM384" s="309"/>
      <c r="AUN384" s="309"/>
      <c r="AUO384" s="309"/>
      <c r="AUP384" s="309"/>
      <c r="AUQ384" s="309"/>
      <c r="AUR384" s="309"/>
      <c r="AUS384" s="309"/>
      <c r="AUT384" s="309"/>
      <c r="AUU384" s="309"/>
      <c r="AUV384" s="309"/>
      <c r="AUW384" s="309"/>
      <c r="AUX384" s="309"/>
      <c r="AUY384" s="309"/>
      <c r="AUZ384" s="309"/>
      <c r="AVA384" s="309"/>
      <c r="AVB384" s="309"/>
      <c r="AVC384" s="309"/>
      <c r="AVD384" s="309"/>
      <c r="AVE384" s="309"/>
      <c r="AVF384" s="309"/>
      <c r="AVG384" s="309"/>
      <c r="AVH384" s="309"/>
      <c r="AVI384" s="309"/>
      <c r="AVJ384" s="309"/>
      <c r="AVK384" s="309"/>
      <c r="AVL384" s="309"/>
      <c r="AVM384" s="309"/>
      <c r="AVN384" s="309"/>
      <c r="AVO384" s="309"/>
      <c r="AVP384" s="309"/>
      <c r="AVQ384" s="309"/>
      <c r="AVR384" s="309"/>
      <c r="AVS384" s="309"/>
      <c r="AVT384" s="309"/>
      <c r="AVU384" s="309"/>
      <c r="AVV384" s="309"/>
      <c r="AVW384" s="309"/>
      <c r="AVX384" s="309"/>
      <c r="AVY384" s="309"/>
      <c r="AVZ384" s="309"/>
      <c r="AWA384" s="309"/>
      <c r="AWB384" s="309"/>
      <c r="AWC384" s="309"/>
      <c r="AWD384" s="309"/>
      <c r="AWE384" s="309"/>
      <c r="AWF384" s="309"/>
      <c r="AWG384" s="309"/>
      <c r="AWH384" s="309"/>
      <c r="AWI384" s="309"/>
      <c r="AWJ384" s="309"/>
      <c r="AWK384" s="309"/>
      <c r="AWL384" s="309"/>
      <c r="AWM384" s="309"/>
      <c r="AWN384" s="309"/>
      <c r="AWO384" s="309"/>
      <c r="AWP384" s="309"/>
      <c r="AWQ384" s="309"/>
      <c r="AWR384" s="309"/>
      <c r="AWS384" s="309"/>
      <c r="AWT384" s="309"/>
      <c r="AWU384" s="309"/>
      <c r="AWV384" s="309"/>
      <c r="AWW384" s="309"/>
      <c r="AWX384" s="309"/>
      <c r="AWY384" s="309"/>
      <c r="AWZ384" s="309"/>
      <c r="AXA384" s="309"/>
      <c r="AXB384" s="309"/>
      <c r="AXC384" s="309"/>
      <c r="AXD384" s="309"/>
      <c r="AXE384" s="309"/>
      <c r="AXF384" s="309"/>
      <c r="AXG384" s="309"/>
      <c r="AXH384" s="309"/>
      <c r="AXI384" s="309"/>
      <c r="AXJ384" s="309"/>
      <c r="AXK384" s="309"/>
      <c r="AXL384" s="309"/>
      <c r="AXM384" s="309"/>
      <c r="AXN384" s="309"/>
      <c r="AXO384" s="309"/>
      <c r="AXP384" s="309"/>
      <c r="AXQ384" s="309"/>
      <c r="AXR384" s="309"/>
      <c r="AXS384" s="309"/>
      <c r="AXT384" s="309"/>
      <c r="AXU384" s="309"/>
      <c r="AXV384" s="309"/>
      <c r="AXW384" s="309"/>
      <c r="AXX384" s="309"/>
      <c r="AXY384" s="309"/>
      <c r="AXZ384" s="309"/>
      <c r="AYA384" s="309"/>
      <c r="AYB384" s="309"/>
      <c r="AYC384" s="309"/>
      <c r="AYD384" s="309"/>
      <c r="AYE384" s="309"/>
      <c r="AYF384" s="309"/>
      <c r="AYG384" s="309"/>
      <c r="AYH384" s="309"/>
      <c r="AYI384" s="309"/>
      <c r="AYJ384" s="309"/>
      <c r="AYK384" s="309"/>
      <c r="AYL384" s="309"/>
      <c r="AYM384" s="309"/>
      <c r="AYN384" s="309"/>
      <c r="AYO384" s="309"/>
      <c r="AYP384" s="309"/>
      <c r="AYQ384" s="309"/>
      <c r="AYR384" s="309"/>
      <c r="AYS384" s="309"/>
      <c r="AYT384" s="309"/>
      <c r="AYU384" s="309"/>
      <c r="AYV384" s="309"/>
      <c r="AYW384" s="309"/>
      <c r="AYX384" s="309"/>
      <c r="AYY384" s="309"/>
      <c r="AYZ384" s="309"/>
      <c r="AZA384" s="309"/>
      <c r="AZB384" s="309"/>
      <c r="AZC384" s="309"/>
      <c r="AZD384" s="309"/>
      <c r="AZE384" s="309"/>
      <c r="AZF384" s="309"/>
      <c r="AZG384" s="309"/>
      <c r="AZH384" s="309"/>
      <c r="AZI384" s="309"/>
      <c r="AZJ384" s="309"/>
      <c r="AZK384" s="309"/>
      <c r="AZL384" s="309"/>
      <c r="AZM384" s="309"/>
      <c r="AZN384" s="309"/>
      <c r="AZO384" s="309"/>
      <c r="AZP384" s="309"/>
      <c r="AZQ384" s="309"/>
      <c r="AZR384" s="309"/>
      <c r="AZS384" s="309"/>
      <c r="AZT384" s="309"/>
      <c r="AZU384" s="309"/>
      <c r="AZV384" s="309"/>
      <c r="AZW384" s="309"/>
      <c r="AZX384" s="309"/>
      <c r="AZY384" s="309"/>
      <c r="AZZ384" s="309"/>
      <c r="BAA384" s="309"/>
      <c r="BAB384" s="309"/>
      <c r="BAC384" s="309"/>
      <c r="BAD384" s="309"/>
      <c r="BAE384" s="309"/>
      <c r="BAF384" s="309"/>
      <c r="BAG384" s="309"/>
      <c r="BAH384" s="309"/>
      <c r="BAI384" s="309"/>
      <c r="BAJ384" s="309"/>
      <c r="BAK384" s="309"/>
      <c r="BAL384" s="309"/>
      <c r="BAM384" s="309"/>
      <c r="BAN384" s="309"/>
      <c r="BAO384" s="309"/>
      <c r="BAP384" s="309"/>
      <c r="BAQ384" s="309"/>
      <c r="BAR384" s="309"/>
      <c r="BAS384" s="309"/>
      <c r="BAT384" s="309"/>
      <c r="BAU384" s="309"/>
      <c r="BAV384" s="309"/>
      <c r="BAW384" s="309"/>
      <c r="BAX384" s="309"/>
      <c r="BAY384" s="309"/>
      <c r="BAZ384" s="309"/>
      <c r="BBA384" s="309"/>
      <c r="BBB384" s="309"/>
      <c r="BBC384" s="309"/>
      <c r="BBD384" s="309"/>
      <c r="BBE384" s="309"/>
      <c r="BBF384" s="309"/>
      <c r="BBG384" s="309"/>
      <c r="BBH384" s="309"/>
      <c r="BBI384" s="309"/>
      <c r="BBJ384" s="309"/>
      <c r="BBK384" s="309"/>
      <c r="BBL384" s="309"/>
      <c r="BBM384" s="309"/>
      <c r="BBN384" s="309"/>
      <c r="BBO384" s="309"/>
      <c r="BBP384" s="309"/>
      <c r="BBQ384" s="309"/>
      <c r="BBR384" s="309"/>
      <c r="BBS384" s="309"/>
      <c r="BBT384" s="309"/>
      <c r="BBU384" s="309"/>
      <c r="BBV384" s="309"/>
      <c r="BBW384" s="309"/>
      <c r="BBX384" s="309"/>
      <c r="BBY384" s="309"/>
      <c r="BBZ384" s="309"/>
      <c r="BCA384" s="309"/>
      <c r="BCB384" s="309"/>
      <c r="BCC384" s="309"/>
      <c r="BCD384" s="309"/>
      <c r="BCE384" s="309"/>
      <c r="BCF384" s="309"/>
      <c r="BCG384" s="309"/>
      <c r="BCH384" s="309"/>
      <c r="BCI384" s="309"/>
      <c r="BCJ384" s="309"/>
      <c r="BCK384" s="309"/>
      <c r="BCL384" s="309"/>
      <c r="BCM384" s="309"/>
      <c r="BCN384" s="309"/>
      <c r="BCO384" s="309"/>
      <c r="BCP384" s="309"/>
      <c r="BCQ384" s="309"/>
      <c r="BCR384" s="309"/>
      <c r="BCS384" s="309"/>
      <c r="BCT384" s="309"/>
      <c r="BCU384" s="309"/>
      <c r="BCV384" s="309"/>
      <c r="BCW384" s="309"/>
      <c r="BCX384" s="309"/>
      <c r="BCY384" s="309"/>
      <c r="BCZ384" s="309"/>
      <c r="BDA384" s="309"/>
      <c r="BDB384" s="309"/>
      <c r="BDC384" s="309"/>
      <c r="BDD384" s="309"/>
      <c r="BDE384" s="309"/>
      <c r="BDF384" s="309"/>
      <c r="BDG384" s="309"/>
      <c r="BDH384" s="309"/>
      <c r="BDI384" s="309"/>
      <c r="BDJ384" s="309"/>
      <c r="BDK384" s="309"/>
      <c r="BDL384" s="309"/>
      <c r="BDM384" s="309"/>
      <c r="BDN384" s="309"/>
      <c r="BDO384" s="309"/>
      <c r="BDP384" s="309"/>
      <c r="BDQ384" s="309"/>
      <c r="BDR384" s="309"/>
      <c r="BDS384" s="309"/>
      <c r="BDT384" s="309"/>
      <c r="BDU384" s="309"/>
      <c r="BDV384" s="309"/>
      <c r="BDW384" s="309"/>
      <c r="BDX384" s="309"/>
      <c r="BDY384" s="309"/>
      <c r="BDZ384" s="309"/>
      <c r="BEA384" s="309"/>
      <c r="BEB384" s="309"/>
      <c r="BEC384" s="309"/>
      <c r="BED384" s="309"/>
      <c r="BEE384" s="309"/>
      <c r="BEF384" s="309"/>
      <c r="BEG384" s="309"/>
      <c r="BEH384" s="309"/>
      <c r="BEI384" s="309"/>
      <c r="BEJ384" s="309"/>
      <c r="BEK384" s="309"/>
      <c r="BEL384" s="309"/>
      <c r="BEM384" s="309"/>
      <c r="BEN384" s="309"/>
      <c r="BEO384" s="309"/>
      <c r="BEP384" s="309"/>
      <c r="BEQ384" s="309"/>
      <c r="BER384" s="309"/>
      <c r="BES384" s="309"/>
      <c r="BET384" s="309"/>
      <c r="BEU384" s="309"/>
      <c r="BEV384" s="309"/>
      <c r="BEW384" s="309"/>
      <c r="BEX384" s="309"/>
      <c r="BEY384" s="309"/>
      <c r="BEZ384" s="309"/>
      <c r="BFA384" s="309"/>
      <c r="BFB384" s="309"/>
      <c r="BFC384" s="309"/>
      <c r="BFD384" s="309"/>
      <c r="BFE384" s="309"/>
      <c r="BFF384" s="309"/>
      <c r="BFG384" s="309"/>
      <c r="BFH384" s="309"/>
      <c r="BFI384" s="309"/>
      <c r="BFJ384" s="309"/>
      <c r="BFK384" s="309"/>
      <c r="BFL384" s="309"/>
      <c r="BFM384" s="309"/>
      <c r="BFN384" s="309"/>
      <c r="BFO384" s="309"/>
      <c r="BFP384" s="309"/>
      <c r="BFQ384" s="309"/>
      <c r="BFR384" s="309"/>
      <c r="BFS384" s="309"/>
      <c r="BFT384" s="309"/>
      <c r="BFU384" s="309"/>
      <c r="BFV384" s="309"/>
      <c r="BFW384" s="309"/>
      <c r="BFX384" s="309"/>
      <c r="BFY384" s="309"/>
      <c r="BFZ384" s="309"/>
      <c r="BGA384" s="309"/>
      <c r="BGB384" s="309"/>
      <c r="BGC384" s="309"/>
      <c r="BGD384" s="309"/>
      <c r="BGE384" s="309"/>
      <c r="BGF384" s="309"/>
      <c r="BGG384" s="309"/>
      <c r="BGH384" s="309"/>
    </row>
    <row r="385" spans="6:1542" s="18" customFormat="1" ht="14.45" customHeight="1" x14ac:dyDescent="0.25">
      <c r="F385" s="68"/>
      <c r="Y385" s="68"/>
      <c r="AC385" s="309"/>
      <c r="AD385" s="309"/>
      <c r="AE385" s="309"/>
      <c r="AF385" s="309"/>
      <c r="AG385" s="309"/>
      <c r="AH385" s="309"/>
      <c r="AI385" s="309"/>
      <c r="AJ385" s="309"/>
      <c r="AK385" s="309"/>
      <c r="AL385" s="309"/>
      <c r="AM385" s="309"/>
      <c r="AN385" s="309"/>
      <c r="AO385" s="309"/>
      <c r="AP385" s="309"/>
      <c r="AQ385" s="309"/>
      <c r="AR385" s="309"/>
      <c r="AS385" s="309"/>
      <c r="AT385" s="309"/>
      <c r="AU385" s="309"/>
      <c r="AV385" s="309"/>
      <c r="AW385" s="309"/>
      <c r="AX385" s="309"/>
      <c r="AY385" s="309"/>
      <c r="AZ385" s="309"/>
      <c r="BA385" s="309"/>
      <c r="BB385" s="309"/>
      <c r="BC385" s="309"/>
      <c r="BD385" s="309"/>
      <c r="BE385" s="309"/>
      <c r="BF385" s="309"/>
      <c r="BG385" s="309"/>
      <c r="BH385" s="309"/>
      <c r="BI385" s="309"/>
      <c r="BJ385" s="309"/>
      <c r="BK385" s="309"/>
      <c r="BL385" s="309"/>
      <c r="BM385" s="309"/>
      <c r="BN385" s="309"/>
      <c r="BO385" s="309"/>
      <c r="BP385" s="309"/>
      <c r="BQ385" s="309"/>
      <c r="BR385" s="309"/>
      <c r="BS385" s="309"/>
      <c r="BT385" s="309"/>
      <c r="BU385" s="309"/>
      <c r="BV385" s="309"/>
      <c r="BW385" s="309"/>
      <c r="BX385" s="309"/>
      <c r="BY385" s="309"/>
      <c r="BZ385" s="309"/>
      <c r="CA385" s="309"/>
      <c r="CB385" s="309"/>
      <c r="CC385" s="309"/>
      <c r="CD385" s="309"/>
      <c r="CE385" s="309"/>
      <c r="CF385" s="309"/>
      <c r="CG385" s="309"/>
      <c r="CH385" s="309"/>
      <c r="CI385" s="309"/>
      <c r="CJ385" s="309"/>
      <c r="CK385" s="309"/>
      <c r="CL385" s="309"/>
      <c r="CM385" s="309"/>
      <c r="CN385" s="309"/>
      <c r="CO385" s="309"/>
      <c r="CP385" s="309"/>
      <c r="CQ385" s="309"/>
      <c r="CR385" s="309"/>
      <c r="CS385" s="309"/>
      <c r="CT385" s="309"/>
      <c r="CU385" s="309"/>
      <c r="CV385" s="309"/>
      <c r="CW385" s="309"/>
      <c r="CX385" s="309"/>
      <c r="CY385" s="309"/>
      <c r="CZ385" s="309"/>
      <c r="DA385" s="309"/>
      <c r="DB385" s="309"/>
      <c r="DC385" s="309"/>
      <c r="DD385" s="309"/>
      <c r="DE385" s="309"/>
      <c r="DF385" s="309"/>
      <c r="DG385" s="309"/>
      <c r="DH385" s="309"/>
      <c r="DI385" s="309"/>
      <c r="DJ385" s="309"/>
      <c r="DK385" s="309"/>
      <c r="DL385" s="309"/>
      <c r="DM385" s="309"/>
      <c r="DN385" s="309"/>
      <c r="DO385" s="309"/>
      <c r="DP385" s="309"/>
      <c r="DQ385" s="309"/>
      <c r="DR385" s="309"/>
      <c r="DS385" s="309"/>
      <c r="DT385" s="309"/>
      <c r="DU385" s="309"/>
      <c r="DV385" s="309"/>
      <c r="DW385" s="309"/>
      <c r="DX385" s="309"/>
      <c r="DY385" s="309"/>
      <c r="DZ385" s="309"/>
      <c r="EA385" s="309"/>
      <c r="EB385" s="309"/>
      <c r="EC385" s="309"/>
      <c r="ED385" s="309"/>
      <c r="EE385" s="309"/>
      <c r="EF385" s="309"/>
      <c r="EG385" s="309"/>
      <c r="EH385" s="309"/>
      <c r="EI385" s="309"/>
      <c r="EJ385" s="309"/>
      <c r="EK385" s="309"/>
      <c r="EL385" s="309"/>
      <c r="EM385" s="309"/>
      <c r="EN385" s="309"/>
      <c r="EO385" s="309"/>
      <c r="EP385" s="309"/>
      <c r="EQ385" s="309"/>
      <c r="ER385" s="309"/>
      <c r="ES385" s="309"/>
      <c r="ET385" s="309"/>
      <c r="EU385" s="309"/>
      <c r="EV385" s="309"/>
      <c r="EW385" s="309"/>
      <c r="EX385" s="309"/>
      <c r="EY385" s="309"/>
      <c r="EZ385" s="309"/>
      <c r="FA385" s="309"/>
      <c r="FB385" s="309"/>
      <c r="FC385" s="309"/>
      <c r="FD385" s="309"/>
      <c r="FE385" s="309"/>
      <c r="FF385" s="309"/>
      <c r="FG385" s="309"/>
      <c r="FH385" s="309"/>
      <c r="FI385" s="309"/>
      <c r="FJ385" s="309"/>
      <c r="FK385" s="309"/>
      <c r="FL385" s="309"/>
      <c r="FM385" s="309"/>
      <c r="FN385" s="309"/>
      <c r="FO385" s="309"/>
      <c r="FP385" s="309"/>
      <c r="FQ385" s="309"/>
      <c r="FR385" s="309"/>
      <c r="FS385" s="309"/>
      <c r="FT385" s="309"/>
      <c r="FU385" s="309"/>
      <c r="FV385" s="309"/>
      <c r="FW385" s="309"/>
      <c r="FX385" s="309"/>
      <c r="FY385" s="309"/>
      <c r="FZ385" s="309"/>
      <c r="GA385" s="309"/>
      <c r="GB385" s="309"/>
      <c r="GC385" s="309"/>
      <c r="GD385" s="309"/>
      <c r="GE385" s="309"/>
      <c r="GF385" s="309"/>
      <c r="GG385" s="309"/>
      <c r="GH385" s="309"/>
      <c r="GI385" s="309"/>
      <c r="GJ385" s="309"/>
      <c r="GK385" s="309"/>
      <c r="GL385" s="309"/>
      <c r="GM385" s="309"/>
      <c r="GN385" s="309"/>
      <c r="GO385" s="309"/>
      <c r="GP385" s="309"/>
      <c r="GQ385" s="309"/>
      <c r="GR385" s="309"/>
      <c r="GS385" s="309"/>
      <c r="GT385" s="309"/>
      <c r="GU385" s="309"/>
      <c r="GV385" s="309"/>
      <c r="GW385" s="309"/>
      <c r="GX385" s="309"/>
      <c r="GY385" s="309"/>
      <c r="GZ385" s="309"/>
      <c r="HA385" s="309"/>
      <c r="HB385" s="309"/>
      <c r="HC385" s="309"/>
      <c r="HD385" s="309"/>
      <c r="HE385" s="309"/>
      <c r="HF385" s="309"/>
      <c r="HG385" s="309"/>
      <c r="HH385" s="309"/>
      <c r="HI385" s="309"/>
      <c r="HJ385" s="309"/>
      <c r="HK385" s="309"/>
      <c r="HL385" s="309"/>
      <c r="HM385" s="309"/>
      <c r="HN385" s="309"/>
      <c r="HO385" s="309"/>
      <c r="HP385" s="309"/>
      <c r="HQ385" s="309"/>
      <c r="HR385" s="309"/>
      <c r="HS385" s="309"/>
      <c r="HT385" s="309"/>
      <c r="HU385" s="309"/>
      <c r="HV385" s="309"/>
      <c r="HW385" s="309"/>
      <c r="HX385" s="309"/>
      <c r="HY385" s="309"/>
      <c r="HZ385" s="309"/>
      <c r="IA385" s="309"/>
      <c r="IB385" s="309"/>
      <c r="IC385" s="309"/>
      <c r="ID385" s="309"/>
      <c r="IE385" s="309"/>
      <c r="IF385" s="309"/>
      <c r="IG385" s="309"/>
      <c r="IH385" s="309"/>
      <c r="II385" s="309"/>
      <c r="IJ385" s="309"/>
      <c r="IK385" s="309"/>
      <c r="IL385" s="309"/>
      <c r="IM385" s="309"/>
      <c r="IN385" s="309"/>
      <c r="IO385" s="309"/>
      <c r="IP385" s="309"/>
      <c r="IQ385" s="309"/>
      <c r="IR385" s="309"/>
      <c r="IS385" s="309"/>
      <c r="IT385" s="309"/>
      <c r="IU385" s="309"/>
      <c r="IV385" s="309"/>
      <c r="IW385" s="309"/>
      <c r="IX385" s="309"/>
      <c r="IY385" s="309"/>
      <c r="IZ385" s="309"/>
      <c r="JA385" s="309"/>
      <c r="JB385" s="309"/>
      <c r="JC385" s="309"/>
      <c r="JD385" s="309"/>
      <c r="JE385" s="309"/>
      <c r="JF385" s="309"/>
      <c r="JG385" s="309"/>
      <c r="JH385" s="309"/>
      <c r="JI385" s="309"/>
      <c r="JJ385" s="309"/>
      <c r="JK385" s="309"/>
      <c r="JL385" s="309"/>
      <c r="JM385" s="309"/>
      <c r="JN385" s="309"/>
      <c r="JO385" s="309"/>
      <c r="JP385" s="309"/>
      <c r="JQ385" s="309"/>
      <c r="JR385" s="309"/>
      <c r="JS385" s="309"/>
      <c r="JT385" s="309"/>
      <c r="JU385" s="309"/>
      <c r="JV385" s="309"/>
      <c r="JW385" s="309"/>
      <c r="JX385" s="309"/>
      <c r="JY385" s="309"/>
      <c r="JZ385" s="309"/>
      <c r="KA385" s="309"/>
      <c r="KB385" s="309"/>
      <c r="KC385" s="309"/>
      <c r="KD385" s="309"/>
      <c r="KE385" s="309"/>
      <c r="KF385" s="309"/>
      <c r="KG385" s="309"/>
      <c r="KH385" s="309"/>
      <c r="KI385" s="309"/>
      <c r="KJ385" s="309"/>
      <c r="KK385" s="309"/>
      <c r="KL385" s="309"/>
      <c r="KM385" s="309"/>
      <c r="KN385" s="309"/>
      <c r="KO385" s="309"/>
      <c r="KP385" s="309"/>
      <c r="KQ385" s="309"/>
      <c r="KR385" s="309"/>
      <c r="KS385" s="309"/>
      <c r="KT385" s="309"/>
      <c r="KU385" s="309"/>
      <c r="KV385" s="309"/>
      <c r="KW385" s="309"/>
      <c r="KX385" s="309"/>
      <c r="KY385" s="309"/>
      <c r="KZ385" s="309"/>
      <c r="LA385" s="309"/>
      <c r="LB385" s="309"/>
      <c r="LC385" s="309"/>
      <c r="LD385" s="309"/>
      <c r="LE385" s="309"/>
      <c r="LF385" s="309"/>
      <c r="LG385" s="309"/>
      <c r="LH385" s="309"/>
      <c r="LI385" s="309"/>
      <c r="LJ385" s="309"/>
      <c r="LK385" s="309"/>
      <c r="LL385" s="309"/>
      <c r="LM385" s="309"/>
      <c r="LN385" s="309"/>
      <c r="LO385" s="309"/>
      <c r="LP385" s="309"/>
      <c r="LQ385" s="309"/>
      <c r="LR385" s="309"/>
      <c r="LS385" s="309"/>
      <c r="LT385" s="309"/>
      <c r="LU385" s="309"/>
      <c r="LV385" s="309"/>
      <c r="LW385" s="309"/>
      <c r="LX385" s="309"/>
      <c r="LY385" s="309"/>
      <c r="LZ385" s="309"/>
      <c r="MA385" s="309"/>
      <c r="MB385" s="309"/>
      <c r="MC385" s="309"/>
      <c r="MD385" s="309"/>
      <c r="ME385" s="309"/>
      <c r="MF385" s="309"/>
      <c r="MG385" s="309"/>
      <c r="MH385" s="309"/>
      <c r="MI385" s="309"/>
      <c r="MJ385" s="309"/>
      <c r="MK385" s="309"/>
      <c r="ML385" s="309"/>
      <c r="MM385" s="309"/>
      <c r="MN385" s="309"/>
      <c r="MO385" s="309"/>
      <c r="MP385" s="309"/>
      <c r="MQ385" s="309"/>
      <c r="MR385" s="309"/>
      <c r="MS385" s="309"/>
      <c r="MT385" s="309"/>
      <c r="MU385" s="309"/>
      <c r="MV385" s="309"/>
      <c r="MW385" s="309"/>
      <c r="MX385" s="309"/>
      <c r="MY385" s="309"/>
      <c r="MZ385" s="309"/>
      <c r="NA385" s="309"/>
      <c r="NB385" s="309"/>
      <c r="NC385" s="309"/>
      <c r="ND385" s="309"/>
      <c r="NE385" s="309"/>
      <c r="NF385" s="309"/>
      <c r="NG385" s="309"/>
      <c r="NH385" s="309"/>
      <c r="NI385" s="309"/>
      <c r="NJ385" s="309"/>
      <c r="NK385" s="309"/>
      <c r="NL385" s="309"/>
      <c r="NM385" s="309"/>
      <c r="NN385" s="309"/>
      <c r="NO385" s="309"/>
      <c r="NP385" s="309"/>
      <c r="NQ385" s="309"/>
      <c r="NR385" s="309"/>
      <c r="NS385" s="309"/>
      <c r="NT385" s="309"/>
      <c r="NU385" s="309"/>
      <c r="NV385" s="309"/>
      <c r="NW385" s="309"/>
      <c r="NX385" s="309"/>
      <c r="NY385" s="309"/>
      <c r="NZ385" s="309"/>
      <c r="OA385" s="309"/>
      <c r="OB385" s="309"/>
      <c r="OC385" s="309"/>
      <c r="OD385" s="309"/>
      <c r="OE385" s="309"/>
      <c r="OF385" s="309"/>
      <c r="OG385" s="309"/>
      <c r="OH385" s="309"/>
      <c r="OI385" s="309"/>
      <c r="OJ385" s="309"/>
      <c r="OK385" s="309"/>
      <c r="OL385" s="309"/>
      <c r="OM385" s="309"/>
      <c r="ON385" s="309"/>
      <c r="OO385" s="309"/>
      <c r="OP385" s="309"/>
      <c r="OQ385" s="309"/>
      <c r="OR385" s="309"/>
      <c r="OS385" s="309"/>
      <c r="OT385" s="309"/>
      <c r="OU385" s="309"/>
      <c r="OV385" s="309"/>
      <c r="OW385" s="309"/>
      <c r="OX385" s="309"/>
      <c r="OY385" s="309"/>
      <c r="OZ385" s="309"/>
      <c r="PA385" s="309"/>
      <c r="PB385" s="309"/>
      <c r="PC385" s="309"/>
      <c r="PD385" s="309"/>
      <c r="PE385" s="309"/>
      <c r="PF385" s="309"/>
      <c r="PG385" s="309"/>
      <c r="PH385" s="309"/>
      <c r="PI385" s="309"/>
      <c r="PJ385" s="309"/>
      <c r="PK385" s="309"/>
      <c r="PL385" s="309"/>
      <c r="PM385" s="309"/>
      <c r="PN385" s="309"/>
      <c r="PO385" s="309"/>
      <c r="PP385" s="309"/>
      <c r="PQ385" s="309"/>
      <c r="PR385" s="309"/>
      <c r="PS385" s="309"/>
      <c r="PT385" s="309"/>
      <c r="PU385" s="309"/>
      <c r="PV385" s="309"/>
      <c r="PW385" s="309"/>
      <c r="PX385" s="309"/>
      <c r="PY385" s="309"/>
      <c r="PZ385" s="309"/>
      <c r="QA385" s="309"/>
      <c r="QB385" s="309"/>
      <c r="QC385" s="309"/>
      <c r="QD385" s="309"/>
      <c r="QE385" s="309"/>
      <c r="QF385" s="309"/>
      <c r="QG385" s="309"/>
      <c r="QH385" s="309"/>
      <c r="QI385" s="309"/>
      <c r="QJ385" s="309"/>
      <c r="QK385" s="309"/>
      <c r="QL385" s="309"/>
      <c r="QM385" s="309"/>
      <c r="QN385" s="309"/>
      <c r="QO385" s="309"/>
      <c r="QP385" s="309"/>
      <c r="QQ385" s="309"/>
      <c r="QR385" s="309"/>
      <c r="QS385" s="309"/>
      <c r="QT385" s="309"/>
      <c r="QU385" s="309"/>
      <c r="QV385" s="309"/>
      <c r="QW385" s="309"/>
      <c r="QX385" s="309"/>
      <c r="QY385" s="309"/>
      <c r="QZ385" s="309"/>
      <c r="RA385" s="309"/>
      <c r="RB385" s="309"/>
      <c r="RC385" s="309"/>
      <c r="RD385" s="309"/>
      <c r="RE385" s="309"/>
      <c r="RF385" s="309"/>
      <c r="RG385" s="309"/>
      <c r="RH385" s="309"/>
      <c r="RI385" s="309"/>
      <c r="RJ385" s="309"/>
      <c r="RK385" s="309"/>
      <c r="RL385" s="309"/>
      <c r="RM385" s="309"/>
      <c r="RN385" s="309"/>
      <c r="RO385" s="309"/>
      <c r="RP385" s="309"/>
      <c r="RQ385" s="309"/>
      <c r="RR385" s="309"/>
      <c r="RS385" s="309"/>
      <c r="RT385" s="309"/>
      <c r="RU385" s="309"/>
      <c r="RV385" s="309"/>
      <c r="RW385" s="309"/>
      <c r="RX385" s="309"/>
      <c r="RY385" s="309"/>
      <c r="RZ385" s="309"/>
      <c r="SA385" s="309"/>
      <c r="SB385" s="309"/>
      <c r="SC385" s="309"/>
      <c r="SD385" s="309"/>
      <c r="SE385" s="309"/>
      <c r="SF385" s="309"/>
      <c r="SG385" s="309"/>
      <c r="SH385" s="309"/>
      <c r="SI385" s="309"/>
      <c r="SJ385" s="309"/>
      <c r="SK385" s="309"/>
      <c r="SL385" s="309"/>
      <c r="SM385" s="309"/>
      <c r="SN385" s="309"/>
      <c r="SO385" s="309"/>
      <c r="SP385" s="309"/>
      <c r="SQ385" s="309"/>
      <c r="SR385" s="309"/>
      <c r="SS385" s="309"/>
      <c r="ST385" s="309"/>
      <c r="SU385" s="309"/>
      <c r="SV385" s="309"/>
      <c r="SW385" s="309"/>
      <c r="SX385" s="309"/>
      <c r="SY385" s="309"/>
      <c r="SZ385" s="309"/>
      <c r="TA385" s="309"/>
      <c r="TB385" s="309"/>
      <c r="TC385" s="309"/>
      <c r="TD385" s="309"/>
      <c r="TE385" s="309"/>
      <c r="TF385" s="309"/>
      <c r="TG385" s="309"/>
      <c r="TH385" s="309"/>
      <c r="TI385" s="309"/>
      <c r="TJ385" s="309"/>
      <c r="TK385" s="309"/>
      <c r="TL385" s="309"/>
      <c r="TM385" s="309"/>
      <c r="TN385" s="309"/>
      <c r="TO385" s="309"/>
      <c r="TP385" s="309"/>
      <c r="TQ385" s="309"/>
      <c r="TR385" s="309"/>
      <c r="TS385" s="309"/>
      <c r="TT385" s="309"/>
      <c r="TU385" s="309"/>
      <c r="TV385" s="309"/>
      <c r="TW385" s="309"/>
      <c r="TX385" s="309"/>
      <c r="TY385" s="309"/>
      <c r="TZ385" s="309"/>
      <c r="UA385" s="309"/>
      <c r="UB385" s="309"/>
      <c r="UC385" s="309"/>
      <c r="UD385" s="309"/>
      <c r="UE385" s="309"/>
      <c r="UF385" s="309"/>
      <c r="UG385" s="309"/>
      <c r="UH385" s="309"/>
      <c r="UI385" s="309"/>
      <c r="UJ385" s="309"/>
      <c r="UK385" s="309"/>
      <c r="UL385" s="309"/>
      <c r="UM385" s="309"/>
      <c r="UN385" s="309"/>
      <c r="UO385" s="309"/>
      <c r="UP385" s="309"/>
      <c r="UQ385" s="309"/>
      <c r="UR385" s="309"/>
      <c r="US385" s="309"/>
      <c r="UT385" s="309"/>
      <c r="UU385" s="309"/>
      <c r="UV385" s="309"/>
      <c r="UW385" s="309"/>
      <c r="UX385" s="309"/>
      <c r="UY385" s="309"/>
      <c r="UZ385" s="309"/>
      <c r="VA385" s="309"/>
      <c r="VB385" s="309"/>
      <c r="VC385" s="309"/>
      <c r="VD385" s="309"/>
      <c r="VE385" s="309"/>
      <c r="VF385" s="309"/>
      <c r="VG385" s="309"/>
      <c r="VH385" s="309"/>
      <c r="VI385" s="309"/>
      <c r="VJ385" s="309"/>
      <c r="VK385" s="309"/>
      <c r="VL385" s="309"/>
      <c r="VM385" s="309"/>
      <c r="VN385" s="309"/>
      <c r="VO385" s="309"/>
      <c r="VP385" s="309"/>
      <c r="VQ385" s="309"/>
      <c r="VR385" s="309"/>
      <c r="VS385" s="309"/>
      <c r="VT385" s="309"/>
      <c r="VU385" s="309"/>
      <c r="VV385" s="309"/>
      <c r="VW385" s="309"/>
      <c r="VX385" s="309"/>
      <c r="VY385" s="309"/>
      <c r="VZ385" s="309"/>
      <c r="WA385" s="309"/>
      <c r="WB385" s="309"/>
      <c r="WC385" s="309"/>
      <c r="WD385" s="309"/>
      <c r="WE385" s="309"/>
      <c r="WF385" s="309"/>
      <c r="WG385" s="309"/>
      <c r="WH385" s="309"/>
      <c r="WI385" s="309"/>
      <c r="WJ385" s="309"/>
      <c r="WK385" s="309"/>
      <c r="WL385" s="309"/>
      <c r="WM385" s="309"/>
      <c r="WN385" s="309"/>
      <c r="WO385" s="309"/>
      <c r="WP385" s="309"/>
      <c r="WQ385" s="309"/>
      <c r="WR385" s="309"/>
      <c r="WS385" s="309"/>
      <c r="WT385" s="309"/>
      <c r="WU385" s="309"/>
      <c r="WV385" s="309"/>
      <c r="WW385" s="309"/>
      <c r="WX385" s="309"/>
      <c r="WY385" s="309"/>
      <c r="WZ385" s="309"/>
      <c r="XA385" s="309"/>
      <c r="XB385" s="309"/>
      <c r="XC385" s="309"/>
      <c r="XD385" s="309"/>
      <c r="XE385" s="309"/>
      <c r="XF385" s="309"/>
      <c r="XG385" s="309"/>
      <c r="XH385" s="309"/>
      <c r="XI385" s="309"/>
      <c r="XJ385" s="309"/>
      <c r="XK385" s="309"/>
      <c r="XL385" s="309"/>
      <c r="XM385" s="309"/>
      <c r="XN385" s="309"/>
      <c r="XO385" s="309"/>
      <c r="XP385" s="309"/>
      <c r="XQ385" s="309"/>
      <c r="XR385" s="309"/>
      <c r="XS385" s="309"/>
      <c r="XT385" s="309"/>
      <c r="XU385" s="309"/>
      <c r="XV385" s="309"/>
      <c r="XW385" s="309"/>
      <c r="XX385" s="309"/>
      <c r="XY385" s="309"/>
      <c r="XZ385" s="309"/>
      <c r="YA385" s="309"/>
      <c r="YB385" s="309"/>
      <c r="YC385" s="309"/>
      <c r="YD385" s="309"/>
      <c r="YE385" s="309"/>
      <c r="YF385" s="309"/>
      <c r="YG385" s="309"/>
      <c r="YH385" s="309"/>
      <c r="YI385" s="309"/>
      <c r="YJ385" s="309"/>
      <c r="YK385" s="309"/>
      <c r="YL385" s="309"/>
      <c r="YM385" s="309"/>
      <c r="YN385" s="309"/>
      <c r="YO385" s="309"/>
      <c r="YP385" s="309"/>
      <c r="YQ385" s="309"/>
      <c r="YR385" s="309"/>
      <c r="YS385" s="309"/>
      <c r="YT385" s="309"/>
      <c r="YU385" s="309"/>
      <c r="YV385" s="309"/>
      <c r="YW385" s="309"/>
      <c r="YX385" s="309"/>
      <c r="YY385" s="309"/>
      <c r="YZ385" s="309"/>
      <c r="ZA385" s="309"/>
      <c r="ZB385" s="309"/>
      <c r="ZC385" s="309"/>
      <c r="ZD385" s="309"/>
      <c r="ZE385" s="309"/>
      <c r="ZF385" s="309"/>
      <c r="ZG385" s="309"/>
      <c r="ZH385" s="309"/>
      <c r="ZI385" s="309"/>
      <c r="ZJ385" s="309"/>
      <c r="ZK385" s="309"/>
      <c r="ZL385" s="309"/>
      <c r="ZM385" s="309"/>
      <c r="ZN385" s="309"/>
      <c r="ZO385" s="309"/>
      <c r="ZP385" s="309"/>
      <c r="ZQ385" s="309"/>
      <c r="ZR385" s="309"/>
      <c r="ZS385" s="309"/>
      <c r="ZT385" s="309"/>
      <c r="ZU385" s="309"/>
      <c r="ZV385" s="309"/>
      <c r="ZW385" s="309"/>
      <c r="ZX385" s="309"/>
      <c r="ZY385" s="309"/>
      <c r="ZZ385" s="309"/>
      <c r="AAA385" s="309"/>
      <c r="AAB385" s="309"/>
      <c r="AAC385" s="309"/>
      <c r="AAD385" s="309"/>
      <c r="AAE385" s="309"/>
      <c r="AAF385" s="309"/>
      <c r="AAG385" s="309"/>
      <c r="AAH385" s="309"/>
      <c r="AAI385" s="309"/>
      <c r="AAJ385" s="309"/>
      <c r="AAK385" s="309"/>
      <c r="AAL385" s="309"/>
      <c r="AAM385" s="309"/>
      <c r="AAN385" s="309"/>
      <c r="AAO385" s="309"/>
      <c r="AAP385" s="309"/>
      <c r="AAQ385" s="309"/>
      <c r="AAR385" s="309"/>
      <c r="AAS385" s="309"/>
      <c r="AAT385" s="309"/>
      <c r="AAU385" s="309"/>
      <c r="AAV385" s="309"/>
      <c r="AAW385" s="309"/>
      <c r="AAX385" s="309"/>
      <c r="AAY385" s="309"/>
      <c r="AAZ385" s="309"/>
      <c r="ABA385" s="309"/>
      <c r="ABB385" s="309"/>
      <c r="ABC385" s="309"/>
      <c r="ABD385" s="309"/>
      <c r="ABE385" s="309"/>
      <c r="ABF385" s="309"/>
      <c r="ABG385" s="309"/>
      <c r="ABH385" s="309"/>
      <c r="ABI385" s="309"/>
      <c r="ABJ385" s="309"/>
      <c r="ABK385" s="309"/>
      <c r="ABL385" s="309"/>
      <c r="ABM385" s="309"/>
      <c r="ABN385" s="309"/>
      <c r="ABO385" s="309"/>
      <c r="ABP385" s="309"/>
      <c r="ABQ385" s="309"/>
      <c r="ABR385" s="309"/>
      <c r="ABS385" s="309"/>
      <c r="ABT385" s="309"/>
      <c r="ABU385" s="309"/>
      <c r="ABV385" s="309"/>
      <c r="ABW385" s="309"/>
      <c r="ABX385" s="309"/>
      <c r="ABY385" s="309"/>
      <c r="ABZ385" s="309"/>
      <c r="ACA385" s="309"/>
      <c r="ACB385" s="309"/>
      <c r="ACC385" s="309"/>
      <c r="ACD385" s="309"/>
      <c r="ACE385" s="309"/>
      <c r="ACF385" s="309"/>
      <c r="ACG385" s="309"/>
      <c r="ACH385" s="309"/>
      <c r="ACI385" s="309"/>
      <c r="ACJ385" s="309"/>
      <c r="ACK385" s="309"/>
      <c r="ACL385" s="309"/>
      <c r="ACM385" s="309"/>
      <c r="ACN385" s="309"/>
      <c r="ACO385" s="309"/>
      <c r="ACP385" s="309"/>
      <c r="ACQ385" s="309"/>
      <c r="ACR385" s="309"/>
      <c r="ACS385" s="309"/>
      <c r="ACT385" s="309"/>
      <c r="ACU385" s="309"/>
      <c r="ACV385" s="309"/>
      <c r="ACW385" s="309"/>
      <c r="ACX385" s="309"/>
      <c r="ACY385" s="309"/>
      <c r="ACZ385" s="309"/>
      <c r="ADA385" s="309"/>
      <c r="ADB385" s="309"/>
      <c r="ADC385" s="309"/>
      <c r="ADD385" s="309"/>
      <c r="ADE385" s="309"/>
      <c r="ADF385" s="309"/>
      <c r="ADG385" s="309"/>
      <c r="ADH385" s="309"/>
      <c r="ADI385" s="309"/>
      <c r="ADJ385" s="309"/>
      <c r="ADK385" s="309"/>
      <c r="ADL385" s="309"/>
      <c r="ADM385" s="309"/>
      <c r="ADN385" s="309"/>
      <c r="ADO385" s="309"/>
      <c r="ADP385" s="309"/>
      <c r="ADQ385" s="309"/>
      <c r="ADR385" s="309"/>
      <c r="ADS385" s="309"/>
      <c r="ADT385" s="309"/>
      <c r="ADU385" s="309"/>
      <c r="ADV385" s="309"/>
      <c r="ADW385" s="309"/>
      <c r="ADX385" s="309"/>
      <c r="ADY385" s="309"/>
      <c r="ADZ385" s="309"/>
      <c r="AEA385" s="309"/>
      <c r="AEB385" s="309"/>
      <c r="AEC385" s="309"/>
      <c r="AED385" s="309"/>
      <c r="AEE385" s="309"/>
      <c r="AEF385" s="309"/>
      <c r="AEG385" s="309"/>
      <c r="AEH385" s="309"/>
      <c r="AEI385" s="309"/>
      <c r="AEJ385" s="309"/>
      <c r="AEK385" s="309"/>
      <c r="AEL385" s="309"/>
      <c r="AEM385" s="309"/>
      <c r="AEN385" s="309"/>
      <c r="AEO385" s="309"/>
      <c r="AEP385" s="309"/>
      <c r="AEQ385" s="309"/>
      <c r="AER385" s="309"/>
      <c r="AES385" s="309"/>
      <c r="AET385" s="309"/>
      <c r="AEU385" s="309"/>
      <c r="AEV385" s="309"/>
      <c r="AEW385" s="309"/>
      <c r="AEX385" s="309"/>
      <c r="AEY385" s="309"/>
      <c r="AEZ385" s="309"/>
      <c r="AFA385" s="309"/>
      <c r="AFB385" s="309"/>
      <c r="AFC385" s="309"/>
      <c r="AFD385" s="309"/>
      <c r="AFE385" s="309"/>
      <c r="AFF385" s="309"/>
      <c r="AFG385" s="309"/>
      <c r="AFH385" s="309"/>
      <c r="AFI385" s="309"/>
      <c r="AFJ385" s="309"/>
      <c r="AFK385" s="309"/>
      <c r="AFL385" s="309"/>
      <c r="AFM385" s="309"/>
      <c r="AFN385" s="309"/>
      <c r="AFO385" s="309"/>
      <c r="AFP385" s="309"/>
      <c r="AFQ385" s="309"/>
      <c r="AFR385" s="309"/>
      <c r="AFS385" s="309"/>
      <c r="AFT385" s="309"/>
      <c r="AFU385" s="309"/>
      <c r="AFV385" s="309"/>
      <c r="AFW385" s="309"/>
      <c r="AFX385" s="309"/>
      <c r="AFY385" s="309"/>
      <c r="AFZ385" s="309"/>
      <c r="AGA385" s="309"/>
      <c r="AGB385" s="309"/>
      <c r="AGC385" s="309"/>
      <c r="AGD385" s="309"/>
      <c r="AGE385" s="309"/>
      <c r="AGF385" s="309"/>
      <c r="AGG385" s="309"/>
      <c r="AGH385" s="309"/>
      <c r="AGI385" s="309"/>
      <c r="AGJ385" s="309"/>
      <c r="AGK385" s="309"/>
      <c r="AGL385" s="309"/>
      <c r="AGM385" s="309"/>
      <c r="AGN385" s="309"/>
      <c r="AGO385" s="309"/>
      <c r="AGP385" s="309"/>
      <c r="AGQ385" s="309"/>
      <c r="AGR385" s="309"/>
      <c r="AGS385" s="309"/>
      <c r="AGT385" s="309"/>
      <c r="AGU385" s="309"/>
      <c r="AGV385" s="309"/>
      <c r="AGW385" s="309"/>
      <c r="AGX385" s="309"/>
      <c r="AGY385" s="309"/>
      <c r="AGZ385" s="309"/>
      <c r="AHA385" s="309"/>
      <c r="AHB385" s="309"/>
      <c r="AHC385" s="309"/>
      <c r="AHD385" s="309"/>
      <c r="AHE385" s="309"/>
      <c r="AHF385" s="309"/>
      <c r="AHG385" s="309"/>
      <c r="AHH385" s="309"/>
      <c r="AHI385" s="309"/>
      <c r="AHJ385" s="309"/>
      <c r="AHK385" s="309"/>
      <c r="AHL385" s="309"/>
      <c r="AHM385" s="309"/>
      <c r="AHN385" s="309"/>
      <c r="AHO385" s="309"/>
      <c r="AHP385" s="309"/>
      <c r="AHQ385" s="309"/>
      <c r="AHR385" s="309"/>
      <c r="AHS385" s="309"/>
      <c r="AHT385" s="309"/>
      <c r="AHU385" s="309"/>
      <c r="AHV385" s="309"/>
      <c r="AHW385" s="309"/>
      <c r="AHX385" s="309"/>
      <c r="AHY385" s="309"/>
      <c r="AHZ385" s="309"/>
      <c r="AIA385" s="309"/>
      <c r="AIB385" s="309"/>
      <c r="AIC385" s="309"/>
      <c r="AID385" s="309"/>
      <c r="AIE385" s="309"/>
      <c r="AIF385" s="309"/>
      <c r="AIG385" s="309"/>
      <c r="AIH385" s="309"/>
      <c r="AII385" s="309"/>
      <c r="AIJ385" s="309"/>
      <c r="AIK385" s="309"/>
      <c r="AIL385" s="309"/>
      <c r="AIM385" s="309"/>
      <c r="AIN385" s="309"/>
      <c r="AIO385" s="309"/>
      <c r="AIP385" s="309"/>
      <c r="AIQ385" s="309"/>
      <c r="AIR385" s="309"/>
      <c r="AIS385" s="309"/>
      <c r="AIT385" s="309"/>
      <c r="AIU385" s="309"/>
      <c r="AIV385" s="309"/>
      <c r="AIW385" s="309"/>
      <c r="AIX385" s="309"/>
      <c r="AIY385" s="309"/>
      <c r="AIZ385" s="309"/>
      <c r="AJA385" s="309"/>
      <c r="AJB385" s="309"/>
      <c r="AJC385" s="309"/>
      <c r="AJD385" s="309"/>
      <c r="AJE385" s="309"/>
      <c r="AJF385" s="309"/>
      <c r="AJG385" s="309"/>
      <c r="AJH385" s="309"/>
      <c r="AJI385" s="309"/>
      <c r="AJJ385" s="309"/>
      <c r="AJK385" s="309"/>
      <c r="AJL385" s="309"/>
      <c r="AJM385" s="309"/>
      <c r="AJN385" s="309"/>
      <c r="AJO385" s="309"/>
      <c r="AJP385" s="309"/>
      <c r="AJQ385" s="309"/>
      <c r="AJR385" s="309"/>
      <c r="AJS385" s="309"/>
      <c r="AJT385" s="309"/>
      <c r="AJU385" s="309"/>
      <c r="AJV385" s="309"/>
      <c r="AJW385" s="309"/>
      <c r="AJX385" s="309"/>
      <c r="AJY385" s="309"/>
      <c r="AJZ385" s="309"/>
      <c r="AKA385" s="309"/>
      <c r="AKB385" s="309"/>
      <c r="AKC385" s="309"/>
      <c r="AKD385" s="309"/>
      <c r="AKE385" s="309"/>
      <c r="AKF385" s="309"/>
      <c r="AKG385" s="309"/>
      <c r="AKH385" s="309"/>
      <c r="AKI385" s="309"/>
      <c r="AKJ385" s="309"/>
      <c r="AKK385" s="309"/>
      <c r="AKL385" s="309"/>
      <c r="AKM385" s="309"/>
      <c r="AKN385" s="309"/>
      <c r="AKO385" s="309"/>
      <c r="AKP385" s="309"/>
      <c r="AKQ385" s="309"/>
      <c r="AKR385" s="309"/>
      <c r="AKS385" s="309"/>
      <c r="AKT385" s="309"/>
      <c r="AKU385" s="309"/>
      <c r="AKV385" s="309"/>
      <c r="AKW385" s="309"/>
      <c r="AKX385" s="309"/>
      <c r="AKY385" s="309"/>
      <c r="AKZ385" s="309"/>
      <c r="ALA385" s="309"/>
      <c r="ALB385" s="309"/>
      <c r="ALC385" s="309"/>
      <c r="ALD385" s="309"/>
      <c r="ALE385" s="309"/>
      <c r="ALF385" s="309"/>
      <c r="ALG385" s="309"/>
      <c r="ALH385" s="309"/>
      <c r="ALI385" s="309"/>
      <c r="ALJ385" s="309"/>
      <c r="ALK385" s="309"/>
      <c r="ALL385" s="309"/>
      <c r="ALM385" s="309"/>
      <c r="ALN385" s="309"/>
      <c r="ALO385" s="309"/>
      <c r="ALP385" s="309"/>
      <c r="ALQ385" s="309"/>
      <c r="ALR385" s="309"/>
      <c r="ALS385" s="309"/>
      <c r="ALT385" s="309"/>
      <c r="ALU385" s="309"/>
      <c r="ALV385" s="309"/>
      <c r="ALW385" s="309"/>
      <c r="ALX385" s="309"/>
      <c r="ALY385" s="309"/>
      <c r="ALZ385" s="309"/>
      <c r="AMA385" s="309"/>
      <c r="AMB385" s="309"/>
      <c r="AMC385" s="309"/>
      <c r="AMD385" s="309"/>
      <c r="AME385" s="309"/>
      <c r="AMF385" s="309"/>
      <c r="AMG385" s="309"/>
      <c r="AMH385" s="309"/>
      <c r="AMI385" s="309"/>
      <c r="AMJ385" s="309"/>
      <c r="AMK385" s="309"/>
      <c r="AML385" s="309"/>
      <c r="AMM385" s="309"/>
      <c r="AMN385" s="309"/>
      <c r="AMO385" s="309"/>
      <c r="AMP385" s="309"/>
      <c r="AMQ385" s="309"/>
      <c r="AMR385" s="309"/>
      <c r="AMS385" s="309"/>
      <c r="AMT385" s="309"/>
      <c r="AMU385" s="309"/>
      <c r="AMV385" s="309"/>
      <c r="AMW385" s="309"/>
      <c r="AMX385" s="309"/>
      <c r="AMY385" s="309"/>
      <c r="AMZ385" s="309"/>
      <c r="ANA385" s="309"/>
      <c r="ANB385" s="309"/>
      <c r="ANC385" s="309"/>
      <c r="AND385" s="309"/>
      <c r="ANE385" s="309"/>
      <c r="ANF385" s="309"/>
      <c r="ANG385" s="309"/>
      <c r="ANH385" s="309"/>
      <c r="ANI385" s="309"/>
      <c r="ANJ385" s="309"/>
      <c r="ANK385" s="309"/>
      <c r="ANL385" s="309"/>
      <c r="ANM385" s="309"/>
      <c r="ANN385" s="309"/>
      <c r="ANO385" s="309"/>
      <c r="ANP385" s="309"/>
      <c r="ANQ385" s="309"/>
      <c r="ANR385" s="309"/>
      <c r="ANS385" s="309"/>
      <c r="ANT385" s="309"/>
      <c r="ANU385" s="309"/>
      <c r="ANV385" s="309"/>
      <c r="ANW385" s="309"/>
      <c r="ANX385" s="309"/>
      <c r="ANY385" s="309"/>
      <c r="ANZ385" s="309"/>
      <c r="AOA385" s="309"/>
      <c r="AOB385" s="309"/>
      <c r="AOC385" s="309"/>
      <c r="AOD385" s="309"/>
      <c r="AOE385" s="309"/>
      <c r="AOF385" s="309"/>
      <c r="AOG385" s="309"/>
      <c r="AOH385" s="309"/>
      <c r="AOI385" s="309"/>
      <c r="AOJ385" s="309"/>
      <c r="AOK385" s="309"/>
      <c r="AOL385" s="309"/>
      <c r="AOM385" s="309"/>
      <c r="AON385" s="309"/>
      <c r="AOO385" s="309"/>
      <c r="AOP385" s="309"/>
      <c r="AOQ385" s="309"/>
      <c r="AOR385" s="309"/>
      <c r="AOS385" s="309"/>
      <c r="AOT385" s="309"/>
      <c r="AOU385" s="309"/>
      <c r="AOV385" s="309"/>
      <c r="AOW385" s="309"/>
      <c r="AOX385" s="309"/>
      <c r="AOY385" s="309"/>
      <c r="AOZ385" s="309"/>
      <c r="APA385" s="309"/>
      <c r="APB385" s="309"/>
      <c r="APC385" s="309"/>
      <c r="APD385" s="309"/>
      <c r="APE385" s="309"/>
      <c r="APF385" s="309"/>
      <c r="APG385" s="309"/>
      <c r="APH385" s="309"/>
      <c r="API385" s="309"/>
      <c r="APJ385" s="309"/>
      <c r="APK385" s="309"/>
      <c r="APL385" s="309"/>
      <c r="APM385" s="309"/>
      <c r="APN385" s="309"/>
      <c r="APO385" s="309"/>
      <c r="APP385" s="309"/>
      <c r="APQ385" s="309"/>
      <c r="APR385" s="309"/>
      <c r="APS385" s="309"/>
      <c r="APT385" s="309"/>
      <c r="APU385" s="309"/>
      <c r="APV385" s="309"/>
      <c r="APW385" s="309"/>
      <c r="APX385" s="309"/>
      <c r="APY385" s="309"/>
      <c r="APZ385" s="309"/>
      <c r="AQA385" s="309"/>
      <c r="AQB385" s="309"/>
      <c r="AQC385" s="309"/>
      <c r="AQD385" s="309"/>
      <c r="AQE385" s="309"/>
      <c r="AQF385" s="309"/>
      <c r="AQG385" s="309"/>
      <c r="AQH385" s="309"/>
      <c r="AQI385" s="309"/>
      <c r="AQJ385" s="309"/>
      <c r="AQK385" s="309"/>
      <c r="AQL385" s="309"/>
      <c r="AQM385" s="309"/>
      <c r="AQN385" s="309"/>
      <c r="AQO385" s="309"/>
      <c r="AQP385" s="309"/>
      <c r="AQQ385" s="309"/>
      <c r="AQR385" s="309"/>
      <c r="AQS385" s="309"/>
      <c r="AQT385" s="309"/>
      <c r="AQU385" s="309"/>
      <c r="AQV385" s="309"/>
      <c r="AQW385" s="309"/>
      <c r="AQX385" s="309"/>
      <c r="AQY385" s="309"/>
      <c r="AQZ385" s="309"/>
      <c r="ARA385" s="309"/>
      <c r="ARB385" s="309"/>
      <c r="ARC385" s="309"/>
      <c r="ARD385" s="309"/>
      <c r="ARE385" s="309"/>
      <c r="ARF385" s="309"/>
      <c r="ARG385" s="309"/>
      <c r="ARH385" s="309"/>
      <c r="ARI385" s="309"/>
      <c r="ARJ385" s="309"/>
      <c r="ARK385" s="309"/>
      <c r="ARL385" s="309"/>
      <c r="ARM385" s="309"/>
      <c r="ARN385" s="309"/>
      <c r="ARO385" s="309"/>
      <c r="ARP385" s="309"/>
      <c r="ARQ385" s="309"/>
      <c r="ARR385" s="309"/>
      <c r="ARS385" s="309"/>
      <c r="ART385" s="309"/>
      <c r="ARU385" s="309"/>
      <c r="ARV385" s="309"/>
      <c r="ARW385" s="309"/>
      <c r="ARX385" s="309"/>
      <c r="ARY385" s="309"/>
      <c r="ARZ385" s="309"/>
      <c r="ASA385" s="309"/>
      <c r="ASB385" s="309"/>
      <c r="ASC385" s="309"/>
      <c r="ASD385" s="309"/>
      <c r="ASE385" s="309"/>
      <c r="ASF385" s="309"/>
      <c r="ASG385" s="309"/>
      <c r="ASH385" s="309"/>
      <c r="ASI385" s="309"/>
      <c r="ASJ385" s="309"/>
      <c r="ASK385" s="309"/>
      <c r="ASL385" s="309"/>
      <c r="ASM385" s="309"/>
      <c r="ASN385" s="309"/>
      <c r="ASO385" s="309"/>
      <c r="ASP385" s="309"/>
      <c r="ASQ385" s="309"/>
      <c r="ASR385" s="309"/>
      <c r="ASS385" s="309"/>
      <c r="AST385" s="309"/>
      <c r="ASU385" s="309"/>
      <c r="ASV385" s="309"/>
      <c r="ASW385" s="309"/>
      <c r="ASX385" s="309"/>
      <c r="ASY385" s="309"/>
      <c r="ASZ385" s="309"/>
      <c r="ATA385" s="309"/>
      <c r="ATB385" s="309"/>
      <c r="ATC385" s="309"/>
      <c r="ATD385" s="309"/>
      <c r="ATE385" s="309"/>
      <c r="ATF385" s="309"/>
      <c r="ATG385" s="309"/>
      <c r="ATH385" s="309"/>
      <c r="ATI385" s="309"/>
      <c r="ATJ385" s="309"/>
      <c r="ATK385" s="309"/>
      <c r="ATL385" s="309"/>
      <c r="ATM385" s="309"/>
      <c r="ATN385" s="309"/>
      <c r="ATO385" s="309"/>
      <c r="ATP385" s="309"/>
      <c r="ATQ385" s="309"/>
      <c r="ATR385" s="309"/>
      <c r="ATS385" s="309"/>
      <c r="ATT385" s="309"/>
      <c r="ATU385" s="309"/>
      <c r="ATV385" s="309"/>
      <c r="ATW385" s="309"/>
      <c r="ATX385" s="309"/>
      <c r="ATY385" s="309"/>
      <c r="ATZ385" s="309"/>
      <c r="AUA385" s="309"/>
      <c r="AUB385" s="309"/>
      <c r="AUC385" s="309"/>
      <c r="AUD385" s="309"/>
      <c r="AUE385" s="309"/>
      <c r="AUF385" s="309"/>
      <c r="AUG385" s="309"/>
      <c r="AUH385" s="309"/>
      <c r="AUI385" s="309"/>
      <c r="AUJ385" s="309"/>
      <c r="AUK385" s="309"/>
      <c r="AUL385" s="309"/>
      <c r="AUM385" s="309"/>
      <c r="AUN385" s="309"/>
      <c r="AUO385" s="309"/>
      <c r="AUP385" s="309"/>
      <c r="AUQ385" s="309"/>
      <c r="AUR385" s="309"/>
      <c r="AUS385" s="309"/>
      <c r="AUT385" s="309"/>
      <c r="AUU385" s="309"/>
      <c r="AUV385" s="309"/>
      <c r="AUW385" s="309"/>
      <c r="AUX385" s="309"/>
      <c r="AUY385" s="309"/>
      <c r="AUZ385" s="309"/>
      <c r="AVA385" s="309"/>
      <c r="AVB385" s="309"/>
      <c r="AVC385" s="309"/>
      <c r="AVD385" s="309"/>
      <c r="AVE385" s="309"/>
      <c r="AVF385" s="309"/>
      <c r="AVG385" s="309"/>
      <c r="AVH385" s="309"/>
      <c r="AVI385" s="309"/>
      <c r="AVJ385" s="309"/>
      <c r="AVK385" s="309"/>
      <c r="AVL385" s="309"/>
      <c r="AVM385" s="309"/>
      <c r="AVN385" s="309"/>
      <c r="AVO385" s="309"/>
      <c r="AVP385" s="309"/>
      <c r="AVQ385" s="309"/>
      <c r="AVR385" s="309"/>
      <c r="AVS385" s="309"/>
      <c r="AVT385" s="309"/>
      <c r="AVU385" s="309"/>
      <c r="AVV385" s="309"/>
      <c r="AVW385" s="309"/>
      <c r="AVX385" s="309"/>
      <c r="AVY385" s="309"/>
      <c r="AVZ385" s="309"/>
      <c r="AWA385" s="309"/>
      <c r="AWB385" s="309"/>
      <c r="AWC385" s="309"/>
      <c r="AWD385" s="309"/>
      <c r="AWE385" s="309"/>
      <c r="AWF385" s="309"/>
      <c r="AWG385" s="309"/>
      <c r="AWH385" s="309"/>
      <c r="AWI385" s="309"/>
      <c r="AWJ385" s="309"/>
      <c r="AWK385" s="309"/>
      <c r="AWL385" s="309"/>
      <c r="AWM385" s="309"/>
      <c r="AWN385" s="309"/>
      <c r="AWO385" s="309"/>
      <c r="AWP385" s="309"/>
      <c r="AWQ385" s="309"/>
      <c r="AWR385" s="309"/>
      <c r="AWS385" s="309"/>
      <c r="AWT385" s="309"/>
      <c r="AWU385" s="309"/>
      <c r="AWV385" s="309"/>
      <c r="AWW385" s="309"/>
      <c r="AWX385" s="309"/>
      <c r="AWY385" s="309"/>
      <c r="AWZ385" s="309"/>
      <c r="AXA385" s="309"/>
      <c r="AXB385" s="309"/>
      <c r="AXC385" s="309"/>
      <c r="AXD385" s="309"/>
      <c r="AXE385" s="309"/>
      <c r="AXF385" s="309"/>
      <c r="AXG385" s="309"/>
      <c r="AXH385" s="309"/>
      <c r="AXI385" s="309"/>
      <c r="AXJ385" s="309"/>
      <c r="AXK385" s="309"/>
      <c r="AXL385" s="309"/>
      <c r="AXM385" s="309"/>
      <c r="AXN385" s="309"/>
      <c r="AXO385" s="309"/>
      <c r="AXP385" s="309"/>
      <c r="AXQ385" s="309"/>
      <c r="AXR385" s="309"/>
      <c r="AXS385" s="309"/>
      <c r="AXT385" s="309"/>
      <c r="AXU385" s="309"/>
      <c r="AXV385" s="309"/>
      <c r="AXW385" s="309"/>
      <c r="AXX385" s="309"/>
      <c r="AXY385" s="309"/>
      <c r="AXZ385" s="309"/>
      <c r="AYA385" s="309"/>
      <c r="AYB385" s="309"/>
      <c r="AYC385" s="309"/>
      <c r="AYD385" s="309"/>
      <c r="AYE385" s="309"/>
      <c r="AYF385" s="309"/>
      <c r="AYG385" s="309"/>
      <c r="AYH385" s="309"/>
      <c r="AYI385" s="309"/>
      <c r="AYJ385" s="309"/>
      <c r="AYK385" s="309"/>
      <c r="AYL385" s="309"/>
      <c r="AYM385" s="309"/>
      <c r="AYN385" s="309"/>
      <c r="AYO385" s="309"/>
      <c r="AYP385" s="309"/>
      <c r="AYQ385" s="309"/>
      <c r="AYR385" s="309"/>
      <c r="AYS385" s="309"/>
      <c r="AYT385" s="309"/>
      <c r="AYU385" s="309"/>
      <c r="AYV385" s="309"/>
      <c r="AYW385" s="309"/>
      <c r="AYX385" s="309"/>
      <c r="AYY385" s="309"/>
      <c r="AYZ385" s="309"/>
      <c r="AZA385" s="309"/>
      <c r="AZB385" s="309"/>
      <c r="AZC385" s="309"/>
      <c r="AZD385" s="309"/>
      <c r="AZE385" s="309"/>
      <c r="AZF385" s="309"/>
      <c r="AZG385" s="309"/>
      <c r="AZH385" s="309"/>
      <c r="AZI385" s="309"/>
      <c r="AZJ385" s="309"/>
      <c r="AZK385" s="309"/>
      <c r="AZL385" s="309"/>
      <c r="AZM385" s="309"/>
      <c r="AZN385" s="309"/>
      <c r="AZO385" s="309"/>
      <c r="AZP385" s="309"/>
      <c r="AZQ385" s="309"/>
      <c r="AZR385" s="309"/>
      <c r="AZS385" s="309"/>
      <c r="AZT385" s="309"/>
      <c r="AZU385" s="309"/>
      <c r="AZV385" s="309"/>
      <c r="AZW385" s="309"/>
      <c r="AZX385" s="309"/>
      <c r="AZY385" s="309"/>
      <c r="AZZ385" s="309"/>
      <c r="BAA385" s="309"/>
      <c r="BAB385" s="309"/>
      <c r="BAC385" s="309"/>
      <c r="BAD385" s="309"/>
      <c r="BAE385" s="309"/>
      <c r="BAF385" s="309"/>
      <c r="BAG385" s="309"/>
      <c r="BAH385" s="309"/>
      <c r="BAI385" s="309"/>
      <c r="BAJ385" s="309"/>
      <c r="BAK385" s="309"/>
      <c r="BAL385" s="309"/>
      <c r="BAM385" s="309"/>
      <c r="BAN385" s="309"/>
      <c r="BAO385" s="309"/>
      <c r="BAP385" s="309"/>
      <c r="BAQ385" s="309"/>
      <c r="BAR385" s="309"/>
      <c r="BAS385" s="309"/>
      <c r="BAT385" s="309"/>
      <c r="BAU385" s="309"/>
      <c r="BAV385" s="309"/>
      <c r="BAW385" s="309"/>
      <c r="BAX385" s="309"/>
      <c r="BAY385" s="309"/>
      <c r="BAZ385" s="309"/>
      <c r="BBA385" s="309"/>
      <c r="BBB385" s="309"/>
      <c r="BBC385" s="309"/>
      <c r="BBD385" s="309"/>
      <c r="BBE385" s="309"/>
      <c r="BBF385" s="309"/>
      <c r="BBG385" s="309"/>
      <c r="BBH385" s="309"/>
      <c r="BBI385" s="309"/>
      <c r="BBJ385" s="309"/>
      <c r="BBK385" s="309"/>
      <c r="BBL385" s="309"/>
      <c r="BBM385" s="309"/>
      <c r="BBN385" s="309"/>
      <c r="BBO385" s="309"/>
      <c r="BBP385" s="309"/>
      <c r="BBQ385" s="309"/>
      <c r="BBR385" s="309"/>
      <c r="BBS385" s="309"/>
      <c r="BBT385" s="309"/>
      <c r="BBU385" s="309"/>
      <c r="BBV385" s="309"/>
      <c r="BBW385" s="309"/>
      <c r="BBX385" s="309"/>
      <c r="BBY385" s="309"/>
      <c r="BBZ385" s="309"/>
      <c r="BCA385" s="309"/>
      <c r="BCB385" s="309"/>
      <c r="BCC385" s="309"/>
      <c r="BCD385" s="309"/>
      <c r="BCE385" s="309"/>
      <c r="BCF385" s="309"/>
      <c r="BCG385" s="309"/>
      <c r="BCH385" s="309"/>
      <c r="BCI385" s="309"/>
      <c r="BCJ385" s="309"/>
      <c r="BCK385" s="309"/>
      <c r="BCL385" s="309"/>
      <c r="BCM385" s="309"/>
      <c r="BCN385" s="309"/>
      <c r="BCO385" s="309"/>
      <c r="BCP385" s="309"/>
      <c r="BCQ385" s="309"/>
      <c r="BCR385" s="309"/>
      <c r="BCS385" s="309"/>
      <c r="BCT385" s="309"/>
      <c r="BCU385" s="309"/>
      <c r="BCV385" s="309"/>
      <c r="BCW385" s="309"/>
      <c r="BCX385" s="309"/>
      <c r="BCY385" s="309"/>
      <c r="BCZ385" s="309"/>
      <c r="BDA385" s="309"/>
      <c r="BDB385" s="309"/>
      <c r="BDC385" s="309"/>
      <c r="BDD385" s="309"/>
      <c r="BDE385" s="309"/>
      <c r="BDF385" s="309"/>
      <c r="BDG385" s="309"/>
      <c r="BDH385" s="309"/>
      <c r="BDI385" s="309"/>
      <c r="BDJ385" s="309"/>
      <c r="BDK385" s="309"/>
      <c r="BDL385" s="309"/>
      <c r="BDM385" s="309"/>
      <c r="BDN385" s="309"/>
      <c r="BDO385" s="309"/>
      <c r="BDP385" s="309"/>
      <c r="BDQ385" s="309"/>
      <c r="BDR385" s="309"/>
      <c r="BDS385" s="309"/>
      <c r="BDT385" s="309"/>
      <c r="BDU385" s="309"/>
      <c r="BDV385" s="309"/>
      <c r="BDW385" s="309"/>
      <c r="BDX385" s="309"/>
      <c r="BDY385" s="309"/>
      <c r="BDZ385" s="309"/>
      <c r="BEA385" s="309"/>
      <c r="BEB385" s="309"/>
      <c r="BEC385" s="309"/>
      <c r="BED385" s="309"/>
      <c r="BEE385" s="309"/>
      <c r="BEF385" s="309"/>
      <c r="BEG385" s="309"/>
      <c r="BEH385" s="309"/>
      <c r="BEI385" s="309"/>
      <c r="BEJ385" s="309"/>
      <c r="BEK385" s="309"/>
      <c r="BEL385" s="309"/>
      <c r="BEM385" s="309"/>
      <c r="BEN385" s="309"/>
      <c r="BEO385" s="309"/>
      <c r="BEP385" s="309"/>
      <c r="BEQ385" s="309"/>
      <c r="BER385" s="309"/>
      <c r="BES385" s="309"/>
      <c r="BET385" s="309"/>
      <c r="BEU385" s="309"/>
      <c r="BEV385" s="309"/>
      <c r="BEW385" s="309"/>
      <c r="BEX385" s="309"/>
      <c r="BEY385" s="309"/>
      <c r="BEZ385" s="309"/>
      <c r="BFA385" s="309"/>
      <c r="BFB385" s="309"/>
      <c r="BFC385" s="309"/>
      <c r="BFD385" s="309"/>
      <c r="BFE385" s="309"/>
      <c r="BFF385" s="309"/>
      <c r="BFG385" s="309"/>
      <c r="BFH385" s="309"/>
      <c r="BFI385" s="309"/>
      <c r="BFJ385" s="309"/>
      <c r="BFK385" s="309"/>
      <c r="BFL385" s="309"/>
      <c r="BFM385" s="309"/>
      <c r="BFN385" s="309"/>
      <c r="BFO385" s="309"/>
      <c r="BFP385" s="309"/>
      <c r="BFQ385" s="309"/>
      <c r="BFR385" s="309"/>
      <c r="BFS385" s="309"/>
      <c r="BFT385" s="309"/>
      <c r="BFU385" s="309"/>
      <c r="BFV385" s="309"/>
      <c r="BFW385" s="309"/>
      <c r="BFX385" s="309"/>
      <c r="BFY385" s="309"/>
      <c r="BFZ385" s="309"/>
      <c r="BGA385" s="309"/>
      <c r="BGB385" s="309"/>
      <c r="BGC385" s="309"/>
      <c r="BGD385" s="309"/>
      <c r="BGE385" s="309"/>
      <c r="BGF385" s="309"/>
      <c r="BGG385" s="309"/>
      <c r="BGH385" s="309"/>
    </row>
    <row r="386" spans="6:1542" s="18" customFormat="1" ht="14.45" customHeight="1" x14ac:dyDescent="0.25">
      <c r="F386" s="68"/>
      <c r="Y386" s="68"/>
      <c r="AC386" s="309"/>
      <c r="AD386" s="309"/>
      <c r="AE386" s="309"/>
      <c r="AF386" s="309"/>
      <c r="AG386" s="309"/>
      <c r="AH386" s="309"/>
      <c r="AI386" s="309"/>
      <c r="AJ386" s="309"/>
      <c r="AK386" s="309"/>
      <c r="AL386" s="309"/>
      <c r="AM386" s="309"/>
      <c r="AN386" s="309"/>
      <c r="AO386" s="309"/>
      <c r="AP386" s="309"/>
      <c r="AQ386" s="309"/>
      <c r="AR386" s="309"/>
      <c r="AS386" s="309"/>
      <c r="AT386" s="309"/>
      <c r="AU386" s="309"/>
      <c r="AV386" s="309"/>
      <c r="AW386" s="309"/>
      <c r="AX386" s="309"/>
      <c r="AY386" s="309"/>
      <c r="AZ386" s="309"/>
      <c r="BA386" s="309"/>
      <c r="BB386" s="309"/>
      <c r="BC386" s="309"/>
      <c r="BD386" s="309"/>
      <c r="BE386" s="309"/>
      <c r="BF386" s="309"/>
      <c r="BG386" s="309"/>
      <c r="BH386" s="309"/>
      <c r="BI386" s="309"/>
      <c r="BJ386" s="309"/>
      <c r="BK386" s="309"/>
      <c r="BL386" s="309"/>
      <c r="BM386" s="309"/>
      <c r="BN386" s="309"/>
      <c r="BO386" s="309"/>
      <c r="BP386" s="309"/>
      <c r="BQ386" s="309"/>
      <c r="BR386" s="309"/>
      <c r="BS386" s="309"/>
      <c r="BT386" s="309"/>
      <c r="BU386" s="309"/>
      <c r="BV386" s="309"/>
      <c r="BW386" s="309"/>
      <c r="BX386" s="309"/>
      <c r="BY386" s="309"/>
      <c r="BZ386" s="309"/>
      <c r="CA386" s="309"/>
      <c r="CB386" s="309"/>
      <c r="CC386" s="309"/>
      <c r="CD386" s="309"/>
      <c r="CE386" s="309"/>
      <c r="CF386" s="309"/>
      <c r="CG386" s="309"/>
      <c r="CH386" s="309"/>
      <c r="CI386" s="309"/>
      <c r="CJ386" s="309"/>
      <c r="CK386" s="309"/>
      <c r="CL386" s="309"/>
      <c r="CM386" s="309"/>
      <c r="CN386" s="309"/>
      <c r="CO386" s="309"/>
      <c r="CP386" s="309"/>
      <c r="CQ386" s="309"/>
      <c r="CR386" s="309"/>
      <c r="CS386" s="309"/>
      <c r="CT386" s="309"/>
      <c r="CU386" s="309"/>
      <c r="CV386" s="309"/>
      <c r="CW386" s="309"/>
      <c r="CX386" s="309"/>
      <c r="CY386" s="309"/>
      <c r="CZ386" s="309"/>
      <c r="DA386" s="309"/>
      <c r="DB386" s="309"/>
      <c r="DC386" s="309"/>
      <c r="DD386" s="309"/>
      <c r="DE386" s="309"/>
      <c r="DF386" s="309"/>
      <c r="DG386" s="309"/>
      <c r="DH386" s="309"/>
      <c r="DI386" s="309"/>
      <c r="DJ386" s="309"/>
      <c r="DK386" s="309"/>
      <c r="DL386" s="309"/>
      <c r="DM386" s="309"/>
      <c r="DN386" s="309"/>
      <c r="DO386" s="309"/>
      <c r="DP386" s="309"/>
      <c r="DQ386" s="309"/>
      <c r="DR386" s="309"/>
      <c r="DS386" s="309"/>
      <c r="DT386" s="309"/>
      <c r="DU386" s="309"/>
      <c r="DV386" s="309"/>
      <c r="DW386" s="309"/>
      <c r="DX386" s="309"/>
      <c r="DY386" s="309"/>
      <c r="DZ386" s="309"/>
      <c r="EA386" s="309"/>
      <c r="EB386" s="309"/>
      <c r="EC386" s="309"/>
      <c r="ED386" s="309"/>
      <c r="EE386" s="309"/>
      <c r="EF386" s="309"/>
      <c r="EG386" s="309"/>
      <c r="EH386" s="309"/>
      <c r="EI386" s="309"/>
      <c r="EJ386" s="309"/>
      <c r="EK386" s="309"/>
      <c r="EL386" s="309"/>
      <c r="EM386" s="309"/>
      <c r="EN386" s="309"/>
      <c r="EO386" s="309"/>
      <c r="EP386" s="309"/>
      <c r="EQ386" s="309"/>
      <c r="ER386" s="309"/>
      <c r="ES386" s="309"/>
      <c r="ET386" s="309"/>
      <c r="EU386" s="309"/>
      <c r="EV386" s="309"/>
      <c r="EW386" s="309"/>
      <c r="EX386" s="309"/>
      <c r="EY386" s="309"/>
      <c r="EZ386" s="309"/>
      <c r="FA386" s="309"/>
      <c r="FB386" s="309"/>
      <c r="FC386" s="309"/>
      <c r="FD386" s="309"/>
      <c r="FE386" s="309"/>
      <c r="FF386" s="309"/>
      <c r="FG386" s="309"/>
      <c r="FH386" s="309"/>
      <c r="FI386" s="309"/>
      <c r="FJ386" s="309"/>
      <c r="FK386" s="309"/>
      <c r="FL386" s="309"/>
      <c r="FM386" s="309"/>
      <c r="FN386" s="309"/>
      <c r="FO386" s="309"/>
      <c r="FP386" s="309"/>
      <c r="FQ386" s="309"/>
      <c r="FR386" s="309"/>
      <c r="FS386" s="309"/>
      <c r="FT386" s="309"/>
      <c r="FU386" s="309"/>
      <c r="FV386" s="309"/>
      <c r="FW386" s="309"/>
      <c r="FX386" s="309"/>
      <c r="FY386" s="309"/>
      <c r="FZ386" s="309"/>
      <c r="GA386" s="309"/>
      <c r="GB386" s="309"/>
      <c r="GC386" s="309"/>
      <c r="GD386" s="309"/>
      <c r="GE386" s="309"/>
      <c r="GF386" s="309"/>
      <c r="GG386" s="309"/>
      <c r="GH386" s="309"/>
      <c r="GI386" s="309"/>
      <c r="GJ386" s="309"/>
      <c r="GK386" s="309"/>
      <c r="GL386" s="309"/>
      <c r="GM386" s="309"/>
      <c r="GN386" s="309"/>
      <c r="GO386" s="309"/>
      <c r="GP386" s="309"/>
      <c r="GQ386" s="309"/>
      <c r="GR386" s="309"/>
      <c r="GS386" s="309"/>
      <c r="GT386" s="309"/>
      <c r="GU386" s="309"/>
      <c r="GV386" s="309"/>
      <c r="GW386" s="309"/>
      <c r="GX386" s="309"/>
      <c r="GY386" s="309"/>
      <c r="GZ386" s="309"/>
      <c r="HA386" s="309"/>
      <c r="HB386" s="309"/>
      <c r="HC386" s="309"/>
      <c r="HD386" s="309"/>
      <c r="HE386" s="309"/>
      <c r="HF386" s="309"/>
      <c r="HG386" s="309"/>
      <c r="HH386" s="309"/>
      <c r="HI386" s="309"/>
      <c r="HJ386" s="309"/>
      <c r="HK386" s="309"/>
      <c r="HL386" s="309"/>
      <c r="HM386" s="309"/>
      <c r="HN386" s="309"/>
      <c r="HO386" s="309"/>
      <c r="HP386" s="309"/>
      <c r="HQ386" s="309"/>
      <c r="HR386" s="309"/>
      <c r="HS386" s="309"/>
      <c r="HT386" s="309"/>
      <c r="HU386" s="309"/>
      <c r="HV386" s="309"/>
      <c r="HW386" s="309"/>
      <c r="HX386" s="309"/>
      <c r="HY386" s="309"/>
      <c r="HZ386" s="309"/>
      <c r="IA386" s="309"/>
      <c r="IB386" s="309"/>
      <c r="IC386" s="309"/>
      <c r="ID386" s="309"/>
      <c r="IE386" s="309"/>
      <c r="IF386" s="309"/>
      <c r="IG386" s="309"/>
      <c r="IH386" s="309"/>
      <c r="II386" s="309"/>
      <c r="IJ386" s="309"/>
      <c r="IK386" s="309"/>
      <c r="IL386" s="309"/>
      <c r="IM386" s="309"/>
      <c r="IN386" s="309"/>
      <c r="IO386" s="309"/>
      <c r="IP386" s="309"/>
      <c r="IQ386" s="309"/>
      <c r="IR386" s="309"/>
      <c r="IS386" s="309"/>
      <c r="IT386" s="309"/>
      <c r="IU386" s="309"/>
      <c r="IV386" s="309"/>
      <c r="IW386" s="309"/>
      <c r="IX386" s="309"/>
      <c r="IY386" s="309"/>
      <c r="IZ386" s="309"/>
      <c r="JA386" s="309"/>
      <c r="JB386" s="309"/>
      <c r="JC386" s="309"/>
      <c r="JD386" s="309"/>
      <c r="JE386" s="309"/>
      <c r="JF386" s="309"/>
      <c r="JG386" s="309"/>
      <c r="JH386" s="309"/>
      <c r="JI386" s="309"/>
      <c r="JJ386" s="309"/>
      <c r="JK386" s="309"/>
      <c r="JL386" s="309"/>
      <c r="JM386" s="309"/>
      <c r="JN386" s="309"/>
      <c r="JO386" s="309"/>
      <c r="JP386" s="309"/>
      <c r="JQ386" s="309"/>
      <c r="JR386" s="309"/>
      <c r="JS386" s="309"/>
      <c r="JT386" s="309"/>
      <c r="JU386" s="309"/>
      <c r="JV386" s="309"/>
      <c r="JW386" s="309"/>
      <c r="JX386" s="309"/>
      <c r="JY386" s="309"/>
      <c r="JZ386" s="309"/>
      <c r="KA386" s="309"/>
      <c r="KB386" s="309"/>
      <c r="KC386" s="309"/>
      <c r="KD386" s="309"/>
      <c r="KE386" s="309"/>
      <c r="KF386" s="309"/>
      <c r="KG386" s="309"/>
      <c r="KH386" s="309"/>
      <c r="KI386" s="309"/>
      <c r="KJ386" s="309"/>
      <c r="KK386" s="309"/>
      <c r="KL386" s="309"/>
      <c r="KM386" s="309"/>
      <c r="KN386" s="309"/>
      <c r="KO386" s="309"/>
      <c r="KP386" s="309"/>
      <c r="KQ386" s="309"/>
      <c r="KR386" s="309"/>
      <c r="KS386" s="309"/>
      <c r="KT386" s="309"/>
      <c r="KU386" s="309"/>
      <c r="KV386" s="309"/>
      <c r="KW386" s="309"/>
      <c r="KX386" s="309"/>
      <c r="KY386" s="309"/>
      <c r="KZ386" s="309"/>
      <c r="LA386" s="309"/>
      <c r="LB386" s="309"/>
      <c r="LC386" s="309"/>
      <c r="LD386" s="309"/>
      <c r="LE386" s="309"/>
      <c r="LF386" s="309"/>
      <c r="LG386" s="309"/>
      <c r="LH386" s="309"/>
      <c r="LI386" s="309"/>
      <c r="LJ386" s="309"/>
      <c r="LK386" s="309"/>
      <c r="LL386" s="309"/>
      <c r="LM386" s="309"/>
      <c r="LN386" s="309"/>
      <c r="LO386" s="309"/>
      <c r="LP386" s="309"/>
      <c r="LQ386" s="309"/>
      <c r="LR386" s="309"/>
      <c r="LS386" s="309"/>
      <c r="LT386" s="309"/>
      <c r="LU386" s="309"/>
      <c r="LV386" s="309"/>
      <c r="LW386" s="309"/>
      <c r="LX386" s="309"/>
      <c r="LY386" s="309"/>
      <c r="LZ386" s="309"/>
      <c r="MA386" s="309"/>
      <c r="MB386" s="309"/>
      <c r="MC386" s="309"/>
      <c r="MD386" s="309"/>
      <c r="ME386" s="309"/>
      <c r="MF386" s="309"/>
      <c r="MG386" s="309"/>
      <c r="MH386" s="309"/>
      <c r="MI386" s="309"/>
      <c r="MJ386" s="309"/>
      <c r="MK386" s="309"/>
      <c r="ML386" s="309"/>
      <c r="MM386" s="309"/>
      <c r="MN386" s="309"/>
      <c r="MO386" s="309"/>
      <c r="MP386" s="309"/>
      <c r="MQ386" s="309"/>
      <c r="MR386" s="309"/>
      <c r="MS386" s="309"/>
      <c r="MT386" s="309"/>
      <c r="MU386" s="309"/>
      <c r="MV386" s="309"/>
      <c r="MW386" s="309"/>
      <c r="MX386" s="309"/>
      <c r="MY386" s="309"/>
      <c r="MZ386" s="309"/>
      <c r="NA386" s="309"/>
      <c r="NB386" s="309"/>
      <c r="NC386" s="309"/>
      <c r="ND386" s="309"/>
      <c r="NE386" s="309"/>
      <c r="NF386" s="309"/>
      <c r="NG386" s="309"/>
      <c r="NH386" s="309"/>
      <c r="NI386" s="309"/>
      <c r="NJ386" s="309"/>
      <c r="NK386" s="309"/>
      <c r="NL386" s="309"/>
      <c r="NM386" s="309"/>
      <c r="NN386" s="309"/>
      <c r="NO386" s="309"/>
      <c r="NP386" s="309"/>
      <c r="NQ386" s="309"/>
      <c r="NR386" s="309"/>
      <c r="NS386" s="309"/>
      <c r="NT386" s="309"/>
      <c r="NU386" s="309"/>
      <c r="NV386" s="309"/>
      <c r="NW386" s="309"/>
      <c r="NX386" s="309"/>
      <c r="NY386" s="309"/>
      <c r="NZ386" s="309"/>
      <c r="OA386" s="309"/>
      <c r="OB386" s="309"/>
      <c r="OC386" s="309"/>
      <c r="OD386" s="309"/>
      <c r="OE386" s="309"/>
      <c r="OF386" s="309"/>
      <c r="OG386" s="309"/>
      <c r="OH386" s="309"/>
      <c r="OI386" s="309"/>
      <c r="OJ386" s="309"/>
      <c r="OK386" s="309"/>
      <c r="OL386" s="309"/>
      <c r="OM386" s="309"/>
      <c r="ON386" s="309"/>
      <c r="OO386" s="309"/>
      <c r="OP386" s="309"/>
      <c r="OQ386" s="309"/>
      <c r="OR386" s="309"/>
      <c r="OS386" s="309"/>
      <c r="OT386" s="309"/>
      <c r="OU386" s="309"/>
      <c r="OV386" s="309"/>
      <c r="OW386" s="309"/>
      <c r="OX386" s="309"/>
      <c r="OY386" s="309"/>
      <c r="OZ386" s="309"/>
      <c r="PA386" s="309"/>
      <c r="PB386" s="309"/>
      <c r="PC386" s="309"/>
      <c r="PD386" s="309"/>
      <c r="PE386" s="309"/>
      <c r="PF386" s="309"/>
      <c r="PG386" s="309"/>
      <c r="PH386" s="309"/>
      <c r="PI386" s="309"/>
      <c r="PJ386" s="309"/>
      <c r="PK386" s="309"/>
      <c r="PL386" s="309"/>
      <c r="PM386" s="309"/>
      <c r="PN386" s="309"/>
      <c r="PO386" s="309"/>
      <c r="PP386" s="309"/>
      <c r="PQ386" s="309"/>
      <c r="PR386" s="309"/>
      <c r="PS386" s="309"/>
      <c r="PT386" s="309"/>
      <c r="PU386" s="309"/>
      <c r="PV386" s="309"/>
      <c r="PW386" s="309"/>
      <c r="PX386" s="309"/>
      <c r="PY386" s="309"/>
      <c r="PZ386" s="309"/>
      <c r="QA386" s="309"/>
      <c r="QB386" s="309"/>
      <c r="QC386" s="309"/>
      <c r="QD386" s="309"/>
      <c r="QE386" s="309"/>
      <c r="QF386" s="309"/>
      <c r="QG386" s="309"/>
      <c r="QH386" s="309"/>
      <c r="QI386" s="309"/>
      <c r="QJ386" s="309"/>
      <c r="QK386" s="309"/>
      <c r="QL386" s="309"/>
      <c r="QM386" s="309"/>
      <c r="QN386" s="309"/>
      <c r="QO386" s="309"/>
      <c r="QP386" s="309"/>
      <c r="QQ386" s="309"/>
      <c r="QR386" s="309"/>
      <c r="QS386" s="309"/>
      <c r="QT386" s="309"/>
      <c r="QU386" s="309"/>
      <c r="QV386" s="309"/>
      <c r="QW386" s="309"/>
      <c r="QX386" s="309"/>
      <c r="QY386" s="309"/>
      <c r="QZ386" s="309"/>
      <c r="RA386" s="309"/>
      <c r="RB386" s="309"/>
      <c r="RC386" s="309"/>
      <c r="RD386" s="309"/>
      <c r="RE386" s="309"/>
      <c r="RF386" s="309"/>
      <c r="RG386" s="309"/>
      <c r="RH386" s="309"/>
      <c r="RI386" s="309"/>
      <c r="RJ386" s="309"/>
      <c r="RK386" s="309"/>
      <c r="RL386" s="309"/>
      <c r="RM386" s="309"/>
      <c r="RN386" s="309"/>
      <c r="RO386" s="309"/>
      <c r="RP386" s="309"/>
      <c r="RQ386" s="309"/>
      <c r="RR386" s="309"/>
      <c r="RS386" s="309"/>
      <c r="RT386" s="309"/>
      <c r="RU386" s="309"/>
      <c r="RV386" s="309"/>
      <c r="RW386" s="309"/>
      <c r="RX386" s="309"/>
      <c r="RY386" s="309"/>
      <c r="RZ386" s="309"/>
      <c r="SA386" s="309"/>
      <c r="SB386" s="309"/>
      <c r="SC386" s="309"/>
      <c r="SD386" s="309"/>
      <c r="SE386" s="309"/>
      <c r="SF386" s="309"/>
      <c r="SG386" s="309"/>
      <c r="SH386" s="309"/>
      <c r="SI386" s="309"/>
      <c r="SJ386" s="309"/>
      <c r="SK386" s="309"/>
      <c r="SL386" s="309"/>
      <c r="SM386" s="309"/>
      <c r="SN386" s="309"/>
      <c r="SO386" s="309"/>
      <c r="SP386" s="309"/>
      <c r="SQ386" s="309"/>
      <c r="SR386" s="309"/>
      <c r="SS386" s="309"/>
      <c r="ST386" s="309"/>
      <c r="SU386" s="309"/>
      <c r="SV386" s="309"/>
      <c r="SW386" s="309"/>
      <c r="SX386" s="309"/>
      <c r="SY386" s="309"/>
      <c r="SZ386" s="309"/>
      <c r="TA386" s="309"/>
      <c r="TB386" s="309"/>
      <c r="TC386" s="309"/>
      <c r="TD386" s="309"/>
      <c r="TE386" s="309"/>
      <c r="TF386" s="309"/>
      <c r="TG386" s="309"/>
      <c r="TH386" s="309"/>
      <c r="TI386" s="309"/>
      <c r="TJ386" s="309"/>
      <c r="TK386" s="309"/>
      <c r="TL386" s="309"/>
      <c r="TM386" s="309"/>
      <c r="TN386" s="309"/>
      <c r="TO386" s="309"/>
      <c r="TP386" s="309"/>
      <c r="TQ386" s="309"/>
      <c r="TR386" s="309"/>
      <c r="TS386" s="309"/>
      <c r="TT386" s="309"/>
      <c r="TU386" s="309"/>
      <c r="TV386" s="309"/>
      <c r="TW386" s="309"/>
      <c r="TX386" s="309"/>
      <c r="TY386" s="309"/>
      <c r="TZ386" s="309"/>
      <c r="UA386" s="309"/>
      <c r="UB386" s="309"/>
      <c r="UC386" s="309"/>
      <c r="UD386" s="309"/>
      <c r="UE386" s="309"/>
      <c r="UF386" s="309"/>
      <c r="UG386" s="309"/>
      <c r="UH386" s="309"/>
      <c r="UI386" s="309"/>
      <c r="UJ386" s="309"/>
      <c r="UK386" s="309"/>
      <c r="UL386" s="309"/>
      <c r="UM386" s="309"/>
      <c r="UN386" s="309"/>
      <c r="UO386" s="309"/>
      <c r="UP386" s="309"/>
      <c r="UQ386" s="309"/>
      <c r="UR386" s="309"/>
      <c r="US386" s="309"/>
      <c r="UT386" s="309"/>
      <c r="UU386" s="309"/>
      <c r="UV386" s="309"/>
      <c r="UW386" s="309"/>
      <c r="UX386" s="309"/>
      <c r="UY386" s="309"/>
      <c r="UZ386" s="309"/>
      <c r="VA386" s="309"/>
      <c r="VB386" s="309"/>
      <c r="VC386" s="309"/>
      <c r="VD386" s="309"/>
      <c r="VE386" s="309"/>
      <c r="VF386" s="309"/>
      <c r="VG386" s="309"/>
      <c r="VH386" s="309"/>
      <c r="VI386" s="309"/>
      <c r="VJ386" s="309"/>
      <c r="VK386" s="309"/>
      <c r="VL386" s="309"/>
      <c r="VM386" s="309"/>
      <c r="VN386" s="309"/>
      <c r="VO386" s="309"/>
      <c r="VP386" s="309"/>
      <c r="VQ386" s="309"/>
      <c r="VR386" s="309"/>
      <c r="VS386" s="309"/>
      <c r="VT386" s="309"/>
      <c r="VU386" s="309"/>
      <c r="VV386" s="309"/>
      <c r="VW386" s="309"/>
      <c r="VX386" s="309"/>
      <c r="VY386" s="309"/>
      <c r="VZ386" s="309"/>
      <c r="WA386" s="309"/>
      <c r="WB386" s="309"/>
      <c r="WC386" s="309"/>
      <c r="WD386" s="309"/>
      <c r="WE386" s="309"/>
      <c r="WF386" s="309"/>
      <c r="WG386" s="309"/>
      <c r="WH386" s="309"/>
      <c r="WI386" s="309"/>
      <c r="WJ386" s="309"/>
      <c r="WK386" s="309"/>
      <c r="WL386" s="309"/>
      <c r="WM386" s="309"/>
      <c r="WN386" s="309"/>
      <c r="WO386" s="309"/>
      <c r="WP386" s="309"/>
      <c r="WQ386" s="309"/>
      <c r="WR386" s="309"/>
      <c r="WS386" s="309"/>
      <c r="WT386" s="309"/>
      <c r="WU386" s="309"/>
      <c r="WV386" s="309"/>
      <c r="WW386" s="309"/>
      <c r="WX386" s="309"/>
      <c r="WY386" s="309"/>
      <c r="WZ386" s="309"/>
      <c r="XA386" s="309"/>
      <c r="XB386" s="309"/>
      <c r="XC386" s="309"/>
      <c r="XD386" s="309"/>
      <c r="XE386" s="309"/>
      <c r="XF386" s="309"/>
      <c r="XG386" s="309"/>
      <c r="XH386" s="309"/>
      <c r="XI386" s="309"/>
      <c r="XJ386" s="309"/>
      <c r="XK386" s="309"/>
      <c r="XL386" s="309"/>
      <c r="XM386" s="309"/>
      <c r="XN386" s="309"/>
      <c r="XO386" s="309"/>
      <c r="XP386" s="309"/>
      <c r="XQ386" s="309"/>
      <c r="XR386" s="309"/>
      <c r="XS386" s="309"/>
      <c r="XT386" s="309"/>
      <c r="XU386" s="309"/>
      <c r="XV386" s="309"/>
      <c r="XW386" s="309"/>
      <c r="XX386" s="309"/>
      <c r="XY386" s="309"/>
      <c r="XZ386" s="309"/>
      <c r="YA386" s="309"/>
      <c r="YB386" s="309"/>
      <c r="YC386" s="309"/>
      <c r="YD386" s="309"/>
      <c r="YE386" s="309"/>
      <c r="YF386" s="309"/>
      <c r="YG386" s="309"/>
      <c r="YH386" s="309"/>
      <c r="YI386" s="309"/>
      <c r="YJ386" s="309"/>
      <c r="YK386" s="309"/>
      <c r="YL386" s="309"/>
      <c r="YM386" s="309"/>
      <c r="YN386" s="309"/>
      <c r="YO386" s="309"/>
      <c r="YP386" s="309"/>
      <c r="YQ386" s="309"/>
      <c r="YR386" s="309"/>
      <c r="YS386" s="309"/>
      <c r="YT386" s="309"/>
      <c r="YU386" s="309"/>
      <c r="YV386" s="309"/>
      <c r="YW386" s="309"/>
      <c r="YX386" s="309"/>
      <c r="YY386" s="309"/>
      <c r="YZ386" s="309"/>
      <c r="ZA386" s="309"/>
      <c r="ZB386" s="309"/>
      <c r="ZC386" s="309"/>
      <c r="ZD386" s="309"/>
      <c r="ZE386" s="309"/>
      <c r="ZF386" s="309"/>
      <c r="ZG386" s="309"/>
      <c r="ZH386" s="309"/>
      <c r="ZI386" s="309"/>
      <c r="ZJ386" s="309"/>
      <c r="ZK386" s="309"/>
      <c r="ZL386" s="309"/>
      <c r="ZM386" s="309"/>
      <c r="ZN386" s="309"/>
      <c r="ZO386" s="309"/>
      <c r="ZP386" s="309"/>
      <c r="ZQ386" s="309"/>
      <c r="ZR386" s="309"/>
      <c r="ZS386" s="309"/>
      <c r="ZT386" s="309"/>
      <c r="ZU386" s="309"/>
      <c r="ZV386" s="309"/>
      <c r="ZW386" s="309"/>
      <c r="ZX386" s="309"/>
      <c r="ZY386" s="309"/>
      <c r="ZZ386" s="309"/>
      <c r="AAA386" s="309"/>
      <c r="AAB386" s="309"/>
      <c r="AAC386" s="309"/>
      <c r="AAD386" s="309"/>
      <c r="AAE386" s="309"/>
      <c r="AAF386" s="309"/>
      <c r="AAG386" s="309"/>
      <c r="AAH386" s="309"/>
      <c r="AAI386" s="309"/>
      <c r="AAJ386" s="309"/>
      <c r="AAK386" s="309"/>
      <c r="AAL386" s="309"/>
      <c r="AAM386" s="309"/>
      <c r="AAN386" s="309"/>
      <c r="AAO386" s="309"/>
      <c r="AAP386" s="309"/>
      <c r="AAQ386" s="309"/>
      <c r="AAR386" s="309"/>
      <c r="AAS386" s="309"/>
      <c r="AAT386" s="309"/>
      <c r="AAU386" s="309"/>
      <c r="AAV386" s="309"/>
      <c r="AAW386" s="309"/>
      <c r="AAX386" s="309"/>
      <c r="AAY386" s="309"/>
      <c r="AAZ386" s="309"/>
      <c r="ABA386" s="309"/>
      <c r="ABB386" s="309"/>
      <c r="ABC386" s="309"/>
      <c r="ABD386" s="309"/>
      <c r="ABE386" s="309"/>
      <c r="ABF386" s="309"/>
      <c r="ABG386" s="309"/>
      <c r="ABH386" s="309"/>
      <c r="ABI386" s="309"/>
      <c r="ABJ386" s="309"/>
      <c r="ABK386" s="309"/>
      <c r="ABL386" s="309"/>
      <c r="ABM386" s="309"/>
      <c r="ABN386" s="309"/>
      <c r="ABO386" s="309"/>
      <c r="ABP386" s="309"/>
      <c r="ABQ386" s="309"/>
      <c r="ABR386" s="309"/>
      <c r="ABS386" s="309"/>
      <c r="ABT386" s="309"/>
      <c r="ABU386" s="309"/>
      <c r="ABV386" s="309"/>
      <c r="ABW386" s="309"/>
      <c r="ABX386" s="309"/>
      <c r="ABY386" s="309"/>
      <c r="ABZ386" s="309"/>
      <c r="ACA386" s="309"/>
      <c r="ACB386" s="309"/>
      <c r="ACC386" s="309"/>
      <c r="ACD386" s="309"/>
      <c r="ACE386" s="309"/>
      <c r="ACF386" s="309"/>
      <c r="ACG386" s="309"/>
      <c r="ACH386" s="309"/>
      <c r="ACI386" s="309"/>
      <c r="ACJ386" s="309"/>
      <c r="ACK386" s="309"/>
      <c r="ACL386" s="309"/>
      <c r="ACM386" s="309"/>
      <c r="ACN386" s="309"/>
      <c r="ACO386" s="309"/>
      <c r="ACP386" s="309"/>
      <c r="ACQ386" s="309"/>
      <c r="ACR386" s="309"/>
      <c r="ACS386" s="309"/>
      <c r="ACT386" s="309"/>
      <c r="ACU386" s="309"/>
      <c r="ACV386" s="309"/>
      <c r="ACW386" s="309"/>
      <c r="ACX386" s="309"/>
      <c r="ACY386" s="309"/>
      <c r="ACZ386" s="309"/>
      <c r="ADA386" s="309"/>
      <c r="ADB386" s="309"/>
      <c r="ADC386" s="309"/>
      <c r="ADD386" s="309"/>
      <c r="ADE386" s="309"/>
      <c r="ADF386" s="309"/>
      <c r="ADG386" s="309"/>
      <c r="ADH386" s="309"/>
      <c r="ADI386" s="309"/>
      <c r="ADJ386" s="309"/>
      <c r="ADK386" s="309"/>
      <c r="ADL386" s="309"/>
      <c r="ADM386" s="309"/>
      <c r="ADN386" s="309"/>
      <c r="ADO386" s="309"/>
      <c r="ADP386" s="309"/>
      <c r="ADQ386" s="309"/>
      <c r="ADR386" s="309"/>
      <c r="ADS386" s="309"/>
      <c r="ADT386" s="309"/>
      <c r="ADU386" s="309"/>
      <c r="ADV386" s="309"/>
      <c r="ADW386" s="309"/>
      <c r="ADX386" s="309"/>
      <c r="ADY386" s="309"/>
      <c r="ADZ386" s="309"/>
      <c r="AEA386" s="309"/>
      <c r="AEB386" s="309"/>
      <c r="AEC386" s="309"/>
      <c r="AED386" s="309"/>
      <c r="AEE386" s="309"/>
      <c r="AEF386" s="309"/>
      <c r="AEG386" s="309"/>
      <c r="AEH386" s="309"/>
      <c r="AEI386" s="309"/>
      <c r="AEJ386" s="309"/>
      <c r="AEK386" s="309"/>
      <c r="AEL386" s="309"/>
      <c r="AEM386" s="309"/>
      <c r="AEN386" s="309"/>
      <c r="AEO386" s="309"/>
      <c r="AEP386" s="309"/>
      <c r="AEQ386" s="309"/>
      <c r="AER386" s="309"/>
      <c r="AES386" s="309"/>
      <c r="AET386" s="309"/>
      <c r="AEU386" s="309"/>
      <c r="AEV386" s="309"/>
      <c r="AEW386" s="309"/>
      <c r="AEX386" s="309"/>
      <c r="AEY386" s="309"/>
      <c r="AEZ386" s="309"/>
      <c r="AFA386" s="309"/>
      <c r="AFB386" s="309"/>
      <c r="AFC386" s="309"/>
      <c r="AFD386" s="309"/>
      <c r="AFE386" s="309"/>
      <c r="AFF386" s="309"/>
      <c r="AFG386" s="309"/>
      <c r="AFH386" s="309"/>
      <c r="AFI386" s="309"/>
      <c r="AFJ386" s="309"/>
      <c r="AFK386" s="309"/>
      <c r="AFL386" s="309"/>
      <c r="AFM386" s="309"/>
      <c r="AFN386" s="309"/>
      <c r="AFO386" s="309"/>
      <c r="AFP386" s="309"/>
      <c r="AFQ386" s="309"/>
      <c r="AFR386" s="309"/>
      <c r="AFS386" s="309"/>
      <c r="AFT386" s="309"/>
      <c r="AFU386" s="309"/>
      <c r="AFV386" s="309"/>
      <c r="AFW386" s="309"/>
      <c r="AFX386" s="309"/>
      <c r="AFY386" s="309"/>
      <c r="AFZ386" s="309"/>
      <c r="AGA386" s="309"/>
      <c r="AGB386" s="309"/>
      <c r="AGC386" s="309"/>
      <c r="AGD386" s="309"/>
      <c r="AGE386" s="309"/>
      <c r="AGF386" s="309"/>
      <c r="AGG386" s="309"/>
      <c r="AGH386" s="309"/>
      <c r="AGI386" s="309"/>
      <c r="AGJ386" s="309"/>
      <c r="AGK386" s="309"/>
      <c r="AGL386" s="309"/>
      <c r="AGM386" s="309"/>
      <c r="AGN386" s="309"/>
      <c r="AGO386" s="309"/>
      <c r="AGP386" s="309"/>
      <c r="AGQ386" s="309"/>
      <c r="AGR386" s="309"/>
      <c r="AGS386" s="309"/>
      <c r="AGT386" s="309"/>
      <c r="AGU386" s="309"/>
      <c r="AGV386" s="309"/>
      <c r="AGW386" s="309"/>
      <c r="AGX386" s="309"/>
      <c r="AGY386" s="309"/>
      <c r="AGZ386" s="309"/>
      <c r="AHA386" s="309"/>
      <c r="AHB386" s="309"/>
      <c r="AHC386" s="309"/>
      <c r="AHD386" s="309"/>
      <c r="AHE386" s="309"/>
      <c r="AHF386" s="309"/>
      <c r="AHG386" s="309"/>
      <c r="AHH386" s="309"/>
      <c r="AHI386" s="309"/>
      <c r="AHJ386" s="309"/>
      <c r="AHK386" s="309"/>
      <c r="AHL386" s="309"/>
      <c r="AHM386" s="309"/>
      <c r="AHN386" s="309"/>
      <c r="AHO386" s="309"/>
      <c r="AHP386" s="309"/>
      <c r="AHQ386" s="309"/>
      <c r="AHR386" s="309"/>
      <c r="AHS386" s="309"/>
      <c r="AHT386" s="309"/>
      <c r="AHU386" s="309"/>
      <c r="AHV386" s="309"/>
      <c r="AHW386" s="309"/>
      <c r="AHX386" s="309"/>
      <c r="AHY386" s="309"/>
      <c r="AHZ386" s="309"/>
      <c r="AIA386" s="309"/>
      <c r="AIB386" s="309"/>
      <c r="AIC386" s="309"/>
      <c r="AID386" s="309"/>
      <c r="AIE386" s="309"/>
      <c r="AIF386" s="309"/>
      <c r="AIG386" s="309"/>
      <c r="AIH386" s="309"/>
      <c r="AII386" s="309"/>
      <c r="AIJ386" s="309"/>
      <c r="AIK386" s="309"/>
      <c r="AIL386" s="309"/>
      <c r="AIM386" s="309"/>
      <c r="AIN386" s="309"/>
      <c r="AIO386" s="309"/>
      <c r="AIP386" s="309"/>
      <c r="AIQ386" s="309"/>
      <c r="AIR386" s="309"/>
      <c r="AIS386" s="309"/>
      <c r="AIT386" s="309"/>
      <c r="AIU386" s="309"/>
      <c r="AIV386" s="309"/>
      <c r="AIW386" s="309"/>
      <c r="AIX386" s="309"/>
      <c r="AIY386" s="309"/>
      <c r="AIZ386" s="309"/>
      <c r="AJA386" s="309"/>
      <c r="AJB386" s="309"/>
      <c r="AJC386" s="309"/>
      <c r="AJD386" s="309"/>
      <c r="AJE386" s="309"/>
      <c r="AJF386" s="309"/>
      <c r="AJG386" s="309"/>
      <c r="AJH386" s="309"/>
      <c r="AJI386" s="309"/>
      <c r="AJJ386" s="309"/>
      <c r="AJK386" s="309"/>
      <c r="AJL386" s="309"/>
      <c r="AJM386" s="309"/>
      <c r="AJN386" s="309"/>
      <c r="AJO386" s="309"/>
      <c r="AJP386" s="309"/>
      <c r="AJQ386" s="309"/>
      <c r="AJR386" s="309"/>
      <c r="AJS386" s="309"/>
      <c r="AJT386" s="309"/>
      <c r="AJU386" s="309"/>
      <c r="AJV386" s="309"/>
      <c r="AJW386" s="309"/>
      <c r="AJX386" s="309"/>
      <c r="AJY386" s="309"/>
      <c r="AJZ386" s="309"/>
      <c r="AKA386" s="309"/>
      <c r="AKB386" s="309"/>
      <c r="AKC386" s="309"/>
      <c r="AKD386" s="309"/>
      <c r="AKE386" s="309"/>
      <c r="AKF386" s="309"/>
      <c r="AKG386" s="309"/>
      <c r="AKH386" s="309"/>
      <c r="AKI386" s="309"/>
      <c r="AKJ386" s="309"/>
      <c r="AKK386" s="309"/>
      <c r="AKL386" s="309"/>
      <c r="AKM386" s="309"/>
      <c r="AKN386" s="309"/>
      <c r="AKO386" s="309"/>
      <c r="AKP386" s="309"/>
      <c r="AKQ386" s="309"/>
      <c r="AKR386" s="309"/>
      <c r="AKS386" s="309"/>
      <c r="AKT386" s="309"/>
      <c r="AKU386" s="309"/>
      <c r="AKV386" s="309"/>
      <c r="AKW386" s="309"/>
      <c r="AKX386" s="309"/>
      <c r="AKY386" s="309"/>
      <c r="AKZ386" s="309"/>
      <c r="ALA386" s="309"/>
      <c r="ALB386" s="309"/>
      <c r="ALC386" s="309"/>
      <c r="ALD386" s="309"/>
      <c r="ALE386" s="309"/>
      <c r="ALF386" s="309"/>
      <c r="ALG386" s="309"/>
      <c r="ALH386" s="309"/>
      <c r="ALI386" s="309"/>
      <c r="ALJ386" s="309"/>
      <c r="ALK386" s="309"/>
      <c r="ALL386" s="309"/>
      <c r="ALM386" s="309"/>
      <c r="ALN386" s="309"/>
      <c r="ALO386" s="309"/>
      <c r="ALP386" s="309"/>
      <c r="ALQ386" s="309"/>
      <c r="ALR386" s="309"/>
      <c r="ALS386" s="309"/>
      <c r="ALT386" s="309"/>
      <c r="ALU386" s="309"/>
      <c r="ALV386" s="309"/>
      <c r="ALW386" s="309"/>
      <c r="ALX386" s="309"/>
      <c r="ALY386" s="309"/>
      <c r="ALZ386" s="309"/>
      <c r="AMA386" s="309"/>
      <c r="AMB386" s="309"/>
      <c r="AMC386" s="309"/>
      <c r="AMD386" s="309"/>
      <c r="AME386" s="309"/>
      <c r="AMF386" s="309"/>
      <c r="AMG386" s="309"/>
      <c r="AMH386" s="309"/>
      <c r="AMI386" s="309"/>
      <c r="AMJ386" s="309"/>
      <c r="AMK386" s="309"/>
      <c r="AML386" s="309"/>
      <c r="AMM386" s="309"/>
      <c r="AMN386" s="309"/>
      <c r="AMO386" s="309"/>
      <c r="AMP386" s="309"/>
      <c r="AMQ386" s="309"/>
      <c r="AMR386" s="309"/>
      <c r="AMS386" s="309"/>
      <c r="AMT386" s="309"/>
      <c r="AMU386" s="309"/>
      <c r="AMV386" s="309"/>
      <c r="AMW386" s="309"/>
      <c r="AMX386" s="309"/>
      <c r="AMY386" s="309"/>
      <c r="AMZ386" s="309"/>
      <c r="ANA386" s="309"/>
      <c r="ANB386" s="309"/>
      <c r="ANC386" s="309"/>
      <c r="AND386" s="309"/>
      <c r="ANE386" s="309"/>
      <c r="ANF386" s="309"/>
      <c r="ANG386" s="309"/>
      <c r="ANH386" s="309"/>
      <c r="ANI386" s="309"/>
      <c r="ANJ386" s="309"/>
      <c r="ANK386" s="309"/>
      <c r="ANL386" s="309"/>
      <c r="ANM386" s="309"/>
      <c r="ANN386" s="309"/>
      <c r="ANO386" s="309"/>
      <c r="ANP386" s="309"/>
      <c r="ANQ386" s="309"/>
      <c r="ANR386" s="309"/>
      <c r="ANS386" s="309"/>
      <c r="ANT386" s="309"/>
      <c r="ANU386" s="309"/>
      <c r="ANV386" s="309"/>
      <c r="ANW386" s="309"/>
      <c r="ANX386" s="309"/>
      <c r="ANY386" s="309"/>
      <c r="ANZ386" s="309"/>
      <c r="AOA386" s="309"/>
      <c r="AOB386" s="309"/>
      <c r="AOC386" s="309"/>
      <c r="AOD386" s="309"/>
      <c r="AOE386" s="309"/>
      <c r="AOF386" s="309"/>
      <c r="AOG386" s="309"/>
      <c r="AOH386" s="309"/>
      <c r="AOI386" s="309"/>
      <c r="AOJ386" s="309"/>
      <c r="AOK386" s="309"/>
      <c r="AOL386" s="309"/>
      <c r="AOM386" s="309"/>
      <c r="AON386" s="309"/>
      <c r="AOO386" s="309"/>
      <c r="AOP386" s="309"/>
      <c r="AOQ386" s="309"/>
      <c r="AOR386" s="309"/>
      <c r="AOS386" s="309"/>
      <c r="AOT386" s="309"/>
      <c r="AOU386" s="309"/>
      <c r="AOV386" s="309"/>
      <c r="AOW386" s="309"/>
      <c r="AOX386" s="309"/>
      <c r="AOY386" s="309"/>
      <c r="AOZ386" s="309"/>
      <c r="APA386" s="309"/>
      <c r="APB386" s="309"/>
      <c r="APC386" s="309"/>
      <c r="APD386" s="309"/>
      <c r="APE386" s="309"/>
      <c r="APF386" s="309"/>
      <c r="APG386" s="309"/>
      <c r="APH386" s="309"/>
      <c r="API386" s="309"/>
      <c r="APJ386" s="309"/>
      <c r="APK386" s="309"/>
      <c r="APL386" s="309"/>
      <c r="APM386" s="309"/>
      <c r="APN386" s="309"/>
      <c r="APO386" s="309"/>
      <c r="APP386" s="309"/>
      <c r="APQ386" s="309"/>
      <c r="APR386" s="309"/>
      <c r="APS386" s="309"/>
      <c r="APT386" s="309"/>
      <c r="APU386" s="309"/>
      <c r="APV386" s="309"/>
      <c r="APW386" s="309"/>
      <c r="APX386" s="309"/>
      <c r="APY386" s="309"/>
      <c r="APZ386" s="309"/>
      <c r="AQA386" s="309"/>
      <c r="AQB386" s="309"/>
      <c r="AQC386" s="309"/>
      <c r="AQD386" s="309"/>
      <c r="AQE386" s="309"/>
      <c r="AQF386" s="309"/>
      <c r="AQG386" s="309"/>
      <c r="AQH386" s="309"/>
      <c r="AQI386" s="309"/>
      <c r="AQJ386" s="309"/>
      <c r="AQK386" s="309"/>
      <c r="AQL386" s="309"/>
      <c r="AQM386" s="309"/>
      <c r="AQN386" s="309"/>
      <c r="AQO386" s="309"/>
      <c r="AQP386" s="309"/>
      <c r="AQQ386" s="309"/>
      <c r="AQR386" s="309"/>
      <c r="AQS386" s="309"/>
      <c r="AQT386" s="309"/>
      <c r="AQU386" s="309"/>
      <c r="AQV386" s="309"/>
      <c r="AQW386" s="309"/>
      <c r="AQX386" s="309"/>
      <c r="AQY386" s="309"/>
      <c r="AQZ386" s="309"/>
      <c r="ARA386" s="309"/>
      <c r="ARB386" s="309"/>
      <c r="ARC386" s="309"/>
      <c r="ARD386" s="309"/>
      <c r="ARE386" s="309"/>
      <c r="ARF386" s="309"/>
      <c r="ARG386" s="309"/>
      <c r="ARH386" s="309"/>
      <c r="ARI386" s="309"/>
      <c r="ARJ386" s="309"/>
      <c r="ARK386" s="309"/>
      <c r="ARL386" s="309"/>
      <c r="ARM386" s="309"/>
      <c r="ARN386" s="309"/>
      <c r="ARO386" s="309"/>
      <c r="ARP386" s="309"/>
      <c r="ARQ386" s="309"/>
      <c r="ARR386" s="309"/>
      <c r="ARS386" s="309"/>
      <c r="ART386" s="309"/>
      <c r="ARU386" s="309"/>
      <c r="ARV386" s="309"/>
      <c r="ARW386" s="309"/>
      <c r="ARX386" s="309"/>
      <c r="ARY386" s="309"/>
      <c r="ARZ386" s="309"/>
      <c r="ASA386" s="309"/>
      <c r="ASB386" s="309"/>
      <c r="ASC386" s="309"/>
      <c r="ASD386" s="309"/>
      <c r="ASE386" s="309"/>
      <c r="ASF386" s="309"/>
      <c r="ASG386" s="309"/>
      <c r="ASH386" s="309"/>
      <c r="ASI386" s="309"/>
      <c r="ASJ386" s="309"/>
      <c r="ASK386" s="309"/>
      <c r="ASL386" s="309"/>
      <c r="ASM386" s="309"/>
      <c r="ASN386" s="309"/>
      <c r="ASO386" s="309"/>
      <c r="ASP386" s="309"/>
      <c r="ASQ386" s="309"/>
      <c r="ASR386" s="309"/>
      <c r="ASS386" s="309"/>
      <c r="AST386" s="309"/>
      <c r="ASU386" s="309"/>
      <c r="ASV386" s="309"/>
      <c r="ASW386" s="309"/>
      <c r="ASX386" s="309"/>
      <c r="ASY386" s="309"/>
      <c r="ASZ386" s="309"/>
      <c r="ATA386" s="309"/>
      <c r="ATB386" s="309"/>
      <c r="ATC386" s="309"/>
      <c r="ATD386" s="309"/>
      <c r="ATE386" s="309"/>
      <c r="ATF386" s="309"/>
      <c r="ATG386" s="309"/>
      <c r="ATH386" s="309"/>
      <c r="ATI386" s="309"/>
      <c r="ATJ386" s="309"/>
      <c r="ATK386" s="309"/>
      <c r="ATL386" s="309"/>
      <c r="ATM386" s="309"/>
      <c r="ATN386" s="309"/>
      <c r="ATO386" s="309"/>
      <c r="ATP386" s="309"/>
      <c r="ATQ386" s="309"/>
      <c r="ATR386" s="309"/>
      <c r="ATS386" s="309"/>
      <c r="ATT386" s="309"/>
      <c r="ATU386" s="309"/>
      <c r="ATV386" s="309"/>
      <c r="ATW386" s="309"/>
      <c r="ATX386" s="309"/>
      <c r="ATY386" s="309"/>
      <c r="ATZ386" s="309"/>
      <c r="AUA386" s="309"/>
      <c r="AUB386" s="309"/>
      <c r="AUC386" s="309"/>
      <c r="AUD386" s="309"/>
      <c r="AUE386" s="309"/>
      <c r="AUF386" s="309"/>
      <c r="AUG386" s="309"/>
      <c r="AUH386" s="309"/>
      <c r="AUI386" s="309"/>
      <c r="AUJ386" s="309"/>
      <c r="AUK386" s="309"/>
      <c r="AUL386" s="309"/>
      <c r="AUM386" s="309"/>
      <c r="AUN386" s="309"/>
      <c r="AUO386" s="309"/>
      <c r="AUP386" s="309"/>
      <c r="AUQ386" s="309"/>
      <c r="AUR386" s="309"/>
      <c r="AUS386" s="309"/>
      <c r="AUT386" s="309"/>
      <c r="AUU386" s="309"/>
      <c r="AUV386" s="309"/>
      <c r="AUW386" s="309"/>
      <c r="AUX386" s="309"/>
      <c r="AUY386" s="309"/>
      <c r="AUZ386" s="309"/>
      <c r="AVA386" s="309"/>
      <c r="AVB386" s="309"/>
      <c r="AVC386" s="309"/>
      <c r="AVD386" s="309"/>
      <c r="AVE386" s="309"/>
      <c r="AVF386" s="309"/>
      <c r="AVG386" s="309"/>
      <c r="AVH386" s="309"/>
      <c r="AVI386" s="309"/>
      <c r="AVJ386" s="309"/>
      <c r="AVK386" s="309"/>
      <c r="AVL386" s="309"/>
      <c r="AVM386" s="309"/>
      <c r="AVN386" s="309"/>
      <c r="AVO386" s="309"/>
      <c r="AVP386" s="309"/>
      <c r="AVQ386" s="309"/>
      <c r="AVR386" s="309"/>
      <c r="AVS386" s="309"/>
      <c r="AVT386" s="309"/>
      <c r="AVU386" s="309"/>
      <c r="AVV386" s="309"/>
      <c r="AVW386" s="309"/>
      <c r="AVX386" s="309"/>
      <c r="AVY386" s="309"/>
      <c r="AVZ386" s="309"/>
      <c r="AWA386" s="309"/>
      <c r="AWB386" s="309"/>
      <c r="AWC386" s="309"/>
      <c r="AWD386" s="309"/>
      <c r="AWE386" s="309"/>
      <c r="AWF386" s="309"/>
      <c r="AWG386" s="309"/>
      <c r="AWH386" s="309"/>
      <c r="AWI386" s="309"/>
      <c r="AWJ386" s="309"/>
      <c r="AWK386" s="309"/>
      <c r="AWL386" s="309"/>
      <c r="AWM386" s="309"/>
      <c r="AWN386" s="309"/>
      <c r="AWO386" s="309"/>
      <c r="AWP386" s="309"/>
      <c r="AWQ386" s="309"/>
      <c r="AWR386" s="309"/>
      <c r="AWS386" s="309"/>
      <c r="AWT386" s="309"/>
      <c r="AWU386" s="309"/>
      <c r="AWV386" s="309"/>
      <c r="AWW386" s="309"/>
      <c r="AWX386" s="309"/>
      <c r="AWY386" s="309"/>
      <c r="AWZ386" s="309"/>
      <c r="AXA386" s="309"/>
      <c r="AXB386" s="309"/>
      <c r="AXC386" s="309"/>
      <c r="AXD386" s="309"/>
      <c r="AXE386" s="309"/>
      <c r="AXF386" s="309"/>
      <c r="AXG386" s="309"/>
      <c r="AXH386" s="309"/>
      <c r="AXI386" s="309"/>
      <c r="AXJ386" s="309"/>
      <c r="AXK386" s="309"/>
      <c r="AXL386" s="309"/>
      <c r="AXM386" s="309"/>
      <c r="AXN386" s="309"/>
      <c r="AXO386" s="309"/>
      <c r="AXP386" s="309"/>
      <c r="AXQ386" s="309"/>
      <c r="AXR386" s="309"/>
      <c r="AXS386" s="309"/>
      <c r="AXT386" s="309"/>
      <c r="AXU386" s="309"/>
      <c r="AXV386" s="309"/>
      <c r="AXW386" s="309"/>
      <c r="AXX386" s="309"/>
      <c r="AXY386" s="309"/>
      <c r="AXZ386" s="309"/>
      <c r="AYA386" s="309"/>
      <c r="AYB386" s="309"/>
      <c r="AYC386" s="309"/>
      <c r="AYD386" s="309"/>
      <c r="AYE386" s="309"/>
      <c r="AYF386" s="309"/>
      <c r="AYG386" s="309"/>
      <c r="AYH386" s="309"/>
      <c r="AYI386" s="309"/>
      <c r="AYJ386" s="309"/>
      <c r="AYK386" s="309"/>
      <c r="AYL386" s="309"/>
      <c r="AYM386" s="309"/>
      <c r="AYN386" s="309"/>
      <c r="AYO386" s="309"/>
      <c r="AYP386" s="309"/>
      <c r="AYQ386" s="309"/>
      <c r="AYR386" s="309"/>
      <c r="AYS386" s="309"/>
      <c r="AYT386" s="309"/>
      <c r="AYU386" s="309"/>
      <c r="AYV386" s="309"/>
      <c r="AYW386" s="309"/>
      <c r="AYX386" s="309"/>
      <c r="AYY386" s="309"/>
      <c r="AYZ386" s="309"/>
      <c r="AZA386" s="309"/>
      <c r="AZB386" s="309"/>
      <c r="AZC386" s="309"/>
      <c r="AZD386" s="309"/>
      <c r="AZE386" s="309"/>
      <c r="AZF386" s="309"/>
      <c r="AZG386" s="309"/>
      <c r="AZH386" s="309"/>
      <c r="AZI386" s="309"/>
      <c r="AZJ386" s="309"/>
      <c r="AZK386" s="309"/>
      <c r="AZL386" s="309"/>
      <c r="AZM386" s="309"/>
      <c r="AZN386" s="309"/>
      <c r="AZO386" s="309"/>
      <c r="AZP386" s="309"/>
      <c r="AZQ386" s="309"/>
      <c r="AZR386" s="309"/>
      <c r="AZS386" s="309"/>
      <c r="AZT386" s="309"/>
      <c r="AZU386" s="309"/>
      <c r="AZV386" s="309"/>
      <c r="AZW386" s="309"/>
      <c r="AZX386" s="309"/>
      <c r="AZY386" s="309"/>
      <c r="AZZ386" s="309"/>
      <c r="BAA386" s="309"/>
      <c r="BAB386" s="309"/>
      <c r="BAC386" s="309"/>
      <c r="BAD386" s="309"/>
      <c r="BAE386" s="309"/>
      <c r="BAF386" s="309"/>
      <c r="BAG386" s="309"/>
      <c r="BAH386" s="309"/>
      <c r="BAI386" s="309"/>
      <c r="BAJ386" s="309"/>
      <c r="BAK386" s="309"/>
      <c r="BAL386" s="309"/>
      <c r="BAM386" s="309"/>
      <c r="BAN386" s="309"/>
      <c r="BAO386" s="309"/>
      <c r="BAP386" s="309"/>
      <c r="BAQ386" s="309"/>
      <c r="BAR386" s="309"/>
      <c r="BAS386" s="309"/>
      <c r="BAT386" s="309"/>
      <c r="BAU386" s="309"/>
      <c r="BAV386" s="309"/>
      <c r="BAW386" s="309"/>
      <c r="BAX386" s="309"/>
      <c r="BAY386" s="309"/>
      <c r="BAZ386" s="309"/>
      <c r="BBA386" s="309"/>
      <c r="BBB386" s="309"/>
      <c r="BBC386" s="309"/>
      <c r="BBD386" s="309"/>
      <c r="BBE386" s="309"/>
      <c r="BBF386" s="309"/>
      <c r="BBG386" s="309"/>
      <c r="BBH386" s="309"/>
      <c r="BBI386" s="309"/>
      <c r="BBJ386" s="309"/>
      <c r="BBK386" s="309"/>
      <c r="BBL386" s="309"/>
      <c r="BBM386" s="309"/>
      <c r="BBN386" s="309"/>
      <c r="BBO386" s="309"/>
      <c r="BBP386" s="309"/>
      <c r="BBQ386" s="309"/>
      <c r="BBR386" s="309"/>
      <c r="BBS386" s="309"/>
      <c r="BBT386" s="309"/>
      <c r="BBU386" s="309"/>
      <c r="BBV386" s="309"/>
      <c r="BBW386" s="309"/>
      <c r="BBX386" s="309"/>
      <c r="BBY386" s="309"/>
      <c r="BBZ386" s="309"/>
      <c r="BCA386" s="309"/>
      <c r="BCB386" s="309"/>
      <c r="BCC386" s="309"/>
      <c r="BCD386" s="309"/>
      <c r="BCE386" s="309"/>
      <c r="BCF386" s="309"/>
      <c r="BCG386" s="309"/>
      <c r="BCH386" s="309"/>
      <c r="BCI386" s="309"/>
      <c r="BCJ386" s="309"/>
      <c r="BCK386" s="309"/>
      <c r="BCL386" s="309"/>
      <c r="BCM386" s="309"/>
      <c r="BCN386" s="309"/>
      <c r="BCO386" s="309"/>
      <c r="BCP386" s="309"/>
      <c r="BCQ386" s="309"/>
      <c r="BCR386" s="309"/>
      <c r="BCS386" s="309"/>
      <c r="BCT386" s="309"/>
      <c r="BCU386" s="309"/>
      <c r="BCV386" s="309"/>
      <c r="BCW386" s="309"/>
      <c r="BCX386" s="309"/>
      <c r="BCY386" s="309"/>
      <c r="BCZ386" s="309"/>
      <c r="BDA386" s="309"/>
      <c r="BDB386" s="309"/>
      <c r="BDC386" s="309"/>
      <c r="BDD386" s="309"/>
      <c r="BDE386" s="309"/>
      <c r="BDF386" s="309"/>
      <c r="BDG386" s="309"/>
      <c r="BDH386" s="309"/>
      <c r="BDI386" s="309"/>
      <c r="BDJ386" s="309"/>
      <c r="BDK386" s="309"/>
      <c r="BDL386" s="309"/>
      <c r="BDM386" s="309"/>
      <c r="BDN386" s="309"/>
      <c r="BDO386" s="309"/>
      <c r="BDP386" s="309"/>
      <c r="BDQ386" s="309"/>
      <c r="BDR386" s="309"/>
      <c r="BDS386" s="309"/>
      <c r="BDT386" s="309"/>
      <c r="BDU386" s="309"/>
      <c r="BDV386" s="309"/>
      <c r="BDW386" s="309"/>
      <c r="BDX386" s="309"/>
      <c r="BDY386" s="309"/>
      <c r="BDZ386" s="309"/>
      <c r="BEA386" s="309"/>
      <c r="BEB386" s="309"/>
      <c r="BEC386" s="309"/>
      <c r="BED386" s="309"/>
      <c r="BEE386" s="309"/>
      <c r="BEF386" s="309"/>
      <c r="BEG386" s="309"/>
      <c r="BEH386" s="309"/>
      <c r="BEI386" s="309"/>
      <c r="BEJ386" s="309"/>
      <c r="BEK386" s="309"/>
      <c r="BEL386" s="309"/>
      <c r="BEM386" s="309"/>
      <c r="BEN386" s="309"/>
      <c r="BEO386" s="309"/>
      <c r="BEP386" s="309"/>
      <c r="BEQ386" s="309"/>
      <c r="BER386" s="309"/>
      <c r="BES386" s="309"/>
      <c r="BET386" s="309"/>
      <c r="BEU386" s="309"/>
      <c r="BEV386" s="309"/>
      <c r="BEW386" s="309"/>
      <c r="BEX386" s="309"/>
      <c r="BEY386" s="309"/>
      <c r="BEZ386" s="309"/>
      <c r="BFA386" s="309"/>
      <c r="BFB386" s="309"/>
      <c r="BFC386" s="309"/>
      <c r="BFD386" s="309"/>
      <c r="BFE386" s="309"/>
      <c r="BFF386" s="309"/>
      <c r="BFG386" s="309"/>
      <c r="BFH386" s="309"/>
      <c r="BFI386" s="309"/>
      <c r="BFJ386" s="309"/>
      <c r="BFK386" s="309"/>
      <c r="BFL386" s="309"/>
      <c r="BFM386" s="309"/>
      <c r="BFN386" s="309"/>
      <c r="BFO386" s="309"/>
      <c r="BFP386" s="309"/>
      <c r="BFQ386" s="309"/>
      <c r="BFR386" s="309"/>
      <c r="BFS386" s="309"/>
      <c r="BFT386" s="309"/>
      <c r="BFU386" s="309"/>
      <c r="BFV386" s="309"/>
      <c r="BFW386" s="309"/>
      <c r="BFX386" s="309"/>
      <c r="BFY386" s="309"/>
      <c r="BFZ386" s="309"/>
      <c r="BGA386" s="309"/>
      <c r="BGB386" s="309"/>
      <c r="BGC386" s="309"/>
      <c r="BGD386" s="309"/>
      <c r="BGE386" s="309"/>
      <c r="BGF386" s="309"/>
      <c r="BGG386" s="309"/>
      <c r="BGH386" s="309"/>
    </row>
    <row r="387" spans="6:1542" s="18" customFormat="1" ht="14.45" customHeight="1" x14ac:dyDescent="0.25">
      <c r="F387" s="68"/>
      <c r="Y387" s="68"/>
      <c r="AC387" s="309"/>
      <c r="AD387" s="309"/>
      <c r="AE387" s="309"/>
      <c r="AF387" s="309"/>
      <c r="AG387" s="309"/>
      <c r="AH387" s="309"/>
      <c r="AI387" s="309"/>
      <c r="AJ387" s="309"/>
      <c r="AK387" s="309"/>
      <c r="AL387" s="309"/>
      <c r="AM387" s="309"/>
      <c r="AN387" s="309"/>
      <c r="AO387" s="309"/>
      <c r="AP387" s="309"/>
      <c r="AQ387" s="309"/>
      <c r="AR387" s="309"/>
      <c r="AS387" s="309"/>
      <c r="AT387" s="309"/>
      <c r="AU387" s="309"/>
      <c r="AV387" s="309"/>
      <c r="AW387" s="309"/>
      <c r="AX387" s="309"/>
      <c r="AY387" s="309"/>
      <c r="AZ387" s="309"/>
      <c r="BA387" s="309"/>
      <c r="BB387" s="309"/>
      <c r="BC387" s="309"/>
      <c r="BD387" s="309"/>
      <c r="BE387" s="309"/>
      <c r="BF387" s="309"/>
      <c r="BG387" s="309"/>
      <c r="BH387" s="309"/>
      <c r="BI387" s="309"/>
      <c r="BJ387" s="309"/>
      <c r="BK387" s="309"/>
      <c r="BL387" s="309"/>
      <c r="BM387" s="309"/>
      <c r="BN387" s="309"/>
      <c r="BO387" s="309"/>
      <c r="BP387" s="309"/>
      <c r="BQ387" s="309"/>
      <c r="BR387" s="309"/>
      <c r="BS387" s="309"/>
      <c r="BT387" s="309"/>
      <c r="BU387" s="309"/>
      <c r="BV387" s="309"/>
      <c r="BW387" s="309"/>
      <c r="BX387" s="309"/>
      <c r="BY387" s="309"/>
      <c r="BZ387" s="309"/>
      <c r="CA387" s="309"/>
      <c r="CB387" s="309"/>
      <c r="CC387" s="309"/>
      <c r="CD387" s="309"/>
      <c r="CE387" s="309"/>
      <c r="CF387" s="309"/>
      <c r="CG387" s="309"/>
      <c r="CH387" s="309"/>
      <c r="CI387" s="309"/>
      <c r="CJ387" s="309"/>
      <c r="CK387" s="309"/>
      <c r="CL387" s="309"/>
      <c r="CM387" s="309"/>
      <c r="CN387" s="309"/>
      <c r="CO387" s="309"/>
      <c r="CP387" s="309"/>
      <c r="CQ387" s="309"/>
      <c r="CR387" s="309"/>
      <c r="CS387" s="309"/>
      <c r="CT387" s="309"/>
      <c r="CU387" s="309"/>
      <c r="CV387" s="309"/>
      <c r="CW387" s="309"/>
      <c r="CX387" s="309"/>
      <c r="CY387" s="309"/>
      <c r="CZ387" s="309"/>
      <c r="DA387" s="309"/>
      <c r="DB387" s="309"/>
      <c r="DC387" s="309"/>
      <c r="DD387" s="309"/>
      <c r="DE387" s="309"/>
      <c r="DF387" s="309"/>
      <c r="DG387" s="309"/>
      <c r="DH387" s="309"/>
      <c r="DI387" s="309"/>
      <c r="DJ387" s="309"/>
      <c r="DK387" s="309"/>
      <c r="DL387" s="309"/>
      <c r="DM387" s="309"/>
      <c r="DN387" s="309"/>
      <c r="DO387" s="309"/>
      <c r="DP387" s="309"/>
      <c r="DQ387" s="309"/>
      <c r="DR387" s="309"/>
      <c r="DS387" s="309"/>
      <c r="DT387" s="309"/>
      <c r="DU387" s="309"/>
      <c r="DV387" s="309"/>
      <c r="DW387" s="309"/>
      <c r="DX387" s="309"/>
      <c r="DY387" s="309"/>
      <c r="DZ387" s="309"/>
      <c r="EA387" s="309"/>
      <c r="EB387" s="309"/>
      <c r="EC387" s="309"/>
      <c r="ED387" s="309"/>
      <c r="EE387" s="309"/>
      <c r="EF387" s="309"/>
      <c r="EG387" s="309"/>
      <c r="EH387" s="309"/>
      <c r="EI387" s="309"/>
      <c r="EJ387" s="309"/>
      <c r="EK387" s="309"/>
      <c r="EL387" s="309"/>
      <c r="EM387" s="309"/>
      <c r="EN387" s="309"/>
      <c r="EO387" s="309"/>
      <c r="EP387" s="309"/>
      <c r="EQ387" s="309"/>
      <c r="ER387" s="309"/>
      <c r="ES387" s="309"/>
      <c r="ET387" s="309"/>
      <c r="EU387" s="309"/>
      <c r="EV387" s="309"/>
      <c r="EW387" s="309"/>
      <c r="EX387" s="309"/>
      <c r="EY387" s="309"/>
      <c r="EZ387" s="309"/>
      <c r="FA387" s="309"/>
      <c r="FB387" s="309"/>
      <c r="FC387" s="309"/>
      <c r="FD387" s="309"/>
      <c r="FE387" s="309"/>
      <c r="FF387" s="309"/>
      <c r="FG387" s="309"/>
      <c r="FH387" s="309"/>
      <c r="FI387" s="309"/>
      <c r="FJ387" s="309"/>
      <c r="FK387" s="309"/>
      <c r="FL387" s="309"/>
      <c r="FM387" s="309"/>
      <c r="FN387" s="309"/>
      <c r="FO387" s="309"/>
      <c r="FP387" s="309"/>
      <c r="FQ387" s="309"/>
      <c r="FR387" s="309"/>
      <c r="FS387" s="309"/>
      <c r="FT387" s="309"/>
      <c r="FU387" s="309"/>
      <c r="FV387" s="309"/>
      <c r="FW387" s="309"/>
      <c r="FX387" s="309"/>
      <c r="FY387" s="309"/>
      <c r="FZ387" s="309"/>
      <c r="GA387" s="309"/>
      <c r="GB387" s="309"/>
      <c r="GC387" s="309"/>
      <c r="GD387" s="309"/>
      <c r="GE387" s="309"/>
      <c r="GF387" s="309"/>
      <c r="GG387" s="309"/>
      <c r="GH387" s="309"/>
      <c r="GI387" s="309"/>
      <c r="GJ387" s="309"/>
      <c r="GK387" s="309"/>
      <c r="GL387" s="309"/>
      <c r="GM387" s="309"/>
      <c r="GN387" s="309"/>
      <c r="GO387" s="309"/>
      <c r="GP387" s="309"/>
      <c r="GQ387" s="309"/>
      <c r="GR387" s="309"/>
      <c r="GS387" s="309"/>
      <c r="GT387" s="309"/>
      <c r="GU387" s="309"/>
      <c r="GV387" s="309"/>
      <c r="GW387" s="309"/>
      <c r="GX387" s="309"/>
      <c r="GY387" s="309"/>
      <c r="GZ387" s="309"/>
      <c r="HA387" s="309"/>
      <c r="HB387" s="309"/>
      <c r="HC387" s="309"/>
      <c r="HD387" s="309"/>
      <c r="HE387" s="309"/>
      <c r="HF387" s="309"/>
      <c r="HG387" s="309"/>
      <c r="HH387" s="309"/>
      <c r="HI387" s="309"/>
      <c r="HJ387" s="309"/>
      <c r="HK387" s="309"/>
      <c r="HL387" s="309"/>
      <c r="HM387" s="309"/>
      <c r="HN387" s="309"/>
      <c r="HO387" s="309"/>
      <c r="HP387" s="309"/>
      <c r="HQ387" s="309"/>
      <c r="HR387" s="309"/>
      <c r="HS387" s="309"/>
      <c r="HT387" s="309"/>
      <c r="HU387" s="309"/>
      <c r="HV387" s="309"/>
      <c r="HW387" s="309"/>
      <c r="HX387" s="309"/>
      <c r="HY387" s="309"/>
      <c r="HZ387" s="309"/>
      <c r="IA387" s="309"/>
      <c r="IB387" s="309"/>
      <c r="IC387" s="309"/>
      <c r="ID387" s="309"/>
      <c r="IE387" s="309"/>
      <c r="IF387" s="309"/>
      <c r="IG387" s="309"/>
      <c r="IH387" s="309"/>
      <c r="II387" s="309"/>
      <c r="IJ387" s="309"/>
      <c r="IK387" s="309"/>
      <c r="IL387" s="309"/>
      <c r="IM387" s="309"/>
      <c r="IN387" s="309"/>
      <c r="IO387" s="309"/>
      <c r="IP387" s="309"/>
      <c r="IQ387" s="309"/>
      <c r="IR387" s="309"/>
      <c r="IS387" s="309"/>
      <c r="IT387" s="309"/>
      <c r="IU387" s="309"/>
      <c r="IV387" s="309"/>
      <c r="IW387" s="309"/>
      <c r="IX387" s="309"/>
      <c r="IY387" s="309"/>
      <c r="IZ387" s="309"/>
      <c r="JA387" s="309"/>
      <c r="JB387" s="309"/>
      <c r="JC387" s="309"/>
      <c r="JD387" s="309"/>
      <c r="JE387" s="309"/>
      <c r="JF387" s="309"/>
      <c r="JG387" s="309"/>
      <c r="JH387" s="309"/>
      <c r="JI387" s="309"/>
      <c r="JJ387" s="309"/>
      <c r="JK387" s="309"/>
      <c r="JL387" s="309"/>
      <c r="JM387" s="309"/>
      <c r="JN387" s="309"/>
      <c r="JO387" s="309"/>
      <c r="JP387" s="309"/>
      <c r="JQ387" s="309"/>
      <c r="JR387" s="309"/>
      <c r="JS387" s="309"/>
      <c r="JT387" s="309"/>
      <c r="JU387" s="309"/>
      <c r="JV387" s="309"/>
      <c r="JW387" s="309"/>
      <c r="JX387" s="309"/>
      <c r="JY387" s="309"/>
      <c r="JZ387" s="309"/>
      <c r="KA387" s="309"/>
      <c r="KB387" s="309"/>
      <c r="KC387" s="309"/>
      <c r="KD387" s="309"/>
      <c r="KE387" s="309"/>
      <c r="KF387" s="309"/>
      <c r="KG387" s="309"/>
      <c r="KH387" s="309"/>
      <c r="KI387" s="309"/>
      <c r="KJ387" s="309"/>
      <c r="KK387" s="309"/>
      <c r="KL387" s="309"/>
      <c r="KM387" s="309"/>
      <c r="KN387" s="309"/>
      <c r="KO387" s="309"/>
      <c r="KP387" s="309"/>
      <c r="KQ387" s="309"/>
      <c r="KR387" s="309"/>
      <c r="KS387" s="309"/>
      <c r="KT387" s="309"/>
      <c r="KU387" s="309"/>
      <c r="KV387" s="309"/>
      <c r="KW387" s="309"/>
      <c r="KX387" s="309"/>
      <c r="KY387" s="309"/>
      <c r="KZ387" s="309"/>
      <c r="LA387" s="309"/>
      <c r="LB387" s="309"/>
      <c r="LC387" s="309"/>
      <c r="LD387" s="309"/>
      <c r="LE387" s="309"/>
      <c r="LF387" s="309"/>
      <c r="LG387" s="309"/>
      <c r="LH387" s="309"/>
      <c r="LI387" s="309"/>
      <c r="LJ387" s="309"/>
      <c r="LK387" s="309"/>
      <c r="LL387" s="309"/>
      <c r="LM387" s="309"/>
      <c r="LN387" s="309"/>
      <c r="LO387" s="309"/>
      <c r="LP387" s="309"/>
      <c r="LQ387" s="309"/>
      <c r="LR387" s="309"/>
      <c r="LS387" s="309"/>
      <c r="LT387" s="309"/>
      <c r="LU387" s="309"/>
      <c r="LV387" s="309"/>
      <c r="LW387" s="309"/>
      <c r="LX387" s="309"/>
      <c r="LY387" s="309"/>
      <c r="LZ387" s="309"/>
      <c r="MA387" s="309"/>
      <c r="MB387" s="309"/>
      <c r="MC387" s="309"/>
      <c r="MD387" s="309"/>
      <c r="ME387" s="309"/>
      <c r="MF387" s="309"/>
      <c r="MG387" s="309"/>
      <c r="MH387" s="309"/>
      <c r="MI387" s="309"/>
      <c r="MJ387" s="309"/>
      <c r="MK387" s="309"/>
      <c r="ML387" s="309"/>
      <c r="MM387" s="309"/>
      <c r="MN387" s="309"/>
      <c r="MO387" s="309"/>
      <c r="MP387" s="309"/>
      <c r="MQ387" s="309"/>
      <c r="MR387" s="309"/>
      <c r="MS387" s="309"/>
      <c r="MT387" s="309"/>
      <c r="MU387" s="309"/>
      <c r="MV387" s="309"/>
      <c r="MW387" s="309"/>
      <c r="MX387" s="309"/>
      <c r="MY387" s="309"/>
      <c r="MZ387" s="309"/>
      <c r="NA387" s="309"/>
      <c r="NB387" s="309"/>
      <c r="NC387" s="309"/>
      <c r="ND387" s="309"/>
      <c r="NE387" s="309"/>
      <c r="NF387" s="309"/>
      <c r="NG387" s="309"/>
      <c r="NH387" s="309"/>
      <c r="NI387" s="309"/>
      <c r="NJ387" s="309"/>
      <c r="NK387" s="309"/>
      <c r="NL387" s="309"/>
      <c r="NM387" s="309"/>
      <c r="NN387" s="309"/>
      <c r="NO387" s="309"/>
      <c r="NP387" s="309"/>
      <c r="NQ387" s="309"/>
      <c r="NR387" s="309"/>
      <c r="NS387" s="309"/>
      <c r="NT387" s="309"/>
      <c r="NU387" s="309"/>
      <c r="NV387" s="309"/>
      <c r="NW387" s="309"/>
      <c r="NX387" s="309"/>
      <c r="NY387" s="309"/>
      <c r="NZ387" s="309"/>
      <c r="OA387" s="309"/>
      <c r="OB387" s="309"/>
      <c r="OC387" s="309"/>
      <c r="OD387" s="309"/>
      <c r="OE387" s="309"/>
      <c r="OF387" s="309"/>
      <c r="OG387" s="309"/>
      <c r="OH387" s="309"/>
      <c r="OI387" s="309"/>
      <c r="OJ387" s="309"/>
      <c r="OK387" s="309"/>
      <c r="OL387" s="309"/>
      <c r="OM387" s="309"/>
      <c r="ON387" s="309"/>
      <c r="OO387" s="309"/>
      <c r="OP387" s="309"/>
      <c r="OQ387" s="309"/>
      <c r="OR387" s="309"/>
      <c r="OS387" s="309"/>
      <c r="OT387" s="309"/>
      <c r="OU387" s="309"/>
      <c r="OV387" s="309"/>
      <c r="OW387" s="309"/>
      <c r="OX387" s="309"/>
      <c r="OY387" s="309"/>
      <c r="OZ387" s="309"/>
      <c r="PA387" s="309"/>
      <c r="PB387" s="309"/>
      <c r="PC387" s="309"/>
      <c r="PD387" s="309"/>
      <c r="PE387" s="309"/>
      <c r="PF387" s="309"/>
      <c r="PG387" s="309"/>
      <c r="PH387" s="309"/>
      <c r="PI387" s="309"/>
      <c r="PJ387" s="309"/>
      <c r="PK387" s="309"/>
      <c r="PL387" s="309"/>
      <c r="PM387" s="309"/>
      <c r="PN387" s="309"/>
      <c r="PO387" s="309"/>
      <c r="PP387" s="309"/>
      <c r="PQ387" s="309"/>
      <c r="PR387" s="309"/>
      <c r="PS387" s="309"/>
      <c r="PT387" s="309"/>
      <c r="PU387" s="309"/>
      <c r="PV387" s="309"/>
      <c r="PW387" s="309"/>
      <c r="PX387" s="309"/>
      <c r="PY387" s="309"/>
      <c r="PZ387" s="309"/>
      <c r="QA387" s="309"/>
      <c r="QB387" s="309"/>
      <c r="QC387" s="309"/>
      <c r="QD387" s="309"/>
      <c r="QE387" s="309"/>
      <c r="QF387" s="309"/>
      <c r="QG387" s="309"/>
      <c r="QH387" s="309"/>
      <c r="QI387" s="309"/>
      <c r="QJ387" s="309"/>
      <c r="QK387" s="309"/>
      <c r="QL387" s="309"/>
      <c r="QM387" s="309"/>
      <c r="QN387" s="309"/>
      <c r="QO387" s="309"/>
      <c r="QP387" s="309"/>
      <c r="QQ387" s="309"/>
      <c r="QR387" s="309"/>
      <c r="QS387" s="309"/>
      <c r="QT387" s="309"/>
      <c r="QU387" s="309"/>
      <c r="QV387" s="309"/>
      <c r="QW387" s="309"/>
      <c r="QX387" s="309"/>
      <c r="QY387" s="309"/>
      <c r="QZ387" s="309"/>
      <c r="RA387" s="309"/>
      <c r="RB387" s="309"/>
      <c r="RC387" s="309"/>
      <c r="RD387" s="309"/>
      <c r="RE387" s="309"/>
      <c r="RF387" s="309"/>
      <c r="RG387" s="309"/>
      <c r="RH387" s="309"/>
      <c r="RI387" s="309"/>
      <c r="RJ387" s="309"/>
      <c r="RK387" s="309"/>
      <c r="RL387" s="309"/>
      <c r="RM387" s="309"/>
      <c r="RN387" s="309"/>
      <c r="RO387" s="309"/>
      <c r="RP387" s="309"/>
      <c r="RQ387" s="309"/>
      <c r="RR387" s="309"/>
      <c r="RS387" s="309"/>
      <c r="RT387" s="309"/>
      <c r="RU387" s="309"/>
      <c r="RV387" s="309"/>
      <c r="RW387" s="309"/>
      <c r="RX387" s="309"/>
      <c r="RY387" s="309"/>
      <c r="RZ387" s="309"/>
      <c r="SA387" s="309"/>
      <c r="SB387" s="309"/>
      <c r="SC387" s="309"/>
      <c r="SD387" s="309"/>
      <c r="SE387" s="309"/>
      <c r="SF387" s="309"/>
      <c r="SG387" s="309"/>
      <c r="SH387" s="309"/>
      <c r="SI387" s="309"/>
      <c r="SJ387" s="309"/>
      <c r="SK387" s="309"/>
      <c r="SL387" s="309"/>
      <c r="SM387" s="309"/>
      <c r="SN387" s="309"/>
      <c r="SO387" s="309"/>
      <c r="SP387" s="309"/>
      <c r="SQ387" s="309"/>
      <c r="SR387" s="309"/>
      <c r="SS387" s="309"/>
      <c r="ST387" s="309"/>
      <c r="SU387" s="309"/>
      <c r="SV387" s="309"/>
      <c r="SW387" s="309"/>
      <c r="SX387" s="309"/>
      <c r="SY387" s="309"/>
      <c r="SZ387" s="309"/>
      <c r="TA387" s="309"/>
      <c r="TB387" s="309"/>
      <c r="TC387" s="309"/>
      <c r="TD387" s="309"/>
      <c r="TE387" s="309"/>
      <c r="TF387" s="309"/>
      <c r="TG387" s="309"/>
      <c r="TH387" s="309"/>
      <c r="TI387" s="309"/>
      <c r="TJ387" s="309"/>
      <c r="TK387" s="309"/>
      <c r="TL387" s="309"/>
      <c r="TM387" s="309"/>
      <c r="TN387" s="309"/>
      <c r="TO387" s="309"/>
      <c r="TP387" s="309"/>
      <c r="TQ387" s="309"/>
      <c r="TR387" s="309"/>
      <c r="TS387" s="309"/>
      <c r="TT387" s="309"/>
      <c r="TU387" s="309"/>
      <c r="TV387" s="309"/>
      <c r="TW387" s="309"/>
      <c r="TX387" s="309"/>
      <c r="TY387" s="309"/>
      <c r="TZ387" s="309"/>
      <c r="UA387" s="309"/>
      <c r="UB387" s="309"/>
      <c r="UC387" s="309"/>
      <c r="UD387" s="309"/>
      <c r="UE387" s="309"/>
      <c r="UF387" s="309"/>
      <c r="UG387" s="309"/>
      <c r="UH387" s="309"/>
      <c r="UI387" s="309"/>
      <c r="UJ387" s="309"/>
      <c r="UK387" s="309"/>
      <c r="UL387" s="309"/>
      <c r="UM387" s="309"/>
      <c r="UN387" s="309"/>
      <c r="UO387" s="309"/>
      <c r="UP387" s="309"/>
      <c r="UQ387" s="309"/>
      <c r="UR387" s="309"/>
      <c r="US387" s="309"/>
      <c r="UT387" s="309"/>
      <c r="UU387" s="309"/>
      <c r="UV387" s="309"/>
      <c r="UW387" s="309"/>
      <c r="UX387" s="309"/>
      <c r="UY387" s="309"/>
      <c r="UZ387" s="309"/>
      <c r="VA387" s="309"/>
      <c r="VB387" s="309"/>
      <c r="VC387" s="309"/>
      <c r="VD387" s="309"/>
      <c r="VE387" s="309"/>
      <c r="VF387" s="309"/>
      <c r="VG387" s="309"/>
      <c r="VH387" s="309"/>
      <c r="VI387" s="309"/>
      <c r="VJ387" s="309"/>
      <c r="VK387" s="309"/>
      <c r="VL387" s="309"/>
      <c r="VM387" s="309"/>
      <c r="VN387" s="309"/>
      <c r="VO387" s="309"/>
      <c r="VP387" s="309"/>
      <c r="VQ387" s="309"/>
      <c r="VR387" s="309"/>
      <c r="VS387" s="309"/>
      <c r="VT387" s="309"/>
      <c r="VU387" s="309"/>
      <c r="VV387" s="309"/>
      <c r="VW387" s="309"/>
      <c r="VX387" s="309"/>
      <c r="VY387" s="309"/>
      <c r="VZ387" s="309"/>
      <c r="WA387" s="309"/>
      <c r="WB387" s="309"/>
      <c r="WC387" s="309"/>
      <c r="WD387" s="309"/>
      <c r="WE387" s="309"/>
      <c r="WF387" s="309"/>
      <c r="WG387" s="309"/>
      <c r="WH387" s="309"/>
      <c r="WI387" s="309"/>
      <c r="WJ387" s="309"/>
      <c r="WK387" s="309"/>
      <c r="WL387" s="309"/>
      <c r="WM387" s="309"/>
      <c r="WN387" s="309"/>
      <c r="WO387" s="309"/>
      <c r="WP387" s="309"/>
      <c r="WQ387" s="309"/>
      <c r="WR387" s="309"/>
      <c r="WS387" s="309"/>
      <c r="WT387" s="309"/>
      <c r="WU387" s="309"/>
      <c r="WV387" s="309"/>
      <c r="WW387" s="309"/>
      <c r="WX387" s="309"/>
      <c r="WY387" s="309"/>
      <c r="WZ387" s="309"/>
      <c r="XA387" s="309"/>
      <c r="XB387" s="309"/>
      <c r="XC387" s="309"/>
      <c r="XD387" s="309"/>
      <c r="XE387" s="309"/>
      <c r="XF387" s="309"/>
      <c r="XG387" s="309"/>
      <c r="XH387" s="309"/>
      <c r="XI387" s="309"/>
      <c r="XJ387" s="309"/>
      <c r="XK387" s="309"/>
      <c r="XL387" s="309"/>
      <c r="XM387" s="309"/>
      <c r="XN387" s="309"/>
      <c r="XO387" s="309"/>
      <c r="XP387" s="309"/>
      <c r="XQ387" s="309"/>
      <c r="XR387" s="309"/>
      <c r="XS387" s="309"/>
      <c r="XT387" s="309"/>
      <c r="XU387" s="309"/>
      <c r="XV387" s="309"/>
      <c r="XW387" s="309"/>
      <c r="XX387" s="309"/>
      <c r="XY387" s="309"/>
      <c r="XZ387" s="309"/>
      <c r="YA387" s="309"/>
      <c r="YB387" s="309"/>
      <c r="YC387" s="309"/>
      <c r="YD387" s="309"/>
      <c r="YE387" s="309"/>
      <c r="YF387" s="309"/>
      <c r="YG387" s="309"/>
      <c r="YH387" s="309"/>
      <c r="YI387" s="309"/>
      <c r="YJ387" s="309"/>
      <c r="YK387" s="309"/>
      <c r="YL387" s="309"/>
      <c r="YM387" s="309"/>
      <c r="YN387" s="309"/>
      <c r="YO387" s="309"/>
      <c r="YP387" s="309"/>
      <c r="YQ387" s="309"/>
      <c r="YR387" s="309"/>
      <c r="YS387" s="309"/>
      <c r="YT387" s="309"/>
      <c r="YU387" s="309"/>
      <c r="YV387" s="309"/>
      <c r="YW387" s="309"/>
      <c r="YX387" s="309"/>
      <c r="YY387" s="309"/>
      <c r="YZ387" s="309"/>
      <c r="ZA387" s="309"/>
      <c r="ZB387" s="309"/>
      <c r="ZC387" s="309"/>
      <c r="ZD387" s="309"/>
      <c r="ZE387" s="309"/>
      <c r="ZF387" s="309"/>
      <c r="ZG387" s="309"/>
      <c r="ZH387" s="309"/>
      <c r="ZI387" s="309"/>
      <c r="ZJ387" s="309"/>
      <c r="ZK387" s="309"/>
      <c r="ZL387" s="309"/>
      <c r="ZM387" s="309"/>
      <c r="ZN387" s="309"/>
      <c r="ZO387" s="309"/>
      <c r="ZP387" s="309"/>
      <c r="ZQ387" s="309"/>
      <c r="ZR387" s="309"/>
      <c r="ZS387" s="309"/>
      <c r="ZT387" s="309"/>
      <c r="ZU387" s="309"/>
      <c r="ZV387" s="309"/>
      <c r="ZW387" s="309"/>
      <c r="ZX387" s="309"/>
      <c r="ZY387" s="309"/>
      <c r="ZZ387" s="309"/>
      <c r="AAA387" s="309"/>
      <c r="AAB387" s="309"/>
      <c r="AAC387" s="309"/>
      <c r="AAD387" s="309"/>
      <c r="AAE387" s="309"/>
      <c r="AAF387" s="309"/>
      <c r="AAG387" s="309"/>
      <c r="AAH387" s="309"/>
      <c r="AAI387" s="309"/>
      <c r="AAJ387" s="309"/>
      <c r="AAK387" s="309"/>
      <c r="AAL387" s="309"/>
      <c r="AAM387" s="309"/>
      <c r="AAN387" s="309"/>
      <c r="AAO387" s="309"/>
      <c r="AAP387" s="309"/>
      <c r="AAQ387" s="309"/>
      <c r="AAR387" s="309"/>
      <c r="AAS387" s="309"/>
      <c r="AAT387" s="309"/>
      <c r="AAU387" s="309"/>
      <c r="AAV387" s="309"/>
      <c r="AAW387" s="309"/>
      <c r="AAX387" s="309"/>
      <c r="AAY387" s="309"/>
      <c r="AAZ387" s="309"/>
      <c r="ABA387" s="309"/>
      <c r="ABB387" s="309"/>
      <c r="ABC387" s="309"/>
      <c r="ABD387" s="309"/>
      <c r="ABE387" s="309"/>
      <c r="ABF387" s="309"/>
      <c r="ABG387" s="309"/>
      <c r="ABH387" s="309"/>
      <c r="ABI387" s="309"/>
      <c r="ABJ387" s="309"/>
      <c r="ABK387" s="309"/>
      <c r="ABL387" s="309"/>
      <c r="ABM387" s="309"/>
      <c r="ABN387" s="309"/>
      <c r="ABO387" s="309"/>
      <c r="ABP387" s="309"/>
      <c r="ABQ387" s="309"/>
      <c r="ABR387" s="309"/>
      <c r="ABS387" s="309"/>
      <c r="ABT387" s="309"/>
      <c r="ABU387" s="309"/>
      <c r="ABV387" s="309"/>
      <c r="ABW387" s="309"/>
      <c r="ABX387" s="309"/>
      <c r="ABY387" s="309"/>
      <c r="ABZ387" s="309"/>
      <c r="ACA387" s="309"/>
      <c r="ACB387" s="309"/>
      <c r="ACC387" s="309"/>
      <c r="ACD387" s="309"/>
      <c r="ACE387" s="309"/>
      <c r="ACF387" s="309"/>
      <c r="ACG387" s="309"/>
      <c r="ACH387" s="309"/>
      <c r="ACI387" s="309"/>
      <c r="ACJ387" s="309"/>
      <c r="ACK387" s="309"/>
      <c r="ACL387" s="309"/>
      <c r="ACM387" s="309"/>
      <c r="ACN387" s="309"/>
      <c r="ACO387" s="309"/>
      <c r="ACP387" s="309"/>
      <c r="ACQ387" s="309"/>
      <c r="ACR387" s="309"/>
      <c r="ACS387" s="309"/>
      <c r="ACT387" s="309"/>
      <c r="ACU387" s="309"/>
      <c r="ACV387" s="309"/>
      <c r="ACW387" s="309"/>
      <c r="ACX387" s="309"/>
      <c r="ACY387" s="309"/>
      <c r="ACZ387" s="309"/>
      <c r="ADA387" s="309"/>
      <c r="ADB387" s="309"/>
      <c r="ADC387" s="309"/>
      <c r="ADD387" s="309"/>
      <c r="ADE387" s="309"/>
      <c r="ADF387" s="309"/>
      <c r="ADG387" s="309"/>
      <c r="ADH387" s="309"/>
      <c r="ADI387" s="309"/>
      <c r="ADJ387" s="309"/>
      <c r="ADK387" s="309"/>
      <c r="ADL387" s="309"/>
      <c r="ADM387" s="309"/>
      <c r="ADN387" s="309"/>
      <c r="ADO387" s="309"/>
      <c r="ADP387" s="309"/>
      <c r="ADQ387" s="309"/>
      <c r="ADR387" s="309"/>
      <c r="ADS387" s="309"/>
      <c r="ADT387" s="309"/>
      <c r="ADU387" s="309"/>
      <c r="ADV387" s="309"/>
      <c r="ADW387" s="309"/>
      <c r="ADX387" s="309"/>
      <c r="ADY387" s="309"/>
      <c r="ADZ387" s="309"/>
      <c r="AEA387" s="309"/>
      <c r="AEB387" s="309"/>
      <c r="AEC387" s="309"/>
      <c r="AED387" s="309"/>
      <c r="AEE387" s="309"/>
      <c r="AEF387" s="309"/>
      <c r="AEG387" s="309"/>
      <c r="AEH387" s="309"/>
      <c r="AEI387" s="309"/>
      <c r="AEJ387" s="309"/>
      <c r="AEK387" s="309"/>
      <c r="AEL387" s="309"/>
      <c r="AEM387" s="309"/>
      <c r="AEN387" s="309"/>
      <c r="AEO387" s="309"/>
      <c r="AEP387" s="309"/>
      <c r="AEQ387" s="309"/>
      <c r="AER387" s="309"/>
      <c r="AES387" s="309"/>
      <c r="AET387" s="309"/>
      <c r="AEU387" s="309"/>
      <c r="AEV387" s="309"/>
      <c r="AEW387" s="309"/>
      <c r="AEX387" s="309"/>
      <c r="AEY387" s="309"/>
      <c r="AEZ387" s="309"/>
      <c r="AFA387" s="309"/>
      <c r="AFB387" s="309"/>
      <c r="AFC387" s="309"/>
      <c r="AFD387" s="309"/>
      <c r="AFE387" s="309"/>
      <c r="AFF387" s="309"/>
      <c r="AFG387" s="309"/>
      <c r="AFH387" s="309"/>
      <c r="AFI387" s="309"/>
      <c r="AFJ387" s="309"/>
      <c r="AFK387" s="309"/>
      <c r="AFL387" s="309"/>
      <c r="AFM387" s="309"/>
      <c r="AFN387" s="309"/>
      <c r="AFO387" s="309"/>
      <c r="AFP387" s="309"/>
      <c r="AFQ387" s="309"/>
      <c r="AFR387" s="309"/>
      <c r="AFS387" s="309"/>
      <c r="AFT387" s="309"/>
      <c r="AFU387" s="309"/>
      <c r="AFV387" s="309"/>
      <c r="AFW387" s="309"/>
      <c r="AFX387" s="309"/>
      <c r="AFY387" s="309"/>
      <c r="AFZ387" s="309"/>
      <c r="AGA387" s="309"/>
      <c r="AGB387" s="309"/>
      <c r="AGC387" s="309"/>
      <c r="AGD387" s="309"/>
      <c r="AGE387" s="309"/>
      <c r="AGF387" s="309"/>
      <c r="AGG387" s="309"/>
      <c r="AGH387" s="309"/>
      <c r="AGI387" s="309"/>
      <c r="AGJ387" s="309"/>
      <c r="AGK387" s="309"/>
      <c r="AGL387" s="309"/>
      <c r="AGM387" s="309"/>
      <c r="AGN387" s="309"/>
      <c r="AGO387" s="309"/>
      <c r="AGP387" s="309"/>
      <c r="AGQ387" s="309"/>
      <c r="AGR387" s="309"/>
      <c r="AGS387" s="309"/>
      <c r="AGT387" s="309"/>
      <c r="AGU387" s="309"/>
      <c r="AGV387" s="309"/>
      <c r="AGW387" s="309"/>
      <c r="AGX387" s="309"/>
      <c r="AGY387" s="309"/>
      <c r="AGZ387" s="309"/>
      <c r="AHA387" s="309"/>
      <c r="AHB387" s="309"/>
      <c r="AHC387" s="309"/>
      <c r="AHD387" s="309"/>
      <c r="AHE387" s="309"/>
      <c r="AHF387" s="309"/>
      <c r="AHG387" s="309"/>
      <c r="AHH387" s="309"/>
      <c r="AHI387" s="309"/>
      <c r="AHJ387" s="309"/>
      <c r="AHK387" s="309"/>
      <c r="AHL387" s="309"/>
      <c r="AHM387" s="309"/>
      <c r="AHN387" s="309"/>
      <c r="AHO387" s="309"/>
      <c r="AHP387" s="309"/>
      <c r="AHQ387" s="309"/>
      <c r="AHR387" s="309"/>
      <c r="AHS387" s="309"/>
      <c r="AHT387" s="309"/>
      <c r="AHU387" s="309"/>
      <c r="AHV387" s="309"/>
      <c r="AHW387" s="309"/>
      <c r="AHX387" s="309"/>
      <c r="AHY387" s="309"/>
      <c r="AHZ387" s="309"/>
      <c r="AIA387" s="309"/>
      <c r="AIB387" s="309"/>
      <c r="AIC387" s="309"/>
      <c r="AID387" s="309"/>
      <c r="AIE387" s="309"/>
      <c r="AIF387" s="309"/>
      <c r="AIG387" s="309"/>
      <c r="AIH387" s="309"/>
      <c r="AII387" s="309"/>
      <c r="AIJ387" s="309"/>
      <c r="AIK387" s="309"/>
      <c r="AIL387" s="309"/>
      <c r="AIM387" s="309"/>
      <c r="AIN387" s="309"/>
      <c r="AIO387" s="309"/>
      <c r="AIP387" s="309"/>
      <c r="AIQ387" s="309"/>
      <c r="AIR387" s="309"/>
      <c r="AIS387" s="309"/>
      <c r="AIT387" s="309"/>
      <c r="AIU387" s="309"/>
      <c r="AIV387" s="309"/>
      <c r="AIW387" s="309"/>
      <c r="AIX387" s="309"/>
      <c r="AIY387" s="309"/>
      <c r="AIZ387" s="309"/>
      <c r="AJA387" s="309"/>
      <c r="AJB387" s="309"/>
      <c r="AJC387" s="309"/>
      <c r="AJD387" s="309"/>
      <c r="AJE387" s="309"/>
      <c r="AJF387" s="309"/>
      <c r="AJG387" s="309"/>
      <c r="AJH387" s="309"/>
      <c r="AJI387" s="309"/>
      <c r="AJJ387" s="309"/>
      <c r="AJK387" s="309"/>
      <c r="AJL387" s="309"/>
      <c r="AJM387" s="309"/>
      <c r="AJN387" s="309"/>
      <c r="AJO387" s="309"/>
      <c r="AJP387" s="309"/>
      <c r="AJQ387" s="309"/>
      <c r="AJR387" s="309"/>
      <c r="AJS387" s="309"/>
      <c r="AJT387" s="309"/>
      <c r="AJU387" s="309"/>
      <c r="AJV387" s="309"/>
      <c r="AJW387" s="309"/>
      <c r="AJX387" s="309"/>
      <c r="AJY387" s="309"/>
      <c r="AJZ387" s="309"/>
      <c r="AKA387" s="309"/>
      <c r="AKB387" s="309"/>
      <c r="AKC387" s="309"/>
      <c r="AKD387" s="309"/>
      <c r="AKE387" s="309"/>
      <c r="AKF387" s="309"/>
      <c r="AKG387" s="309"/>
      <c r="AKH387" s="309"/>
      <c r="AKI387" s="309"/>
      <c r="AKJ387" s="309"/>
      <c r="AKK387" s="309"/>
      <c r="AKL387" s="309"/>
      <c r="AKM387" s="309"/>
      <c r="AKN387" s="309"/>
      <c r="AKO387" s="309"/>
      <c r="AKP387" s="309"/>
      <c r="AKQ387" s="309"/>
      <c r="AKR387" s="309"/>
      <c r="AKS387" s="309"/>
      <c r="AKT387" s="309"/>
      <c r="AKU387" s="309"/>
      <c r="AKV387" s="309"/>
      <c r="AKW387" s="309"/>
      <c r="AKX387" s="309"/>
      <c r="AKY387" s="309"/>
      <c r="AKZ387" s="309"/>
      <c r="ALA387" s="309"/>
      <c r="ALB387" s="309"/>
      <c r="ALC387" s="309"/>
      <c r="ALD387" s="309"/>
      <c r="ALE387" s="309"/>
      <c r="ALF387" s="309"/>
      <c r="ALG387" s="309"/>
      <c r="ALH387" s="309"/>
      <c r="ALI387" s="309"/>
      <c r="ALJ387" s="309"/>
      <c r="ALK387" s="309"/>
      <c r="ALL387" s="309"/>
      <c r="ALM387" s="309"/>
      <c r="ALN387" s="309"/>
      <c r="ALO387" s="309"/>
      <c r="ALP387" s="309"/>
      <c r="ALQ387" s="309"/>
      <c r="ALR387" s="309"/>
      <c r="ALS387" s="309"/>
      <c r="ALT387" s="309"/>
      <c r="ALU387" s="309"/>
      <c r="ALV387" s="309"/>
      <c r="ALW387" s="309"/>
      <c r="ALX387" s="309"/>
      <c r="ALY387" s="309"/>
      <c r="ALZ387" s="309"/>
      <c r="AMA387" s="309"/>
      <c r="AMB387" s="309"/>
      <c r="AMC387" s="309"/>
      <c r="AMD387" s="309"/>
      <c r="AME387" s="309"/>
      <c r="AMF387" s="309"/>
      <c r="AMG387" s="309"/>
      <c r="AMH387" s="309"/>
      <c r="AMI387" s="309"/>
      <c r="AMJ387" s="309"/>
      <c r="AMK387" s="309"/>
      <c r="AML387" s="309"/>
      <c r="AMM387" s="309"/>
      <c r="AMN387" s="309"/>
      <c r="AMO387" s="309"/>
      <c r="AMP387" s="309"/>
      <c r="AMQ387" s="309"/>
      <c r="AMR387" s="309"/>
      <c r="AMS387" s="309"/>
      <c r="AMT387" s="309"/>
      <c r="AMU387" s="309"/>
      <c r="AMV387" s="309"/>
      <c r="AMW387" s="309"/>
      <c r="AMX387" s="309"/>
      <c r="AMY387" s="309"/>
      <c r="AMZ387" s="309"/>
      <c r="ANA387" s="309"/>
      <c r="ANB387" s="309"/>
      <c r="ANC387" s="309"/>
      <c r="AND387" s="309"/>
      <c r="ANE387" s="309"/>
      <c r="ANF387" s="309"/>
      <c r="ANG387" s="309"/>
      <c r="ANH387" s="309"/>
      <c r="ANI387" s="309"/>
      <c r="ANJ387" s="309"/>
      <c r="ANK387" s="309"/>
      <c r="ANL387" s="309"/>
      <c r="ANM387" s="309"/>
      <c r="ANN387" s="309"/>
      <c r="ANO387" s="309"/>
      <c r="ANP387" s="309"/>
      <c r="ANQ387" s="309"/>
      <c r="ANR387" s="309"/>
      <c r="ANS387" s="309"/>
      <c r="ANT387" s="309"/>
      <c r="ANU387" s="309"/>
      <c r="ANV387" s="309"/>
      <c r="ANW387" s="309"/>
      <c r="ANX387" s="309"/>
      <c r="ANY387" s="309"/>
      <c r="ANZ387" s="309"/>
      <c r="AOA387" s="309"/>
      <c r="AOB387" s="309"/>
      <c r="AOC387" s="309"/>
      <c r="AOD387" s="309"/>
      <c r="AOE387" s="309"/>
      <c r="AOF387" s="309"/>
      <c r="AOG387" s="309"/>
      <c r="AOH387" s="309"/>
      <c r="AOI387" s="309"/>
      <c r="AOJ387" s="309"/>
      <c r="AOK387" s="309"/>
      <c r="AOL387" s="309"/>
      <c r="AOM387" s="309"/>
      <c r="AON387" s="309"/>
      <c r="AOO387" s="309"/>
      <c r="AOP387" s="309"/>
      <c r="AOQ387" s="309"/>
      <c r="AOR387" s="309"/>
      <c r="AOS387" s="309"/>
      <c r="AOT387" s="309"/>
      <c r="AOU387" s="309"/>
      <c r="AOV387" s="309"/>
      <c r="AOW387" s="309"/>
      <c r="AOX387" s="309"/>
      <c r="AOY387" s="309"/>
      <c r="AOZ387" s="309"/>
      <c r="APA387" s="309"/>
      <c r="APB387" s="309"/>
      <c r="APC387" s="309"/>
      <c r="APD387" s="309"/>
      <c r="APE387" s="309"/>
      <c r="APF387" s="309"/>
      <c r="APG387" s="309"/>
      <c r="APH387" s="309"/>
      <c r="API387" s="309"/>
      <c r="APJ387" s="309"/>
      <c r="APK387" s="309"/>
      <c r="APL387" s="309"/>
      <c r="APM387" s="309"/>
      <c r="APN387" s="309"/>
      <c r="APO387" s="309"/>
      <c r="APP387" s="309"/>
      <c r="APQ387" s="309"/>
      <c r="APR387" s="309"/>
      <c r="APS387" s="309"/>
      <c r="APT387" s="309"/>
      <c r="APU387" s="309"/>
      <c r="APV387" s="309"/>
      <c r="APW387" s="309"/>
      <c r="APX387" s="309"/>
      <c r="APY387" s="309"/>
      <c r="APZ387" s="309"/>
      <c r="AQA387" s="309"/>
      <c r="AQB387" s="309"/>
      <c r="AQC387" s="309"/>
      <c r="AQD387" s="309"/>
      <c r="AQE387" s="309"/>
      <c r="AQF387" s="309"/>
      <c r="AQG387" s="309"/>
      <c r="AQH387" s="309"/>
      <c r="AQI387" s="309"/>
      <c r="AQJ387" s="309"/>
      <c r="AQK387" s="309"/>
      <c r="AQL387" s="309"/>
      <c r="AQM387" s="309"/>
      <c r="AQN387" s="309"/>
      <c r="AQO387" s="309"/>
      <c r="AQP387" s="309"/>
      <c r="AQQ387" s="309"/>
      <c r="AQR387" s="309"/>
      <c r="AQS387" s="309"/>
      <c r="AQT387" s="309"/>
      <c r="AQU387" s="309"/>
      <c r="AQV387" s="309"/>
      <c r="AQW387" s="309"/>
      <c r="AQX387" s="309"/>
      <c r="AQY387" s="309"/>
      <c r="AQZ387" s="309"/>
      <c r="ARA387" s="309"/>
      <c r="ARB387" s="309"/>
      <c r="ARC387" s="309"/>
      <c r="ARD387" s="309"/>
      <c r="ARE387" s="309"/>
      <c r="ARF387" s="309"/>
      <c r="ARG387" s="309"/>
      <c r="ARH387" s="309"/>
      <c r="ARI387" s="309"/>
      <c r="ARJ387" s="309"/>
      <c r="ARK387" s="309"/>
      <c r="ARL387" s="309"/>
      <c r="ARM387" s="309"/>
      <c r="ARN387" s="309"/>
      <c r="ARO387" s="309"/>
      <c r="ARP387" s="309"/>
      <c r="ARQ387" s="309"/>
      <c r="ARR387" s="309"/>
      <c r="ARS387" s="309"/>
      <c r="ART387" s="309"/>
      <c r="ARU387" s="309"/>
      <c r="ARV387" s="309"/>
      <c r="ARW387" s="309"/>
      <c r="ARX387" s="309"/>
      <c r="ARY387" s="309"/>
      <c r="ARZ387" s="309"/>
      <c r="ASA387" s="309"/>
      <c r="ASB387" s="309"/>
      <c r="ASC387" s="309"/>
      <c r="ASD387" s="309"/>
      <c r="ASE387" s="309"/>
      <c r="ASF387" s="309"/>
      <c r="ASG387" s="309"/>
      <c r="ASH387" s="309"/>
      <c r="ASI387" s="309"/>
      <c r="ASJ387" s="309"/>
      <c r="ASK387" s="309"/>
      <c r="ASL387" s="309"/>
      <c r="ASM387" s="309"/>
      <c r="ASN387" s="309"/>
      <c r="ASO387" s="309"/>
      <c r="ASP387" s="309"/>
      <c r="ASQ387" s="309"/>
      <c r="ASR387" s="309"/>
      <c r="ASS387" s="309"/>
      <c r="AST387" s="309"/>
      <c r="ASU387" s="309"/>
      <c r="ASV387" s="309"/>
      <c r="ASW387" s="309"/>
      <c r="ASX387" s="309"/>
      <c r="ASY387" s="309"/>
      <c r="ASZ387" s="309"/>
      <c r="ATA387" s="309"/>
      <c r="ATB387" s="309"/>
      <c r="ATC387" s="309"/>
      <c r="ATD387" s="309"/>
      <c r="ATE387" s="309"/>
      <c r="ATF387" s="309"/>
      <c r="ATG387" s="309"/>
      <c r="ATH387" s="309"/>
      <c r="ATI387" s="309"/>
      <c r="ATJ387" s="309"/>
      <c r="ATK387" s="309"/>
      <c r="ATL387" s="309"/>
      <c r="ATM387" s="309"/>
      <c r="ATN387" s="309"/>
      <c r="ATO387" s="309"/>
      <c r="ATP387" s="309"/>
      <c r="ATQ387" s="309"/>
      <c r="ATR387" s="309"/>
      <c r="ATS387" s="309"/>
      <c r="ATT387" s="309"/>
      <c r="ATU387" s="309"/>
      <c r="ATV387" s="309"/>
      <c r="ATW387" s="309"/>
      <c r="ATX387" s="309"/>
      <c r="ATY387" s="309"/>
      <c r="ATZ387" s="309"/>
      <c r="AUA387" s="309"/>
      <c r="AUB387" s="309"/>
      <c r="AUC387" s="309"/>
      <c r="AUD387" s="309"/>
      <c r="AUE387" s="309"/>
      <c r="AUF387" s="309"/>
      <c r="AUG387" s="309"/>
      <c r="AUH387" s="309"/>
      <c r="AUI387" s="309"/>
      <c r="AUJ387" s="309"/>
      <c r="AUK387" s="309"/>
      <c r="AUL387" s="309"/>
      <c r="AUM387" s="309"/>
      <c r="AUN387" s="309"/>
      <c r="AUO387" s="309"/>
      <c r="AUP387" s="309"/>
      <c r="AUQ387" s="309"/>
      <c r="AUR387" s="309"/>
      <c r="AUS387" s="309"/>
      <c r="AUT387" s="309"/>
      <c r="AUU387" s="309"/>
      <c r="AUV387" s="309"/>
      <c r="AUW387" s="309"/>
      <c r="AUX387" s="309"/>
      <c r="AUY387" s="309"/>
      <c r="AUZ387" s="309"/>
      <c r="AVA387" s="309"/>
      <c r="AVB387" s="309"/>
      <c r="AVC387" s="309"/>
      <c r="AVD387" s="309"/>
      <c r="AVE387" s="309"/>
      <c r="AVF387" s="309"/>
      <c r="AVG387" s="309"/>
      <c r="AVH387" s="309"/>
      <c r="AVI387" s="309"/>
      <c r="AVJ387" s="309"/>
      <c r="AVK387" s="309"/>
      <c r="AVL387" s="309"/>
      <c r="AVM387" s="309"/>
      <c r="AVN387" s="309"/>
      <c r="AVO387" s="309"/>
      <c r="AVP387" s="309"/>
      <c r="AVQ387" s="309"/>
      <c r="AVR387" s="309"/>
      <c r="AVS387" s="309"/>
      <c r="AVT387" s="309"/>
      <c r="AVU387" s="309"/>
      <c r="AVV387" s="309"/>
      <c r="AVW387" s="309"/>
      <c r="AVX387" s="309"/>
      <c r="AVY387" s="309"/>
      <c r="AVZ387" s="309"/>
      <c r="AWA387" s="309"/>
      <c r="AWB387" s="309"/>
      <c r="AWC387" s="309"/>
      <c r="AWD387" s="309"/>
      <c r="AWE387" s="309"/>
      <c r="AWF387" s="309"/>
      <c r="AWG387" s="309"/>
      <c r="AWH387" s="309"/>
      <c r="AWI387" s="309"/>
      <c r="AWJ387" s="309"/>
      <c r="AWK387" s="309"/>
      <c r="AWL387" s="309"/>
      <c r="AWM387" s="309"/>
      <c r="AWN387" s="309"/>
      <c r="AWO387" s="309"/>
      <c r="AWP387" s="309"/>
      <c r="AWQ387" s="309"/>
      <c r="AWR387" s="309"/>
      <c r="AWS387" s="309"/>
      <c r="AWT387" s="309"/>
      <c r="AWU387" s="309"/>
      <c r="AWV387" s="309"/>
      <c r="AWW387" s="309"/>
      <c r="AWX387" s="309"/>
      <c r="AWY387" s="309"/>
      <c r="AWZ387" s="309"/>
      <c r="AXA387" s="309"/>
      <c r="AXB387" s="309"/>
      <c r="AXC387" s="309"/>
      <c r="AXD387" s="309"/>
      <c r="AXE387" s="309"/>
      <c r="AXF387" s="309"/>
      <c r="AXG387" s="309"/>
      <c r="AXH387" s="309"/>
      <c r="AXI387" s="309"/>
      <c r="AXJ387" s="309"/>
      <c r="AXK387" s="309"/>
      <c r="AXL387" s="309"/>
      <c r="AXM387" s="309"/>
      <c r="AXN387" s="309"/>
      <c r="AXO387" s="309"/>
      <c r="AXP387" s="309"/>
      <c r="AXQ387" s="309"/>
      <c r="AXR387" s="309"/>
      <c r="AXS387" s="309"/>
      <c r="AXT387" s="309"/>
      <c r="AXU387" s="309"/>
      <c r="AXV387" s="309"/>
      <c r="AXW387" s="309"/>
      <c r="AXX387" s="309"/>
      <c r="AXY387" s="309"/>
      <c r="AXZ387" s="309"/>
      <c r="AYA387" s="309"/>
      <c r="AYB387" s="309"/>
      <c r="AYC387" s="309"/>
      <c r="AYD387" s="309"/>
      <c r="AYE387" s="309"/>
      <c r="AYF387" s="309"/>
      <c r="AYG387" s="309"/>
      <c r="AYH387" s="309"/>
      <c r="AYI387" s="309"/>
      <c r="AYJ387" s="309"/>
      <c r="AYK387" s="309"/>
      <c r="AYL387" s="309"/>
      <c r="AYM387" s="309"/>
      <c r="AYN387" s="309"/>
      <c r="AYO387" s="309"/>
      <c r="AYP387" s="309"/>
      <c r="AYQ387" s="309"/>
      <c r="AYR387" s="309"/>
      <c r="AYS387" s="309"/>
      <c r="AYT387" s="309"/>
      <c r="AYU387" s="309"/>
      <c r="AYV387" s="309"/>
      <c r="AYW387" s="309"/>
      <c r="AYX387" s="309"/>
      <c r="AYY387" s="309"/>
      <c r="AYZ387" s="309"/>
      <c r="AZA387" s="309"/>
      <c r="AZB387" s="309"/>
      <c r="AZC387" s="309"/>
      <c r="AZD387" s="309"/>
      <c r="AZE387" s="309"/>
      <c r="AZF387" s="309"/>
      <c r="AZG387" s="309"/>
      <c r="AZH387" s="309"/>
      <c r="AZI387" s="309"/>
      <c r="AZJ387" s="309"/>
      <c r="AZK387" s="309"/>
      <c r="AZL387" s="309"/>
      <c r="AZM387" s="309"/>
      <c r="AZN387" s="309"/>
      <c r="AZO387" s="309"/>
      <c r="AZP387" s="309"/>
      <c r="AZQ387" s="309"/>
      <c r="AZR387" s="309"/>
      <c r="AZS387" s="309"/>
      <c r="AZT387" s="309"/>
      <c r="AZU387" s="309"/>
      <c r="AZV387" s="309"/>
      <c r="AZW387" s="309"/>
      <c r="AZX387" s="309"/>
      <c r="AZY387" s="309"/>
      <c r="AZZ387" s="309"/>
      <c r="BAA387" s="309"/>
      <c r="BAB387" s="309"/>
      <c r="BAC387" s="309"/>
      <c r="BAD387" s="309"/>
      <c r="BAE387" s="309"/>
      <c r="BAF387" s="309"/>
      <c r="BAG387" s="309"/>
      <c r="BAH387" s="309"/>
      <c r="BAI387" s="309"/>
      <c r="BAJ387" s="309"/>
      <c r="BAK387" s="309"/>
      <c r="BAL387" s="309"/>
      <c r="BAM387" s="309"/>
      <c r="BAN387" s="309"/>
      <c r="BAO387" s="309"/>
      <c r="BAP387" s="309"/>
      <c r="BAQ387" s="309"/>
      <c r="BAR387" s="309"/>
      <c r="BAS387" s="309"/>
      <c r="BAT387" s="309"/>
      <c r="BAU387" s="309"/>
      <c r="BAV387" s="309"/>
      <c r="BAW387" s="309"/>
      <c r="BAX387" s="309"/>
      <c r="BAY387" s="309"/>
      <c r="BAZ387" s="309"/>
      <c r="BBA387" s="309"/>
      <c r="BBB387" s="309"/>
      <c r="BBC387" s="309"/>
      <c r="BBD387" s="309"/>
      <c r="BBE387" s="309"/>
      <c r="BBF387" s="309"/>
      <c r="BBG387" s="309"/>
      <c r="BBH387" s="309"/>
      <c r="BBI387" s="309"/>
      <c r="BBJ387" s="309"/>
      <c r="BBK387" s="309"/>
      <c r="BBL387" s="309"/>
      <c r="BBM387" s="309"/>
      <c r="BBN387" s="309"/>
      <c r="BBO387" s="309"/>
      <c r="BBP387" s="309"/>
      <c r="BBQ387" s="309"/>
      <c r="BBR387" s="309"/>
      <c r="BBS387" s="309"/>
      <c r="BBT387" s="309"/>
      <c r="BBU387" s="309"/>
      <c r="BBV387" s="309"/>
      <c r="BBW387" s="309"/>
      <c r="BBX387" s="309"/>
      <c r="BBY387" s="309"/>
      <c r="BBZ387" s="309"/>
      <c r="BCA387" s="309"/>
      <c r="BCB387" s="309"/>
      <c r="BCC387" s="309"/>
      <c r="BCD387" s="309"/>
      <c r="BCE387" s="309"/>
      <c r="BCF387" s="309"/>
      <c r="BCG387" s="309"/>
      <c r="BCH387" s="309"/>
      <c r="BCI387" s="309"/>
      <c r="BCJ387" s="309"/>
      <c r="BCK387" s="309"/>
      <c r="BCL387" s="309"/>
      <c r="BCM387" s="309"/>
      <c r="BCN387" s="309"/>
      <c r="BCO387" s="309"/>
      <c r="BCP387" s="309"/>
      <c r="BCQ387" s="309"/>
      <c r="BCR387" s="309"/>
      <c r="BCS387" s="309"/>
      <c r="BCT387" s="309"/>
      <c r="BCU387" s="309"/>
      <c r="BCV387" s="309"/>
      <c r="BCW387" s="309"/>
      <c r="BCX387" s="309"/>
      <c r="BCY387" s="309"/>
      <c r="BCZ387" s="309"/>
      <c r="BDA387" s="309"/>
      <c r="BDB387" s="309"/>
      <c r="BDC387" s="309"/>
      <c r="BDD387" s="309"/>
      <c r="BDE387" s="309"/>
      <c r="BDF387" s="309"/>
      <c r="BDG387" s="309"/>
      <c r="BDH387" s="309"/>
      <c r="BDI387" s="309"/>
      <c r="BDJ387" s="309"/>
      <c r="BDK387" s="309"/>
      <c r="BDL387" s="309"/>
      <c r="BDM387" s="309"/>
      <c r="BDN387" s="309"/>
      <c r="BDO387" s="309"/>
      <c r="BDP387" s="309"/>
      <c r="BDQ387" s="309"/>
      <c r="BDR387" s="309"/>
      <c r="BDS387" s="309"/>
      <c r="BDT387" s="309"/>
      <c r="BDU387" s="309"/>
      <c r="BDV387" s="309"/>
      <c r="BDW387" s="309"/>
      <c r="BDX387" s="309"/>
      <c r="BDY387" s="309"/>
      <c r="BDZ387" s="309"/>
      <c r="BEA387" s="309"/>
      <c r="BEB387" s="309"/>
      <c r="BEC387" s="309"/>
      <c r="BED387" s="309"/>
      <c r="BEE387" s="309"/>
      <c r="BEF387" s="309"/>
      <c r="BEG387" s="309"/>
      <c r="BEH387" s="309"/>
      <c r="BEI387" s="309"/>
      <c r="BEJ387" s="309"/>
      <c r="BEK387" s="309"/>
      <c r="BEL387" s="309"/>
      <c r="BEM387" s="309"/>
      <c r="BEN387" s="309"/>
      <c r="BEO387" s="309"/>
      <c r="BEP387" s="309"/>
      <c r="BEQ387" s="309"/>
      <c r="BER387" s="309"/>
      <c r="BES387" s="309"/>
      <c r="BET387" s="309"/>
      <c r="BEU387" s="309"/>
      <c r="BEV387" s="309"/>
      <c r="BEW387" s="309"/>
      <c r="BEX387" s="309"/>
      <c r="BEY387" s="309"/>
      <c r="BEZ387" s="309"/>
      <c r="BFA387" s="309"/>
      <c r="BFB387" s="309"/>
      <c r="BFC387" s="309"/>
      <c r="BFD387" s="309"/>
      <c r="BFE387" s="309"/>
      <c r="BFF387" s="309"/>
      <c r="BFG387" s="309"/>
      <c r="BFH387" s="309"/>
      <c r="BFI387" s="309"/>
      <c r="BFJ387" s="309"/>
      <c r="BFK387" s="309"/>
      <c r="BFL387" s="309"/>
      <c r="BFM387" s="309"/>
      <c r="BFN387" s="309"/>
      <c r="BFO387" s="309"/>
      <c r="BFP387" s="309"/>
      <c r="BFQ387" s="309"/>
      <c r="BFR387" s="309"/>
      <c r="BFS387" s="309"/>
      <c r="BFT387" s="309"/>
      <c r="BFU387" s="309"/>
      <c r="BFV387" s="309"/>
      <c r="BFW387" s="309"/>
      <c r="BFX387" s="309"/>
      <c r="BFY387" s="309"/>
      <c r="BFZ387" s="309"/>
      <c r="BGA387" s="309"/>
      <c r="BGB387" s="309"/>
      <c r="BGC387" s="309"/>
      <c r="BGD387" s="309"/>
      <c r="BGE387" s="309"/>
      <c r="BGF387" s="309"/>
      <c r="BGG387" s="309"/>
      <c r="BGH387" s="309"/>
    </row>
    <row r="388" spans="6:1542" s="18" customFormat="1" ht="14.45" customHeight="1" x14ac:dyDescent="0.25">
      <c r="F388" s="68"/>
      <c r="Y388" s="68"/>
      <c r="AC388" s="309"/>
      <c r="AD388" s="309"/>
      <c r="AE388" s="309"/>
      <c r="AF388" s="309"/>
      <c r="AG388" s="309"/>
      <c r="AH388" s="309"/>
      <c r="AI388" s="309"/>
      <c r="AJ388" s="309"/>
      <c r="AK388" s="309"/>
      <c r="AL388" s="309"/>
      <c r="AM388" s="309"/>
      <c r="AN388" s="309"/>
      <c r="AO388" s="309"/>
      <c r="AP388" s="309"/>
      <c r="AQ388" s="309"/>
      <c r="AR388" s="309"/>
      <c r="AS388" s="309"/>
      <c r="AT388" s="309"/>
      <c r="AU388" s="309"/>
      <c r="AV388" s="309"/>
      <c r="AW388" s="309"/>
      <c r="AX388" s="309"/>
      <c r="AY388" s="309"/>
      <c r="AZ388" s="309"/>
      <c r="BA388" s="309"/>
      <c r="BB388" s="309"/>
      <c r="BC388" s="309"/>
      <c r="BD388" s="309"/>
      <c r="BE388" s="309"/>
      <c r="BF388" s="309"/>
      <c r="BG388" s="309"/>
      <c r="BH388" s="309"/>
      <c r="BI388" s="309"/>
      <c r="BJ388" s="309"/>
      <c r="BK388" s="309"/>
      <c r="BL388" s="309"/>
      <c r="BM388" s="309"/>
      <c r="BN388" s="309"/>
      <c r="BO388" s="309"/>
      <c r="BP388" s="309"/>
      <c r="BQ388" s="309"/>
      <c r="BR388" s="309"/>
      <c r="BS388" s="309"/>
      <c r="BT388" s="309"/>
      <c r="BU388" s="309"/>
      <c r="BV388" s="309"/>
      <c r="BW388" s="309"/>
      <c r="BX388" s="309"/>
      <c r="BY388" s="309"/>
      <c r="BZ388" s="309"/>
      <c r="CA388" s="309"/>
      <c r="CB388" s="309"/>
      <c r="CC388" s="309"/>
      <c r="CD388" s="309"/>
      <c r="CE388" s="309"/>
      <c r="CF388" s="309"/>
      <c r="CG388" s="309"/>
      <c r="CH388" s="309"/>
      <c r="CI388" s="309"/>
      <c r="CJ388" s="309"/>
      <c r="CK388" s="309"/>
      <c r="CL388" s="309"/>
      <c r="CM388" s="309"/>
      <c r="CN388" s="309"/>
      <c r="CO388" s="309"/>
      <c r="CP388" s="309"/>
      <c r="CQ388" s="309"/>
      <c r="CR388" s="309"/>
      <c r="CS388" s="309"/>
      <c r="CT388" s="309"/>
      <c r="CU388" s="309"/>
      <c r="CV388" s="309"/>
      <c r="CW388" s="309"/>
      <c r="CX388" s="309"/>
      <c r="CY388" s="309"/>
      <c r="CZ388" s="309"/>
      <c r="DA388" s="309"/>
      <c r="DB388" s="309"/>
      <c r="DC388" s="309"/>
      <c r="DD388" s="309"/>
      <c r="DE388" s="309"/>
      <c r="DF388" s="309"/>
      <c r="DG388" s="309"/>
      <c r="DH388" s="309"/>
      <c r="DI388" s="309"/>
      <c r="DJ388" s="309"/>
      <c r="DK388" s="309"/>
      <c r="DL388" s="309"/>
      <c r="DM388" s="309"/>
      <c r="DN388" s="309"/>
      <c r="DO388" s="309"/>
      <c r="DP388" s="309"/>
      <c r="DQ388" s="309"/>
      <c r="DR388" s="309"/>
      <c r="DS388" s="309"/>
      <c r="DT388" s="309"/>
      <c r="DU388" s="309"/>
      <c r="DV388" s="309"/>
      <c r="DW388" s="309"/>
      <c r="DX388" s="309"/>
      <c r="DY388" s="309"/>
      <c r="DZ388" s="309"/>
      <c r="EA388" s="309"/>
      <c r="EB388" s="309"/>
      <c r="EC388" s="309"/>
      <c r="ED388" s="309"/>
      <c r="EE388" s="309"/>
      <c r="EF388" s="309"/>
      <c r="EG388" s="309"/>
      <c r="EH388" s="309"/>
      <c r="EI388" s="309"/>
      <c r="EJ388" s="309"/>
      <c r="EK388" s="309"/>
      <c r="EL388" s="309"/>
      <c r="EM388" s="309"/>
      <c r="EN388" s="309"/>
      <c r="EO388" s="309"/>
      <c r="EP388" s="309"/>
      <c r="EQ388" s="309"/>
      <c r="ER388" s="309"/>
      <c r="ES388" s="309"/>
      <c r="ET388" s="309"/>
      <c r="EU388" s="309"/>
      <c r="EV388" s="309"/>
      <c r="EW388" s="309"/>
      <c r="EX388" s="309"/>
      <c r="EY388" s="309"/>
      <c r="EZ388" s="309"/>
      <c r="FA388" s="309"/>
      <c r="FB388" s="309"/>
      <c r="FC388" s="309"/>
      <c r="FD388" s="309"/>
      <c r="FE388" s="309"/>
      <c r="FF388" s="309"/>
      <c r="FG388" s="309"/>
      <c r="FH388" s="309"/>
      <c r="FI388" s="309"/>
      <c r="FJ388" s="309"/>
      <c r="FK388" s="309"/>
      <c r="FL388" s="309"/>
      <c r="FM388" s="309"/>
      <c r="FN388" s="309"/>
      <c r="FO388" s="309"/>
      <c r="FP388" s="309"/>
      <c r="FQ388" s="309"/>
      <c r="FR388" s="309"/>
      <c r="FS388" s="309"/>
      <c r="FT388" s="309"/>
      <c r="FU388" s="309"/>
      <c r="FV388" s="309"/>
      <c r="FW388" s="309"/>
      <c r="FX388" s="309"/>
      <c r="FY388" s="309"/>
      <c r="FZ388" s="309"/>
      <c r="GA388" s="309"/>
      <c r="GB388" s="309"/>
      <c r="GC388" s="309"/>
      <c r="GD388" s="309"/>
      <c r="GE388" s="309"/>
      <c r="GF388" s="309"/>
      <c r="GG388" s="309"/>
      <c r="GH388" s="309"/>
      <c r="GI388" s="309"/>
      <c r="GJ388" s="309"/>
      <c r="GK388" s="309"/>
      <c r="GL388" s="309"/>
      <c r="GM388" s="309"/>
      <c r="GN388" s="309"/>
      <c r="GO388" s="309"/>
      <c r="GP388" s="309"/>
      <c r="GQ388" s="309"/>
      <c r="GR388" s="309"/>
      <c r="GS388" s="309"/>
      <c r="GT388" s="309"/>
      <c r="GU388" s="309"/>
      <c r="GV388" s="309"/>
      <c r="GW388" s="309"/>
      <c r="GX388" s="309"/>
      <c r="GY388" s="309"/>
      <c r="GZ388" s="309"/>
      <c r="HA388" s="309"/>
      <c r="HB388" s="309"/>
      <c r="HC388" s="309"/>
      <c r="HD388" s="309"/>
      <c r="HE388" s="309"/>
      <c r="HF388" s="309"/>
      <c r="HG388" s="309"/>
      <c r="HH388" s="309"/>
      <c r="HI388" s="309"/>
      <c r="HJ388" s="309"/>
      <c r="HK388" s="309"/>
      <c r="HL388" s="309"/>
      <c r="HM388" s="309"/>
      <c r="HN388" s="309"/>
      <c r="HO388" s="309"/>
      <c r="HP388" s="309"/>
      <c r="HQ388" s="309"/>
      <c r="HR388" s="309"/>
      <c r="HS388" s="309"/>
      <c r="HT388" s="309"/>
      <c r="HU388" s="309"/>
      <c r="HV388" s="309"/>
      <c r="HW388" s="309"/>
      <c r="HX388" s="309"/>
      <c r="HY388" s="309"/>
      <c r="HZ388" s="309"/>
      <c r="IA388" s="309"/>
      <c r="IB388" s="309"/>
      <c r="IC388" s="309"/>
      <c r="ID388" s="309"/>
      <c r="IE388" s="309"/>
      <c r="IF388" s="309"/>
      <c r="IG388" s="309"/>
      <c r="IH388" s="309"/>
      <c r="II388" s="309"/>
      <c r="IJ388" s="309"/>
      <c r="IK388" s="309"/>
      <c r="IL388" s="309"/>
      <c r="IM388" s="309"/>
      <c r="IN388" s="309"/>
      <c r="IO388" s="309"/>
      <c r="IP388" s="309"/>
      <c r="IQ388" s="309"/>
      <c r="IR388" s="309"/>
      <c r="IS388" s="309"/>
      <c r="IT388" s="309"/>
      <c r="IU388" s="309"/>
      <c r="IV388" s="309"/>
      <c r="IW388" s="309"/>
      <c r="IX388" s="309"/>
      <c r="IY388" s="309"/>
      <c r="IZ388" s="309"/>
      <c r="JA388" s="309"/>
      <c r="JB388" s="309"/>
      <c r="JC388" s="309"/>
      <c r="JD388" s="309"/>
      <c r="JE388" s="309"/>
      <c r="JF388" s="309"/>
      <c r="JG388" s="309"/>
      <c r="JH388" s="309"/>
      <c r="JI388" s="309"/>
      <c r="JJ388" s="309"/>
      <c r="JK388" s="309"/>
      <c r="JL388" s="309"/>
      <c r="JM388" s="309"/>
      <c r="JN388" s="309"/>
      <c r="JO388" s="309"/>
      <c r="JP388" s="309"/>
      <c r="JQ388" s="309"/>
      <c r="JR388" s="309"/>
      <c r="JS388" s="309"/>
      <c r="JT388" s="309"/>
      <c r="JU388" s="309"/>
      <c r="JV388" s="309"/>
      <c r="JW388" s="309"/>
      <c r="JX388" s="309"/>
      <c r="JY388" s="309"/>
      <c r="JZ388" s="309"/>
      <c r="KA388" s="309"/>
      <c r="KB388" s="309"/>
      <c r="KC388" s="309"/>
      <c r="KD388" s="309"/>
      <c r="KE388" s="309"/>
      <c r="KF388" s="309"/>
      <c r="KG388" s="309"/>
      <c r="KH388" s="309"/>
      <c r="KI388" s="309"/>
      <c r="KJ388" s="309"/>
      <c r="KK388" s="309"/>
      <c r="KL388" s="309"/>
      <c r="KM388" s="309"/>
      <c r="KN388" s="309"/>
      <c r="KO388" s="309"/>
      <c r="KP388" s="309"/>
      <c r="KQ388" s="309"/>
      <c r="KR388" s="309"/>
      <c r="KS388" s="309"/>
      <c r="KT388" s="309"/>
      <c r="KU388" s="309"/>
      <c r="KV388" s="309"/>
      <c r="KW388" s="309"/>
      <c r="KX388" s="309"/>
      <c r="KY388" s="309"/>
      <c r="KZ388" s="309"/>
      <c r="LA388" s="309"/>
      <c r="LB388" s="309"/>
      <c r="LC388" s="309"/>
      <c r="LD388" s="309"/>
      <c r="LE388" s="309"/>
      <c r="LF388" s="309"/>
      <c r="LG388" s="309"/>
      <c r="LH388" s="309"/>
      <c r="LI388" s="309"/>
      <c r="LJ388" s="309"/>
      <c r="LK388" s="309"/>
      <c r="LL388" s="309"/>
      <c r="LM388" s="309"/>
      <c r="LN388" s="309"/>
      <c r="LO388" s="309"/>
      <c r="LP388" s="309"/>
      <c r="LQ388" s="309"/>
      <c r="LR388" s="309"/>
      <c r="LS388" s="309"/>
      <c r="LT388" s="309"/>
      <c r="LU388" s="309"/>
      <c r="LV388" s="309"/>
      <c r="LW388" s="309"/>
      <c r="LX388" s="309"/>
      <c r="LY388" s="309"/>
      <c r="LZ388" s="309"/>
      <c r="MA388" s="309"/>
      <c r="MB388" s="309"/>
      <c r="MC388" s="309"/>
      <c r="MD388" s="309"/>
      <c r="ME388" s="309"/>
      <c r="MF388" s="309"/>
      <c r="MG388" s="309"/>
      <c r="MH388" s="309"/>
      <c r="MI388" s="309"/>
      <c r="MJ388" s="309"/>
      <c r="MK388" s="309"/>
      <c r="ML388" s="309"/>
      <c r="MM388" s="309"/>
      <c r="MN388" s="309"/>
      <c r="MO388" s="309"/>
      <c r="MP388" s="309"/>
      <c r="MQ388" s="309"/>
      <c r="MR388" s="309"/>
      <c r="MS388" s="309"/>
      <c r="MT388" s="309"/>
      <c r="MU388" s="309"/>
      <c r="MV388" s="309"/>
      <c r="MW388" s="309"/>
      <c r="MX388" s="309"/>
      <c r="MY388" s="309"/>
      <c r="MZ388" s="309"/>
      <c r="NA388" s="309"/>
      <c r="NB388" s="309"/>
      <c r="NC388" s="309"/>
      <c r="ND388" s="309"/>
      <c r="NE388" s="309"/>
      <c r="NF388" s="309"/>
      <c r="NG388" s="309"/>
      <c r="NH388" s="309"/>
      <c r="NI388" s="309"/>
      <c r="NJ388" s="309"/>
      <c r="NK388" s="309"/>
      <c r="NL388" s="309"/>
      <c r="NM388" s="309"/>
      <c r="NN388" s="309"/>
      <c r="NO388" s="309"/>
      <c r="NP388" s="309"/>
      <c r="NQ388" s="309"/>
      <c r="NR388" s="309"/>
      <c r="NS388" s="309"/>
      <c r="NT388" s="309"/>
      <c r="NU388" s="309"/>
      <c r="NV388" s="309"/>
      <c r="NW388" s="309"/>
      <c r="NX388" s="309"/>
      <c r="NY388" s="309"/>
      <c r="NZ388" s="309"/>
      <c r="OA388" s="309"/>
      <c r="OB388" s="309"/>
      <c r="OC388" s="309"/>
      <c r="OD388" s="309"/>
      <c r="OE388" s="309"/>
      <c r="OF388" s="309"/>
      <c r="OG388" s="309"/>
      <c r="OH388" s="309"/>
      <c r="OI388" s="309"/>
      <c r="OJ388" s="309"/>
      <c r="OK388" s="309"/>
      <c r="OL388" s="309"/>
      <c r="OM388" s="309"/>
      <c r="ON388" s="309"/>
      <c r="OO388" s="309"/>
      <c r="OP388" s="309"/>
      <c r="OQ388" s="309"/>
      <c r="OR388" s="309"/>
      <c r="OS388" s="309"/>
      <c r="OT388" s="309"/>
      <c r="OU388" s="309"/>
      <c r="OV388" s="309"/>
      <c r="OW388" s="309"/>
      <c r="OX388" s="309"/>
      <c r="OY388" s="309"/>
      <c r="OZ388" s="309"/>
      <c r="PA388" s="309"/>
      <c r="PB388" s="309"/>
      <c r="PC388" s="309"/>
      <c r="PD388" s="309"/>
      <c r="PE388" s="309"/>
      <c r="PF388" s="309"/>
      <c r="PG388" s="309"/>
      <c r="PH388" s="309"/>
      <c r="PI388" s="309"/>
      <c r="PJ388" s="309"/>
      <c r="PK388" s="309"/>
      <c r="PL388" s="309"/>
      <c r="PM388" s="309"/>
      <c r="PN388" s="309"/>
      <c r="PO388" s="309"/>
      <c r="PP388" s="309"/>
      <c r="PQ388" s="309"/>
      <c r="PR388" s="309"/>
      <c r="PS388" s="309"/>
      <c r="PT388" s="309"/>
      <c r="PU388" s="309"/>
      <c r="PV388" s="309"/>
      <c r="PW388" s="309"/>
      <c r="PX388" s="309"/>
      <c r="PY388" s="309"/>
      <c r="PZ388" s="309"/>
      <c r="QA388" s="309"/>
      <c r="QB388" s="309"/>
      <c r="QC388" s="309"/>
      <c r="QD388" s="309"/>
      <c r="QE388" s="309"/>
      <c r="QF388" s="309"/>
      <c r="QG388" s="309"/>
      <c r="QH388" s="309"/>
      <c r="QI388" s="309"/>
      <c r="QJ388" s="309"/>
      <c r="QK388" s="309"/>
      <c r="QL388" s="309"/>
      <c r="QM388" s="309"/>
      <c r="QN388" s="309"/>
      <c r="QO388" s="309"/>
      <c r="QP388" s="309"/>
      <c r="QQ388" s="309"/>
      <c r="QR388" s="309"/>
      <c r="QS388" s="309"/>
      <c r="QT388" s="309"/>
      <c r="QU388" s="309"/>
      <c r="QV388" s="309"/>
      <c r="QW388" s="309"/>
      <c r="QX388" s="309"/>
      <c r="QY388" s="309"/>
      <c r="QZ388" s="309"/>
      <c r="RA388" s="309"/>
      <c r="RB388" s="309"/>
      <c r="RC388" s="309"/>
      <c r="RD388" s="309"/>
      <c r="RE388" s="309"/>
      <c r="RF388" s="309"/>
      <c r="RG388" s="309"/>
      <c r="RH388" s="309"/>
      <c r="RI388" s="309"/>
      <c r="RJ388" s="309"/>
      <c r="RK388" s="309"/>
      <c r="RL388" s="309"/>
      <c r="RM388" s="309"/>
      <c r="RN388" s="309"/>
      <c r="RO388" s="309"/>
      <c r="RP388" s="309"/>
      <c r="RQ388" s="309"/>
      <c r="RR388" s="309"/>
      <c r="RS388" s="309"/>
      <c r="RT388" s="309"/>
      <c r="RU388" s="309"/>
      <c r="RV388" s="309"/>
      <c r="RW388" s="309"/>
      <c r="RX388" s="309"/>
      <c r="RY388" s="309"/>
      <c r="RZ388" s="309"/>
      <c r="SA388" s="309"/>
      <c r="SB388" s="309"/>
      <c r="SC388" s="309"/>
      <c r="SD388" s="309"/>
      <c r="SE388" s="309"/>
      <c r="SF388" s="309"/>
      <c r="SG388" s="309"/>
      <c r="SH388" s="309"/>
      <c r="SI388" s="309"/>
      <c r="SJ388" s="309"/>
      <c r="SK388" s="309"/>
      <c r="SL388" s="309"/>
      <c r="SM388" s="309"/>
      <c r="SN388" s="309"/>
      <c r="SO388" s="309"/>
      <c r="SP388" s="309"/>
      <c r="SQ388" s="309"/>
      <c r="SR388" s="309"/>
      <c r="SS388" s="309"/>
      <c r="ST388" s="309"/>
      <c r="SU388" s="309"/>
      <c r="SV388" s="309"/>
      <c r="SW388" s="309"/>
      <c r="SX388" s="309"/>
      <c r="SY388" s="309"/>
      <c r="SZ388" s="309"/>
      <c r="TA388" s="309"/>
      <c r="TB388" s="309"/>
      <c r="TC388" s="309"/>
      <c r="TD388" s="309"/>
      <c r="TE388" s="309"/>
      <c r="TF388" s="309"/>
      <c r="TG388" s="309"/>
      <c r="TH388" s="309"/>
      <c r="TI388" s="309"/>
      <c r="TJ388" s="309"/>
      <c r="TK388" s="309"/>
      <c r="TL388" s="309"/>
      <c r="TM388" s="309"/>
      <c r="TN388" s="309"/>
      <c r="TO388" s="309"/>
      <c r="TP388" s="309"/>
      <c r="TQ388" s="309"/>
      <c r="TR388" s="309"/>
      <c r="TS388" s="309"/>
      <c r="TT388" s="309"/>
      <c r="TU388" s="309"/>
      <c r="TV388" s="309"/>
      <c r="TW388" s="309"/>
      <c r="TX388" s="309"/>
      <c r="TY388" s="309"/>
      <c r="TZ388" s="309"/>
      <c r="UA388" s="309"/>
      <c r="UB388" s="309"/>
      <c r="UC388" s="309"/>
      <c r="UD388" s="309"/>
      <c r="UE388" s="309"/>
      <c r="UF388" s="309"/>
      <c r="UG388" s="309"/>
      <c r="UH388" s="309"/>
      <c r="UI388" s="309"/>
      <c r="UJ388" s="309"/>
      <c r="UK388" s="309"/>
      <c r="UL388" s="309"/>
      <c r="UM388" s="309"/>
      <c r="UN388" s="309"/>
      <c r="UO388" s="309"/>
      <c r="UP388" s="309"/>
      <c r="UQ388" s="309"/>
      <c r="UR388" s="309"/>
      <c r="US388" s="309"/>
      <c r="UT388" s="309"/>
      <c r="UU388" s="309"/>
      <c r="UV388" s="309"/>
      <c r="UW388" s="309"/>
      <c r="UX388" s="309"/>
      <c r="UY388" s="309"/>
      <c r="UZ388" s="309"/>
      <c r="VA388" s="309"/>
      <c r="VB388" s="309"/>
      <c r="VC388" s="309"/>
      <c r="VD388" s="309"/>
      <c r="VE388" s="309"/>
      <c r="VF388" s="309"/>
      <c r="VG388" s="309"/>
      <c r="VH388" s="309"/>
      <c r="VI388" s="309"/>
      <c r="VJ388" s="309"/>
      <c r="VK388" s="309"/>
      <c r="VL388" s="309"/>
      <c r="VM388" s="309"/>
      <c r="VN388" s="309"/>
      <c r="VO388" s="309"/>
      <c r="VP388" s="309"/>
      <c r="VQ388" s="309"/>
      <c r="VR388" s="309"/>
      <c r="VS388" s="309"/>
      <c r="VT388" s="309"/>
      <c r="VU388" s="309"/>
      <c r="VV388" s="309"/>
      <c r="VW388" s="309"/>
      <c r="VX388" s="309"/>
      <c r="VY388" s="309"/>
      <c r="VZ388" s="309"/>
      <c r="WA388" s="309"/>
      <c r="WB388" s="309"/>
      <c r="WC388" s="309"/>
      <c r="WD388" s="309"/>
      <c r="WE388" s="309"/>
      <c r="WF388" s="309"/>
      <c r="WG388" s="309"/>
      <c r="WH388" s="309"/>
      <c r="WI388" s="309"/>
      <c r="WJ388" s="309"/>
      <c r="WK388" s="309"/>
      <c r="WL388" s="309"/>
      <c r="WM388" s="309"/>
      <c r="WN388" s="309"/>
      <c r="WO388" s="309"/>
      <c r="WP388" s="309"/>
      <c r="WQ388" s="309"/>
      <c r="WR388" s="309"/>
      <c r="WS388" s="309"/>
      <c r="WT388" s="309"/>
      <c r="WU388" s="309"/>
      <c r="WV388" s="309"/>
      <c r="WW388" s="309"/>
      <c r="WX388" s="309"/>
      <c r="WY388" s="309"/>
      <c r="WZ388" s="309"/>
      <c r="XA388" s="309"/>
      <c r="XB388" s="309"/>
      <c r="XC388" s="309"/>
      <c r="XD388" s="309"/>
      <c r="XE388" s="309"/>
      <c r="XF388" s="309"/>
      <c r="XG388" s="309"/>
      <c r="XH388" s="309"/>
      <c r="XI388" s="309"/>
      <c r="XJ388" s="309"/>
      <c r="XK388" s="309"/>
      <c r="XL388" s="309"/>
      <c r="XM388" s="309"/>
      <c r="XN388" s="309"/>
      <c r="XO388" s="309"/>
      <c r="XP388" s="309"/>
      <c r="XQ388" s="309"/>
      <c r="XR388" s="309"/>
      <c r="XS388" s="309"/>
      <c r="XT388" s="309"/>
      <c r="XU388" s="309"/>
      <c r="XV388" s="309"/>
      <c r="XW388" s="309"/>
      <c r="XX388" s="309"/>
      <c r="XY388" s="309"/>
      <c r="XZ388" s="309"/>
      <c r="YA388" s="309"/>
      <c r="YB388" s="309"/>
      <c r="YC388" s="309"/>
      <c r="YD388" s="309"/>
      <c r="YE388" s="309"/>
      <c r="YF388" s="309"/>
      <c r="YG388" s="309"/>
      <c r="YH388" s="309"/>
      <c r="YI388" s="309"/>
      <c r="YJ388" s="309"/>
      <c r="YK388" s="309"/>
      <c r="YL388" s="309"/>
      <c r="YM388" s="309"/>
      <c r="YN388" s="309"/>
      <c r="YO388" s="309"/>
      <c r="YP388" s="309"/>
      <c r="YQ388" s="309"/>
      <c r="YR388" s="309"/>
      <c r="YS388" s="309"/>
      <c r="YT388" s="309"/>
      <c r="YU388" s="309"/>
      <c r="YV388" s="309"/>
      <c r="YW388" s="309"/>
      <c r="YX388" s="309"/>
      <c r="YY388" s="309"/>
      <c r="YZ388" s="309"/>
      <c r="ZA388" s="309"/>
      <c r="ZB388" s="309"/>
      <c r="ZC388" s="309"/>
      <c r="ZD388" s="309"/>
      <c r="ZE388" s="309"/>
      <c r="ZF388" s="309"/>
      <c r="ZG388" s="309"/>
      <c r="ZH388" s="309"/>
      <c r="ZI388" s="309"/>
      <c r="ZJ388" s="309"/>
      <c r="ZK388" s="309"/>
      <c r="ZL388" s="309"/>
      <c r="ZM388" s="309"/>
      <c r="ZN388" s="309"/>
      <c r="ZO388" s="309"/>
      <c r="ZP388" s="309"/>
      <c r="ZQ388" s="309"/>
      <c r="ZR388" s="309"/>
      <c r="ZS388" s="309"/>
      <c r="ZT388" s="309"/>
      <c r="ZU388" s="309"/>
      <c r="ZV388" s="309"/>
      <c r="ZW388" s="309"/>
      <c r="ZX388" s="309"/>
      <c r="ZY388" s="309"/>
      <c r="ZZ388" s="309"/>
      <c r="AAA388" s="309"/>
      <c r="AAB388" s="309"/>
      <c r="AAC388" s="309"/>
      <c r="AAD388" s="309"/>
      <c r="AAE388" s="309"/>
      <c r="AAF388" s="309"/>
      <c r="AAG388" s="309"/>
      <c r="AAH388" s="309"/>
      <c r="AAI388" s="309"/>
      <c r="AAJ388" s="309"/>
      <c r="AAK388" s="309"/>
      <c r="AAL388" s="309"/>
      <c r="AAM388" s="309"/>
      <c r="AAN388" s="309"/>
      <c r="AAO388" s="309"/>
      <c r="AAP388" s="309"/>
      <c r="AAQ388" s="309"/>
      <c r="AAR388" s="309"/>
      <c r="AAS388" s="309"/>
      <c r="AAT388" s="309"/>
      <c r="AAU388" s="309"/>
      <c r="AAV388" s="309"/>
      <c r="AAW388" s="309"/>
      <c r="AAX388" s="309"/>
      <c r="AAY388" s="309"/>
      <c r="AAZ388" s="309"/>
      <c r="ABA388" s="309"/>
      <c r="ABB388" s="309"/>
      <c r="ABC388" s="309"/>
      <c r="ABD388" s="309"/>
      <c r="ABE388" s="309"/>
      <c r="ABF388" s="309"/>
      <c r="ABG388" s="309"/>
      <c r="ABH388" s="309"/>
      <c r="ABI388" s="309"/>
      <c r="ABJ388" s="309"/>
      <c r="ABK388" s="309"/>
      <c r="ABL388" s="309"/>
      <c r="ABM388" s="309"/>
      <c r="ABN388" s="309"/>
      <c r="ABO388" s="309"/>
      <c r="ABP388" s="309"/>
      <c r="ABQ388" s="309"/>
      <c r="ABR388" s="309"/>
      <c r="ABS388" s="309"/>
      <c r="ABT388" s="309"/>
      <c r="ABU388" s="309"/>
      <c r="ABV388" s="309"/>
      <c r="ABW388" s="309"/>
      <c r="ABX388" s="309"/>
      <c r="ABY388" s="309"/>
      <c r="ABZ388" s="309"/>
      <c r="ACA388" s="309"/>
      <c r="ACB388" s="309"/>
      <c r="ACC388" s="309"/>
      <c r="ACD388" s="309"/>
      <c r="ACE388" s="309"/>
      <c r="ACF388" s="309"/>
      <c r="ACG388" s="309"/>
      <c r="ACH388" s="309"/>
      <c r="ACI388" s="309"/>
      <c r="ACJ388" s="309"/>
      <c r="ACK388" s="309"/>
      <c r="ACL388" s="309"/>
      <c r="ACM388" s="309"/>
      <c r="ACN388" s="309"/>
      <c r="ACO388" s="309"/>
      <c r="ACP388" s="309"/>
      <c r="ACQ388" s="309"/>
      <c r="ACR388" s="309"/>
      <c r="ACS388" s="309"/>
      <c r="ACT388" s="309"/>
      <c r="ACU388" s="309"/>
      <c r="ACV388" s="309"/>
      <c r="ACW388" s="309"/>
      <c r="ACX388" s="309"/>
      <c r="ACY388" s="309"/>
      <c r="ACZ388" s="309"/>
      <c r="ADA388" s="309"/>
      <c r="ADB388" s="309"/>
      <c r="ADC388" s="309"/>
      <c r="ADD388" s="309"/>
      <c r="ADE388" s="309"/>
      <c r="ADF388" s="309"/>
      <c r="ADG388" s="309"/>
      <c r="ADH388" s="309"/>
      <c r="ADI388" s="309"/>
      <c r="ADJ388" s="309"/>
      <c r="ADK388" s="309"/>
      <c r="ADL388" s="309"/>
      <c r="ADM388" s="309"/>
      <c r="ADN388" s="309"/>
      <c r="ADO388" s="309"/>
      <c r="ADP388" s="309"/>
      <c r="ADQ388" s="309"/>
      <c r="ADR388" s="309"/>
      <c r="ADS388" s="309"/>
      <c r="ADT388" s="309"/>
      <c r="ADU388" s="309"/>
      <c r="ADV388" s="309"/>
      <c r="ADW388" s="309"/>
      <c r="ADX388" s="309"/>
      <c r="ADY388" s="309"/>
      <c r="ADZ388" s="309"/>
      <c r="AEA388" s="309"/>
      <c r="AEB388" s="309"/>
      <c r="AEC388" s="309"/>
      <c r="AED388" s="309"/>
      <c r="AEE388" s="309"/>
      <c r="AEF388" s="309"/>
      <c r="AEG388" s="309"/>
      <c r="AEH388" s="309"/>
      <c r="AEI388" s="309"/>
      <c r="AEJ388" s="309"/>
      <c r="AEK388" s="309"/>
      <c r="AEL388" s="309"/>
      <c r="AEM388" s="309"/>
      <c r="AEN388" s="309"/>
      <c r="AEO388" s="309"/>
      <c r="AEP388" s="309"/>
      <c r="AEQ388" s="309"/>
      <c r="AER388" s="309"/>
      <c r="AES388" s="309"/>
      <c r="AET388" s="309"/>
      <c r="AEU388" s="309"/>
      <c r="AEV388" s="309"/>
      <c r="AEW388" s="309"/>
      <c r="AEX388" s="309"/>
      <c r="AEY388" s="309"/>
      <c r="AEZ388" s="309"/>
      <c r="AFA388" s="309"/>
      <c r="AFB388" s="309"/>
      <c r="AFC388" s="309"/>
      <c r="AFD388" s="309"/>
      <c r="AFE388" s="309"/>
      <c r="AFF388" s="309"/>
      <c r="AFG388" s="309"/>
      <c r="AFH388" s="309"/>
      <c r="AFI388" s="309"/>
      <c r="AFJ388" s="309"/>
      <c r="AFK388" s="309"/>
      <c r="AFL388" s="309"/>
      <c r="AFM388" s="309"/>
      <c r="AFN388" s="309"/>
      <c r="AFO388" s="309"/>
      <c r="AFP388" s="309"/>
      <c r="AFQ388" s="309"/>
      <c r="AFR388" s="309"/>
      <c r="AFS388" s="309"/>
      <c r="AFT388" s="309"/>
      <c r="AFU388" s="309"/>
      <c r="AFV388" s="309"/>
      <c r="AFW388" s="309"/>
      <c r="AFX388" s="309"/>
      <c r="AFY388" s="309"/>
      <c r="AFZ388" s="309"/>
      <c r="AGA388" s="309"/>
      <c r="AGB388" s="309"/>
      <c r="AGC388" s="309"/>
      <c r="AGD388" s="309"/>
      <c r="AGE388" s="309"/>
      <c r="AGF388" s="309"/>
      <c r="AGG388" s="309"/>
      <c r="AGH388" s="309"/>
      <c r="AGI388" s="309"/>
      <c r="AGJ388" s="309"/>
      <c r="AGK388" s="309"/>
      <c r="AGL388" s="309"/>
      <c r="AGM388" s="309"/>
      <c r="AGN388" s="309"/>
      <c r="AGO388" s="309"/>
      <c r="AGP388" s="309"/>
      <c r="AGQ388" s="309"/>
      <c r="AGR388" s="309"/>
      <c r="AGS388" s="309"/>
      <c r="AGT388" s="309"/>
      <c r="AGU388" s="309"/>
      <c r="AGV388" s="309"/>
      <c r="AGW388" s="309"/>
      <c r="AGX388" s="309"/>
      <c r="AGY388" s="309"/>
      <c r="AGZ388" s="309"/>
      <c r="AHA388" s="309"/>
      <c r="AHB388" s="309"/>
      <c r="AHC388" s="309"/>
      <c r="AHD388" s="309"/>
      <c r="AHE388" s="309"/>
      <c r="AHF388" s="309"/>
      <c r="AHG388" s="309"/>
      <c r="AHH388" s="309"/>
      <c r="AHI388" s="309"/>
      <c r="AHJ388" s="309"/>
      <c r="AHK388" s="309"/>
      <c r="AHL388" s="309"/>
      <c r="AHM388" s="309"/>
      <c r="AHN388" s="309"/>
      <c r="AHO388" s="309"/>
      <c r="AHP388" s="309"/>
      <c r="AHQ388" s="309"/>
      <c r="AHR388" s="309"/>
      <c r="AHS388" s="309"/>
      <c r="AHT388" s="309"/>
      <c r="AHU388" s="309"/>
      <c r="AHV388" s="309"/>
      <c r="AHW388" s="309"/>
      <c r="AHX388" s="309"/>
      <c r="AHY388" s="309"/>
      <c r="AHZ388" s="309"/>
      <c r="AIA388" s="309"/>
      <c r="AIB388" s="309"/>
      <c r="AIC388" s="309"/>
      <c r="AID388" s="309"/>
      <c r="AIE388" s="309"/>
      <c r="AIF388" s="309"/>
      <c r="AIG388" s="309"/>
      <c r="AIH388" s="309"/>
      <c r="AII388" s="309"/>
      <c r="AIJ388" s="309"/>
      <c r="AIK388" s="309"/>
      <c r="AIL388" s="309"/>
      <c r="AIM388" s="309"/>
      <c r="AIN388" s="309"/>
      <c r="AIO388" s="309"/>
      <c r="AIP388" s="309"/>
      <c r="AIQ388" s="309"/>
      <c r="AIR388" s="309"/>
      <c r="AIS388" s="309"/>
      <c r="AIT388" s="309"/>
      <c r="AIU388" s="309"/>
      <c r="AIV388" s="309"/>
      <c r="AIW388" s="309"/>
      <c r="AIX388" s="309"/>
      <c r="AIY388" s="309"/>
      <c r="AIZ388" s="309"/>
      <c r="AJA388" s="309"/>
      <c r="AJB388" s="309"/>
      <c r="AJC388" s="309"/>
      <c r="AJD388" s="309"/>
      <c r="AJE388" s="309"/>
      <c r="AJF388" s="309"/>
      <c r="AJG388" s="309"/>
      <c r="AJH388" s="309"/>
      <c r="AJI388" s="309"/>
      <c r="AJJ388" s="309"/>
      <c r="AJK388" s="309"/>
      <c r="AJL388" s="309"/>
      <c r="AJM388" s="309"/>
      <c r="AJN388" s="309"/>
      <c r="AJO388" s="309"/>
      <c r="AJP388" s="309"/>
      <c r="AJQ388" s="309"/>
      <c r="AJR388" s="309"/>
      <c r="AJS388" s="309"/>
      <c r="AJT388" s="309"/>
      <c r="AJU388" s="309"/>
      <c r="AJV388" s="309"/>
      <c r="AJW388" s="309"/>
      <c r="AJX388" s="309"/>
      <c r="AJY388" s="309"/>
      <c r="AJZ388" s="309"/>
      <c r="AKA388" s="309"/>
      <c r="AKB388" s="309"/>
      <c r="AKC388" s="309"/>
      <c r="AKD388" s="309"/>
      <c r="AKE388" s="309"/>
      <c r="AKF388" s="309"/>
      <c r="AKG388" s="309"/>
      <c r="AKH388" s="309"/>
      <c r="AKI388" s="309"/>
      <c r="AKJ388" s="309"/>
      <c r="AKK388" s="309"/>
      <c r="AKL388" s="309"/>
      <c r="AKM388" s="309"/>
      <c r="AKN388" s="309"/>
      <c r="AKO388" s="309"/>
      <c r="AKP388" s="309"/>
      <c r="AKQ388" s="309"/>
      <c r="AKR388" s="309"/>
      <c r="AKS388" s="309"/>
      <c r="AKT388" s="309"/>
      <c r="AKU388" s="309"/>
      <c r="AKV388" s="309"/>
      <c r="AKW388" s="309"/>
      <c r="AKX388" s="309"/>
      <c r="AKY388" s="309"/>
      <c r="AKZ388" s="309"/>
      <c r="ALA388" s="309"/>
      <c r="ALB388" s="309"/>
      <c r="ALC388" s="309"/>
      <c r="ALD388" s="309"/>
      <c r="ALE388" s="309"/>
      <c r="ALF388" s="309"/>
      <c r="ALG388" s="309"/>
      <c r="ALH388" s="309"/>
      <c r="ALI388" s="309"/>
      <c r="ALJ388" s="309"/>
      <c r="ALK388" s="309"/>
      <c r="ALL388" s="309"/>
      <c r="ALM388" s="309"/>
      <c r="ALN388" s="309"/>
      <c r="ALO388" s="309"/>
      <c r="ALP388" s="309"/>
      <c r="ALQ388" s="309"/>
      <c r="ALR388" s="309"/>
      <c r="ALS388" s="309"/>
      <c r="ALT388" s="309"/>
      <c r="ALU388" s="309"/>
      <c r="ALV388" s="309"/>
      <c r="ALW388" s="309"/>
      <c r="ALX388" s="309"/>
      <c r="ALY388" s="309"/>
      <c r="ALZ388" s="309"/>
      <c r="AMA388" s="309"/>
      <c r="AMB388" s="309"/>
      <c r="AMC388" s="309"/>
      <c r="AMD388" s="309"/>
      <c r="AME388" s="309"/>
      <c r="AMF388" s="309"/>
      <c r="AMG388" s="309"/>
      <c r="AMH388" s="309"/>
      <c r="AMI388" s="309"/>
      <c r="AMJ388" s="309"/>
      <c r="AMK388" s="309"/>
      <c r="AML388" s="309"/>
      <c r="AMM388" s="309"/>
      <c r="AMN388" s="309"/>
      <c r="AMO388" s="309"/>
      <c r="AMP388" s="309"/>
      <c r="AMQ388" s="309"/>
      <c r="AMR388" s="309"/>
      <c r="AMS388" s="309"/>
      <c r="AMT388" s="309"/>
      <c r="AMU388" s="309"/>
      <c r="AMV388" s="309"/>
      <c r="AMW388" s="309"/>
      <c r="AMX388" s="309"/>
      <c r="AMY388" s="309"/>
      <c r="AMZ388" s="309"/>
      <c r="ANA388" s="309"/>
      <c r="ANB388" s="309"/>
      <c r="ANC388" s="309"/>
      <c r="AND388" s="309"/>
      <c r="ANE388" s="309"/>
      <c r="ANF388" s="309"/>
      <c r="ANG388" s="309"/>
      <c r="ANH388" s="309"/>
      <c r="ANI388" s="309"/>
      <c r="ANJ388" s="309"/>
      <c r="ANK388" s="309"/>
      <c r="ANL388" s="309"/>
      <c r="ANM388" s="309"/>
      <c r="ANN388" s="309"/>
      <c r="ANO388" s="309"/>
      <c r="ANP388" s="309"/>
      <c r="ANQ388" s="309"/>
      <c r="ANR388" s="309"/>
      <c r="ANS388" s="309"/>
      <c r="ANT388" s="309"/>
      <c r="ANU388" s="309"/>
      <c r="ANV388" s="309"/>
      <c r="ANW388" s="309"/>
      <c r="ANX388" s="309"/>
      <c r="ANY388" s="309"/>
      <c r="ANZ388" s="309"/>
      <c r="AOA388" s="309"/>
      <c r="AOB388" s="309"/>
      <c r="AOC388" s="309"/>
      <c r="AOD388" s="309"/>
      <c r="AOE388" s="309"/>
      <c r="AOF388" s="309"/>
      <c r="AOG388" s="309"/>
      <c r="AOH388" s="309"/>
      <c r="AOI388" s="309"/>
      <c r="AOJ388" s="309"/>
      <c r="AOK388" s="309"/>
      <c r="AOL388" s="309"/>
      <c r="AOM388" s="309"/>
      <c r="AON388" s="309"/>
      <c r="AOO388" s="309"/>
      <c r="AOP388" s="309"/>
      <c r="AOQ388" s="309"/>
      <c r="AOR388" s="309"/>
      <c r="AOS388" s="309"/>
      <c r="AOT388" s="309"/>
      <c r="AOU388" s="309"/>
      <c r="AOV388" s="309"/>
      <c r="AOW388" s="309"/>
      <c r="AOX388" s="309"/>
      <c r="AOY388" s="309"/>
      <c r="AOZ388" s="309"/>
      <c r="APA388" s="309"/>
      <c r="APB388" s="309"/>
      <c r="APC388" s="309"/>
      <c r="APD388" s="309"/>
      <c r="APE388" s="309"/>
      <c r="APF388" s="309"/>
      <c r="APG388" s="309"/>
      <c r="APH388" s="309"/>
      <c r="API388" s="309"/>
      <c r="APJ388" s="309"/>
      <c r="APK388" s="309"/>
      <c r="APL388" s="309"/>
      <c r="APM388" s="309"/>
      <c r="APN388" s="309"/>
      <c r="APO388" s="309"/>
      <c r="APP388" s="309"/>
      <c r="APQ388" s="309"/>
      <c r="APR388" s="309"/>
      <c r="APS388" s="309"/>
      <c r="APT388" s="309"/>
      <c r="APU388" s="309"/>
      <c r="APV388" s="309"/>
      <c r="APW388" s="309"/>
      <c r="APX388" s="309"/>
      <c r="APY388" s="309"/>
      <c r="APZ388" s="309"/>
      <c r="AQA388" s="309"/>
      <c r="AQB388" s="309"/>
      <c r="AQC388" s="309"/>
      <c r="AQD388" s="309"/>
      <c r="AQE388" s="309"/>
      <c r="AQF388" s="309"/>
      <c r="AQG388" s="309"/>
      <c r="AQH388" s="309"/>
      <c r="AQI388" s="309"/>
      <c r="AQJ388" s="309"/>
      <c r="AQK388" s="309"/>
      <c r="AQL388" s="309"/>
      <c r="AQM388" s="309"/>
      <c r="AQN388" s="309"/>
      <c r="AQO388" s="309"/>
      <c r="AQP388" s="309"/>
      <c r="AQQ388" s="309"/>
      <c r="AQR388" s="309"/>
      <c r="AQS388" s="309"/>
      <c r="AQT388" s="309"/>
      <c r="AQU388" s="309"/>
      <c r="AQV388" s="309"/>
      <c r="AQW388" s="309"/>
      <c r="AQX388" s="309"/>
      <c r="AQY388" s="309"/>
      <c r="AQZ388" s="309"/>
      <c r="ARA388" s="309"/>
      <c r="ARB388" s="309"/>
      <c r="ARC388" s="309"/>
      <c r="ARD388" s="309"/>
      <c r="ARE388" s="309"/>
      <c r="ARF388" s="309"/>
      <c r="ARG388" s="309"/>
      <c r="ARH388" s="309"/>
      <c r="ARI388" s="309"/>
      <c r="ARJ388" s="309"/>
      <c r="ARK388" s="309"/>
      <c r="ARL388" s="309"/>
      <c r="ARM388" s="309"/>
      <c r="ARN388" s="309"/>
      <c r="ARO388" s="309"/>
      <c r="ARP388" s="309"/>
      <c r="ARQ388" s="309"/>
      <c r="ARR388" s="309"/>
      <c r="ARS388" s="309"/>
      <c r="ART388" s="309"/>
      <c r="ARU388" s="309"/>
      <c r="ARV388" s="309"/>
      <c r="ARW388" s="309"/>
      <c r="ARX388" s="309"/>
      <c r="ARY388" s="309"/>
      <c r="ARZ388" s="309"/>
      <c r="ASA388" s="309"/>
      <c r="ASB388" s="309"/>
      <c r="ASC388" s="309"/>
      <c r="ASD388" s="309"/>
      <c r="ASE388" s="309"/>
      <c r="ASF388" s="309"/>
      <c r="ASG388" s="309"/>
      <c r="ASH388" s="309"/>
      <c r="ASI388" s="309"/>
      <c r="ASJ388" s="309"/>
      <c r="ASK388" s="309"/>
      <c r="ASL388" s="309"/>
      <c r="ASM388" s="309"/>
      <c r="ASN388" s="309"/>
      <c r="ASO388" s="309"/>
      <c r="ASP388" s="309"/>
      <c r="ASQ388" s="309"/>
      <c r="ASR388" s="309"/>
      <c r="ASS388" s="309"/>
      <c r="AST388" s="309"/>
      <c r="ASU388" s="309"/>
      <c r="ASV388" s="309"/>
      <c r="ASW388" s="309"/>
      <c r="ASX388" s="309"/>
      <c r="ASY388" s="309"/>
      <c r="ASZ388" s="309"/>
      <c r="ATA388" s="309"/>
      <c r="ATB388" s="309"/>
      <c r="ATC388" s="309"/>
      <c r="ATD388" s="309"/>
      <c r="ATE388" s="309"/>
      <c r="ATF388" s="309"/>
      <c r="ATG388" s="309"/>
      <c r="ATH388" s="309"/>
      <c r="ATI388" s="309"/>
      <c r="ATJ388" s="309"/>
      <c r="ATK388" s="309"/>
      <c r="ATL388" s="309"/>
      <c r="ATM388" s="309"/>
      <c r="ATN388" s="309"/>
      <c r="ATO388" s="309"/>
      <c r="ATP388" s="309"/>
      <c r="ATQ388" s="309"/>
      <c r="ATR388" s="309"/>
      <c r="ATS388" s="309"/>
      <c r="ATT388" s="309"/>
      <c r="ATU388" s="309"/>
      <c r="ATV388" s="309"/>
      <c r="ATW388" s="309"/>
      <c r="ATX388" s="309"/>
      <c r="ATY388" s="309"/>
      <c r="ATZ388" s="309"/>
      <c r="AUA388" s="309"/>
      <c r="AUB388" s="309"/>
      <c r="AUC388" s="309"/>
      <c r="AUD388" s="309"/>
      <c r="AUE388" s="309"/>
      <c r="AUF388" s="309"/>
      <c r="AUG388" s="309"/>
      <c r="AUH388" s="309"/>
      <c r="AUI388" s="309"/>
      <c r="AUJ388" s="309"/>
      <c r="AUK388" s="309"/>
      <c r="AUL388" s="309"/>
      <c r="AUM388" s="309"/>
      <c r="AUN388" s="309"/>
      <c r="AUO388" s="309"/>
      <c r="AUP388" s="309"/>
      <c r="AUQ388" s="309"/>
      <c r="AUR388" s="309"/>
      <c r="AUS388" s="309"/>
      <c r="AUT388" s="309"/>
      <c r="AUU388" s="309"/>
      <c r="AUV388" s="309"/>
      <c r="AUW388" s="309"/>
      <c r="AUX388" s="309"/>
      <c r="AUY388" s="309"/>
      <c r="AUZ388" s="309"/>
      <c r="AVA388" s="309"/>
      <c r="AVB388" s="309"/>
      <c r="AVC388" s="309"/>
      <c r="AVD388" s="309"/>
      <c r="AVE388" s="309"/>
      <c r="AVF388" s="309"/>
      <c r="AVG388" s="309"/>
      <c r="AVH388" s="309"/>
      <c r="AVI388" s="309"/>
      <c r="AVJ388" s="309"/>
      <c r="AVK388" s="309"/>
      <c r="AVL388" s="309"/>
      <c r="AVM388" s="309"/>
      <c r="AVN388" s="309"/>
      <c r="AVO388" s="309"/>
      <c r="AVP388" s="309"/>
      <c r="AVQ388" s="309"/>
      <c r="AVR388" s="309"/>
      <c r="AVS388" s="309"/>
      <c r="AVT388" s="309"/>
      <c r="AVU388" s="309"/>
      <c r="AVV388" s="309"/>
      <c r="AVW388" s="309"/>
      <c r="AVX388" s="309"/>
      <c r="AVY388" s="309"/>
      <c r="AVZ388" s="309"/>
      <c r="AWA388" s="309"/>
      <c r="AWB388" s="309"/>
      <c r="AWC388" s="309"/>
      <c r="AWD388" s="309"/>
      <c r="AWE388" s="309"/>
      <c r="AWF388" s="309"/>
      <c r="AWG388" s="309"/>
      <c r="AWH388" s="309"/>
      <c r="AWI388" s="309"/>
      <c r="AWJ388" s="309"/>
      <c r="AWK388" s="309"/>
      <c r="AWL388" s="309"/>
      <c r="AWM388" s="309"/>
      <c r="AWN388" s="309"/>
      <c r="AWO388" s="309"/>
      <c r="AWP388" s="309"/>
      <c r="AWQ388" s="309"/>
      <c r="AWR388" s="309"/>
      <c r="AWS388" s="309"/>
      <c r="AWT388" s="309"/>
      <c r="AWU388" s="309"/>
      <c r="AWV388" s="309"/>
      <c r="AWW388" s="309"/>
      <c r="AWX388" s="309"/>
      <c r="AWY388" s="309"/>
      <c r="AWZ388" s="309"/>
      <c r="AXA388" s="309"/>
      <c r="AXB388" s="309"/>
      <c r="AXC388" s="309"/>
      <c r="AXD388" s="309"/>
      <c r="AXE388" s="309"/>
      <c r="AXF388" s="309"/>
      <c r="AXG388" s="309"/>
      <c r="AXH388" s="309"/>
      <c r="AXI388" s="309"/>
      <c r="AXJ388" s="309"/>
      <c r="AXK388" s="309"/>
      <c r="AXL388" s="309"/>
      <c r="AXM388" s="309"/>
      <c r="AXN388" s="309"/>
      <c r="AXO388" s="309"/>
      <c r="AXP388" s="309"/>
      <c r="AXQ388" s="309"/>
      <c r="AXR388" s="309"/>
      <c r="AXS388" s="309"/>
      <c r="AXT388" s="309"/>
      <c r="AXU388" s="309"/>
      <c r="AXV388" s="309"/>
      <c r="AXW388" s="309"/>
      <c r="AXX388" s="309"/>
      <c r="AXY388" s="309"/>
      <c r="AXZ388" s="309"/>
      <c r="AYA388" s="309"/>
      <c r="AYB388" s="309"/>
      <c r="AYC388" s="309"/>
      <c r="AYD388" s="309"/>
      <c r="AYE388" s="309"/>
      <c r="AYF388" s="309"/>
      <c r="AYG388" s="309"/>
      <c r="AYH388" s="309"/>
      <c r="AYI388" s="309"/>
      <c r="AYJ388" s="309"/>
      <c r="AYK388" s="309"/>
      <c r="AYL388" s="309"/>
      <c r="AYM388" s="309"/>
      <c r="AYN388" s="309"/>
      <c r="AYO388" s="309"/>
      <c r="AYP388" s="309"/>
      <c r="AYQ388" s="309"/>
      <c r="AYR388" s="309"/>
      <c r="AYS388" s="309"/>
      <c r="AYT388" s="309"/>
      <c r="AYU388" s="309"/>
      <c r="AYV388" s="309"/>
      <c r="AYW388" s="309"/>
      <c r="AYX388" s="309"/>
      <c r="AYY388" s="309"/>
      <c r="AYZ388" s="309"/>
      <c r="AZA388" s="309"/>
      <c r="AZB388" s="309"/>
      <c r="AZC388" s="309"/>
      <c r="AZD388" s="309"/>
      <c r="AZE388" s="309"/>
      <c r="AZF388" s="309"/>
      <c r="AZG388" s="309"/>
      <c r="AZH388" s="309"/>
      <c r="AZI388" s="309"/>
      <c r="AZJ388" s="309"/>
      <c r="AZK388" s="309"/>
      <c r="AZL388" s="309"/>
      <c r="AZM388" s="309"/>
      <c r="AZN388" s="309"/>
      <c r="AZO388" s="309"/>
      <c r="AZP388" s="309"/>
      <c r="AZQ388" s="309"/>
      <c r="AZR388" s="309"/>
      <c r="AZS388" s="309"/>
      <c r="AZT388" s="309"/>
      <c r="AZU388" s="309"/>
      <c r="AZV388" s="309"/>
      <c r="AZW388" s="309"/>
      <c r="AZX388" s="309"/>
      <c r="AZY388" s="309"/>
      <c r="AZZ388" s="309"/>
      <c r="BAA388" s="309"/>
      <c r="BAB388" s="309"/>
      <c r="BAC388" s="309"/>
      <c r="BAD388" s="309"/>
      <c r="BAE388" s="309"/>
      <c r="BAF388" s="309"/>
      <c r="BAG388" s="309"/>
      <c r="BAH388" s="309"/>
      <c r="BAI388" s="309"/>
      <c r="BAJ388" s="309"/>
      <c r="BAK388" s="309"/>
      <c r="BAL388" s="309"/>
      <c r="BAM388" s="309"/>
      <c r="BAN388" s="309"/>
      <c r="BAO388" s="309"/>
      <c r="BAP388" s="309"/>
      <c r="BAQ388" s="309"/>
      <c r="BAR388" s="309"/>
      <c r="BAS388" s="309"/>
      <c r="BAT388" s="309"/>
      <c r="BAU388" s="309"/>
      <c r="BAV388" s="309"/>
      <c r="BAW388" s="309"/>
      <c r="BAX388" s="309"/>
      <c r="BAY388" s="309"/>
      <c r="BAZ388" s="309"/>
      <c r="BBA388" s="309"/>
      <c r="BBB388" s="309"/>
      <c r="BBC388" s="309"/>
      <c r="BBD388" s="309"/>
      <c r="BBE388" s="309"/>
      <c r="BBF388" s="309"/>
      <c r="BBG388" s="309"/>
      <c r="BBH388" s="309"/>
      <c r="BBI388" s="309"/>
      <c r="BBJ388" s="309"/>
      <c r="BBK388" s="309"/>
      <c r="BBL388" s="309"/>
      <c r="BBM388" s="309"/>
      <c r="BBN388" s="309"/>
      <c r="BBO388" s="309"/>
      <c r="BBP388" s="309"/>
      <c r="BBQ388" s="309"/>
      <c r="BBR388" s="309"/>
      <c r="BBS388" s="309"/>
      <c r="BBT388" s="309"/>
      <c r="BBU388" s="309"/>
      <c r="BBV388" s="309"/>
      <c r="BBW388" s="309"/>
      <c r="BBX388" s="309"/>
      <c r="BBY388" s="309"/>
      <c r="BBZ388" s="309"/>
      <c r="BCA388" s="309"/>
      <c r="BCB388" s="309"/>
      <c r="BCC388" s="309"/>
      <c r="BCD388" s="309"/>
      <c r="BCE388" s="309"/>
      <c r="BCF388" s="309"/>
      <c r="BCG388" s="309"/>
      <c r="BCH388" s="309"/>
      <c r="BCI388" s="309"/>
      <c r="BCJ388" s="309"/>
      <c r="BCK388" s="309"/>
      <c r="BCL388" s="309"/>
      <c r="BCM388" s="309"/>
      <c r="BCN388" s="309"/>
      <c r="BCO388" s="309"/>
      <c r="BCP388" s="309"/>
      <c r="BCQ388" s="309"/>
      <c r="BCR388" s="309"/>
      <c r="BCS388" s="309"/>
      <c r="BCT388" s="309"/>
      <c r="BCU388" s="309"/>
      <c r="BCV388" s="309"/>
      <c r="BCW388" s="309"/>
      <c r="BCX388" s="309"/>
      <c r="BCY388" s="309"/>
      <c r="BCZ388" s="309"/>
      <c r="BDA388" s="309"/>
      <c r="BDB388" s="309"/>
      <c r="BDC388" s="309"/>
      <c r="BDD388" s="309"/>
      <c r="BDE388" s="309"/>
      <c r="BDF388" s="309"/>
      <c r="BDG388" s="309"/>
      <c r="BDH388" s="309"/>
      <c r="BDI388" s="309"/>
      <c r="BDJ388" s="309"/>
      <c r="BDK388" s="309"/>
      <c r="BDL388" s="309"/>
      <c r="BDM388" s="309"/>
      <c r="BDN388" s="309"/>
      <c r="BDO388" s="309"/>
      <c r="BDP388" s="309"/>
      <c r="BDQ388" s="309"/>
      <c r="BDR388" s="309"/>
      <c r="BDS388" s="309"/>
      <c r="BDT388" s="309"/>
      <c r="BDU388" s="309"/>
      <c r="BDV388" s="309"/>
      <c r="BDW388" s="309"/>
      <c r="BDX388" s="309"/>
      <c r="BDY388" s="309"/>
      <c r="BDZ388" s="309"/>
      <c r="BEA388" s="309"/>
      <c r="BEB388" s="309"/>
      <c r="BEC388" s="309"/>
      <c r="BED388" s="309"/>
      <c r="BEE388" s="309"/>
      <c r="BEF388" s="309"/>
      <c r="BEG388" s="309"/>
      <c r="BEH388" s="309"/>
      <c r="BEI388" s="309"/>
      <c r="BEJ388" s="309"/>
      <c r="BEK388" s="309"/>
      <c r="BEL388" s="309"/>
      <c r="BEM388" s="309"/>
      <c r="BEN388" s="309"/>
      <c r="BEO388" s="309"/>
      <c r="BEP388" s="309"/>
      <c r="BEQ388" s="309"/>
      <c r="BER388" s="309"/>
      <c r="BES388" s="309"/>
      <c r="BET388" s="309"/>
      <c r="BEU388" s="309"/>
      <c r="BEV388" s="309"/>
      <c r="BEW388" s="309"/>
      <c r="BEX388" s="309"/>
      <c r="BEY388" s="309"/>
      <c r="BEZ388" s="309"/>
      <c r="BFA388" s="309"/>
      <c r="BFB388" s="309"/>
      <c r="BFC388" s="309"/>
      <c r="BFD388" s="309"/>
      <c r="BFE388" s="309"/>
      <c r="BFF388" s="309"/>
      <c r="BFG388" s="309"/>
      <c r="BFH388" s="309"/>
      <c r="BFI388" s="309"/>
      <c r="BFJ388" s="309"/>
      <c r="BFK388" s="309"/>
      <c r="BFL388" s="309"/>
      <c r="BFM388" s="309"/>
      <c r="BFN388" s="309"/>
      <c r="BFO388" s="309"/>
      <c r="BFP388" s="309"/>
      <c r="BFQ388" s="309"/>
      <c r="BFR388" s="309"/>
      <c r="BFS388" s="309"/>
      <c r="BFT388" s="309"/>
      <c r="BFU388" s="309"/>
      <c r="BFV388" s="309"/>
      <c r="BFW388" s="309"/>
      <c r="BFX388" s="309"/>
      <c r="BFY388" s="309"/>
      <c r="BFZ388" s="309"/>
      <c r="BGA388" s="309"/>
      <c r="BGB388" s="309"/>
      <c r="BGC388" s="309"/>
      <c r="BGD388" s="309"/>
      <c r="BGE388" s="309"/>
      <c r="BGF388" s="309"/>
      <c r="BGG388" s="309"/>
      <c r="BGH388" s="309"/>
    </row>
    <row r="389" spans="6:1542" s="18" customFormat="1" ht="14.45" customHeight="1" x14ac:dyDescent="0.25">
      <c r="F389" s="68"/>
      <c r="Y389" s="68"/>
      <c r="AC389" s="309"/>
      <c r="AD389" s="309"/>
      <c r="AE389" s="309"/>
      <c r="AF389" s="309"/>
      <c r="AG389" s="309"/>
      <c r="AH389" s="309"/>
      <c r="AI389" s="309"/>
      <c r="AJ389" s="309"/>
      <c r="AK389" s="309"/>
      <c r="AL389" s="309"/>
      <c r="AM389" s="309"/>
      <c r="AN389" s="309"/>
      <c r="AO389" s="309"/>
      <c r="AP389" s="309"/>
      <c r="AQ389" s="309"/>
      <c r="AR389" s="309"/>
      <c r="AS389" s="309"/>
      <c r="AT389" s="309"/>
      <c r="AU389" s="309"/>
      <c r="AV389" s="309"/>
      <c r="AW389" s="309"/>
      <c r="AX389" s="309"/>
      <c r="AY389" s="309"/>
      <c r="AZ389" s="309"/>
      <c r="BA389" s="309"/>
      <c r="BB389" s="309"/>
      <c r="BC389" s="309"/>
      <c r="BD389" s="309"/>
      <c r="BE389" s="309"/>
      <c r="BF389" s="309"/>
      <c r="BG389" s="309"/>
      <c r="BH389" s="309"/>
      <c r="BI389" s="309"/>
      <c r="BJ389" s="309"/>
      <c r="BK389" s="309"/>
      <c r="BL389" s="309"/>
      <c r="BM389" s="309"/>
      <c r="BN389" s="309"/>
      <c r="BO389" s="309"/>
      <c r="BP389" s="309"/>
      <c r="BQ389" s="309"/>
      <c r="BR389" s="309"/>
      <c r="BS389" s="309"/>
      <c r="BT389" s="309"/>
      <c r="BU389" s="309"/>
      <c r="BV389" s="309"/>
      <c r="BW389" s="309"/>
      <c r="BX389" s="309"/>
      <c r="BY389" s="309"/>
      <c r="BZ389" s="309"/>
      <c r="CA389" s="309"/>
      <c r="CB389" s="309"/>
      <c r="CC389" s="309"/>
      <c r="CD389" s="309"/>
      <c r="CE389" s="309"/>
      <c r="CF389" s="309"/>
      <c r="CG389" s="309"/>
      <c r="CH389" s="309"/>
      <c r="CI389" s="309"/>
      <c r="CJ389" s="309"/>
      <c r="CK389" s="309"/>
      <c r="CL389" s="309"/>
      <c r="CM389" s="309"/>
      <c r="CN389" s="309"/>
      <c r="CO389" s="309"/>
      <c r="CP389" s="309"/>
      <c r="CQ389" s="309"/>
      <c r="CR389" s="309"/>
      <c r="CS389" s="309"/>
      <c r="CT389" s="309"/>
      <c r="CU389" s="309"/>
      <c r="CV389" s="309"/>
      <c r="CW389" s="309"/>
      <c r="CX389" s="309"/>
      <c r="CY389" s="309"/>
      <c r="CZ389" s="309"/>
      <c r="DA389" s="309"/>
      <c r="DB389" s="309"/>
      <c r="DC389" s="309"/>
      <c r="DD389" s="309"/>
      <c r="DE389" s="309"/>
      <c r="DF389" s="309"/>
      <c r="DG389" s="309"/>
      <c r="DH389" s="309"/>
      <c r="DI389" s="309"/>
      <c r="DJ389" s="309"/>
      <c r="DK389" s="309"/>
      <c r="DL389" s="309"/>
      <c r="DM389" s="309"/>
      <c r="DN389" s="309"/>
      <c r="DO389" s="309"/>
      <c r="DP389" s="309"/>
      <c r="DQ389" s="309"/>
      <c r="DR389" s="309"/>
      <c r="DS389" s="309"/>
      <c r="DT389" s="309"/>
      <c r="DU389" s="309"/>
      <c r="DV389" s="309"/>
      <c r="DW389" s="309"/>
      <c r="DX389" s="309"/>
      <c r="DY389" s="309"/>
      <c r="DZ389" s="309"/>
      <c r="EA389" s="309"/>
      <c r="EB389" s="309"/>
      <c r="EC389" s="309"/>
      <c r="ED389" s="309"/>
      <c r="EE389" s="309"/>
      <c r="EF389" s="309"/>
      <c r="EG389" s="309"/>
      <c r="EH389" s="309"/>
      <c r="EI389" s="309"/>
      <c r="EJ389" s="309"/>
      <c r="EK389" s="309"/>
      <c r="EL389" s="309"/>
      <c r="EM389" s="309"/>
      <c r="EN389" s="309"/>
      <c r="EO389" s="309"/>
      <c r="EP389" s="309"/>
      <c r="EQ389" s="309"/>
      <c r="ER389" s="309"/>
      <c r="ES389" s="309"/>
      <c r="ET389" s="309"/>
      <c r="EU389" s="309"/>
      <c r="EV389" s="309"/>
      <c r="EW389" s="309"/>
      <c r="EX389" s="309"/>
      <c r="EY389" s="309"/>
      <c r="EZ389" s="309"/>
      <c r="FA389" s="309"/>
      <c r="FB389" s="309"/>
      <c r="FC389" s="309"/>
      <c r="FD389" s="309"/>
      <c r="FE389" s="309"/>
      <c r="FF389" s="309"/>
      <c r="FG389" s="309"/>
      <c r="FH389" s="309"/>
      <c r="FI389" s="309"/>
      <c r="FJ389" s="309"/>
      <c r="FK389" s="309"/>
      <c r="FL389" s="309"/>
      <c r="FM389" s="309"/>
      <c r="FN389" s="309"/>
      <c r="FO389" s="309"/>
      <c r="FP389" s="309"/>
      <c r="FQ389" s="309"/>
      <c r="FR389" s="309"/>
      <c r="FS389" s="309"/>
      <c r="FT389" s="309"/>
      <c r="FU389" s="309"/>
      <c r="FV389" s="309"/>
      <c r="FW389" s="309"/>
      <c r="FX389" s="309"/>
      <c r="FY389" s="309"/>
      <c r="FZ389" s="309"/>
      <c r="GA389" s="309"/>
      <c r="GB389" s="309"/>
      <c r="GC389" s="309"/>
      <c r="GD389" s="309"/>
      <c r="GE389" s="309"/>
      <c r="GF389" s="309"/>
      <c r="GG389" s="309"/>
      <c r="GH389" s="309"/>
      <c r="GI389" s="309"/>
      <c r="GJ389" s="309"/>
      <c r="GK389" s="309"/>
      <c r="GL389" s="309"/>
      <c r="GM389" s="309"/>
      <c r="GN389" s="309"/>
      <c r="GO389" s="309"/>
      <c r="GP389" s="309"/>
      <c r="GQ389" s="309"/>
      <c r="GR389" s="309"/>
      <c r="GS389" s="309"/>
      <c r="GT389" s="309"/>
      <c r="GU389" s="309"/>
      <c r="GV389" s="309"/>
      <c r="GW389" s="309"/>
      <c r="GX389" s="309"/>
      <c r="GY389" s="309"/>
      <c r="GZ389" s="309"/>
      <c r="HA389" s="309"/>
      <c r="HB389" s="309"/>
      <c r="HC389" s="309"/>
      <c r="HD389" s="309"/>
      <c r="HE389" s="309"/>
      <c r="HF389" s="309"/>
      <c r="HG389" s="309"/>
      <c r="HH389" s="309"/>
      <c r="HI389" s="309"/>
      <c r="HJ389" s="309"/>
      <c r="HK389" s="309"/>
      <c r="HL389" s="309"/>
      <c r="HM389" s="309"/>
      <c r="HN389" s="309"/>
      <c r="HO389" s="309"/>
      <c r="HP389" s="309"/>
      <c r="HQ389" s="309"/>
      <c r="HR389" s="309"/>
      <c r="HS389" s="309"/>
      <c r="HT389" s="309"/>
      <c r="HU389" s="309"/>
      <c r="HV389" s="309"/>
      <c r="HW389" s="309"/>
      <c r="HX389" s="309"/>
      <c r="HY389" s="309"/>
      <c r="HZ389" s="309"/>
      <c r="IA389" s="309"/>
      <c r="IB389" s="309"/>
      <c r="IC389" s="309"/>
      <c r="ID389" s="309"/>
      <c r="IE389" s="309"/>
      <c r="IF389" s="309"/>
      <c r="IG389" s="309"/>
      <c r="IH389" s="309"/>
      <c r="II389" s="309"/>
      <c r="IJ389" s="309"/>
      <c r="IK389" s="309"/>
      <c r="IL389" s="309"/>
      <c r="IM389" s="309"/>
      <c r="IN389" s="309"/>
      <c r="IO389" s="309"/>
      <c r="IP389" s="309"/>
      <c r="IQ389" s="309"/>
      <c r="IR389" s="309"/>
      <c r="IS389" s="309"/>
      <c r="IT389" s="309"/>
      <c r="IU389" s="309"/>
      <c r="IV389" s="309"/>
      <c r="IW389" s="309"/>
      <c r="IX389" s="309"/>
      <c r="IY389" s="309"/>
      <c r="IZ389" s="309"/>
      <c r="JA389" s="309"/>
      <c r="JB389" s="309"/>
      <c r="JC389" s="309"/>
      <c r="JD389" s="309"/>
      <c r="JE389" s="309"/>
      <c r="JF389" s="309"/>
      <c r="JG389" s="309"/>
      <c r="JH389" s="309"/>
      <c r="JI389" s="309"/>
      <c r="JJ389" s="309"/>
      <c r="JK389" s="309"/>
      <c r="JL389" s="309"/>
      <c r="JM389" s="309"/>
      <c r="JN389" s="309"/>
      <c r="JO389" s="309"/>
      <c r="JP389" s="309"/>
      <c r="JQ389" s="309"/>
      <c r="JR389" s="309"/>
      <c r="JS389" s="309"/>
      <c r="JT389" s="309"/>
      <c r="JU389" s="309"/>
      <c r="JV389" s="309"/>
      <c r="JW389" s="309"/>
      <c r="JX389" s="309"/>
      <c r="JY389" s="309"/>
      <c r="JZ389" s="309"/>
      <c r="KA389" s="309"/>
      <c r="KB389" s="309"/>
      <c r="KC389" s="309"/>
      <c r="KD389" s="309"/>
      <c r="KE389" s="309"/>
      <c r="KF389" s="309"/>
      <c r="KG389" s="309"/>
      <c r="KH389" s="309"/>
      <c r="KI389" s="309"/>
      <c r="KJ389" s="309"/>
      <c r="KK389" s="309"/>
      <c r="KL389" s="309"/>
      <c r="KM389" s="309"/>
      <c r="KN389" s="309"/>
      <c r="KO389" s="309"/>
      <c r="KP389" s="309"/>
      <c r="KQ389" s="309"/>
      <c r="KR389" s="309"/>
      <c r="KS389" s="309"/>
      <c r="KT389" s="309"/>
      <c r="KU389" s="309"/>
      <c r="KV389" s="309"/>
      <c r="KW389" s="309"/>
      <c r="KX389" s="309"/>
      <c r="KY389" s="309"/>
      <c r="KZ389" s="309"/>
      <c r="LA389" s="309"/>
      <c r="LB389" s="309"/>
      <c r="LC389" s="309"/>
      <c r="LD389" s="309"/>
      <c r="LE389" s="309"/>
      <c r="LF389" s="309"/>
      <c r="LG389" s="309"/>
      <c r="LH389" s="309"/>
      <c r="LI389" s="309"/>
      <c r="LJ389" s="309"/>
      <c r="LK389" s="309"/>
      <c r="LL389" s="309"/>
      <c r="LM389" s="309"/>
      <c r="LN389" s="309"/>
      <c r="LO389" s="309"/>
      <c r="LP389" s="309"/>
      <c r="LQ389" s="309"/>
      <c r="LR389" s="309"/>
      <c r="LS389" s="309"/>
      <c r="LT389" s="309"/>
      <c r="LU389" s="309"/>
      <c r="LV389" s="309"/>
      <c r="LW389" s="309"/>
      <c r="LX389" s="309"/>
      <c r="LY389" s="309"/>
      <c r="LZ389" s="309"/>
      <c r="MA389" s="309"/>
      <c r="MB389" s="309"/>
      <c r="MC389" s="309"/>
      <c r="MD389" s="309"/>
      <c r="ME389" s="309"/>
      <c r="MF389" s="309"/>
      <c r="MG389" s="309"/>
      <c r="MH389" s="309"/>
      <c r="MI389" s="309"/>
      <c r="MJ389" s="309"/>
      <c r="MK389" s="309"/>
      <c r="ML389" s="309"/>
      <c r="MM389" s="309"/>
      <c r="MN389" s="309"/>
      <c r="MO389" s="309"/>
      <c r="MP389" s="309"/>
      <c r="MQ389" s="309"/>
      <c r="MR389" s="309"/>
      <c r="MS389" s="309"/>
      <c r="MT389" s="309"/>
      <c r="MU389" s="309"/>
      <c r="MV389" s="309"/>
      <c r="MW389" s="309"/>
      <c r="MX389" s="309"/>
      <c r="MY389" s="309"/>
      <c r="MZ389" s="309"/>
      <c r="NA389" s="309"/>
      <c r="NB389" s="309"/>
      <c r="NC389" s="309"/>
      <c r="ND389" s="309"/>
      <c r="NE389" s="309"/>
      <c r="NF389" s="309"/>
      <c r="NG389" s="309"/>
      <c r="NH389" s="309"/>
      <c r="NI389" s="309"/>
      <c r="NJ389" s="309"/>
      <c r="NK389" s="309"/>
      <c r="NL389" s="309"/>
      <c r="NM389" s="309"/>
      <c r="NN389" s="309"/>
      <c r="NO389" s="309"/>
      <c r="NP389" s="309"/>
      <c r="NQ389" s="309"/>
      <c r="NR389" s="309"/>
      <c r="NS389" s="309"/>
      <c r="NT389" s="309"/>
      <c r="NU389" s="309"/>
      <c r="NV389" s="309"/>
      <c r="NW389" s="309"/>
      <c r="NX389" s="309"/>
      <c r="NY389" s="309"/>
      <c r="NZ389" s="309"/>
      <c r="OA389" s="309"/>
      <c r="OB389" s="309"/>
      <c r="OC389" s="309"/>
      <c r="OD389" s="309"/>
      <c r="OE389" s="309"/>
      <c r="OF389" s="309"/>
      <c r="OG389" s="309"/>
      <c r="OH389" s="309"/>
      <c r="OI389" s="309"/>
      <c r="OJ389" s="309"/>
      <c r="OK389" s="309"/>
      <c r="OL389" s="309"/>
      <c r="OM389" s="309"/>
      <c r="ON389" s="309"/>
      <c r="OO389" s="309"/>
      <c r="OP389" s="309"/>
      <c r="OQ389" s="309"/>
      <c r="OR389" s="309"/>
      <c r="OS389" s="309"/>
      <c r="OT389" s="309"/>
      <c r="OU389" s="309"/>
      <c r="OV389" s="309"/>
      <c r="OW389" s="309"/>
      <c r="OX389" s="309"/>
      <c r="OY389" s="309"/>
      <c r="OZ389" s="309"/>
      <c r="PA389" s="309"/>
      <c r="PB389" s="309"/>
      <c r="PC389" s="309"/>
      <c r="PD389" s="309"/>
      <c r="PE389" s="309"/>
      <c r="PF389" s="309"/>
      <c r="PG389" s="309"/>
      <c r="PH389" s="309"/>
      <c r="PI389" s="309"/>
      <c r="PJ389" s="309"/>
      <c r="PK389" s="309"/>
      <c r="PL389" s="309"/>
      <c r="PM389" s="309"/>
      <c r="PN389" s="309"/>
      <c r="PO389" s="309"/>
      <c r="PP389" s="309"/>
      <c r="PQ389" s="309"/>
      <c r="PR389" s="309"/>
      <c r="PS389" s="309"/>
      <c r="PT389" s="309"/>
      <c r="PU389" s="309"/>
      <c r="PV389" s="309"/>
      <c r="PW389" s="309"/>
      <c r="PX389" s="309"/>
      <c r="PY389" s="309"/>
      <c r="PZ389" s="309"/>
      <c r="QA389" s="309"/>
      <c r="QB389" s="309"/>
      <c r="QC389" s="309"/>
      <c r="QD389" s="309"/>
      <c r="QE389" s="309"/>
      <c r="QF389" s="309"/>
      <c r="QG389" s="309"/>
      <c r="QH389" s="309"/>
      <c r="QI389" s="309"/>
      <c r="QJ389" s="309"/>
      <c r="QK389" s="309"/>
      <c r="QL389" s="309"/>
      <c r="QM389" s="309"/>
      <c r="QN389" s="309"/>
      <c r="QO389" s="309"/>
      <c r="QP389" s="309"/>
      <c r="QQ389" s="309"/>
      <c r="QR389" s="309"/>
      <c r="QS389" s="309"/>
      <c r="QT389" s="309"/>
      <c r="QU389" s="309"/>
      <c r="QV389" s="309"/>
      <c r="QW389" s="309"/>
      <c r="QX389" s="309"/>
      <c r="QY389" s="309"/>
      <c r="QZ389" s="309"/>
      <c r="RA389" s="309"/>
      <c r="RB389" s="309"/>
      <c r="RC389" s="309"/>
      <c r="RD389" s="309"/>
      <c r="RE389" s="309"/>
      <c r="RF389" s="309"/>
      <c r="RG389" s="309"/>
      <c r="RH389" s="309"/>
      <c r="RI389" s="309"/>
      <c r="RJ389" s="309"/>
      <c r="RK389" s="309"/>
      <c r="RL389" s="309"/>
      <c r="RM389" s="309"/>
      <c r="RN389" s="309"/>
      <c r="RO389" s="309"/>
      <c r="RP389" s="309"/>
      <c r="RQ389" s="309"/>
      <c r="RR389" s="309"/>
      <c r="RS389" s="309"/>
      <c r="RT389" s="309"/>
      <c r="RU389" s="309"/>
      <c r="RV389" s="309"/>
      <c r="RW389" s="309"/>
      <c r="RX389" s="309"/>
      <c r="RY389" s="309"/>
      <c r="RZ389" s="309"/>
      <c r="SA389" s="309"/>
      <c r="SB389" s="309"/>
      <c r="SC389" s="309"/>
      <c r="SD389" s="309"/>
      <c r="SE389" s="309"/>
      <c r="SF389" s="309"/>
      <c r="SG389" s="309"/>
      <c r="SH389" s="309"/>
      <c r="SI389" s="309"/>
      <c r="SJ389" s="309"/>
      <c r="SK389" s="309"/>
      <c r="SL389" s="309"/>
      <c r="SM389" s="309"/>
      <c r="SN389" s="309"/>
      <c r="SO389" s="309"/>
      <c r="SP389" s="309"/>
      <c r="SQ389" s="309"/>
      <c r="SR389" s="309"/>
      <c r="SS389" s="309"/>
      <c r="ST389" s="309"/>
      <c r="SU389" s="309"/>
      <c r="SV389" s="309"/>
      <c r="SW389" s="309"/>
      <c r="SX389" s="309"/>
      <c r="SY389" s="309"/>
      <c r="SZ389" s="309"/>
      <c r="TA389" s="309"/>
      <c r="TB389" s="309"/>
      <c r="TC389" s="309"/>
      <c r="TD389" s="309"/>
      <c r="TE389" s="309"/>
      <c r="TF389" s="309"/>
      <c r="TG389" s="309"/>
      <c r="TH389" s="309"/>
      <c r="TI389" s="309"/>
      <c r="TJ389" s="309"/>
      <c r="TK389" s="309"/>
      <c r="TL389" s="309"/>
      <c r="TM389" s="309"/>
      <c r="TN389" s="309"/>
      <c r="TO389" s="309"/>
      <c r="TP389" s="309"/>
      <c r="TQ389" s="309"/>
      <c r="TR389" s="309"/>
      <c r="TS389" s="309"/>
      <c r="TT389" s="309"/>
      <c r="TU389" s="309"/>
      <c r="TV389" s="309"/>
      <c r="TW389" s="309"/>
      <c r="TX389" s="309"/>
      <c r="TY389" s="309"/>
      <c r="TZ389" s="309"/>
      <c r="UA389" s="309"/>
      <c r="UB389" s="309"/>
      <c r="UC389" s="309"/>
      <c r="UD389" s="309"/>
      <c r="UE389" s="309"/>
      <c r="UF389" s="309"/>
      <c r="UG389" s="309"/>
      <c r="UH389" s="309"/>
      <c r="UI389" s="309"/>
      <c r="UJ389" s="309"/>
      <c r="UK389" s="309"/>
      <c r="UL389" s="309"/>
      <c r="UM389" s="309"/>
      <c r="UN389" s="309"/>
      <c r="UO389" s="309"/>
      <c r="UP389" s="309"/>
      <c r="UQ389" s="309"/>
      <c r="UR389" s="309"/>
      <c r="US389" s="309"/>
      <c r="UT389" s="309"/>
      <c r="UU389" s="309"/>
      <c r="UV389" s="309"/>
      <c r="UW389" s="309"/>
      <c r="UX389" s="309"/>
      <c r="UY389" s="309"/>
      <c r="UZ389" s="309"/>
      <c r="VA389" s="309"/>
      <c r="VB389" s="309"/>
      <c r="VC389" s="309"/>
      <c r="VD389" s="309"/>
      <c r="VE389" s="309"/>
      <c r="VF389" s="309"/>
      <c r="VG389" s="309"/>
      <c r="VH389" s="309"/>
      <c r="VI389" s="309"/>
      <c r="VJ389" s="309"/>
      <c r="VK389" s="309"/>
      <c r="VL389" s="309"/>
      <c r="VM389" s="309"/>
      <c r="VN389" s="309"/>
      <c r="VO389" s="309"/>
      <c r="VP389" s="309"/>
      <c r="VQ389" s="309"/>
      <c r="VR389" s="309"/>
      <c r="VS389" s="309"/>
      <c r="VT389" s="309"/>
      <c r="VU389" s="309"/>
      <c r="VV389" s="309"/>
      <c r="VW389" s="309"/>
      <c r="VX389" s="309"/>
      <c r="VY389" s="309"/>
      <c r="VZ389" s="309"/>
      <c r="WA389" s="309"/>
      <c r="WB389" s="309"/>
      <c r="WC389" s="309"/>
      <c r="WD389" s="309"/>
      <c r="WE389" s="309"/>
      <c r="WF389" s="309"/>
      <c r="WG389" s="309"/>
      <c r="WH389" s="309"/>
      <c r="WI389" s="309"/>
      <c r="WJ389" s="309"/>
      <c r="WK389" s="309"/>
      <c r="WL389" s="309"/>
      <c r="WM389" s="309"/>
      <c r="WN389" s="309"/>
      <c r="WO389" s="309"/>
      <c r="WP389" s="309"/>
      <c r="WQ389" s="309"/>
      <c r="WR389" s="309"/>
      <c r="WS389" s="309"/>
      <c r="WT389" s="309"/>
      <c r="WU389" s="309"/>
      <c r="WV389" s="309"/>
      <c r="WW389" s="309"/>
      <c r="WX389" s="309"/>
      <c r="WY389" s="309"/>
      <c r="WZ389" s="309"/>
      <c r="XA389" s="309"/>
      <c r="XB389" s="309"/>
      <c r="XC389" s="309"/>
      <c r="XD389" s="309"/>
      <c r="XE389" s="309"/>
      <c r="XF389" s="309"/>
      <c r="XG389" s="309"/>
      <c r="XH389" s="309"/>
      <c r="XI389" s="309"/>
      <c r="XJ389" s="309"/>
      <c r="XK389" s="309"/>
      <c r="XL389" s="309"/>
      <c r="XM389" s="309"/>
      <c r="XN389" s="309"/>
      <c r="XO389" s="309"/>
      <c r="XP389" s="309"/>
      <c r="XQ389" s="309"/>
      <c r="XR389" s="309"/>
      <c r="XS389" s="309"/>
      <c r="XT389" s="309"/>
      <c r="XU389" s="309"/>
      <c r="XV389" s="309"/>
      <c r="XW389" s="309"/>
      <c r="XX389" s="309"/>
      <c r="XY389" s="309"/>
      <c r="XZ389" s="309"/>
      <c r="YA389" s="309"/>
      <c r="YB389" s="309"/>
      <c r="YC389" s="309"/>
      <c r="YD389" s="309"/>
      <c r="YE389" s="309"/>
      <c r="YF389" s="309"/>
      <c r="YG389" s="309"/>
      <c r="YH389" s="309"/>
      <c r="YI389" s="309"/>
      <c r="YJ389" s="309"/>
      <c r="YK389" s="309"/>
      <c r="YL389" s="309"/>
      <c r="YM389" s="309"/>
      <c r="YN389" s="309"/>
      <c r="YO389" s="309"/>
      <c r="YP389" s="309"/>
      <c r="YQ389" s="309"/>
      <c r="YR389" s="309"/>
      <c r="YS389" s="309"/>
      <c r="YT389" s="309"/>
      <c r="YU389" s="309"/>
      <c r="YV389" s="309"/>
      <c r="YW389" s="309"/>
      <c r="YX389" s="309"/>
      <c r="YY389" s="309"/>
      <c r="YZ389" s="309"/>
      <c r="ZA389" s="309"/>
      <c r="ZB389" s="309"/>
      <c r="ZC389" s="309"/>
      <c r="ZD389" s="309"/>
      <c r="ZE389" s="309"/>
      <c r="ZF389" s="309"/>
      <c r="ZG389" s="309"/>
      <c r="ZH389" s="309"/>
      <c r="ZI389" s="309"/>
      <c r="ZJ389" s="309"/>
      <c r="ZK389" s="309"/>
      <c r="ZL389" s="309"/>
      <c r="ZM389" s="309"/>
      <c r="ZN389" s="309"/>
      <c r="ZO389" s="309"/>
      <c r="ZP389" s="309"/>
      <c r="ZQ389" s="309"/>
      <c r="ZR389" s="309"/>
      <c r="ZS389" s="309"/>
      <c r="ZT389" s="309"/>
      <c r="ZU389" s="309"/>
      <c r="ZV389" s="309"/>
      <c r="ZW389" s="309"/>
      <c r="ZX389" s="309"/>
      <c r="ZY389" s="309"/>
      <c r="ZZ389" s="309"/>
      <c r="AAA389" s="309"/>
      <c r="AAB389" s="309"/>
      <c r="AAC389" s="309"/>
      <c r="AAD389" s="309"/>
      <c r="AAE389" s="309"/>
      <c r="AAF389" s="309"/>
      <c r="AAG389" s="309"/>
      <c r="AAH389" s="309"/>
      <c r="AAI389" s="309"/>
      <c r="AAJ389" s="309"/>
      <c r="AAK389" s="309"/>
      <c r="AAL389" s="309"/>
      <c r="AAM389" s="309"/>
      <c r="AAN389" s="309"/>
      <c r="AAO389" s="309"/>
      <c r="AAP389" s="309"/>
      <c r="AAQ389" s="309"/>
      <c r="AAR389" s="309"/>
      <c r="AAS389" s="309"/>
      <c r="AAT389" s="309"/>
      <c r="AAU389" s="309"/>
      <c r="AAV389" s="309"/>
      <c r="AAW389" s="309"/>
      <c r="AAX389" s="309"/>
      <c r="AAY389" s="309"/>
      <c r="AAZ389" s="309"/>
      <c r="ABA389" s="309"/>
      <c r="ABB389" s="309"/>
      <c r="ABC389" s="309"/>
      <c r="ABD389" s="309"/>
      <c r="ABE389" s="309"/>
      <c r="ABF389" s="309"/>
      <c r="ABG389" s="309"/>
      <c r="ABH389" s="309"/>
      <c r="ABI389" s="309"/>
      <c r="ABJ389" s="309"/>
      <c r="ABK389" s="309"/>
      <c r="ABL389" s="309"/>
      <c r="ABM389" s="309"/>
      <c r="ABN389" s="309"/>
      <c r="ABO389" s="309"/>
      <c r="ABP389" s="309"/>
      <c r="ABQ389" s="309"/>
      <c r="ABR389" s="309"/>
      <c r="ABS389" s="309"/>
      <c r="ABT389" s="309"/>
      <c r="ABU389" s="309"/>
      <c r="ABV389" s="309"/>
      <c r="ABW389" s="309"/>
      <c r="ABX389" s="309"/>
      <c r="ABY389" s="309"/>
      <c r="ABZ389" s="309"/>
      <c r="ACA389" s="309"/>
      <c r="ACB389" s="309"/>
      <c r="ACC389" s="309"/>
      <c r="ACD389" s="309"/>
      <c r="ACE389" s="309"/>
      <c r="ACF389" s="309"/>
      <c r="ACG389" s="309"/>
      <c r="ACH389" s="309"/>
      <c r="ACI389" s="309"/>
      <c r="ACJ389" s="309"/>
      <c r="ACK389" s="309"/>
      <c r="ACL389" s="309"/>
      <c r="ACM389" s="309"/>
      <c r="ACN389" s="309"/>
      <c r="ACO389" s="309"/>
      <c r="ACP389" s="309"/>
      <c r="ACQ389" s="309"/>
      <c r="ACR389" s="309"/>
      <c r="ACS389" s="309"/>
      <c r="ACT389" s="309"/>
      <c r="ACU389" s="309"/>
      <c r="ACV389" s="309"/>
      <c r="ACW389" s="309"/>
      <c r="ACX389" s="309"/>
      <c r="ACY389" s="309"/>
      <c r="ACZ389" s="309"/>
      <c r="ADA389" s="309"/>
      <c r="ADB389" s="309"/>
      <c r="ADC389" s="309"/>
      <c r="ADD389" s="309"/>
      <c r="ADE389" s="309"/>
      <c r="ADF389" s="309"/>
      <c r="ADG389" s="309"/>
      <c r="ADH389" s="309"/>
      <c r="ADI389" s="309"/>
      <c r="ADJ389" s="309"/>
      <c r="ADK389" s="309"/>
      <c r="ADL389" s="309"/>
      <c r="ADM389" s="309"/>
      <c r="ADN389" s="309"/>
      <c r="ADO389" s="309"/>
      <c r="ADP389" s="309"/>
      <c r="ADQ389" s="309"/>
      <c r="ADR389" s="309"/>
      <c r="ADS389" s="309"/>
      <c r="ADT389" s="309"/>
      <c r="ADU389" s="309"/>
      <c r="ADV389" s="309"/>
      <c r="ADW389" s="309"/>
      <c r="ADX389" s="309"/>
      <c r="ADY389" s="309"/>
      <c r="ADZ389" s="309"/>
      <c r="AEA389" s="309"/>
      <c r="AEB389" s="309"/>
      <c r="AEC389" s="309"/>
      <c r="AED389" s="309"/>
      <c r="AEE389" s="309"/>
      <c r="AEF389" s="309"/>
      <c r="AEG389" s="309"/>
      <c r="AEH389" s="309"/>
      <c r="AEI389" s="309"/>
      <c r="AEJ389" s="309"/>
      <c r="AEK389" s="309"/>
      <c r="AEL389" s="309"/>
      <c r="AEM389" s="309"/>
      <c r="AEN389" s="309"/>
      <c r="AEO389" s="309"/>
      <c r="AEP389" s="309"/>
      <c r="AEQ389" s="309"/>
      <c r="AER389" s="309"/>
      <c r="AES389" s="309"/>
      <c r="AET389" s="309"/>
      <c r="AEU389" s="309"/>
      <c r="AEV389" s="309"/>
      <c r="AEW389" s="309"/>
      <c r="AEX389" s="309"/>
      <c r="AEY389" s="309"/>
      <c r="AEZ389" s="309"/>
      <c r="AFA389" s="309"/>
      <c r="AFB389" s="309"/>
      <c r="AFC389" s="309"/>
      <c r="AFD389" s="309"/>
      <c r="AFE389" s="309"/>
      <c r="AFF389" s="309"/>
      <c r="AFG389" s="309"/>
      <c r="AFH389" s="309"/>
      <c r="AFI389" s="309"/>
      <c r="AFJ389" s="309"/>
      <c r="AFK389" s="309"/>
      <c r="AFL389" s="309"/>
      <c r="AFM389" s="309"/>
      <c r="AFN389" s="309"/>
      <c r="AFO389" s="309"/>
      <c r="AFP389" s="309"/>
      <c r="AFQ389" s="309"/>
      <c r="AFR389" s="309"/>
      <c r="AFS389" s="309"/>
      <c r="AFT389" s="309"/>
      <c r="AFU389" s="309"/>
      <c r="AFV389" s="309"/>
      <c r="AFW389" s="309"/>
      <c r="AFX389" s="309"/>
      <c r="AFY389" s="309"/>
      <c r="AFZ389" s="309"/>
      <c r="AGA389" s="309"/>
      <c r="AGB389" s="309"/>
      <c r="AGC389" s="309"/>
      <c r="AGD389" s="309"/>
      <c r="AGE389" s="309"/>
      <c r="AGF389" s="309"/>
      <c r="AGG389" s="309"/>
      <c r="AGH389" s="309"/>
      <c r="AGI389" s="309"/>
      <c r="AGJ389" s="309"/>
      <c r="AGK389" s="309"/>
      <c r="AGL389" s="309"/>
      <c r="AGM389" s="309"/>
      <c r="AGN389" s="309"/>
      <c r="AGO389" s="309"/>
      <c r="AGP389" s="309"/>
      <c r="AGQ389" s="309"/>
      <c r="AGR389" s="309"/>
      <c r="AGS389" s="309"/>
      <c r="AGT389" s="309"/>
      <c r="AGU389" s="309"/>
      <c r="AGV389" s="309"/>
      <c r="AGW389" s="309"/>
      <c r="AGX389" s="309"/>
      <c r="AGY389" s="309"/>
      <c r="AGZ389" s="309"/>
      <c r="AHA389" s="309"/>
      <c r="AHB389" s="309"/>
      <c r="AHC389" s="309"/>
      <c r="AHD389" s="309"/>
      <c r="AHE389" s="309"/>
      <c r="AHF389" s="309"/>
      <c r="AHG389" s="309"/>
      <c r="AHH389" s="309"/>
      <c r="AHI389" s="309"/>
      <c r="AHJ389" s="309"/>
      <c r="AHK389" s="309"/>
      <c r="AHL389" s="309"/>
      <c r="AHM389" s="309"/>
      <c r="AHN389" s="309"/>
      <c r="AHO389" s="309"/>
      <c r="AHP389" s="309"/>
      <c r="AHQ389" s="309"/>
      <c r="AHR389" s="309"/>
      <c r="AHS389" s="309"/>
      <c r="AHT389" s="309"/>
      <c r="AHU389" s="309"/>
      <c r="AHV389" s="309"/>
      <c r="AHW389" s="309"/>
      <c r="AHX389" s="309"/>
      <c r="AHY389" s="309"/>
      <c r="AHZ389" s="309"/>
      <c r="AIA389" s="309"/>
      <c r="AIB389" s="309"/>
      <c r="AIC389" s="309"/>
      <c r="AID389" s="309"/>
      <c r="AIE389" s="309"/>
      <c r="AIF389" s="309"/>
      <c r="AIG389" s="309"/>
      <c r="AIH389" s="309"/>
      <c r="AII389" s="309"/>
      <c r="AIJ389" s="309"/>
      <c r="AIK389" s="309"/>
      <c r="AIL389" s="309"/>
      <c r="AIM389" s="309"/>
      <c r="AIN389" s="309"/>
      <c r="AIO389" s="309"/>
      <c r="AIP389" s="309"/>
      <c r="AIQ389" s="309"/>
      <c r="AIR389" s="309"/>
      <c r="AIS389" s="309"/>
      <c r="AIT389" s="309"/>
      <c r="AIU389" s="309"/>
      <c r="AIV389" s="309"/>
      <c r="AIW389" s="309"/>
      <c r="AIX389" s="309"/>
      <c r="AIY389" s="309"/>
      <c r="AIZ389" s="309"/>
      <c r="AJA389" s="309"/>
      <c r="AJB389" s="309"/>
      <c r="AJC389" s="309"/>
      <c r="AJD389" s="309"/>
      <c r="AJE389" s="309"/>
      <c r="AJF389" s="309"/>
      <c r="AJG389" s="309"/>
      <c r="AJH389" s="309"/>
      <c r="AJI389" s="309"/>
      <c r="AJJ389" s="309"/>
      <c r="AJK389" s="309"/>
      <c r="AJL389" s="309"/>
      <c r="AJM389" s="309"/>
      <c r="AJN389" s="309"/>
      <c r="AJO389" s="309"/>
      <c r="AJP389" s="309"/>
      <c r="AJQ389" s="309"/>
      <c r="AJR389" s="309"/>
      <c r="AJS389" s="309"/>
      <c r="AJT389" s="309"/>
      <c r="AJU389" s="309"/>
      <c r="AJV389" s="309"/>
      <c r="AJW389" s="309"/>
      <c r="AJX389" s="309"/>
      <c r="AJY389" s="309"/>
      <c r="AJZ389" s="309"/>
      <c r="AKA389" s="309"/>
      <c r="AKB389" s="309"/>
      <c r="AKC389" s="309"/>
      <c r="AKD389" s="309"/>
      <c r="AKE389" s="309"/>
      <c r="AKF389" s="309"/>
      <c r="AKG389" s="309"/>
      <c r="AKH389" s="309"/>
      <c r="AKI389" s="309"/>
      <c r="AKJ389" s="309"/>
      <c r="AKK389" s="309"/>
      <c r="AKL389" s="309"/>
      <c r="AKM389" s="309"/>
      <c r="AKN389" s="309"/>
      <c r="AKO389" s="309"/>
      <c r="AKP389" s="309"/>
      <c r="AKQ389" s="309"/>
      <c r="AKR389" s="309"/>
      <c r="AKS389" s="309"/>
      <c r="AKT389" s="309"/>
      <c r="AKU389" s="309"/>
      <c r="AKV389" s="309"/>
      <c r="AKW389" s="309"/>
      <c r="AKX389" s="309"/>
      <c r="AKY389" s="309"/>
      <c r="AKZ389" s="309"/>
      <c r="ALA389" s="309"/>
      <c r="ALB389" s="309"/>
      <c r="ALC389" s="309"/>
      <c r="ALD389" s="309"/>
      <c r="ALE389" s="309"/>
      <c r="ALF389" s="309"/>
      <c r="ALG389" s="309"/>
      <c r="ALH389" s="309"/>
      <c r="ALI389" s="309"/>
      <c r="ALJ389" s="309"/>
      <c r="ALK389" s="309"/>
      <c r="ALL389" s="309"/>
      <c r="ALM389" s="309"/>
      <c r="ALN389" s="309"/>
      <c r="ALO389" s="309"/>
      <c r="ALP389" s="309"/>
      <c r="ALQ389" s="309"/>
      <c r="ALR389" s="309"/>
      <c r="ALS389" s="309"/>
      <c r="ALT389" s="309"/>
      <c r="ALU389" s="309"/>
      <c r="ALV389" s="309"/>
      <c r="ALW389" s="309"/>
      <c r="ALX389" s="309"/>
      <c r="ALY389" s="309"/>
      <c r="ALZ389" s="309"/>
      <c r="AMA389" s="309"/>
      <c r="AMB389" s="309"/>
      <c r="AMC389" s="309"/>
      <c r="AMD389" s="309"/>
      <c r="AME389" s="309"/>
      <c r="AMF389" s="309"/>
      <c r="AMG389" s="309"/>
      <c r="AMH389" s="309"/>
      <c r="AMI389" s="309"/>
      <c r="AMJ389" s="309"/>
      <c r="AMK389" s="309"/>
      <c r="AML389" s="309"/>
      <c r="AMM389" s="309"/>
      <c r="AMN389" s="309"/>
      <c r="AMO389" s="309"/>
      <c r="AMP389" s="309"/>
      <c r="AMQ389" s="309"/>
      <c r="AMR389" s="309"/>
      <c r="AMS389" s="309"/>
      <c r="AMT389" s="309"/>
      <c r="AMU389" s="309"/>
      <c r="AMV389" s="309"/>
      <c r="AMW389" s="309"/>
      <c r="AMX389" s="309"/>
      <c r="AMY389" s="309"/>
      <c r="AMZ389" s="309"/>
      <c r="ANA389" s="309"/>
      <c r="ANB389" s="309"/>
      <c r="ANC389" s="309"/>
      <c r="AND389" s="309"/>
      <c r="ANE389" s="309"/>
      <c r="ANF389" s="309"/>
      <c r="ANG389" s="309"/>
      <c r="ANH389" s="309"/>
      <c r="ANI389" s="309"/>
      <c r="ANJ389" s="309"/>
      <c r="ANK389" s="309"/>
      <c r="ANL389" s="309"/>
      <c r="ANM389" s="309"/>
      <c r="ANN389" s="309"/>
      <c r="ANO389" s="309"/>
      <c r="ANP389" s="309"/>
      <c r="ANQ389" s="309"/>
      <c r="ANR389" s="309"/>
      <c r="ANS389" s="309"/>
      <c r="ANT389" s="309"/>
      <c r="ANU389" s="309"/>
      <c r="ANV389" s="309"/>
      <c r="ANW389" s="309"/>
      <c r="ANX389" s="309"/>
      <c r="ANY389" s="309"/>
      <c r="ANZ389" s="309"/>
      <c r="AOA389" s="309"/>
      <c r="AOB389" s="309"/>
      <c r="AOC389" s="309"/>
      <c r="AOD389" s="309"/>
      <c r="AOE389" s="309"/>
      <c r="AOF389" s="309"/>
      <c r="AOG389" s="309"/>
      <c r="AOH389" s="309"/>
      <c r="AOI389" s="309"/>
      <c r="AOJ389" s="309"/>
      <c r="AOK389" s="309"/>
      <c r="AOL389" s="309"/>
      <c r="AOM389" s="309"/>
      <c r="AON389" s="309"/>
      <c r="AOO389" s="309"/>
      <c r="AOP389" s="309"/>
      <c r="AOQ389" s="309"/>
      <c r="AOR389" s="309"/>
      <c r="AOS389" s="309"/>
      <c r="AOT389" s="309"/>
      <c r="AOU389" s="309"/>
      <c r="AOV389" s="309"/>
      <c r="AOW389" s="309"/>
      <c r="AOX389" s="309"/>
      <c r="AOY389" s="309"/>
      <c r="AOZ389" s="309"/>
      <c r="APA389" s="309"/>
      <c r="APB389" s="309"/>
      <c r="APC389" s="309"/>
      <c r="APD389" s="309"/>
      <c r="APE389" s="309"/>
      <c r="APF389" s="309"/>
      <c r="APG389" s="309"/>
      <c r="APH389" s="309"/>
      <c r="API389" s="309"/>
      <c r="APJ389" s="309"/>
      <c r="APK389" s="309"/>
      <c r="APL389" s="309"/>
      <c r="APM389" s="309"/>
      <c r="APN389" s="309"/>
      <c r="APO389" s="309"/>
      <c r="APP389" s="309"/>
      <c r="APQ389" s="309"/>
      <c r="APR389" s="309"/>
      <c r="APS389" s="309"/>
      <c r="APT389" s="309"/>
      <c r="APU389" s="309"/>
      <c r="APV389" s="309"/>
      <c r="APW389" s="309"/>
      <c r="APX389" s="309"/>
      <c r="APY389" s="309"/>
      <c r="APZ389" s="309"/>
      <c r="AQA389" s="309"/>
      <c r="AQB389" s="309"/>
      <c r="AQC389" s="309"/>
      <c r="AQD389" s="309"/>
      <c r="AQE389" s="309"/>
      <c r="AQF389" s="309"/>
      <c r="AQG389" s="309"/>
      <c r="AQH389" s="309"/>
      <c r="AQI389" s="309"/>
      <c r="AQJ389" s="309"/>
      <c r="AQK389" s="309"/>
      <c r="AQL389" s="309"/>
      <c r="AQM389" s="309"/>
      <c r="AQN389" s="309"/>
      <c r="AQO389" s="309"/>
      <c r="AQP389" s="309"/>
      <c r="AQQ389" s="309"/>
      <c r="AQR389" s="309"/>
      <c r="AQS389" s="309"/>
      <c r="AQT389" s="309"/>
      <c r="AQU389" s="309"/>
      <c r="AQV389" s="309"/>
      <c r="AQW389" s="309"/>
      <c r="AQX389" s="309"/>
      <c r="AQY389" s="309"/>
      <c r="AQZ389" s="309"/>
      <c r="ARA389" s="309"/>
      <c r="ARB389" s="309"/>
      <c r="ARC389" s="309"/>
      <c r="ARD389" s="309"/>
      <c r="ARE389" s="309"/>
      <c r="ARF389" s="309"/>
      <c r="ARG389" s="309"/>
      <c r="ARH389" s="309"/>
      <c r="ARI389" s="309"/>
      <c r="ARJ389" s="309"/>
      <c r="ARK389" s="309"/>
      <c r="ARL389" s="309"/>
      <c r="ARM389" s="309"/>
      <c r="ARN389" s="309"/>
      <c r="ARO389" s="309"/>
      <c r="ARP389" s="309"/>
      <c r="ARQ389" s="309"/>
      <c r="ARR389" s="309"/>
      <c r="ARS389" s="309"/>
      <c r="ART389" s="309"/>
      <c r="ARU389" s="309"/>
      <c r="ARV389" s="309"/>
      <c r="ARW389" s="309"/>
      <c r="ARX389" s="309"/>
      <c r="ARY389" s="309"/>
      <c r="ARZ389" s="309"/>
      <c r="ASA389" s="309"/>
      <c r="ASB389" s="309"/>
      <c r="ASC389" s="309"/>
      <c r="ASD389" s="309"/>
      <c r="ASE389" s="309"/>
      <c r="ASF389" s="309"/>
      <c r="ASG389" s="309"/>
      <c r="ASH389" s="309"/>
      <c r="ASI389" s="309"/>
      <c r="ASJ389" s="309"/>
      <c r="ASK389" s="309"/>
      <c r="ASL389" s="309"/>
      <c r="ASM389" s="309"/>
      <c r="ASN389" s="309"/>
      <c r="ASO389" s="309"/>
      <c r="ASP389" s="309"/>
      <c r="ASQ389" s="309"/>
      <c r="ASR389" s="309"/>
      <c r="ASS389" s="309"/>
      <c r="AST389" s="309"/>
      <c r="ASU389" s="309"/>
      <c r="ASV389" s="309"/>
      <c r="ASW389" s="309"/>
      <c r="ASX389" s="309"/>
      <c r="ASY389" s="309"/>
      <c r="ASZ389" s="309"/>
      <c r="ATA389" s="309"/>
      <c r="ATB389" s="309"/>
      <c r="ATC389" s="309"/>
      <c r="ATD389" s="309"/>
      <c r="ATE389" s="309"/>
      <c r="ATF389" s="309"/>
      <c r="ATG389" s="309"/>
      <c r="ATH389" s="309"/>
      <c r="ATI389" s="309"/>
      <c r="ATJ389" s="309"/>
      <c r="ATK389" s="309"/>
      <c r="ATL389" s="309"/>
      <c r="ATM389" s="309"/>
      <c r="ATN389" s="309"/>
      <c r="ATO389" s="309"/>
      <c r="ATP389" s="309"/>
      <c r="ATQ389" s="309"/>
      <c r="ATR389" s="309"/>
      <c r="ATS389" s="309"/>
      <c r="ATT389" s="309"/>
      <c r="ATU389" s="309"/>
      <c r="ATV389" s="309"/>
      <c r="ATW389" s="309"/>
      <c r="ATX389" s="309"/>
      <c r="ATY389" s="309"/>
      <c r="ATZ389" s="309"/>
      <c r="AUA389" s="309"/>
      <c r="AUB389" s="309"/>
      <c r="AUC389" s="309"/>
      <c r="AUD389" s="309"/>
      <c r="AUE389" s="309"/>
      <c r="AUF389" s="309"/>
      <c r="AUG389" s="309"/>
      <c r="AUH389" s="309"/>
      <c r="AUI389" s="309"/>
      <c r="AUJ389" s="309"/>
      <c r="AUK389" s="309"/>
      <c r="AUL389" s="309"/>
      <c r="AUM389" s="309"/>
      <c r="AUN389" s="309"/>
      <c r="AUO389" s="309"/>
      <c r="AUP389" s="309"/>
      <c r="AUQ389" s="309"/>
      <c r="AUR389" s="309"/>
      <c r="AUS389" s="309"/>
      <c r="AUT389" s="309"/>
      <c r="AUU389" s="309"/>
      <c r="AUV389" s="309"/>
      <c r="AUW389" s="309"/>
      <c r="AUX389" s="309"/>
      <c r="AUY389" s="309"/>
      <c r="AUZ389" s="309"/>
      <c r="AVA389" s="309"/>
      <c r="AVB389" s="309"/>
      <c r="AVC389" s="309"/>
      <c r="AVD389" s="309"/>
      <c r="AVE389" s="309"/>
      <c r="AVF389" s="309"/>
      <c r="AVG389" s="309"/>
      <c r="AVH389" s="309"/>
      <c r="AVI389" s="309"/>
      <c r="AVJ389" s="309"/>
      <c r="AVK389" s="309"/>
      <c r="AVL389" s="309"/>
      <c r="AVM389" s="309"/>
      <c r="AVN389" s="309"/>
      <c r="AVO389" s="309"/>
      <c r="AVP389" s="309"/>
      <c r="AVQ389" s="309"/>
      <c r="AVR389" s="309"/>
      <c r="AVS389" s="309"/>
      <c r="AVT389" s="309"/>
      <c r="AVU389" s="309"/>
      <c r="AVV389" s="309"/>
      <c r="AVW389" s="309"/>
      <c r="AVX389" s="309"/>
      <c r="AVY389" s="309"/>
      <c r="AVZ389" s="309"/>
      <c r="AWA389" s="309"/>
      <c r="AWB389" s="309"/>
      <c r="AWC389" s="309"/>
      <c r="AWD389" s="309"/>
      <c r="AWE389" s="309"/>
      <c r="AWF389" s="309"/>
      <c r="AWG389" s="309"/>
      <c r="AWH389" s="309"/>
      <c r="AWI389" s="309"/>
      <c r="AWJ389" s="309"/>
      <c r="AWK389" s="309"/>
      <c r="AWL389" s="309"/>
      <c r="AWM389" s="309"/>
      <c r="AWN389" s="309"/>
      <c r="AWO389" s="309"/>
      <c r="AWP389" s="309"/>
      <c r="AWQ389" s="309"/>
      <c r="AWR389" s="309"/>
      <c r="AWS389" s="309"/>
      <c r="AWT389" s="309"/>
      <c r="AWU389" s="309"/>
      <c r="AWV389" s="309"/>
      <c r="AWW389" s="309"/>
      <c r="AWX389" s="309"/>
      <c r="AWY389" s="309"/>
      <c r="AWZ389" s="309"/>
      <c r="AXA389" s="309"/>
      <c r="AXB389" s="309"/>
      <c r="AXC389" s="309"/>
      <c r="AXD389" s="309"/>
      <c r="AXE389" s="309"/>
      <c r="AXF389" s="309"/>
      <c r="AXG389" s="309"/>
      <c r="AXH389" s="309"/>
      <c r="AXI389" s="309"/>
      <c r="AXJ389" s="309"/>
      <c r="AXK389" s="309"/>
      <c r="AXL389" s="309"/>
      <c r="AXM389" s="309"/>
      <c r="AXN389" s="309"/>
      <c r="AXO389" s="309"/>
      <c r="AXP389" s="309"/>
      <c r="AXQ389" s="309"/>
      <c r="AXR389" s="309"/>
      <c r="AXS389" s="309"/>
      <c r="AXT389" s="309"/>
      <c r="AXU389" s="309"/>
      <c r="AXV389" s="309"/>
      <c r="AXW389" s="309"/>
      <c r="AXX389" s="309"/>
      <c r="AXY389" s="309"/>
      <c r="AXZ389" s="309"/>
      <c r="AYA389" s="309"/>
      <c r="AYB389" s="309"/>
      <c r="AYC389" s="309"/>
      <c r="AYD389" s="309"/>
      <c r="AYE389" s="309"/>
      <c r="AYF389" s="309"/>
      <c r="AYG389" s="309"/>
      <c r="AYH389" s="309"/>
      <c r="AYI389" s="309"/>
      <c r="AYJ389" s="309"/>
      <c r="AYK389" s="309"/>
      <c r="AYL389" s="309"/>
      <c r="AYM389" s="309"/>
      <c r="AYN389" s="309"/>
      <c r="AYO389" s="309"/>
      <c r="AYP389" s="309"/>
      <c r="AYQ389" s="309"/>
      <c r="AYR389" s="309"/>
      <c r="AYS389" s="309"/>
      <c r="AYT389" s="309"/>
      <c r="AYU389" s="309"/>
      <c r="AYV389" s="309"/>
      <c r="AYW389" s="309"/>
      <c r="AYX389" s="309"/>
      <c r="AYY389" s="309"/>
      <c r="AYZ389" s="309"/>
      <c r="AZA389" s="309"/>
      <c r="AZB389" s="309"/>
      <c r="AZC389" s="309"/>
      <c r="AZD389" s="309"/>
      <c r="AZE389" s="309"/>
      <c r="AZF389" s="309"/>
      <c r="AZG389" s="309"/>
      <c r="AZH389" s="309"/>
      <c r="AZI389" s="309"/>
      <c r="AZJ389" s="309"/>
      <c r="AZK389" s="309"/>
      <c r="AZL389" s="309"/>
      <c r="AZM389" s="309"/>
      <c r="AZN389" s="309"/>
      <c r="AZO389" s="309"/>
      <c r="AZP389" s="309"/>
      <c r="AZQ389" s="309"/>
      <c r="AZR389" s="309"/>
      <c r="AZS389" s="309"/>
      <c r="AZT389" s="309"/>
      <c r="AZU389" s="309"/>
      <c r="AZV389" s="309"/>
      <c r="AZW389" s="309"/>
      <c r="AZX389" s="309"/>
      <c r="AZY389" s="309"/>
      <c r="AZZ389" s="309"/>
      <c r="BAA389" s="309"/>
      <c r="BAB389" s="309"/>
      <c r="BAC389" s="309"/>
      <c r="BAD389" s="309"/>
      <c r="BAE389" s="309"/>
      <c r="BAF389" s="309"/>
      <c r="BAG389" s="309"/>
      <c r="BAH389" s="309"/>
      <c r="BAI389" s="309"/>
      <c r="BAJ389" s="309"/>
      <c r="BAK389" s="309"/>
      <c r="BAL389" s="309"/>
      <c r="BAM389" s="309"/>
      <c r="BAN389" s="309"/>
      <c r="BAO389" s="309"/>
      <c r="BAP389" s="309"/>
      <c r="BAQ389" s="309"/>
      <c r="BAR389" s="309"/>
      <c r="BAS389" s="309"/>
      <c r="BAT389" s="309"/>
      <c r="BAU389" s="309"/>
      <c r="BAV389" s="309"/>
      <c r="BAW389" s="309"/>
      <c r="BAX389" s="309"/>
      <c r="BAY389" s="309"/>
      <c r="BAZ389" s="309"/>
      <c r="BBA389" s="309"/>
      <c r="BBB389" s="309"/>
      <c r="BBC389" s="309"/>
      <c r="BBD389" s="309"/>
      <c r="BBE389" s="309"/>
      <c r="BBF389" s="309"/>
      <c r="BBG389" s="309"/>
      <c r="BBH389" s="309"/>
      <c r="BBI389" s="309"/>
      <c r="BBJ389" s="309"/>
      <c r="BBK389" s="309"/>
      <c r="BBL389" s="309"/>
      <c r="BBM389" s="309"/>
      <c r="BBN389" s="309"/>
      <c r="BBO389" s="309"/>
      <c r="BBP389" s="309"/>
      <c r="BBQ389" s="309"/>
      <c r="BBR389" s="309"/>
      <c r="BBS389" s="309"/>
      <c r="BBT389" s="309"/>
      <c r="BBU389" s="309"/>
      <c r="BBV389" s="309"/>
      <c r="BBW389" s="309"/>
      <c r="BBX389" s="309"/>
      <c r="BBY389" s="309"/>
      <c r="BBZ389" s="309"/>
      <c r="BCA389" s="309"/>
      <c r="BCB389" s="309"/>
      <c r="BCC389" s="309"/>
      <c r="BCD389" s="309"/>
      <c r="BCE389" s="309"/>
      <c r="BCF389" s="309"/>
      <c r="BCG389" s="309"/>
      <c r="BCH389" s="309"/>
      <c r="BCI389" s="309"/>
      <c r="BCJ389" s="309"/>
      <c r="BCK389" s="309"/>
      <c r="BCL389" s="309"/>
      <c r="BCM389" s="309"/>
      <c r="BCN389" s="309"/>
      <c r="BCO389" s="309"/>
      <c r="BCP389" s="309"/>
      <c r="BCQ389" s="309"/>
      <c r="BCR389" s="309"/>
      <c r="BCS389" s="309"/>
      <c r="BCT389" s="309"/>
      <c r="BCU389" s="309"/>
      <c r="BCV389" s="309"/>
      <c r="BCW389" s="309"/>
      <c r="BCX389" s="309"/>
      <c r="BCY389" s="309"/>
      <c r="BCZ389" s="309"/>
      <c r="BDA389" s="309"/>
      <c r="BDB389" s="309"/>
      <c r="BDC389" s="309"/>
      <c r="BDD389" s="309"/>
      <c r="BDE389" s="309"/>
      <c r="BDF389" s="309"/>
      <c r="BDG389" s="309"/>
      <c r="BDH389" s="309"/>
      <c r="BDI389" s="309"/>
      <c r="BDJ389" s="309"/>
      <c r="BDK389" s="309"/>
      <c r="BDL389" s="309"/>
      <c r="BDM389" s="309"/>
      <c r="BDN389" s="309"/>
      <c r="BDO389" s="309"/>
      <c r="BDP389" s="309"/>
      <c r="BDQ389" s="309"/>
      <c r="BDR389" s="309"/>
      <c r="BDS389" s="309"/>
      <c r="BDT389" s="309"/>
      <c r="BDU389" s="309"/>
      <c r="BDV389" s="309"/>
      <c r="BDW389" s="309"/>
      <c r="BDX389" s="309"/>
      <c r="BDY389" s="309"/>
      <c r="BDZ389" s="309"/>
      <c r="BEA389" s="309"/>
      <c r="BEB389" s="309"/>
      <c r="BEC389" s="309"/>
      <c r="BED389" s="309"/>
      <c r="BEE389" s="309"/>
      <c r="BEF389" s="309"/>
      <c r="BEG389" s="309"/>
      <c r="BEH389" s="309"/>
      <c r="BEI389" s="309"/>
      <c r="BEJ389" s="309"/>
      <c r="BEK389" s="309"/>
      <c r="BEL389" s="309"/>
      <c r="BEM389" s="309"/>
      <c r="BEN389" s="309"/>
      <c r="BEO389" s="309"/>
      <c r="BEP389" s="309"/>
      <c r="BEQ389" s="309"/>
      <c r="BER389" s="309"/>
      <c r="BES389" s="309"/>
      <c r="BET389" s="309"/>
      <c r="BEU389" s="309"/>
      <c r="BEV389" s="309"/>
      <c r="BEW389" s="309"/>
      <c r="BEX389" s="309"/>
      <c r="BEY389" s="309"/>
      <c r="BEZ389" s="309"/>
      <c r="BFA389" s="309"/>
      <c r="BFB389" s="309"/>
      <c r="BFC389" s="309"/>
      <c r="BFD389" s="309"/>
      <c r="BFE389" s="309"/>
      <c r="BFF389" s="309"/>
      <c r="BFG389" s="309"/>
      <c r="BFH389" s="309"/>
      <c r="BFI389" s="309"/>
      <c r="BFJ389" s="309"/>
      <c r="BFK389" s="309"/>
      <c r="BFL389" s="309"/>
      <c r="BFM389" s="309"/>
      <c r="BFN389" s="309"/>
      <c r="BFO389" s="309"/>
      <c r="BFP389" s="309"/>
      <c r="BFQ389" s="309"/>
      <c r="BFR389" s="309"/>
      <c r="BFS389" s="309"/>
      <c r="BFT389" s="309"/>
      <c r="BFU389" s="309"/>
      <c r="BFV389" s="309"/>
      <c r="BFW389" s="309"/>
      <c r="BFX389" s="309"/>
      <c r="BFY389" s="309"/>
      <c r="BFZ389" s="309"/>
      <c r="BGA389" s="309"/>
      <c r="BGB389" s="309"/>
      <c r="BGC389" s="309"/>
      <c r="BGD389" s="309"/>
      <c r="BGE389" s="309"/>
      <c r="BGF389" s="309"/>
      <c r="BGG389" s="309"/>
      <c r="BGH389" s="309"/>
    </row>
    <row r="390" spans="6:1542" s="18" customFormat="1" ht="14.45" customHeight="1" x14ac:dyDescent="0.25">
      <c r="F390" s="68"/>
      <c r="Y390" s="68"/>
      <c r="AC390" s="309"/>
      <c r="AD390" s="309"/>
      <c r="AE390" s="309"/>
      <c r="AF390" s="309"/>
      <c r="AG390" s="309"/>
      <c r="AH390" s="309"/>
      <c r="AI390" s="309"/>
      <c r="AJ390" s="309"/>
      <c r="AK390" s="309"/>
      <c r="AL390" s="309"/>
      <c r="AM390" s="309"/>
      <c r="AN390" s="309"/>
      <c r="AO390" s="309"/>
      <c r="AP390" s="309"/>
      <c r="AQ390" s="309"/>
      <c r="AR390" s="309"/>
      <c r="AS390" s="309"/>
      <c r="AT390" s="309"/>
      <c r="AU390" s="309"/>
      <c r="AV390" s="309"/>
      <c r="AW390" s="309"/>
      <c r="AX390" s="309"/>
      <c r="AY390" s="309"/>
      <c r="AZ390" s="309"/>
      <c r="BA390" s="309"/>
      <c r="BB390" s="309"/>
      <c r="BC390" s="309"/>
      <c r="BD390" s="309"/>
      <c r="BE390" s="309"/>
      <c r="BF390" s="309"/>
      <c r="BG390" s="309"/>
      <c r="BH390" s="309"/>
      <c r="BI390" s="309"/>
      <c r="BJ390" s="309"/>
      <c r="BK390" s="309"/>
      <c r="BL390" s="309"/>
      <c r="BM390" s="309"/>
      <c r="BN390" s="309"/>
      <c r="BO390" s="309"/>
      <c r="BP390" s="309"/>
      <c r="BQ390" s="309"/>
      <c r="BR390" s="309"/>
      <c r="BS390" s="309"/>
      <c r="BT390" s="309"/>
      <c r="BU390" s="309"/>
      <c r="BV390" s="309"/>
      <c r="BW390" s="309"/>
      <c r="BX390" s="309"/>
      <c r="BY390" s="309"/>
      <c r="BZ390" s="309"/>
      <c r="CA390" s="309"/>
      <c r="CB390" s="309"/>
      <c r="CC390" s="309"/>
      <c r="CD390" s="309"/>
      <c r="CE390" s="309"/>
      <c r="CF390" s="309"/>
      <c r="CG390" s="309"/>
      <c r="CH390" s="309"/>
      <c r="CI390" s="309"/>
      <c r="CJ390" s="309"/>
      <c r="CK390" s="309"/>
      <c r="CL390" s="309"/>
      <c r="CM390" s="309"/>
      <c r="CN390" s="309"/>
      <c r="CO390" s="309"/>
      <c r="CP390" s="309"/>
      <c r="CQ390" s="309"/>
      <c r="CR390" s="309"/>
      <c r="CS390" s="309"/>
      <c r="CT390" s="309"/>
      <c r="CU390" s="309"/>
      <c r="CV390" s="309"/>
      <c r="CW390" s="309"/>
      <c r="CX390" s="309"/>
      <c r="CY390" s="309"/>
      <c r="CZ390" s="309"/>
      <c r="DA390" s="309"/>
      <c r="DB390" s="309"/>
      <c r="DC390" s="309"/>
      <c r="DD390" s="309"/>
      <c r="DE390" s="309"/>
      <c r="DF390" s="309"/>
      <c r="DG390" s="309"/>
      <c r="DH390" s="309"/>
      <c r="DI390" s="309"/>
      <c r="DJ390" s="309"/>
      <c r="DK390" s="309"/>
      <c r="DL390" s="309"/>
      <c r="DM390" s="309"/>
      <c r="DN390" s="309"/>
      <c r="DO390" s="309"/>
      <c r="DP390" s="309"/>
      <c r="DQ390" s="309"/>
      <c r="DR390" s="309"/>
      <c r="DS390" s="309"/>
      <c r="DT390" s="309"/>
      <c r="DU390" s="309"/>
      <c r="DV390" s="309"/>
      <c r="DW390" s="309"/>
      <c r="DX390" s="309"/>
      <c r="DY390" s="309"/>
      <c r="DZ390" s="309"/>
      <c r="EA390" s="309"/>
      <c r="EB390" s="309"/>
      <c r="EC390" s="309"/>
      <c r="ED390" s="309"/>
      <c r="EE390" s="309"/>
      <c r="EF390" s="309"/>
      <c r="EG390" s="309"/>
      <c r="EH390" s="309"/>
      <c r="EI390" s="309"/>
      <c r="EJ390" s="309"/>
      <c r="EK390" s="309"/>
      <c r="EL390" s="309"/>
      <c r="EM390" s="309"/>
      <c r="EN390" s="309"/>
      <c r="EO390" s="309"/>
      <c r="EP390" s="309"/>
      <c r="EQ390" s="309"/>
      <c r="ER390" s="309"/>
      <c r="ES390" s="309"/>
      <c r="ET390" s="309"/>
      <c r="EU390" s="309"/>
      <c r="EV390" s="309"/>
      <c r="EW390" s="309"/>
      <c r="EX390" s="309"/>
      <c r="EY390" s="309"/>
      <c r="EZ390" s="309"/>
      <c r="FA390" s="309"/>
      <c r="FB390" s="309"/>
      <c r="FC390" s="309"/>
      <c r="FD390" s="309"/>
      <c r="FE390" s="309"/>
      <c r="FF390" s="309"/>
      <c r="FG390" s="309"/>
      <c r="FH390" s="309"/>
      <c r="FI390" s="309"/>
      <c r="FJ390" s="309"/>
      <c r="FK390" s="309"/>
      <c r="FL390" s="309"/>
      <c r="FM390" s="309"/>
      <c r="FN390" s="309"/>
      <c r="FO390" s="309"/>
      <c r="FP390" s="309"/>
      <c r="FQ390" s="309"/>
      <c r="FR390" s="309"/>
      <c r="FS390" s="309"/>
      <c r="FT390" s="309"/>
      <c r="FU390" s="309"/>
      <c r="FV390" s="309"/>
      <c r="FW390" s="309"/>
      <c r="FX390" s="309"/>
      <c r="FY390" s="309"/>
      <c r="FZ390" s="309"/>
      <c r="GA390" s="309"/>
      <c r="GB390" s="309"/>
      <c r="GC390" s="309"/>
      <c r="GD390" s="309"/>
      <c r="GE390" s="309"/>
      <c r="GF390" s="309"/>
      <c r="GG390" s="309"/>
      <c r="GH390" s="309"/>
      <c r="GI390" s="309"/>
      <c r="GJ390" s="309"/>
      <c r="GK390" s="309"/>
      <c r="GL390" s="309"/>
      <c r="GM390" s="309"/>
      <c r="GN390" s="309"/>
      <c r="GO390" s="309"/>
      <c r="GP390" s="309"/>
      <c r="GQ390" s="309"/>
      <c r="GR390" s="309"/>
      <c r="GS390" s="309"/>
      <c r="GT390" s="309"/>
      <c r="GU390" s="309"/>
      <c r="GV390" s="309"/>
      <c r="GW390" s="309"/>
      <c r="GX390" s="309"/>
      <c r="GY390" s="309"/>
      <c r="GZ390" s="309"/>
      <c r="HA390" s="309"/>
      <c r="HB390" s="309"/>
      <c r="HC390" s="309"/>
      <c r="HD390" s="309"/>
      <c r="HE390" s="309"/>
      <c r="HF390" s="309"/>
      <c r="HG390" s="309"/>
      <c r="HH390" s="309"/>
      <c r="HI390" s="309"/>
      <c r="HJ390" s="309"/>
      <c r="HK390" s="309"/>
      <c r="HL390" s="309"/>
      <c r="HM390" s="309"/>
      <c r="HN390" s="309"/>
      <c r="HO390" s="309"/>
      <c r="HP390" s="309"/>
      <c r="HQ390" s="309"/>
      <c r="HR390" s="309"/>
      <c r="HS390" s="309"/>
      <c r="HT390" s="309"/>
      <c r="HU390" s="309"/>
      <c r="HV390" s="309"/>
      <c r="HW390" s="309"/>
      <c r="HX390" s="309"/>
      <c r="HY390" s="309"/>
      <c r="HZ390" s="309"/>
      <c r="IA390" s="309"/>
      <c r="IB390" s="309"/>
      <c r="IC390" s="309"/>
      <c r="ID390" s="309"/>
      <c r="IE390" s="309"/>
      <c r="IF390" s="309"/>
      <c r="IG390" s="309"/>
      <c r="IH390" s="309"/>
      <c r="II390" s="309"/>
      <c r="IJ390" s="309"/>
      <c r="IK390" s="309"/>
      <c r="IL390" s="309"/>
      <c r="IM390" s="309"/>
      <c r="IN390" s="309"/>
      <c r="IO390" s="309"/>
      <c r="IP390" s="309"/>
      <c r="IQ390" s="309"/>
      <c r="IR390" s="309"/>
      <c r="IS390" s="309"/>
      <c r="IT390" s="309"/>
      <c r="IU390" s="309"/>
      <c r="IV390" s="309"/>
      <c r="IW390" s="309"/>
      <c r="IX390" s="309"/>
      <c r="IY390" s="309"/>
      <c r="IZ390" s="309"/>
      <c r="JA390" s="309"/>
      <c r="JB390" s="309"/>
      <c r="JC390" s="309"/>
      <c r="JD390" s="309"/>
      <c r="JE390" s="309"/>
      <c r="JF390" s="309"/>
      <c r="JG390" s="309"/>
      <c r="JH390" s="309"/>
      <c r="JI390" s="309"/>
      <c r="JJ390" s="309"/>
      <c r="JK390" s="309"/>
      <c r="JL390" s="309"/>
      <c r="JM390" s="309"/>
      <c r="JN390" s="309"/>
      <c r="JO390" s="309"/>
      <c r="JP390" s="309"/>
      <c r="JQ390" s="309"/>
      <c r="JR390" s="309"/>
      <c r="JS390" s="309"/>
      <c r="JT390" s="309"/>
      <c r="JU390" s="309"/>
      <c r="JV390" s="309"/>
      <c r="JW390" s="309"/>
      <c r="JX390" s="309"/>
      <c r="JY390" s="309"/>
      <c r="JZ390" s="309"/>
      <c r="KA390" s="309"/>
      <c r="KB390" s="309"/>
      <c r="KC390" s="309"/>
      <c r="KD390" s="309"/>
      <c r="KE390" s="309"/>
      <c r="KF390" s="309"/>
      <c r="KG390" s="309"/>
      <c r="KH390" s="309"/>
      <c r="KI390" s="309"/>
      <c r="KJ390" s="309"/>
      <c r="KK390" s="309"/>
      <c r="KL390" s="309"/>
      <c r="KM390" s="309"/>
      <c r="KN390" s="309"/>
      <c r="KO390" s="309"/>
      <c r="KP390" s="309"/>
      <c r="KQ390" s="309"/>
      <c r="KR390" s="309"/>
      <c r="KS390" s="309"/>
      <c r="KT390" s="309"/>
      <c r="KU390" s="309"/>
      <c r="KV390" s="309"/>
      <c r="KW390" s="309"/>
      <c r="KX390" s="309"/>
      <c r="KY390" s="309"/>
      <c r="KZ390" s="309"/>
      <c r="LA390" s="309"/>
      <c r="LB390" s="309"/>
      <c r="LC390" s="309"/>
      <c r="LD390" s="309"/>
      <c r="LE390" s="309"/>
      <c r="LF390" s="309"/>
      <c r="LG390" s="309"/>
      <c r="LH390" s="309"/>
      <c r="LI390" s="309"/>
      <c r="LJ390" s="309"/>
      <c r="LK390" s="309"/>
      <c r="LL390" s="309"/>
      <c r="LM390" s="309"/>
      <c r="LN390" s="309"/>
      <c r="LO390" s="309"/>
      <c r="LP390" s="309"/>
      <c r="LQ390" s="309"/>
      <c r="LR390" s="309"/>
      <c r="LS390" s="309"/>
      <c r="LT390" s="309"/>
      <c r="LU390" s="309"/>
      <c r="LV390" s="309"/>
      <c r="LW390" s="309"/>
      <c r="LX390" s="309"/>
      <c r="LY390" s="309"/>
      <c r="LZ390" s="309"/>
      <c r="MA390" s="309"/>
      <c r="MB390" s="309"/>
      <c r="MC390" s="309"/>
      <c r="MD390" s="309"/>
      <c r="ME390" s="309"/>
      <c r="MF390" s="309"/>
      <c r="MG390" s="309"/>
      <c r="MH390" s="309"/>
      <c r="MI390" s="309"/>
      <c r="MJ390" s="309"/>
      <c r="MK390" s="309"/>
      <c r="ML390" s="309"/>
      <c r="MM390" s="309"/>
      <c r="MN390" s="309"/>
      <c r="MO390" s="309"/>
      <c r="MP390" s="309"/>
      <c r="MQ390" s="309"/>
      <c r="MR390" s="309"/>
      <c r="MS390" s="309"/>
      <c r="MT390" s="309"/>
      <c r="MU390" s="309"/>
      <c r="MV390" s="309"/>
      <c r="MW390" s="309"/>
      <c r="MX390" s="309"/>
      <c r="MY390" s="309"/>
      <c r="MZ390" s="309"/>
      <c r="NA390" s="309"/>
      <c r="NB390" s="309"/>
      <c r="NC390" s="309"/>
      <c r="ND390" s="309"/>
      <c r="NE390" s="309"/>
      <c r="NF390" s="309"/>
      <c r="NG390" s="309"/>
      <c r="NH390" s="309"/>
      <c r="NI390" s="309"/>
      <c r="NJ390" s="309"/>
      <c r="NK390" s="309"/>
      <c r="NL390" s="309"/>
      <c r="NM390" s="309"/>
      <c r="NN390" s="309"/>
      <c r="NO390" s="309"/>
      <c r="NP390" s="309"/>
      <c r="NQ390" s="309"/>
      <c r="NR390" s="309"/>
      <c r="NS390" s="309"/>
      <c r="NT390" s="309"/>
      <c r="NU390" s="309"/>
      <c r="NV390" s="309"/>
      <c r="NW390" s="309"/>
      <c r="NX390" s="309"/>
      <c r="NY390" s="309"/>
      <c r="NZ390" s="309"/>
      <c r="OA390" s="309"/>
      <c r="OB390" s="309"/>
      <c r="OC390" s="309"/>
      <c r="OD390" s="309"/>
      <c r="OE390" s="309"/>
      <c r="OF390" s="309"/>
      <c r="OG390" s="309"/>
      <c r="OH390" s="309"/>
      <c r="OI390" s="309"/>
      <c r="OJ390" s="309"/>
      <c r="OK390" s="309"/>
      <c r="OL390" s="309"/>
      <c r="OM390" s="309"/>
      <c r="ON390" s="309"/>
      <c r="OO390" s="309"/>
      <c r="OP390" s="309"/>
      <c r="OQ390" s="309"/>
      <c r="OR390" s="309"/>
      <c r="OS390" s="309"/>
      <c r="OT390" s="309"/>
      <c r="OU390" s="309"/>
      <c r="OV390" s="309"/>
      <c r="OW390" s="309"/>
      <c r="OX390" s="309"/>
      <c r="OY390" s="309"/>
      <c r="OZ390" s="309"/>
      <c r="PA390" s="309"/>
      <c r="PB390" s="309"/>
      <c r="PC390" s="309"/>
      <c r="PD390" s="309"/>
      <c r="PE390" s="309"/>
      <c r="PF390" s="309"/>
      <c r="PG390" s="309"/>
      <c r="PH390" s="309"/>
      <c r="PI390" s="309"/>
      <c r="PJ390" s="309"/>
      <c r="PK390" s="309"/>
      <c r="PL390" s="309"/>
      <c r="PM390" s="309"/>
      <c r="PN390" s="309"/>
      <c r="PO390" s="309"/>
      <c r="PP390" s="309"/>
      <c r="PQ390" s="309"/>
      <c r="PR390" s="309"/>
      <c r="PS390" s="309"/>
      <c r="PT390" s="309"/>
      <c r="PU390" s="309"/>
      <c r="PV390" s="309"/>
      <c r="PW390" s="309"/>
      <c r="PX390" s="309"/>
      <c r="PY390" s="309"/>
      <c r="PZ390" s="309"/>
      <c r="QA390" s="309"/>
      <c r="QB390" s="309"/>
      <c r="QC390" s="309"/>
      <c r="QD390" s="309"/>
      <c r="QE390" s="309"/>
      <c r="QF390" s="309"/>
      <c r="QG390" s="309"/>
      <c r="QH390" s="309"/>
      <c r="QI390" s="309"/>
      <c r="QJ390" s="309"/>
      <c r="QK390" s="309"/>
      <c r="QL390" s="309"/>
      <c r="QM390" s="309"/>
      <c r="QN390" s="309"/>
      <c r="QO390" s="309"/>
      <c r="QP390" s="309"/>
      <c r="QQ390" s="309"/>
      <c r="QR390" s="309"/>
      <c r="QS390" s="309"/>
      <c r="QT390" s="309"/>
      <c r="QU390" s="309"/>
      <c r="QV390" s="309"/>
      <c r="QW390" s="309"/>
      <c r="QX390" s="309"/>
      <c r="QY390" s="309"/>
      <c r="QZ390" s="309"/>
      <c r="RA390" s="309"/>
      <c r="RB390" s="309"/>
      <c r="RC390" s="309"/>
      <c r="RD390" s="309"/>
      <c r="RE390" s="309"/>
      <c r="RF390" s="309"/>
      <c r="RG390" s="309"/>
      <c r="RH390" s="309"/>
      <c r="RI390" s="309"/>
      <c r="RJ390" s="309"/>
      <c r="RK390" s="309"/>
      <c r="RL390" s="309"/>
      <c r="RM390" s="309"/>
      <c r="RN390" s="309"/>
      <c r="RO390" s="309"/>
      <c r="RP390" s="309"/>
      <c r="RQ390" s="309"/>
      <c r="RR390" s="309"/>
      <c r="RS390" s="309"/>
      <c r="RT390" s="309"/>
      <c r="RU390" s="309"/>
      <c r="RV390" s="309"/>
      <c r="RW390" s="309"/>
      <c r="RX390" s="309"/>
      <c r="RY390" s="309"/>
      <c r="RZ390" s="309"/>
      <c r="SA390" s="309"/>
      <c r="SB390" s="309"/>
      <c r="SC390" s="309"/>
      <c r="SD390" s="309"/>
      <c r="SE390" s="309"/>
      <c r="SF390" s="309"/>
      <c r="SG390" s="309"/>
      <c r="SH390" s="309"/>
      <c r="SI390" s="309"/>
      <c r="SJ390" s="309"/>
      <c r="SK390" s="309"/>
      <c r="SL390" s="309"/>
      <c r="SM390" s="309"/>
      <c r="SN390" s="309"/>
      <c r="SO390" s="309"/>
      <c r="SP390" s="309"/>
      <c r="SQ390" s="309"/>
      <c r="SR390" s="309"/>
      <c r="SS390" s="309"/>
      <c r="ST390" s="309"/>
      <c r="SU390" s="309"/>
      <c r="SV390" s="309"/>
      <c r="SW390" s="309"/>
      <c r="SX390" s="309"/>
      <c r="SY390" s="309"/>
      <c r="SZ390" s="309"/>
      <c r="TA390" s="309"/>
      <c r="TB390" s="309"/>
      <c r="TC390" s="309"/>
      <c r="TD390" s="309"/>
      <c r="TE390" s="309"/>
      <c r="TF390" s="309"/>
      <c r="TG390" s="309"/>
      <c r="TH390" s="309"/>
      <c r="TI390" s="309"/>
      <c r="TJ390" s="309"/>
      <c r="TK390" s="309"/>
      <c r="TL390" s="309"/>
      <c r="TM390" s="309"/>
      <c r="TN390" s="309"/>
      <c r="TO390" s="309"/>
      <c r="TP390" s="309"/>
      <c r="TQ390" s="309"/>
      <c r="TR390" s="309"/>
      <c r="TS390" s="309"/>
      <c r="TT390" s="309"/>
      <c r="TU390" s="309"/>
      <c r="TV390" s="309"/>
      <c r="TW390" s="309"/>
      <c r="TX390" s="309"/>
      <c r="TY390" s="309"/>
      <c r="TZ390" s="309"/>
      <c r="UA390" s="309"/>
      <c r="UB390" s="309"/>
      <c r="UC390" s="309"/>
      <c r="UD390" s="309"/>
      <c r="UE390" s="309"/>
      <c r="UF390" s="309"/>
      <c r="UG390" s="309"/>
      <c r="UH390" s="309"/>
      <c r="UI390" s="309"/>
      <c r="UJ390" s="309"/>
      <c r="UK390" s="309"/>
      <c r="UL390" s="309"/>
      <c r="UM390" s="309"/>
      <c r="UN390" s="309"/>
      <c r="UO390" s="309"/>
      <c r="UP390" s="309"/>
      <c r="UQ390" s="309"/>
      <c r="UR390" s="309"/>
      <c r="US390" s="309"/>
      <c r="UT390" s="309"/>
      <c r="UU390" s="309"/>
      <c r="UV390" s="309"/>
      <c r="UW390" s="309"/>
      <c r="UX390" s="309"/>
      <c r="UY390" s="309"/>
      <c r="UZ390" s="309"/>
      <c r="VA390" s="309"/>
      <c r="VB390" s="309"/>
      <c r="VC390" s="309"/>
      <c r="VD390" s="309"/>
      <c r="VE390" s="309"/>
      <c r="VF390" s="309"/>
      <c r="VG390" s="309"/>
      <c r="VH390" s="309"/>
      <c r="VI390" s="309"/>
      <c r="VJ390" s="309"/>
      <c r="VK390" s="309"/>
      <c r="VL390" s="309"/>
      <c r="VM390" s="309"/>
      <c r="VN390" s="309"/>
      <c r="VO390" s="309"/>
      <c r="VP390" s="309"/>
      <c r="VQ390" s="309"/>
      <c r="VR390" s="309"/>
      <c r="VS390" s="309"/>
      <c r="VT390" s="309"/>
      <c r="VU390" s="309"/>
      <c r="VV390" s="309"/>
      <c r="VW390" s="309"/>
      <c r="VX390" s="309"/>
      <c r="VY390" s="309"/>
      <c r="VZ390" s="309"/>
      <c r="WA390" s="309"/>
      <c r="WB390" s="309"/>
      <c r="WC390" s="309"/>
      <c r="WD390" s="309"/>
      <c r="WE390" s="309"/>
      <c r="WF390" s="309"/>
      <c r="WG390" s="309"/>
      <c r="WH390" s="309"/>
      <c r="WI390" s="309"/>
      <c r="WJ390" s="309"/>
      <c r="WK390" s="309"/>
      <c r="WL390" s="309"/>
      <c r="WM390" s="309"/>
      <c r="WN390" s="309"/>
      <c r="WO390" s="309"/>
      <c r="WP390" s="309"/>
      <c r="WQ390" s="309"/>
      <c r="WR390" s="309"/>
      <c r="WS390" s="309"/>
      <c r="WT390" s="309"/>
      <c r="WU390" s="309"/>
      <c r="WV390" s="309"/>
      <c r="WW390" s="309"/>
      <c r="WX390" s="309"/>
      <c r="WY390" s="309"/>
      <c r="WZ390" s="309"/>
      <c r="XA390" s="309"/>
      <c r="XB390" s="309"/>
      <c r="XC390" s="309"/>
      <c r="XD390" s="309"/>
      <c r="XE390" s="309"/>
      <c r="XF390" s="309"/>
      <c r="XG390" s="309"/>
      <c r="XH390" s="309"/>
      <c r="XI390" s="309"/>
      <c r="XJ390" s="309"/>
      <c r="XK390" s="309"/>
      <c r="XL390" s="309"/>
      <c r="XM390" s="309"/>
      <c r="XN390" s="309"/>
      <c r="XO390" s="309"/>
      <c r="XP390" s="309"/>
      <c r="XQ390" s="309"/>
      <c r="XR390" s="309"/>
      <c r="XS390" s="309"/>
      <c r="XT390" s="309"/>
      <c r="XU390" s="309"/>
      <c r="XV390" s="309"/>
      <c r="XW390" s="309"/>
      <c r="XX390" s="309"/>
      <c r="XY390" s="309"/>
      <c r="XZ390" s="309"/>
      <c r="YA390" s="309"/>
      <c r="YB390" s="309"/>
      <c r="YC390" s="309"/>
      <c r="YD390" s="309"/>
      <c r="YE390" s="309"/>
      <c r="YF390" s="309"/>
      <c r="YG390" s="309"/>
      <c r="YH390" s="309"/>
      <c r="YI390" s="309"/>
      <c r="YJ390" s="309"/>
      <c r="YK390" s="309"/>
      <c r="YL390" s="309"/>
      <c r="YM390" s="309"/>
      <c r="YN390" s="309"/>
      <c r="YO390" s="309"/>
      <c r="YP390" s="309"/>
      <c r="YQ390" s="309"/>
      <c r="YR390" s="309"/>
      <c r="YS390" s="309"/>
      <c r="YT390" s="309"/>
      <c r="YU390" s="309"/>
      <c r="YV390" s="309"/>
      <c r="YW390" s="309"/>
      <c r="YX390" s="309"/>
      <c r="YY390" s="309"/>
      <c r="YZ390" s="309"/>
      <c r="ZA390" s="309"/>
      <c r="ZB390" s="309"/>
      <c r="ZC390" s="309"/>
      <c r="ZD390" s="309"/>
      <c r="ZE390" s="309"/>
      <c r="ZF390" s="309"/>
      <c r="ZG390" s="309"/>
      <c r="ZH390" s="309"/>
      <c r="ZI390" s="309"/>
      <c r="ZJ390" s="309"/>
      <c r="ZK390" s="309"/>
      <c r="ZL390" s="309"/>
      <c r="ZM390" s="309"/>
      <c r="ZN390" s="309"/>
      <c r="ZO390" s="309"/>
      <c r="ZP390" s="309"/>
      <c r="ZQ390" s="309"/>
      <c r="ZR390" s="309"/>
      <c r="ZS390" s="309"/>
      <c r="ZT390" s="309"/>
      <c r="ZU390" s="309"/>
      <c r="ZV390" s="309"/>
      <c r="ZW390" s="309"/>
      <c r="ZX390" s="309"/>
      <c r="ZY390" s="309"/>
      <c r="ZZ390" s="309"/>
      <c r="AAA390" s="309"/>
      <c r="AAB390" s="309"/>
      <c r="AAC390" s="309"/>
      <c r="AAD390" s="309"/>
      <c r="AAE390" s="309"/>
      <c r="AAF390" s="309"/>
      <c r="AAG390" s="309"/>
      <c r="AAH390" s="309"/>
      <c r="AAI390" s="309"/>
      <c r="AAJ390" s="309"/>
      <c r="AAK390" s="309"/>
      <c r="AAL390" s="309"/>
      <c r="AAM390" s="309"/>
      <c r="AAN390" s="309"/>
      <c r="AAO390" s="309"/>
      <c r="AAP390" s="309"/>
      <c r="AAQ390" s="309"/>
      <c r="AAR390" s="309"/>
      <c r="AAS390" s="309"/>
      <c r="AAT390" s="309"/>
      <c r="AAU390" s="309"/>
      <c r="AAV390" s="309"/>
      <c r="AAW390" s="309"/>
      <c r="AAX390" s="309"/>
      <c r="AAY390" s="309"/>
      <c r="AAZ390" s="309"/>
      <c r="ABA390" s="309"/>
      <c r="ABB390" s="309"/>
      <c r="ABC390" s="309"/>
      <c r="ABD390" s="309"/>
      <c r="ABE390" s="309"/>
      <c r="ABF390" s="309"/>
      <c r="ABG390" s="309"/>
      <c r="ABH390" s="309"/>
      <c r="ABI390" s="309"/>
      <c r="ABJ390" s="309"/>
      <c r="ABK390" s="309"/>
      <c r="ABL390" s="309"/>
      <c r="ABM390" s="309"/>
      <c r="ABN390" s="309"/>
      <c r="ABO390" s="309"/>
      <c r="ABP390" s="309"/>
      <c r="ABQ390" s="309"/>
      <c r="ABR390" s="309"/>
      <c r="ABS390" s="309"/>
      <c r="ABT390" s="309"/>
      <c r="ABU390" s="309"/>
      <c r="ABV390" s="309"/>
      <c r="ABW390" s="309"/>
      <c r="ABX390" s="309"/>
      <c r="ABY390" s="309"/>
      <c r="ABZ390" s="309"/>
      <c r="ACA390" s="309"/>
      <c r="ACB390" s="309"/>
      <c r="ACC390" s="309"/>
      <c r="ACD390" s="309"/>
      <c r="ACE390" s="309"/>
      <c r="ACF390" s="309"/>
      <c r="ACG390" s="309"/>
      <c r="ACH390" s="309"/>
      <c r="ACI390" s="309"/>
      <c r="ACJ390" s="309"/>
      <c r="ACK390" s="309"/>
      <c r="ACL390" s="309"/>
      <c r="ACM390" s="309"/>
      <c r="ACN390" s="309"/>
      <c r="ACO390" s="309"/>
      <c r="ACP390" s="309"/>
      <c r="ACQ390" s="309"/>
      <c r="ACR390" s="309"/>
      <c r="ACS390" s="309"/>
      <c r="ACT390" s="309"/>
      <c r="ACU390" s="309"/>
      <c r="ACV390" s="309"/>
      <c r="ACW390" s="309"/>
      <c r="ACX390" s="309"/>
      <c r="ACY390" s="309"/>
      <c r="ACZ390" s="309"/>
      <c r="ADA390" s="309"/>
      <c r="ADB390" s="309"/>
      <c r="ADC390" s="309"/>
      <c r="ADD390" s="309"/>
      <c r="ADE390" s="309"/>
      <c r="ADF390" s="309"/>
      <c r="ADG390" s="309"/>
      <c r="ADH390" s="309"/>
      <c r="ADI390" s="309"/>
      <c r="ADJ390" s="309"/>
      <c r="ADK390" s="309"/>
      <c r="ADL390" s="309"/>
      <c r="ADM390" s="309"/>
      <c r="ADN390" s="309"/>
      <c r="ADO390" s="309"/>
      <c r="ADP390" s="309"/>
      <c r="ADQ390" s="309"/>
      <c r="ADR390" s="309"/>
      <c r="ADS390" s="309"/>
      <c r="ADT390" s="309"/>
      <c r="ADU390" s="309"/>
      <c r="ADV390" s="309"/>
      <c r="ADW390" s="309"/>
      <c r="ADX390" s="309"/>
      <c r="ADY390" s="309"/>
      <c r="ADZ390" s="309"/>
      <c r="AEA390" s="309"/>
      <c r="AEB390" s="309"/>
      <c r="AEC390" s="309"/>
      <c r="AED390" s="309"/>
      <c r="AEE390" s="309"/>
      <c r="AEF390" s="309"/>
      <c r="AEG390" s="309"/>
      <c r="AEH390" s="309"/>
      <c r="AEI390" s="309"/>
      <c r="AEJ390" s="309"/>
      <c r="AEK390" s="309"/>
      <c r="AEL390" s="309"/>
      <c r="AEM390" s="309"/>
      <c r="AEN390" s="309"/>
      <c r="AEO390" s="309"/>
      <c r="AEP390" s="309"/>
      <c r="AEQ390" s="309"/>
      <c r="AER390" s="309"/>
      <c r="AES390" s="309"/>
      <c r="AET390" s="309"/>
      <c r="AEU390" s="309"/>
      <c r="AEV390" s="309"/>
      <c r="AEW390" s="309"/>
      <c r="AEX390" s="309"/>
      <c r="AEY390" s="309"/>
      <c r="AEZ390" s="309"/>
      <c r="AFA390" s="309"/>
      <c r="AFB390" s="309"/>
      <c r="AFC390" s="309"/>
      <c r="AFD390" s="309"/>
      <c r="AFE390" s="309"/>
      <c r="AFF390" s="309"/>
      <c r="AFG390" s="309"/>
      <c r="AFH390" s="309"/>
      <c r="AFI390" s="309"/>
      <c r="AFJ390" s="309"/>
      <c r="AFK390" s="309"/>
      <c r="AFL390" s="309"/>
      <c r="AFM390" s="309"/>
      <c r="AFN390" s="309"/>
      <c r="AFO390" s="309"/>
      <c r="AFP390" s="309"/>
      <c r="AFQ390" s="309"/>
      <c r="AFR390" s="309"/>
      <c r="AFS390" s="309"/>
      <c r="AFT390" s="309"/>
      <c r="AFU390" s="309"/>
      <c r="AFV390" s="309"/>
      <c r="AFW390" s="309"/>
      <c r="AFX390" s="309"/>
      <c r="AFY390" s="309"/>
      <c r="AFZ390" s="309"/>
      <c r="AGA390" s="309"/>
      <c r="AGB390" s="309"/>
      <c r="AGC390" s="309"/>
      <c r="AGD390" s="309"/>
      <c r="AGE390" s="309"/>
      <c r="AGF390" s="309"/>
      <c r="AGG390" s="309"/>
      <c r="AGH390" s="309"/>
      <c r="AGI390" s="309"/>
      <c r="AGJ390" s="309"/>
      <c r="AGK390" s="309"/>
      <c r="AGL390" s="309"/>
      <c r="AGM390" s="309"/>
      <c r="AGN390" s="309"/>
      <c r="AGO390" s="309"/>
      <c r="AGP390" s="309"/>
      <c r="AGQ390" s="309"/>
      <c r="AGR390" s="309"/>
      <c r="AGS390" s="309"/>
      <c r="AGT390" s="309"/>
      <c r="AGU390" s="309"/>
      <c r="AGV390" s="309"/>
      <c r="AGW390" s="309"/>
      <c r="AGX390" s="309"/>
      <c r="AGY390" s="309"/>
      <c r="AGZ390" s="309"/>
      <c r="AHA390" s="309"/>
      <c r="AHB390" s="309"/>
      <c r="AHC390" s="309"/>
      <c r="AHD390" s="309"/>
      <c r="AHE390" s="309"/>
      <c r="AHF390" s="309"/>
      <c r="AHG390" s="309"/>
      <c r="AHH390" s="309"/>
      <c r="AHI390" s="309"/>
      <c r="AHJ390" s="309"/>
      <c r="AHK390" s="309"/>
      <c r="AHL390" s="309"/>
      <c r="AHM390" s="309"/>
      <c r="AHN390" s="309"/>
      <c r="AHO390" s="309"/>
      <c r="AHP390" s="309"/>
      <c r="AHQ390" s="309"/>
      <c r="AHR390" s="309"/>
      <c r="AHS390" s="309"/>
      <c r="AHT390" s="309"/>
      <c r="AHU390" s="309"/>
      <c r="AHV390" s="309"/>
      <c r="AHW390" s="309"/>
      <c r="AHX390" s="309"/>
      <c r="AHY390" s="309"/>
      <c r="AHZ390" s="309"/>
      <c r="AIA390" s="309"/>
      <c r="AIB390" s="309"/>
      <c r="AIC390" s="309"/>
      <c r="AID390" s="309"/>
      <c r="AIE390" s="309"/>
      <c r="AIF390" s="309"/>
      <c r="AIG390" s="309"/>
      <c r="AIH390" s="309"/>
      <c r="AII390" s="309"/>
      <c r="AIJ390" s="309"/>
      <c r="AIK390" s="309"/>
      <c r="AIL390" s="309"/>
      <c r="AIM390" s="309"/>
      <c r="AIN390" s="309"/>
      <c r="AIO390" s="309"/>
      <c r="AIP390" s="309"/>
      <c r="AIQ390" s="309"/>
      <c r="AIR390" s="309"/>
      <c r="AIS390" s="309"/>
      <c r="AIT390" s="309"/>
      <c r="AIU390" s="309"/>
      <c r="AIV390" s="309"/>
      <c r="AIW390" s="309"/>
      <c r="AIX390" s="309"/>
      <c r="AIY390" s="309"/>
      <c r="AIZ390" s="309"/>
      <c r="AJA390" s="309"/>
      <c r="AJB390" s="309"/>
      <c r="AJC390" s="309"/>
      <c r="AJD390" s="309"/>
      <c r="AJE390" s="309"/>
      <c r="AJF390" s="309"/>
      <c r="AJG390" s="309"/>
      <c r="AJH390" s="309"/>
      <c r="AJI390" s="309"/>
      <c r="AJJ390" s="309"/>
      <c r="AJK390" s="309"/>
      <c r="AJL390" s="309"/>
      <c r="AJM390" s="309"/>
      <c r="AJN390" s="309"/>
      <c r="AJO390" s="309"/>
      <c r="AJP390" s="309"/>
      <c r="AJQ390" s="309"/>
      <c r="AJR390" s="309"/>
      <c r="AJS390" s="309"/>
      <c r="AJT390" s="309"/>
      <c r="AJU390" s="309"/>
      <c r="AJV390" s="309"/>
      <c r="AJW390" s="309"/>
      <c r="AJX390" s="309"/>
      <c r="AJY390" s="309"/>
      <c r="AJZ390" s="309"/>
      <c r="AKA390" s="309"/>
      <c r="AKB390" s="309"/>
      <c r="AKC390" s="309"/>
      <c r="AKD390" s="309"/>
      <c r="AKE390" s="309"/>
      <c r="AKF390" s="309"/>
      <c r="AKG390" s="309"/>
      <c r="AKH390" s="309"/>
      <c r="AKI390" s="309"/>
      <c r="AKJ390" s="309"/>
      <c r="AKK390" s="309"/>
      <c r="AKL390" s="309"/>
      <c r="AKM390" s="309"/>
      <c r="AKN390" s="309"/>
      <c r="AKO390" s="309"/>
      <c r="AKP390" s="309"/>
      <c r="AKQ390" s="309"/>
      <c r="AKR390" s="309"/>
      <c r="AKS390" s="309"/>
      <c r="AKT390" s="309"/>
      <c r="AKU390" s="309"/>
      <c r="AKV390" s="309"/>
      <c r="AKW390" s="309"/>
      <c r="AKX390" s="309"/>
      <c r="AKY390" s="309"/>
      <c r="AKZ390" s="309"/>
      <c r="ALA390" s="309"/>
      <c r="ALB390" s="309"/>
      <c r="ALC390" s="309"/>
      <c r="ALD390" s="309"/>
      <c r="ALE390" s="309"/>
      <c r="ALF390" s="309"/>
      <c r="ALG390" s="309"/>
      <c r="ALH390" s="309"/>
      <c r="ALI390" s="309"/>
      <c r="ALJ390" s="309"/>
      <c r="ALK390" s="309"/>
      <c r="ALL390" s="309"/>
      <c r="ALM390" s="309"/>
      <c r="ALN390" s="309"/>
      <c r="ALO390" s="309"/>
      <c r="ALP390" s="309"/>
      <c r="ALQ390" s="309"/>
      <c r="ALR390" s="309"/>
      <c r="ALS390" s="309"/>
      <c r="ALT390" s="309"/>
      <c r="ALU390" s="309"/>
      <c r="ALV390" s="309"/>
      <c r="ALW390" s="309"/>
      <c r="ALX390" s="309"/>
      <c r="ALY390" s="309"/>
      <c r="ALZ390" s="309"/>
      <c r="AMA390" s="309"/>
      <c r="AMB390" s="309"/>
      <c r="AMC390" s="309"/>
      <c r="AMD390" s="309"/>
      <c r="AME390" s="309"/>
      <c r="AMF390" s="309"/>
      <c r="AMG390" s="309"/>
      <c r="AMH390" s="309"/>
      <c r="AMI390" s="309"/>
      <c r="AMJ390" s="309"/>
      <c r="AMK390" s="309"/>
      <c r="AML390" s="309"/>
      <c r="AMM390" s="309"/>
      <c r="AMN390" s="309"/>
      <c r="AMO390" s="309"/>
      <c r="AMP390" s="309"/>
      <c r="AMQ390" s="309"/>
      <c r="AMR390" s="309"/>
      <c r="AMS390" s="309"/>
      <c r="AMT390" s="309"/>
      <c r="AMU390" s="309"/>
      <c r="AMV390" s="309"/>
      <c r="AMW390" s="309"/>
      <c r="AMX390" s="309"/>
      <c r="AMY390" s="309"/>
      <c r="AMZ390" s="309"/>
      <c r="ANA390" s="309"/>
      <c r="ANB390" s="309"/>
      <c r="ANC390" s="309"/>
      <c r="AND390" s="309"/>
      <c r="ANE390" s="309"/>
      <c r="ANF390" s="309"/>
      <c r="ANG390" s="309"/>
      <c r="ANH390" s="309"/>
      <c r="ANI390" s="309"/>
      <c r="ANJ390" s="309"/>
      <c r="ANK390" s="309"/>
      <c r="ANL390" s="309"/>
      <c r="ANM390" s="309"/>
      <c r="ANN390" s="309"/>
      <c r="ANO390" s="309"/>
      <c r="ANP390" s="309"/>
      <c r="ANQ390" s="309"/>
      <c r="ANR390" s="309"/>
      <c r="ANS390" s="309"/>
      <c r="ANT390" s="309"/>
      <c r="ANU390" s="309"/>
      <c r="ANV390" s="309"/>
      <c r="ANW390" s="309"/>
      <c r="ANX390" s="309"/>
      <c r="ANY390" s="309"/>
      <c r="ANZ390" s="309"/>
      <c r="AOA390" s="309"/>
      <c r="AOB390" s="309"/>
      <c r="AOC390" s="309"/>
      <c r="AOD390" s="309"/>
      <c r="AOE390" s="309"/>
      <c r="AOF390" s="309"/>
      <c r="AOG390" s="309"/>
      <c r="AOH390" s="309"/>
      <c r="AOI390" s="309"/>
      <c r="AOJ390" s="309"/>
      <c r="AOK390" s="309"/>
      <c r="AOL390" s="309"/>
      <c r="AOM390" s="309"/>
      <c r="AON390" s="309"/>
      <c r="AOO390" s="309"/>
      <c r="AOP390" s="309"/>
      <c r="AOQ390" s="309"/>
      <c r="AOR390" s="309"/>
      <c r="AOS390" s="309"/>
      <c r="AOT390" s="309"/>
      <c r="AOU390" s="309"/>
      <c r="AOV390" s="309"/>
      <c r="AOW390" s="309"/>
      <c r="AOX390" s="309"/>
      <c r="AOY390" s="309"/>
      <c r="AOZ390" s="309"/>
      <c r="APA390" s="309"/>
      <c r="APB390" s="309"/>
      <c r="APC390" s="309"/>
      <c r="APD390" s="309"/>
      <c r="APE390" s="309"/>
      <c r="APF390" s="309"/>
      <c r="APG390" s="309"/>
      <c r="APH390" s="309"/>
      <c r="API390" s="309"/>
      <c r="APJ390" s="309"/>
      <c r="APK390" s="309"/>
      <c r="APL390" s="309"/>
      <c r="APM390" s="309"/>
      <c r="APN390" s="309"/>
      <c r="APO390" s="309"/>
      <c r="APP390" s="309"/>
      <c r="APQ390" s="309"/>
      <c r="APR390" s="309"/>
      <c r="APS390" s="309"/>
      <c r="APT390" s="309"/>
      <c r="APU390" s="309"/>
      <c r="APV390" s="309"/>
      <c r="APW390" s="309"/>
      <c r="APX390" s="309"/>
      <c r="APY390" s="309"/>
      <c r="APZ390" s="309"/>
      <c r="AQA390" s="309"/>
      <c r="AQB390" s="309"/>
      <c r="AQC390" s="309"/>
      <c r="AQD390" s="309"/>
      <c r="AQE390" s="309"/>
      <c r="AQF390" s="309"/>
      <c r="AQG390" s="309"/>
      <c r="AQH390" s="309"/>
      <c r="AQI390" s="309"/>
      <c r="AQJ390" s="309"/>
      <c r="AQK390" s="309"/>
      <c r="AQL390" s="309"/>
      <c r="AQM390" s="309"/>
      <c r="AQN390" s="309"/>
      <c r="AQO390" s="309"/>
      <c r="AQP390" s="309"/>
      <c r="AQQ390" s="309"/>
      <c r="AQR390" s="309"/>
      <c r="AQS390" s="309"/>
      <c r="AQT390" s="309"/>
      <c r="AQU390" s="309"/>
      <c r="AQV390" s="309"/>
      <c r="AQW390" s="309"/>
      <c r="AQX390" s="309"/>
      <c r="AQY390" s="309"/>
      <c r="AQZ390" s="309"/>
      <c r="ARA390" s="309"/>
      <c r="ARB390" s="309"/>
      <c r="ARC390" s="309"/>
      <c r="ARD390" s="309"/>
      <c r="ARE390" s="309"/>
      <c r="ARF390" s="309"/>
      <c r="ARG390" s="309"/>
      <c r="ARH390" s="309"/>
      <c r="ARI390" s="309"/>
      <c r="ARJ390" s="309"/>
      <c r="ARK390" s="309"/>
      <c r="ARL390" s="309"/>
      <c r="ARM390" s="309"/>
      <c r="ARN390" s="309"/>
      <c r="ARO390" s="309"/>
      <c r="ARP390" s="309"/>
      <c r="ARQ390" s="309"/>
      <c r="ARR390" s="309"/>
      <c r="ARS390" s="309"/>
      <c r="ART390" s="309"/>
      <c r="ARU390" s="309"/>
      <c r="ARV390" s="309"/>
      <c r="ARW390" s="309"/>
      <c r="ARX390" s="309"/>
      <c r="ARY390" s="309"/>
      <c r="ARZ390" s="309"/>
      <c r="ASA390" s="309"/>
      <c r="ASB390" s="309"/>
      <c r="ASC390" s="309"/>
      <c r="ASD390" s="309"/>
      <c r="ASE390" s="309"/>
      <c r="ASF390" s="309"/>
      <c r="ASG390" s="309"/>
      <c r="ASH390" s="309"/>
      <c r="ASI390" s="309"/>
      <c r="ASJ390" s="309"/>
      <c r="ASK390" s="309"/>
      <c r="ASL390" s="309"/>
      <c r="ASM390" s="309"/>
      <c r="ASN390" s="309"/>
      <c r="ASO390" s="309"/>
      <c r="ASP390" s="309"/>
      <c r="ASQ390" s="309"/>
      <c r="ASR390" s="309"/>
      <c r="ASS390" s="309"/>
      <c r="AST390" s="309"/>
      <c r="ASU390" s="309"/>
      <c r="ASV390" s="309"/>
      <c r="ASW390" s="309"/>
      <c r="ASX390" s="309"/>
      <c r="ASY390" s="309"/>
      <c r="ASZ390" s="309"/>
      <c r="ATA390" s="309"/>
      <c r="ATB390" s="309"/>
      <c r="ATC390" s="309"/>
      <c r="ATD390" s="309"/>
      <c r="ATE390" s="309"/>
      <c r="ATF390" s="309"/>
      <c r="ATG390" s="309"/>
      <c r="ATH390" s="309"/>
      <c r="ATI390" s="309"/>
      <c r="ATJ390" s="309"/>
      <c r="ATK390" s="309"/>
      <c r="ATL390" s="309"/>
      <c r="ATM390" s="309"/>
      <c r="ATN390" s="309"/>
      <c r="ATO390" s="309"/>
      <c r="ATP390" s="309"/>
      <c r="ATQ390" s="309"/>
      <c r="ATR390" s="309"/>
      <c r="ATS390" s="309"/>
      <c r="ATT390" s="309"/>
      <c r="ATU390" s="309"/>
      <c r="ATV390" s="309"/>
      <c r="ATW390" s="309"/>
      <c r="ATX390" s="309"/>
      <c r="ATY390" s="309"/>
      <c r="ATZ390" s="309"/>
      <c r="AUA390" s="309"/>
      <c r="AUB390" s="309"/>
      <c r="AUC390" s="309"/>
      <c r="AUD390" s="309"/>
      <c r="AUE390" s="309"/>
      <c r="AUF390" s="309"/>
      <c r="AUG390" s="309"/>
      <c r="AUH390" s="309"/>
      <c r="AUI390" s="309"/>
      <c r="AUJ390" s="309"/>
      <c r="AUK390" s="309"/>
      <c r="AUL390" s="309"/>
      <c r="AUM390" s="309"/>
      <c r="AUN390" s="309"/>
      <c r="AUO390" s="309"/>
      <c r="AUP390" s="309"/>
      <c r="AUQ390" s="309"/>
      <c r="AUR390" s="309"/>
      <c r="AUS390" s="309"/>
      <c r="AUT390" s="309"/>
      <c r="AUU390" s="309"/>
      <c r="AUV390" s="309"/>
      <c r="AUW390" s="309"/>
      <c r="AUX390" s="309"/>
      <c r="AUY390" s="309"/>
      <c r="AUZ390" s="309"/>
      <c r="AVA390" s="309"/>
      <c r="AVB390" s="309"/>
      <c r="AVC390" s="309"/>
      <c r="AVD390" s="309"/>
      <c r="AVE390" s="309"/>
      <c r="AVF390" s="309"/>
      <c r="AVG390" s="309"/>
      <c r="AVH390" s="309"/>
      <c r="AVI390" s="309"/>
      <c r="AVJ390" s="309"/>
      <c r="AVK390" s="309"/>
      <c r="AVL390" s="309"/>
      <c r="AVM390" s="309"/>
      <c r="AVN390" s="309"/>
      <c r="AVO390" s="309"/>
      <c r="AVP390" s="309"/>
      <c r="AVQ390" s="309"/>
      <c r="AVR390" s="309"/>
      <c r="AVS390" s="309"/>
      <c r="AVT390" s="309"/>
      <c r="AVU390" s="309"/>
      <c r="AVV390" s="309"/>
      <c r="AVW390" s="309"/>
      <c r="AVX390" s="309"/>
      <c r="AVY390" s="309"/>
      <c r="AVZ390" s="309"/>
      <c r="AWA390" s="309"/>
      <c r="AWB390" s="309"/>
      <c r="AWC390" s="309"/>
      <c r="AWD390" s="309"/>
      <c r="AWE390" s="309"/>
      <c r="AWF390" s="309"/>
      <c r="AWG390" s="309"/>
      <c r="AWH390" s="309"/>
      <c r="AWI390" s="309"/>
      <c r="AWJ390" s="309"/>
      <c r="AWK390" s="309"/>
      <c r="AWL390" s="309"/>
      <c r="AWM390" s="309"/>
      <c r="AWN390" s="309"/>
      <c r="AWO390" s="309"/>
      <c r="AWP390" s="309"/>
      <c r="AWQ390" s="309"/>
      <c r="AWR390" s="309"/>
      <c r="AWS390" s="309"/>
      <c r="AWT390" s="309"/>
      <c r="AWU390" s="309"/>
      <c r="AWV390" s="309"/>
      <c r="AWW390" s="309"/>
      <c r="AWX390" s="309"/>
      <c r="AWY390" s="309"/>
      <c r="AWZ390" s="309"/>
      <c r="AXA390" s="309"/>
      <c r="AXB390" s="309"/>
      <c r="AXC390" s="309"/>
      <c r="AXD390" s="309"/>
      <c r="AXE390" s="309"/>
      <c r="AXF390" s="309"/>
      <c r="AXG390" s="309"/>
      <c r="AXH390" s="309"/>
      <c r="AXI390" s="309"/>
      <c r="AXJ390" s="309"/>
      <c r="AXK390" s="309"/>
      <c r="AXL390" s="309"/>
      <c r="AXM390" s="309"/>
      <c r="AXN390" s="309"/>
      <c r="AXO390" s="309"/>
      <c r="AXP390" s="309"/>
      <c r="AXQ390" s="309"/>
      <c r="AXR390" s="309"/>
      <c r="AXS390" s="309"/>
      <c r="AXT390" s="309"/>
      <c r="AXU390" s="309"/>
      <c r="AXV390" s="309"/>
      <c r="AXW390" s="309"/>
      <c r="AXX390" s="309"/>
      <c r="AXY390" s="309"/>
      <c r="AXZ390" s="309"/>
      <c r="AYA390" s="309"/>
      <c r="AYB390" s="309"/>
      <c r="AYC390" s="309"/>
      <c r="AYD390" s="309"/>
      <c r="AYE390" s="309"/>
      <c r="AYF390" s="309"/>
      <c r="AYG390" s="309"/>
      <c r="AYH390" s="309"/>
      <c r="AYI390" s="309"/>
      <c r="AYJ390" s="309"/>
      <c r="AYK390" s="309"/>
      <c r="AYL390" s="309"/>
      <c r="AYM390" s="309"/>
      <c r="AYN390" s="309"/>
      <c r="AYO390" s="309"/>
      <c r="AYP390" s="309"/>
      <c r="AYQ390" s="309"/>
      <c r="AYR390" s="309"/>
      <c r="AYS390" s="309"/>
      <c r="AYT390" s="309"/>
      <c r="AYU390" s="309"/>
      <c r="AYV390" s="309"/>
      <c r="AYW390" s="309"/>
      <c r="AYX390" s="309"/>
      <c r="AYY390" s="309"/>
      <c r="AYZ390" s="309"/>
      <c r="AZA390" s="309"/>
      <c r="AZB390" s="309"/>
      <c r="AZC390" s="309"/>
      <c r="AZD390" s="309"/>
      <c r="AZE390" s="309"/>
      <c r="AZF390" s="309"/>
      <c r="AZG390" s="309"/>
      <c r="AZH390" s="309"/>
      <c r="AZI390" s="309"/>
      <c r="AZJ390" s="309"/>
      <c r="AZK390" s="309"/>
      <c r="AZL390" s="309"/>
      <c r="AZM390" s="309"/>
      <c r="AZN390" s="309"/>
      <c r="AZO390" s="309"/>
      <c r="AZP390" s="309"/>
      <c r="AZQ390" s="309"/>
      <c r="AZR390" s="309"/>
      <c r="AZS390" s="309"/>
      <c r="AZT390" s="309"/>
      <c r="AZU390" s="309"/>
      <c r="AZV390" s="309"/>
      <c r="AZW390" s="309"/>
      <c r="AZX390" s="309"/>
      <c r="AZY390" s="309"/>
      <c r="AZZ390" s="309"/>
      <c r="BAA390" s="309"/>
      <c r="BAB390" s="309"/>
      <c r="BAC390" s="309"/>
      <c r="BAD390" s="309"/>
      <c r="BAE390" s="309"/>
      <c r="BAF390" s="309"/>
      <c r="BAG390" s="309"/>
      <c r="BAH390" s="309"/>
      <c r="BAI390" s="309"/>
      <c r="BAJ390" s="309"/>
      <c r="BAK390" s="309"/>
      <c r="BAL390" s="309"/>
      <c r="BAM390" s="309"/>
      <c r="BAN390" s="309"/>
      <c r="BAO390" s="309"/>
      <c r="BAP390" s="309"/>
      <c r="BAQ390" s="309"/>
      <c r="BAR390" s="309"/>
      <c r="BAS390" s="309"/>
      <c r="BAT390" s="309"/>
      <c r="BAU390" s="309"/>
      <c r="BAV390" s="309"/>
      <c r="BAW390" s="309"/>
      <c r="BAX390" s="309"/>
      <c r="BAY390" s="309"/>
      <c r="BAZ390" s="309"/>
      <c r="BBA390" s="309"/>
      <c r="BBB390" s="309"/>
      <c r="BBC390" s="309"/>
      <c r="BBD390" s="309"/>
      <c r="BBE390" s="309"/>
      <c r="BBF390" s="309"/>
      <c r="BBG390" s="309"/>
      <c r="BBH390" s="309"/>
      <c r="BBI390" s="309"/>
      <c r="BBJ390" s="309"/>
      <c r="BBK390" s="309"/>
      <c r="BBL390" s="309"/>
      <c r="BBM390" s="309"/>
      <c r="BBN390" s="309"/>
      <c r="BBO390" s="309"/>
      <c r="BBP390" s="309"/>
      <c r="BBQ390" s="309"/>
      <c r="BBR390" s="309"/>
      <c r="BBS390" s="309"/>
      <c r="BBT390" s="309"/>
      <c r="BBU390" s="309"/>
      <c r="BBV390" s="309"/>
      <c r="BBW390" s="309"/>
      <c r="BBX390" s="309"/>
      <c r="BBY390" s="309"/>
      <c r="BBZ390" s="309"/>
      <c r="BCA390" s="309"/>
      <c r="BCB390" s="309"/>
      <c r="BCC390" s="309"/>
      <c r="BCD390" s="309"/>
      <c r="BCE390" s="309"/>
      <c r="BCF390" s="309"/>
      <c r="BCG390" s="309"/>
      <c r="BCH390" s="309"/>
      <c r="BCI390" s="309"/>
      <c r="BCJ390" s="309"/>
      <c r="BCK390" s="309"/>
      <c r="BCL390" s="309"/>
      <c r="BCM390" s="309"/>
      <c r="BCN390" s="309"/>
      <c r="BCO390" s="309"/>
      <c r="BCP390" s="309"/>
      <c r="BCQ390" s="309"/>
      <c r="BCR390" s="309"/>
      <c r="BCS390" s="309"/>
      <c r="BCT390" s="309"/>
      <c r="BCU390" s="309"/>
      <c r="BCV390" s="309"/>
      <c r="BCW390" s="309"/>
      <c r="BCX390" s="309"/>
      <c r="BCY390" s="309"/>
      <c r="BCZ390" s="309"/>
      <c r="BDA390" s="309"/>
      <c r="BDB390" s="309"/>
      <c r="BDC390" s="309"/>
      <c r="BDD390" s="309"/>
      <c r="BDE390" s="309"/>
      <c r="BDF390" s="309"/>
      <c r="BDG390" s="309"/>
      <c r="BDH390" s="309"/>
      <c r="BDI390" s="309"/>
      <c r="BDJ390" s="309"/>
      <c r="BDK390" s="309"/>
      <c r="BDL390" s="309"/>
      <c r="BDM390" s="309"/>
      <c r="BDN390" s="309"/>
      <c r="BDO390" s="309"/>
      <c r="BDP390" s="309"/>
      <c r="BDQ390" s="309"/>
      <c r="BDR390" s="309"/>
      <c r="BDS390" s="309"/>
      <c r="BDT390" s="309"/>
      <c r="BDU390" s="309"/>
      <c r="BDV390" s="309"/>
      <c r="BDW390" s="309"/>
      <c r="BDX390" s="309"/>
      <c r="BDY390" s="309"/>
      <c r="BDZ390" s="309"/>
      <c r="BEA390" s="309"/>
      <c r="BEB390" s="309"/>
      <c r="BEC390" s="309"/>
      <c r="BED390" s="309"/>
      <c r="BEE390" s="309"/>
      <c r="BEF390" s="309"/>
      <c r="BEG390" s="309"/>
      <c r="BEH390" s="309"/>
      <c r="BEI390" s="309"/>
      <c r="BEJ390" s="309"/>
      <c r="BEK390" s="309"/>
      <c r="BEL390" s="309"/>
      <c r="BEM390" s="309"/>
      <c r="BEN390" s="309"/>
      <c r="BEO390" s="309"/>
      <c r="BEP390" s="309"/>
      <c r="BEQ390" s="309"/>
      <c r="BER390" s="309"/>
      <c r="BES390" s="309"/>
      <c r="BET390" s="309"/>
      <c r="BEU390" s="309"/>
      <c r="BEV390" s="309"/>
      <c r="BEW390" s="309"/>
      <c r="BEX390" s="309"/>
      <c r="BEY390" s="309"/>
      <c r="BEZ390" s="309"/>
      <c r="BFA390" s="309"/>
      <c r="BFB390" s="309"/>
      <c r="BFC390" s="309"/>
      <c r="BFD390" s="309"/>
      <c r="BFE390" s="309"/>
      <c r="BFF390" s="309"/>
      <c r="BFG390" s="309"/>
      <c r="BFH390" s="309"/>
      <c r="BFI390" s="309"/>
      <c r="BFJ390" s="309"/>
      <c r="BFK390" s="309"/>
      <c r="BFL390" s="309"/>
      <c r="BFM390" s="309"/>
      <c r="BFN390" s="309"/>
      <c r="BFO390" s="309"/>
      <c r="BFP390" s="309"/>
      <c r="BFQ390" s="309"/>
      <c r="BFR390" s="309"/>
      <c r="BFS390" s="309"/>
      <c r="BFT390" s="309"/>
      <c r="BFU390" s="309"/>
      <c r="BFV390" s="309"/>
      <c r="BFW390" s="309"/>
      <c r="BFX390" s="309"/>
      <c r="BFY390" s="309"/>
      <c r="BFZ390" s="309"/>
      <c r="BGA390" s="309"/>
      <c r="BGB390" s="309"/>
      <c r="BGC390" s="309"/>
      <c r="BGD390" s="309"/>
      <c r="BGE390" s="309"/>
      <c r="BGF390" s="309"/>
      <c r="BGG390" s="309"/>
      <c r="BGH390" s="309"/>
    </row>
    <row r="391" spans="6:1542" s="18" customFormat="1" ht="14.45" customHeight="1" x14ac:dyDescent="0.25">
      <c r="F391" s="68"/>
      <c r="Y391" s="68"/>
      <c r="AC391" s="309"/>
      <c r="AD391" s="309"/>
      <c r="AE391" s="309"/>
      <c r="AF391" s="309"/>
      <c r="AG391" s="309"/>
      <c r="AH391" s="309"/>
      <c r="AI391" s="309"/>
      <c r="AJ391" s="309"/>
      <c r="AK391" s="309"/>
      <c r="AL391" s="309"/>
      <c r="AM391" s="309"/>
      <c r="AN391" s="309"/>
      <c r="AO391" s="309"/>
      <c r="AP391" s="309"/>
      <c r="AQ391" s="309"/>
      <c r="AR391" s="309"/>
      <c r="AS391" s="309"/>
      <c r="AT391" s="309"/>
      <c r="AU391" s="309"/>
      <c r="AV391" s="309"/>
      <c r="AW391" s="309"/>
      <c r="AX391" s="309"/>
      <c r="AY391" s="309"/>
      <c r="AZ391" s="309"/>
      <c r="BA391" s="309"/>
      <c r="BB391" s="309"/>
      <c r="BC391" s="309"/>
      <c r="BD391" s="309"/>
      <c r="BE391" s="309"/>
      <c r="BF391" s="309"/>
      <c r="BG391" s="309"/>
      <c r="BH391" s="309"/>
      <c r="BI391" s="309"/>
      <c r="BJ391" s="309"/>
      <c r="BK391" s="309"/>
      <c r="BL391" s="309"/>
      <c r="BM391" s="309"/>
      <c r="BN391" s="309"/>
      <c r="BO391" s="309"/>
      <c r="BP391" s="309"/>
      <c r="BQ391" s="309"/>
      <c r="BR391" s="309"/>
      <c r="BS391" s="309"/>
      <c r="BT391" s="309"/>
      <c r="BU391" s="309"/>
      <c r="BV391" s="309"/>
      <c r="BW391" s="309"/>
      <c r="BX391" s="309"/>
      <c r="BY391" s="309"/>
      <c r="BZ391" s="309"/>
      <c r="CA391" s="309"/>
      <c r="CB391" s="309"/>
      <c r="CC391" s="309"/>
      <c r="CD391" s="309"/>
      <c r="CE391" s="309"/>
      <c r="CF391" s="309"/>
      <c r="CG391" s="309"/>
      <c r="CH391" s="309"/>
      <c r="CI391" s="309"/>
      <c r="CJ391" s="309"/>
      <c r="CK391" s="309"/>
      <c r="CL391" s="309"/>
      <c r="CM391" s="309"/>
      <c r="CN391" s="309"/>
      <c r="CO391" s="309"/>
      <c r="CP391" s="309"/>
      <c r="CQ391" s="309"/>
      <c r="CR391" s="309"/>
      <c r="CS391" s="309"/>
      <c r="CT391" s="309"/>
      <c r="CU391" s="309"/>
      <c r="CV391" s="309"/>
      <c r="CW391" s="309"/>
      <c r="CX391" s="309"/>
      <c r="CY391" s="309"/>
      <c r="CZ391" s="309"/>
      <c r="DA391" s="309"/>
      <c r="DB391" s="309"/>
      <c r="DC391" s="309"/>
      <c r="DD391" s="309"/>
      <c r="DE391" s="309"/>
      <c r="DF391" s="309"/>
      <c r="DG391" s="309"/>
      <c r="DH391" s="309"/>
      <c r="DI391" s="309"/>
      <c r="DJ391" s="309"/>
      <c r="DK391" s="309"/>
      <c r="DL391" s="309"/>
      <c r="DM391" s="309"/>
      <c r="DN391" s="309"/>
      <c r="DO391" s="309"/>
      <c r="DP391" s="309"/>
      <c r="DQ391" s="309"/>
      <c r="DR391" s="309"/>
      <c r="DS391" s="309"/>
      <c r="DT391" s="309"/>
      <c r="DU391" s="309"/>
      <c r="DV391" s="309"/>
      <c r="DW391" s="309"/>
      <c r="DX391" s="309"/>
      <c r="DY391" s="309"/>
      <c r="DZ391" s="309"/>
      <c r="EA391" s="309"/>
      <c r="EB391" s="309"/>
      <c r="EC391" s="309"/>
      <c r="ED391" s="309"/>
      <c r="EE391" s="309"/>
      <c r="EF391" s="309"/>
      <c r="EG391" s="309"/>
      <c r="EH391" s="309"/>
      <c r="EI391" s="309"/>
      <c r="EJ391" s="309"/>
      <c r="EK391" s="309"/>
      <c r="EL391" s="309"/>
      <c r="EM391" s="309"/>
      <c r="EN391" s="309"/>
      <c r="EO391" s="309"/>
      <c r="EP391" s="309"/>
      <c r="EQ391" s="309"/>
      <c r="ER391" s="309"/>
      <c r="ES391" s="309"/>
      <c r="ET391" s="309"/>
      <c r="EU391" s="309"/>
      <c r="EV391" s="309"/>
      <c r="EW391" s="309"/>
      <c r="EX391" s="309"/>
      <c r="EY391" s="309"/>
      <c r="EZ391" s="309"/>
      <c r="FA391" s="309"/>
      <c r="FB391" s="309"/>
      <c r="FC391" s="309"/>
      <c r="FD391" s="309"/>
      <c r="FE391" s="309"/>
      <c r="FF391" s="309"/>
      <c r="FG391" s="309"/>
      <c r="FH391" s="309"/>
      <c r="FI391" s="309"/>
      <c r="FJ391" s="309"/>
      <c r="FK391" s="309"/>
      <c r="FL391" s="309"/>
      <c r="FM391" s="309"/>
      <c r="FN391" s="309"/>
      <c r="FO391" s="309"/>
      <c r="FP391" s="309"/>
      <c r="FQ391" s="309"/>
      <c r="FR391" s="309"/>
      <c r="FS391" s="309"/>
      <c r="FT391" s="309"/>
      <c r="FU391" s="309"/>
      <c r="FV391" s="309"/>
      <c r="FW391" s="309"/>
      <c r="FX391" s="309"/>
      <c r="FY391" s="309"/>
      <c r="FZ391" s="309"/>
      <c r="GA391" s="309"/>
      <c r="GB391" s="309"/>
      <c r="GC391" s="309"/>
      <c r="GD391" s="309"/>
      <c r="GE391" s="309"/>
      <c r="GF391" s="309"/>
      <c r="GG391" s="309"/>
      <c r="GH391" s="309"/>
      <c r="GI391" s="309"/>
      <c r="GJ391" s="309"/>
      <c r="GK391" s="309"/>
      <c r="GL391" s="309"/>
      <c r="GM391" s="309"/>
      <c r="GN391" s="309"/>
      <c r="GO391" s="309"/>
      <c r="GP391" s="309"/>
      <c r="GQ391" s="309"/>
      <c r="GR391" s="309"/>
      <c r="GS391" s="309"/>
      <c r="GT391" s="309"/>
      <c r="GU391" s="309"/>
      <c r="GV391" s="309"/>
      <c r="GW391" s="309"/>
      <c r="GX391" s="309"/>
      <c r="GY391" s="309"/>
      <c r="GZ391" s="309"/>
      <c r="HA391" s="309"/>
      <c r="HB391" s="309"/>
      <c r="HC391" s="309"/>
      <c r="HD391" s="309"/>
      <c r="HE391" s="309"/>
      <c r="HF391" s="309"/>
      <c r="HG391" s="309"/>
      <c r="HH391" s="309"/>
      <c r="HI391" s="309"/>
      <c r="HJ391" s="309"/>
      <c r="HK391" s="309"/>
      <c r="HL391" s="309"/>
      <c r="HM391" s="309"/>
      <c r="HN391" s="309"/>
      <c r="HO391" s="309"/>
      <c r="HP391" s="309"/>
      <c r="HQ391" s="309"/>
      <c r="HR391" s="309"/>
      <c r="HS391" s="309"/>
      <c r="HT391" s="309"/>
      <c r="HU391" s="309"/>
      <c r="HV391" s="309"/>
      <c r="HW391" s="309"/>
      <c r="HX391" s="309"/>
      <c r="HY391" s="309"/>
      <c r="HZ391" s="309"/>
      <c r="IA391" s="309"/>
      <c r="IB391" s="309"/>
      <c r="IC391" s="309"/>
      <c r="ID391" s="309"/>
      <c r="IE391" s="309"/>
      <c r="IF391" s="309"/>
      <c r="IG391" s="309"/>
      <c r="IH391" s="309"/>
      <c r="II391" s="309"/>
      <c r="IJ391" s="309"/>
      <c r="IK391" s="309"/>
      <c r="IL391" s="309"/>
      <c r="IM391" s="309"/>
      <c r="IN391" s="309"/>
      <c r="IO391" s="309"/>
      <c r="IP391" s="309"/>
      <c r="IQ391" s="309"/>
      <c r="IR391" s="309"/>
      <c r="IS391" s="309"/>
      <c r="IT391" s="309"/>
      <c r="IU391" s="309"/>
      <c r="IV391" s="309"/>
      <c r="IW391" s="309"/>
      <c r="IX391" s="309"/>
      <c r="IY391" s="309"/>
      <c r="IZ391" s="309"/>
      <c r="JA391" s="309"/>
      <c r="JB391" s="309"/>
      <c r="JC391" s="309"/>
      <c r="JD391" s="309"/>
      <c r="JE391" s="309"/>
      <c r="JF391" s="309"/>
      <c r="JG391" s="309"/>
      <c r="JH391" s="309"/>
      <c r="JI391" s="309"/>
      <c r="JJ391" s="309"/>
      <c r="JK391" s="309"/>
      <c r="JL391" s="309"/>
      <c r="JM391" s="309"/>
      <c r="JN391" s="309"/>
      <c r="JO391" s="309"/>
      <c r="JP391" s="309"/>
      <c r="JQ391" s="309"/>
      <c r="JR391" s="309"/>
      <c r="JS391" s="309"/>
      <c r="JT391" s="309"/>
      <c r="JU391" s="309"/>
      <c r="JV391" s="309"/>
      <c r="JW391" s="309"/>
      <c r="JX391" s="309"/>
      <c r="JY391" s="309"/>
      <c r="JZ391" s="309"/>
      <c r="KA391" s="309"/>
      <c r="KB391" s="309"/>
      <c r="KC391" s="309"/>
      <c r="KD391" s="309"/>
      <c r="KE391" s="309"/>
      <c r="KF391" s="309"/>
      <c r="KG391" s="309"/>
      <c r="KH391" s="309"/>
      <c r="KI391" s="309"/>
      <c r="KJ391" s="309"/>
      <c r="KK391" s="309"/>
      <c r="KL391" s="309"/>
      <c r="KM391" s="309"/>
      <c r="KN391" s="309"/>
      <c r="KO391" s="309"/>
      <c r="KP391" s="309"/>
      <c r="KQ391" s="309"/>
      <c r="KR391" s="309"/>
      <c r="KS391" s="309"/>
      <c r="KT391" s="309"/>
      <c r="KU391" s="309"/>
      <c r="KV391" s="309"/>
      <c r="KW391" s="309"/>
      <c r="KX391" s="309"/>
      <c r="KY391" s="309"/>
      <c r="KZ391" s="309"/>
      <c r="LA391" s="309"/>
      <c r="LB391" s="309"/>
      <c r="LC391" s="309"/>
      <c r="LD391" s="309"/>
      <c r="LE391" s="309"/>
      <c r="LF391" s="309"/>
      <c r="LG391" s="309"/>
      <c r="LH391" s="309"/>
      <c r="LI391" s="309"/>
      <c r="LJ391" s="309"/>
      <c r="LK391" s="309"/>
      <c r="LL391" s="309"/>
      <c r="LM391" s="309"/>
      <c r="LN391" s="309"/>
      <c r="LO391" s="309"/>
      <c r="LP391" s="309"/>
      <c r="LQ391" s="309"/>
      <c r="LR391" s="309"/>
      <c r="LS391" s="309"/>
      <c r="LT391" s="309"/>
      <c r="LU391" s="309"/>
      <c r="LV391" s="309"/>
      <c r="LW391" s="309"/>
      <c r="LX391" s="309"/>
      <c r="LY391" s="309"/>
      <c r="LZ391" s="309"/>
      <c r="MA391" s="309"/>
      <c r="MB391" s="309"/>
      <c r="MC391" s="309"/>
      <c r="MD391" s="309"/>
      <c r="ME391" s="309"/>
      <c r="MF391" s="309"/>
      <c r="MG391" s="309"/>
      <c r="MH391" s="309"/>
      <c r="MI391" s="309"/>
      <c r="MJ391" s="309"/>
      <c r="MK391" s="309"/>
      <c r="ML391" s="309"/>
      <c r="MM391" s="309"/>
      <c r="MN391" s="309"/>
      <c r="MO391" s="309"/>
      <c r="MP391" s="309"/>
      <c r="MQ391" s="309"/>
      <c r="MR391" s="309"/>
      <c r="MS391" s="309"/>
      <c r="MT391" s="309"/>
      <c r="MU391" s="309"/>
      <c r="MV391" s="309"/>
      <c r="MW391" s="309"/>
      <c r="MX391" s="309"/>
      <c r="MY391" s="309"/>
      <c r="MZ391" s="309"/>
      <c r="NA391" s="309"/>
      <c r="NB391" s="309"/>
      <c r="NC391" s="309"/>
      <c r="ND391" s="309"/>
      <c r="NE391" s="309"/>
      <c r="NF391" s="309"/>
      <c r="NG391" s="309"/>
      <c r="NH391" s="309"/>
      <c r="NI391" s="309"/>
      <c r="NJ391" s="309"/>
      <c r="NK391" s="309"/>
      <c r="NL391" s="309"/>
      <c r="NM391" s="309"/>
      <c r="NN391" s="309"/>
      <c r="NO391" s="309"/>
      <c r="NP391" s="309"/>
      <c r="NQ391" s="309"/>
      <c r="NR391" s="309"/>
      <c r="NS391" s="309"/>
      <c r="NT391" s="309"/>
      <c r="NU391" s="309"/>
      <c r="NV391" s="309"/>
      <c r="NW391" s="309"/>
      <c r="NX391" s="309"/>
      <c r="NY391" s="309"/>
      <c r="NZ391" s="309"/>
      <c r="OA391" s="309"/>
      <c r="OB391" s="309"/>
      <c r="OC391" s="309"/>
      <c r="OD391" s="309"/>
      <c r="OE391" s="309"/>
      <c r="OF391" s="309"/>
      <c r="OG391" s="309"/>
      <c r="OH391" s="309"/>
      <c r="OI391" s="309"/>
      <c r="OJ391" s="309"/>
      <c r="OK391" s="309"/>
      <c r="OL391" s="309"/>
      <c r="OM391" s="309"/>
      <c r="ON391" s="309"/>
      <c r="OO391" s="309"/>
      <c r="OP391" s="309"/>
      <c r="OQ391" s="309"/>
      <c r="OR391" s="309"/>
      <c r="OS391" s="309"/>
      <c r="OT391" s="309"/>
      <c r="OU391" s="309"/>
      <c r="OV391" s="309"/>
      <c r="OW391" s="309"/>
      <c r="OX391" s="309"/>
      <c r="OY391" s="309"/>
      <c r="OZ391" s="309"/>
      <c r="PA391" s="309"/>
      <c r="PB391" s="309"/>
      <c r="PC391" s="309"/>
      <c r="PD391" s="309"/>
      <c r="PE391" s="309"/>
      <c r="PF391" s="309"/>
      <c r="PG391" s="309"/>
      <c r="PH391" s="309"/>
      <c r="PI391" s="309"/>
      <c r="PJ391" s="309"/>
      <c r="PK391" s="309"/>
      <c r="PL391" s="309"/>
      <c r="PM391" s="309"/>
      <c r="PN391" s="309"/>
      <c r="PO391" s="309"/>
      <c r="PP391" s="309"/>
      <c r="PQ391" s="309"/>
      <c r="PR391" s="309"/>
      <c r="PS391" s="309"/>
      <c r="PT391" s="309"/>
      <c r="PU391" s="309"/>
      <c r="PV391" s="309"/>
      <c r="PW391" s="309"/>
      <c r="PX391" s="309"/>
      <c r="PY391" s="309"/>
      <c r="PZ391" s="309"/>
      <c r="QA391" s="309"/>
      <c r="QB391" s="309"/>
      <c r="QC391" s="309"/>
      <c r="QD391" s="309"/>
      <c r="QE391" s="309"/>
      <c r="QF391" s="309"/>
      <c r="QG391" s="309"/>
      <c r="QH391" s="309"/>
      <c r="QI391" s="309"/>
      <c r="QJ391" s="309"/>
      <c r="QK391" s="309"/>
      <c r="QL391" s="309"/>
      <c r="QM391" s="309"/>
      <c r="QN391" s="309"/>
      <c r="QO391" s="309"/>
      <c r="QP391" s="309"/>
      <c r="QQ391" s="309"/>
      <c r="QR391" s="309"/>
      <c r="QS391" s="309"/>
      <c r="QT391" s="309"/>
      <c r="QU391" s="309"/>
      <c r="QV391" s="309"/>
      <c r="QW391" s="309"/>
      <c r="QX391" s="309"/>
      <c r="QY391" s="309"/>
      <c r="QZ391" s="309"/>
      <c r="RA391" s="309"/>
      <c r="RB391" s="309"/>
      <c r="RC391" s="309"/>
      <c r="RD391" s="309"/>
      <c r="RE391" s="309"/>
      <c r="RF391" s="309"/>
      <c r="RG391" s="309"/>
      <c r="RH391" s="309"/>
      <c r="RI391" s="309"/>
      <c r="RJ391" s="309"/>
      <c r="RK391" s="309"/>
      <c r="RL391" s="309"/>
      <c r="RM391" s="309"/>
      <c r="RN391" s="309"/>
      <c r="RO391" s="309"/>
      <c r="RP391" s="309"/>
      <c r="RQ391" s="309"/>
      <c r="RR391" s="309"/>
      <c r="RS391" s="309"/>
      <c r="RT391" s="309"/>
      <c r="RU391" s="309"/>
      <c r="RV391" s="309"/>
      <c r="RW391" s="309"/>
      <c r="RX391" s="309"/>
      <c r="RY391" s="309"/>
      <c r="RZ391" s="309"/>
      <c r="SA391" s="309"/>
      <c r="SB391" s="309"/>
      <c r="SC391" s="309"/>
      <c r="SD391" s="309"/>
      <c r="SE391" s="309"/>
      <c r="SF391" s="309"/>
      <c r="SG391" s="309"/>
      <c r="SH391" s="309"/>
      <c r="SI391" s="309"/>
      <c r="SJ391" s="309"/>
      <c r="SK391" s="309"/>
      <c r="SL391" s="309"/>
      <c r="SM391" s="309"/>
      <c r="SN391" s="309"/>
      <c r="SO391" s="309"/>
      <c r="SP391" s="309"/>
      <c r="SQ391" s="309"/>
      <c r="SR391" s="309"/>
      <c r="SS391" s="309"/>
      <c r="ST391" s="309"/>
      <c r="SU391" s="309"/>
      <c r="SV391" s="309"/>
      <c r="SW391" s="309"/>
      <c r="SX391" s="309"/>
      <c r="SY391" s="309"/>
      <c r="SZ391" s="309"/>
      <c r="TA391" s="309"/>
      <c r="TB391" s="309"/>
      <c r="TC391" s="309"/>
      <c r="TD391" s="309"/>
      <c r="TE391" s="309"/>
      <c r="TF391" s="309"/>
      <c r="TG391" s="309"/>
      <c r="TH391" s="309"/>
      <c r="TI391" s="309"/>
      <c r="TJ391" s="309"/>
      <c r="TK391" s="309"/>
      <c r="TL391" s="309"/>
      <c r="TM391" s="309"/>
      <c r="TN391" s="309"/>
      <c r="TO391" s="309"/>
      <c r="TP391" s="309"/>
      <c r="TQ391" s="309"/>
      <c r="TR391" s="309"/>
      <c r="TS391" s="309"/>
      <c r="TT391" s="309"/>
      <c r="TU391" s="309"/>
      <c r="TV391" s="309"/>
      <c r="TW391" s="309"/>
      <c r="TX391" s="309"/>
      <c r="TY391" s="309"/>
      <c r="TZ391" s="309"/>
      <c r="UA391" s="309"/>
      <c r="UB391" s="309"/>
      <c r="UC391" s="309"/>
      <c r="UD391" s="309"/>
      <c r="UE391" s="309"/>
      <c r="UF391" s="309"/>
      <c r="UG391" s="309"/>
      <c r="UH391" s="309"/>
      <c r="UI391" s="309"/>
      <c r="UJ391" s="309"/>
      <c r="UK391" s="309"/>
      <c r="UL391" s="309"/>
      <c r="UM391" s="309"/>
      <c r="UN391" s="309"/>
      <c r="UO391" s="309"/>
      <c r="UP391" s="309"/>
      <c r="UQ391" s="309"/>
      <c r="UR391" s="309"/>
      <c r="US391" s="309"/>
      <c r="UT391" s="309"/>
      <c r="UU391" s="309"/>
      <c r="UV391" s="309"/>
      <c r="UW391" s="309"/>
      <c r="UX391" s="309"/>
      <c r="UY391" s="309"/>
      <c r="UZ391" s="309"/>
      <c r="VA391" s="309"/>
      <c r="VB391" s="309"/>
      <c r="VC391" s="309"/>
      <c r="VD391" s="309"/>
      <c r="VE391" s="309"/>
      <c r="VF391" s="309"/>
      <c r="VG391" s="309"/>
      <c r="VH391" s="309"/>
      <c r="VI391" s="309"/>
      <c r="VJ391" s="309"/>
      <c r="VK391" s="309"/>
      <c r="VL391" s="309"/>
      <c r="VM391" s="309"/>
      <c r="VN391" s="309"/>
      <c r="VO391" s="309"/>
      <c r="VP391" s="309"/>
      <c r="VQ391" s="309"/>
      <c r="VR391" s="309"/>
      <c r="VS391" s="309"/>
      <c r="VT391" s="309"/>
      <c r="VU391" s="309"/>
      <c r="VV391" s="309"/>
      <c r="VW391" s="309"/>
      <c r="VX391" s="309"/>
      <c r="VY391" s="309"/>
      <c r="VZ391" s="309"/>
      <c r="WA391" s="309"/>
      <c r="WB391" s="309"/>
      <c r="WC391" s="309"/>
      <c r="WD391" s="309"/>
      <c r="WE391" s="309"/>
      <c r="WF391" s="309"/>
      <c r="WG391" s="309"/>
      <c r="WH391" s="309"/>
      <c r="WI391" s="309"/>
      <c r="WJ391" s="309"/>
      <c r="WK391" s="309"/>
      <c r="WL391" s="309"/>
      <c r="WM391" s="309"/>
      <c r="WN391" s="309"/>
      <c r="WO391" s="309"/>
      <c r="WP391" s="309"/>
      <c r="WQ391" s="309"/>
      <c r="WR391" s="309"/>
      <c r="WS391" s="309"/>
      <c r="WT391" s="309"/>
      <c r="WU391" s="309"/>
      <c r="WV391" s="309"/>
      <c r="WW391" s="309"/>
      <c r="WX391" s="309"/>
      <c r="WY391" s="309"/>
      <c r="WZ391" s="309"/>
      <c r="XA391" s="309"/>
      <c r="XB391" s="309"/>
      <c r="XC391" s="309"/>
      <c r="XD391" s="309"/>
      <c r="XE391" s="309"/>
      <c r="XF391" s="309"/>
      <c r="XG391" s="309"/>
      <c r="XH391" s="309"/>
      <c r="XI391" s="309"/>
      <c r="XJ391" s="309"/>
      <c r="XK391" s="309"/>
      <c r="XL391" s="309"/>
      <c r="XM391" s="309"/>
      <c r="XN391" s="309"/>
      <c r="XO391" s="309"/>
      <c r="XP391" s="309"/>
      <c r="XQ391" s="309"/>
      <c r="XR391" s="309"/>
      <c r="XS391" s="309"/>
      <c r="XT391" s="309"/>
      <c r="XU391" s="309"/>
      <c r="XV391" s="309"/>
      <c r="XW391" s="309"/>
      <c r="XX391" s="309"/>
      <c r="XY391" s="309"/>
      <c r="XZ391" s="309"/>
      <c r="YA391" s="309"/>
      <c r="YB391" s="309"/>
      <c r="YC391" s="309"/>
      <c r="YD391" s="309"/>
      <c r="YE391" s="309"/>
      <c r="YF391" s="309"/>
      <c r="YG391" s="309"/>
      <c r="YH391" s="309"/>
      <c r="YI391" s="309"/>
      <c r="YJ391" s="309"/>
      <c r="YK391" s="309"/>
      <c r="YL391" s="309"/>
      <c r="YM391" s="309"/>
      <c r="YN391" s="309"/>
      <c r="YO391" s="309"/>
      <c r="YP391" s="309"/>
      <c r="YQ391" s="309"/>
      <c r="YR391" s="309"/>
      <c r="YS391" s="309"/>
      <c r="YT391" s="309"/>
      <c r="YU391" s="309"/>
      <c r="YV391" s="309"/>
      <c r="YW391" s="309"/>
      <c r="YX391" s="309"/>
      <c r="YY391" s="309"/>
      <c r="YZ391" s="309"/>
      <c r="ZA391" s="309"/>
      <c r="ZB391" s="309"/>
      <c r="ZC391" s="309"/>
      <c r="ZD391" s="309"/>
      <c r="ZE391" s="309"/>
      <c r="ZF391" s="309"/>
      <c r="ZG391" s="309"/>
      <c r="ZH391" s="309"/>
      <c r="ZI391" s="309"/>
      <c r="ZJ391" s="309"/>
      <c r="ZK391" s="309"/>
      <c r="ZL391" s="309"/>
      <c r="ZM391" s="309"/>
      <c r="ZN391" s="309"/>
      <c r="ZO391" s="309"/>
      <c r="ZP391" s="309"/>
      <c r="ZQ391" s="309"/>
      <c r="ZR391" s="309"/>
      <c r="ZS391" s="309"/>
      <c r="ZT391" s="309"/>
      <c r="ZU391" s="309"/>
      <c r="ZV391" s="309"/>
      <c r="ZW391" s="309"/>
      <c r="ZX391" s="309"/>
      <c r="ZY391" s="309"/>
      <c r="ZZ391" s="309"/>
      <c r="AAA391" s="309"/>
      <c r="AAB391" s="309"/>
      <c r="AAC391" s="309"/>
      <c r="AAD391" s="309"/>
      <c r="AAE391" s="309"/>
      <c r="AAF391" s="309"/>
      <c r="AAG391" s="309"/>
      <c r="AAH391" s="309"/>
      <c r="AAI391" s="309"/>
      <c r="AAJ391" s="309"/>
      <c r="AAK391" s="309"/>
      <c r="AAL391" s="309"/>
      <c r="AAM391" s="309"/>
      <c r="AAN391" s="309"/>
      <c r="AAO391" s="309"/>
      <c r="AAP391" s="309"/>
      <c r="AAQ391" s="309"/>
      <c r="AAR391" s="309"/>
      <c r="AAS391" s="309"/>
      <c r="AAT391" s="309"/>
      <c r="AAU391" s="309"/>
      <c r="AAV391" s="309"/>
      <c r="AAW391" s="309"/>
      <c r="AAX391" s="309"/>
      <c r="AAY391" s="309"/>
      <c r="AAZ391" s="309"/>
      <c r="ABA391" s="309"/>
      <c r="ABB391" s="309"/>
      <c r="ABC391" s="309"/>
      <c r="ABD391" s="309"/>
      <c r="ABE391" s="309"/>
      <c r="ABF391" s="309"/>
      <c r="ABG391" s="309"/>
      <c r="ABH391" s="309"/>
      <c r="ABI391" s="309"/>
      <c r="ABJ391" s="309"/>
      <c r="ABK391" s="309"/>
      <c r="ABL391" s="309"/>
      <c r="ABM391" s="309"/>
      <c r="ABN391" s="309"/>
      <c r="ABO391" s="309"/>
      <c r="ABP391" s="309"/>
      <c r="ABQ391" s="309"/>
      <c r="ABR391" s="309"/>
      <c r="ABS391" s="309"/>
      <c r="ABT391" s="309"/>
      <c r="ABU391" s="309"/>
      <c r="ABV391" s="309"/>
      <c r="ABW391" s="309"/>
      <c r="ABX391" s="309"/>
      <c r="ABY391" s="309"/>
      <c r="ABZ391" s="309"/>
      <c r="ACA391" s="309"/>
      <c r="ACB391" s="309"/>
      <c r="ACC391" s="309"/>
      <c r="ACD391" s="309"/>
      <c r="ACE391" s="309"/>
      <c r="ACF391" s="309"/>
      <c r="ACG391" s="309"/>
      <c r="ACH391" s="309"/>
      <c r="ACI391" s="309"/>
      <c r="ACJ391" s="309"/>
      <c r="ACK391" s="309"/>
      <c r="ACL391" s="309"/>
      <c r="ACM391" s="309"/>
      <c r="ACN391" s="309"/>
      <c r="ACO391" s="309"/>
      <c r="ACP391" s="309"/>
      <c r="ACQ391" s="309"/>
      <c r="ACR391" s="309"/>
      <c r="ACS391" s="309"/>
      <c r="ACT391" s="309"/>
      <c r="ACU391" s="309"/>
      <c r="ACV391" s="309"/>
      <c r="ACW391" s="309"/>
      <c r="ACX391" s="309"/>
      <c r="ACY391" s="309"/>
      <c r="ACZ391" s="309"/>
      <c r="ADA391" s="309"/>
      <c r="ADB391" s="309"/>
      <c r="ADC391" s="309"/>
      <c r="ADD391" s="309"/>
      <c r="ADE391" s="309"/>
      <c r="ADF391" s="309"/>
      <c r="ADG391" s="309"/>
      <c r="ADH391" s="309"/>
      <c r="ADI391" s="309"/>
      <c r="ADJ391" s="309"/>
      <c r="ADK391" s="309"/>
      <c r="ADL391" s="309"/>
      <c r="ADM391" s="309"/>
      <c r="ADN391" s="309"/>
      <c r="ADO391" s="309"/>
      <c r="ADP391" s="309"/>
      <c r="ADQ391" s="309"/>
      <c r="ADR391" s="309"/>
      <c r="ADS391" s="309"/>
      <c r="ADT391" s="309"/>
      <c r="ADU391" s="309"/>
      <c r="ADV391" s="309"/>
      <c r="ADW391" s="309"/>
      <c r="ADX391" s="309"/>
      <c r="ADY391" s="309"/>
      <c r="ADZ391" s="309"/>
      <c r="AEA391" s="309"/>
      <c r="AEB391" s="309"/>
      <c r="AEC391" s="309"/>
      <c r="AED391" s="309"/>
      <c r="AEE391" s="309"/>
      <c r="AEF391" s="309"/>
      <c r="AEG391" s="309"/>
      <c r="AEH391" s="309"/>
      <c r="AEI391" s="309"/>
      <c r="AEJ391" s="309"/>
      <c r="AEK391" s="309"/>
      <c r="AEL391" s="309"/>
      <c r="AEM391" s="309"/>
      <c r="AEN391" s="309"/>
      <c r="AEO391" s="309"/>
      <c r="AEP391" s="309"/>
      <c r="AEQ391" s="309"/>
      <c r="AER391" s="309"/>
      <c r="AES391" s="309"/>
      <c r="AET391" s="309"/>
      <c r="AEU391" s="309"/>
      <c r="AEV391" s="309"/>
      <c r="AEW391" s="309"/>
      <c r="AEX391" s="309"/>
      <c r="AEY391" s="309"/>
      <c r="AEZ391" s="309"/>
      <c r="AFA391" s="309"/>
      <c r="AFB391" s="309"/>
      <c r="AFC391" s="309"/>
      <c r="AFD391" s="309"/>
      <c r="AFE391" s="309"/>
      <c r="AFF391" s="309"/>
      <c r="AFG391" s="309"/>
      <c r="AFH391" s="309"/>
      <c r="AFI391" s="309"/>
      <c r="AFJ391" s="309"/>
      <c r="AFK391" s="309"/>
      <c r="AFL391" s="309"/>
      <c r="AFM391" s="309"/>
      <c r="AFN391" s="309"/>
      <c r="AFO391" s="309"/>
      <c r="AFP391" s="309"/>
      <c r="AFQ391" s="309"/>
      <c r="AFR391" s="309"/>
      <c r="AFS391" s="309"/>
      <c r="AFT391" s="309"/>
      <c r="AFU391" s="309"/>
      <c r="AFV391" s="309"/>
      <c r="AFW391" s="309"/>
      <c r="AFX391" s="309"/>
      <c r="AFY391" s="309"/>
      <c r="AFZ391" s="309"/>
      <c r="AGA391" s="309"/>
      <c r="AGB391" s="309"/>
      <c r="AGC391" s="309"/>
      <c r="AGD391" s="309"/>
      <c r="AGE391" s="309"/>
      <c r="AGF391" s="309"/>
      <c r="AGG391" s="309"/>
      <c r="AGH391" s="309"/>
      <c r="AGI391" s="309"/>
      <c r="AGJ391" s="309"/>
      <c r="AGK391" s="309"/>
      <c r="AGL391" s="309"/>
      <c r="AGM391" s="309"/>
      <c r="AGN391" s="309"/>
      <c r="AGO391" s="309"/>
      <c r="AGP391" s="309"/>
      <c r="AGQ391" s="309"/>
      <c r="AGR391" s="309"/>
      <c r="AGS391" s="309"/>
      <c r="AGT391" s="309"/>
      <c r="AGU391" s="309"/>
      <c r="AGV391" s="309"/>
      <c r="AGW391" s="309"/>
      <c r="AGX391" s="309"/>
      <c r="AGY391" s="309"/>
      <c r="AGZ391" s="309"/>
      <c r="AHA391" s="309"/>
      <c r="AHB391" s="309"/>
      <c r="AHC391" s="309"/>
      <c r="AHD391" s="309"/>
      <c r="AHE391" s="309"/>
      <c r="AHF391" s="309"/>
      <c r="AHG391" s="309"/>
      <c r="AHH391" s="309"/>
      <c r="AHI391" s="309"/>
      <c r="AHJ391" s="309"/>
      <c r="AHK391" s="309"/>
      <c r="AHL391" s="309"/>
      <c r="AHM391" s="309"/>
      <c r="AHN391" s="309"/>
      <c r="AHO391" s="309"/>
      <c r="AHP391" s="309"/>
      <c r="AHQ391" s="309"/>
      <c r="AHR391" s="309"/>
      <c r="AHS391" s="309"/>
      <c r="AHT391" s="309"/>
      <c r="AHU391" s="309"/>
      <c r="AHV391" s="309"/>
      <c r="AHW391" s="309"/>
      <c r="AHX391" s="309"/>
      <c r="AHY391" s="309"/>
      <c r="AHZ391" s="309"/>
      <c r="AIA391" s="309"/>
      <c r="AIB391" s="309"/>
      <c r="AIC391" s="309"/>
      <c r="AID391" s="309"/>
      <c r="AIE391" s="309"/>
      <c r="AIF391" s="309"/>
      <c r="AIG391" s="309"/>
      <c r="AIH391" s="309"/>
      <c r="AII391" s="309"/>
      <c r="AIJ391" s="309"/>
      <c r="AIK391" s="309"/>
      <c r="AIL391" s="309"/>
      <c r="AIM391" s="309"/>
      <c r="AIN391" s="309"/>
      <c r="AIO391" s="309"/>
      <c r="AIP391" s="309"/>
      <c r="AIQ391" s="309"/>
      <c r="AIR391" s="309"/>
      <c r="AIS391" s="309"/>
      <c r="AIT391" s="309"/>
      <c r="AIU391" s="309"/>
      <c r="AIV391" s="309"/>
      <c r="AIW391" s="309"/>
      <c r="AIX391" s="309"/>
      <c r="AIY391" s="309"/>
      <c r="AIZ391" s="309"/>
      <c r="AJA391" s="309"/>
      <c r="AJB391" s="309"/>
      <c r="AJC391" s="309"/>
      <c r="AJD391" s="309"/>
      <c r="AJE391" s="309"/>
      <c r="AJF391" s="309"/>
      <c r="AJG391" s="309"/>
      <c r="AJH391" s="309"/>
      <c r="AJI391" s="309"/>
      <c r="AJJ391" s="309"/>
      <c r="AJK391" s="309"/>
      <c r="AJL391" s="309"/>
      <c r="AJM391" s="309"/>
      <c r="AJN391" s="309"/>
      <c r="AJO391" s="309"/>
      <c r="AJP391" s="309"/>
      <c r="AJQ391" s="309"/>
      <c r="AJR391" s="309"/>
      <c r="AJS391" s="309"/>
      <c r="AJT391" s="309"/>
      <c r="AJU391" s="309"/>
      <c r="AJV391" s="309"/>
      <c r="AJW391" s="309"/>
      <c r="AJX391" s="309"/>
      <c r="AJY391" s="309"/>
      <c r="AJZ391" s="309"/>
      <c r="AKA391" s="309"/>
      <c r="AKB391" s="309"/>
      <c r="AKC391" s="309"/>
      <c r="AKD391" s="309"/>
      <c r="AKE391" s="309"/>
      <c r="AKF391" s="309"/>
      <c r="AKG391" s="309"/>
      <c r="AKH391" s="309"/>
      <c r="AKI391" s="309"/>
      <c r="AKJ391" s="309"/>
      <c r="AKK391" s="309"/>
      <c r="AKL391" s="309"/>
      <c r="AKM391" s="309"/>
      <c r="AKN391" s="309"/>
      <c r="AKO391" s="309"/>
      <c r="AKP391" s="309"/>
      <c r="AKQ391" s="309"/>
      <c r="AKR391" s="309"/>
      <c r="AKS391" s="309"/>
      <c r="AKT391" s="309"/>
      <c r="AKU391" s="309"/>
      <c r="AKV391" s="309"/>
      <c r="AKW391" s="309"/>
      <c r="AKX391" s="309"/>
      <c r="AKY391" s="309"/>
      <c r="AKZ391" s="309"/>
      <c r="ALA391" s="309"/>
      <c r="ALB391" s="309"/>
      <c r="ALC391" s="309"/>
      <c r="ALD391" s="309"/>
      <c r="ALE391" s="309"/>
      <c r="ALF391" s="309"/>
      <c r="ALG391" s="309"/>
      <c r="ALH391" s="309"/>
      <c r="ALI391" s="309"/>
      <c r="ALJ391" s="309"/>
      <c r="ALK391" s="309"/>
      <c r="ALL391" s="309"/>
      <c r="ALM391" s="309"/>
      <c r="ALN391" s="309"/>
      <c r="ALO391" s="309"/>
      <c r="ALP391" s="309"/>
      <c r="ALQ391" s="309"/>
      <c r="ALR391" s="309"/>
      <c r="ALS391" s="309"/>
      <c r="ALT391" s="309"/>
      <c r="ALU391" s="309"/>
      <c r="ALV391" s="309"/>
      <c r="ALW391" s="309"/>
      <c r="ALX391" s="309"/>
      <c r="ALY391" s="309"/>
      <c r="ALZ391" s="309"/>
      <c r="AMA391" s="309"/>
      <c r="AMB391" s="309"/>
      <c r="AMC391" s="309"/>
      <c r="AMD391" s="309"/>
      <c r="AME391" s="309"/>
      <c r="AMF391" s="309"/>
      <c r="AMG391" s="309"/>
      <c r="AMH391" s="309"/>
      <c r="AMI391" s="309"/>
      <c r="AMJ391" s="309"/>
      <c r="AMK391" s="309"/>
      <c r="AML391" s="309"/>
      <c r="AMM391" s="309"/>
      <c r="AMN391" s="309"/>
      <c r="AMO391" s="309"/>
      <c r="AMP391" s="309"/>
      <c r="AMQ391" s="309"/>
      <c r="AMR391" s="309"/>
      <c r="AMS391" s="309"/>
      <c r="AMT391" s="309"/>
      <c r="AMU391" s="309"/>
      <c r="AMV391" s="309"/>
      <c r="AMW391" s="309"/>
      <c r="AMX391" s="309"/>
      <c r="AMY391" s="309"/>
      <c r="AMZ391" s="309"/>
      <c r="ANA391" s="309"/>
      <c r="ANB391" s="309"/>
      <c r="ANC391" s="309"/>
      <c r="AND391" s="309"/>
      <c r="ANE391" s="309"/>
      <c r="ANF391" s="309"/>
      <c r="ANG391" s="309"/>
      <c r="ANH391" s="309"/>
      <c r="ANI391" s="309"/>
      <c r="ANJ391" s="309"/>
      <c r="ANK391" s="309"/>
      <c r="ANL391" s="309"/>
      <c r="ANM391" s="309"/>
      <c r="ANN391" s="309"/>
      <c r="ANO391" s="309"/>
      <c r="ANP391" s="309"/>
      <c r="ANQ391" s="309"/>
      <c r="ANR391" s="309"/>
      <c r="ANS391" s="309"/>
      <c r="ANT391" s="309"/>
      <c r="ANU391" s="309"/>
      <c r="ANV391" s="309"/>
      <c r="ANW391" s="309"/>
      <c r="ANX391" s="309"/>
      <c r="ANY391" s="309"/>
      <c r="ANZ391" s="309"/>
      <c r="AOA391" s="309"/>
      <c r="AOB391" s="309"/>
      <c r="AOC391" s="309"/>
      <c r="AOD391" s="309"/>
      <c r="AOE391" s="309"/>
      <c r="AOF391" s="309"/>
      <c r="AOG391" s="309"/>
      <c r="AOH391" s="309"/>
      <c r="AOI391" s="309"/>
      <c r="AOJ391" s="309"/>
      <c r="AOK391" s="309"/>
      <c r="AOL391" s="309"/>
      <c r="AOM391" s="309"/>
      <c r="AON391" s="309"/>
      <c r="AOO391" s="309"/>
      <c r="AOP391" s="309"/>
      <c r="AOQ391" s="309"/>
      <c r="AOR391" s="309"/>
      <c r="AOS391" s="309"/>
      <c r="AOT391" s="309"/>
      <c r="AOU391" s="309"/>
      <c r="AOV391" s="309"/>
      <c r="AOW391" s="309"/>
      <c r="AOX391" s="309"/>
      <c r="AOY391" s="309"/>
      <c r="AOZ391" s="309"/>
      <c r="APA391" s="309"/>
      <c r="APB391" s="309"/>
      <c r="APC391" s="309"/>
      <c r="APD391" s="309"/>
      <c r="APE391" s="309"/>
      <c r="APF391" s="309"/>
      <c r="APG391" s="309"/>
      <c r="APH391" s="309"/>
      <c r="API391" s="309"/>
      <c r="APJ391" s="309"/>
      <c r="APK391" s="309"/>
      <c r="APL391" s="309"/>
      <c r="APM391" s="309"/>
      <c r="APN391" s="309"/>
      <c r="APO391" s="309"/>
      <c r="APP391" s="309"/>
      <c r="APQ391" s="309"/>
      <c r="APR391" s="309"/>
      <c r="APS391" s="309"/>
      <c r="APT391" s="309"/>
      <c r="APU391" s="309"/>
      <c r="APV391" s="309"/>
      <c r="APW391" s="309"/>
      <c r="APX391" s="309"/>
      <c r="APY391" s="309"/>
      <c r="APZ391" s="309"/>
      <c r="AQA391" s="309"/>
      <c r="AQB391" s="309"/>
      <c r="AQC391" s="309"/>
      <c r="AQD391" s="309"/>
      <c r="AQE391" s="309"/>
      <c r="AQF391" s="309"/>
      <c r="AQG391" s="309"/>
      <c r="AQH391" s="309"/>
      <c r="AQI391" s="309"/>
      <c r="AQJ391" s="309"/>
      <c r="AQK391" s="309"/>
      <c r="AQL391" s="309"/>
      <c r="AQM391" s="309"/>
      <c r="AQN391" s="309"/>
      <c r="AQO391" s="309"/>
      <c r="AQP391" s="309"/>
      <c r="AQQ391" s="309"/>
      <c r="AQR391" s="309"/>
      <c r="AQS391" s="309"/>
      <c r="AQT391" s="309"/>
      <c r="AQU391" s="309"/>
      <c r="AQV391" s="309"/>
      <c r="AQW391" s="309"/>
      <c r="AQX391" s="309"/>
      <c r="AQY391" s="309"/>
      <c r="AQZ391" s="309"/>
      <c r="ARA391" s="309"/>
      <c r="ARB391" s="309"/>
      <c r="ARC391" s="309"/>
      <c r="ARD391" s="309"/>
      <c r="ARE391" s="309"/>
      <c r="ARF391" s="309"/>
      <c r="ARG391" s="309"/>
      <c r="ARH391" s="309"/>
      <c r="ARI391" s="309"/>
      <c r="ARJ391" s="309"/>
      <c r="ARK391" s="309"/>
      <c r="ARL391" s="309"/>
      <c r="ARM391" s="309"/>
      <c r="ARN391" s="309"/>
      <c r="ARO391" s="309"/>
      <c r="ARP391" s="309"/>
      <c r="ARQ391" s="309"/>
      <c r="ARR391" s="309"/>
      <c r="ARS391" s="309"/>
      <c r="ART391" s="309"/>
      <c r="ARU391" s="309"/>
      <c r="ARV391" s="309"/>
      <c r="ARW391" s="309"/>
      <c r="ARX391" s="309"/>
      <c r="ARY391" s="309"/>
      <c r="ARZ391" s="309"/>
      <c r="ASA391" s="309"/>
      <c r="ASB391" s="309"/>
      <c r="ASC391" s="309"/>
      <c r="ASD391" s="309"/>
      <c r="ASE391" s="309"/>
      <c r="ASF391" s="309"/>
      <c r="ASG391" s="309"/>
      <c r="ASH391" s="309"/>
      <c r="ASI391" s="309"/>
      <c r="ASJ391" s="309"/>
      <c r="ASK391" s="309"/>
      <c r="ASL391" s="309"/>
      <c r="ASM391" s="309"/>
      <c r="ASN391" s="309"/>
      <c r="ASO391" s="309"/>
      <c r="ASP391" s="309"/>
      <c r="ASQ391" s="309"/>
      <c r="ASR391" s="309"/>
      <c r="ASS391" s="309"/>
      <c r="AST391" s="309"/>
      <c r="ASU391" s="309"/>
      <c r="ASV391" s="309"/>
      <c r="ASW391" s="309"/>
      <c r="ASX391" s="309"/>
      <c r="ASY391" s="309"/>
      <c r="ASZ391" s="309"/>
      <c r="ATA391" s="309"/>
      <c r="ATB391" s="309"/>
      <c r="ATC391" s="309"/>
      <c r="ATD391" s="309"/>
      <c r="ATE391" s="309"/>
      <c r="ATF391" s="309"/>
      <c r="ATG391" s="309"/>
      <c r="ATH391" s="309"/>
      <c r="ATI391" s="309"/>
      <c r="ATJ391" s="309"/>
      <c r="ATK391" s="309"/>
      <c r="ATL391" s="309"/>
      <c r="ATM391" s="309"/>
      <c r="ATN391" s="309"/>
      <c r="ATO391" s="309"/>
      <c r="ATP391" s="309"/>
      <c r="ATQ391" s="309"/>
      <c r="ATR391" s="309"/>
      <c r="ATS391" s="309"/>
      <c r="ATT391" s="309"/>
      <c r="ATU391" s="309"/>
      <c r="ATV391" s="309"/>
      <c r="ATW391" s="309"/>
      <c r="ATX391" s="309"/>
      <c r="ATY391" s="309"/>
      <c r="ATZ391" s="309"/>
      <c r="AUA391" s="309"/>
      <c r="AUB391" s="309"/>
      <c r="AUC391" s="309"/>
      <c r="AUD391" s="309"/>
      <c r="AUE391" s="309"/>
      <c r="AUF391" s="309"/>
      <c r="AUG391" s="309"/>
      <c r="AUH391" s="309"/>
      <c r="AUI391" s="309"/>
      <c r="AUJ391" s="309"/>
      <c r="AUK391" s="309"/>
      <c r="AUL391" s="309"/>
      <c r="AUM391" s="309"/>
      <c r="AUN391" s="309"/>
      <c r="AUO391" s="309"/>
      <c r="AUP391" s="309"/>
      <c r="AUQ391" s="309"/>
      <c r="AUR391" s="309"/>
      <c r="AUS391" s="309"/>
      <c r="AUT391" s="309"/>
      <c r="AUU391" s="309"/>
      <c r="AUV391" s="309"/>
      <c r="AUW391" s="309"/>
      <c r="AUX391" s="309"/>
      <c r="AUY391" s="309"/>
      <c r="AUZ391" s="309"/>
      <c r="AVA391" s="309"/>
      <c r="AVB391" s="309"/>
      <c r="AVC391" s="309"/>
      <c r="AVD391" s="309"/>
      <c r="AVE391" s="309"/>
      <c r="AVF391" s="309"/>
      <c r="AVG391" s="309"/>
      <c r="AVH391" s="309"/>
      <c r="AVI391" s="309"/>
      <c r="AVJ391" s="309"/>
      <c r="AVK391" s="309"/>
      <c r="AVL391" s="309"/>
      <c r="AVM391" s="309"/>
      <c r="AVN391" s="309"/>
      <c r="AVO391" s="309"/>
      <c r="AVP391" s="309"/>
      <c r="AVQ391" s="309"/>
      <c r="AVR391" s="309"/>
      <c r="AVS391" s="309"/>
      <c r="AVT391" s="309"/>
      <c r="AVU391" s="309"/>
      <c r="AVV391" s="309"/>
      <c r="AVW391" s="309"/>
      <c r="AVX391" s="309"/>
      <c r="AVY391" s="309"/>
      <c r="AVZ391" s="309"/>
      <c r="AWA391" s="309"/>
      <c r="AWB391" s="309"/>
      <c r="AWC391" s="309"/>
      <c r="AWD391" s="309"/>
      <c r="AWE391" s="309"/>
      <c r="AWF391" s="309"/>
      <c r="AWG391" s="309"/>
      <c r="AWH391" s="309"/>
      <c r="AWI391" s="309"/>
      <c r="AWJ391" s="309"/>
      <c r="AWK391" s="309"/>
      <c r="AWL391" s="309"/>
      <c r="AWM391" s="309"/>
      <c r="AWN391" s="309"/>
      <c r="AWO391" s="309"/>
      <c r="AWP391" s="309"/>
      <c r="AWQ391" s="309"/>
      <c r="AWR391" s="309"/>
      <c r="AWS391" s="309"/>
      <c r="AWT391" s="309"/>
      <c r="AWU391" s="309"/>
      <c r="AWV391" s="309"/>
      <c r="AWW391" s="309"/>
      <c r="AWX391" s="309"/>
      <c r="AWY391" s="309"/>
      <c r="AWZ391" s="309"/>
      <c r="AXA391" s="309"/>
      <c r="AXB391" s="309"/>
      <c r="AXC391" s="309"/>
      <c r="AXD391" s="309"/>
      <c r="AXE391" s="309"/>
      <c r="AXF391" s="309"/>
      <c r="AXG391" s="309"/>
      <c r="AXH391" s="309"/>
      <c r="AXI391" s="309"/>
      <c r="AXJ391" s="309"/>
      <c r="AXK391" s="309"/>
      <c r="AXL391" s="309"/>
      <c r="AXM391" s="309"/>
      <c r="AXN391" s="309"/>
      <c r="AXO391" s="309"/>
      <c r="AXP391" s="309"/>
      <c r="AXQ391" s="309"/>
      <c r="AXR391" s="309"/>
      <c r="AXS391" s="309"/>
      <c r="AXT391" s="309"/>
      <c r="AXU391" s="309"/>
      <c r="AXV391" s="309"/>
      <c r="AXW391" s="309"/>
      <c r="AXX391" s="309"/>
      <c r="AXY391" s="309"/>
      <c r="AXZ391" s="309"/>
      <c r="AYA391" s="309"/>
      <c r="AYB391" s="309"/>
      <c r="AYC391" s="309"/>
      <c r="AYD391" s="309"/>
      <c r="AYE391" s="309"/>
      <c r="AYF391" s="309"/>
      <c r="AYG391" s="309"/>
      <c r="AYH391" s="309"/>
      <c r="AYI391" s="309"/>
      <c r="AYJ391" s="309"/>
      <c r="AYK391" s="309"/>
      <c r="AYL391" s="309"/>
      <c r="AYM391" s="309"/>
      <c r="AYN391" s="309"/>
      <c r="AYO391" s="309"/>
      <c r="AYP391" s="309"/>
      <c r="AYQ391" s="309"/>
      <c r="AYR391" s="309"/>
      <c r="AYS391" s="309"/>
      <c r="AYT391" s="309"/>
      <c r="AYU391" s="309"/>
      <c r="AYV391" s="309"/>
      <c r="AYW391" s="309"/>
      <c r="AYX391" s="309"/>
      <c r="AYY391" s="309"/>
      <c r="AYZ391" s="309"/>
      <c r="AZA391" s="309"/>
      <c r="AZB391" s="309"/>
      <c r="AZC391" s="309"/>
      <c r="AZD391" s="309"/>
      <c r="AZE391" s="309"/>
      <c r="AZF391" s="309"/>
      <c r="AZG391" s="309"/>
      <c r="AZH391" s="309"/>
      <c r="AZI391" s="309"/>
      <c r="AZJ391" s="309"/>
      <c r="AZK391" s="309"/>
      <c r="AZL391" s="309"/>
      <c r="AZM391" s="309"/>
      <c r="AZN391" s="309"/>
      <c r="AZO391" s="309"/>
      <c r="AZP391" s="309"/>
      <c r="AZQ391" s="309"/>
      <c r="AZR391" s="309"/>
      <c r="AZS391" s="309"/>
      <c r="AZT391" s="309"/>
      <c r="AZU391" s="309"/>
      <c r="AZV391" s="309"/>
      <c r="AZW391" s="309"/>
      <c r="AZX391" s="309"/>
      <c r="AZY391" s="309"/>
      <c r="AZZ391" s="309"/>
      <c r="BAA391" s="309"/>
      <c r="BAB391" s="309"/>
      <c r="BAC391" s="309"/>
      <c r="BAD391" s="309"/>
      <c r="BAE391" s="309"/>
      <c r="BAF391" s="309"/>
      <c r="BAG391" s="309"/>
      <c r="BAH391" s="309"/>
      <c r="BAI391" s="309"/>
      <c r="BAJ391" s="309"/>
      <c r="BAK391" s="309"/>
      <c r="BAL391" s="309"/>
      <c r="BAM391" s="309"/>
      <c r="BAN391" s="309"/>
      <c r="BAO391" s="309"/>
      <c r="BAP391" s="309"/>
      <c r="BAQ391" s="309"/>
      <c r="BAR391" s="309"/>
      <c r="BAS391" s="309"/>
      <c r="BAT391" s="309"/>
      <c r="BAU391" s="309"/>
      <c r="BAV391" s="309"/>
      <c r="BAW391" s="309"/>
      <c r="BAX391" s="309"/>
      <c r="BAY391" s="309"/>
      <c r="BAZ391" s="309"/>
      <c r="BBA391" s="309"/>
      <c r="BBB391" s="309"/>
      <c r="BBC391" s="309"/>
      <c r="BBD391" s="309"/>
      <c r="BBE391" s="309"/>
      <c r="BBF391" s="309"/>
      <c r="BBG391" s="309"/>
      <c r="BBH391" s="309"/>
      <c r="BBI391" s="309"/>
      <c r="BBJ391" s="309"/>
      <c r="BBK391" s="309"/>
      <c r="BBL391" s="309"/>
      <c r="BBM391" s="309"/>
      <c r="BBN391" s="309"/>
      <c r="BBO391" s="309"/>
      <c r="BBP391" s="309"/>
      <c r="BBQ391" s="309"/>
      <c r="BBR391" s="309"/>
      <c r="BBS391" s="309"/>
      <c r="BBT391" s="309"/>
      <c r="BBU391" s="309"/>
      <c r="BBV391" s="309"/>
      <c r="BBW391" s="309"/>
      <c r="BBX391" s="309"/>
      <c r="BBY391" s="309"/>
      <c r="BBZ391" s="309"/>
      <c r="BCA391" s="309"/>
      <c r="BCB391" s="309"/>
      <c r="BCC391" s="309"/>
      <c r="BCD391" s="309"/>
      <c r="BCE391" s="309"/>
      <c r="BCF391" s="309"/>
      <c r="BCG391" s="309"/>
      <c r="BCH391" s="309"/>
      <c r="BCI391" s="309"/>
      <c r="BCJ391" s="309"/>
      <c r="BCK391" s="309"/>
      <c r="BCL391" s="309"/>
      <c r="BCM391" s="309"/>
      <c r="BCN391" s="309"/>
      <c r="BCO391" s="309"/>
      <c r="BCP391" s="309"/>
      <c r="BCQ391" s="309"/>
      <c r="BCR391" s="309"/>
      <c r="BCS391" s="309"/>
      <c r="BCT391" s="309"/>
      <c r="BCU391" s="309"/>
      <c r="BCV391" s="309"/>
      <c r="BCW391" s="309"/>
      <c r="BCX391" s="309"/>
      <c r="BCY391" s="309"/>
      <c r="BCZ391" s="309"/>
      <c r="BDA391" s="309"/>
      <c r="BDB391" s="309"/>
      <c r="BDC391" s="309"/>
      <c r="BDD391" s="309"/>
      <c r="BDE391" s="309"/>
      <c r="BDF391" s="309"/>
      <c r="BDG391" s="309"/>
      <c r="BDH391" s="309"/>
      <c r="BDI391" s="309"/>
      <c r="BDJ391" s="309"/>
      <c r="BDK391" s="309"/>
      <c r="BDL391" s="309"/>
      <c r="BDM391" s="309"/>
      <c r="BDN391" s="309"/>
      <c r="BDO391" s="309"/>
      <c r="BDP391" s="309"/>
      <c r="BDQ391" s="309"/>
      <c r="BDR391" s="309"/>
      <c r="BDS391" s="309"/>
      <c r="BDT391" s="309"/>
      <c r="BDU391" s="309"/>
      <c r="BDV391" s="309"/>
      <c r="BDW391" s="309"/>
      <c r="BDX391" s="309"/>
      <c r="BDY391" s="309"/>
      <c r="BDZ391" s="309"/>
      <c r="BEA391" s="309"/>
      <c r="BEB391" s="309"/>
      <c r="BEC391" s="309"/>
      <c r="BED391" s="309"/>
      <c r="BEE391" s="309"/>
      <c r="BEF391" s="309"/>
      <c r="BEG391" s="309"/>
      <c r="BEH391" s="309"/>
      <c r="BEI391" s="309"/>
      <c r="BEJ391" s="309"/>
      <c r="BEK391" s="309"/>
      <c r="BEL391" s="309"/>
      <c r="BEM391" s="309"/>
      <c r="BEN391" s="309"/>
      <c r="BEO391" s="309"/>
      <c r="BEP391" s="309"/>
      <c r="BEQ391" s="309"/>
      <c r="BER391" s="309"/>
      <c r="BES391" s="309"/>
      <c r="BET391" s="309"/>
      <c r="BEU391" s="309"/>
      <c r="BEV391" s="309"/>
      <c r="BEW391" s="309"/>
      <c r="BEX391" s="309"/>
      <c r="BEY391" s="309"/>
      <c r="BEZ391" s="309"/>
      <c r="BFA391" s="309"/>
      <c r="BFB391" s="309"/>
      <c r="BFC391" s="309"/>
      <c r="BFD391" s="309"/>
      <c r="BFE391" s="309"/>
      <c r="BFF391" s="309"/>
      <c r="BFG391" s="309"/>
      <c r="BFH391" s="309"/>
      <c r="BFI391" s="309"/>
      <c r="BFJ391" s="309"/>
      <c r="BFK391" s="309"/>
      <c r="BFL391" s="309"/>
      <c r="BFM391" s="309"/>
      <c r="BFN391" s="309"/>
      <c r="BFO391" s="309"/>
      <c r="BFP391" s="309"/>
      <c r="BFQ391" s="309"/>
      <c r="BFR391" s="309"/>
      <c r="BFS391" s="309"/>
      <c r="BFT391" s="309"/>
      <c r="BFU391" s="309"/>
      <c r="BFV391" s="309"/>
      <c r="BFW391" s="309"/>
      <c r="BFX391" s="309"/>
      <c r="BFY391" s="309"/>
      <c r="BFZ391" s="309"/>
      <c r="BGA391" s="309"/>
      <c r="BGB391" s="309"/>
      <c r="BGC391" s="309"/>
      <c r="BGD391" s="309"/>
      <c r="BGE391" s="309"/>
      <c r="BGF391" s="309"/>
      <c r="BGG391" s="309"/>
      <c r="BGH391" s="309"/>
    </row>
    <row r="392" spans="6:1542" s="18" customFormat="1" ht="14.45" customHeight="1" x14ac:dyDescent="0.25">
      <c r="F392" s="68"/>
      <c r="Y392" s="68"/>
      <c r="AC392" s="309"/>
      <c r="AD392" s="309"/>
      <c r="AE392" s="309"/>
      <c r="AF392" s="309"/>
      <c r="AG392" s="309"/>
      <c r="AH392" s="309"/>
      <c r="AI392" s="309"/>
      <c r="AJ392" s="309"/>
      <c r="AK392" s="309"/>
      <c r="AL392" s="309"/>
      <c r="AM392" s="309"/>
      <c r="AN392" s="309"/>
      <c r="AO392" s="309"/>
      <c r="AP392" s="309"/>
      <c r="AQ392" s="309"/>
      <c r="AR392" s="309"/>
      <c r="AS392" s="309"/>
      <c r="AT392" s="309"/>
      <c r="AU392" s="309"/>
      <c r="AV392" s="309"/>
      <c r="AW392" s="309"/>
      <c r="AX392" s="309"/>
      <c r="AY392" s="309"/>
      <c r="AZ392" s="309"/>
      <c r="BA392" s="309"/>
      <c r="BB392" s="309"/>
      <c r="BC392" s="309"/>
      <c r="BD392" s="309"/>
      <c r="BE392" s="309"/>
      <c r="BF392" s="309"/>
      <c r="BG392" s="309"/>
      <c r="BH392" s="309"/>
      <c r="BI392" s="309"/>
      <c r="BJ392" s="309"/>
      <c r="BK392" s="309"/>
      <c r="BL392" s="309"/>
      <c r="BM392" s="309"/>
      <c r="BN392" s="309"/>
      <c r="BO392" s="309"/>
      <c r="BP392" s="309"/>
      <c r="BQ392" s="309"/>
      <c r="BR392" s="309"/>
      <c r="BS392" s="309"/>
      <c r="BT392" s="309"/>
      <c r="BU392" s="309"/>
      <c r="BV392" s="309"/>
      <c r="BW392" s="309"/>
      <c r="BX392" s="309"/>
      <c r="BY392" s="309"/>
      <c r="BZ392" s="309"/>
      <c r="CA392" s="309"/>
      <c r="CB392" s="309"/>
      <c r="CC392" s="309"/>
      <c r="CD392" s="309"/>
      <c r="CE392" s="309"/>
      <c r="CF392" s="309"/>
      <c r="CG392" s="309"/>
      <c r="CH392" s="309"/>
      <c r="CI392" s="309"/>
      <c r="CJ392" s="309"/>
      <c r="CK392" s="309"/>
      <c r="CL392" s="309"/>
      <c r="CM392" s="309"/>
      <c r="CN392" s="309"/>
      <c r="CO392" s="309"/>
      <c r="CP392" s="309"/>
      <c r="CQ392" s="309"/>
      <c r="CR392" s="309"/>
      <c r="CS392" s="309"/>
      <c r="CT392" s="309"/>
      <c r="CU392" s="309"/>
      <c r="CV392" s="309"/>
      <c r="CW392" s="309"/>
      <c r="CX392" s="309"/>
      <c r="CY392" s="309"/>
      <c r="CZ392" s="309"/>
      <c r="DA392" s="309"/>
      <c r="DB392" s="309"/>
      <c r="DC392" s="309"/>
      <c r="DD392" s="309"/>
      <c r="DE392" s="309"/>
      <c r="DF392" s="309"/>
      <c r="DG392" s="309"/>
      <c r="DH392" s="309"/>
      <c r="DI392" s="309"/>
      <c r="DJ392" s="309"/>
      <c r="DK392" s="309"/>
      <c r="DL392" s="309"/>
      <c r="DM392" s="309"/>
      <c r="DN392" s="309"/>
      <c r="DO392" s="309"/>
      <c r="DP392" s="309"/>
      <c r="DQ392" s="309"/>
      <c r="DR392" s="309"/>
      <c r="DS392" s="309"/>
      <c r="DT392" s="309"/>
      <c r="DU392" s="309"/>
      <c r="DV392" s="309"/>
      <c r="DW392" s="309"/>
      <c r="DX392" s="309"/>
      <c r="DY392" s="309"/>
      <c r="DZ392" s="309"/>
      <c r="EA392" s="309"/>
      <c r="EB392" s="309"/>
      <c r="EC392" s="309"/>
      <c r="ED392" s="309"/>
      <c r="EE392" s="309"/>
      <c r="EF392" s="309"/>
      <c r="EG392" s="309"/>
      <c r="EH392" s="309"/>
      <c r="EI392" s="309"/>
      <c r="EJ392" s="309"/>
      <c r="EK392" s="309"/>
      <c r="EL392" s="309"/>
      <c r="EM392" s="309"/>
      <c r="EN392" s="309"/>
      <c r="EO392" s="309"/>
      <c r="EP392" s="309"/>
      <c r="EQ392" s="309"/>
      <c r="ER392" s="309"/>
      <c r="ES392" s="309"/>
      <c r="ET392" s="309"/>
      <c r="EU392" s="309"/>
      <c r="EV392" s="309"/>
      <c r="EW392" s="309"/>
      <c r="EX392" s="309"/>
      <c r="EY392" s="309"/>
      <c r="EZ392" s="309"/>
      <c r="FA392" s="309"/>
      <c r="FB392" s="309"/>
      <c r="FC392" s="309"/>
      <c r="FD392" s="309"/>
      <c r="FE392" s="309"/>
      <c r="FF392" s="309"/>
      <c r="FG392" s="309"/>
      <c r="FH392" s="309"/>
      <c r="FI392" s="309"/>
      <c r="FJ392" s="309"/>
      <c r="FK392" s="309"/>
      <c r="FL392" s="309"/>
      <c r="FM392" s="309"/>
      <c r="FN392" s="309"/>
      <c r="FO392" s="309"/>
      <c r="FP392" s="309"/>
      <c r="FQ392" s="309"/>
      <c r="FR392" s="309"/>
      <c r="FS392" s="309"/>
      <c r="FT392" s="309"/>
      <c r="FU392" s="309"/>
      <c r="FV392" s="309"/>
      <c r="FW392" s="309"/>
      <c r="FX392" s="309"/>
      <c r="FY392" s="309"/>
      <c r="FZ392" s="309"/>
      <c r="GA392" s="309"/>
      <c r="GB392" s="309"/>
      <c r="GC392" s="309"/>
      <c r="GD392" s="309"/>
      <c r="GE392" s="309"/>
      <c r="GF392" s="309"/>
      <c r="GG392" s="309"/>
      <c r="GH392" s="309"/>
      <c r="GI392" s="309"/>
      <c r="GJ392" s="309"/>
      <c r="GK392" s="309"/>
      <c r="GL392" s="309"/>
      <c r="GM392" s="309"/>
      <c r="GN392" s="309"/>
      <c r="GO392" s="309"/>
      <c r="GP392" s="309"/>
      <c r="GQ392" s="309"/>
      <c r="GR392" s="309"/>
      <c r="GS392" s="309"/>
      <c r="GT392" s="309"/>
      <c r="GU392" s="309"/>
      <c r="GV392" s="309"/>
      <c r="GW392" s="309"/>
      <c r="GX392" s="309"/>
      <c r="GY392" s="309"/>
      <c r="GZ392" s="309"/>
      <c r="HA392" s="309"/>
      <c r="HB392" s="309"/>
      <c r="HC392" s="309"/>
      <c r="HD392" s="309"/>
      <c r="HE392" s="309"/>
      <c r="HF392" s="309"/>
      <c r="HG392" s="309"/>
      <c r="HH392" s="309"/>
      <c r="HI392" s="309"/>
      <c r="HJ392" s="309"/>
      <c r="HK392" s="309"/>
      <c r="HL392" s="309"/>
      <c r="HM392" s="309"/>
      <c r="HN392" s="309"/>
      <c r="HO392" s="309"/>
      <c r="HP392" s="309"/>
      <c r="HQ392" s="309"/>
      <c r="HR392" s="309"/>
      <c r="HS392" s="309"/>
      <c r="HT392" s="309"/>
      <c r="HU392" s="309"/>
      <c r="HV392" s="309"/>
      <c r="HW392" s="309"/>
      <c r="HX392" s="309"/>
      <c r="HY392" s="309"/>
      <c r="HZ392" s="309"/>
      <c r="IA392" s="309"/>
      <c r="IB392" s="309"/>
      <c r="IC392" s="309"/>
      <c r="ID392" s="309"/>
      <c r="IE392" s="309"/>
      <c r="IF392" s="309"/>
      <c r="IG392" s="309"/>
      <c r="IH392" s="309"/>
      <c r="II392" s="309"/>
      <c r="IJ392" s="309"/>
      <c r="IK392" s="309"/>
      <c r="IL392" s="309"/>
      <c r="IM392" s="309"/>
      <c r="IN392" s="309"/>
      <c r="IO392" s="309"/>
      <c r="IP392" s="309"/>
      <c r="IQ392" s="309"/>
      <c r="IR392" s="309"/>
      <c r="IS392" s="309"/>
      <c r="IT392" s="309"/>
      <c r="IU392" s="309"/>
      <c r="IV392" s="309"/>
      <c r="IW392" s="309"/>
      <c r="IX392" s="309"/>
      <c r="IY392" s="309"/>
      <c r="IZ392" s="309"/>
      <c r="JA392" s="309"/>
      <c r="JB392" s="309"/>
      <c r="JC392" s="309"/>
      <c r="JD392" s="309"/>
      <c r="JE392" s="309"/>
      <c r="JF392" s="309"/>
      <c r="JG392" s="309"/>
      <c r="JH392" s="309"/>
      <c r="JI392" s="309"/>
      <c r="JJ392" s="309"/>
      <c r="JK392" s="309"/>
      <c r="JL392" s="309"/>
      <c r="JM392" s="309"/>
      <c r="JN392" s="309"/>
      <c r="JO392" s="309"/>
      <c r="JP392" s="309"/>
      <c r="JQ392" s="309"/>
      <c r="JR392" s="309"/>
      <c r="JS392" s="309"/>
      <c r="JT392" s="309"/>
      <c r="JU392" s="309"/>
      <c r="JV392" s="309"/>
      <c r="JW392" s="309"/>
      <c r="JX392" s="309"/>
      <c r="JY392" s="309"/>
      <c r="JZ392" s="309"/>
      <c r="KA392" s="309"/>
      <c r="KB392" s="309"/>
      <c r="KC392" s="309"/>
      <c r="KD392" s="309"/>
      <c r="KE392" s="309"/>
      <c r="KF392" s="309"/>
      <c r="KG392" s="309"/>
      <c r="KH392" s="309"/>
      <c r="KI392" s="309"/>
      <c r="KJ392" s="309"/>
      <c r="KK392" s="309"/>
      <c r="KL392" s="309"/>
      <c r="KM392" s="309"/>
      <c r="KN392" s="309"/>
      <c r="KO392" s="309"/>
      <c r="KP392" s="309"/>
      <c r="KQ392" s="309"/>
      <c r="KR392" s="309"/>
      <c r="KS392" s="309"/>
      <c r="KT392" s="309"/>
      <c r="KU392" s="309"/>
      <c r="KV392" s="309"/>
      <c r="KW392" s="309"/>
      <c r="KX392" s="309"/>
      <c r="KY392" s="309"/>
      <c r="KZ392" s="309"/>
      <c r="LA392" s="309"/>
      <c r="LB392" s="309"/>
      <c r="LC392" s="309"/>
      <c r="LD392" s="309"/>
      <c r="LE392" s="309"/>
      <c r="LF392" s="309"/>
      <c r="LG392" s="309"/>
      <c r="LH392" s="309"/>
      <c r="LI392" s="309"/>
      <c r="LJ392" s="309"/>
      <c r="LK392" s="309"/>
      <c r="LL392" s="309"/>
      <c r="LM392" s="309"/>
      <c r="LN392" s="309"/>
      <c r="LO392" s="309"/>
      <c r="LP392" s="309"/>
      <c r="LQ392" s="309"/>
      <c r="LR392" s="309"/>
      <c r="LS392" s="309"/>
      <c r="LT392" s="309"/>
      <c r="LU392" s="309"/>
      <c r="LV392" s="309"/>
      <c r="LW392" s="309"/>
      <c r="LX392" s="309"/>
      <c r="LY392" s="309"/>
      <c r="LZ392" s="309"/>
      <c r="MA392" s="309"/>
      <c r="MB392" s="309"/>
      <c r="MC392" s="309"/>
      <c r="MD392" s="309"/>
      <c r="ME392" s="309"/>
      <c r="MF392" s="309"/>
      <c r="MG392" s="309"/>
      <c r="MH392" s="309"/>
      <c r="MI392" s="309"/>
      <c r="MJ392" s="309"/>
      <c r="MK392" s="309"/>
      <c r="ML392" s="309"/>
      <c r="MM392" s="309"/>
      <c r="MN392" s="309"/>
      <c r="MO392" s="309"/>
      <c r="MP392" s="309"/>
      <c r="MQ392" s="309"/>
      <c r="MR392" s="309"/>
      <c r="MS392" s="309"/>
      <c r="MT392" s="309"/>
      <c r="MU392" s="309"/>
      <c r="MV392" s="309"/>
      <c r="MW392" s="309"/>
      <c r="MX392" s="309"/>
      <c r="MY392" s="309"/>
      <c r="MZ392" s="309"/>
      <c r="NA392" s="309"/>
      <c r="NB392" s="309"/>
      <c r="NC392" s="309"/>
      <c r="ND392" s="309"/>
      <c r="NE392" s="309"/>
      <c r="NF392" s="309"/>
      <c r="NG392" s="309"/>
      <c r="NH392" s="309"/>
      <c r="NI392" s="309"/>
      <c r="NJ392" s="309"/>
      <c r="NK392" s="309"/>
      <c r="NL392" s="309"/>
      <c r="NM392" s="309"/>
      <c r="NN392" s="309"/>
      <c r="NO392" s="309"/>
      <c r="NP392" s="309"/>
      <c r="NQ392" s="309"/>
      <c r="NR392" s="309"/>
      <c r="NS392" s="309"/>
      <c r="NT392" s="309"/>
      <c r="NU392" s="309"/>
      <c r="NV392" s="309"/>
      <c r="NW392" s="309"/>
      <c r="NX392" s="309"/>
      <c r="NY392" s="309"/>
      <c r="NZ392" s="309"/>
      <c r="OA392" s="309"/>
      <c r="OB392" s="309"/>
      <c r="OC392" s="309"/>
      <c r="OD392" s="309"/>
      <c r="OE392" s="309"/>
      <c r="OF392" s="309"/>
      <c r="OG392" s="309"/>
      <c r="OH392" s="309"/>
      <c r="OI392" s="309"/>
      <c r="OJ392" s="309"/>
      <c r="OK392" s="309"/>
      <c r="OL392" s="309"/>
      <c r="OM392" s="309"/>
      <c r="ON392" s="309"/>
      <c r="OO392" s="309"/>
      <c r="OP392" s="309"/>
      <c r="OQ392" s="309"/>
      <c r="OR392" s="309"/>
      <c r="OS392" s="309"/>
      <c r="OT392" s="309"/>
      <c r="OU392" s="309"/>
      <c r="OV392" s="309"/>
      <c r="OW392" s="309"/>
      <c r="OX392" s="309"/>
      <c r="OY392" s="309"/>
      <c r="OZ392" s="309"/>
      <c r="PA392" s="309"/>
      <c r="PB392" s="309"/>
      <c r="PC392" s="309"/>
      <c r="PD392" s="309"/>
      <c r="PE392" s="309"/>
      <c r="PF392" s="309"/>
      <c r="PG392" s="309"/>
      <c r="PH392" s="309"/>
      <c r="PI392" s="309"/>
      <c r="PJ392" s="309"/>
      <c r="PK392" s="309"/>
      <c r="PL392" s="309"/>
      <c r="PM392" s="309"/>
      <c r="PN392" s="309"/>
      <c r="PO392" s="309"/>
      <c r="PP392" s="309"/>
      <c r="PQ392" s="309"/>
      <c r="PR392" s="309"/>
      <c r="PS392" s="309"/>
      <c r="PT392" s="309"/>
      <c r="PU392" s="309"/>
      <c r="PV392" s="309"/>
      <c r="PW392" s="309"/>
      <c r="PX392" s="309"/>
      <c r="PY392" s="309"/>
      <c r="PZ392" s="309"/>
      <c r="QA392" s="309"/>
      <c r="QB392" s="309"/>
      <c r="QC392" s="309"/>
      <c r="QD392" s="309"/>
      <c r="QE392" s="309"/>
      <c r="QF392" s="309"/>
      <c r="QG392" s="309"/>
      <c r="QH392" s="309"/>
      <c r="QI392" s="309"/>
      <c r="QJ392" s="309"/>
      <c r="QK392" s="309"/>
      <c r="QL392" s="309"/>
      <c r="QM392" s="309"/>
      <c r="QN392" s="309"/>
      <c r="QO392" s="309"/>
      <c r="QP392" s="309"/>
      <c r="QQ392" s="309"/>
      <c r="QR392" s="309"/>
      <c r="QS392" s="309"/>
      <c r="QT392" s="309"/>
      <c r="QU392" s="309"/>
      <c r="QV392" s="309"/>
      <c r="QW392" s="309"/>
      <c r="QX392" s="309"/>
      <c r="QY392" s="309"/>
      <c r="QZ392" s="309"/>
      <c r="RA392" s="309"/>
      <c r="RB392" s="309"/>
      <c r="RC392" s="309"/>
      <c r="RD392" s="309"/>
      <c r="RE392" s="309"/>
      <c r="RF392" s="309"/>
      <c r="RG392" s="309"/>
      <c r="RH392" s="309"/>
      <c r="RI392" s="309"/>
      <c r="RJ392" s="309"/>
      <c r="RK392" s="309"/>
      <c r="RL392" s="309"/>
      <c r="RM392" s="309"/>
      <c r="RN392" s="309"/>
      <c r="RO392" s="309"/>
      <c r="RP392" s="309"/>
      <c r="RQ392" s="309"/>
      <c r="RR392" s="309"/>
      <c r="RS392" s="309"/>
      <c r="RT392" s="309"/>
      <c r="RU392" s="309"/>
      <c r="RV392" s="309"/>
      <c r="RW392" s="309"/>
      <c r="RX392" s="309"/>
      <c r="RY392" s="309"/>
      <c r="RZ392" s="309"/>
      <c r="SA392" s="309"/>
      <c r="SB392" s="309"/>
      <c r="SC392" s="309"/>
      <c r="SD392" s="309"/>
      <c r="SE392" s="309"/>
      <c r="SF392" s="309"/>
      <c r="SG392" s="309"/>
      <c r="SH392" s="309"/>
      <c r="SI392" s="309"/>
      <c r="SJ392" s="309"/>
      <c r="SK392" s="309"/>
      <c r="SL392" s="309"/>
      <c r="SM392" s="309"/>
      <c r="SN392" s="309"/>
      <c r="SO392" s="309"/>
      <c r="SP392" s="309"/>
      <c r="SQ392" s="309"/>
      <c r="SR392" s="309"/>
      <c r="SS392" s="309"/>
      <c r="ST392" s="309"/>
      <c r="SU392" s="309"/>
      <c r="SV392" s="309"/>
      <c r="SW392" s="309"/>
      <c r="SX392" s="309"/>
      <c r="SY392" s="309"/>
      <c r="SZ392" s="309"/>
      <c r="TA392" s="309"/>
      <c r="TB392" s="309"/>
      <c r="TC392" s="309"/>
      <c r="TD392" s="309"/>
      <c r="TE392" s="309"/>
      <c r="TF392" s="309"/>
      <c r="TG392" s="309"/>
      <c r="TH392" s="309"/>
      <c r="TI392" s="309"/>
      <c r="TJ392" s="309"/>
      <c r="TK392" s="309"/>
      <c r="TL392" s="309"/>
      <c r="TM392" s="309"/>
      <c r="TN392" s="309"/>
      <c r="TO392" s="309"/>
      <c r="TP392" s="309"/>
      <c r="TQ392" s="309"/>
      <c r="TR392" s="309"/>
      <c r="TS392" s="309"/>
      <c r="TT392" s="309"/>
      <c r="TU392" s="309"/>
      <c r="TV392" s="309"/>
      <c r="TW392" s="309"/>
      <c r="TX392" s="309"/>
      <c r="TY392" s="309"/>
      <c r="TZ392" s="309"/>
      <c r="UA392" s="309"/>
      <c r="UB392" s="309"/>
      <c r="UC392" s="309"/>
      <c r="UD392" s="309"/>
      <c r="UE392" s="309"/>
      <c r="UF392" s="309"/>
      <c r="UG392" s="309"/>
      <c r="UH392" s="309"/>
      <c r="UI392" s="309"/>
      <c r="UJ392" s="309"/>
      <c r="UK392" s="309"/>
      <c r="UL392" s="309"/>
      <c r="UM392" s="309"/>
      <c r="UN392" s="309"/>
      <c r="UO392" s="309"/>
      <c r="UP392" s="309"/>
      <c r="UQ392" s="309"/>
      <c r="UR392" s="309"/>
      <c r="US392" s="309"/>
      <c r="UT392" s="309"/>
      <c r="UU392" s="309"/>
      <c r="UV392" s="309"/>
      <c r="UW392" s="309"/>
      <c r="UX392" s="309"/>
      <c r="UY392" s="309"/>
      <c r="UZ392" s="309"/>
      <c r="VA392" s="309"/>
      <c r="VB392" s="309"/>
      <c r="VC392" s="309"/>
      <c r="VD392" s="309"/>
      <c r="VE392" s="309"/>
      <c r="VF392" s="309"/>
      <c r="VG392" s="309"/>
      <c r="VH392" s="309"/>
      <c r="VI392" s="309"/>
      <c r="VJ392" s="309"/>
      <c r="VK392" s="309"/>
      <c r="VL392" s="309"/>
      <c r="VM392" s="309"/>
      <c r="VN392" s="309"/>
      <c r="VO392" s="309"/>
      <c r="VP392" s="309"/>
      <c r="VQ392" s="309"/>
      <c r="VR392" s="309"/>
      <c r="VS392" s="309"/>
      <c r="VT392" s="309"/>
      <c r="VU392" s="309"/>
      <c r="VV392" s="309"/>
      <c r="VW392" s="309"/>
      <c r="VX392" s="309"/>
      <c r="VY392" s="309"/>
      <c r="VZ392" s="309"/>
      <c r="WA392" s="309"/>
      <c r="WB392" s="309"/>
      <c r="WC392" s="309"/>
      <c r="WD392" s="309"/>
      <c r="WE392" s="309"/>
      <c r="WF392" s="309"/>
      <c r="WG392" s="309"/>
      <c r="WH392" s="309"/>
      <c r="WI392" s="309"/>
      <c r="WJ392" s="309"/>
      <c r="WK392" s="309"/>
      <c r="WL392" s="309"/>
      <c r="WM392" s="309"/>
      <c r="WN392" s="309"/>
      <c r="WO392" s="309"/>
      <c r="WP392" s="309"/>
      <c r="WQ392" s="309"/>
      <c r="WR392" s="309"/>
      <c r="WS392" s="309"/>
      <c r="WT392" s="309"/>
      <c r="WU392" s="309"/>
      <c r="WV392" s="309"/>
      <c r="WW392" s="309"/>
      <c r="WX392" s="309"/>
      <c r="WY392" s="309"/>
      <c r="WZ392" s="309"/>
      <c r="XA392" s="309"/>
      <c r="XB392" s="309"/>
      <c r="XC392" s="309"/>
      <c r="XD392" s="309"/>
      <c r="XE392" s="309"/>
      <c r="XF392" s="309"/>
      <c r="XG392" s="309"/>
      <c r="XH392" s="309"/>
      <c r="XI392" s="309"/>
      <c r="XJ392" s="309"/>
      <c r="XK392" s="309"/>
      <c r="XL392" s="309"/>
      <c r="XM392" s="309"/>
      <c r="XN392" s="309"/>
      <c r="XO392" s="309"/>
      <c r="XP392" s="309"/>
      <c r="XQ392" s="309"/>
      <c r="XR392" s="309"/>
      <c r="XS392" s="309"/>
      <c r="XT392" s="309"/>
      <c r="XU392" s="309"/>
      <c r="XV392" s="309"/>
      <c r="XW392" s="309"/>
      <c r="XX392" s="309"/>
      <c r="XY392" s="309"/>
      <c r="XZ392" s="309"/>
      <c r="YA392" s="309"/>
      <c r="YB392" s="309"/>
      <c r="YC392" s="309"/>
      <c r="YD392" s="309"/>
      <c r="YE392" s="309"/>
      <c r="YF392" s="309"/>
      <c r="YG392" s="309"/>
      <c r="YH392" s="309"/>
      <c r="YI392" s="309"/>
      <c r="YJ392" s="309"/>
      <c r="YK392" s="309"/>
      <c r="YL392" s="309"/>
      <c r="YM392" s="309"/>
      <c r="YN392" s="309"/>
      <c r="YO392" s="309"/>
      <c r="YP392" s="309"/>
      <c r="YQ392" s="309"/>
      <c r="YR392" s="309"/>
      <c r="YS392" s="309"/>
      <c r="YT392" s="309"/>
      <c r="YU392" s="309"/>
      <c r="YV392" s="309"/>
      <c r="YW392" s="309"/>
      <c r="YX392" s="309"/>
      <c r="YY392" s="309"/>
      <c r="YZ392" s="309"/>
      <c r="ZA392" s="309"/>
      <c r="ZB392" s="309"/>
      <c r="ZC392" s="309"/>
      <c r="ZD392" s="309"/>
      <c r="ZE392" s="309"/>
      <c r="ZF392" s="309"/>
      <c r="ZG392" s="309"/>
      <c r="ZH392" s="309"/>
      <c r="ZI392" s="309"/>
      <c r="ZJ392" s="309"/>
      <c r="ZK392" s="309"/>
      <c r="ZL392" s="309"/>
      <c r="ZM392" s="309"/>
      <c r="ZN392" s="309"/>
      <c r="ZO392" s="309"/>
      <c r="ZP392" s="309"/>
      <c r="ZQ392" s="309"/>
      <c r="ZR392" s="309"/>
      <c r="ZS392" s="309"/>
      <c r="ZT392" s="309"/>
      <c r="ZU392" s="309"/>
      <c r="ZV392" s="309"/>
      <c r="ZW392" s="309"/>
      <c r="ZX392" s="309"/>
      <c r="ZY392" s="309"/>
      <c r="ZZ392" s="309"/>
      <c r="AAA392" s="309"/>
      <c r="AAB392" s="309"/>
      <c r="AAC392" s="309"/>
      <c r="AAD392" s="309"/>
      <c r="AAE392" s="309"/>
      <c r="AAF392" s="309"/>
      <c r="AAG392" s="309"/>
      <c r="AAH392" s="309"/>
      <c r="AAI392" s="309"/>
      <c r="AAJ392" s="309"/>
      <c r="AAK392" s="309"/>
      <c r="AAL392" s="309"/>
      <c r="AAM392" s="309"/>
      <c r="AAN392" s="309"/>
      <c r="AAO392" s="309"/>
      <c r="AAP392" s="309"/>
      <c r="AAQ392" s="309"/>
      <c r="AAR392" s="309"/>
      <c r="AAS392" s="309"/>
      <c r="AAT392" s="309"/>
      <c r="AAU392" s="309"/>
      <c r="AAV392" s="309"/>
      <c r="AAW392" s="309"/>
      <c r="AAX392" s="309"/>
      <c r="AAY392" s="309"/>
      <c r="AAZ392" s="309"/>
      <c r="ABA392" s="309"/>
      <c r="ABB392" s="309"/>
      <c r="ABC392" s="309"/>
      <c r="ABD392" s="309"/>
      <c r="ABE392" s="309"/>
      <c r="ABF392" s="309"/>
      <c r="ABG392" s="309"/>
      <c r="ABH392" s="309"/>
      <c r="ABI392" s="309"/>
      <c r="ABJ392" s="309"/>
      <c r="ABK392" s="309"/>
      <c r="ABL392" s="309"/>
      <c r="ABM392" s="309"/>
      <c r="ABN392" s="309"/>
      <c r="ABO392" s="309"/>
      <c r="ABP392" s="309"/>
      <c r="ABQ392" s="309"/>
      <c r="ABR392" s="309"/>
      <c r="ABS392" s="309"/>
      <c r="ABT392" s="309"/>
      <c r="ABU392" s="309"/>
      <c r="ABV392" s="309"/>
      <c r="ABW392" s="309"/>
      <c r="ABX392" s="309"/>
      <c r="ABY392" s="309"/>
      <c r="ABZ392" s="309"/>
      <c r="ACA392" s="309"/>
      <c r="ACB392" s="309"/>
      <c r="ACC392" s="309"/>
      <c r="ACD392" s="309"/>
      <c r="ACE392" s="309"/>
      <c r="ACF392" s="309"/>
      <c r="ACG392" s="309"/>
      <c r="ACH392" s="309"/>
      <c r="ACI392" s="309"/>
      <c r="ACJ392" s="309"/>
      <c r="ACK392" s="309"/>
      <c r="ACL392" s="309"/>
      <c r="ACM392" s="309"/>
      <c r="ACN392" s="309"/>
      <c r="ACO392" s="309"/>
      <c r="ACP392" s="309"/>
      <c r="ACQ392" s="309"/>
      <c r="ACR392" s="309"/>
      <c r="ACS392" s="309"/>
      <c r="ACT392" s="309"/>
      <c r="ACU392" s="309"/>
      <c r="ACV392" s="309"/>
      <c r="ACW392" s="309"/>
      <c r="ACX392" s="309"/>
      <c r="ACY392" s="309"/>
      <c r="ACZ392" s="309"/>
      <c r="ADA392" s="309"/>
      <c r="ADB392" s="309"/>
      <c r="ADC392" s="309"/>
      <c r="ADD392" s="309"/>
      <c r="ADE392" s="309"/>
      <c r="ADF392" s="309"/>
      <c r="ADG392" s="309"/>
      <c r="ADH392" s="309"/>
      <c r="ADI392" s="309"/>
      <c r="ADJ392" s="309"/>
      <c r="ADK392" s="309"/>
      <c r="ADL392" s="309"/>
      <c r="ADM392" s="309"/>
      <c r="ADN392" s="309"/>
      <c r="ADO392" s="309"/>
      <c r="ADP392" s="309"/>
      <c r="ADQ392" s="309"/>
      <c r="ADR392" s="309"/>
      <c r="ADS392" s="309"/>
      <c r="ADT392" s="309"/>
      <c r="ADU392" s="309"/>
      <c r="ADV392" s="309"/>
      <c r="ADW392" s="309"/>
      <c r="ADX392" s="309"/>
      <c r="ADY392" s="309"/>
      <c r="ADZ392" s="309"/>
      <c r="AEA392" s="309"/>
      <c r="AEB392" s="309"/>
      <c r="AEC392" s="309"/>
      <c r="AED392" s="309"/>
      <c r="AEE392" s="309"/>
      <c r="AEF392" s="309"/>
      <c r="AEG392" s="309"/>
      <c r="AEH392" s="309"/>
      <c r="AEI392" s="309"/>
      <c r="AEJ392" s="309"/>
      <c r="AEK392" s="309"/>
      <c r="AEL392" s="309"/>
      <c r="AEM392" s="309"/>
      <c r="AEN392" s="309"/>
      <c r="AEO392" s="309"/>
      <c r="AEP392" s="309"/>
      <c r="AEQ392" s="309"/>
      <c r="AER392" s="309"/>
      <c r="AES392" s="309"/>
      <c r="AET392" s="309"/>
      <c r="AEU392" s="309"/>
      <c r="AEV392" s="309"/>
      <c r="AEW392" s="309"/>
      <c r="AEX392" s="309"/>
      <c r="AEY392" s="309"/>
      <c r="AEZ392" s="309"/>
      <c r="AFA392" s="309"/>
      <c r="AFB392" s="309"/>
      <c r="AFC392" s="309"/>
      <c r="AFD392" s="309"/>
      <c r="AFE392" s="309"/>
      <c r="AFF392" s="309"/>
      <c r="AFG392" s="309"/>
      <c r="AFH392" s="309"/>
      <c r="AFI392" s="309"/>
      <c r="AFJ392" s="309"/>
      <c r="AFK392" s="309"/>
      <c r="AFL392" s="309"/>
      <c r="AFM392" s="309"/>
      <c r="AFN392" s="309"/>
      <c r="AFO392" s="309"/>
      <c r="AFP392" s="309"/>
      <c r="AFQ392" s="309"/>
      <c r="AFR392" s="309"/>
      <c r="AFS392" s="309"/>
      <c r="AFT392" s="309"/>
      <c r="AFU392" s="309"/>
      <c r="AFV392" s="309"/>
      <c r="AFW392" s="309"/>
      <c r="AFX392" s="309"/>
      <c r="AFY392" s="309"/>
      <c r="AFZ392" s="309"/>
      <c r="AGA392" s="309"/>
      <c r="AGB392" s="309"/>
      <c r="AGC392" s="309"/>
      <c r="AGD392" s="309"/>
      <c r="AGE392" s="309"/>
      <c r="AGF392" s="309"/>
      <c r="AGG392" s="309"/>
      <c r="AGH392" s="309"/>
      <c r="AGI392" s="309"/>
      <c r="AGJ392" s="309"/>
      <c r="AGK392" s="309"/>
      <c r="AGL392" s="309"/>
      <c r="AGM392" s="309"/>
      <c r="AGN392" s="309"/>
      <c r="AGO392" s="309"/>
      <c r="AGP392" s="309"/>
      <c r="AGQ392" s="309"/>
      <c r="AGR392" s="309"/>
      <c r="AGS392" s="309"/>
      <c r="AGT392" s="309"/>
      <c r="AGU392" s="309"/>
      <c r="AGV392" s="309"/>
      <c r="AGW392" s="309"/>
      <c r="AGX392" s="309"/>
      <c r="AGY392" s="309"/>
      <c r="AGZ392" s="309"/>
      <c r="AHA392" s="309"/>
      <c r="AHB392" s="309"/>
      <c r="AHC392" s="309"/>
      <c r="AHD392" s="309"/>
      <c r="AHE392" s="309"/>
      <c r="AHF392" s="309"/>
      <c r="AHG392" s="309"/>
      <c r="AHH392" s="309"/>
      <c r="AHI392" s="309"/>
      <c r="AHJ392" s="309"/>
      <c r="AHK392" s="309"/>
      <c r="AHL392" s="309"/>
      <c r="AHM392" s="309"/>
      <c r="AHN392" s="309"/>
      <c r="AHO392" s="309"/>
      <c r="AHP392" s="309"/>
      <c r="AHQ392" s="309"/>
      <c r="AHR392" s="309"/>
      <c r="AHS392" s="309"/>
      <c r="AHT392" s="309"/>
      <c r="AHU392" s="309"/>
      <c r="AHV392" s="309"/>
      <c r="AHW392" s="309"/>
      <c r="AHX392" s="309"/>
      <c r="AHY392" s="309"/>
      <c r="AHZ392" s="309"/>
      <c r="AIA392" s="309"/>
      <c r="AIB392" s="309"/>
      <c r="AIC392" s="309"/>
      <c r="AID392" s="309"/>
      <c r="AIE392" s="309"/>
      <c r="AIF392" s="309"/>
      <c r="AIG392" s="309"/>
      <c r="AIH392" s="309"/>
      <c r="AII392" s="309"/>
      <c r="AIJ392" s="309"/>
      <c r="AIK392" s="309"/>
      <c r="AIL392" s="309"/>
      <c r="AIM392" s="309"/>
      <c r="AIN392" s="309"/>
      <c r="AIO392" s="309"/>
      <c r="AIP392" s="309"/>
      <c r="AIQ392" s="309"/>
      <c r="AIR392" s="309"/>
      <c r="AIS392" s="309"/>
      <c r="AIT392" s="309"/>
      <c r="AIU392" s="309"/>
      <c r="AIV392" s="309"/>
      <c r="AIW392" s="309"/>
      <c r="AIX392" s="309"/>
      <c r="AIY392" s="309"/>
      <c r="AIZ392" s="309"/>
      <c r="AJA392" s="309"/>
      <c r="AJB392" s="309"/>
      <c r="AJC392" s="309"/>
      <c r="AJD392" s="309"/>
      <c r="AJE392" s="309"/>
      <c r="AJF392" s="309"/>
      <c r="AJG392" s="309"/>
      <c r="AJH392" s="309"/>
      <c r="AJI392" s="309"/>
      <c r="AJJ392" s="309"/>
      <c r="AJK392" s="309"/>
      <c r="AJL392" s="309"/>
      <c r="AJM392" s="309"/>
      <c r="AJN392" s="309"/>
      <c r="AJO392" s="309"/>
      <c r="AJP392" s="309"/>
      <c r="AJQ392" s="309"/>
      <c r="AJR392" s="309"/>
      <c r="AJS392" s="309"/>
      <c r="AJT392" s="309"/>
      <c r="AJU392" s="309"/>
      <c r="AJV392" s="309"/>
      <c r="AJW392" s="309"/>
      <c r="AJX392" s="309"/>
      <c r="AJY392" s="309"/>
      <c r="AJZ392" s="309"/>
      <c r="AKA392" s="309"/>
      <c r="AKB392" s="309"/>
      <c r="AKC392" s="309"/>
      <c r="AKD392" s="309"/>
      <c r="AKE392" s="309"/>
      <c r="AKF392" s="309"/>
      <c r="AKG392" s="309"/>
      <c r="AKH392" s="309"/>
      <c r="AKI392" s="309"/>
      <c r="AKJ392" s="309"/>
      <c r="AKK392" s="309"/>
      <c r="AKL392" s="309"/>
      <c r="AKM392" s="309"/>
      <c r="AKN392" s="309"/>
      <c r="AKO392" s="309"/>
      <c r="AKP392" s="309"/>
      <c r="AKQ392" s="309"/>
      <c r="AKR392" s="309"/>
      <c r="AKS392" s="309"/>
      <c r="AKT392" s="309"/>
      <c r="AKU392" s="309"/>
      <c r="AKV392" s="309"/>
      <c r="AKW392" s="309"/>
      <c r="AKX392" s="309"/>
      <c r="AKY392" s="309"/>
      <c r="AKZ392" s="309"/>
      <c r="ALA392" s="309"/>
      <c r="ALB392" s="309"/>
      <c r="ALC392" s="309"/>
      <c r="ALD392" s="309"/>
      <c r="ALE392" s="309"/>
      <c r="ALF392" s="309"/>
      <c r="ALG392" s="309"/>
      <c r="ALH392" s="309"/>
      <c r="ALI392" s="309"/>
      <c r="ALJ392" s="309"/>
      <c r="ALK392" s="309"/>
      <c r="ALL392" s="309"/>
      <c r="ALM392" s="309"/>
      <c r="ALN392" s="309"/>
      <c r="ALO392" s="309"/>
      <c r="ALP392" s="309"/>
      <c r="ALQ392" s="309"/>
      <c r="ALR392" s="309"/>
      <c r="ALS392" s="309"/>
      <c r="ALT392" s="309"/>
      <c r="ALU392" s="309"/>
      <c r="ALV392" s="309"/>
      <c r="ALW392" s="309"/>
      <c r="ALX392" s="309"/>
      <c r="ALY392" s="309"/>
      <c r="ALZ392" s="309"/>
      <c r="AMA392" s="309"/>
      <c r="AMB392" s="309"/>
      <c r="AMC392" s="309"/>
      <c r="AMD392" s="309"/>
      <c r="AME392" s="309"/>
      <c r="AMF392" s="309"/>
      <c r="AMG392" s="309"/>
      <c r="AMH392" s="309"/>
      <c r="AMI392" s="309"/>
      <c r="AMJ392" s="309"/>
      <c r="AMK392" s="309"/>
      <c r="AML392" s="309"/>
      <c r="AMM392" s="309"/>
      <c r="AMN392" s="309"/>
      <c r="AMO392" s="309"/>
      <c r="AMP392" s="309"/>
      <c r="AMQ392" s="309"/>
      <c r="AMR392" s="309"/>
      <c r="AMS392" s="309"/>
      <c r="AMT392" s="309"/>
      <c r="AMU392" s="309"/>
      <c r="AMV392" s="309"/>
      <c r="AMW392" s="309"/>
      <c r="AMX392" s="309"/>
      <c r="AMY392" s="309"/>
      <c r="AMZ392" s="309"/>
      <c r="ANA392" s="309"/>
      <c r="ANB392" s="309"/>
      <c r="ANC392" s="309"/>
      <c r="AND392" s="309"/>
      <c r="ANE392" s="309"/>
      <c r="ANF392" s="309"/>
      <c r="ANG392" s="309"/>
      <c r="ANH392" s="309"/>
      <c r="ANI392" s="309"/>
      <c r="ANJ392" s="309"/>
      <c r="ANK392" s="309"/>
      <c r="ANL392" s="309"/>
      <c r="ANM392" s="309"/>
      <c r="ANN392" s="309"/>
      <c r="ANO392" s="309"/>
      <c r="ANP392" s="309"/>
      <c r="ANQ392" s="309"/>
      <c r="ANR392" s="309"/>
      <c r="ANS392" s="309"/>
      <c r="ANT392" s="309"/>
      <c r="ANU392" s="309"/>
      <c r="ANV392" s="309"/>
      <c r="ANW392" s="309"/>
      <c r="ANX392" s="309"/>
      <c r="ANY392" s="309"/>
      <c r="ANZ392" s="309"/>
      <c r="AOA392" s="309"/>
      <c r="AOB392" s="309"/>
      <c r="AOC392" s="309"/>
      <c r="AOD392" s="309"/>
      <c r="AOE392" s="309"/>
      <c r="AOF392" s="309"/>
      <c r="AOG392" s="309"/>
      <c r="AOH392" s="309"/>
      <c r="AOI392" s="309"/>
      <c r="AOJ392" s="309"/>
      <c r="AOK392" s="309"/>
      <c r="AOL392" s="309"/>
      <c r="AOM392" s="309"/>
      <c r="AON392" s="309"/>
      <c r="AOO392" s="309"/>
      <c r="AOP392" s="309"/>
      <c r="AOQ392" s="309"/>
      <c r="AOR392" s="309"/>
      <c r="AOS392" s="309"/>
      <c r="AOT392" s="309"/>
      <c r="AOU392" s="309"/>
      <c r="AOV392" s="309"/>
      <c r="AOW392" s="309"/>
      <c r="AOX392" s="309"/>
      <c r="AOY392" s="309"/>
      <c r="AOZ392" s="309"/>
      <c r="APA392" s="309"/>
      <c r="APB392" s="309"/>
      <c r="APC392" s="309"/>
      <c r="APD392" s="309"/>
      <c r="APE392" s="309"/>
      <c r="APF392" s="309"/>
      <c r="APG392" s="309"/>
      <c r="APH392" s="309"/>
      <c r="API392" s="309"/>
      <c r="APJ392" s="309"/>
      <c r="APK392" s="309"/>
      <c r="APL392" s="309"/>
      <c r="APM392" s="309"/>
      <c r="APN392" s="309"/>
      <c r="APO392" s="309"/>
      <c r="APP392" s="309"/>
      <c r="APQ392" s="309"/>
      <c r="APR392" s="309"/>
      <c r="APS392" s="309"/>
      <c r="APT392" s="309"/>
      <c r="APU392" s="309"/>
      <c r="APV392" s="309"/>
      <c r="APW392" s="309"/>
      <c r="APX392" s="309"/>
      <c r="APY392" s="309"/>
      <c r="APZ392" s="309"/>
      <c r="AQA392" s="309"/>
      <c r="AQB392" s="309"/>
      <c r="AQC392" s="309"/>
      <c r="AQD392" s="309"/>
      <c r="AQE392" s="309"/>
      <c r="AQF392" s="309"/>
      <c r="AQG392" s="309"/>
      <c r="AQH392" s="309"/>
      <c r="AQI392" s="309"/>
      <c r="AQJ392" s="309"/>
      <c r="AQK392" s="309"/>
      <c r="AQL392" s="309"/>
      <c r="AQM392" s="309"/>
      <c r="AQN392" s="309"/>
      <c r="AQO392" s="309"/>
      <c r="AQP392" s="309"/>
      <c r="AQQ392" s="309"/>
      <c r="AQR392" s="309"/>
      <c r="AQS392" s="309"/>
      <c r="AQT392" s="309"/>
      <c r="AQU392" s="309"/>
      <c r="AQV392" s="309"/>
      <c r="AQW392" s="309"/>
      <c r="AQX392" s="309"/>
      <c r="AQY392" s="309"/>
      <c r="AQZ392" s="309"/>
      <c r="ARA392" s="309"/>
      <c r="ARB392" s="309"/>
      <c r="ARC392" s="309"/>
      <c r="ARD392" s="309"/>
      <c r="ARE392" s="309"/>
      <c r="ARF392" s="309"/>
      <c r="ARG392" s="309"/>
      <c r="ARH392" s="309"/>
      <c r="ARI392" s="309"/>
      <c r="ARJ392" s="309"/>
      <c r="ARK392" s="309"/>
      <c r="ARL392" s="309"/>
      <c r="ARM392" s="309"/>
      <c r="ARN392" s="309"/>
      <c r="ARO392" s="309"/>
      <c r="ARP392" s="309"/>
      <c r="ARQ392" s="309"/>
      <c r="ARR392" s="309"/>
      <c r="ARS392" s="309"/>
      <c r="ART392" s="309"/>
      <c r="ARU392" s="309"/>
      <c r="ARV392" s="309"/>
      <c r="ARW392" s="309"/>
      <c r="ARX392" s="309"/>
      <c r="ARY392" s="309"/>
      <c r="ARZ392" s="309"/>
      <c r="ASA392" s="309"/>
      <c r="ASB392" s="309"/>
      <c r="ASC392" s="309"/>
      <c r="ASD392" s="309"/>
      <c r="ASE392" s="309"/>
      <c r="ASF392" s="309"/>
      <c r="ASG392" s="309"/>
      <c r="ASH392" s="309"/>
      <c r="ASI392" s="309"/>
      <c r="ASJ392" s="309"/>
      <c r="ASK392" s="309"/>
      <c r="ASL392" s="309"/>
      <c r="ASM392" s="309"/>
      <c r="ASN392" s="309"/>
      <c r="ASO392" s="309"/>
      <c r="ASP392" s="309"/>
      <c r="ASQ392" s="309"/>
      <c r="ASR392" s="309"/>
      <c r="ASS392" s="309"/>
      <c r="AST392" s="309"/>
      <c r="ASU392" s="309"/>
      <c r="ASV392" s="309"/>
      <c r="ASW392" s="309"/>
      <c r="ASX392" s="309"/>
      <c r="ASY392" s="309"/>
      <c r="ASZ392" s="309"/>
      <c r="ATA392" s="309"/>
      <c r="ATB392" s="309"/>
      <c r="ATC392" s="309"/>
      <c r="ATD392" s="309"/>
      <c r="ATE392" s="309"/>
      <c r="ATF392" s="309"/>
      <c r="ATG392" s="309"/>
      <c r="ATH392" s="309"/>
      <c r="ATI392" s="309"/>
      <c r="ATJ392" s="309"/>
      <c r="ATK392" s="309"/>
      <c r="ATL392" s="309"/>
      <c r="ATM392" s="309"/>
      <c r="ATN392" s="309"/>
      <c r="ATO392" s="309"/>
      <c r="ATP392" s="309"/>
      <c r="ATQ392" s="309"/>
      <c r="ATR392" s="309"/>
      <c r="ATS392" s="309"/>
      <c r="ATT392" s="309"/>
      <c r="ATU392" s="309"/>
      <c r="ATV392" s="309"/>
      <c r="ATW392" s="309"/>
      <c r="ATX392" s="309"/>
      <c r="ATY392" s="309"/>
      <c r="ATZ392" s="309"/>
      <c r="AUA392" s="309"/>
      <c r="AUB392" s="309"/>
      <c r="AUC392" s="309"/>
      <c r="AUD392" s="309"/>
      <c r="AUE392" s="309"/>
      <c r="AUF392" s="309"/>
      <c r="AUG392" s="309"/>
      <c r="AUH392" s="309"/>
      <c r="AUI392" s="309"/>
      <c r="AUJ392" s="309"/>
      <c r="AUK392" s="309"/>
      <c r="AUL392" s="309"/>
      <c r="AUM392" s="309"/>
      <c r="AUN392" s="309"/>
      <c r="AUO392" s="309"/>
      <c r="AUP392" s="309"/>
      <c r="AUQ392" s="309"/>
      <c r="AUR392" s="309"/>
      <c r="AUS392" s="309"/>
      <c r="AUT392" s="309"/>
      <c r="AUU392" s="309"/>
      <c r="AUV392" s="309"/>
      <c r="AUW392" s="309"/>
      <c r="AUX392" s="309"/>
      <c r="AUY392" s="309"/>
      <c r="AUZ392" s="309"/>
      <c r="AVA392" s="309"/>
      <c r="AVB392" s="309"/>
      <c r="AVC392" s="309"/>
      <c r="AVD392" s="309"/>
      <c r="AVE392" s="309"/>
      <c r="AVF392" s="309"/>
      <c r="AVG392" s="309"/>
      <c r="AVH392" s="309"/>
      <c r="AVI392" s="309"/>
      <c r="AVJ392" s="309"/>
      <c r="AVK392" s="309"/>
      <c r="AVL392" s="309"/>
      <c r="AVM392" s="309"/>
      <c r="AVN392" s="309"/>
      <c r="AVO392" s="309"/>
      <c r="AVP392" s="309"/>
      <c r="AVQ392" s="309"/>
      <c r="AVR392" s="309"/>
      <c r="AVS392" s="309"/>
      <c r="AVT392" s="309"/>
      <c r="AVU392" s="309"/>
      <c r="AVV392" s="309"/>
      <c r="AVW392" s="309"/>
      <c r="AVX392" s="309"/>
      <c r="AVY392" s="309"/>
      <c r="AVZ392" s="309"/>
      <c r="AWA392" s="309"/>
      <c r="AWB392" s="309"/>
      <c r="AWC392" s="309"/>
      <c r="AWD392" s="309"/>
      <c r="AWE392" s="309"/>
      <c r="AWF392" s="309"/>
      <c r="AWG392" s="309"/>
      <c r="AWH392" s="309"/>
      <c r="AWI392" s="309"/>
      <c r="AWJ392" s="309"/>
      <c r="AWK392" s="309"/>
      <c r="AWL392" s="309"/>
      <c r="AWM392" s="309"/>
      <c r="AWN392" s="309"/>
      <c r="AWO392" s="309"/>
      <c r="AWP392" s="309"/>
      <c r="AWQ392" s="309"/>
      <c r="AWR392" s="309"/>
      <c r="AWS392" s="309"/>
      <c r="AWT392" s="309"/>
      <c r="AWU392" s="309"/>
      <c r="AWV392" s="309"/>
      <c r="AWW392" s="309"/>
      <c r="AWX392" s="309"/>
      <c r="AWY392" s="309"/>
      <c r="AWZ392" s="309"/>
      <c r="AXA392" s="309"/>
      <c r="AXB392" s="309"/>
      <c r="AXC392" s="309"/>
      <c r="AXD392" s="309"/>
      <c r="AXE392" s="309"/>
      <c r="AXF392" s="309"/>
      <c r="AXG392" s="309"/>
      <c r="AXH392" s="309"/>
      <c r="AXI392" s="309"/>
      <c r="AXJ392" s="309"/>
      <c r="AXK392" s="309"/>
      <c r="AXL392" s="309"/>
      <c r="AXM392" s="309"/>
      <c r="AXN392" s="309"/>
      <c r="AXO392" s="309"/>
      <c r="AXP392" s="309"/>
      <c r="AXQ392" s="309"/>
      <c r="AXR392" s="309"/>
      <c r="AXS392" s="309"/>
      <c r="AXT392" s="309"/>
      <c r="AXU392" s="309"/>
      <c r="AXV392" s="309"/>
      <c r="AXW392" s="309"/>
      <c r="AXX392" s="309"/>
      <c r="AXY392" s="309"/>
      <c r="AXZ392" s="309"/>
      <c r="AYA392" s="309"/>
      <c r="AYB392" s="309"/>
      <c r="AYC392" s="309"/>
      <c r="AYD392" s="309"/>
      <c r="AYE392" s="309"/>
      <c r="AYF392" s="309"/>
      <c r="AYG392" s="309"/>
      <c r="AYH392" s="309"/>
      <c r="AYI392" s="309"/>
      <c r="AYJ392" s="309"/>
      <c r="AYK392" s="309"/>
      <c r="AYL392" s="309"/>
      <c r="AYM392" s="309"/>
      <c r="AYN392" s="309"/>
      <c r="AYO392" s="309"/>
      <c r="AYP392" s="309"/>
      <c r="AYQ392" s="309"/>
      <c r="AYR392" s="309"/>
      <c r="AYS392" s="309"/>
      <c r="AYT392" s="309"/>
      <c r="AYU392" s="309"/>
      <c r="AYV392" s="309"/>
      <c r="AYW392" s="309"/>
      <c r="AYX392" s="309"/>
      <c r="AYY392" s="309"/>
      <c r="AYZ392" s="309"/>
      <c r="AZA392" s="309"/>
      <c r="AZB392" s="309"/>
      <c r="AZC392" s="309"/>
      <c r="AZD392" s="309"/>
      <c r="AZE392" s="309"/>
      <c r="AZF392" s="309"/>
      <c r="AZG392" s="309"/>
      <c r="AZH392" s="309"/>
      <c r="AZI392" s="309"/>
      <c r="AZJ392" s="309"/>
      <c r="AZK392" s="309"/>
      <c r="AZL392" s="309"/>
      <c r="AZM392" s="309"/>
      <c r="AZN392" s="309"/>
      <c r="AZO392" s="309"/>
      <c r="AZP392" s="309"/>
      <c r="AZQ392" s="309"/>
      <c r="AZR392" s="309"/>
      <c r="AZS392" s="309"/>
      <c r="AZT392" s="309"/>
      <c r="AZU392" s="309"/>
      <c r="AZV392" s="309"/>
      <c r="AZW392" s="309"/>
      <c r="AZX392" s="309"/>
      <c r="AZY392" s="309"/>
      <c r="AZZ392" s="309"/>
      <c r="BAA392" s="309"/>
      <c r="BAB392" s="309"/>
      <c r="BAC392" s="309"/>
      <c r="BAD392" s="309"/>
      <c r="BAE392" s="309"/>
      <c r="BAF392" s="309"/>
      <c r="BAG392" s="309"/>
      <c r="BAH392" s="309"/>
      <c r="BAI392" s="309"/>
      <c r="BAJ392" s="309"/>
      <c r="BAK392" s="309"/>
      <c r="BAL392" s="309"/>
      <c r="BAM392" s="309"/>
      <c r="BAN392" s="309"/>
      <c r="BAO392" s="309"/>
      <c r="BAP392" s="309"/>
      <c r="BAQ392" s="309"/>
      <c r="BAR392" s="309"/>
      <c r="BAS392" s="309"/>
      <c r="BAT392" s="309"/>
      <c r="BAU392" s="309"/>
      <c r="BAV392" s="309"/>
      <c r="BAW392" s="309"/>
      <c r="BAX392" s="309"/>
      <c r="BAY392" s="309"/>
      <c r="BAZ392" s="309"/>
      <c r="BBA392" s="309"/>
      <c r="BBB392" s="309"/>
      <c r="BBC392" s="309"/>
      <c r="BBD392" s="309"/>
      <c r="BBE392" s="309"/>
      <c r="BBF392" s="309"/>
      <c r="BBG392" s="309"/>
      <c r="BBH392" s="309"/>
      <c r="BBI392" s="309"/>
      <c r="BBJ392" s="309"/>
      <c r="BBK392" s="309"/>
      <c r="BBL392" s="309"/>
      <c r="BBM392" s="309"/>
      <c r="BBN392" s="309"/>
      <c r="BBO392" s="309"/>
      <c r="BBP392" s="309"/>
      <c r="BBQ392" s="309"/>
      <c r="BBR392" s="309"/>
      <c r="BBS392" s="309"/>
      <c r="BBT392" s="309"/>
      <c r="BBU392" s="309"/>
      <c r="BBV392" s="309"/>
      <c r="BBW392" s="309"/>
      <c r="BBX392" s="309"/>
      <c r="BBY392" s="309"/>
      <c r="BBZ392" s="309"/>
      <c r="BCA392" s="309"/>
      <c r="BCB392" s="309"/>
      <c r="BCC392" s="309"/>
      <c r="BCD392" s="309"/>
      <c r="BCE392" s="309"/>
      <c r="BCF392" s="309"/>
      <c r="BCG392" s="309"/>
      <c r="BCH392" s="309"/>
      <c r="BCI392" s="309"/>
      <c r="BCJ392" s="309"/>
      <c r="BCK392" s="309"/>
      <c r="BCL392" s="309"/>
      <c r="BCM392" s="309"/>
      <c r="BCN392" s="309"/>
      <c r="BCO392" s="309"/>
      <c r="BCP392" s="309"/>
      <c r="BCQ392" s="309"/>
      <c r="BCR392" s="309"/>
      <c r="BCS392" s="309"/>
      <c r="BCT392" s="309"/>
      <c r="BCU392" s="309"/>
      <c r="BCV392" s="309"/>
      <c r="BCW392" s="309"/>
      <c r="BCX392" s="309"/>
      <c r="BCY392" s="309"/>
      <c r="BCZ392" s="309"/>
      <c r="BDA392" s="309"/>
      <c r="BDB392" s="309"/>
      <c r="BDC392" s="309"/>
      <c r="BDD392" s="309"/>
      <c r="BDE392" s="309"/>
      <c r="BDF392" s="309"/>
      <c r="BDG392" s="309"/>
      <c r="BDH392" s="309"/>
      <c r="BDI392" s="309"/>
      <c r="BDJ392" s="309"/>
      <c r="BDK392" s="309"/>
      <c r="BDL392" s="309"/>
      <c r="BDM392" s="309"/>
      <c r="BDN392" s="309"/>
      <c r="BDO392" s="309"/>
      <c r="BDP392" s="309"/>
      <c r="BDQ392" s="309"/>
      <c r="BDR392" s="309"/>
      <c r="BDS392" s="309"/>
      <c r="BDT392" s="309"/>
      <c r="BDU392" s="309"/>
      <c r="BDV392" s="309"/>
      <c r="BDW392" s="309"/>
      <c r="BDX392" s="309"/>
      <c r="BDY392" s="309"/>
      <c r="BDZ392" s="309"/>
      <c r="BEA392" s="309"/>
      <c r="BEB392" s="309"/>
      <c r="BEC392" s="309"/>
      <c r="BED392" s="309"/>
      <c r="BEE392" s="309"/>
      <c r="BEF392" s="309"/>
      <c r="BEG392" s="309"/>
      <c r="BEH392" s="309"/>
      <c r="BEI392" s="309"/>
      <c r="BEJ392" s="309"/>
      <c r="BEK392" s="309"/>
      <c r="BEL392" s="309"/>
      <c r="BEM392" s="309"/>
      <c r="BEN392" s="309"/>
      <c r="BEO392" s="309"/>
      <c r="BEP392" s="309"/>
      <c r="BEQ392" s="309"/>
      <c r="BER392" s="309"/>
      <c r="BES392" s="309"/>
      <c r="BET392" s="309"/>
      <c r="BEU392" s="309"/>
      <c r="BEV392" s="309"/>
      <c r="BEW392" s="309"/>
      <c r="BEX392" s="309"/>
      <c r="BEY392" s="309"/>
      <c r="BEZ392" s="309"/>
      <c r="BFA392" s="309"/>
      <c r="BFB392" s="309"/>
      <c r="BFC392" s="309"/>
      <c r="BFD392" s="309"/>
      <c r="BFE392" s="309"/>
      <c r="BFF392" s="309"/>
      <c r="BFG392" s="309"/>
      <c r="BFH392" s="309"/>
      <c r="BFI392" s="309"/>
      <c r="BFJ392" s="309"/>
      <c r="BFK392" s="309"/>
      <c r="BFL392" s="309"/>
      <c r="BFM392" s="309"/>
      <c r="BFN392" s="309"/>
      <c r="BFO392" s="309"/>
      <c r="BFP392" s="309"/>
      <c r="BFQ392" s="309"/>
      <c r="BFR392" s="309"/>
      <c r="BFS392" s="309"/>
      <c r="BFT392" s="309"/>
      <c r="BFU392" s="309"/>
      <c r="BFV392" s="309"/>
      <c r="BFW392" s="309"/>
      <c r="BFX392" s="309"/>
      <c r="BFY392" s="309"/>
      <c r="BFZ392" s="309"/>
      <c r="BGA392" s="309"/>
      <c r="BGB392" s="309"/>
      <c r="BGC392" s="309"/>
      <c r="BGD392" s="309"/>
      <c r="BGE392" s="309"/>
      <c r="BGF392" s="309"/>
      <c r="BGG392" s="309"/>
      <c r="BGH392" s="309"/>
    </row>
    <row r="393" spans="6:1542" s="18" customFormat="1" ht="14.45" customHeight="1" x14ac:dyDescent="0.25">
      <c r="F393" s="68"/>
      <c r="Y393" s="68"/>
      <c r="AC393" s="309"/>
      <c r="AD393" s="309"/>
      <c r="AE393" s="309"/>
      <c r="AF393" s="309"/>
      <c r="AG393" s="309"/>
      <c r="AH393" s="309"/>
      <c r="AI393" s="309"/>
      <c r="AJ393" s="309"/>
      <c r="AK393" s="309"/>
      <c r="AL393" s="309"/>
      <c r="AM393" s="309"/>
      <c r="AN393" s="309"/>
      <c r="AO393" s="309"/>
      <c r="AP393" s="309"/>
      <c r="AQ393" s="309"/>
      <c r="AR393" s="309"/>
      <c r="AS393" s="309"/>
      <c r="AT393" s="309"/>
      <c r="AU393" s="309"/>
      <c r="AV393" s="309"/>
      <c r="AW393" s="309"/>
      <c r="AX393" s="309"/>
      <c r="AY393" s="309"/>
      <c r="AZ393" s="309"/>
      <c r="BA393" s="309"/>
      <c r="BB393" s="309"/>
      <c r="BC393" s="309"/>
      <c r="BD393" s="309"/>
      <c r="BE393" s="309"/>
      <c r="BF393" s="309"/>
      <c r="BG393" s="309"/>
      <c r="BH393" s="309"/>
      <c r="BI393" s="309"/>
      <c r="BJ393" s="309"/>
      <c r="BK393" s="309"/>
      <c r="BL393" s="309"/>
      <c r="BM393" s="309"/>
      <c r="BN393" s="309"/>
      <c r="BO393" s="309"/>
      <c r="BP393" s="309"/>
      <c r="BQ393" s="309"/>
      <c r="BR393" s="309"/>
      <c r="BS393" s="309"/>
      <c r="BT393" s="309"/>
      <c r="BU393" s="309"/>
      <c r="BV393" s="309"/>
      <c r="BW393" s="309"/>
      <c r="BX393" s="309"/>
      <c r="BY393" s="309"/>
      <c r="BZ393" s="309"/>
      <c r="CA393" s="309"/>
      <c r="CB393" s="309"/>
      <c r="CC393" s="309"/>
      <c r="CD393" s="309"/>
      <c r="CE393" s="309"/>
      <c r="CF393" s="309"/>
      <c r="CG393" s="309"/>
      <c r="CH393" s="309"/>
      <c r="CI393" s="309"/>
      <c r="CJ393" s="309"/>
      <c r="CK393" s="309"/>
      <c r="CL393" s="309"/>
      <c r="CM393" s="309"/>
      <c r="CN393" s="309"/>
      <c r="CO393" s="309"/>
      <c r="CP393" s="309"/>
      <c r="CQ393" s="309"/>
      <c r="CR393" s="309"/>
      <c r="CS393" s="309"/>
      <c r="CT393" s="309"/>
      <c r="CU393" s="309"/>
      <c r="CV393" s="309"/>
      <c r="CW393" s="309"/>
      <c r="CX393" s="309"/>
      <c r="CY393" s="309"/>
      <c r="CZ393" s="309"/>
      <c r="DA393" s="309"/>
      <c r="DB393" s="309"/>
      <c r="DC393" s="309"/>
      <c r="DD393" s="309"/>
      <c r="DE393" s="309"/>
      <c r="DF393" s="309"/>
      <c r="DG393" s="309"/>
      <c r="DH393" s="309"/>
      <c r="DI393" s="309"/>
      <c r="DJ393" s="309"/>
      <c r="DK393" s="309"/>
      <c r="DL393" s="309"/>
      <c r="DM393" s="309"/>
      <c r="DN393" s="309"/>
      <c r="DO393" s="309"/>
      <c r="DP393" s="309"/>
      <c r="DQ393" s="309"/>
      <c r="DR393" s="309"/>
      <c r="DS393" s="309"/>
      <c r="DT393" s="309"/>
      <c r="DU393" s="309"/>
      <c r="DV393" s="309"/>
      <c r="DW393" s="309"/>
      <c r="DX393" s="309"/>
      <c r="DY393" s="309"/>
      <c r="DZ393" s="309"/>
      <c r="EA393" s="309"/>
      <c r="EB393" s="309"/>
      <c r="EC393" s="309"/>
      <c r="ED393" s="309"/>
      <c r="EE393" s="309"/>
      <c r="EF393" s="309"/>
      <c r="EG393" s="309"/>
      <c r="EH393" s="309"/>
      <c r="EI393" s="309"/>
      <c r="EJ393" s="309"/>
      <c r="EK393" s="309"/>
      <c r="EL393" s="309"/>
      <c r="EM393" s="309"/>
      <c r="EN393" s="309"/>
      <c r="EO393" s="309"/>
      <c r="EP393" s="309"/>
      <c r="EQ393" s="309"/>
      <c r="ER393" s="309"/>
      <c r="ES393" s="309"/>
      <c r="ET393" s="309"/>
      <c r="EU393" s="309"/>
      <c r="EV393" s="309"/>
      <c r="EW393" s="309"/>
      <c r="EX393" s="309"/>
      <c r="EY393" s="309"/>
      <c r="EZ393" s="309"/>
      <c r="FA393" s="309"/>
      <c r="FB393" s="309"/>
      <c r="FC393" s="309"/>
      <c r="FD393" s="309"/>
      <c r="FE393" s="309"/>
      <c r="FF393" s="309"/>
      <c r="FG393" s="309"/>
      <c r="FH393" s="309"/>
      <c r="FI393" s="309"/>
      <c r="FJ393" s="309"/>
      <c r="FK393" s="309"/>
      <c r="FL393" s="309"/>
      <c r="FM393" s="309"/>
      <c r="FN393" s="309"/>
      <c r="FO393" s="309"/>
      <c r="FP393" s="309"/>
      <c r="FQ393" s="309"/>
      <c r="FR393" s="309"/>
      <c r="FS393" s="309"/>
      <c r="FT393" s="309"/>
      <c r="FU393" s="309"/>
      <c r="FV393" s="309"/>
      <c r="FW393" s="309"/>
      <c r="FX393" s="309"/>
      <c r="FY393" s="309"/>
      <c r="FZ393" s="309"/>
      <c r="GA393" s="309"/>
      <c r="GB393" s="309"/>
      <c r="GC393" s="309"/>
      <c r="GD393" s="309"/>
      <c r="GE393" s="309"/>
      <c r="GF393" s="309"/>
      <c r="GG393" s="309"/>
      <c r="GH393" s="309"/>
      <c r="GI393" s="309"/>
      <c r="GJ393" s="309"/>
      <c r="GK393" s="309"/>
      <c r="GL393" s="309"/>
      <c r="GM393" s="309"/>
      <c r="GN393" s="309"/>
      <c r="GO393" s="309"/>
      <c r="GP393" s="309"/>
      <c r="GQ393" s="309"/>
      <c r="GR393" s="309"/>
      <c r="GS393" s="309"/>
      <c r="GT393" s="309"/>
      <c r="GU393" s="309"/>
      <c r="GV393" s="309"/>
      <c r="GW393" s="309"/>
      <c r="GX393" s="309"/>
      <c r="GY393" s="309"/>
      <c r="GZ393" s="309"/>
      <c r="HA393" s="309"/>
      <c r="HB393" s="309"/>
      <c r="HC393" s="309"/>
      <c r="HD393" s="309"/>
      <c r="HE393" s="309"/>
      <c r="HF393" s="309"/>
      <c r="HG393" s="309"/>
      <c r="HH393" s="309"/>
      <c r="HI393" s="309"/>
      <c r="HJ393" s="309"/>
      <c r="HK393" s="309"/>
      <c r="HL393" s="309"/>
      <c r="HM393" s="309"/>
      <c r="HN393" s="309"/>
      <c r="HO393" s="309"/>
      <c r="HP393" s="309"/>
      <c r="HQ393" s="309"/>
      <c r="HR393" s="309"/>
      <c r="HS393" s="309"/>
      <c r="HT393" s="309"/>
      <c r="HU393" s="309"/>
      <c r="HV393" s="309"/>
      <c r="HW393" s="309"/>
      <c r="HX393" s="309"/>
      <c r="HY393" s="309"/>
      <c r="HZ393" s="309"/>
      <c r="IA393" s="309"/>
      <c r="IB393" s="309"/>
      <c r="IC393" s="309"/>
      <c r="ID393" s="309"/>
      <c r="IE393" s="309"/>
      <c r="IF393" s="309"/>
      <c r="IG393" s="309"/>
      <c r="IH393" s="309"/>
      <c r="II393" s="309"/>
      <c r="IJ393" s="309"/>
      <c r="IK393" s="309"/>
      <c r="IL393" s="309"/>
      <c r="IM393" s="309"/>
      <c r="IN393" s="309"/>
      <c r="IO393" s="309"/>
      <c r="IP393" s="309"/>
      <c r="IQ393" s="309"/>
      <c r="IR393" s="309"/>
      <c r="IS393" s="309"/>
      <c r="IT393" s="309"/>
      <c r="IU393" s="309"/>
      <c r="IV393" s="309"/>
      <c r="IW393" s="309"/>
      <c r="IX393" s="309"/>
      <c r="IY393" s="309"/>
      <c r="IZ393" s="309"/>
      <c r="JA393" s="309"/>
      <c r="JB393" s="309"/>
      <c r="JC393" s="309"/>
      <c r="JD393" s="309"/>
      <c r="JE393" s="309"/>
      <c r="JF393" s="309"/>
      <c r="JG393" s="309"/>
      <c r="JH393" s="309"/>
      <c r="JI393" s="309"/>
      <c r="JJ393" s="309"/>
      <c r="JK393" s="309"/>
      <c r="JL393" s="309"/>
      <c r="JM393" s="309"/>
      <c r="JN393" s="309"/>
      <c r="JO393" s="309"/>
      <c r="JP393" s="309"/>
      <c r="JQ393" s="309"/>
      <c r="JR393" s="309"/>
      <c r="JS393" s="309"/>
      <c r="JT393" s="309"/>
      <c r="JU393" s="309"/>
      <c r="JV393" s="309"/>
      <c r="JW393" s="309"/>
      <c r="JX393" s="309"/>
      <c r="JY393" s="309"/>
      <c r="JZ393" s="309"/>
      <c r="KA393" s="309"/>
      <c r="KB393" s="309"/>
      <c r="KC393" s="309"/>
      <c r="KD393" s="309"/>
      <c r="KE393" s="309"/>
      <c r="KF393" s="309"/>
      <c r="KG393" s="309"/>
      <c r="KH393" s="309"/>
      <c r="KI393" s="309"/>
      <c r="KJ393" s="309"/>
      <c r="KK393" s="309"/>
      <c r="KL393" s="309"/>
      <c r="KM393" s="309"/>
      <c r="KN393" s="309"/>
      <c r="KO393" s="309"/>
      <c r="KP393" s="309"/>
      <c r="KQ393" s="309"/>
      <c r="KR393" s="309"/>
      <c r="KS393" s="309"/>
      <c r="KT393" s="309"/>
      <c r="KU393" s="309"/>
      <c r="KV393" s="309"/>
      <c r="KW393" s="309"/>
      <c r="KX393" s="309"/>
      <c r="KY393" s="309"/>
      <c r="KZ393" s="309"/>
      <c r="LA393" s="309"/>
      <c r="LB393" s="309"/>
      <c r="LC393" s="309"/>
      <c r="LD393" s="309"/>
      <c r="LE393" s="309"/>
      <c r="LF393" s="309"/>
      <c r="LG393" s="309"/>
      <c r="LH393" s="309"/>
      <c r="LI393" s="309"/>
      <c r="LJ393" s="309"/>
      <c r="LK393" s="309"/>
      <c r="LL393" s="309"/>
      <c r="LM393" s="309"/>
      <c r="LN393" s="309"/>
      <c r="LO393" s="309"/>
      <c r="LP393" s="309"/>
      <c r="LQ393" s="309"/>
      <c r="LR393" s="309"/>
      <c r="LS393" s="309"/>
      <c r="LT393" s="309"/>
      <c r="LU393" s="309"/>
      <c r="LV393" s="309"/>
      <c r="LW393" s="309"/>
      <c r="LX393" s="309"/>
      <c r="LY393" s="309"/>
      <c r="LZ393" s="309"/>
      <c r="MA393" s="309"/>
      <c r="MB393" s="309"/>
      <c r="MC393" s="309"/>
      <c r="MD393" s="309"/>
      <c r="ME393" s="309"/>
      <c r="MF393" s="309"/>
      <c r="MG393" s="309"/>
      <c r="MH393" s="309"/>
      <c r="MI393" s="309"/>
      <c r="MJ393" s="309"/>
      <c r="MK393" s="309"/>
      <c r="ML393" s="309"/>
      <c r="MM393" s="309"/>
      <c r="MN393" s="309"/>
      <c r="MO393" s="309"/>
      <c r="MP393" s="309"/>
      <c r="MQ393" s="309"/>
      <c r="MR393" s="309"/>
      <c r="MS393" s="309"/>
      <c r="MT393" s="309"/>
      <c r="MU393" s="309"/>
      <c r="MV393" s="309"/>
      <c r="MW393" s="309"/>
      <c r="MX393" s="309"/>
      <c r="MY393" s="309"/>
      <c r="MZ393" s="309"/>
      <c r="NA393" s="309"/>
      <c r="NB393" s="309"/>
      <c r="NC393" s="309"/>
      <c r="ND393" s="309"/>
      <c r="NE393" s="309"/>
      <c r="NF393" s="309"/>
      <c r="NG393" s="309"/>
      <c r="NH393" s="309"/>
      <c r="NI393" s="309"/>
      <c r="NJ393" s="309"/>
      <c r="NK393" s="309"/>
      <c r="NL393" s="309"/>
      <c r="NM393" s="309"/>
      <c r="NN393" s="309"/>
      <c r="NO393" s="309"/>
      <c r="NP393" s="309"/>
      <c r="NQ393" s="309"/>
      <c r="NR393" s="309"/>
      <c r="NS393" s="309"/>
      <c r="NT393" s="309"/>
      <c r="NU393" s="309"/>
      <c r="NV393" s="309"/>
      <c r="NW393" s="309"/>
      <c r="NX393" s="309"/>
      <c r="NY393" s="309"/>
      <c r="NZ393" s="309"/>
      <c r="OA393" s="309"/>
      <c r="OB393" s="309"/>
      <c r="OC393" s="309"/>
      <c r="OD393" s="309"/>
      <c r="OE393" s="309"/>
      <c r="OF393" s="309"/>
      <c r="OG393" s="309"/>
      <c r="OH393" s="309"/>
      <c r="OI393" s="309"/>
      <c r="OJ393" s="309"/>
      <c r="OK393" s="309"/>
      <c r="OL393" s="309"/>
      <c r="OM393" s="309"/>
      <c r="ON393" s="309"/>
      <c r="OO393" s="309"/>
      <c r="OP393" s="309"/>
      <c r="OQ393" s="309"/>
      <c r="OR393" s="309"/>
      <c r="OS393" s="309"/>
      <c r="OT393" s="309"/>
      <c r="OU393" s="309"/>
      <c r="OV393" s="309"/>
      <c r="OW393" s="309"/>
      <c r="OX393" s="309"/>
      <c r="OY393" s="309"/>
      <c r="OZ393" s="309"/>
      <c r="PA393" s="309"/>
      <c r="PB393" s="309"/>
      <c r="PC393" s="309"/>
      <c r="PD393" s="309"/>
      <c r="PE393" s="309"/>
      <c r="PF393" s="309"/>
      <c r="PG393" s="309"/>
      <c r="PH393" s="309"/>
      <c r="PI393" s="309"/>
      <c r="PJ393" s="309"/>
      <c r="PK393" s="309"/>
      <c r="PL393" s="309"/>
      <c r="PM393" s="309"/>
      <c r="PN393" s="309"/>
      <c r="PO393" s="309"/>
      <c r="PP393" s="309"/>
      <c r="PQ393" s="309"/>
      <c r="PR393" s="309"/>
      <c r="PS393" s="309"/>
      <c r="PT393" s="309"/>
      <c r="PU393" s="309"/>
      <c r="PV393" s="309"/>
      <c r="PW393" s="309"/>
      <c r="PX393" s="309"/>
      <c r="PY393" s="309"/>
      <c r="PZ393" s="309"/>
      <c r="QA393" s="309"/>
      <c r="QB393" s="309"/>
      <c r="QC393" s="309"/>
      <c r="QD393" s="309"/>
      <c r="QE393" s="309"/>
      <c r="QF393" s="309"/>
      <c r="QG393" s="309"/>
      <c r="QH393" s="309"/>
      <c r="QI393" s="309"/>
      <c r="QJ393" s="309"/>
      <c r="QK393" s="309"/>
      <c r="QL393" s="309"/>
      <c r="QM393" s="309"/>
      <c r="QN393" s="309"/>
      <c r="QO393" s="309"/>
      <c r="QP393" s="309"/>
      <c r="QQ393" s="309"/>
      <c r="QR393" s="309"/>
      <c r="QS393" s="309"/>
      <c r="QT393" s="309"/>
      <c r="QU393" s="309"/>
      <c r="QV393" s="309"/>
      <c r="QW393" s="309"/>
      <c r="QX393" s="309"/>
      <c r="QY393" s="309"/>
      <c r="QZ393" s="309"/>
      <c r="RA393" s="309"/>
      <c r="RB393" s="309"/>
      <c r="RC393" s="309"/>
      <c r="RD393" s="309"/>
      <c r="RE393" s="309"/>
      <c r="RF393" s="309"/>
      <c r="RG393" s="309"/>
      <c r="RH393" s="309"/>
      <c r="RI393" s="309"/>
      <c r="RJ393" s="309"/>
      <c r="RK393" s="309"/>
      <c r="RL393" s="309"/>
      <c r="RM393" s="309"/>
      <c r="RN393" s="309"/>
      <c r="RO393" s="309"/>
      <c r="RP393" s="309"/>
      <c r="RQ393" s="309"/>
      <c r="RR393" s="309"/>
      <c r="RS393" s="309"/>
      <c r="RT393" s="309"/>
      <c r="RU393" s="309"/>
      <c r="RV393" s="309"/>
      <c r="RW393" s="309"/>
      <c r="RX393" s="309"/>
      <c r="RY393" s="309"/>
      <c r="RZ393" s="309"/>
      <c r="SA393" s="309"/>
      <c r="SB393" s="309"/>
      <c r="SC393" s="309"/>
      <c r="SD393" s="309"/>
      <c r="SE393" s="309"/>
      <c r="SF393" s="309"/>
      <c r="SG393" s="309"/>
      <c r="SH393" s="309"/>
      <c r="SI393" s="309"/>
      <c r="SJ393" s="309"/>
      <c r="SK393" s="309"/>
      <c r="SL393" s="309"/>
      <c r="SM393" s="309"/>
      <c r="SN393" s="309"/>
      <c r="SO393" s="309"/>
      <c r="SP393" s="309"/>
      <c r="SQ393" s="309"/>
      <c r="SR393" s="309"/>
      <c r="SS393" s="309"/>
      <c r="ST393" s="309"/>
      <c r="SU393" s="309"/>
      <c r="SV393" s="309"/>
      <c r="SW393" s="309"/>
      <c r="SX393" s="309"/>
      <c r="SY393" s="309"/>
      <c r="SZ393" s="309"/>
      <c r="TA393" s="309"/>
      <c r="TB393" s="309"/>
      <c r="TC393" s="309"/>
      <c r="TD393" s="309"/>
      <c r="TE393" s="309"/>
      <c r="TF393" s="309"/>
      <c r="TG393" s="309"/>
      <c r="TH393" s="309"/>
      <c r="TI393" s="309"/>
      <c r="TJ393" s="309"/>
      <c r="TK393" s="309"/>
      <c r="TL393" s="309"/>
      <c r="TM393" s="309"/>
      <c r="TN393" s="309"/>
      <c r="TO393" s="309"/>
      <c r="TP393" s="309"/>
      <c r="TQ393" s="309"/>
      <c r="TR393" s="309"/>
      <c r="TS393" s="309"/>
      <c r="TT393" s="309"/>
      <c r="TU393" s="309"/>
      <c r="TV393" s="309"/>
      <c r="TW393" s="309"/>
      <c r="TX393" s="309"/>
      <c r="TY393" s="309"/>
      <c r="TZ393" s="309"/>
      <c r="UA393" s="309"/>
      <c r="UB393" s="309"/>
      <c r="UC393" s="309"/>
      <c r="UD393" s="309"/>
      <c r="UE393" s="309"/>
      <c r="UF393" s="309"/>
      <c r="UG393" s="309"/>
      <c r="UH393" s="309"/>
      <c r="UI393" s="309"/>
      <c r="UJ393" s="309"/>
      <c r="UK393" s="309"/>
      <c r="UL393" s="309"/>
      <c r="UM393" s="309"/>
      <c r="UN393" s="309"/>
      <c r="UO393" s="309"/>
      <c r="UP393" s="309"/>
      <c r="UQ393" s="309"/>
      <c r="UR393" s="309"/>
      <c r="US393" s="309"/>
      <c r="UT393" s="309"/>
      <c r="UU393" s="309"/>
      <c r="UV393" s="309"/>
      <c r="UW393" s="309"/>
      <c r="UX393" s="309"/>
      <c r="UY393" s="309"/>
      <c r="UZ393" s="309"/>
      <c r="VA393" s="309"/>
      <c r="VB393" s="309"/>
      <c r="VC393" s="309"/>
      <c r="VD393" s="309"/>
      <c r="VE393" s="309"/>
      <c r="VF393" s="309"/>
      <c r="VG393" s="309"/>
      <c r="VH393" s="309"/>
      <c r="VI393" s="309"/>
      <c r="VJ393" s="309"/>
      <c r="VK393" s="309"/>
      <c r="VL393" s="309"/>
      <c r="VM393" s="309"/>
      <c r="VN393" s="309"/>
      <c r="VO393" s="309"/>
      <c r="VP393" s="309"/>
      <c r="VQ393" s="309"/>
      <c r="VR393" s="309"/>
      <c r="VS393" s="309"/>
      <c r="VT393" s="309"/>
      <c r="VU393" s="309"/>
      <c r="VV393" s="309"/>
      <c r="VW393" s="309"/>
      <c r="VX393" s="309"/>
      <c r="VY393" s="309"/>
      <c r="VZ393" s="309"/>
      <c r="WA393" s="309"/>
      <c r="WB393" s="309"/>
      <c r="WC393" s="309"/>
      <c r="WD393" s="309"/>
      <c r="WE393" s="309"/>
      <c r="WF393" s="309"/>
      <c r="WG393" s="309"/>
      <c r="WH393" s="309"/>
      <c r="WI393" s="309"/>
      <c r="WJ393" s="309"/>
      <c r="WK393" s="309"/>
      <c r="WL393" s="309"/>
      <c r="WM393" s="309"/>
      <c r="WN393" s="309"/>
      <c r="WO393" s="309"/>
      <c r="WP393" s="309"/>
      <c r="WQ393" s="309"/>
      <c r="WR393" s="309"/>
      <c r="WS393" s="309"/>
      <c r="WT393" s="309"/>
      <c r="WU393" s="309"/>
      <c r="WV393" s="309"/>
      <c r="WW393" s="309"/>
      <c r="WX393" s="309"/>
      <c r="WY393" s="309"/>
      <c r="WZ393" s="309"/>
      <c r="XA393" s="309"/>
      <c r="XB393" s="309"/>
      <c r="XC393" s="309"/>
      <c r="XD393" s="309"/>
      <c r="XE393" s="309"/>
      <c r="XF393" s="309"/>
      <c r="XG393" s="309"/>
      <c r="XH393" s="309"/>
      <c r="XI393" s="309"/>
      <c r="XJ393" s="309"/>
      <c r="XK393" s="309"/>
      <c r="XL393" s="309"/>
      <c r="XM393" s="309"/>
      <c r="XN393" s="309"/>
      <c r="XO393" s="309"/>
      <c r="XP393" s="309"/>
      <c r="XQ393" s="309"/>
      <c r="XR393" s="309"/>
      <c r="XS393" s="309"/>
      <c r="XT393" s="309"/>
      <c r="XU393" s="309"/>
      <c r="XV393" s="309"/>
      <c r="XW393" s="309"/>
      <c r="XX393" s="309"/>
      <c r="XY393" s="309"/>
      <c r="XZ393" s="309"/>
      <c r="YA393" s="309"/>
      <c r="YB393" s="309"/>
      <c r="YC393" s="309"/>
      <c r="YD393" s="309"/>
      <c r="YE393" s="309"/>
      <c r="YF393" s="309"/>
      <c r="YG393" s="309"/>
      <c r="YH393" s="309"/>
      <c r="YI393" s="309"/>
      <c r="YJ393" s="309"/>
      <c r="YK393" s="309"/>
      <c r="YL393" s="309"/>
      <c r="YM393" s="309"/>
      <c r="YN393" s="309"/>
      <c r="YO393" s="309"/>
      <c r="YP393" s="309"/>
      <c r="YQ393" s="309"/>
      <c r="YR393" s="309"/>
      <c r="YS393" s="309"/>
      <c r="YT393" s="309"/>
      <c r="YU393" s="309"/>
      <c r="YV393" s="309"/>
      <c r="YW393" s="309"/>
      <c r="YX393" s="309"/>
      <c r="YY393" s="309"/>
      <c r="YZ393" s="309"/>
      <c r="ZA393" s="309"/>
      <c r="ZB393" s="309"/>
      <c r="ZC393" s="309"/>
      <c r="ZD393" s="309"/>
      <c r="ZE393" s="309"/>
      <c r="ZF393" s="309"/>
      <c r="ZG393" s="309"/>
      <c r="ZH393" s="309"/>
      <c r="ZI393" s="309"/>
      <c r="ZJ393" s="309"/>
      <c r="ZK393" s="309"/>
      <c r="ZL393" s="309"/>
      <c r="ZM393" s="309"/>
      <c r="ZN393" s="309"/>
      <c r="ZO393" s="309"/>
      <c r="ZP393" s="309"/>
      <c r="ZQ393" s="309"/>
      <c r="ZR393" s="309"/>
      <c r="ZS393" s="309"/>
      <c r="ZT393" s="309"/>
      <c r="ZU393" s="309"/>
      <c r="ZV393" s="309"/>
      <c r="ZW393" s="309"/>
      <c r="ZX393" s="309"/>
      <c r="ZY393" s="309"/>
      <c r="ZZ393" s="309"/>
      <c r="AAA393" s="309"/>
      <c r="AAB393" s="309"/>
      <c r="AAC393" s="309"/>
      <c r="AAD393" s="309"/>
      <c r="AAE393" s="309"/>
      <c r="AAF393" s="309"/>
      <c r="AAG393" s="309"/>
      <c r="AAH393" s="309"/>
      <c r="AAI393" s="309"/>
      <c r="AAJ393" s="309"/>
      <c r="AAK393" s="309"/>
      <c r="AAL393" s="309"/>
      <c r="AAM393" s="309"/>
      <c r="AAN393" s="309"/>
      <c r="AAO393" s="309"/>
      <c r="AAP393" s="309"/>
      <c r="AAQ393" s="309"/>
      <c r="AAR393" s="309"/>
      <c r="AAS393" s="309"/>
      <c r="AAT393" s="309"/>
      <c r="AAU393" s="309"/>
      <c r="AAV393" s="309"/>
      <c r="AAW393" s="309"/>
      <c r="AAX393" s="309"/>
      <c r="AAY393" s="309"/>
      <c r="AAZ393" s="309"/>
      <c r="ABA393" s="309"/>
      <c r="ABB393" s="309"/>
      <c r="ABC393" s="309"/>
      <c r="ABD393" s="309"/>
      <c r="ABE393" s="309"/>
      <c r="ABF393" s="309"/>
      <c r="ABG393" s="309"/>
      <c r="ABH393" s="309"/>
      <c r="ABI393" s="309"/>
      <c r="ABJ393" s="309"/>
      <c r="ABK393" s="309"/>
      <c r="ABL393" s="309"/>
      <c r="ABM393" s="309"/>
      <c r="ABN393" s="309"/>
      <c r="ABO393" s="309"/>
      <c r="ABP393" s="309"/>
      <c r="ABQ393" s="309"/>
      <c r="ABR393" s="309"/>
      <c r="ABS393" s="309"/>
      <c r="ABT393" s="309"/>
      <c r="ABU393" s="309"/>
      <c r="ABV393" s="309"/>
      <c r="ABW393" s="309"/>
      <c r="ABX393" s="309"/>
      <c r="ABY393" s="309"/>
      <c r="ABZ393" s="309"/>
      <c r="ACA393" s="309"/>
      <c r="ACB393" s="309"/>
      <c r="ACC393" s="309"/>
      <c r="ACD393" s="309"/>
      <c r="ACE393" s="309"/>
      <c r="ACF393" s="309"/>
      <c r="ACG393" s="309"/>
      <c r="ACH393" s="309"/>
      <c r="ACI393" s="309"/>
      <c r="ACJ393" s="309"/>
      <c r="ACK393" s="309"/>
      <c r="ACL393" s="309"/>
      <c r="ACM393" s="309"/>
      <c r="ACN393" s="309"/>
      <c r="ACO393" s="309"/>
      <c r="ACP393" s="309"/>
      <c r="ACQ393" s="309"/>
      <c r="ACR393" s="309"/>
      <c r="ACS393" s="309"/>
      <c r="ACT393" s="309"/>
      <c r="ACU393" s="309"/>
      <c r="ACV393" s="309"/>
      <c r="ACW393" s="309"/>
      <c r="ACX393" s="309"/>
      <c r="ACY393" s="309"/>
      <c r="ACZ393" s="309"/>
      <c r="ADA393" s="309"/>
      <c r="ADB393" s="309"/>
      <c r="ADC393" s="309"/>
      <c r="ADD393" s="309"/>
      <c r="ADE393" s="309"/>
      <c r="ADF393" s="309"/>
      <c r="ADG393" s="309"/>
      <c r="ADH393" s="309"/>
      <c r="ADI393" s="309"/>
      <c r="ADJ393" s="309"/>
      <c r="ADK393" s="309"/>
      <c r="ADL393" s="309"/>
      <c r="ADM393" s="309"/>
      <c r="ADN393" s="309"/>
      <c r="ADO393" s="309"/>
      <c r="ADP393" s="309"/>
      <c r="ADQ393" s="309"/>
      <c r="ADR393" s="309"/>
      <c r="ADS393" s="309"/>
      <c r="ADT393" s="309"/>
      <c r="ADU393" s="309"/>
      <c r="ADV393" s="309"/>
      <c r="ADW393" s="309"/>
      <c r="ADX393" s="309"/>
      <c r="ADY393" s="309"/>
      <c r="ADZ393" s="309"/>
      <c r="AEA393" s="309"/>
      <c r="AEB393" s="309"/>
      <c r="AEC393" s="309"/>
      <c r="AED393" s="309"/>
      <c r="AEE393" s="309"/>
      <c r="AEF393" s="309"/>
      <c r="AEG393" s="309"/>
      <c r="AEH393" s="309"/>
      <c r="AEI393" s="309"/>
      <c r="AEJ393" s="309"/>
      <c r="AEK393" s="309"/>
      <c r="AEL393" s="309"/>
      <c r="AEM393" s="309"/>
      <c r="AEN393" s="309"/>
      <c r="AEO393" s="309"/>
      <c r="AEP393" s="309"/>
      <c r="AEQ393" s="309"/>
      <c r="AER393" s="309"/>
      <c r="AES393" s="309"/>
      <c r="AET393" s="309"/>
      <c r="AEU393" s="309"/>
      <c r="AEV393" s="309"/>
      <c r="AEW393" s="309"/>
      <c r="AEX393" s="309"/>
      <c r="AEY393" s="309"/>
      <c r="AEZ393" s="309"/>
      <c r="AFA393" s="309"/>
      <c r="AFB393" s="309"/>
      <c r="AFC393" s="309"/>
      <c r="AFD393" s="309"/>
      <c r="AFE393" s="309"/>
      <c r="AFF393" s="309"/>
      <c r="AFG393" s="309"/>
      <c r="AFH393" s="309"/>
      <c r="AFI393" s="309"/>
      <c r="AFJ393" s="309"/>
      <c r="AFK393" s="309"/>
      <c r="AFL393" s="309"/>
      <c r="AFM393" s="309"/>
      <c r="AFN393" s="309"/>
      <c r="AFO393" s="309"/>
      <c r="AFP393" s="309"/>
      <c r="AFQ393" s="309"/>
      <c r="AFR393" s="309"/>
      <c r="AFS393" s="309"/>
      <c r="AFT393" s="309"/>
      <c r="AFU393" s="309"/>
      <c r="AFV393" s="309"/>
      <c r="AFW393" s="309"/>
      <c r="AFX393" s="309"/>
      <c r="AFY393" s="309"/>
      <c r="AFZ393" s="309"/>
      <c r="AGA393" s="309"/>
      <c r="AGB393" s="309"/>
      <c r="AGC393" s="309"/>
      <c r="AGD393" s="309"/>
      <c r="AGE393" s="309"/>
      <c r="AGF393" s="309"/>
      <c r="AGG393" s="309"/>
      <c r="AGH393" s="309"/>
      <c r="AGI393" s="309"/>
      <c r="AGJ393" s="309"/>
      <c r="AGK393" s="309"/>
      <c r="AGL393" s="309"/>
      <c r="AGM393" s="309"/>
      <c r="AGN393" s="309"/>
      <c r="AGO393" s="309"/>
      <c r="AGP393" s="309"/>
      <c r="AGQ393" s="309"/>
      <c r="AGR393" s="309"/>
      <c r="AGS393" s="309"/>
      <c r="AGT393" s="309"/>
      <c r="AGU393" s="309"/>
      <c r="AGV393" s="309"/>
      <c r="AGW393" s="309"/>
      <c r="AGX393" s="309"/>
      <c r="AGY393" s="309"/>
      <c r="AGZ393" s="309"/>
      <c r="AHA393" s="309"/>
      <c r="AHB393" s="309"/>
      <c r="AHC393" s="309"/>
      <c r="AHD393" s="309"/>
      <c r="AHE393" s="309"/>
      <c r="AHF393" s="309"/>
      <c r="AHG393" s="309"/>
      <c r="AHH393" s="309"/>
      <c r="AHI393" s="309"/>
      <c r="AHJ393" s="309"/>
      <c r="AHK393" s="309"/>
      <c r="AHL393" s="309"/>
      <c r="AHM393" s="309"/>
      <c r="AHN393" s="309"/>
      <c r="AHO393" s="309"/>
      <c r="AHP393" s="309"/>
      <c r="AHQ393" s="309"/>
      <c r="AHR393" s="309"/>
      <c r="AHS393" s="309"/>
      <c r="AHT393" s="309"/>
      <c r="AHU393" s="309"/>
      <c r="AHV393" s="309"/>
      <c r="AHW393" s="309"/>
      <c r="AHX393" s="309"/>
      <c r="AHY393" s="309"/>
      <c r="AHZ393" s="309"/>
      <c r="AIA393" s="309"/>
      <c r="AIB393" s="309"/>
      <c r="AIC393" s="309"/>
      <c r="AID393" s="309"/>
      <c r="AIE393" s="309"/>
      <c r="AIF393" s="309"/>
      <c r="AIG393" s="309"/>
      <c r="AIH393" s="309"/>
      <c r="AII393" s="309"/>
      <c r="AIJ393" s="309"/>
      <c r="AIK393" s="309"/>
      <c r="AIL393" s="309"/>
      <c r="AIM393" s="309"/>
      <c r="AIN393" s="309"/>
      <c r="AIO393" s="309"/>
      <c r="AIP393" s="309"/>
      <c r="AIQ393" s="309"/>
      <c r="AIR393" s="309"/>
      <c r="AIS393" s="309"/>
      <c r="AIT393" s="309"/>
      <c r="AIU393" s="309"/>
      <c r="AIV393" s="309"/>
      <c r="AIW393" s="309"/>
      <c r="AIX393" s="309"/>
      <c r="AIY393" s="309"/>
      <c r="AIZ393" s="309"/>
      <c r="AJA393" s="309"/>
      <c r="AJB393" s="309"/>
      <c r="AJC393" s="309"/>
      <c r="AJD393" s="309"/>
      <c r="AJE393" s="309"/>
      <c r="AJF393" s="309"/>
      <c r="AJG393" s="309"/>
      <c r="AJH393" s="309"/>
      <c r="AJI393" s="309"/>
      <c r="AJJ393" s="309"/>
      <c r="AJK393" s="309"/>
      <c r="AJL393" s="309"/>
      <c r="AJM393" s="309"/>
      <c r="AJN393" s="309"/>
      <c r="AJO393" s="309"/>
      <c r="AJP393" s="309"/>
      <c r="AJQ393" s="309"/>
      <c r="AJR393" s="309"/>
      <c r="AJS393" s="309"/>
      <c r="AJT393" s="309"/>
      <c r="AJU393" s="309"/>
      <c r="AJV393" s="309"/>
      <c r="AJW393" s="309"/>
      <c r="AJX393" s="309"/>
      <c r="AJY393" s="309"/>
      <c r="AJZ393" s="309"/>
      <c r="AKA393" s="309"/>
      <c r="AKB393" s="309"/>
      <c r="AKC393" s="309"/>
      <c r="AKD393" s="309"/>
      <c r="AKE393" s="309"/>
      <c r="AKF393" s="309"/>
      <c r="AKG393" s="309"/>
      <c r="AKH393" s="309"/>
      <c r="AKI393" s="309"/>
      <c r="AKJ393" s="309"/>
      <c r="AKK393" s="309"/>
      <c r="AKL393" s="309"/>
      <c r="AKM393" s="309"/>
      <c r="AKN393" s="309"/>
      <c r="AKO393" s="309"/>
      <c r="AKP393" s="309"/>
      <c r="AKQ393" s="309"/>
      <c r="AKR393" s="309"/>
      <c r="AKS393" s="309"/>
      <c r="AKT393" s="309"/>
      <c r="AKU393" s="309"/>
      <c r="AKV393" s="309"/>
      <c r="AKW393" s="309"/>
      <c r="AKX393" s="309"/>
      <c r="AKY393" s="309"/>
      <c r="AKZ393" s="309"/>
      <c r="ALA393" s="309"/>
      <c r="ALB393" s="309"/>
      <c r="ALC393" s="309"/>
      <c r="ALD393" s="309"/>
      <c r="ALE393" s="309"/>
      <c r="ALF393" s="309"/>
      <c r="ALG393" s="309"/>
      <c r="ALH393" s="309"/>
      <c r="ALI393" s="309"/>
      <c r="ALJ393" s="309"/>
      <c r="ALK393" s="309"/>
      <c r="ALL393" s="309"/>
      <c r="ALM393" s="309"/>
      <c r="ALN393" s="309"/>
      <c r="ALO393" s="309"/>
      <c r="ALP393" s="309"/>
      <c r="ALQ393" s="309"/>
      <c r="ALR393" s="309"/>
      <c r="ALS393" s="309"/>
      <c r="ALT393" s="309"/>
      <c r="ALU393" s="309"/>
      <c r="ALV393" s="309"/>
      <c r="ALW393" s="309"/>
      <c r="ALX393" s="309"/>
      <c r="ALY393" s="309"/>
      <c r="ALZ393" s="309"/>
      <c r="AMA393" s="309"/>
      <c r="AMB393" s="309"/>
      <c r="AMC393" s="309"/>
      <c r="AMD393" s="309"/>
      <c r="AME393" s="309"/>
      <c r="AMF393" s="309"/>
      <c r="AMG393" s="309"/>
      <c r="AMH393" s="309"/>
      <c r="AMI393" s="309"/>
      <c r="AMJ393" s="309"/>
      <c r="AMK393" s="309"/>
      <c r="AML393" s="309"/>
      <c r="AMM393" s="309"/>
      <c r="AMN393" s="309"/>
      <c r="AMO393" s="309"/>
      <c r="AMP393" s="309"/>
      <c r="AMQ393" s="309"/>
      <c r="AMR393" s="309"/>
      <c r="AMS393" s="309"/>
      <c r="AMT393" s="309"/>
      <c r="AMU393" s="309"/>
      <c r="AMV393" s="309"/>
      <c r="AMW393" s="309"/>
      <c r="AMX393" s="309"/>
      <c r="AMY393" s="309"/>
      <c r="AMZ393" s="309"/>
      <c r="ANA393" s="309"/>
      <c r="ANB393" s="309"/>
      <c r="ANC393" s="309"/>
      <c r="AND393" s="309"/>
      <c r="ANE393" s="309"/>
      <c r="ANF393" s="309"/>
      <c r="ANG393" s="309"/>
      <c r="ANH393" s="309"/>
      <c r="ANI393" s="309"/>
      <c r="ANJ393" s="309"/>
      <c r="ANK393" s="309"/>
      <c r="ANL393" s="309"/>
      <c r="ANM393" s="309"/>
      <c r="ANN393" s="309"/>
      <c r="ANO393" s="309"/>
      <c r="ANP393" s="309"/>
      <c r="ANQ393" s="309"/>
      <c r="ANR393" s="309"/>
      <c r="ANS393" s="309"/>
      <c r="ANT393" s="309"/>
      <c r="ANU393" s="309"/>
      <c r="ANV393" s="309"/>
      <c r="ANW393" s="309"/>
      <c r="ANX393" s="309"/>
      <c r="ANY393" s="309"/>
      <c r="ANZ393" s="309"/>
      <c r="AOA393" s="309"/>
      <c r="AOB393" s="309"/>
      <c r="AOC393" s="309"/>
      <c r="AOD393" s="309"/>
      <c r="AOE393" s="309"/>
      <c r="AOF393" s="309"/>
      <c r="AOG393" s="309"/>
      <c r="AOH393" s="309"/>
      <c r="AOI393" s="309"/>
      <c r="AOJ393" s="309"/>
      <c r="AOK393" s="309"/>
      <c r="AOL393" s="309"/>
      <c r="AOM393" s="309"/>
      <c r="AON393" s="309"/>
      <c r="AOO393" s="309"/>
      <c r="AOP393" s="309"/>
      <c r="AOQ393" s="309"/>
      <c r="AOR393" s="309"/>
      <c r="AOS393" s="309"/>
      <c r="AOT393" s="309"/>
      <c r="AOU393" s="309"/>
      <c r="AOV393" s="309"/>
      <c r="AOW393" s="309"/>
      <c r="AOX393" s="309"/>
      <c r="AOY393" s="309"/>
      <c r="AOZ393" s="309"/>
      <c r="APA393" s="309"/>
      <c r="APB393" s="309"/>
      <c r="APC393" s="309"/>
      <c r="APD393" s="309"/>
      <c r="APE393" s="309"/>
      <c r="APF393" s="309"/>
      <c r="APG393" s="309"/>
      <c r="APH393" s="309"/>
      <c r="API393" s="309"/>
      <c r="APJ393" s="309"/>
      <c r="APK393" s="309"/>
      <c r="APL393" s="309"/>
      <c r="APM393" s="309"/>
      <c r="APN393" s="309"/>
      <c r="APO393" s="309"/>
      <c r="APP393" s="309"/>
      <c r="APQ393" s="309"/>
      <c r="APR393" s="309"/>
      <c r="APS393" s="309"/>
      <c r="APT393" s="309"/>
      <c r="APU393" s="309"/>
      <c r="APV393" s="309"/>
      <c r="APW393" s="309"/>
      <c r="APX393" s="309"/>
      <c r="APY393" s="309"/>
      <c r="APZ393" s="309"/>
      <c r="AQA393" s="309"/>
      <c r="AQB393" s="309"/>
      <c r="AQC393" s="309"/>
      <c r="AQD393" s="309"/>
      <c r="AQE393" s="309"/>
      <c r="AQF393" s="309"/>
      <c r="AQG393" s="309"/>
      <c r="AQH393" s="309"/>
      <c r="AQI393" s="309"/>
      <c r="AQJ393" s="309"/>
      <c r="AQK393" s="309"/>
      <c r="AQL393" s="309"/>
      <c r="AQM393" s="309"/>
      <c r="AQN393" s="309"/>
      <c r="AQO393" s="309"/>
      <c r="AQP393" s="309"/>
      <c r="AQQ393" s="309"/>
      <c r="AQR393" s="309"/>
      <c r="AQS393" s="309"/>
      <c r="AQT393" s="309"/>
      <c r="AQU393" s="309"/>
      <c r="AQV393" s="309"/>
      <c r="AQW393" s="309"/>
      <c r="AQX393" s="309"/>
      <c r="AQY393" s="309"/>
      <c r="AQZ393" s="309"/>
      <c r="ARA393" s="309"/>
      <c r="ARB393" s="309"/>
      <c r="ARC393" s="309"/>
      <c r="ARD393" s="309"/>
      <c r="ARE393" s="309"/>
      <c r="ARF393" s="309"/>
      <c r="ARG393" s="309"/>
      <c r="ARH393" s="309"/>
      <c r="ARI393" s="309"/>
      <c r="ARJ393" s="309"/>
      <c r="ARK393" s="309"/>
      <c r="ARL393" s="309"/>
      <c r="ARM393" s="309"/>
      <c r="ARN393" s="309"/>
      <c r="ARO393" s="309"/>
      <c r="ARP393" s="309"/>
      <c r="ARQ393" s="309"/>
      <c r="ARR393" s="309"/>
      <c r="ARS393" s="309"/>
      <c r="ART393" s="309"/>
      <c r="ARU393" s="309"/>
      <c r="ARV393" s="309"/>
      <c r="ARW393" s="309"/>
      <c r="ARX393" s="309"/>
      <c r="ARY393" s="309"/>
      <c r="ARZ393" s="309"/>
      <c r="ASA393" s="309"/>
      <c r="ASB393" s="309"/>
      <c r="ASC393" s="309"/>
      <c r="ASD393" s="309"/>
      <c r="ASE393" s="309"/>
      <c r="ASF393" s="309"/>
      <c r="ASG393" s="309"/>
      <c r="ASH393" s="309"/>
      <c r="ASI393" s="309"/>
      <c r="ASJ393" s="309"/>
      <c r="ASK393" s="309"/>
      <c r="ASL393" s="309"/>
      <c r="ASM393" s="309"/>
      <c r="ASN393" s="309"/>
      <c r="ASO393" s="309"/>
      <c r="ASP393" s="309"/>
      <c r="ASQ393" s="309"/>
      <c r="ASR393" s="309"/>
      <c r="ASS393" s="309"/>
      <c r="AST393" s="309"/>
      <c r="ASU393" s="309"/>
      <c r="ASV393" s="309"/>
      <c r="ASW393" s="309"/>
      <c r="ASX393" s="309"/>
      <c r="ASY393" s="309"/>
      <c r="ASZ393" s="309"/>
      <c r="ATA393" s="309"/>
      <c r="ATB393" s="309"/>
      <c r="ATC393" s="309"/>
      <c r="ATD393" s="309"/>
      <c r="ATE393" s="309"/>
      <c r="ATF393" s="309"/>
      <c r="ATG393" s="309"/>
      <c r="ATH393" s="309"/>
      <c r="ATI393" s="309"/>
      <c r="ATJ393" s="309"/>
      <c r="ATK393" s="309"/>
      <c r="ATL393" s="309"/>
      <c r="ATM393" s="309"/>
      <c r="ATN393" s="309"/>
      <c r="ATO393" s="309"/>
      <c r="ATP393" s="309"/>
      <c r="ATQ393" s="309"/>
      <c r="ATR393" s="309"/>
      <c r="ATS393" s="309"/>
      <c r="ATT393" s="309"/>
      <c r="ATU393" s="309"/>
      <c r="ATV393" s="309"/>
      <c r="ATW393" s="309"/>
      <c r="ATX393" s="309"/>
      <c r="ATY393" s="309"/>
      <c r="ATZ393" s="309"/>
      <c r="AUA393" s="309"/>
      <c r="AUB393" s="309"/>
      <c r="AUC393" s="309"/>
      <c r="AUD393" s="309"/>
      <c r="AUE393" s="309"/>
      <c r="AUF393" s="309"/>
      <c r="AUG393" s="309"/>
      <c r="AUH393" s="309"/>
      <c r="AUI393" s="309"/>
      <c r="AUJ393" s="309"/>
      <c r="AUK393" s="309"/>
      <c r="AUL393" s="309"/>
      <c r="AUM393" s="309"/>
      <c r="AUN393" s="309"/>
      <c r="AUO393" s="309"/>
      <c r="AUP393" s="309"/>
      <c r="AUQ393" s="309"/>
      <c r="AUR393" s="309"/>
      <c r="AUS393" s="309"/>
      <c r="AUT393" s="309"/>
      <c r="AUU393" s="309"/>
      <c r="AUV393" s="309"/>
      <c r="AUW393" s="309"/>
      <c r="AUX393" s="309"/>
      <c r="AUY393" s="309"/>
      <c r="AUZ393" s="309"/>
      <c r="AVA393" s="309"/>
      <c r="AVB393" s="309"/>
      <c r="AVC393" s="309"/>
      <c r="AVD393" s="309"/>
      <c r="AVE393" s="309"/>
      <c r="AVF393" s="309"/>
      <c r="AVG393" s="309"/>
      <c r="AVH393" s="309"/>
      <c r="AVI393" s="309"/>
      <c r="AVJ393" s="309"/>
      <c r="AVK393" s="309"/>
      <c r="AVL393" s="309"/>
      <c r="AVM393" s="309"/>
      <c r="AVN393" s="309"/>
      <c r="AVO393" s="309"/>
      <c r="AVP393" s="309"/>
      <c r="AVQ393" s="309"/>
      <c r="AVR393" s="309"/>
      <c r="AVS393" s="309"/>
      <c r="AVT393" s="309"/>
      <c r="AVU393" s="309"/>
      <c r="AVV393" s="309"/>
      <c r="AVW393" s="309"/>
      <c r="AVX393" s="309"/>
      <c r="AVY393" s="309"/>
      <c r="AVZ393" s="309"/>
      <c r="AWA393" s="309"/>
      <c r="AWB393" s="309"/>
      <c r="AWC393" s="309"/>
      <c r="AWD393" s="309"/>
      <c r="AWE393" s="309"/>
      <c r="AWF393" s="309"/>
      <c r="AWG393" s="309"/>
      <c r="AWH393" s="309"/>
      <c r="AWI393" s="309"/>
      <c r="AWJ393" s="309"/>
      <c r="AWK393" s="309"/>
      <c r="AWL393" s="309"/>
      <c r="AWM393" s="309"/>
      <c r="AWN393" s="309"/>
      <c r="AWO393" s="309"/>
      <c r="AWP393" s="309"/>
      <c r="AWQ393" s="309"/>
      <c r="AWR393" s="309"/>
      <c r="AWS393" s="309"/>
      <c r="AWT393" s="309"/>
      <c r="AWU393" s="309"/>
      <c r="AWV393" s="309"/>
      <c r="AWW393" s="309"/>
      <c r="AWX393" s="309"/>
      <c r="AWY393" s="309"/>
      <c r="AWZ393" s="309"/>
      <c r="AXA393" s="309"/>
      <c r="AXB393" s="309"/>
      <c r="AXC393" s="309"/>
      <c r="AXD393" s="309"/>
      <c r="AXE393" s="309"/>
      <c r="AXF393" s="309"/>
      <c r="AXG393" s="309"/>
      <c r="AXH393" s="309"/>
      <c r="AXI393" s="309"/>
      <c r="AXJ393" s="309"/>
      <c r="AXK393" s="309"/>
      <c r="AXL393" s="309"/>
      <c r="AXM393" s="309"/>
      <c r="AXN393" s="309"/>
      <c r="AXO393" s="309"/>
      <c r="AXP393" s="309"/>
      <c r="AXQ393" s="309"/>
      <c r="AXR393" s="309"/>
      <c r="AXS393" s="309"/>
      <c r="AXT393" s="309"/>
      <c r="AXU393" s="309"/>
      <c r="AXV393" s="309"/>
      <c r="AXW393" s="309"/>
      <c r="AXX393" s="309"/>
      <c r="AXY393" s="309"/>
      <c r="AXZ393" s="309"/>
      <c r="AYA393" s="309"/>
      <c r="AYB393" s="309"/>
      <c r="AYC393" s="309"/>
      <c r="AYD393" s="309"/>
      <c r="AYE393" s="309"/>
      <c r="AYF393" s="309"/>
      <c r="AYG393" s="309"/>
      <c r="AYH393" s="309"/>
      <c r="AYI393" s="309"/>
      <c r="AYJ393" s="309"/>
      <c r="AYK393" s="309"/>
      <c r="AYL393" s="309"/>
      <c r="AYM393" s="309"/>
      <c r="AYN393" s="309"/>
      <c r="AYO393" s="309"/>
      <c r="AYP393" s="309"/>
      <c r="AYQ393" s="309"/>
      <c r="AYR393" s="309"/>
      <c r="AYS393" s="309"/>
      <c r="AYT393" s="309"/>
      <c r="AYU393" s="309"/>
      <c r="AYV393" s="309"/>
      <c r="AYW393" s="309"/>
      <c r="AYX393" s="309"/>
      <c r="AYY393" s="309"/>
      <c r="AYZ393" s="309"/>
      <c r="AZA393" s="309"/>
      <c r="AZB393" s="309"/>
      <c r="AZC393" s="309"/>
      <c r="AZD393" s="309"/>
      <c r="AZE393" s="309"/>
      <c r="AZF393" s="309"/>
      <c r="AZG393" s="309"/>
      <c r="AZH393" s="309"/>
      <c r="AZI393" s="309"/>
      <c r="AZJ393" s="309"/>
      <c r="AZK393" s="309"/>
      <c r="AZL393" s="309"/>
      <c r="AZM393" s="309"/>
      <c r="AZN393" s="309"/>
      <c r="AZO393" s="309"/>
      <c r="AZP393" s="309"/>
      <c r="AZQ393" s="309"/>
      <c r="AZR393" s="309"/>
      <c r="AZS393" s="309"/>
      <c r="AZT393" s="309"/>
      <c r="AZU393" s="309"/>
      <c r="AZV393" s="309"/>
      <c r="AZW393" s="309"/>
      <c r="AZX393" s="309"/>
      <c r="AZY393" s="309"/>
      <c r="AZZ393" s="309"/>
      <c r="BAA393" s="309"/>
      <c r="BAB393" s="309"/>
      <c r="BAC393" s="309"/>
      <c r="BAD393" s="309"/>
      <c r="BAE393" s="309"/>
      <c r="BAF393" s="309"/>
      <c r="BAG393" s="309"/>
      <c r="BAH393" s="309"/>
      <c r="BAI393" s="309"/>
      <c r="BAJ393" s="309"/>
      <c r="BAK393" s="309"/>
      <c r="BAL393" s="309"/>
      <c r="BAM393" s="309"/>
      <c r="BAN393" s="309"/>
      <c r="BAO393" s="309"/>
      <c r="BAP393" s="309"/>
      <c r="BAQ393" s="309"/>
      <c r="BAR393" s="309"/>
      <c r="BAS393" s="309"/>
      <c r="BAT393" s="309"/>
      <c r="BAU393" s="309"/>
      <c r="BAV393" s="309"/>
      <c r="BAW393" s="309"/>
      <c r="BAX393" s="309"/>
      <c r="BAY393" s="309"/>
      <c r="BAZ393" s="309"/>
      <c r="BBA393" s="309"/>
      <c r="BBB393" s="309"/>
      <c r="BBC393" s="309"/>
      <c r="BBD393" s="309"/>
      <c r="BBE393" s="309"/>
      <c r="BBF393" s="309"/>
      <c r="BBG393" s="309"/>
      <c r="BBH393" s="309"/>
      <c r="BBI393" s="309"/>
      <c r="BBJ393" s="309"/>
      <c r="BBK393" s="309"/>
      <c r="BBL393" s="309"/>
      <c r="BBM393" s="309"/>
      <c r="BBN393" s="309"/>
      <c r="BBO393" s="309"/>
      <c r="BBP393" s="309"/>
      <c r="BBQ393" s="309"/>
      <c r="BBR393" s="309"/>
      <c r="BBS393" s="309"/>
      <c r="BBT393" s="309"/>
      <c r="BBU393" s="309"/>
      <c r="BBV393" s="309"/>
      <c r="BBW393" s="309"/>
      <c r="BBX393" s="309"/>
      <c r="BBY393" s="309"/>
      <c r="BBZ393" s="309"/>
      <c r="BCA393" s="309"/>
      <c r="BCB393" s="309"/>
      <c r="BCC393" s="309"/>
      <c r="BCD393" s="309"/>
      <c r="BCE393" s="309"/>
      <c r="BCF393" s="309"/>
      <c r="BCG393" s="309"/>
      <c r="BCH393" s="309"/>
      <c r="BCI393" s="309"/>
      <c r="BCJ393" s="309"/>
      <c r="BCK393" s="309"/>
      <c r="BCL393" s="309"/>
      <c r="BCM393" s="309"/>
      <c r="BCN393" s="309"/>
      <c r="BCO393" s="309"/>
      <c r="BCP393" s="309"/>
      <c r="BCQ393" s="309"/>
      <c r="BCR393" s="309"/>
      <c r="BCS393" s="309"/>
      <c r="BCT393" s="309"/>
      <c r="BCU393" s="309"/>
      <c r="BCV393" s="309"/>
      <c r="BCW393" s="309"/>
      <c r="BCX393" s="309"/>
      <c r="BCY393" s="309"/>
      <c r="BCZ393" s="309"/>
      <c r="BDA393" s="309"/>
      <c r="BDB393" s="309"/>
      <c r="BDC393" s="309"/>
      <c r="BDD393" s="309"/>
      <c r="BDE393" s="309"/>
      <c r="BDF393" s="309"/>
      <c r="BDG393" s="309"/>
      <c r="BDH393" s="309"/>
      <c r="BDI393" s="309"/>
      <c r="BDJ393" s="309"/>
      <c r="BDK393" s="309"/>
      <c r="BDL393" s="309"/>
      <c r="BDM393" s="309"/>
      <c r="BDN393" s="309"/>
      <c r="BDO393" s="309"/>
      <c r="BDP393" s="309"/>
      <c r="BDQ393" s="309"/>
      <c r="BDR393" s="309"/>
      <c r="BDS393" s="309"/>
      <c r="BDT393" s="309"/>
      <c r="BDU393" s="309"/>
      <c r="BDV393" s="309"/>
      <c r="BDW393" s="309"/>
      <c r="BDX393" s="309"/>
      <c r="BDY393" s="309"/>
      <c r="BDZ393" s="309"/>
      <c r="BEA393" s="309"/>
      <c r="BEB393" s="309"/>
      <c r="BEC393" s="309"/>
      <c r="BED393" s="309"/>
      <c r="BEE393" s="309"/>
      <c r="BEF393" s="309"/>
      <c r="BEG393" s="309"/>
      <c r="BEH393" s="309"/>
      <c r="BEI393" s="309"/>
      <c r="BEJ393" s="309"/>
      <c r="BEK393" s="309"/>
      <c r="BEL393" s="309"/>
      <c r="BEM393" s="309"/>
      <c r="BEN393" s="309"/>
      <c r="BEO393" s="309"/>
      <c r="BEP393" s="309"/>
      <c r="BEQ393" s="309"/>
      <c r="BER393" s="309"/>
      <c r="BES393" s="309"/>
      <c r="BET393" s="309"/>
      <c r="BEU393" s="309"/>
      <c r="BEV393" s="309"/>
      <c r="BEW393" s="309"/>
      <c r="BEX393" s="309"/>
      <c r="BEY393" s="309"/>
      <c r="BEZ393" s="309"/>
      <c r="BFA393" s="309"/>
      <c r="BFB393" s="309"/>
      <c r="BFC393" s="309"/>
      <c r="BFD393" s="309"/>
      <c r="BFE393" s="309"/>
      <c r="BFF393" s="309"/>
      <c r="BFG393" s="309"/>
      <c r="BFH393" s="309"/>
      <c r="BFI393" s="309"/>
      <c r="BFJ393" s="309"/>
      <c r="BFK393" s="309"/>
      <c r="BFL393" s="309"/>
      <c r="BFM393" s="309"/>
      <c r="BFN393" s="309"/>
      <c r="BFO393" s="309"/>
      <c r="BFP393" s="309"/>
      <c r="BFQ393" s="309"/>
      <c r="BFR393" s="309"/>
      <c r="BFS393" s="309"/>
      <c r="BFT393" s="309"/>
      <c r="BFU393" s="309"/>
      <c r="BFV393" s="309"/>
      <c r="BFW393" s="309"/>
      <c r="BFX393" s="309"/>
      <c r="BFY393" s="309"/>
      <c r="BFZ393" s="309"/>
      <c r="BGA393" s="309"/>
      <c r="BGB393" s="309"/>
      <c r="BGC393" s="309"/>
      <c r="BGD393" s="309"/>
      <c r="BGE393" s="309"/>
      <c r="BGF393" s="309"/>
      <c r="BGG393" s="309"/>
      <c r="BGH393" s="309"/>
    </row>
    <row r="394" spans="6:1542" s="18" customFormat="1" ht="14.45" customHeight="1" x14ac:dyDescent="0.25">
      <c r="F394" s="68"/>
      <c r="Y394" s="68"/>
      <c r="AC394" s="309"/>
      <c r="AD394" s="309"/>
      <c r="AE394" s="309"/>
      <c r="AF394" s="309"/>
      <c r="AG394" s="309"/>
      <c r="AH394" s="309"/>
      <c r="AI394" s="309"/>
      <c r="AJ394" s="309"/>
      <c r="AK394" s="309"/>
      <c r="AL394" s="309"/>
      <c r="AM394" s="309"/>
      <c r="AN394" s="309"/>
      <c r="AO394" s="309"/>
      <c r="AP394" s="309"/>
      <c r="AQ394" s="309"/>
      <c r="AR394" s="309"/>
      <c r="AS394" s="309"/>
      <c r="AT394" s="309"/>
      <c r="AU394" s="309"/>
      <c r="AV394" s="309"/>
      <c r="AW394" s="309"/>
      <c r="AX394" s="309"/>
      <c r="AY394" s="309"/>
      <c r="AZ394" s="309"/>
      <c r="BA394" s="309"/>
      <c r="BB394" s="309"/>
      <c r="BC394" s="309"/>
      <c r="BD394" s="309"/>
      <c r="BE394" s="309"/>
      <c r="BF394" s="309"/>
      <c r="BG394" s="309"/>
      <c r="BH394" s="309"/>
      <c r="BI394" s="309"/>
      <c r="BJ394" s="309"/>
      <c r="BK394" s="309"/>
      <c r="BL394" s="309"/>
      <c r="BM394" s="309"/>
      <c r="BN394" s="309"/>
      <c r="BO394" s="309"/>
      <c r="BP394" s="309"/>
      <c r="BQ394" s="309"/>
      <c r="BR394" s="309"/>
      <c r="BS394" s="309"/>
      <c r="BT394" s="309"/>
      <c r="BU394" s="309"/>
      <c r="BV394" s="309"/>
      <c r="BW394" s="309"/>
      <c r="BX394" s="309"/>
      <c r="BY394" s="309"/>
      <c r="BZ394" s="309"/>
      <c r="CA394" s="309"/>
      <c r="CB394" s="309"/>
      <c r="CC394" s="309"/>
      <c r="CD394" s="309"/>
      <c r="CE394" s="309"/>
      <c r="CF394" s="309"/>
      <c r="CG394" s="309"/>
      <c r="CH394" s="309"/>
      <c r="CI394" s="309"/>
      <c r="CJ394" s="309"/>
      <c r="CK394" s="309"/>
      <c r="CL394" s="309"/>
      <c r="CM394" s="309"/>
      <c r="CN394" s="309"/>
      <c r="CO394" s="309"/>
      <c r="CP394" s="309"/>
      <c r="CQ394" s="309"/>
      <c r="CR394" s="309"/>
      <c r="CS394" s="309"/>
      <c r="CT394" s="309"/>
      <c r="CU394" s="309"/>
      <c r="CV394" s="309"/>
      <c r="CW394" s="309"/>
      <c r="CX394" s="309"/>
      <c r="CY394" s="309"/>
      <c r="CZ394" s="309"/>
      <c r="DA394" s="309"/>
      <c r="DB394" s="309"/>
      <c r="DC394" s="309"/>
      <c r="DD394" s="309"/>
      <c r="DE394" s="309"/>
      <c r="DF394" s="309"/>
      <c r="DG394" s="309"/>
      <c r="DH394" s="309"/>
      <c r="DI394" s="309"/>
      <c r="DJ394" s="309"/>
      <c r="DK394" s="309"/>
      <c r="DL394" s="309"/>
      <c r="DM394" s="309"/>
      <c r="DN394" s="309"/>
      <c r="DO394" s="309"/>
      <c r="DP394" s="309"/>
      <c r="DQ394" s="309"/>
      <c r="DR394" s="309"/>
      <c r="DS394" s="309"/>
      <c r="DT394" s="309"/>
      <c r="DU394" s="309"/>
      <c r="DV394" s="309"/>
      <c r="DW394" s="309"/>
      <c r="DX394" s="309"/>
      <c r="DY394" s="309"/>
      <c r="DZ394" s="309"/>
      <c r="EA394" s="309"/>
      <c r="EB394" s="309"/>
      <c r="EC394" s="309"/>
      <c r="ED394" s="309"/>
      <c r="EE394" s="309"/>
      <c r="EF394" s="309"/>
      <c r="EG394" s="309"/>
      <c r="EH394" s="309"/>
      <c r="EI394" s="309"/>
      <c r="EJ394" s="309"/>
      <c r="EK394" s="309"/>
      <c r="EL394" s="309"/>
      <c r="EM394" s="309"/>
      <c r="EN394" s="309"/>
      <c r="EO394" s="309"/>
      <c r="EP394" s="309"/>
      <c r="EQ394" s="309"/>
      <c r="ER394" s="309"/>
      <c r="ES394" s="309"/>
      <c r="ET394" s="309"/>
      <c r="EU394" s="309"/>
      <c r="EV394" s="309"/>
      <c r="EW394" s="309"/>
      <c r="EX394" s="309"/>
      <c r="EY394" s="309"/>
      <c r="EZ394" s="309"/>
      <c r="FA394" s="309"/>
      <c r="FB394" s="309"/>
      <c r="FC394" s="309"/>
      <c r="FD394" s="309"/>
      <c r="FE394" s="309"/>
      <c r="FF394" s="309"/>
      <c r="FG394" s="309"/>
      <c r="FH394" s="309"/>
      <c r="FI394" s="309"/>
      <c r="FJ394" s="309"/>
      <c r="FK394" s="309"/>
      <c r="FL394" s="309"/>
      <c r="FM394" s="309"/>
      <c r="FN394" s="309"/>
      <c r="FO394" s="309"/>
      <c r="FP394" s="309"/>
      <c r="FQ394" s="309"/>
      <c r="FR394" s="309"/>
      <c r="FS394" s="309"/>
      <c r="FT394" s="309"/>
      <c r="FU394" s="309"/>
      <c r="FV394" s="309"/>
      <c r="FW394" s="309"/>
      <c r="FX394" s="309"/>
      <c r="FY394" s="309"/>
      <c r="FZ394" s="309"/>
      <c r="GA394" s="309"/>
      <c r="GB394" s="309"/>
      <c r="GC394" s="309"/>
      <c r="GD394" s="309"/>
      <c r="GE394" s="309"/>
      <c r="GF394" s="309"/>
      <c r="GG394" s="309"/>
      <c r="GH394" s="309"/>
      <c r="GI394" s="309"/>
      <c r="GJ394" s="309"/>
      <c r="GK394" s="309"/>
      <c r="GL394" s="309"/>
      <c r="GM394" s="309"/>
      <c r="GN394" s="309"/>
      <c r="GO394" s="309"/>
      <c r="GP394" s="309"/>
      <c r="GQ394" s="309"/>
      <c r="GR394" s="309"/>
      <c r="GS394" s="309"/>
      <c r="GT394" s="309"/>
      <c r="GU394" s="309"/>
      <c r="GV394" s="309"/>
      <c r="GW394" s="309"/>
      <c r="GX394" s="309"/>
      <c r="GY394" s="309"/>
      <c r="GZ394" s="309"/>
      <c r="HA394" s="309"/>
      <c r="HB394" s="309"/>
      <c r="HC394" s="309"/>
      <c r="HD394" s="309"/>
      <c r="HE394" s="309"/>
      <c r="HF394" s="309"/>
      <c r="HG394" s="309"/>
      <c r="HH394" s="309"/>
      <c r="HI394" s="309"/>
      <c r="HJ394" s="309"/>
      <c r="HK394" s="309"/>
      <c r="HL394" s="309"/>
      <c r="HM394" s="309"/>
      <c r="HN394" s="309"/>
      <c r="HO394" s="309"/>
      <c r="HP394" s="309"/>
      <c r="HQ394" s="309"/>
      <c r="HR394" s="309"/>
      <c r="HS394" s="309"/>
      <c r="HT394" s="309"/>
      <c r="HU394" s="309"/>
      <c r="HV394" s="309"/>
      <c r="HW394" s="309"/>
      <c r="HX394" s="309"/>
      <c r="HY394" s="309"/>
      <c r="HZ394" s="309"/>
      <c r="IA394" s="309"/>
      <c r="IB394" s="309"/>
      <c r="IC394" s="309"/>
      <c r="ID394" s="309"/>
      <c r="IE394" s="309"/>
      <c r="IF394" s="309"/>
      <c r="IG394" s="309"/>
      <c r="IH394" s="309"/>
      <c r="II394" s="309"/>
      <c r="IJ394" s="309"/>
      <c r="IK394" s="309"/>
      <c r="IL394" s="309"/>
      <c r="IM394" s="309"/>
      <c r="IN394" s="309"/>
      <c r="IO394" s="309"/>
      <c r="IP394" s="309"/>
      <c r="IQ394" s="309"/>
      <c r="IR394" s="309"/>
      <c r="IS394" s="309"/>
      <c r="IT394" s="309"/>
      <c r="IU394" s="309"/>
      <c r="IV394" s="309"/>
      <c r="IW394" s="309"/>
      <c r="IX394" s="309"/>
      <c r="IY394" s="309"/>
      <c r="IZ394" s="309"/>
      <c r="JA394" s="309"/>
      <c r="JB394" s="309"/>
      <c r="JC394" s="309"/>
      <c r="JD394" s="309"/>
      <c r="JE394" s="309"/>
      <c r="JF394" s="309"/>
      <c r="JG394" s="309"/>
      <c r="JH394" s="309"/>
      <c r="JI394" s="309"/>
      <c r="JJ394" s="309"/>
      <c r="JK394" s="309"/>
      <c r="JL394" s="309"/>
      <c r="JM394" s="309"/>
      <c r="JN394" s="309"/>
      <c r="JO394" s="309"/>
      <c r="JP394" s="309"/>
      <c r="JQ394" s="309"/>
      <c r="JR394" s="309"/>
      <c r="JS394" s="309"/>
      <c r="JT394" s="309"/>
      <c r="JU394" s="309"/>
      <c r="JV394" s="309"/>
      <c r="JW394" s="309"/>
      <c r="JX394" s="309"/>
      <c r="JY394" s="309"/>
      <c r="JZ394" s="309"/>
      <c r="KA394" s="309"/>
      <c r="KB394" s="309"/>
      <c r="KC394" s="309"/>
      <c r="KD394" s="309"/>
      <c r="KE394" s="309"/>
      <c r="KF394" s="309"/>
      <c r="KG394" s="309"/>
      <c r="KH394" s="309"/>
      <c r="KI394" s="309"/>
      <c r="KJ394" s="309"/>
      <c r="KK394" s="309"/>
      <c r="KL394" s="309"/>
      <c r="KM394" s="309"/>
      <c r="KN394" s="309"/>
      <c r="KO394" s="309"/>
      <c r="KP394" s="309"/>
      <c r="KQ394" s="309"/>
      <c r="KR394" s="309"/>
      <c r="KS394" s="309"/>
      <c r="KT394" s="309"/>
      <c r="KU394" s="309"/>
      <c r="KV394" s="309"/>
      <c r="KW394" s="309"/>
      <c r="KX394" s="309"/>
      <c r="KY394" s="309"/>
      <c r="KZ394" s="309"/>
      <c r="LA394" s="309"/>
      <c r="LB394" s="309"/>
      <c r="LC394" s="309"/>
      <c r="LD394" s="309"/>
      <c r="LE394" s="309"/>
      <c r="LF394" s="309"/>
      <c r="LG394" s="309"/>
      <c r="LH394" s="309"/>
      <c r="LI394" s="309"/>
      <c r="LJ394" s="309"/>
      <c r="LK394" s="309"/>
      <c r="LL394" s="309"/>
      <c r="LM394" s="309"/>
      <c r="LN394" s="309"/>
      <c r="LO394" s="309"/>
      <c r="LP394" s="309"/>
      <c r="LQ394" s="309"/>
      <c r="LR394" s="309"/>
      <c r="LS394" s="309"/>
      <c r="LT394" s="309"/>
      <c r="LU394" s="309"/>
      <c r="LV394" s="309"/>
      <c r="LW394" s="309"/>
      <c r="LX394" s="309"/>
      <c r="LY394" s="309"/>
      <c r="LZ394" s="309"/>
      <c r="MA394" s="309"/>
      <c r="MB394" s="309"/>
      <c r="MC394" s="309"/>
      <c r="MD394" s="309"/>
      <c r="ME394" s="309"/>
      <c r="MF394" s="309"/>
      <c r="MG394" s="309"/>
      <c r="MH394" s="309"/>
      <c r="MI394" s="309"/>
      <c r="MJ394" s="309"/>
      <c r="MK394" s="309"/>
      <c r="ML394" s="309"/>
      <c r="MM394" s="309"/>
      <c r="MN394" s="309"/>
      <c r="MO394" s="309"/>
      <c r="MP394" s="309"/>
      <c r="MQ394" s="309"/>
      <c r="MR394" s="309"/>
      <c r="MS394" s="309"/>
      <c r="MT394" s="309"/>
      <c r="MU394" s="309"/>
      <c r="MV394" s="309"/>
      <c r="MW394" s="309"/>
      <c r="MX394" s="309"/>
      <c r="MY394" s="309"/>
      <c r="MZ394" s="309"/>
      <c r="NA394" s="309"/>
      <c r="NB394" s="309"/>
      <c r="NC394" s="309"/>
      <c r="ND394" s="309"/>
      <c r="NE394" s="309"/>
      <c r="NF394" s="309"/>
      <c r="NG394" s="309"/>
      <c r="NH394" s="309"/>
      <c r="NI394" s="309"/>
      <c r="NJ394" s="309"/>
      <c r="NK394" s="309"/>
      <c r="NL394" s="309"/>
      <c r="NM394" s="309"/>
      <c r="NN394" s="309"/>
      <c r="NO394" s="309"/>
      <c r="NP394" s="309"/>
      <c r="NQ394" s="309"/>
      <c r="NR394" s="309"/>
      <c r="NS394" s="309"/>
      <c r="NT394" s="309"/>
      <c r="NU394" s="309"/>
      <c r="NV394" s="309"/>
      <c r="NW394" s="309"/>
      <c r="NX394" s="309"/>
      <c r="NY394" s="309"/>
      <c r="NZ394" s="309"/>
      <c r="OA394" s="309"/>
      <c r="OB394" s="309"/>
      <c r="OC394" s="309"/>
      <c r="OD394" s="309"/>
      <c r="OE394" s="309"/>
      <c r="OF394" s="309"/>
      <c r="OG394" s="309"/>
      <c r="OH394" s="309"/>
      <c r="OI394" s="309"/>
      <c r="OJ394" s="309"/>
      <c r="OK394" s="309"/>
      <c r="OL394" s="309"/>
      <c r="OM394" s="309"/>
      <c r="ON394" s="309"/>
      <c r="OO394" s="309"/>
      <c r="OP394" s="309"/>
      <c r="OQ394" s="309"/>
      <c r="OR394" s="309"/>
      <c r="OS394" s="309"/>
      <c r="OT394" s="309"/>
      <c r="OU394" s="309"/>
      <c r="OV394" s="309"/>
      <c r="OW394" s="309"/>
      <c r="OX394" s="309"/>
      <c r="OY394" s="309"/>
      <c r="OZ394" s="309"/>
      <c r="PA394" s="309"/>
      <c r="PB394" s="309"/>
      <c r="PC394" s="309"/>
      <c r="PD394" s="309"/>
      <c r="PE394" s="309"/>
      <c r="PF394" s="309"/>
      <c r="PG394" s="309"/>
      <c r="PH394" s="309"/>
      <c r="PI394" s="309"/>
      <c r="PJ394" s="309"/>
      <c r="PK394" s="309"/>
      <c r="PL394" s="309"/>
      <c r="PM394" s="309"/>
      <c r="PN394" s="309"/>
      <c r="PO394" s="309"/>
      <c r="PP394" s="309"/>
      <c r="PQ394" s="309"/>
      <c r="PR394" s="309"/>
      <c r="PS394" s="309"/>
      <c r="PT394" s="309"/>
      <c r="PU394" s="309"/>
      <c r="PV394" s="309"/>
      <c r="PW394" s="309"/>
      <c r="PX394" s="309"/>
      <c r="PY394" s="309"/>
      <c r="PZ394" s="309"/>
      <c r="QA394" s="309"/>
      <c r="QB394" s="309"/>
      <c r="QC394" s="309"/>
      <c r="QD394" s="309"/>
      <c r="QE394" s="309"/>
      <c r="QF394" s="309"/>
      <c r="QG394" s="309"/>
      <c r="QH394" s="309"/>
      <c r="QI394" s="309"/>
      <c r="QJ394" s="309"/>
      <c r="QK394" s="309"/>
      <c r="QL394" s="309"/>
      <c r="QM394" s="309"/>
      <c r="QN394" s="309"/>
      <c r="QO394" s="309"/>
      <c r="QP394" s="309"/>
      <c r="QQ394" s="309"/>
      <c r="QR394" s="309"/>
      <c r="QS394" s="309"/>
      <c r="QT394" s="309"/>
      <c r="QU394" s="309"/>
      <c r="QV394" s="309"/>
      <c r="QW394" s="309"/>
      <c r="QX394" s="309"/>
      <c r="QY394" s="309"/>
      <c r="QZ394" s="309"/>
      <c r="RA394" s="309"/>
      <c r="RB394" s="309"/>
      <c r="RC394" s="309"/>
      <c r="RD394" s="309"/>
      <c r="RE394" s="309"/>
      <c r="RF394" s="309"/>
      <c r="RG394" s="309"/>
      <c r="RH394" s="309"/>
      <c r="RI394" s="309"/>
      <c r="RJ394" s="309"/>
      <c r="RK394" s="309"/>
      <c r="RL394" s="309"/>
      <c r="RM394" s="309"/>
      <c r="RN394" s="309"/>
      <c r="RO394" s="309"/>
      <c r="RP394" s="309"/>
      <c r="RQ394" s="309"/>
      <c r="RR394" s="309"/>
      <c r="RS394" s="309"/>
      <c r="RT394" s="309"/>
      <c r="RU394" s="309"/>
      <c r="RV394" s="309"/>
      <c r="RW394" s="309"/>
      <c r="RX394" s="309"/>
      <c r="RY394" s="309"/>
      <c r="RZ394" s="309"/>
      <c r="SA394" s="309"/>
      <c r="SB394" s="309"/>
      <c r="SC394" s="309"/>
      <c r="SD394" s="309"/>
      <c r="SE394" s="309"/>
      <c r="SF394" s="309"/>
      <c r="SG394" s="309"/>
      <c r="SH394" s="309"/>
      <c r="SI394" s="309"/>
      <c r="SJ394" s="309"/>
      <c r="SK394" s="309"/>
      <c r="SL394" s="309"/>
      <c r="SM394" s="309"/>
      <c r="SN394" s="309"/>
      <c r="SO394" s="309"/>
      <c r="SP394" s="309"/>
      <c r="SQ394" s="309"/>
      <c r="SR394" s="309"/>
      <c r="SS394" s="309"/>
      <c r="ST394" s="309"/>
      <c r="SU394" s="309"/>
      <c r="SV394" s="309"/>
      <c r="SW394" s="309"/>
      <c r="SX394" s="309"/>
      <c r="SY394" s="309"/>
      <c r="SZ394" s="309"/>
      <c r="TA394" s="309"/>
      <c r="TB394" s="309"/>
      <c r="TC394" s="309"/>
      <c r="TD394" s="309"/>
      <c r="TE394" s="309"/>
      <c r="TF394" s="309"/>
      <c r="TG394" s="309"/>
      <c r="TH394" s="309"/>
      <c r="TI394" s="309"/>
      <c r="TJ394" s="309"/>
      <c r="TK394" s="309"/>
      <c r="TL394" s="309"/>
      <c r="TM394" s="309"/>
      <c r="TN394" s="309"/>
      <c r="TO394" s="309"/>
      <c r="TP394" s="309"/>
      <c r="TQ394" s="309"/>
      <c r="TR394" s="309"/>
      <c r="TS394" s="309"/>
      <c r="TT394" s="309"/>
      <c r="TU394" s="309"/>
      <c r="TV394" s="309"/>
      <c r="TW394" s="309"/>
      <c r="TX394" s="309"/>
      <c r="TY394" s="309"/>
      <c r="TZ394" s="309"/>
      <c r="UA394" s="309"/>
      <c r="UB394" s="309"/>
      <c r="UC394" s="309"/>
      <c r="UD394" s="309"/>
      <c r="UE394" s="309"/>
      <c r="UF394" s="309"/>
      <c r="UG394" s="309"/>
      <c r="UH394" s="309"/>
      <c r="UI394" s="309"/>
      <c r="UJ394" s="309"/>
      <c r="UK394" s="309"/>
      <c r="UL394" s="309"/>
      <c r="UM394" s="309"/>
      <c r="UN394" s="309"/>
      <c r="UO394" s="309"/>
      <c r="UP394" s="309"/>
      <c r="UQ394" s="309"/>
      <c r="UR394" s="309"/>
      <c r="US394" s="309"/>
      <c r="UT394" s="309"/>
      <c r="UU394" s="309"/>
      <c r="UV394" s="309"/>
      <c r="UW394" s="309"/>
      <c r="UX394" s="309"/>
      <c r="UY394" s="309"/>
      <c r="UZ394" s="309"/>
      <c r="VA394" s="309"/>
      <c r="VB394" s="309"/>
      <c r="VC394" s="309"/>
      <c r="VD394" s="309"/>
      <c r="VE394" s="309"/>
      <c r="VF394" s="309"/>
      <c r="VG394" s="309"/>
      <c r="VH394" s="309"/>
      <c r="VI394" s="309"/>
      <c r="VJ394" s="309"/>
      <c r="VK394" s="309"/>
      <c r="VL394" s="309"/>
      <c r="VM394" s="309"/>
      <c r="VN394" s="309"/>
      <c r="VO394" s="309"/>
      <c r="VP394" s="309"/>
      <c r="VQ394" s="309"/>
      <c r="VR394" s="309"/>
      <c r="VS394" s="309"/>
      <c r="VT394" s="309"/>
      <c r="VU394" s="309"/>
      <c r="VV394" s="309"/>
      <c r="VW394" s="309"/>
      <c r="VX394" s="309"/>
      <c r="VY394" s="309"/>
      <c r="VZ394" s="309"/>
      <c r="WA394" s="309"/>
      <c r="WB394" s="309"/>
      <c r="WC394" s="309"/>
      <c r="WD394" s="309"/>
      <c r="WE394" s="309"/>
      <c r="WF394" s="309"/>
      <c r="WG394" s="309"/>
      <c r="WH394" s="309"/>
      <c r="WI394" s="309"/>
      <c r="WJ394" s="309"/>
      <c r="WK394" s="309"/>
      <c r="WL394" s="309"/>
      <c r="WM394" s="309"/>
      <c r="WN394" s="309"/>
      <c r="WO394" s="309"/>
      <c r="WP394" s="309"/>
      <c r="WQ394" s="309"/>
      <c r="WR394" s="309"/>
      <c r="WS394" s="309"/>
      <c r="WT394" s="309"/>
      <c r="WU394" s="309"/>
      <c r="WV394" s="309"/>
      <c r="WW394" s="309"/>
      <c r="WX394" s="309"/>
      <c r="WY394" s="309"/>
      <c r="WZ394" s="309"/>
      <c r="XA394" s="309"/>
      <c r="XB394" s="309"/>
      <c r="XC394" s="309"/>
      <c r="XD394" s="309"/>
      <c r="XE394" s="309"/>
      <c r="XF394" s="309"/>
      <c r="XG394" s="309"/>
      <c r="XH394" s="309"/>
      <c r="XI394" s="309"/>
      <c r="XJ394" s="309"/>
      <c r="XK394" s="309"/>
      <c r="XL394" s="309"/>
      <c r="XM394" s="309"/>
      <c r="XN394" s="309"/>
      <c r="XO394" s="309"/>
      <c r="XP394" s="309"/>
      <c r="XQ394" s="309"/>
      <c r="XR394" s="309"/>
      <c r="XS394" s="309"/>
      <c r="XT394" s="309"/>
      <c r="XU394" s="309"/>
      <c r="XV394" s="309"/>
      <c r="XW394" s="309"/>
      <c r="XX394" s="309"/>
      <c r="XY394" s="309"/>
      <c r="XZ394" s="309"/>
      <c r="YA394" s="309"/>
      <c r="YB394" s="309"/>
      <c r="YC394" s="309"/>
      <c r="YD394" s="309"/>
      <c r="YE394" s="309"/>
      <c r="YF394" s="309"/>
      <c r="YG394" s="309"/>
      <c r="YH394" s="309"/>
      <c r="YI394" s="309"/>
      <c r="YJ394" s="309"/>
      <c r="YK394" s="309"/>
      <c r="YL394" s="309"/>
      <c r="YM394" s="309"/>
      <c r="YN394" s="309"/>
      <c r="YO394" s="309"/>
      <c r="YP394" s="309"/>
      <c r="YQ394" s="309"/>
      <c r="YR394" s="309"/>
      <c r="YS394" s="309"/>
      <c r="YT394" s="309"/>
      <c r="YU394" s="309"/>
      <c r="YV394" s="309"/>
      <c r="YW394" s="309"/>
      <c r="YX394" s="309"/>
      <c r="YY394" s="309"/>
      <c r="YZ394" s="309"/>
      <c r="ZA394" s="309"/>
      <c r="ZB394" s="309"/>
      <c r="ZC394" s="309"/>
      <c r="ZD394" s="309"/>
      <c r="ZE394" s="309"/>
      <c r="ZF394" s="309"/>
      <c r="ZG394" s="309"/>
      <c r="ZH394" s="309"/>
      <c r="ZI394" s="309"/>
      <c r="ZJ394" s="309"/>
      <c r="ZK394" s="309"/>
      <c r="ZL394" s="309"/>
      <c r="ZM394" s="309"/>
      <c r="ZN394" s="309"/>
      <c r="ZO394" s="309"/>
      <c r="ZP394" s="309"/>
      <c r="ZQ394" s="309"/>
      <c r="ZR394" s="309"/>
      <c r="ZS394" s="309"/>
      <c r="ZT394" s="309"/>
      <c r="ZU394" s="309"/>
      <c r="ZV394" s="309"/>
      <c r="ZW394" s="309"/>
      <c r="ZX394" s="309"/>
      <c r="ZY394" s="309"/>
      <c r="ZZ394" s="309"/>
      <c r="AAA394" s="309"/>
      <c r="AAB394" s="309"/>
      <c r="AAC394" s="309"/>
      <c r="AAD394" s="309"/>
      <c r="AAE394" s="309"/>
      <c r="AAF394" s="309"/>
      <c r="AAG394" s="309"/>
      <c r="AAH394" s="309"/>
      <c r="AAI394" s="309"/>
      <c r="AAJ394" s="309"/>
      <c r="AAK394" s="309"/>
      <c r="AAL394" s="309"/>
      <c r="AAM394" s="309"/>
      <c r="AAN394" s="309"/>
      <c r="AAO394" s="309"/>
      <c r="AAP394" s="309"/>
      <c r="AAQ394" s="309"/>
      <c r="AAR394" s="309"/>
      <c r="AAS394" s="309"/>
      <c r="AAT394" s="309"/>
      <c r="AAU394" s="309"/>
      <c r="AAV394" s="309"/>
      <c r="AAW394" s="309"/>
      <c r="AAX394" s="309"/>
      <c r="AAY394" s="309"/>
      <c r="AAZ394" s="309"/>
      <c r="ABA394" s="309"/>
      <c r="ABB394" s="309"/>
      <c r="ABC394" s="309"/>
      <c r="ABD394" s="309"/>
      <c r="ABE394" s="309"/>
      <c r="ABF394" s="309"/>
      <c r="ABG394" s="309"/>
      <c r="ABH394" s="309"/>
      <c r="ABI394" s="309"/>
      <c r="ABJ394" s="309"/>
      <c r="ABK394" s="309"/>
      <c r="ABL394" s="309"/>
      <c r="ABM394" s="309"/>
      <c r="ABN394" s="309"/>
      <c r="ABO394" s="309"/>
      <c r="ABP394" s="309"/>
      <c r="ABQ394" s="309"/>
      <c r="ABR394" s="309"/>
      <c r="ABS394" s="309"/>
      <c r="ABT394" s="309"/>
      <c r="ABU394" s="309"/>
      <c r="ABV394" s="309"/>
      <c r="ABW394" s="309"/>
      <c r="ABX394" s="309"/>
      <c r="ABY394" s="309"/>
      <c r="ABZ394" s="309"/>
      <c r="ACA394" s="309"/>
      <c r="ACB394" s="309"/>
      <c r="ACC394" s="309"/>
      <c r="ACD394" s="309"/>
      <c r="ACE394" s="309"/>
      <c r="ACF394" s="309"/>
      <c r="ACG394" s="309"/>
      <c r="ACH394" s="309"/>
      <c r="ACI394" s="309"/>
      <c r="ACJ394" s="309"/>
      <c r="ACK394" s="309"/>
      <c r="ACL394" s="309"/>
      <c r="ACM394" s="309"/>
      <c r="ACN394" s="309"/>
      <c r="ACO394" s="309"/>
      <c r="ACP394" s="309"/>
      <c r="ACQ394" s="309"/>
      <c r="ACR394" s="309"/>
      <c r="ACS394" s="309"/>
      <c r="ACT394" s="309"/>
      <c r="ACU394" s="309"/>
      <c r="ACV394" s="309"/>
      <c r="ACW394" s="309"/>
      <c r="ACX394" s="309"/>
      <c r="ACY394" s="309"/>
      <c r="ACZ394" s="309"/>
      <c r="ADA394" s="309"/>
      <c r="ADB394" s="309"/>
      <c r="ADC394" s="309"/>
      <c r="ADD394" s="309"/>
      <c r="ADE394" s="309"/>
      <c r="ADF394" s="309"/>
      <c r="ADG394" s="309"/>
      <c r="ADH394" s="309"/>
      <c r="ADI394" s="309"/>
      <c r="ADJ394" s="309"/>
      <c r="ADK394" s="309"/>
      <c r="ADL394" s="309"/>
      <c r="ADM394" s="309"/>
      <c r="ADN394" s="309"/>
      <c r="ADO394" s="309"/>
      <c r="ADP394" s="309"/>
      <c r="ADQ394" s="309"/>
      <c r="ADR394" s="309"/>
      <c r="ADS394" s="309"/>
      <c r="ADT394" s="309"/>
      <c r="ADU394" s="309"/>
      <c r="ADV394" s="309"/>
      <c r="ADW394" s="309"/>
      <c r="ADX394" s="309"/>
      <c r="ADY394" s="309"/>
      <c r="ADZ394" s="309"/>
      <c r="AEA394" s="309"/>
      <c r="AEB394" s="309"/>
      <c r="AEC394" s="309"/>
      <c r="AED394" s="309"/>
      <c r="AEE394" s="309"/>
      <c r="AEF394" s="309"/>
      <c r="AEG394" s="309"/>
      <c r="AEH394" s="309"/>
      <c r="AEI394" s="309"/>
      <c r="AEJ394" s="309"/>
      <c r="AEK394" s="309"/>
      <c r="AEL394" s="309"/>
      <c r="AEM394" s="309"/>
      <c r="AEN394" s="309"/>
      <c r="AEO394" s="309"/>
      <c r="AEP394" s="309"/>
      <c r="AEQ394" s="309"/>
      <c r="AER394" s="309"/>
      <c r="AES394" s="309"/>
      <c r="AET394" s="309"/>
      <c r="AEU394" s="309"/>
      <c r="AEV394" s="309"/>
      <c r="AEW394" s="309"/>
      <c r="AEX394" s="309"/>
      <c r="AEY394" s="309"/>
      <c r="AEZ394" s="309"/>
      <c r="AFA394" s="309"/>
      <c r="AFB394" s="309"/>
      <c r="AFC394" s="309"/>
      <c r="AFD394" s="309"/>
      <c r="AFE394" s="309"/>
      <c r="AFF394" s="309"/>
      <c r="AFG394" s="309"/>
      <c r="AFH394" s="309"/>
      <c r="AFI394" s="309"/>
      <c r="AFJ394" s="309"/>
      <c r="AFK394" s="309"/>
      <c r="AFL394" s="309"/>
      <c r="AFM394" s="309"/>
      <c r="AFN394" s="309"/>
      <c r="AFO394" s="309"/>
      <c r="AFP394" s="309"/>
      <c r="AFQ394" s="309"/>
      <c r="AFR394" s="309"/>
      <c r="AFS394" s="309"/>
      <c r="AFT394" s="309"/>
      <c r="AFU394" s="309"/>
      <c r="AFV394" s="309"/>
      <c r="AFW394" s="309"/>
      <c r="AFX394" s="309"/>
      <c r="AFY394" s="309"/>
      <c r="AFZ394" s="309"/>
      <c r="AGA394" s="309"/>
      <c r="AGB394" s="309"/>
      <c r="AGC394" s="309"/>
      <c r="AGD394" s="309"/>
      <c r="AGE394" s="309"/>
      <c r="AGF394" s="309"/>
      <c r="AGG394" s="309"/>
      <c r="AGH394" s="309"/>
      <c r="AGI394" s="309"/>
      <c r="AGJ394" s="309"/>
      <c r="AGK394" s="309"/>
      <c r="AGL394" s="309"/>
      <c r="AGM394" s="309"/>
      <c r="AGN394" s="309"/>
      <c r="AGO394" s="309"/>
      <c r="AGP394" s="309"/>
      <c r="AGQ394" s="309"/>
      <c r="AGR394" s="309"/>
      <c r="AGS394" s="309"/>
      <c r="AGT394" s="309"/>
      <c r="AGU394" s="309"/>
      <c r="AGV394" s="309"/>
      <c r="AGW394" s="309"/>
      <c r="AGX394" s="309"/>
      <c r="AGY394" s="309"/>
      <c r="AGZ394" s="309"/>
      <c r="AHA394" s="309"/>
      <c r="AHB394" s="309"/>
      <c r="AHC394" s="309"/>
      <c r="AHD394" s="309"/>
      <c r="AHE394" s="309"/>
      <c r="AHF394" s="309"/>
      <c r="AHG394" s="309"/>
      <c r="AHH394" s="309"/>
      <c r="AHI394" s="309"/>
      <c r="AHJ394" s="309"/>
      <c r="AHK394" s="309"/>
      <c r="AHL394" s="309"/>
      <c r="AHM394" s="309"/>
      <c r="AHN394" s="309"/>
      <c r="AHO394" s="309"/>
      <c r="AHP394" s="309"/>
      <c r="AHQ394" s="309"/>
      <c r="AHR394" s="309"/>
      <c r="AHS394" s="309"/>
      <c r="AHT394" s="309"/>
      <c r="AHU394" s="309"/>
      <c r="AHV394" s="309"/>
      <c r="AHW394" s="309"/>
      <c r="AHX394" s="309"/>
      <c r="AHY394" s="309"/>
      <c r="AHZ394" s="309"/>
      <c r="AIA394" s="309"/>
      <c r="AIB394" s="309"/>
      <c r="AIC394" s="309"/>
      <c r="AID394" s="309"/>
      <c r="AIE394" s="309"/>
      <c r="AIF394" s="309"/>
      <c r="AIG394" s="309"/>
      <c r="AIH394" s="309"/>
      <c r="AII394" s="309"/>
      <c r="AIJ394" s="309"/>
      <c r="AIK394" s="309"/>
      <c r="AIL394" s="309"/>
      <c r="AIM394" s="309"/>
      <c r="AIN394" s="309"/>
      <c r="AIO394" s="309"/>
      <c r="AIP394" s="309"/>
      <c r="AIQ394" s="309"/>
      <c r="AIR394" s="309"/>
      <c r="AIS394" s="309"/>
      <c r="AIT394" s="309"/>
      <c r="AIU394" s="309"/>
      <c r="AIV394" s="309"/>
      <c r="AIW394" s="309"/>
      <c r="AIX394" s="309"/>
      <c r="AIY394" s="309"/>
      <c r="AIZ394" s="309"/>
      <c r="AJA394" s="309"/>
      <c r="AJB394" s="309"/>
      <c r="AJC394" s="309"/>
      <c r="AJD394" s="309"/>
      <c r="AJE394" s="309"/>
      <c r="AJF394" s="309"/>
      <c r="AJG394" s="309"/>
      <c r="AJH394" s="309"/>
      <c r="AJI394" s="309"/>
      <c r="AJJ394" s="309"/>
      <c r="AJK394" s="309"/>
      <c r="AJL394" s="309"/>
      <c r="AJM394" s="309"/>
      <c r="AJN394" s="309"/>
      <c r="AJO394" s="309"/>
      <c r="AJP394" s="309"/>
      <c r="AJQ394" s="309"/>
      <c r="AJR394" s="309"/>
      <c r="AJS394" s="309"/>
      <c r="AJT394" s="309"/>
      <c r="AJU394" s="309"/>
      <c r="AJV394" s="309"/>
      <c r="AJW394" s="309"/>
      <c r="AJX394" s="309"/>
      <c r="AJY394" s="309"/>
      <c r="AJZ394" s="309"/>
      <c r="AKA394" s="309"/>
      <c r="AKB394" s="309"/>
      <c r="AKC394" s="309"/>
      <c r="AKD394" s="309"/>
      <c r="AKE394" s="309"/>
      <c r="AKF394" s="309"/>
      <c r="AKG394" s="309"/>
      <c r="AKH394" s="309"/>
      <c r="AKI394" s="309"/>
      <c r="AKJ394" s="309"/>
      <c r="AKK394" s="309"/>
      <c r="AKL394" s="309"/>
      <c r="AKM394" s="309"/>
      <c r="AKN394" s="309"/>
      <c r="AKO394" s="309"/>
      <c r="AKP394" s="309"/>
      <c r="AKQ394" s="309"/>
      <c r="AKR394" s="309"/>
      <c r="AKS394" s="309"/>
      <c r="AKT394" s="309"/>
      <c r="AKU394" s="309"/>
      <c r="AKV394" s="309"/>
      <c r="AKW394" s="309"/>
      <c r="AKX394" s="309"/>
      <c r="AKY394" s="309"/>
      <c r="AKZ394" s="309"/>
      <c r="ALA394" s="309"/>
      <c r="ALB394" s="309"/>
      <c r="ALC394" s="309"/>
      <c r="ALD394" s="309"/>
      <c r="ALE394" s="309"/>
      <c r="ALF394" s="309"/>
      <c r="ALG394" s="309"/>
      <c r="ALH394" s="309"/>
      <c r="ALI394" s="309"/>
      <c r="ALJ394" s="309"/>
      <c r="ALK394" s="309"/>
      <c r="ALL394" s="309"/>
      <c r="ALM394" s="309"/>
      <c r="ALN394" s="309"/>
      <c r="ALO394" s="309"/>
      <c r="ALP394" s="309"/>
      <c r="ALQ394" s="309"/>
      <c r="ALR394" s="309"/>
      <c r="ALS394" s="309"/>
      <c r="ALT394" s="309"/>
      <c r="ALU394" s="309"/>
      <c r="ALV394" s="309"/>
      <c r="ALW394" s="309"/>
      <c r="ALX394" s="309"/>
      <c r="ALY394" s="309"/>
      <c r="ALZ394" s="309"/>
      <c r="AMA394" s="309"/>
      <c r="AMB394" s="309"/>
      <c r="AMC394" s="309"/>
      <c r="AMD394" s="309"/>
      <c r="AME394" s="309"/>
      <c r="AMF394" s="309"/>
      <c r="AMG394" s="309"/>
      <c r="AMH394" s="309"/>
      <c r="AMI394" s="309"/>
      <c r="AMJ394" s="309"/>
      <c r="AMK394" s="309"/>
      <c r="AML394" s="309"/>
      <c r="AMM394" s="309"/>
      <c r="AMN394" s="309"/>
      <c r="AMO394" s="309"/>
      <c r="AMP394" s="309"/>
      <c r="AMQ394" s="309"/>
      <c r="AMR394" s="309"/>
      <c r="AMS394" s="309"/>
      <c r="AMT394" s="309"/>
      <c r="AMU394" s="309"/>
      <c r="AMV394" s="309"/>
      <c r="AMW394" s="309"/>
      <c r="AMX394" s="309"/>
      <c r="AMY394" s="309"/>
      <c r="AMZ394" s="309"/>
      <c r="ANA394" s="309"/>
      <c r="ANB394" s="309"/>
      <c r="ANC394" s="309"/>
      <c r="AND394" s="309"/>
      <c r="ANE394" s="309"/>
      <c r="ANF394" s="309"/>
      <c r="ANG394" s="309"/>
      <c r="ANH394" s="309"/>
      <c r="ANI394" s="309"/>
      <c r="ANJ394" s="309"/>
      <c r="ANK394" s="309"/>
      <c r="ANL394" s="309"/>
      <c r="ANM394" s="309"/>
      <c r="ANN394" s="309"/>
      <c r="ANO394" s="309"/>
      <c r="ANP394" s="309"/>
      <c r="ANQ394" s="309"/>
      <c r="ANR394" s="309"/>
      <c r="ANS394" s="309"/>
      <c r="ANT394" s="309"/>
      <c r="ANU394" s="309"/>
      <c r="ANV394" s="309"/>
      <c r="ANW394" s="309"/>
      <c r="ANX394" s="309"/>
      <c r="ANY394" s="309"/>
      <c r="ANZ394" s="309"/>
      <c r="AOA394" s="309"/>
      <c r="AOB394" s="309"/>
      <c r="AOC394" s="309"/>
      <c r="AOD394" s="309"/>
      <c r="AOE394" s="309"/>
      <c r="AOF394" s="309"/>
      <c r="AOG394" s="309"/>
      <c r="AOH394" s="309"/>
      <c r="AOI394" s="309"/>
      <c r="AOJ394" s="309"/>
      <c r="AOK394" s="309"/>
      <c r="AOL394" s="309"/>
      <c r="AOM394" s="309"/>
      <c r="AON394" s="309"/>
      <c r="AOO394" s="309"/>
      <c r="AOP394" s="309"/>
      <c r="AOQ394" s="309"/>
      <c r="AOR394" s="309"/>
      <c r="AOS394" s="309"/>
      <c r="AOT394" s="309"/>
      <c r="AOU394" s="309"/>
      <c r="AOV394" s="309"/>
      <c r="AOW394" s="309"/>
      <c r="AOX394" s="309"/>
      <c r="AOY394" s="309"/>
      <c r="AOZ394" s="309"/>
      <c r="APA394" s="309"/>
      <c r="APB394" s="309"/>
      <c r="APC394" s="309"/>
      <c r="APD394" s="309"/>
      <c r="APE394" s="309"/>
      <c r="APF394" s="309"/>
      <c r="APG394" s="309"/>
      <c r="APH394" s="309"/>
      <c r="API394" s="309"/>
      <c r="APJ394" s="309"/>
      <c r="APK394" s="309"/>
      <c r="APL394" s="309"/>
      <c r="APM394" s="309"/>
      <c r="APN394" s="309"/>
      <c r="APO394" s="309"/>
      <c r="APP394" s="309"/>
      <c r="APQ394" s="309"/>
      <c r="APR394" s="309"/>
      <c r="APS394" s="309"/>
      <c r="APT394" s="309"/>
      <c r="APU394" s="309"/>
      <c r="APV394" s="309"/>
      <c r="APW394" s="309"/>
      <c r="APX394" s="309"/>
      <c r="APY394" s="309"/>
      <c r="APZ394" s="309"/>
      <c r="AQA394" s="309"/>
      <c r="AQB394" s="309"/>
      <c r="AQC394" s="309"/>
      <c r="AQD394" s="309"/>
      <c r="AQE394" s="309"/>
      <c r="AQF394" s="309"/>
      <c r="AQG394" s="309"/>
      <c r="AQH394" s="309"/>
      <c r="AQI394" s="309"/>
      <c r="AQJ394" s="309"/>
      <c r="AQK394" s="309"/>
      <c r="AQL394" s="309"/>
      <c r="AQM394" s="309"/>
      <c r="AQN394" s="309"/>
      <c r="AQO394" s="309"/>
      <c r="AQP394" s="309"/>
      <c r="AQQ394" s="309"/>
      <c r="AQR394" s="309"/>
      <c r="AQS394" s="309"/>
      <c r="AQT394" s="309"/>
      <c r="AQU394" s="309"/>
      <c r="AQV394" s="309"/>
      <c r="AQW394" s="309"/>
      <c r="AQX394" s="309"/>
      <c r="AQY394" s="309"/>
      <c r="AQZ394" s="309"/>
      <c r="ARA394" s="309"/>
      <c r="ARB394" s="309"/>
      <c r="ARC394" s="309"/>
      <c r="ARD394" s="309"/>
      <c r="ARE394" s="309"/>
      <c r="ARF394" s="309"/>
      <c r="ARG394" s="309"/>
      <c r="ARH394" s="309"/>
      <c r="ARI394" s="309"/>
      <c r="ARJ394" s="309"/>
      <c r="ARK394" s="309"/>
      <c r="ARL394" s="309"/>
      <c r="ARM394" s="309"/>
      <c r="ARN394" s="309"/>
      <c r="ARO394" s="309"/>
      <c r="ARP394" s="309"/>
      <c r="ARQ394" s="309"/>
      <c r="ARR394" s="309"/>
      <c r="ARS394" s="309"/>
      <c r="ART394" s="309"/>
      <c r="ARU394" s="309"/>
      <c r="ARV394" s="309"/>
      <c r="ARW394" s="309"/>
      <c r="ARX394" s="309"/>
      <c r="ARY394" s="309"/>
      <c r="ARZ394" s="309"/>
      <c r="ASA394" s="309"/>
      <c r="ASB394" s="309"/>
      <c r="ASC394" s="309"/>
      <c r="ASD394" s="309"/>
      <c r="ASE394" s="309"/>
      <c r="ASF394" s="309"/>
      <c r="ASG394" s="309"/>
      <c r="ASH394" s="309"/>
      <c r="ASI394" s="309"/>
      <c r="ASJ394" s="309"/>
      <c r="ASK394" s="309"/>
      <c r="ASL394" s="309"/>
      <c r="ASM394" s="309"/>
      <c r="ASN394" s="309"/>
      <c r="ASO394" s="309"/>
      <c r="ASP394" s="309"/>
      <c r="ASQ394" s="309"/>
      <c r="ASR394" s="309"/>
      <c r="ASS394" s="309"/>
      <c r="AST394" s="309"/>
      <c r="ASU394" s="309"/>
      <c r="ASV394" s="309"/>
      <c r="ASW394" s="309"/>
      <c r="ASX394" s="309"/>
      <c r="ASY394" s="309"/>
      <c r="ASZ394" s="309"/>
      <c r="ATA394" s="309"/>
      <c r="ATB394" s="309"/>
      <c r="ATC394" s="309"/>
      <c r="ATD394" s="309"/>
      <c r="ATE394" s="309"/>
      <c r="ATF394" s="309"/>
      <c r="ATG394" s="309"/>
      <c r="ATH394" s="309"/>
      <c r="ATI394" s="309"/>
      <c r="ATJ394" s="309"/>
      <c r="ATK394" s="309"/>
      <c r="ATL394" s="309"/>
      <c r="ATM394" s="309"/>
      <c r="ATN394" s="309"/>
      <c r="ATO394" s="309"/>
      <c r="ATP394" s="309"/>
      <c r="ATQ394" s="309"/>
      <c r="ATR394" s="309"/>
      <c r="ATS394" s="309"/>
      <c r="ATT394" s="309"/>
      <c r="ATU394" s="309"/>
      <c r="ATV394" s="309"/>
      <c r="ATW394" s="309"/>
      <c r="ATX394" s="309"/>
      <c r="ATY394" s="309"/>
      <c r="ATZ394" s="309"/>
      <c r="AUA394" s="309"/>
      <c r="AUB394" s="309"/>
      <c r="AUC394" s="309"/>
      <c r="AUD394" s="309"/>
      <c r="AUE394" s="309"/>
      <c r="AUF394" s="309"/>
      <c r="AUG394" s="309"/>
      <c r="AUH394" s="309"/>
      <c r="AUI394" s="309"/>
      <c r="AUJ394" s="309"/>
      <c r="AUK394" s="309"/>
      <c r="AUL394" s="309"/>
      <c r="AUM394" s="309"/>
      <c r="AUN394" s="309"/>
      <c r="AUO394" s="309"/>
      <c r="AUP394" s="309"/>
      <c r="AUQ394" s="309"/>
      <c r="AUR394" s="309"/>
      <c r="AUS394" s="309"/>
      <c r="AUT394" s="309"/>
      <c r="AUU394" s="309"/>
      <c r="AUV394" s="309"/>
      <c r="AUW394" s="309"/>
      <c r="AUX394" s="309"/>
      <c r="AUY394" s="309"/>
      <c r="AUZ394" s="309"/>
      <c r="AVA394" s="309"/>
      <c r="AVB394" s="309"/>
      <c r="AVC394" s="309"/>
      <c r="AVD394" s="309"/>
      <c r="AVE394" s="309"/>
      <c r="AVF394" s="309"/>
      <c r="AVG394" s="309"/>
      <c r="AVH394" s="309"/>
      <c r="AVI394" s="309"/>
      <c r="AVJ394" s="309"/>
      <c r="AVK394" s="309"/>
      <c r="AVL394" s="309"/>
      <c r="AVM394" s="309"/>
      <c r="AVN394" s="309"/>
      <c r="AVO394" s="309"/>
      <c r="AVP394" s="309"/>
      <c r="AVQ394" s="309"/>
      <c r="AVR394" s="309"/>
      <c r="AVS394" s="309"/>
      <c r="AVT394" s="309"/>
      <c r="AVU394" s="309"/>
      <c r="AVV394" s="309"/>
      <c r="AVW394" s="309"/>
      <c r="AVX394" s="309"/>
      <c r="AVY394" s="309"/>
      <c r="AVZ394" s="309"/>
      <c r="AWA394" s="309"/>
      <c r="AWB394" s="309"/>
      <c r="AWC394" s="309"/>
      <c r="AWD394" s="309"/>
      <c r="AWE394" s="309"/>
      <c r="AWF394" s="309"/>
      <c r="AWG394" s="309"/>
      <c r="AWH394" s="309"/>
      <c r="AWI394" s="309"/>
      <c r="AWJ394" s="309"/>
      <c r="AWK394" s="309"/>
      <c r="AWL394" s="309"/>
      <c r="AWM394" s="309"/>
      <c r="AWN394" s="309"/>
      <c r="AWO394" s="309"/>
      <c r="AWP394" s="309"/>
      <c r="AWQ394" s="309"/>
      <c r="AWR394" s="309"/>
      <c r="AWS394" s="309"/>
      <c r="AWT394" s="309"/>
      <c r="AWU394" s="309"/>
      <c r="AWV394" s="309"/>
      <c r="AWW394" s="309"/>
      <c r="AWX394" s="309"/>
      <c r="AWY394" s="309"/>
      <c r="AWZ394" s="309"/>
      <c r="AXA394" s="309"/>
      <c r="AXB394" s="309"/>
      <c r="AXC394" s="309"/>
      <c r="AXD394" s="309"/>
      <c r="AXE394" s="309"/>
      <c r="AXF394" s="309"/>
      <c r="AXG394" s="309"/>
      <c r="AXH394" s="309"/>
      <c r="AXI394" s="309"/>
      <c r="AXJ394" s="309"/>
      <c r="AXK394" s="309"/>
      <c r="AXL394" s="309"/>
      <c r="AXM394" s="309"/>
      <c r="AXN394" s="309"/>
      <c r="AXO394" s="309"/>
      <c r="AXP394" s="309"/>
      <c r="AXQ394" s="309"/>
      <c r="AXR394" s="309"/>
      <c r="AXS394" s="309"/>
      <c r="AXT394" s="309"/>
      <c r="AXU394" s="309"/>
      <c r="AXV394" s="309"/>
      <c r="AXW394" s="309"/>
      <c r="AXX394" s="309"/>
      <c r="AXY394" s="309"/>
      <c r="AXZ394" s="309"/>
      <c r="AYA394" s="309"/>
      <c r="AYB394" s="309"/>
      <c r="AYC394" s="309"/>
      <c r="AYD394" s="309"/>
      <c r="AYE394" s="309"/>
      <c r="AYF394" s="309"/>
      <c r="AYG394" s="309"/>
      <c r="AYH394" s="309"/>
      <c r="AYI394" s="309"/>
      <c r="AYJ394" s="309"/>
      <c r="AYK394" s="309"/>
      <c r="AYL394" s="309"/>
      <c r="AYM394" s="309"/>
      <c r="AYN394" s="309"/>
      <c r="AYO394" s="309"/>
      <c r="AYP394" s="309"/>
      <c r="AYQ394" s="309"/>
      <c r="AYR394" s="309"/>
      <c r="AYS394" s="309"/>
      <c r="AYT394" s="309"/>
      <c r="AYU394" s="309"/>
      <c r="AYV394" s="309"/>
      <c r="AYW394" s="309"/>
      <c r="AYX394" s="309"/>
      <c r="AYY394" s="309"/>
      <c r="AYZ394" s="309"/>
      <c r="AZA394" s="309"/>
      <c r="AZB394" s="309"/>
      <c r="AZC394" s="309"/>
      <c r="AZD394" s="309"/>
      <c r="AZE394" s="309"/>
      <c r="AZF394" s="309"/>
      <c r="AZG394" s="309"/>
      <c r="AZH394" s="309"/>
      <c r="AZI394" s="309"/>
      <c r="AZJ394" s="309"/>
      <c r="AZK394" s="309"/>
      <c r="AZL394" s="309"/>
      <c r="AZM394" s="309"/>
      <c r="AZN394" s="309"/>
      <c r="AZO394" s="309"/>
      <c r="AZP394" s="309"/>
      <c r="AZQ394" s="309"/>
      <c r="AZR394" s="309"/>
      <c r="AZS394" s="309"/>
      <c r="AZT394" s="309"/>
      <c r="AZU394" s="309"/>
      <c r="AZV394" s="309"/>
      <c r="AZW394" s="309"/>
      <c r="AZX394" s="309"/>
      <c r="AZY394" s="309"/>
      <c r="AZZ394" s="309"/>
      <c r="BAA394" s="309"/>
      <c r="BAB394" s="309"/>
      <c r="BAC394" s="309"/>
      <c r="BAD394" s="309"/>
      <c r="BAE394" s="309"/>
      <c r="BAF394" s="309"/>
      <c r="BAG394" s="309"/>
      <c r="BAH394" s="309"/>
      <c r="BAI394" s="309"/>
      <c r="BAJ394" s="309"/>
      <c r="BAK394" s="309"/>
      <c r="BAL394" s="309"/>
      <c r="BAM394" s="309"/>
      <c r="BAN394" s="309"/>
      <c r="BAO394" s="309"/>
      <c r="BAP394" s="309"/>
      <c r="BAQ394" s="309"/>
      <c r="BAR394" s="309"/>
      <c r="BAS394" s="309"/>
      <c r="BAT394" s="309"/>
      <c r="BAU394" s="309"/>
      <c r="BAV394" s="309"/>
      <c r="BAW394" s="309"/>
      <c r="BAX394" s="309"/>
      <c r="BAY394" s="309"/>
      <c r="BAZ394" s="309"/>
      <c r="BBA394" s="309"/>
      <c r="BBB394" s="309"/>
      <c r="BBC394" s="309"/>
      <c r="BBD394" s="309"/>
      <c r="BBE394" s="309"/>
      <c r="BBF394" s="309"/>
      <c r="BBG394" s="309"/>
      <c r="BBH394" s="309"/>
      <c r="BBI394" s="309"/>
      <c r="BBJ394" s="309"/>
      <c r="BBK394" s="309"/>
      <c r="BBL394" s="309"/>
      <c r="BBM394" s="309"/>
      <c r="BBN394" s="309"/>
      <c r="BBO394" s="309"/>
      <c r="BBP394" s="309"/>
      <c r="BBQ394" s="309"/>
      <c r="BBR394" s="309"/>
      <c r="BBS394" s="309"/>
      <c r="BBT394" s="309"/>
      <c r="BBU394" s="309"/>
      <c r="BBV394" s="309"/>
      <c r="BBW394" s="309"/>
      <c r="BBX394" s="309"/>
      <c r="BBY394" s="309"/>
      <c r="BBZ394" s="309"/>
      <c r="BCA394" s="309"/>
      <c r="BCB394" s="309"/>
      <c r="BCC394" s="309"/>
      <c r="BCD394" s="309"/>
      <c r="BCE394" s="309"/>
      <c r="BCF394" s="309"/>
      <c r="BCG394" s="309"/>
      <c r="BCH394" s="309"/>
      <c r="BCI394" s="309"/>
      <c r="BCJ394" s="309"/>
      <c r="BCK394" s="309"/>
      <c r="BCL394" s="309"/>
      <c r="BCM394" s="309"/>
      <c r="BCN394" s="309"/>
      <c r="BCO394" s="309"/>
      <c r="BCP394" s="309"/>
      <c r="BCQ394" s="309"/>
      <c r="BCR394" s="309"/>
      <c r="BCS394" s="309"/>
      <c r="BCT394" s="309"/>
      <c r="BCU394" s="309"/>
      <c r="BCV394" s="309"/>
      <c r="BCW394" s="309"/>
      <c r="BCX394" s="309"/>
      <c r="BCY394" s="309"/>
      <c r="BCZ394" s="309"/>
      <c r="BDA394" s="309"/>
      <c r="BDB394" s="309"/>
      <c r="BDC394" s="309"/>
      <c r="BDD394" s="309"/>
      <c r="BDE394" s="309"/>
      <c r="BDF394" s="309"/>
      <c r="BDG394" s="309"/>
      <c r="BDH394" s="309"/>
      <c r="BDI394" s="309"/>
      <c r="BDJ394" s="309"/>
      <c r="BDK394" s="309"/>
      <c r="BDL394" s="309"/>
      <c r="BDM394" s="309"/>
      <c r="BDN394" s="309"/>
      <c r="BDO394" s="309"/>
      <c r="BDP394" s="309"/>
      <c r="BDQ394" s="309"/>
      <c r="BDR394" s="309"/>
      <c r="BDS394" s="309"/>
      <c r="BDT394" s="309"/>
      <c r="BDU394" s="309"/>
      <c r="BDV394" s="309"/>
      <c r="BDW394" s="309"/>
      <c r="BDX394" s="309"/>
      <c r="BDY394" s="309"/>
      <c r="BDZ394" s="309"/>
      <c r="BEA394" s="309"/>
      <c r="BEB394" s="309"/>
      <c r="BEC394" s="309"/>
      <c r="BED394" s="309"/>
      <c r="BEE394" s="309"/>
      <c r="BEF394" s="309"/>
      <c r="BEG394" s="309"/>
      <c r="BEH394" s="309"/>
      <c r="BEI394" s="309"/>
      <c r="BEJ394" s="309"/>
      <c r="BEK394" s="309"/>
      <c r="BEL394" s="309"/>
      <c r="BEM394" s="309"/>
      <c r="BEN394" s="309"/>
      <c r="BEO394" s="309"/>
      <c r="BEP394" s="309"/>
      <c r="BEQ394" s="309"/>
      <c r="BER394" s="309"/>
      <c r="BES394" s="309"/>
      <c r="BET394" s="309"/>
      <c r="BEU394" s="309"/>
      <c r="BEV394" s="309"/>
      <c r="BEW394" s="309"/>
      <c r="BEX394" s="309"/>
      <c r="BEY394" s="309"/>
      <c r="BEZ394" s="309"/>
      <c r="BFA394" s="309"/>
      <c r="BFB394" s="309"/>
      <c r="BFC394" s="309"/>
      <c r="BFD394" s="309"/>
      <c r="BFE394" s="309"/>
      <c r="BFF394" s="309"/>
      <c r="BFG394" s="309"/>
      <c r="BFH394" s="309"/>
      <c r="BFI394" s="309"/>
      <c r="BFJ394" s="309"/>
      <c r="BFK394" s="309"/>
      <c r="BFL394" s="309"/>
      <c r="BFM394" s="309"/>
      <c r="BFN394" s="309"/>
      <c r="BFO394" s="309"/>
      <c r="BFP394" s="309"/>
      <c r="BFQ394" s="309"/>
      <c r="BFR394" s="309"/>
      <c r="BFS394" s="309"/>
      <c r="BFT394" s="309"/>
      <c r="BFU394" s="309"/>
      <c r="BFV394" s="309"/>
      <c r="BFW394" s="309"/>
      <c r="BFX394" s="309"/>
      <c r="BFY394" s="309"/>
      <c r="BFZ394" s="309"/>
      <c r="BGA394" s="309"/>
      <c r="BGB394" s="309"/>
      <c r="BGC394" s="309"/>
      <c r="BGD394" s="309"/>
      <c r="BGE394" s="309"/>
      <c r="BGF394" s="309"/>
      <c r="BGG394" s="309"/>
      <c r="BGH394" s="309"/>
    </row>
    <row r="395" spans="6:1542" s="18" customFormat="1" ht="14.45" customHeight="1" x14ac:dyDescent="0.25">
      <c r="F395" s="68"/>
      <c r="Y395" s="68"/>
      <c r="AC395" s="309"/>
      <c r="AD395" s="309"/>
      <c r="AE395" s="309"/>
      <c r="AF395" s="309"/>
      <c r="AG395" s="309"/>
      <c r="AH395" s="309"/>
      <c r="AI395" s="309"/>
      <c r="AJ395" s="309"/>
      <c r="AK395" s="309"/>
      <c r="AL395" s="309"/>
      <c r="AM395" s="309"/>
      <c r="AN395" s="309"/>
      <c r="AO395" s="309"/>
      <c r="AP395" s="309"/>
      <c r="AQ395" s="309"/>
      <c r="AR395" s="309"/>
      <c r="AS395" s="309"/>
      <c r="AT395" s="309"/>
      <c r="AU395" s="309"/>
      <c r="AV395" s="309"/>
      <c r="AW395" s="309"/>
      <c r="AX395" s="309"/>
      <c r="AY395" s="309"/>
      <c r="AZ395" s="309"/>
      <c r="BA395" s="309"/>
      <c r="BB395" s="309"/>
      <c r="BC395" s="309"/>
      <c r="BD395" s="309"/>
      <c r="BE395" s="309"/>
      <c r="BF395" s="309"/>
      <c r="BG395" s="309"/>
      <c r="BH395" s="309"/>
      <c r="BI395" s="309"/>
      <c r="BJ395" s="309"/>
      <c r="BK395" s="309"/>
      <c r="BL395" s="309"/>
      <c r="BM395" s="309"/>
      <c r="BN395" s="309"/>
      <c r="BO395" s="309"/>
      <c r="BP395" s="309"/>
      <c r="BQ395" s="309"/>
      <c r="BR395" s="309"/>
      <c r="BS395" s="309"/>
      <c r="BT395" s="309"/>
      <c r="BU395" s="309"/>
      <c r="BV395" s="309"/>
      <c r="BW395" s="309"/>
      <c r="BX395" s="309"/>
      <c r="BY395" s="309"/>
      <c r="BZ395" s="309"/>
      <c r="CA395" s="309"/>
      <c r="CB395" s="309"/>
      <c r="CC395" s="309"/>
      <c r="CD395" s="309"/>
      <c r="CE395" s="309"/>
      <c r="CF395" s="309"/>
      <c r="CG395" s="309"/>
      <c r="CH395" s="309"/>
      <c r="CI395" s="309"/>
      <c r="CJ395" s="309"/>
      <c r="CK395" s="309"/>
      <c r="CL395" s="309"/>
      <c r="CM395" s="309"/>
      <c r="CN395" s="309"/>
      <c r="CO395" s="309"/>
      <c r="CP395" s="309"/>
      <c r="CQ395" s="309"/>
      <c r="CR395" s="309"/>
      <c r="CS395" s="309"/>
      <c r="CT395" s="309"/>
      <c r="CU395" s="309"/>
      <c r="CV395" s="309"/>
      <c r="CW395" s="309"/>
      <c r="CX395" s="309"/>
      <c r="CY395" s="309"/>
      <c r="CZ395" s="309"/>
      <c r="DA395" s="309"/>
      <c r="DB395" s="309"/>
      <c r="DC395" s="309"/>
      <c r="DD395" s="309"/>
      <c r="DE395" s="309"/>
      <c r="DF395" s="309"/>
      <c r="DG395" s="309"/>
      <c r="DH395" s="309"/>
      <c r="DI395" s="309"/>
      <c r="DJ395" s="309"/>
      <c r="DK395" s="309"/>
      <c r="DL395" s="309"/>
      <c r="DM395" s="309"/>
      <c r="DN395" s="309"/>
      <c r="DO395" s="309"/>
      <c r="DP395" s="309"/>
      <c r="DQ395" s="309"/>
      <c r="DR395" s="309"/>
      <c r="DS395" s="309"/>
      <c r="DT395" s="309"/>
      <c r="DU395" s="309"/>
      <c r="DV395" s="309"/>
      <c r="DW395" s="309"/>
      <c r="DX395" s="309"/>
      <c r="DY395" s="309"/>
      <c r="DZ395" s="309"/>
      <c r="EA395" s="309"/>
      <c r="EB395" s="309"/>
      <c r="EC395" s="309"/>
      <c r="ED395" s="309"/>
      <c r="EE395" s="309"/>
      <c r="EF395" s="309"/>
      <c r="EG395" s="309"/>
      <c r="EH395" s="309"/>
      <c r="EI395" s="309"/>
      <c r="EJ395" s="309"/>
      <c r="EK395" s="309"/>
      <c r="EL395" s="309"/>
      <c r="EM395" s="309"/>
      <c r="EN395" s="309"/>
      <c r="EO395" s="309"/>
      <c r="EP395" s="309"/>
      <c r="EQ395" s="309"/>
      <c r="ER395" s="309"/>
      <c r="ES395" s="309"/>
      <c r="ET395" s="309"/>
      <c r="EU395" s="309"/>
      <c r="EV395" s="309"/>
      <c r="EW395" s="309"/>
      <c r="EX395" s="309"/>
      <c r="EY395" s="309"/>
      <c r="EZ395" s="309"/>
      <c r="FA395" s="309"/>
      <c r="FB395" s="309"/>
      <c r="FC395" s="309"/>
      <c r="FD395" s="309"/>
      <c r="FE395" s="309"/>
      <c r="FF395" s="309"/>
      <c r="FG395" s="309"/>
      <c r="FH395" s="309"/>
      <c r="FI395" s="309"/>
      <c r="FJ395" s="309"/>
      <c r="FK395" s="309"/>
      <c r="FL395" s="309"/>
      <c r="FM395" s="309"/>
      <c r="FN395" s="309"/>
      <c r="FO395" s="309"/>
      <c r="FP395" s="309"/>
      <c r="FQ395" s="309"/>
      <c r="FR395" s="309"/>
      <c r="FS395" s="309"/>
      <c r="FT395" s="309"/>
      <c r="FU395" s="309"/>
      <c r="FV395" s="309"/>
      <c r="FW395" s="309"/>
      <c r="FX395" s="309"/>
      <c r="FY395" s="309"/>
      <c r="FZ395" s="309"/>
      <c r="GA395" s="309"/>
      <c r="GB395" s="309"/>
      <c r="GC395" s="309"/>
      <c r="GD395" s="309"/>
      <c r="GE395" s="309"/>
      <c r="GF395" s="309"/>
      <c r="GG395" s="309"/>
      <c r="GH395" s="309"/>
      <c r="GI395" s="309"/>
      <c r="GJ395" s="309"/>
      <c r="GK395" s="309"/>
      <c r="GL395" s="309"/>
      <c r="GM395" s="309"/>
      <c r="GN395" s="309"/>
      <c r="GO395" s="309"/>
      <c r="GP395" s="309"/>
      <c r="GQ395" s="309"/>
      <c r="GR395" s="309"/>
      <c r="GS395" s="309"/>
      <c r="GT395" s="309"/>
      <c r="GU395" s="309"/>
      <c r="GV395" s="309"/>
      <c r="GW395" s="309"/>
      <c r="GX395" s="309"/>
      <c r="GY395" s="309"/>
      <c r="GZ395" s="309"/>
      <c r="HA395" s="309"/>
      <c r="HB395" s="309"/>
      <c r="HC395" s="309"/>
      <c r="HD395" s="309"/>
      <c r="HE395" s="309"/>
      <c r="HF395" s="309"/>
      <c r="HG395" s="309"/>
      <c r="HH395" s="309"/>
      <c r="HI395" s="309"/>
      <c r="HJ395" s="309"/>
      <c r="HK395" s="309"/>
      <c r="HL395" s="309"/>
      <c r="HM395" s="309"/>
      <c r="HN395" s="309"/>
      <c r="HO395" s="309"/>
      <c r="HP395" s="309"/>
      <c r="HQ395" s="309"/>
      <c r="HR395" s="309"/>
      <c r="HS395" s="309"/>
      <c r="HT395" s="309"/>
      <c r="HU395" s="309"/>
      <c r="HV395" s="309"/>
      <c r="HW395" s="309"/>
      <c r="HX395" s="309"/>
      <c r="HY395" s="309"/>
      <c r="HZ395" s="309"/>
      <c r="IA395" s="309"/>
      <c r="IB395" s="309"/>
      <c r="IC395" s="309"/>
      <c r="ID395" s="309"/>
      <c r="IE395" s="309"/>
      <c r="IF395" s="309"/>
      <c r="IG395" s="309"/>
      <c r="IH395" s="309"/>
      <c r="II395" s="309"/>
      <c r="IJ395" s="309"/>
      <c r="IK395" s="309"/>
      <c r="IL395" s="309"/>
      <c r="IM395" s="309"/>
      <c r="IN395" s="309"/>
      <c r="IO395" s="309"/>
      <c r="IP395" s="309"/>
      <c r="IQ395" s="309"/>
      <c r="IR395" s="309"/>
      <c r="IS395" s="309"/>
      <c r="IT395" s="309"/>
      <c r="IU395" s="309"/>
      <c r="IV395" s="309"/>
      <c r="IW395" s="309"/>
      <c r="IX395" s="309"/>
      <c r="IY395" s="309"/>
      <c r="IZ395" s="309"/>
      <c r="JA395" s="309"/>
      <c r="JB395" s="309"/>
      <c r="JC395" s="309"/>
      <c r="JD395" s="309"/>
      <c r="JE395" s="309"/>
      <c r="JF395" s="309"/>
      <c r="JG395" s="309"/>
      <c r="JH395" s="309"/>
      <c r="JI395" s="309"/>
      <c r="JJ395" s="309"/>
      <c r="JK395" s="309"/>
      <c r="JL395" s="309"/>
      <c r="JM395" s="309"/>
      <c r="JN395" s="309"/>
      <c r="JO395" s="309"/>
      <c r="JP395" s="309"/>
      <c r="JQ395" s="309"/>
      <c r="JR395" s="309"/>
      <c r="JS395" s="309"/>
      <c r="JT395" s="309"/>
      <c r="JU395" s="309"/>
      <c r="JV395" s="309"/>
      <c r="JW395" s="309"/>
      <c r="JX395" s="309"/>
      <c r="JY395" s="309"/>
      <c r="JZ395" s="309"/>
      <c r="KA395" s="309"/>
      <c r="KB395" s="309"/>
      <c r="KC395" s="309"/>
      <c r="KD395" s="309"/>
      <c r="KE395" s="309"/>
      <c r="KF395" s="309"/>
      <c r="KG395" s="309"/>
      <c r="KH395" s="309"/>
      <c r="KI395" s="309"/>
      <c r="KJ395" s="309"/>
      <c r="KK395" s="309"/>
      <c r="KL395" s="309"/>
      <c r="KM395" s="309"/>
      <c r="KN395" s="309"/>
      <c r="KO395" s="309"/>
      <c r="KP395" s="309"/>
      <c r="KQ395" s="309"/>
      <c r="KR395" s="309"/>
      <c r="KS395" s="309"/>
      <c r="KT395" s="309"/>
      <c r="KU395" s="309"/>
      <c r="KV395" s="309"/>
      <c r="KW395" s="309"/>
      <c r="KX395" s="309"/>
      <c r="KY395" s="309"/>
      <c r="KZ395" s="309"/>
      <c r="LA395" s="309"/>
      <c r="LB395" s="309"/>
      <c r="LC395" s="309"/>
      <c r="LD395" s="309"/>
      <c r="LE395" s="309"/>
      <c r="LF395" s="309"/>
      <c r="LG395" s="309"/>
      <c r="LH395" s="309"/>
      <c r="LI395" s="309"/>
      <c r="LJ395" s="309"/>
      <c r="LK395" s="309"/>
      <c r="LL395" s="309"/>
      <c r="LM395" s="309"/>
      <c r="LN395" s="309"/>
      <c r="LO395" s="309"/>
      <c r="LP395" s="309"/>
      <c r="LQ395" s="309"/>
      <c r="LR395" s="309"/>
      <c r="LS395" s="309"/>
      <c r="LT395" s="309"/>
      <c r="LU395" s="309"/>
      <c r="LV395" s="309"/>
      <c r="LW395" s="309"/>
      <c r="LX395" s="309"/>
      <c r="LY395" s="309"/>
      <c r="LZ395" s="309"/>
      <c r="MA395" s="309"/>
      <c r="MB395" s="309"/>
      <c r="MC395" s="309"/>
      <c r="MD395" s="309"/>
      <c r="ME395" s="309"/>
      <c r="MF395" s="309"/>
      <c r="MG395" s="309"/>
      <c r="MH395" s="309"/>
      <c r="MI395" s="309"/>
      <c r="MJ395" s="309"/>
      <c r="MK395" s="309"/>
      <c r="ML395" s="309"/>
      <c r="MM395" s="309"/>
      <c r="MN395" s="309"/>
      <c r="MO395" s="309"/>
      <c r="MP395" s="309"/>
      <c r="MQ395" s="309"/>
      <c r="MR395" s="309"/>
      <c r="MS395" s="309"/>
      <c r="MT395" s="309"/>
      <c r="MU395" s="309"/>
      <c r="MV395" s="309"/>
      <c r="MW395" s="309"/>
      <c r="MX395" s="309"/>
      <c r="MY395" s="309"/>
      <c r="MZ395" s="309"/>
      <c r="NA395" s="309"/>
      <c r="NB395" s="309"/>
      <c r="NC395" s="309"/>
      <c r="ND395" s="309"/>
      <c r="NE395" s="309"/>
      <c r="NF395" s="309"/>
      <c r="NG395" s="309"/>
      <c r="NH395" s="309"/>
      <c r="NI395" s="309"/>
      <c r="NJ395" s="309"/>
      <c r="NK395" s="309"/>
      <c r="NL395" s="309"/>
      <c r="NM395" s="309"/>
      <c r="NN395" s="309"/>
      <c r="NO395" s="309"/>
      <c r="NP395" s="309"/>
      <c r="NQ395" s="309"/>
      <c r="NR395" s="309"/>
      <c r="NS395" s="309"/>
      <c r="NT395" s="309"/>
      <c r="NU395" s="309"/>
      <c r="NV395" s="309"/>
      <c r="NW395" s="309"/>
      <c r="NX395" s="309"/>
      <c r="NY395" s="309"/>
      <c r="NZ395" s="309"/>
      <c r="OA395" s="309"/>
      <c r="OB395" s="309"/>
      <c r="OC395" s="309"/>
      <c r="OD395" s="309"/>
      <c r="OE395" s="309"/>
      <c r="OF395" s="309"/>
      <c r="OG395" s="309"/>
      <c r="OH395" s="309"/>
      <c r="OI395" s="309"/>
      <c r="OJ395" s="309"/>
      <c r="OK395" s="309"/>
      <c r="OL395" s="309"/>
      <c r="OM395" s="309"/>
      <c r="ON395" s="309"/>
      <c r="OO395" s="309"/>
      <c r="OP395" s="309"/>
      <c r="OQ395" s="309"/>
      <c r="OR395" s="309"/>
      <c r="OS395" s="309"/>
      <c r="OT395" s="309"/>
      <c r="OU395" s="309"/>
      <c r="OV395" s="309"/>
      <c r="OW395" s="309"/>
      <c r="OX395" s="309"/>
      <c r="OY395" s="309"/>
      <c r="OZ395" s="309"/>
      <c r="PA395" s="309"/>
      <c r="PB395" s="309"/>
      <c r="PC395" s="309"/>
      <c r="PD395" s="309"/>
      <c r="PE395" s="309"/>
      <c r="PF395" s="309"/>
      <c r="PG395" s="309"/>
      <c r="PH395" s="309"/>
      <c r="PI395" s="309"/>
      <c r="PJ395" s="309"/>
      <c r="PK395" s="309"/>
      <c r="PL395" s="309"/>
      <c r="PM395" s="309"/>
      <c r="PN395" s="309"/>
      <c r="PO395" s="309"/>
      <c r="PP395" s="309"/>
      <c r="PQ395" s="309"/>
      <c r="PR395" s="309"/>
      <c r="PS395" s="309"/>
      <c r="PT395" s="309"/>
      <c r="PU395" s="309"/>
      <c r="PV395" s="309"/>
      <c r="PW395" s="309"/>
      <c r="PX395" s="309"/>
      <c r="PY395" s="309"/>
      <c r="PZ395" s="309"/>
      <c r="QA395" s="309"/>
      <c r="QB395" s="309"/>
      <c r="QC395" s="309"/>
      <c r="QD395" s="309"/>
      <c r="QE395" s="309"/>
      <c r="QF395" s="309"/>
      <c r="QG395" s="309"/>
      <c r="QH395" s="309"/>
      <c r="QI395" s="309"/>
      <c r="QJ395" s="309"/>
      <c r="QK395" s="309"/>
      <c r="QL395" s="309"/>
      <c r="QM395" s="309"/>
      <c r="QN395" s="309"/>
      <c r="QO395" s="309"/>
      <c r="QP395" s="309"/>
      <c r="QQ395" s="309"/>
      <c r="QR395" s="309"/>
      <c r="QS395" s="309"/>
      <c r="QT395" s="309"/>
      <c r="QU395" s="309"/>
      <c r="QV395" s="309"/>
      <c r="QW395" s="309"/>
      <c r="QX395" s="309"/>
      <c r="QY395" s="309"/>
      <c r="QZ395" s="309"/>
      <c r="RA395" s="309"/>
      <c r="RB395" s="309"/>
      <c r="RC395" s="309"/>
      <c r="RD395" s="309"/>
      <c r="RE395" s="309"/>
      <c r="RF395" s="309"/>
      <c r="RG395" s="309"/>
      <c r="RH395" s="309"/>
      <c r="RI395" s="309"/>
      <c r="RJ395" s="309"/>
      <c r="RK395" s="309"/>
      <c r="RL395" s="309"/>
      <c r="RM395" s="309"/>
      <c r="RN395" s="309"/>
      <c r="RO395" s="309"/>
      <c r="RP395" s="309"/>
      <c r="RQ395" s="309"/>
      <c r="RR395" s="309"/>
      <c r="RS395" s="309"/>
      <c r="RT395" s="309"/>
      <c r="RU395" s="309"/>
      <c r="RV395" s="309"/>
      <c r="RW395" s="309"/>
      <c r="RX395" s="309"/>
      <c r="RY395" s="309"/>
      <c r="RZ395" s="309"/>
      <c r="SA395" s="309"/>
      <c r="SB395" s="309"/>
      <c r="SC395" s="309"/>
      <c r="SD395" s="309"/>
      <c r="SE395" s="309"/>
      <c r="SF395" s="309"/>
      <c r="SG395" s="309"/>
      <c r="SH395" s="309"/>
      <c r="SI395" s="309"/>
      <c r="SJ395" s="309"/>
      <c r="SK395" s="309"/>
      <c r="SL395" s="309"/>
      <c r="SM395" s="309"/>
      <c r="SN395" s="309"/>
      <c r="SO395" s="309"/>
      <c r="SP395" s="309"/>
      <c r="SQ395" s="309"/>
      <c r="SR395" s="309"/>
      <c r="SS395" s="309"/>
      <c r="ST395" s="309"/>
      <c r="SU395" s="309"/>
      <c r="SV395" s="309"/>
      <c r="SW395" s="309"/>
      <c r="SX395" s="309"/>
      <c r="SY395" s="309"/>
      <c r="SZ395" s="309"/>
      <c r="TA395" s="309"/>
      <c r="TB395" s="309"/>
      <c r="TC395" s="309"/>
      <c r="TD395" s="309"/>
      <c r="TE395" s="309"/>
      <c r="TF395" s="309"/>
      <c r="TG395" s="309"/>
      <c r="TH395" s="309"/>
      <c r="TI395" s="309"/>
      <c r="TJ395" s="309"/>
      <c r="TK395" s="309"/>
      <c r="TL395" s="309"/>
      <c r="TM395" s="309"/>
      <c r="TN395" s="309"/>
      <c r="TO395" s="309"/>
      <c r="TP395" s="309"/>
      <c r="TQ395" s="309"/>
      <c r="TR395" s="309"/>
      <c r="TS395" s="309"/>
      <c r="TT395" s="309"/>
      <c r="TU395" s="309"/>
      <c r="TV395" s="309"/>
      <c r="TW395" s="309"/>
      <c r="TX395" s="309"/>
      <c r="TY395" s="309"/>
      <c r="TZ395" s="309"/>
      <c r="UA395" s="309"/>
      <c r="UB395" s="309"/>
      <c r="UC395" s="309"/>
      <c r="UD395" s="309"/>
      <c r="UE395" s="309"/>
      <c r="UF395" s="309"/>
      <c r="UG395" s="309"/>
      <c r="UH395" s="309"/>
      <c r="UI395" s="309"/>
      <c r="UJ395" s="309"/>
      <c r="UK395" s="309"/>
      <c r="UL395" s="309"/>
      <c r="UM395" s="309"/>
      <c r="UN395" s="309"/>
      <c r="UO395" s="309"/>
      <c r="UP395" s="309"/>
      <c r="UQ395" s="309"/>
      <c r="UR395" s="309"/>
      <c r="US395" s="309"/>
      <c r="UT395" s="309"/>
      <c r="UU395" s="309"/>
      <c r="UV395" s="309"/>
      <c r="UW395" s="309"/>
      <c r="UX395" s="309"/>
      <c r="UY395" s="309"/>
      <c r="UZ395" s="309"/>
      <c r="VA395" s="309"/>
      <c r="VB395" s="309"/>
      <c r="VC395" s="309"/>
      <c r="VD395" s="309"/>
      <c r="VE395" s="309"/>
      <c r="VF395" s="309"/>
      <c r="VG395" s="309"/>
      <c r="VH395" s="309"/>
      <c r="VI395" s="309"/>
      <c r="VJ395" s="309"/>
      <c r="VK395" s="309"/>
      <c r="VL395" s="309"/>
      <c r="VM395" s="309"/>
      <c r="VN395" s="309"/>
      <c r="VO395" s="309"/>
      <c r="VP395" s="309"/>
      <c r="VQ395" s="309"/>
      <c r="VR395" s="309"/>
      <c r="VS395" s="309"/>
      <c r="VT395" s="309"/>
      <c r="VU395" s="309"/>
      <c r="VV395" s="309"/>
      <c r="VW395" s="309"/>
      <c r="VX395" s="309"/>
      <c r="VY395" s="309"/>
      <c r="VZ395" s="309"/>
      <c r="WA395" s="309"/>
      <c r="WB395" s="309"/>
      <c r="WC395" s="309"/>
      <c r="WD395" s="309"/>
      <c r="WE395" s="309"/>
      <c r="WF395" s="309"/>
      <c r="WG395" s="309"/>
      <c r="WH395" s="309"/>
      <c r="WI395" s="309"/>
      <c r="WJ395" s="309"/>
      <c r="WK395" s="309"/>
      <c r="WL395" s="309"/>
      <c r="WM395" s="309"/>
      <c r="WN395" s="309"/>
      <c r="WO395" s="309"/>
      <c r="WP395" s="309"/>
      <c r="WQ395" s="309"/>
      <c r="WR395" s="309"/>
      <c r="WS395" s="309"/>
      <c r="WT395" s="309"/>
      <c r="WU395" s="309"/>
      <c r="WV395" s="309"/>
      <c r="WW395" s="309"/>
      <c r="WX395" s="309"/>
      <c r="WY395" s="309"/>
      <c r="WZ395" s="309"/>
      <c r="XA395" s="309"/>
      <c r="XB395" s="309"/>
      <c r="XC395" s="309"/>
      <c r="XD395" s="309"/>
      <c r="XE395" s="309"/>
      <c r="XF395" s="309"/>
      <c r="XG395" s="309"/>
      <c r="XH395" s="309"/>
      <c r="XI395" s="309"/>
      <c r="XJ395" s="309"/>
      <c r="XK395" s="309"/>
      <c r="XL395" s="309"/>
      <c r="XM395" s="309"/>
      <c r="XN395" s="309"/>
      <c r="XO395" s="309"/>
      <c r="XP395" s="309"/>
      <c r="XQ395" s="309"/>
      <c r="XR395" s="309"/>
      <c r="XS395" s="309"/>
      <c r="XT395" s="309"/>
      <c r="XU395" s="309"/>
      <c r="XV395" s="309"/>
      <c r="XW395" s="309"/>
      <c r="XX395" s="309"/>
      <c r="XY395" s="309"/>
      <c r="XZ395" s="309"/>
      <c r="YA395" s="309"/>
      <c r="YB395" s="309"/>
      <c r="YC395" s="309"/>
      <c r="YD395" s="309"/>
      <c r="YE395" s="309"/>
      <c r="YF395" s="309"/>
      <c r="YG395" s="309"/>
      <c r="YH395" s="309"/>
      <c r="YI395" s="309"/>
      <c r="YJ395" s="309"/>
      <c r="YK395" s="309"/>
      <c r="YL395" s="309"/>
      <c r="YM395" s="309"/>
      <c r="YN395" s="309"/>
      <c r="YO395" s="309"/>
      <c r="YP395" s="309"/>
      <c r="YQ395" s="309"/>
      <c r="YR395" s="309"/>
      <c r="YS395" s="309"/>
      <c r="YT395" s="309"/>
      <c r="YU395" s="309"/>
      <c r="YV395" s="309"/>
      <c r="YW395" s="309"/>
      <c r="YX395" s="309"/>
      <c r="YY395" s="309"/>
      <c r="YZ395" s="309"/>
      <c r="ZA395" s="309"/>
      <c r="ZB395" s="309"/>
      <c r="ZC395" s="309"/>
      <c r="ZD395" s="309"/>
      <c r="ZE395" s="309"/>
      <c r="ZF395" s="309"/>
      <c r="ZG395" s="309"/>
      <c r="ZH395" s="309"/>
      <c r="ZI395" s="309"/>
      <c r="ZJ395" s="309"/>
      <c r="ZK395" s="309"/>
      <c r="ZL395" s="309"/>
      <c r="ZM395" s="309"/>
      <c r="ZN395" s="309"/>
      <c r="ZO395" s="309"/>
      <c r="ZP395" s="309"/>
      <c r="ZQ395" s="309"/>
      <c r="ZR395" s="309"/>
      <c r="ZS395" s="309"/>
      <c r="ZT395" s="309"/>
      <c r="ZU395" s="309"/>
      <c r="ZV395" s="309"/>
      <c r="ZW395" s="309"/>
      <c r="ZX395" s="309"/>
      <c r="ZY395" s="309"/>
      <c r="ZZ395" s="309"/>
      <c r="AAA395" s="309"/>
      <c r="AAB395" s="309"/>
      <c r="AAC395" s="309"/>
      <c r="AAD395" s="309"/>
      <c r="AAE395" s="309"/>
      <c r="AAF395" s="309"/>
      <c r="AAG395" s="309"/>
      <c r="AAH395" s="309"/>
      <c r="AAI395" s="309"/>
      <c r="AAJ395" s="309"/>
      <c r="AAK395" s="309"/>
      <c r="AAL395" s="309"/>
      <c r="AAM395" s="309"/>
      <c r="AAN395" s="309"/>
      <c r="AAO395" s="309"/>
      <c r="AAP395" s="309"/>
      <c r="AAQ395" s="309"/>
      <c r="AAR395" s="309"/>
      <c r="AAS395" s="309"/>
      <c r="AAT395" s="309"/>
      <c r="AAU395" s="309"/>
      <c r="AAV395" s="309"/>
      <c r="AAW395" s="309"/>
      <c r="AAX395" s="309"/>
      <c r="AAY395" s="309"/>
      <c r="AAZ395" s="309"/>
      <c r="ABA395" s="309"/>
      <c r="ABB395" s="309"/>
      <c r="ABC395" s="309"/>
      <c r="ABD395" s="309"/>
      <c r="ABE395" s="309"/>
      <c r="ABF395" s="309"/>
      <c r="ABG395" s="309"/>
      <c r="ABH395" s="309"/>
      <c r="ABI395" s="309"/>
      <c r="ABJ395" s="309"/>
      <c r="ABK395" s="309"/>
      <c r="ABL395" s="309"/>
      <c r="ABM395" s="309"/>
      <c r="ABN395" s="309"/>
      <c r="ABO395" s="309"/>
      <c r="ABP395" s="309"/>
      <c r="ABQ395" s="309"/>
      <c r="ABR395" s="309"/>
      <c r="ABS395" s="309"/>
      <c r="ABT395" s="309"/>
      <c r="ABU395" s="309"/>
      <c r="ABV395" s="309"/>
      <c r="ABW395" s="309"/>
      <c r="ABX395" s="309"/>
      <c r="ABY395" s="309"/>
      <c r="ABZ395" s="309"/>
      <c r="ACA395" s="309"/>
      <c r="ACB395" s="309"/>
      <c r="ACC395" s="309"/>
      <c r="ACD395" s="309"/>
      <c r="ACE395" s="309"/>
      <c r="ACF395" s="309"/>
      <c r="ACG395" s="309"/>
      <c r="ACH395" s="309"/>
      <c r="ACI395" s="309"/>
      <c r="ACJ395" s="309"/>
      <c r="ACK395" s="309"/>
      <c r="ACL395" s="309"/>
      <c r="ACM395" s="309"/>
      <c r="ACN395" s="309"/>
      <c r="ACO395" s="309"/>
      <c r="ACP395" s="309"/>
      <c r="ACQ395" s="309"/>
      <c r="ACR395" s="309"/>
      <c r="ACS395" s="309"/>
      <c r="ACT395" s="309"/>
      <c r="ACU395" s="309"/>
      <c r="ACV395" s="309"/>
      <c r="ACW395" s="309"/>
      <c r="ACX395" s="309"/>
      <c r="ACY395" s="309"/>
      <c r="ACZ395" s="309"/>
      <c r="ADA395" s="309"/>
      <c r="ADB395" s="309"/>
      <c r="ADC395" s="309"/>
      <c r="ADD395" s="309"/>
      <c r="ADE395" s="309"/>
      <c r="ADF395" s="309"/>
      <c r="ADG395" s="309"/>
      <c r="ADH395" s="309"/>
      <c r="ADI395" s="309"/>
      <c r="ADJ395" s="309"/>
      <c r="ADK395" s="309"/>
      <c r="ADL395" s="309"/>
      <c r="ADM395" s="309"/>
      <c r="ADN395" s="309"/>
      <c r="ADO395" s="309"/>
      <c r="ADP395" s="309"/>
      <c r="ADQ395" s="309"/>
      <c r="ADR395" s="309"/>
      <c r="ADS395" s="309"/>
      <c r="ADT395" s="309"/>
      <c r="ADU395" s="309"/>
      <c r="ADV395" s="309"/>
      <c r="ADW395" s="309"/>
      <c r="ADX395" s="309"/>
      <c r="ADY395" s="309"/>
      <c r="ADZ395" s="309"/>
      <c r="AEA395" s="309"/>
      <c r="AEB395" s="309"/>
      <c r="AEC395" s="309"/>
      <c r="AED395" s="309"/>
      <c r="AEE395" s="309"/>
      <c r="AEF395" s="309"/>
      <c r="AEG395" s="309"/>
      <c r="AEH395" s="309"/>
      <c r="AEI395" s="309"/>
      <c r="AEJ395" s="309"/>
      <c r="AEK395" s="309"/>
      <c r="AEL395" s="309"/>
      <c r="AEM395" s="309"/>
      <c r="AEN395" s="309"/>
      <c r="AEO395" s="309"/>
      <c r="AEP395" s="309"/>
      <c r="AEQ395" s="309"/>
      <c r="AER395" s="309"/>
      <c r="AES395" s="309"/>
      <c r="AET395" s="309"/>
      <c r="AEU395" s="309"/>
      <c r="AEV395" s="309"/>
      <c r="AEW395" s="309"/>
      <c r="AEX395" s="309"/>
      <c r="AEY395" s="309"/>
      <c r="AEZ395" s="309"/>
      <c r="AFA395" s="309"/>
      <c r="AFB395" s="309"/>
      <c r="AFC395" s="309"/>
      <c r="AFD395" s="309"/>
      <c r="AFE395" s="309"/>
      <c r="AFF395" s="309"/>
      <c r="AFG395" s="309"/>
      <c r="AFH395" s="309"/>
      <c r="AFI395" s="309"/>
      <c r="AFJ395" s="309"/>
      <c r="AFK395" s="309"/>
      <c r="AFL395" s="309"/>
      <c r="AFM395" s="309"/>
      <c r="AFN395" s="309"/>
      <c r="AFO395" s="309"/>
      <c r="AFP395" s="309"/>
      <c r="AFQ395" s="309"/>
      <c r="AFR395" s="309"/>
      <c r="AFS395" s="309"/>
      <c r="AFT395" s="309"/>
      <c r="AFU395" s="309"/>
      <c r="AFV395" s="309"/>
      <c r="AFW395" s="309"/>
      <c r="AFX395" s="309"/>
      <c r="AFY395" s="309"/>
      <c r="AFZ395" s="309"/>
      <c r="AGA395" s="309"/>
      <c r="AGB395" s="309"/>
      <c r="AGC395" s="309"/>
      <c r="AGD395" s="309"/>
      <c r="AGE395" s="309"/>
      <c r="AGF395" s="309"/>
      <c r="AGG395" s="309"/>
      <c r="AGH395" s="309"/>
      <c r="AGI395" s="309"/>
      <c r="AGJ395" s="309"/>
      <c r="AGK395" s="309"/>
      <c r="AGL395" s="309"/>
      <c r="AGM395" s="309"/>
      <c r="AGN395" s="309"/>
      <c r="AGO395" s="309"/>
      <c r="AGP395" s="309"/>
      <c r="AGQ395" s="309"/>
      <c r="AGR395" s="309"/>
      <c r="AGS395" s="309"/>
      <c r="AGT395" s="309"/>
      <c r="AGU395" s="309"/>
      <c r="AGV395" s="309"/>
      <c r="AGW395" s="309"/>
      <c r="AGX395" s="309"/>
      <c r="AGY395" s="309"/>
      <c r="AGZ395" s="309"/>
      <c r="AHA395" s="309"/>
      <c r="AHB395" s="309"/>
      <c r="AHC395" s="309"/>
      <c r="AHD395" s="309"/>
      <c r="AHE395" s="309"/>
      <c r="AHF395" s="309"/>
      <c r="AHG395" s="309"/>
      <c r="AHH395" s="309"/>
      <c r="AHI395" s="309"/>
      <c r="AHJ395" s="309"/>
      <c r="AHK395" s="309"/>
      <c r="AHL395" s="309"/>
      <c r="AHM395" s="309"/>
      <c r="AHN395" s="309"/>
      <c r="AHO395" s="309"/>
      <c r="AHP395" s="309"/>
      <c r="AHQ395" s="309"/>
      <c r="AHR395" s="309"/>
      <c r="AHS395" s="309"/>
      <c r="AHT395" s="309"/>
      <c r="AHU395" s="309"/>
      <c r="AHV395" s="309"/>
      <c r="AHW395" s="309"/>
      <c r="AHX395" s="309"/>
      <c r="AHY395" s="309"/>
      <c r="AHZ395" s="309"/>
      <c r="AIA395" s="309"/>
      <c r="AIB395" s="309"/>
      <c r="AIC395" s="309"/>
      <c r="AID395" s="309"/>
      <c r="AIE395" s="309"/>
      <c r="AIF395" s="309"/>
      <c r="AIG395" s="309"/>
      <c r="AIH395" s="309"/>
      <c r="AII395" s="309"/>
      <c r="AIJ395" s="309"/>
      <c r="AIK395" s="309"/>
      <c r="AIL395" s="309"/>
      <c r="AIM395" s="309"/>
      <c r="AIN395" s="309"/>
      <c r="AIO395" s="309"/>
      <c r="AIP395" s="309"/>
      <c r="AIQ395" s="309"/>
      <c r="AIR395" s="309"/>
      <c r="AIS395" s="309"/>
      <c r="AIT395" s="309"/>
      <c r="AIU395" s="309"/>
      <c r="AIV395" s="309"/>
      <c r="AIW395" s="309"/>
      <c r="AIX395" s="309"/>
      <c r="AIY395" s="309"/>
      <c r="AIZ395" s="309"/>
      <c r="AJA395" s="309"/>
      <c r="AJB395" s="309"/>
      <c r="AJC395" s="309"/>
      <c r="AJD395" s="309"/>
      <c r="AJE395" s="309"/>
      <c r="AJF395" s="309"/>
      <c r="AJG395" s="309"/>
      <c r="AJH395" s="309"/>
      <c r="AJI395" s="309"/>
      <c r="AJJ395" s="309"/>
      <c r="AJK395" s="309"/>
      <c r="AJL395" s="309"/>
      <c r="AJM395" s="309"/>
      <c r="AJN395" s="309"/>
      <c r="AJO395" s="309"/>
      <c r="AJP395" s="309"/>
      <c r="AJQ395" s="309"/>
      <c r="AJR395" s="309"/>
      <c r="AJS395" s="309"/>
      <c r="AJT395" s="309"/>
      <c r="AJU395" s="309"/>
      <c r="AJV395" s="309"/>
      <c r="AJW395" s="309"/>
      <c r="AJX395" s="309"/>
      <c r="AJY395" s="309"/>
      <c r="AJZ395" s="309"/>
      <c r="AKA395" s="309"/>
      <c r="AKB395" s="309"/>
      <c r="AKC395" s="309"/>
      <c r="AKD395" s="309"/>
      <c r="AKE395" s="309"/>
      <c r="AKF395" s="309"/>
      <c r="AKG395" s="309"/>
      <c r="AKH395" s="309"/>
      <c r="AKI395" s="309"/>
      <c r="AKJ395" s="309"/>
      <c r="AKK395" s="309"/>
      <c r="AKL395" s="309"/>
      <c r="AKM395" s="309"/>
      <c r="AKN395" s="309"/>
      <c r="AKO395" s="309"/>
      <c r="AKP395" s="309"/>
      <c r="AKQ395" s="309"/>
      <c r="AKR395" s="309"/>
      <c r="AKS395" s="309"/>
      <c r="AKT395" s="309"/>
      <c r="AKU395" s="309"/>
      <c r="AKV395" s="309"/>
      <c r="AKW395" s="309"/>
      <c r="AKX395" s="309"/>
      <c r="AKY395" s="309"/>
      <c r="AKZ395" s="309"/>
      <c r="ALA395" s="309"/>
      <c r="ALB395" s="309"/>
      <c r="ALC395" s="309"/>
      <c r="ALD395" s="309"/>
      <c r="ALE395" s="309"/>
      <c r="ALF395" s="309"/>
      <c r="ALG395" s="309"/>
      <c r="ALH395" s="309"/>
      <c r="ALI395" s="309"/>
      <c r="ALJ395" s="309"/>
      <c r="ALK395" s="309"/>
      <c r="ALL395" s="309"/>
      <c r="ALM395" s="309"/>
      <c r="ALN395" s="309"/>
      <c r="ALO395" s="309"/>
      <c r="ALP395" s="309"/>
      <c r="ALQ395" s="309"/>
      <c r="ALR395" s="309"/>
      <c r="ALS395" s="309"/>
      <c r="ALT395" s="309"/>
      <c r="ALU395" s="309"/>
      <c r="ALV395" s="309"/>
      <c r="ALW395" s="309"/>
      <c r="ALX395" s="309"/>
      <c r="ALY395" s="309"/>
      <c r="ALZ395" s="309"/>
      <c r="AMA395" s="309"/>
      <c r="AMB395" s="309"/>
      <c r="AMC395" s="309"/>
      <c r="AMD395" s="309"/>
      <c r="AME395" s="309"/>
      <c r="AMF395" s="309"/>
      <c r="AMG395" s="309"/>
      <c r="AMH395" s="309"/>
      <c r="AMI395" s="309"/>
      <c r="AMJ395" s="309"/>
      <c r="AMK395" s="309"/>
      <c r="AML395" s="309"/>
      <c r="AMM395" s="309"/>
      <c r="AMN395" s="309"/>
      <c r="AMO395" s="309"/>
      <c r="AMP395" s="309"/>
      <c r="AMQ395" s="309"/>
      <c r="AMR395" s="309"/>
      <c r="AMS395" s="309"/>
      <c r="AMT395" s="309"/>
      <c r="AMU395" s="309"/>
      <c r="AMV395" s="309"/>
      <c r="AMW395" s="309"/>
      <c r="AMX395" s="309"/>
      <c r="AMY395" s="309"/>
      <c r="AMZ395" s="309"/>
      <c r="ANA395" s="309"/>
      <c r="ANB395" s="309"/>
      <c r="ANC395" s="309"/>
      <c r="AND395" s="309"/>
      <c r="ANE395" s="309"/>
      <c r="ANF395" s="309"/>
      <c r="ANG395" s="309"/>
      <c r="ANH395" s="309"/>
      <c r="ANI395" s="309"/>
      <c r="ANJ395" s="309"/>
      <c r="ANK395" s="309"/>
      <c r="ANL395" s="309"/>
      <c r="ANM395" s="309"/>
      <c r="ANN395" s="309"/>
      <c r="ANO395" s="309"/>
      <c r="ANP395" s="309"/>
      <c r="ANQ395" s="309"/>
      <c r="ANR395" s="309"/>
      <c r="ANS395" s="309"/>
      <c r="ANT395" s="309"/>
      <c r="ANU395" s="309"/>
      <c r="ANV395" s="309"/>
      <c r="ANW395" s="309"/>
      <c r="ANX395" s="309"/>
      <c r="ANY395" s="309"/>
      <c r="ANZ395" s="309"/>
      <c r="AOA395" s="309"/>
      <c r="AOB395" s="309"/>
      <c r="AOC395" s="309"/>
      <c r="AOD395" s="309"/>
      <c r="AOE395" s="309"/>
      <c r="AOF395" s="309"/>
      <c r="AOG395" s="309"/>
      <c r="AOH395" s="309"/>
      <c r="AOI395" s="309"/>
      <c r="AOJ395" s="309"/>
      <c r="AOK395" s="309"/>
      <c r="AOL395" s="309"/>
      <c r="AOM395" s="309"/>
      <c r="AON395" s="309"/>
      <c r="AOO395" s="309"/>
      <c r="AOP395" s="309"/>
      <c r="AOQ395" s="309"/>
      <c r="AOR395" s="309"/>
      <c r="AOS395" s="309"/>
      <c r="AOT395" s="309"/>
      <c r="AOU395" s="309"/>
      <c r="AOV395" s="309"/>
      <c r="AOW395" s="309"/>
      <c r="AOX395" s="309"/>
      <c r="AOY395" s="309"/>
      <c r="AOZ395" s="309"/>
      <c r="APA395" s="309"/>
      <c r="APB395" s="309"/>
      <c r="APC395" s="309"/>
      <c r="APD395" s="309"/>
      <c r="APE395" s="309"/>
      <c r="APF395" s="309"/>
      <c r="APG395" s="309"/>
      <c r="APH395" s="309"/>
      <c r="API395" s="309"/>
      <c r="APJ395" s="309"/>
      <c r="APK395" s="309"/>
      <c r="APL395" s="309"/>
      <c r="APM395" s="309"/>
      <c r="APN395" s="309"/>
      <c r="APO395" s="309"/>
      <c r="APP395" s="309"/>
      <c r="APQ395" s="309"/>
      <c r="APR395" s="309"/>
      <c r="APS395" s="309"/>
      <c r="APT395" s="309"/>
      <c r="APU395" s="309"/>
      <c r="APV395" s="309"/>
      <c r="APW395" s="309"/>
      <c r="APX395" s="309"/>
      <c r="APY395" s="309"/>
      <c r="APZ395" s="309"/>
      <c r="AQA395" s="309"/>
      <c r="AQB395" s="309"/>
      <c r="AQC395" s="309"/>
      <c r="AQD395" s="309"/>
      <c r="AQE395" s="309"/>
      <c r="AQF395" s="309"/>
      <c r="AQG395" s="309"/>
      <c r="AQH395" s="309"/>
      <c r="AQI395" s="309"/>
      <c r="AQJ395" s="309"/>
      <c r="AQK395" s="309"/>
      <c r="AQL395" s="309"/>
      <c r="AQM395" s="309"/>
      <c r="AQN395" s="309"/>
      <c r="AQO395" s="309"/>
      <c r="AQP395" s="309"/>
      <c r="AQQ395" s="309"/>
      <c r="AQR395" s="309"/>
      <c r="AQS395" s="309"/>
      <c r="AQT395" s="309"/>
      <c r="AQU395" s="309"/>
      <c r="AQV395" s="309"/>
      <c r="AQW395" s="309"/>
      <c r="AQX395" s="309"/>
      <c r="AQY395" s="309"/>
      <c r="AQZ395" s="309"/>
      <c r="ARA395" s="309"/>
      <c r="ARB395" s="309"/>
      <c r="ARC395" s="309"/>
      <c r="ARD395" s="309"/>
      <c r="ARE395" s="309"/>
      <c r="ARF395" s="309"/>
      <c r="ARG395" s="309"/>
      <c r="ARH395" s="309"/>
      <c r="ARI395" s="309"/>
      <c r="ARJ395" s="309"/>
      <c r="ARK395" s="309"/>
      <c r="ARL395" s="309"/>
      <c r="ARM395" s="309"/>
      <c r="ARN395" s="309"/>
      <c r="ARO395" s="309"/>
      <c r="ARP395" s="309"/>
      <c r="ARQ395" s="309"/>
      <c r="ARR395" s="309"/>
      <c r="ARS395" s="309"/>
      <c r="ART395" s="309"/>
      <c r="ARU395" s="309"/>
      <c r="ARV395" s="309"/>
      <c r="ARW395" s="309"/>
      <c r="ARX395" s="309"/>
      <c r="ARY395" s="309"/>
      <c r="ARZ395" s="309"/>
      <c r="ASA395" s="309"/>
      <c r="ASB395" s="309"/>
      <c r="ASC395" s="309"/>
      <c r="ASD395" s="309"/>
      <c r="ASE395" s="309"/>
      <c r="ASF395" s="309"/>
      <c r="ASG395" s="309"/>
      <c r="ASH395" s="309"/>
      <c r="ASI395" s="309"/>
      <c r="ASJ395" s="309"/>
      <c r="ASK395" s="309"/>
      <c r="ASL395" s="309"/>
      <c r="ASM395" s="309"/>
      <c r="ASN395" s="309"/>
      <c r="ASO395" s="309"/>
      <c r="ASP395" s="309"/>
      <c r="ASQ395" s="309"/>
      <c r="ASR395" s="309"/>
      <c r="ASS395" s="309"/>
      <c r="AST395" s="309"/>
      <c r="ASU395" s="309"/>
      <c r="ASV395" s="309"/>
      <c r="ASW395" s="309"/>
      <c r="ASX395" s="309"/>
      <c r="ASY395" s="309"/>
      <c r="ASZ395" s="309"/>
      <c r="ATA395" s="309"/>
      <c r="ATB395" s="309"/>
      <c r="ATC395" s="309"/>
      <c r="ATD395" s="309"/>
      <c r="ATE395" s="309"/>
      <c r="ATF395" s="309"/>
      <c r="ATG395" s="309"/>
      <c r="ATH395" s="309"/>
      <c r="ATI395" s="309"/>
      <c r="ATJ395" s="309"/>
      <c r="ATK395" s="309"/>
      <c r="ATL395" s="309"/>
      <c r="ATM395" s="309"/>
      <c r="ATN395" s="309"/>
      <c r="ATO395" s="309"/>
      <c r="ATP395" s="309"/>
      <c r="ATQ395" s="309"/>
      <c r="ATR395" s="309"/>
      <c r="ATS395" s="309"/>
      <c r="ATT395" s="309"/>
      <c r="ATU395" s="309"/>
      <c r="ATV395" s="309"/>
      <c r="ATW395" s="309"/>
      <c r="ATX395" s="309"/>
      <c r="ATY395" s="309"/>
      <c r="ATZ395" s="309"/>
      <c r="AUA395" s="309"/>
      <c r="AUB395" s="309"/>
      <c r="AUC395" s="309"/>
      <c r="AUD395" s="309"/>
      <c r="AUE395" s="309"/>
      <c r="AUF395" s="309"/>
      <c r="AUG395" s="309"/>
      <c r="AUH395" s="309"/>
      <c r="AUI395" s="309"/>
      <c r="AUJ395" s="309"/>
      <c r="AUK395" s="309"/>
      <c r="AUL395" s="309"/>
      <c r="AUM395" s="309"/>
      <c r="AUN395" s="309"/>
      <c r="AUO395" s="309"/>
      <c r="AUP395" s="309"/>
      <c r="AUQ395" s="309"/>
      <c r="AUR395" s="309"/>
      <c r="AUS395" s="309"/>
      <c r="AUT395" s="309"/>
      <c r="AUU395" s="309"/>
      <c r="AUV395" s="309"/>
      <c r="AUW395" s="309"/>
      <c r="AUX395" s="309"/>
      <c r="AUY395" s="309"/>
      <c r="AUZ395" s="309"/>
      <c r="AVA395" s="309"/>
      <c r="AVB395" s="309"/>
      <c r="AVC395" s="309"/>
      <c r="AVD395" s="309"/>
      <c r="AVE395" s="309"/>
      <c r="AVF395" s="309"/>
      <c r="AVG395" s="309"/>
      <c r="AVH395" s="309"/>
      <c r="AVI395" s="309"/>
      <c r="AVJ395" s="309"/>
      <c r="AVK395" s="309"/>
      <c r="AVL395" s="309"/>
      <c r="AVM395" s="309"/>
      <c r="AVN395" s="309"/>
      <c r="AVO395" s="309"/>
      <c r="AVP395" s="309"/>
      <c r="AVQ395" s="309"/>
      <c r="AVR395" s="309"/>
      <c r="AVS395" s="309"/>
      <c r="AVT395" s="309"/>
      <c r="AVU395" s="309"/>
      <c r="AVV395" s="309"/>
      <c r="AVW395" s="309"/>
      <c r="AVX395" s="309"/>
      <c r="AVY395" s="309"/>
      <c r="AVZ395" s="309"/>
      <c r="AWA395" s="309"/>
      <c r="AWB395" s="309"/>
      <c r="AWC395" s="309"/>
      <c r="AWD395" s="309"/>
      <c r="AWE395" s="309"/>
      <c r="AWF395" s="309"/>
      <c r="AWG395" s="309"/>
      <c r="AWH395" s="309"/>
      <c r="AWI395" s="309"/>
      <c r="AWJ395" s="309"/>
      <c r="AWK395" s="309"/>
      <c r="AWL395" s="309"/>
      <c r="AWM395" s="309"/>
      <c r="AWN395" s="309"/>
      <c r="AWO395" s="309"/>
      <c r="AWP395" s="309"/>
      <c r="AWQ395" s="309"/>
      <c r="AWR395" s="309"/>
      <c r="AWS395" s="309"/>
      <c r="AWT395" s="309"/>
      <c r="AWU395" s="309"/>
      <c r="AWV395" s="309"/>
      <c r="AWW395" s="309"/>
      <c r="AWX395" s="309"/>
      <c r="AWY395" s="309"/>
      <c r="AWZ395" s="309"/>
      <c r="AXA395" s="309"/>
      <c r="AXB395" s="309"/>
      <c r="AXC395" s="309"/>
      <c r="AXD395" s="309"/>
      <c r="AXE395" s="309"/>
      <c r="AXF395" s="309"/>
      <c r="AXG395" s="309"/>
      <c r="AXH395" s="309"/>
      <c r="AXI395" s="309"/>
      <c r="AXJ395" s="309"/>
      <c r="AXK395" s="309"/>
      <c r="AXL395" s="309"/>
      <c r="AXM395" s="309"/>
      <c r="AXN395" s="309"/>
      <c r="AXO395" s="309"/>
      <c r="AXP395" s="309"/>
      <c r="AXQ395" s="309"/>
      <c r="AXR395" s="309"/>
      <c r="AXS395" s="309"/>
      <c r="AXT395" s="309"/>
      <c r="AXU395" s="309"/>
      <c r="AXV395" s="309"/>
      <c r="AXW395" s="309"/>
      <c r="AXX395" s="309"/>
      <c r="AXY395" s="309"/>
      <c r="AXZ395" s="309"/>
      <c r="AYA395" s="309"/>
      <c r="AYB395" s="309"/>
      <c r="AYC395" s="309"/>
      <c r="AYD395" s="309"/>
      <c r="AYE395" s="309"/>
      <c r="AYF395" s="309"/>
      <c r="AYG395" s="309"/>
      <c r="AYH395" s="309"/>
      <c r="AYI395" s="309"/>
      <c r="AYJ395" s="309"/>
      <c r="AYK395" s="309"/>
      <c r="AYL395" s="309"/>
      <c r="AYM395" s="309"/>
      <c r="AYN395" s="309"/>
      <c r="AYO395" s="309"/>
      <c r="AYP395" s="309"/>
      <c r="AYQ395" s="309"/>
      <c r="AYR395" s="309"/>
      <c r="AYS395" s="309"/>
      <c r="AYT395" s="309"/>
      <c r="AYU395" s="309"/>
      <c r="AYV395" s="309"/>
      <c r="AYW395" s="309"/>
      <c r="AYX395" s="309"/>
      <c r="AYY395" s="309"/>
      <c r="AYZ395" s="309"/>
      <c r="AZA395" s="309"/>
      <c r="AZB395" s="309"/>
      <c r="AZC395" s="309"/>
      <c r="AZD395" s="309"/>
      <c r="AZE395" s="309"/>
      <c r="AZF395" s="309"/>
      <c r="AZG395" s="309"/>
      <c r="AZH395" s="309"/>
      <c r="AZI395" s="309"/>
      <c r="AZJ395" s="309"/>
      <c r="AZK395" s="309"/>
      <c r="AZL395" s="309"/>
      <c r="AZM395" s="309"/>
      <c r="AZN395" s="309"/>
      <c r="AZO395" s="309"/>
      <c r="AZP395" s="309"/>
      <c r="AZQ395" s="309"/>
      <c r="AZR395" s="309"/>
      <c r="AZS395" s="309"/>
      <c r="AZT395" s="309"/>
      <c r="AZU395" s="309"/>
      <c r="AZV395" s="309"/>
      <c r="AZW395" s="309"/>
      <c r="AZX395" s="309"/>
      <c r="AZY395" s="309"/>
      <c r="AZZ395" s="309"/>
      <c r="BAA395" s="309"/>
      <c r="BAB395" s="309"/>
      <c r="BAC395" s="309"/>
      <c r="BAD395" s="309"/>
      <c r="BAE395" s="309"/>
      <c r="BAF395" s="309"/>
      <c r="BAG395" s="309"/>
      <c r="BAH395" s="309"/>
      <c r="BAI395" s="309"/>
      <c r="BAJ395" s="309"/>
      <c r="BAK395" s="309"/>
      <c r="BAL395" s="309"/>
      <c r="BAM395" s="309"/>
      <c r="BAN395" s="309"/>
      <c r="BAO395" s="309"/>
      <c r="BAP395" s="309"/>
      <c r="BAQ395" s="309"/>
      <c r="BAR395" s="309"/>
      <c r="BAS395" s="309"/>
      <c r="BAT395" s="309"/>
      <c r="BAU395" s="309"/>
      <c r="BAV395" s="309"/>
      <c r="BAW395" s="309"/>
      <c r="BAX395" s="309"/>
      <c r="BAY395" s="309"/>
      <c r="BAZ395" s="309"/>
      <c r="BBA395" s="309"/>
      <c r="BBB395" s="309"/>
      <c r="BBC395" s="309"/>
      <c r="BBD395" s="309"/>
      <c r="BBE395" s="309"/>
      <c r="BBF395" s="309"/>
      <c r="BBG395" s="309"/>
      <c r="BBH395" s="309"/>
      <c r="BBI395" s="309"/>
      <c r="BBJ395" s="309"/>
      <c r="BBK395" s="309"/>
      <c r="BBL395" s="309"/>
      <c r="BBM395" s="309"/>
      <c r="BBN395" s="309"/>
      <c r="BBO395" s="309"/>
      <c r="BBP395" s="309"/>
      <c r="BBQ395" s="309"/>
      <c r="BBR395" s="309"/>
      <c r="BBS395" s="309"/>
      <c r="BBT395" s="309"/>
      <c r="BBU395" s="309"/>
      <c r="BBV395" s="309"/>
      <c r="BBW395" s="309"/>
      <c r="BBX395" s="309"/>
      <c r="BBY395" s="309"/>
      <c r="BBZ395" s="309"/>
      <c r="BCA395" s="309"/>
      <c r="BCB395" s="309"/>
      <c r="BCC395" s="309"/>
      <c r="BCD395" s="309"/>
      <c r="BCE395" s="309"/>
      <c r="BCF395" s="309"/>
      <c r="BCG395" s="309"/>
      <c r="BCH395" s="309"/>
      <c r="BCI395" s="309"/>
      <c r="BCJ395" s="309"/>
      <c r="BCK395" s="309"/>
      <c r="BCL395" s="309"/>
      <c r="BCM395" s="309"/>
      <c r="BCN395" s="309"/>
      <c r="BCO395" s="309"/>
      <c r="BCP395" s="309"/>
      <c r="BCQ395" s="309"/>
      <c r="BCR395" s="309"/>
      <c r="BCS395" s="309"/>
      <c r="BCT395" s="309"/>
      <c r="BCU395" s="309"/>
      <c r="BCV395" s="309"/>
      <c r="BCW395" s="309"/>
      <c r="BCX395" s="309"/>
      <c r="BCY395" s="309"/>
      <c r="BCZ395" s="309"/>
      <c r="BDA395" s="309"/>
      <c r="BDB395" s="309"/>
      <c r="BDC395" s="309"/>
      <c r="BDD395" s="309"/>
      <c r="BDE395" s="309"/>
      <c r="BDF395" s="309"/>
      <c r="BDG395" s="309"/>
      <c r="BDH395" s="309"/>
      <c r="BDI395" s="309"/>
      <c r="BDJ395" s="309"/>
      <c r="BDK395" s="309"/>
      <c r="BDL395" s="309"/>
      <c r="BDM395" s="309"/>
      <c r="BDN395" s="309"/>
      <c r="BDO395" s="309"/>
      <c r="BDP395" s="309"/>
      <c r="BDQ395" s="309"/>
      <c r="BDR395" s="309"/>
      <c r="BDS395" s="309"/>
      <c r="BDT395" s="309"/>
      <c r="BDU395" s="309"/>
      <c r="BDV395" s="309"/>
      <c r="BDW395" s="309"/>
      <c r="BDX395" s="309"/>
      <c r="BDY395" s="309"/>
      <c r="BDZ395" s="309"/>
      <c r="BEA395" s="309"/>
      <c r="BEB395" s="309"/>
      <c r="BEC395" s="309"/>
      <c r="BED395" s="309"/>
      <c r="BEE395" s="309"/>
      <c r="BEF395" s="309"/>
      <c r="BEG395" s="309"/>
      <c r="BEH395" s="309"/>
      <c r="BEI395" s="309"/>
      <c r="BEJ395" s="309"/>
      <c r="BEK395" s="309"/>
      <c r="BEL395" s="309"/>
      <c r="BEM395" s="309"/>
      <c r="BEN395" s="309"/>
      <c r="BEO395" s="309"/>
      <c r="BEP395" s="309"/>
      <c r="BEQ395" s="309"/>
      <c r="BER395" s="309"/>
      <c r="BES395" s="309"/>
      <c r="BET395" s="309"/>
      <c r="BEU395" s="309"/>
      <c r="BEV395" s="309"/>
      <c r="BEW395" s="309"/>
      <c r="BEX395" s="309"/>
      <c r="BEY395" s="309"/>
      <c r="BEZ395" s="309"/>
      <c r="BFA395" s="309"/>
      <c r="BFB395" s="309"/>
      <c r="BFC395" s="309"/>
      <c r="BFD395" s="309"/>
      <c r="BFE395" s="309"/>
      <c r="BFF395" s="309"/>
      <c r="BFG395" s="309"/>
      <c r="BFH395" s="309"/>
      <c r="BFI395" s="309"/>
      <c r="BFJ395" s="309"/>
      <c r="BFK395" s="309"/>
      <c r="BFL395" s="309"/>
      <c r="BFM395" s="309"/>
      <c r="BFN395" s="309"/>
      <c r="BFO395" s="309"/>
      <c r="BFP395" s="309"/>
      <c r="BFQ395" s="309"/>
      <c r="BFR395" s="309"/>
      <c r="BFS395" s="309"/>
      <c r="BFT395" s="309"/>
      <c r="BFU395" s="309"/>
      <c r="BFV395" s="309"/>
      <c r="BFW395" s="309"/>
      <c r="BFX395" s="309"/>
      <c r="BFY395" s="309"/>
      <c r="BFZ395" s="309"/>
      <c r="BGA395" s="309"/>
      <c r="BGB395" s="309"/>
      <c r="BGC395" s="309"/>
      <c r="BGD395" s="309"/>
      <c r="BGE395" s="309"/>
      <c r="BGF395" s="309"/>
      <c r="BGG395" s="309"/>
      <c r="BGH395" s="309"/>
    </row>
    <row r="396" spans="6:1542" s="18" customFormat="1" ht="14.45" customHeight="1" x14ac:dyDescent="0.25">
      <c r="F396" s="68"/>
      <c r="Y396" s="68"/>
      <c r="AC396" s="309"/>
      <c r="AD396" s="309"/>
      <c r="AE396" s="309"/>
      <c r="AF396" s="309"/>
      <c r="AG396" s="309"/>
      <c r="AH396" s="309"/>
      <c r="AI396" s="309"/>
      <c r="AJ396" s="309"/>
      <c r="AK396" s="309"/>
      <c r="AL396" s="309"/>
      <c r="AM396" s="309"/>
      <c r="AN396" s="309"/>
      <c r="AO396" s="309"/>
      <c r="AP396" s="309"/>
      <c r="AQ396" s="309"/>
      <c r="AR396" s="309"/>
      <c r="AS396" s="309"/>
      <c r="AT396" s="309"/>
      <c r="AU396" s="309"/>
      <c r="AV396" s="309"/>
      <c r="AW396" s="309"/>
      <c r="AX396" s="309"/>
      <c r="AY396" s="309"/>
      <c r="AZ396" s="309"/>
      <c r="BA396" s="309"/>
      <c r="BB396" s="309"/>
      <c r="BC396" s="309"/>
      <c r="BD396" s="309"/>
      <c r="BE396" s="309"/>
      <c r="BF396" s="309"/>
      <c r="BG396" s="309"/>
      <c r="BH396" s="309"/>
      <c r="BI396" s="309"/>
      <c r="BJ396" s="309"/>
      <c r="BK396" s="309"/>
      <c r="BL396" s="309"/>
      <c r="BM396" s="309"/>
      <c r="BN396" s="309"/>
      <c r="BO396" s="309"/>
      <c r="BP396" s="309"/>
      <c r="BQ396" s="309"/>
      <c r="BR396" s="309"/>
      <c r="BS396" s="309"/>
      <c r="BT396" s="309"/>
      <c r="BU396" s="309"/>
      <c r="BV396" s="309"/>
      <c r="BW396" s="309"/>
      <c r="BX396" s="309"/>
      <c r="BY396" s="309"/>
      <c r="BZ396" s="309"/>
      <c r="CA396" s="309"/>
      <c r="CB396" s="309"/>
      <c r="CC396" s="309"/>
      <c r="CD396" s="309"/>
      <c r="CE396" s="309"/>
      <c r="CF396" s="309"/>
      <c r="CG396" s="309"/>
      <c r="CH396" s="309"/>
      <c r="CI396" s="309"/>
      <c r="CJ396" s="309"/>
      <c r="CK396" s="309"/>
      <c r="CL396" s="309"/>
      <c r="CM396" s="309"/>
      <c r="CN396" s="309"/>
      <c r="CO396" s="309"/>
      <c r="CP396" s="309"/>
      <c r="CQ396" s="309"/>
      <c r="CR396" s="309"/>
      <c r="CS396" s="309"/>
      <c r="CT396" s="309"/>
      <c r="CU396" s="309"/>
      <c r="CV396" s="309"/>
      <c r="CW396" s="309"/>
      <c r="CX396" s="309"/>
      <c r="CY396" s="309"/>
      <c r="CZ396" s="309"/>
      <c r="DA396" s="309"/>
      <c r="DB396" s="309"/>
      <c r="DC396" s="309"/>
      <c r="DD396" s="309"/>
      <c r="DE396" s="309"/>
      <c r="DF396" s="309"/>
      <c r="DG396" s="309"/>
      <c r="DH396" s="309"/>
      <c r="DI396" s="309"/>
      <c r="DJ396" s="309"/>
      <c r="DK396" s="309"/>
      <c r="DL396" s="309"/>
      <c r="DM396" s="309"/>
      <c r="DN396" s="309"/>
      <c r="DO396" s="309"/>
      <c r="DP396" s="309"/>
      <c r="DQ396" s="309"/>
      <c r="DR396" s="309"/>
      <c r="DS396" s="309"/>
      <c r="DT396" s="309"/>
      <c r="DU396" s="309"/>
      <c r="DV396" s="309"/>
      <c r="DW396" s="309"/>
      <c r="DX396" s="309"/>
      <c r="DY396" s="309"/>
      <c r="DZ396" s="309"/>
      <c r="EA396" s="309"/>
      <c r="EB396" s="309"/>
      <c r="EC396" s="309"/>
      <c r="ED396" s="309"/>
      <c r="EE396" s="309"/>
      <c r="EF396" s="309"/>
      <c r="EG396" s="309"/>
      <c r="EH396" s="309"/>
      <c r="EI396" s="309"/>
      <c r="EJ396" s="309"/>
      <c r="EK396" s="309"/>
      <c r="EL396" s="309"/>
      <c r="EM396" s="309"/>
      <c r="EN396" s="309"/>
      <c r="EO396" s="309"/>
      <c r="EP396" s="309"/>
      <c r="EQ396" s="309"/>
      <c r="ER396" s="309"/>
      <c r="ES396" s="309"/>
      <c r="ET396" s="309"/>
      <c r="EU396" s="309"/>
      <c r="EV396" s="309"/>
      <c r="EW396" s="309"/>
      <c r="EX396" s="309"/>
      <c r="EY396" s="309"/>
      <c r="EZ396" s="309"/>
      <c r="FA396" s="309"/>
      <c r="FB396" s="309"/>
      <c r="FC396" s="309"/>
      <c r="FD396" s="309"/>
      <c r="FE396" s="309"/>
      <c r="FF396" s="309"/>
      <c r="FG396" s="309"/>
      <c r="FH396" s="309"/>
      <c r="FI396" s="309"/>
      <c r="FJ396" s="309"/>
      <c r="FK396" s="309"/>
      <c r="FL396" s="309"/>
      <c r="FM396" s="309"/>
      <c r="FN396" s="309"/>
      <c r="FO396" s="309"/>
      <c r="FP396" s="309"/>
      <c r="FQ396" s="309"/>
      <c r="FR396" s="309"/>
      <c r="FS396" s="309"/>
      <c r="FT396" s="309"/>
      <c r="FU396" s="309"/>
      <c r="FV396" s="309"/>
      <c r="FW396" s="309"/>
      <c r="FX396" s="309"/>
      <c r="FY396" s="309"/>
      <c r="FZ396" s="309"/>
      <c r="GA396" s="309"/>
      <c r="GB396" s="309"/>
      <c r="GC396" s="309"/>
      <c r="GD396" s="309"/>
      <c r="GE396" s="309"/>
      <c r="GF396" s="309"/>
      <c r="GG396" s="309"/>
      <c r="GH396" s="309"/>
      <c r="GI396" s="309"/>
      <c r="GJ396" s="309"/>
      <c r="GK396" s="309"/>
      <c r="GL396" s="309"/>
      <c r="GM396" s="309"/>
      <c r="GN396" s="309"/>
      <c r="GO396" s="309"/>
      <c r="GP396" s="309"/>
      <c r="GQ396" s="309"/>
      <c r="GR396" s="309"/>
      <c r="GS396" s="309"/>
      <c r="GT396" s="309"/>
      <c r="GU396" s="309"/>
      <c r="GV396" s="309"/>
      <c r="GW396" s="309"/>
      <c r="GX396" s="309"/>
      <c r="GY396" s="309"/>
      <c r="GZ396" s="309"/>
      <c r="HA396" s="309"/>
      <c r="HB396" s="309"/>
      <c r="HC396" s="309"/>
      <c r="HD396" s="309"/>
      <c r="HE396" s="309"/>
      <c r="HF396" s="309"/>
      <c r="HG396" s="309"/>
      <c r="HH396" s="309"/>
      <c r="HI396" s="309"/>
      <c r="HJ396" s="309"/>
      <c r="HK396" s="309"/>
      <c r="HL396" s="309"/>
      <c r="HM396" s="309"/>
      <c r="HN396" s="309"/>
      <c r="HO396" s="309"/>
      <c r="HP396" s="309"/>
      <c r="HQ396" s="309"/>
      <c r="HR396" s="309"/>
      <c r="HS396" s="309"/>
      <c r="HT396" s="309"/>
      <c r="HU396" s="309"/>
      <c r="HV396" s="309"/>
      <c r="HW396" s="309"/>
      <c r="HX396" s="309"/>
      <c r="HY396" s="309"/>
      <c r="HZ396" s="309"/>
      <c r="IA396" s="309"/>
      <c r="IB396" s="309"/>
      <c r="IC396" s="309"/>
      <c r="ID396" s="309"/>
      <c r="IE396" s="309"/>
      <c r="IF396" s="309"/>
      <c r="IG396" s="309"/>
      <c r="IH396" s="309"/>
      <c r="II396" s="309"/>
      <c r="IJ396" s="309"/>
      <c r="IK396" s="309"/>
      <c r="IL396" s="309"/>
      <c r="IM396" s="309"/>
      <c r="IN396" s="309"/>
      <c r="IO396" s="309"/>
      <c r="IP396" s="309"/>
      <c r="IQ396" s="309"/>
      <c r="IR396" s="309"/>
      <c r="IS396" s="309"/>
      <c r="IT396" s="309"/>
      <c r="IU396" s="309"/>
      <c r="IV396" s="309"/>
      <c r="IW396" s="309"/>
      <c r="IX396" s="309"/>
      <c r="IY396" s="309"/>
      <c r="IZ396" s="309"/>
      <c r="JA396" s="309"/>
      <c r="JB396" s="309"/>
      <c r="JC396" s="309"/>
      <c r="JD396" s="309"/>
      <c r="JE396" s="309"/>
      <c r="JF396" s="309"/>
      <c r="JG396" s="309"/>
      <c r="JH396" s="309"/>
      <c r="JI396" s="309"/>
      <c r="JJ396" s="309"/>
      <c r="JK396" s="309"/>
      <c r="JL396" s="309"/>
      <c r="JM396" s="309"/>
      <c r="JN396" s="309"/>
      <c r="JO396" s="309"/>
      <c r="JP396" s="309"/>
      <c r="JQ396" s="309"/>
      <c r="JR396" s="309"/>
      <c r="JS396" s="309"/>
      <c r="JT396" s="309"/>
      <c r="JU396" s="309"/>
      <c r="JV396" s="309"/>
      <c r="JW396" s="309"/>
      <c r="JX396" s="309"/>
      <c r="JY396" s="309"/>
      <c r="JZ396" s="309"/>
      <c r="KA396" s="309"/>
      <c r="KB396" s="309"/>
      <c r="KC396" s="309"/>
      <c r="KD396" s="309"/>
      <c r="KE396" s="309"/>
      <c r="KF396" s="309"/>
      <c r="KG396" s="309"/>
      <c r="KH396" s="309"/>
      <c r="KI396" s="309"/>
      <c r="KJ396" s="309"/>
      <c r="KK396" s="309"/>
      <c r="KL396" s="309"/>
      <c r="KM396" s="309"/>
      <c r="KN396" s="309"/>
      <c r="KO396" s="309"/>
      <c r="KP396" s="309"/>
      <c r="KQ396" s="309"/>
      <c r="KR396" s="309"/>
      <c r="KS396" s="309"/>
      <c r="KT396" s="309"/>
      <c r="KU396" s="309"/>
      <c r="KV396" s="309"/>
      <c r="KW396" s="309"/>
      <c r="KX396" s="309"/>
      <c r="KY396" s="309"/>
      <c r="KZ396" s="309"/>
      <c r="LA396" s="309"/>
      <c r="LB396" s="309"/>
      <c r="LC396" s="309"/>
      <c r="LD396" s="309"/>
      <c r="LE396" s="309"/>
      <c r="LF396" s="309"/>
      <c r="LG396" s="309"/>
      <c r="LH396" s="309"/>
      <c r="LI396" s="309"/>
      <c r="LJ396" s="309"/>
      <c r="LK396" s="309"/>
      <c r="LL396" s="309"/>
      <c r="LM396" s="309"/>
      <c r="LN396" s="309"/>
      <c r="LO396" s="309"/>
      <c r="LP396" s="309"/>
      <c r="LQ396" s="309"/>
      <c r="LR396" s="309"/>
      <c r="LS396" s="309"/>
      <c r="LT396" s="309"/>
      <c r="LU396" s="309"/>
      <c r="LV396" s="309"/>
      <c r="LW396" s="309"/>
      <c r="LX396" s="309"/>
      <c r="LY396" s="309"/>
      <c r="LZ396" s="309"/>
      <c r="MA396" s="309"/>
      <c r="MB396" s="309"/>
      <c r="MC396" s="309"/>
      <c r="MD396" s="309"/>
      <c r="ME396" s="309"/>
      <c r="MF396" s="309"/>
      <c r="MG396" s="309"/>
      <c r="MH396" s="309"/>
      <c r="MI396" s="309"/>
      <c r="MJ396" s="309"/>
      <c r="MK396" s="309"/>
      <c r="ML396" s="309"/>
      <c r="MM396" s="309"/>
      <c r="MN396" s="309"/>
      <c r="MO396" s="309"/>
      <c r="MP396" s="309"/>
      <c r="MQ396" s="309"/>
      <c r="MR396" s="309"/>
      <c r="MS396" s="309"/>
      <c r="MT396" s="309"/>
      <c r="MU396" s="309"/>
      <c r="MV396" s="309"/>
      <c r="MW396" s="309"/>
      <c r="MX396" s="309"/>
      <c r="MY396" s="309"/>
      <c r="MZ396" s="309"/>
      <c r="NA396" s="309"/>
      <c r="NB396" s="309"/>
      <c r="NC396" s="309"/>
      <c r="ND396" s="309"/>
      <c r="NE396" s="309"/>
      <c r="NF396" s="309"/>
      <c r="NG396" s="309"/>
      <c r="NH396" s="309"/>
      <c r="NI396" s="309"/>
      <c r="NJ396" s="309"/>
      <c r="NK396" s="309"/>
      <c r="NL396" s="309"/>
      <c r="NM396" s="309"/>
      <c r="NN396" s="309"/>
      <c r="NO396" s="309"/>
      <c r="NP396" s="309"/>
      <c r="NQ396" s="309"/>
      <c r="NR396" s="309"/>
      <c r="NS396" s="309"/>
      <c r="NT396" s="309"/>
      <c r="NU396" s="309"/>
      <c r="NV396" s="309"/>
      <c r="NW396" s="309"/>
      <c r="NX396" s="309"/>
      <c r="NY396" s="309"/>
      <c r="NZ396" s="309"/>
      <c r="OA396" s="309"/>
      <c r="OB396" s="309"/>
      <c r="OC396" s="309"/>
      <c r="OD396" s="309"/>
      <c r="OE396" s="309"/>
      <c r="OF396" s="309"/>
      <c r="OG396" s="309"/>
      <c r="OH396" s="309"/>
      <c r="OI396" s="309"/>
      <c r="OJ396" s="309"/>
      <c r="OK396" s="309"/>
      <c r="OL396" s="309"/>
      <c r="OM396" s="309"/>
      <c r="ON396" s="309"/>
      <c r="OO396" s="309"/>
      <c r="OP396" s="309"/>
      <c r="OQ396" s="309"/>
      <c r="OR396" s="309"/>
      <c r="OS396" s="309"/>
      <c r="OT396" s="309"/>
      <c r="OU396" s="309"/>
      <c r="OV396" s="309"/>
      <c r="OW396" s="309"/>
      <c r="OX396" s="309"/>
      <c r="OY396" s="309"/>
      <c r="OZ396" s="309"/>
      <c r="PA396" s="309"/>
      <c r="PB396" s="309"/>
      <c r="PC396" s="309"/>
      <c r="PD396" s="309"/>
      <c r="PE396" s="309"/>
      <c r="PF396" s="309"/>
      <c r="PG396" s="309"/>
      <c r="PH396" s="309"/>
      <c r="PI396" s="309"/>
      <c r="PJ396" s="309"/>
      <c r="PK396" s="309"/>
      <c r="PL396" s="309"/>
      <c r="PM396" s="309"/>
      <c r="PN396" s="309"/>
      <c r="PO396" s="309"/>
      <c r="PP396" s="309"/>
      <c r="PQ396" s="309"/>
      <c r="PR396" s="309"/>
      <c r="PS396" s="309"/>
      <c r="PT396" s="309"/>
      <c r="PU396" s="309"/>
      <c r="PV396" s="309"/>
      <c r="PW396" s="309"/>
      <c r="PX396" s="309"/>
      <c r="PY396" s="309"/>
      <c r="PZ396" s="309"/>
      <c r="QA396" s="309"/>
      <c r="QB396" s="309"/>
      <c r="QC396" s="309"/>
      <c r="QD396" s="309"/>
      <c r="QE396" s="309"/>
      <c r="QF396" s="309"/>
      <c r="QG396" s="309"/>
      <c r="QH396" s="309"/>
      <c r="QI396" s="309"/>
      <c r="QJ396" s="309"/>
      <c r="QK396" s="309"/>
      <c r="QL396" s="309"/>
      <c r="QM396" s="309"/>
      <c r="QN396" s="309"/>
      <c r="QO396" s="309"/>
      <c r="QP396" s="309"/>
      <c r="QQ396" s="309"/>
      <c r="QR396" s="309"/>
      <c r="QS396" s="309"/>
      <c r="QT396" s="309"/>
      <c r="QU396" s="309"/>
      <c r="QV396" s="309"/>
      <c r="QW396" s="309"/>
      <c r="QX396" s="309"/>
      <c r="QY396" s="309"/>
      <c r="QZ396" s="309"/>
      <c r="RA396" s="309"/>
      <c r="RB396" s="309"/>
      <c r="RC396" s="309"/>
      <c r="RD396" s="309"/>
      <c r="RE396" s="309"/>
      <c r="RF396" s="309"/>
      <c r="RG396" s="309"/>
      <c r="RH396" s="309"/>
      <c r="RI396" s="309"/>
      <c r="RJ396" s="309"/>
      <c r="RK396" s="309"/>
      <c r="RL396" s="309"/>
      <c r="RM396" s="309"/>
      <c r="RN396" s="309"/>
      <c r="RO396" s="309"/>
      <c r="RP396" s="309"/>
      <c r="RQ396" s="309"/>
      <c r="RR396" s="309"/>
      <c r="RS396" s="309"/>
      <c r="RT396" s="309"/>
      <c r="RU396" s="309"/>
      <c r="RV396" s="309"/>
      <c r="RW396" s="309"/>
      <c r="RX396" s="309"/>
      <c r="RY396" s="309"/>
      <c r="RZ396" s="309"/>
      <c r="SA396" s="309"/>
      <c r="SB396" s="309"/>
      <c r="SC396" s="309"/>
      <c r="SD396" s="309"/>
      <c r="SE396" s="309"/>
      <c r="SF396" s="309"/>
      <c r="SG396" s="309"/>
      <c r="SH396" s="309"/>
      <c r="SI396" s="309"/>
      <c r="SJ396" s="309"/>
      <c r="SK396" s="309"/>
      <c r="SL396" s="309"/>
      <c r="SM396" s="309"/>
      <c r="SN396" s="309"/>
      <c r="SO396" s="309"/>
      <c r="SP396" s="309"/>
      <c r="SQ396" s="309"/>
      <c r="SR396" s="309"/>
      <c r="SS396" s="309"/>
      <c r="ST396" s="309"/>
      <c r="SU396" s="309"/>
      <c r="SV396" s="309"/>
      <c r="SW396" s="309"/>
      <c r="SX396" s="309"/>
      <c r="SY396" s="309"/>
      <c r="SZ396" s="309"/>
      <c r="TA396" s="309"/>
      <c r="TB396" s="309"/>
      <c r="TC396" s="309"/>
      <c r="TD396" s="309"/>
      <c r="TE396" s="309"/>
      <c r="TF396" s="309"/>
      <c r="TG396" s="309"/>
      <c r="TH396" s="309"/>
      <c r="TI396" s="309"/>
      <c r="TJ396" s="309"/>
      <c r="TK396" s="309"/>
      <c r="TL396" s="309"/>
      <c r="TM396" s="309"/>
      <c r="TN396" s="309"/>
      <c r="TO396" s="309"/>
      <c r="TP396" s="309"/>
      <c r="TQ396" s="309"/>
      <c r="TR396" s="309"/>
      <c r="TS396" s="309"/>
      <c r="TT396" s="309"/>
      <c r="TU396" s="309"/>
      <c r="TV396" s="309"/>
      <c r="TW396" s="309"/>
      <c r="TX396" s="309"/>
      <c r="TY396" s="309"/>
      <c r="TZ396" s="309"/>
      <c r="UA396" s="309"/>
      <c r="UB396" s="309"/>
      <c r="UC396" s="309"/>
      <c r="UD396" s="309"/>
      <c r="UE396" s="309"/>
      <c r="UF396" s="309"/>
      <c r="UG396" s="309"/>
      <c r="UH396" s="309"/>
      <c r="UI396" s="309"/>
      <c r="UJ396" s="309"/>
      <c r="UK396" s="309"/>
      <c r="UL396" s="309"/>
      <c r="UM396" s="309"/>
      <c r="UN396" s="309"/>
      <c r="UO396" s="309"/>
      <c r="UP396" s="309"/>
      <c r="UQ396" s="309"/>
      <c r="UR396" s="309"/>
      <c r="US396" s="309"/>
      <c r="UT396" s="309"/>
      <c r="UU396" s="309"/>
      <c r="UV396" s="309"/>
      <c r="UW396" s="309"/>
      <c r="UX396" s="309"/>
      <c r="UY396" s="309"/>
      <c r="UZ396" s="309"/>
      <c r="VA396" s="309"/>
      <c r="VB396" s="309"/>
      <c r="VC396" s="309"/>
      <c r="VD396" s="309"/>
      <c r="VE396" s="309"/>
      <c r="VF396" s="309"/>
      <c r="VG396" s="309"/>
      <c r="VH396" s="309"/>
      <c r="VI396" s="309"/>
      <c r="VJ396" s="309"/>
      <c r="VK396" s="309"/>
      <c r="VL396" s="309"/>
      <c r="VM396" s="309"/>
      <c r="VN396" s="309"/>
      <c r="VO396" s="309"/>
      <c r="VP396" s="309"/>
      <c r="VQ396" s="309"/>
      <c r="VR396" s="309"/>
      <c r="VS396" s="309"/>
      <c r="VT396" s="309"/>
      <c r="VU396" s="309"/>
      <c r="VV396" s="309"/>
      <c r="VW396" s="309"/>
      <c r="VX396" s="309"/>
      <c r="VY396" s="309"/>
      <c r="VZ396" s="309"/>
      <c r="WA396" s="309"/>
      <c r="WB396" s="309"/>
      <c r="WC396" s="309"/>
      <c r="WD396" s="309"/>
      <c r="WE396" s="309"/>
      <c r="WF396" s="309"/>
      <c r="WG396" s="309"/>
      <c r="WH396" s="309"/>
      <c r="WI396" s="309"/>
      <c r="WJ396" s="309"/>
      <c r="WK396" s="309"/>
      <c r="WL396" s="309"/>
      <c r="WM396" s="309"/>
      <c r="WN396" s="309"/>
      <c r="WO396" s="309"/>
      <c r="WP396" s="309"/>
      <c r="WQ396" s="309"/>
      <c r="WR396" s="309"/>
      <c r="WS396" s="309"/>
      <c r="WT396" s="309"/>
      <c r="WU396" s="309"/>
      <c r="WV396" s="309"/>
      <c r="WW396" s="309"/>
      <c r="WX396" s="309"/>
      <c r="WY396" s="309"/>
      <c r="WZ396" s="309"/>
      <c r="XA396" s="309"/>
      <c r="XB396" s="309"/>
      <c r="XC396" s="309"/>
      <c r="XD396" s="309"/>
      <c r="XE396" s="309"/>
      <c r="XF396" s="309"/>
      <c r="XG396" s="309"/>
      <c r="XH396" s="309"/>
      <c r="XI396" s="309"/>
      <c r="XJ396" s="309"/>
      <c r="XK396" s="309"/>
      <c r="XL396" s="309"/>
      <c r="XM396" s="309"/>
      <c r="XN396" s="309"/>
      <c r="XO396" s="309"/>
      <c r="XP396" s="309"/>
      <c r="XQ396" s="309"/>
      <c r="XR396" s="309"/>
      <c r="XS396" s="309"/>
      <c r="XT396" s="309"/>
      <c r="XU396" s="309"/>
      <c r="XV396" s="309"/>
      <c r="XW396" s="309"/>
      <c r="XX396" s="309"/>
      <c r="XY396" s="309"/>
      <c r="XZ396" s="309"/>
      <c r="YA396" s="309"/>
      <c r="YB396" s="309"/>
      <c r="YC396" s="309"/>
      <c r="YD396" s="309"/>
      <c r="YE396" s="309"/>
      <c r="YF396" s="309"/>
      <c r="YG396" s="309"/>
      <c r="YH396" s="309"/>
      <c r="YI396" s="309"/>
      <c r="YJ396" s="309"/>
      <c r="YK396" s="309"/>
      <c r="YL396" s="309"/>
      <c r="YM396" s="309"/>
      <c r="YN396" s="309"/>
      <c r="YO396" s="309"/>
      <c r="YP396" s="309"/>
      <c r="YQ396" s="309"/>
      <c r="YR396" s="309"/>
      <c r="YS396" s="309"/>
      <c r="YT396" s="309"/>
      <c r="YU396" s="309"/>
      <c r="YV396" s="309"/>
      <c r="YW396" s="309"/>
      <c r="YX396" s="309"/>
      <c r="YY396" s="309"/>
      <c r="YZ396" s="309"/>
      <c r="ZA396" s="309"/>
      <c r="ZB396" s="309"/>
      <c r="ZC396" s="309"/>
      <c r="ZD396" s="309"/>
      <c r="ZE396" s="309"/>
      <c r="ZF396" s="309"/>
      <c r="ZG396" s="309"/>
      <c r="ZH396" s="309"/>
      <c r="ZI396" s="309"/>
      <c r="ZJ396" s="309"/>
      <c r="ZK396" s="309"/>
      <c r="ZL396" s="309"/>
      <c r="ZM396" s="309"/>
      <c r="ZN396" s="309"/>
      <c r="ZO396" s="309"/>
      <c r="ZP396" s="309"/>
      <c r="ZQ396" s="309"/>
      <c r="ZR396" s="309"/>
      <c r="ZS396" s="309"/>
      <c r="ZT396" s="309"/>
      <c r="ZU396" s="309"/>
      <c r="ZV396" s="309"/>
      <c r="ZW396" s="309"/>
      <c r="ZX396" s="309"/>
      <c r="ZY396" s="309"/>
      <c r="ZZ396" s="309"/>
      <c r="AAA396" s="309"/>
      <c r="AAB396" s="309"/>
      <c r="AAC396" s="309"/>
      <c r="AAD396" s="309"/>
      <c r="AAE396" s="309"/>
      <c r="AAF396" s="309"/>
      <c r="AAG396" s="309"/>
      <c r="AAH396" s="309"/>
      <c r="AAI396" s="309"/>
      <c r="AAJ396" s="309"/>
      <c r="AAK396" s="309"/>
      <c r="AAL396" s="309"/>
      <c r="AAM396" s="309"/>
      <c r="AAN396" s="309"/>
      <c r="AAO396" s="309"/>
      <c r="AAP396" s="309"/>
      <c r="AAQ396" s="309"/>
      <c r="AAR396" s="309"/>
      <c r="AAS396" s="309"/>
      <c r="AAT396" s="309"/>
      <c r="AAU396" s="309"/>
      <c r="AAV396" s="309"/>
      <c r="AAW396" s="309"/>
      <c r="AAX396" s="309"/>
      <c r="AAY396" s="309"/>
      <c r="AAZ396" s="309"/>
      <c r="ABA396" s="309"/>
      <c r="ABB396" s="309"/>
      <c r="ABC396" s="309"/>
      <c r="ABD396" s="309"/>
      <c r="ABE396" s="309"/>
      <c r="ABF396" s="309"/>
      <c r="ABG396" s="309"/>
      <c r="ABH396" s="309"/>
      <c r="ABI396" s="309"/>
      <c r="ABJ396" s="309"/>
      <c r="ABK396" s="309"/>
      <c r="ABL396" s="309"/>
      <c r="ABM396" s="309"/>
      <c r="ABN396" s="309"/>
      <c r="ABO396" s="309"/>
      <c r="ABP396" s="309"/>
      <c r="ABQ396" s="309"/>
      <c r="ABR396" s="309"/>
      <c r="ABS396" s="309"/>
      <c r="ABT396" s="309"/>
      <c r="ABU396" s="309"/>
      <c r="ABV396" s="309"/>
      <c r="ABW396" s="309"/>
      <c r="ABX396" s="309"/>
      <c r="ABY396" s="309"/>
      <c r="ABZ396" s="309"/>
      <c r="ACA396" s="309"/>
      <c r="ACB396" s="309"/>
      <c r="ACC396" s="309"/>
      <c r="ACD396" s="309"/>
      <c r="ACE396" s="309"/>
      <c r="ACF396" s="309"/>
      <c r="ACG396" s="309"/>
      <c r="ACH396" s="309"/>
      <c r="ACI396" s="309"/>
      <c r="ACJ396" s="309"/>
      <c r="ACK396" s="309"/>
      <c r="ACL396" s="309"/>
      <c r="ACM396" s="309"/>
      <c r="ACN396" s="309"/>
      <c r="ACO396" s="309"/>
      <c r="ACP396" s="309"/>
      <c r="ACQ396" s="309"/>
      <c r="ACR396" s="309"/>
      <c r="ACS396" s="309"/>
      <c r="ACT396" s="309"/>
      <c r="ACU396" s="309"/>
      <c r="ACV396" s="309"/>
      <c r="ACW396" s="309"/>
      <c r="ACX396" s="309"/>
      <c r="ACY396" s="309"/>
      <c r="ACZ396" s="309"/>
      <c r="ADA396" s="309"/>
      <c r="ADB396" s="309"/>
      <c r="ADC396" s="309"/>
      <c r="ADD396" s="309"/>
      <c r="ADE396" s="309"/>
      <c r="ADF396" s="309"/>
      <c r="ADG396" s="309"/>
      <c r="ADH396" s="309"/>
      <c r="ADI396" s="309"/>
      <c r="ADJ396" s="309"/>
      <c r="ADK396" s="309"/>
      <c r="ADL396" s="309"/>
      <c r="ADM396" s="309"/>
      <c r="ADN396" s="309"/>
      <c r="ADO396" s="309"/>
      <c r="ADP396" s="309"/>
      <c r="ADQ396" s="309"/>
      <c r="ADR396" s="309"/>
      <c r="ADS396" s="309"/>
      <c r="ADT396" s="309"/>
      <c r="ADU396" s="309"/>
      <c r="ADV396" s="309"/>
      <c r="ADW396" s="309"/>
      <c r="ADX396" s="309"/>
      <c r="ADY396" s="309"/>
      <c r="ADZ396" s="309"/>
      <c r="AEA396" s="309"/>
      <c r="AEB396" s="309"/>
      <c r="AEC396" s="309"/>
      <c r="AED396" s="309"/>
      <c r="AEE396" s="309"/>
      <c r="AEF396" s="309"/>
      <c r="AEG396" s="309"/>
      <c r="AEH396" s="309"/>
      <c r="AEI396" s="309"/>
      <c r="AEJ396" s="309"/>
      <c r="AEK396" s="309"/>
      <c r="AEL396" s="309"/>
      <c r="AEM396" s="309"/>
      <c r="AEN396" s="309"/>
      <c r="AEO396" s="309"/>
      <c r="AEP396" s="309"/>
      <c r="AEQ396" s="309"/>
      <c r="AER396" s="309"/>
      <c r="AES396" s="309"/>
      <c r="AET396" s="309"/>
      <c r="AEU396" s="309"/>
      <c r="AEV396" s="309"/>
      <c r="AEW396" s="309"/>
      <c r="AEX396" s="309"/>
      <c r="AEY396" s="309"/>
      <c r="AEZ396" s="309"/>
      <c r="AFA396" s="309"/>
      <c r="AFB396" s="309"/>
      <c r="AFC396" s="309"/>
      <c r="AFD396" s="309"/>
      <c r="AFE396" s="309"/>
      <c r="AFF396" s="309"/>
      <c r="AFG396" s="309"/>
      <c r="AFH396" s="309"/>
      <c r="AFI396" s="309"/>
      <c r="AFJ396" s="309"/>
      <c r="AFK396" s="309"/>
      <c r="AFL396" s="309"/>
      <c r="AFM396" s="309"/>
      <c r="AFN396" s="309"/>
      <c r="AFO396" s="309"/>
      <c r="AFP396" s="309"/>
      <c r="AFQ396" s="309"/>
      <c r="AFR396" s="309"/>
      <c r="AFS396" s="309"/>
      <c r="AFT396" s="309"/>
      <c r="AFU396" s="309"/>
      <c r="AFV396" s="309"/>
      <c r="AFW396" s="309"/>
      <c r="AFX396" s="309"/>
      <c r="AFY396" s="309"/>
      <c r="AFZ396" s="309"/>
      <c r="AGA396" s="309"/>
      <c r="AGB396" s="309"/>
      <c r="AGC396" s="309"/>
      <c r="AGD396" s="309"/>
      <c r="AGE396" s="309"/>
      <c r="AGF396" s="309"/>
      <c r="AGG396" s="309"/>
      <c r="AGH396" s="309"/>
      <c r="AGI396" s="309"/>
      <c r="AGJ396" s="309"/>
      <c r="AGK396" s="309"/>
      <c r="AGL396" s="309"/>
      <c r="AGM396" s="309"/>
      <c r="AGN396" s="309"/>
      <c r="AGO396" s="309"/>
      <c r="AGP396" s="309"/>
      <c r="AGQ396" s="309"/>
      <c r="AGR396" s="309"/>
      <c r="AGS396" s="309"/>
      <c r="AGT396" s="309"/>
      <c r="AGU396" s="309"/>
      <c r="AGV396" s="309"/>
      <c r="AGW396" s="309"/>
      <c r="AGX396" s="309"/>
      <c r="AGY396" s="309"/>
      <c r="AGZ396" s="309"/>
      <c r="AHA396" s="309"/>
      <c r="AHB396" s="309"/>
      <c r="AHC396" s="309"/>
      <c r="AHD396" s="309"/>
      <c r="AHE396" s="309"/>
      <c r="AHF396" s="309"/>
      <c r="AHG396" s="309"/>
      <c r="AHH396" s="309"/>
      <c r="AHI396" s="309"/>
      <c r="AHJ396" s="309"/>
      <c r="AHK396" s="309"/>
      <c r="AHL396" s="309"/>
      <c r="AHM396" s="309"/>
      <c r="AHN396" s="309"/>
      <c r="AHO396" s="309"/>
      <c r="AHP396" s="309"/>
      <c r="AHQ396" s="309"/>
      <c r="AHR396" s="309"/>
      <c r="AHS396" s="309"/>
      <c r="AHT396" s="309"/>
      <c r="AHU396" s="309"/>
      <c r="AHV396" s="309"/>
      <c r="AHW396" s="309"/>
      <c r="AHX396" s="309"/>
      <c r="AHY396" s="309"/>
      <c r="AHZ396" s="309"/>
      <c r="AIA396" s="309"/>
      <c r="AIB396" s="309"/>
      <c r="AIC396" s="309"/>
      <c r="AID396" s="309"/>
      <c r="AIE396" s="309"/>
      <c r="AIF396" s="309"/>
      <c r="AIG396" s="309"/>
      <c r="AIH396" s="309"/>
      <c r="AII396" s="309"/>
      <c r="AIJ396" s="309"/>
      <c r="AIK396" s="309"/>
      <c r="AIL396" s="309"/>
      <c r="AIM396" s="309"/>
      <c r="AIN396" s="309"/>
      <c r="AIO396" s="309"/>
      <c r="AIP396" s="309"/>
      <c r="AIQ396" s="309"/>
      <c r="AIR396" s="309"/>
      <c r="AIS396" s="309"/>
      <c r="AIT396" s="309"/>
      <c r="AIU396" s="309"/>
      <c r="AIV396" s="309"/>
      <c r="AIW396" s="309"/>
      <c r="AIX396" s="309"/>
      <c r="AIY396" s="309"/>
      <c r="AIZ396" s="309"/>
      <c r="AJA396" s="309"/>
      <c r="AJB396" s="309"/>
      <c r="AJC396" s="309"/>
      <c r="AJD396" s="309"/>
      <c r="AJE396" s="309"/>
      <c r="AJF396" s="309"/>
      <c r="AJG396" s="309"/>
      <c r="AJH396" s="309"/>
      <c r="AJI396" s="309"/>
      <c r="AJJ396" s="309"/>
      <c r="AJK396" s="309"/>
      <c r="AJL396" s="309"/>
      <c r="AJM396" s="309"/>
      <c r="AJN396" s="309"/>
      <c r="AJO396" s="309"/>
      <c r="AJP396" s="309"/>
      <c r="AJQ396" s="309"/>
      <c r="AJR396" s="309"/>
      <c r="AJS396" s="309"/>
      <c r="AJT396" s="309"/>
      <c r="AJU396" s="309"/>
      <c r="AJV396" s="309"/>
      <c r="AJW396" s="309"/>
      <c r="AJX396" s="309"/>
      <c r="AJY396" s="309"/>
      <c r="AJZ396" s="309"/>
      <c r="AKA396" s="309"/>
      <c r="AKB396" s="309"/>
      <c r="AKC396" s="309"/>
      <c r="AKD396" s="309"/>
      <c r="AKE396" s="309"/>
      <c r="AKF396" s="309"/>
      <c r="AKG396" s="309"/>
      <c r="AKH396" s="309"/>
      <c r="AKI396" s="309"/>
      <c r="AKJ396" s="309"/>
      <c r="AKK396" s="309"/>
      <c r="AKL396" s="309"/>
      <c r="AKM396" s="309"/>
      <c r="AKN396" s="309"/>
      <c r="AKO396" s="309"/>
      <c r="AKP396" s="309"/>
      <c r="AKQ396" s="309"/>
      <c r="AKR396" s="309"/>
      <c r="AKS396" s="309"/>
      <c r="AKT396" s="309"/>
      <c r="AKU396" s="309"/>
      <c r="AKV396" s="309"/>
      <c r="AKW396" s="309"/>
      <c r="AKX396" s="309"/>
      <c r="AKY396" s="309"/>
      <c r="AKZ396" s="309"/>
      <c r="ALA396" s="309"/>
      <c r="ALB396" s="309"/>
      <c r="ALC396" s="309"/>
      <c r="ALD396" s="309"/>
      <c r="ALE396" s="309"/>
      <c r="ALF396" s="309"/>
      <c r="ALG396" s="309"/>
      <c r="ALH396" s="309"/>
      <c r="ALI396" s="309"/>
      <c r="ALJ396" s="309"/>
      <c r="ALK396" s="309"/>
      <c r="ALL396" s="309"/>
      <c r="ALM396" s="309"/>
      <c r="ALN396" s="309"/>
      <c r="ALO396" s="309"/>
      <c r="ALP396" s="309"/>
      <c r="ALQ396" s="309"/>
      <c r="ALR396" s="309"/>
      <c r="ALS396" s="309"/>
      <c r="ALT396" s="309"/>
      <c r="ALU396" s="309"/>
      <c r="ALV396" s="309"/>
      <c r="ALW396" s="309"/>
      <c r="ALX396" s="309"/>
      <c r="ALY396" s="309"/>
      <c r="ALZ396" s="309"/>
      <c r="AMA396" s="309"/>
      <c r="AMB396" s="309"/>
      <c r="AMC396" s="309"/>
      <c r="AMD396" s="309"/>
      <c r="AME396" s="309"/>
      <c r="AMF396" s="309"/>
      <c r="AMG396" s="309"/>
      <c r="AMH396" s="309"/>
      <c r="AMI396" s="309"/>
      <c r="AMJ396" s="309"/>
      <c r="AMK396" s="309"/>
      <c r="AML396" s="309"/>
      <c r="AMM396" s="309"/>
      <c r="AMN396" s="309"/>
      <c r="AMO396" s="309"/>
      <c r="AMP396" s="309"/>
      <c r="AMQ396" s="309"/>
      <c r="AMR396" s="309"/>
      <c r="AMS396" s="309"/>
      <c r="AMT396" s="309"/>
      <c r="AMU396" s="309"/>
      <c r="AMV396" s="309"/>
      <c r="AMW396" s="309"/>
      <c r="AMX396" s="309"/>
      <c r="AMY396" s="309"/>
      <c r="AMZ396" s="309"/>
      <c r="ANA396" s="309"/>
      <c r="ANB396" s="309"/>
      <c r="ANC396" s="309"/>
      <c r="AND396" s="309"/>
      <c r="ANE396" s="309"/>
      <c r="ANF396" s="309"/>
      <c r="ANG396" s="309"/>
      <c r="ANH396" s="309"/>
      <c r="ANI396" s="309"/>
      <c r="ANJ396" s="309"/>
      <c r="ANK396" s="309"/>
      <c r="ANL396" s="309"/>
      <c r="ANM396" s="309"/>
      <c r="ANN396" s="309"/>
      <c r="ANO396" s="309"/>
      <c r="ANP396" s="309"/>
      <c r="ANQ396" s="309"/>
      <c r="ANR396" s="309"/>
      <c r="ANS396" s="309"/>
      <c r="ANT396" s="309"/>
      <c r="ANU396" s="309"/>
      <c r="ANV396" s="309"/>
      <c r="ANW396" s="309"/>
      <c r="ANX396" s="309"/>
      <c r="ANY396" s="309"/>
      <c r="ANZ396" s="309"/>
      <c r="AOA396" s="309"/>
      <c r="AOB396" s="309"/>
      <c r="AOC396" s="309"/>
      <c r="AOD396" s="309"/>
      <c r="AOE396" s="309"/>
      <c r="AOF396" s="309"/>
      <c r="AOG396" s="309"/>
      <c r="AOH396" s="309"/>
      <c r="AOI396" s="309"/>
      <c r="AOJ396" s="309"/>
      <c r="AOK396" s="309"/>
      <c r="AOL396" s="309"/>
      <c r="AOM396" s="309"/>
      <c r="AON396" s="309"/>
      <c r="AOO396" s="309"/>
      <c r="AOP396" s="309"/>
      <c r="AOQ396" s="309"/>
      <c r="AOR396" s="309"/>
      <c r="AOS396" s="309"/>
      <c r="AOT396" s="309"/>
      <c r="AOU396" s="309"/>
      <c r="AOV396" s="309"/>
      <c r="AOW396" s="309"/>
      <c r="AOX396" s="309"/>
      <c r="AOY396" s="309"/>
      <c r="AOZ396" s="309"/>
      <c r="APA396" s="309"/>
      <c r="APB396" s="309"/>
      <c r="APC396" s="309"/>
      <c r="APD396" s="309"/>
      <c r="APE396" s="309"/>
      <c r="APF396" s="309"/>
      <c r="APG396" s="309"/>
      <c r="APH396" s="309"/>
      <c r="API396" s="309"/>
      <c r="APJ396" s="309"/>
      <c r="APK396" s="309"/>
      <c r="APL396" s="309"/>
      <c r="APM396" s="309"/>
      <c r="APN396" s="309"/>
      <c r="APO396" s="309"/>
      <c r="APP396" s="309"/>
      <c r="APQ396" s="309"/>
      <c r="APR396" s="309"/>
      <c r="APS396" s="309"/>
      <c r="APT396" s="309"/>
      <c r="APU396" s="309"/>
      <c r="APV396" s="309"/>
      <c r="APW396" s="309"/>
      <c r="APX396" s="309"/>
      <c r="APY396" s="309"/>
      <c r="APZ396" s="309"/>
      <c r="AQA396" s="309"/>
      <c r="AQB396" s="309"/>
      <c r="AQC396" s="309"/>
      <c r="AQD396" s="309"/>
      <c r="AQE396" s="309"/>
      <c r="AQF396" s="309"/>
      <c r="AQG396" s="309"/>
      <c r="AQH396" s="309"/>
      <c r="AQI396" s="309"/>
      <c r="AQJ396" s="309"/>
      <c r="AQK396" s="309"/>
      <c r="AQL396" s="309"/>
      <c r="AQM396" s="309"/>
      <c r="AQN396" s="309"/>
      <c r="AQO396" s="309"/>
      <c r="AQP396" s="309"/>
      <c r="AQQ396" s="309"/>
      <c r="AQR396" s="309"/>
      <c r="AQS396" s="309"/>
      <c r="AQT396" s="309"/>
      <c r="AQU396" s="309"/>
      <c r="AQV396" s="309"/>
      <c r="AQW396" s="309"/>
      <c r="AQX396" s="309"/>
      <c r="AQY396" s="309"/>
      <c r="AQZ396" s="309"/>
      <c r="ARA396" s="309"/>
      <c r="ARB396" s="309"/>
      <c r="ARC396" s="309"/>
      <c r="ARD396" s="309"/>
      <c r="ARE396" s="309"/>
      <c r="ARF396" s="309"/>
      <c r="ARG396" s="309"/>
      <c r="ARH396" s="309"/>
      <c r="ARI396" s="309"/>
      <c r="ARJ396" s="309"/>
      <c r="ARK396" s="309"/>
      <c r="ARL396" s="309"/>
      <c r="ARM396" s="309"/>
      <c r="ARN396" s="309"/>
      <c r="ARO396" s="309"/>
      <c r="ARP396" s="309"/>
      <c r="ARQ396" s="309"/>
      <c r="ARR396" s="309"/>
      <c r="ARS396" s="309"/>
      <c r="ART396" s="309"/>
      <c r="ARU396" s="309"/>
      <c r="ARV396" s="309"/>
      <c r="ARW396" s="309"/>
      <c r="ARX396" s="309"/>
      <c r="ARY396" s="309"/>
      <c r="ARZ396" s="309"/>
      <c r="ASA396" s="309"/>
      <c r="ASB396" s="309"/>
      <c r="ASC396" s="309"/>
      <c r="ASD396" s="309"/>
      <c r="ASE396" s="309"/>
      <c r="ASF396" s="309"/>
      <c r="ASG396" s="309"/>
      <c r="ASH396" s="309"/>
      <c r="ASI396" s="309"/>
      <c r="ASJ396" s="309"/>
      <c r="ASK396" s="309"/>
      <c r="ASL396" s="309"/>
      <c r="ASM396" s="309"/>
      <c r="ASN396" s="309"/>
      <c r="ASO396" s="309"/>
      <c r="ASP396" s="309"/>
      <c r="ASQ396" s="309"/>
      <c r="ASR396" s="309"/>
      <c r="ASS396" s="309"/>
      <c r="AST396" s="309"/>
      <c r="ASU396" s="309"/>
      <c r="ASV396" s="309"/>
      <c r="ASW396" s="309"/>
      <c r="ASX396" s="309"/>
      <c r="ASY396" s="309"/>
      <c r="ASZ396" s="309"/>
      <c r="ATA396" s="309"/>
      <c r="ATB396" s="309"/>
      <c r="ATC396" s="309"/>
      <c r="ATD396" s="309"/>
      <c r="ATE396" s="309"/>
      <c r="ATF396" s="309"/>
      <c r="ATG396" s="309"/>
      <c r="ATH396" s="309"/>
      <c r="ATI396" s="309"/>
      <c r="ATJ396" s="309"/>
      <c r="ATK396" s="309"/>
      <c r="ATL396" s="309"/>
      <c r="ATM396" s="309"/>
      <c r="ATN396" s="309"/>
      <c r="ATO396" s="309"/>
      <c r="ATP396" s="309"/>
      <c r="ATQ396" s="309"/>
      <c r="ATR396" s="309"/>
      <c r="ATS396" s="309"/>
      <c r="ATT396" s="309"/>
      <c r="ATU396" s="309"/>
      <c r="ATV396" s="309"/>
      <c r="ATW396" s="309"/>
      <c r="ATX396" s="309"/>
      <c r="ATY396" s="309"/>
      <c r="ATZ396" s="309"/>
      <c r="AUA396" s="309"/>
      <c r="AUB396" s="309"/>
      <c r="AUC396" s="309"/>
      <c r="AUD396" s="309"/>
      <c r="AUE396" s="309"/>
      <c r="AUF396" s="309"/>
      <c r="AUG396" s="309"/>
      <c r="AUH396" s="309"/>
      <c r="AUI396" s="309"/>
      <c r="AUJ396" s="309"/>
      <c r="AUK396" s="309"/>
      <c r="AUL396" s="309"/>
      <c r="AUM396" s="309"/>
      <c r="AUN396" s="309"/>
      <c r="AUO396" s="309"/>
      <c r="AUP396" s="309"/>
      <c r="AUQ396" s="309"/>
      <c r="AUR396" s="309"/>
      <c r="AUS396" s="309"/>
      <c r="AUT396" s="309"/>
      <c r="AUU396" s="309"/>
      <c r="AUV396" s="309"/>
      <c r="AUW396" s="309"/>
      <c r="AUX396" s="309"/>
      <c r="AUY396" s="309"/>
      <c r="AUZ396" s="309"/>
      <c r="AVA396" s="309"/>
      <c r="AVB396" s="309"/>
      <c r="AVC396" s="309"/>
      <c r="AVD396" s="309"/>
      <c r="AVE396" s="309"/>
      <c r="AVF396" s="309"/>
      <c r="AVG396" s="309"/>
      <c r="AVH396" s="309"/>
      <c r="AVI396" s="309"/>
      <c r="AVJ396" s="309"/>
      <c r="AVK396" s="309"/>
      <c r="AVL396" s="309"/>
      <c r="AVM396" s="309"/>
      <c r="AVN396" s="309"/>
      <c r="AVO396" s="309"/>
      <c r="AVP396" s="309"/>
      <c r="AVQ396" s="309"/>
      <c r="AVR396" s="309"/>
      <c r="AVS396" s="309"/>
      <c r="AVT396" s="309"/>
      <c r="AVU396" s="309"/>
      <c r="AVV396" s="309"/>
      <c r="AVW396" s="309"/>
      <c r="AVX396" s="309"/>
      <c r="AVY396" s="309"/>
      <c r="AVZ396" s="309"/>
      <c r="AWA396" s="309"/>
      <c r="AWB396" s="309"/>
      <c r="AWC396" s="309"/>
      <c r="AWD396" s="309"/>
      <c r="AWE396" s="309"/>
      <c r="AWF396" s="309"/>
      <c r="AWG396" s="309"/>
      <c r="AWH396" s="309"/>
      <c r="AWI396" s="309"/>
      <c r="AWJ396" s="309"/>
      <c r="AWK396" s="309"/>
      <c r="AWL396" s="309"/>
      <c r="AWM396" s="309"/>
      <c r="AWN396" s="309"/>
      <c r="AWO396" s="309"/>
      <c r="AWP396" s="309"/>
      <c r="AWQ396" s="309"/>
      <c r="AWR396" s="309"/>
      <c r="AWS396" s="309"/>
      <c r="AWT396" s="309"/>
      <c r="AWU396" s="309"/>
      <c r="AWV396" s="309"/>
      <c r="AWW396" s="309"/>
      <c r="AWX396" s="309"/>
      <c r="AWY396" s="309"/>
      <c r="AWZ396" s="309"/>
      <c r="AXA396" s="309"/>
      <c r="AXB396" s="309"/>
      <c r="AXC396" s="309"/>
      <c r="AXD396" s="309"/>
      <c r="AXE396" s="309"/>
      <c r="AXF396" s="309"/>
      <c r="AXG396" s="309"/>
      <c r="AXH396" s="309"/>
      <c r="AXI396" s="309"/>
      <c r="AXJ396" s="309"/>
      <c r="AXK396" s="309"/>
      <c r="AXL396" s="309"/>
      <c r="AXM396" s="309"/>
      <c r="AXN396" s="309"/>
      <c r="AXO396" s="309"/>
      <c r="AXP396" s="309"/>
      <c r="AXQ396" s="309"/>
      <c r="AXR396" s="309"/>
      <c r="AXS396" s="309"/>
      <c r="AXT396" s="309"/>
      <c r="AXU396" s="309"/>
      <c r="AXV396" s="309"/>
      <c r="AXW396" s="309"/>
      <c r="AXX396" s="309"/>
      <c r="AXY396" s="309"/>
      <c r="AXZ396" s="309"/>
      <c r="AYA396" s="309"/>
      <c r="AYB396" s="309"/>
      <c r="AYC396" s="309"/>
      <c r="AYD396" s="309"/>
      <c r="AYE396" s="309"/>
      <c r="AYF396" s="309"/>
      <c r="AYG396" s="309"/>
      <c r="AYH396" s="309"/>
      <c r="AYI396" s="309"/>
      <c r="AYJ396" s="309"/>
      <c r="AYK396" s="309"/>
      <c r="AYL396" s="309"/>
      <c r="AYM396" s="309"/>
      <c r="AYN396" s="309"/>
      <c r="AYO396" s="309"/>
      <c r="AYP396" s="309"/>
      <c r="AYQ396" s="309"/>
      <c r="AYR396" s="309"/>
      <c r="AYS396" s="309"/>
      <c r="AYT396" s="309"/>
      <c r="AYU396" s="309"/>
      <c r="AYV396" s="309"/>
      <c r="AYW396" s="309"/>
      <c r="AYX396" s="309"/>
      <c r="AYY396" s="309"/>
      <c r="AYZ396" s="309"/>
      <c r="AZA396" s="309"/>
      <c r="AZB396" s="309"/>
      <c r="AZC396" s="309"/>
      <c r="AZD396" s="309"/>
      <c r="AZE396" s="309"/>
      <c r="AZF396" s="309"/>
      <c r="AZG396" s="309"/>
      <c r="AZH396" s="309"/>
      <c r="AZI396" s="309"/>
      <c r="AZJ396" s="309"/>
      <c r="AZK396" s="309"/>
      <c r="AZL396" s="309"/>
      <c r="AZM396" s="309"/>
      <c r="AZN396" s="309"/>
      <c r="AZO396" s="309"/>
      <c r="AZP396" s="309"/>
      <c r="AZQ396" s="309"/>
      <c r="AZR396" s="309"/>
      <c r="AZS396" s="309"/>
      <c r="AZT396" s="309"/>
      <c r="AZU396" s="309"/>
      <c r="AZV396" s="309"/>
      <c r="AZW396" s="309"/>
      <c r="AZX396" s="309"/>
      <c r="AZY396" s="309"/>
      <c r="AZZ396" s="309"/>
      <c r="BAA396" s="309"/>
      <c r="BAB396" s="309"/>
      <c r="BAC396" s="309"/>
      <c r="BAD396" s="309"/>
      <c r="BAE396" s="309"/>
      <c r="BAF396" s="309"/>
      <c r="BAG396" s="309"/>
      <c r="BAH396" s="309"/>
      <c r="BAI396" s="309"/>
      <c r="BAJ396" s="309"/>
      <c r="BAK396" s="309"/>
      <c r="BAL396" s="309"/>
      <c r="BAM396" s="309"/>
      <c r="BAN396" s="309"/>
      <c r="BAO396" s="309"/>
      <c r="BAP396" s="309"/>
      <c r="BAQ396" s="309"/>
      <c r="BAR396" s="309"/>
      <c r="BAS396" s="309"/>
      <c r="BAT396" s="309"/>
      <c r="BAU396" s="309"/>
      <c r="BAV396" s="309"/>
      <c r="BAW396" s="309"/>
      <c r="BAX396" s="309"/>
      <c r="BAY396" s="309"/>
      <c r="BAZ396" s="309"/>
      <c r="BBA396" s="309"/>
      <c r="BBB396" s="309"/>
      <c r="BBC396" s="309"/>
      <c r="BBD396" s="309"/>
      <c r="BBE396" s="309"/>
      <c r="BBF396" s="309"/>
      <c r="BBG396" s="309"/>
      <c r="BBH396" s="309"/>
      <c r="BBI396" s="309"/>
      <c r="BBJ396" s="309"/>
      <c r="BBK396" s="309"/>
      <c r="BBL396" s="309"/>
      <c r="BBM396" s="309"/>
      <c r="BBN396" s="309"/>
      <c r="BBO396" s="309"/>
      <c r="BBP396" s="309"/>
      <c r="BBQ396" s="309"/>
      <c r="BBR396" s="309"/>
      <c r="BBS396" s="309"/>
      <c r="BBT396" s="309"/>
      <c r="BBU396" s="309"/>
      <c r="BBV396" s="309"/>
      <c r="BBW396" s="309"/>
      <c r="BBX396" s="309"/>
      <c r="BBY396" s="309"/>
      <c r="BBZ396" s="309"/>
      <c r="BCA396" s="309"/>
      <c r="BCB396" s="309"/>
      <c r="BCC396" s="309"/>
      <c r="BCD396" s="309"/>
      <c r="BCE396" s="309"/>
      <c r="BCF396" s="309"/>
      <c r="BCG396" s="309"/>
      <c r="BCH396" s="309"/>
      <c r="BCI396" s="309"/>
      <c r="BCJ396" s="309"/>
      <c r="BCK396" s="309"/>
      <c r="BCL396" s="309"/>
      <c r="BCM396" s="309"/>
      <c r="BCN396" s="309"/>
      <c r="BCO396" s="309"/>
      <c r="BCP396" s="309"/>
      <c r="BCQ396" s="309"/>
      <c r="BCR396" s="309"/>
      <c r="BCS396" s="309"/>
      <c r="BCT396" s="309"/>
      <c r="BCU396" s="309"/>
      <c r="BCV396" s="309"/>
      <c r="BCW396" s="309"/>
      <c r="BCX396" s="309"/>
      <c r="BCY396" s="309"/>
      <c r="BCZ396" s="309"/>
      <c r="BDA396" s="309"/>
      <c r="BDB396" s="309"/>
      <c r="BDC396" s="309"/>
      <c r="BDD396" s="309"/>
      <c r="BDE396" s="309"/>
      <c r="BDF396" s="309"/>
      <c r="BDG396" s="309"/>
      <c r="BDH396" s="309"/>
      <c r="BDI396" s="309"/>
      <c r="BDJ396" s="309"/>
      <c r="BDK396" s="309"/>
      <c r="BDL396" s="309"/>
      <c r="BDM396" s="309"/>
      <c r="BDN396" s="309"/>
      <c r="BDO396" s="309"/>
      <c r="BDP396" s="309"/>
      <c r="BDQ396" s="309"/>
      <c r="BDR396" s="309"/>
      <c r="BDS396" s="309"/>
      <c r="BDT396" s="309"/>
      <c r="BDU396" s="309"/>
      <c r="BDV396" s="309"/>
      <c r="BDW396" s="309"/>
      <c r="BDX396" s="309"/>
      <c r="BDY396" s="309"/>
      <c r="BDZ396" s="309"/>
      <c r="BEA396" s="309"/>
      <c r="BEB396" s="309"/>
      <c r="BEC396" s="309"/>
      <c r="BED396" s="309"/>
      <c r="BEE396" s="309"/>
      <c r="BEF396" s="309"/>
      <c r="BEG396" s="309"/>
      <c r="BEH396" s="309"/>
      <c r="BEI396" s="309"/>
      <c r="BEJ396" s="309"/>
      <c r="BEK396" s="309"/>
      <c r="BEL396" s="309"/>
      <c r="BEM396" s="309"/>
      <c r="BEN396" s="309"/>
      <c r="BEO396" s="309"/>
      <c r="BEP396" s="309"/>
      <c r="BEQ396" s="309"/>
      <c r="BER396" s="309"/>
      <c r="BES396" s="309"/>
      <c r="BET396" s="309"/>
      <c r="BEU396" s="309"/>
      <c r="BEV396" s="309"/>
      <c r="BEW396" s="309"/>
      <c r="BEX396" s="309"/>
      <c r="BEY396" s="309"/>
      <c r="BEZ396" s="309"/>
      <c r="BFA396" s="309"/>
      <c r="BFB396" s="309"/>
      <c r="BFC396" s="309"/>
      <c r="BFD396" s="309"/>
      <c r="BFE396" s="309"/>
      <c r="BFF396" s="309"/>
      <c r="BFG396" s="309"/>
      <c r="BFH396" s="309"/>
      <c r="BFI396" s="309"/>
      <c r="BFJ396" s="309"/>
      <c r="BFK396" s="309"/>
      <c r="BFL396" s="309"/>
      <c r="BFM396" s="309"/>
      <c r="BFN396" s="309"/>
      <c r="BFO396" s="309"/>
      <c r="BFP396" s="309"/>
      <c r="BFQ396" s="309"/>
      <c r="BFR396" s="309"/>
      <c r="BFS396" s="309"/>
      <c r="BFT396" s="309"/>
      <c r="BFU396" s="309"/>
      <c r="BFV396" s="309"/>
      <c r="BFW396" s="309"/>
      <c r="BFX396" s="309"/>
      <c r="BFY396" s="309"/>
      <c r="BFZ396" s="309"/>
      <c r="BGA396" s="309"/>
      <c r="BGB396" s="309"/>
      <c r="BGC396" s="309"/>
      <c r="BGD396" s="309"/>
      <c r="BGE396" s="309"/>
      <c r="BGF396" s="309"/>
      <c r="BGG396" s="309"/>
      <c r="BGH396" s="309"/>
    </row>
    <row r="397" spans="6:1542" s="18" customFormat="1" ht="14.45" customHeight="1" x14ac:dyDescent="0.25">
      <c r="F397" s="68"/>
      <c r="Y397" s="68"/>
      <c r="AC397" s="309"/>
      <c r="AD397" s="309"/>
      <c r="AE397" s="309"/>
      <c r="AF397" s="309"/>
      <c r="AG397" s="309"/>
      <c r="AH397" s="309"/>
      <c r="AI397" s="309"/>
      <c r="AJ397" s="309"/>
      <c r="AK397" s="309"/>
      <c r="AL397" s="309"/>
      <c r="AM397" s="309"/>
      <c r="AN397" s="309"/>
      <c r="AO397" s="309"/>
      <c r="AP397" s="309"/>
      <c r="AQ397" s="309"/>
      <c r="AR397" s="309"/>
      <c r="AS397" s="309"/>
      <c r="AT397" s="309"/>
      <c r="AU397" s="309"/>
      <c r="AV397" s="309"/>
      <c r="AW397" s="309"/>
      <c r="AX397" s="309"/>
      <c r="AY397" s="309"/>
      <c r="AZ397" s="309"/>
      <c r="BA397" s="309"/>
      <c r="BB397" s="309"/>
      <c r="BC397" s="309"/>
      <c r="BD397" s="309"/>
      <c r="BE397" s="309"/>
      <c r="BF397" s="309"/>
      <c r="BG397" s="309"/>
      <c r="BH397" s="309"/>
      <c r="BI397" s="309"/>
      <c r="BJ397" s="309"/>
      <c r="BK397" s="309"/>
      <c r="BL397" s="309"/>
      <c r="BM397" s="309"/>
      <c r="BN397" s="309"/>
      <c r="BO397" s="309"/>
      <c r="BP397" s="309"/>
      <c r="BQ397" s="309"/>
      <c r="BR397" s="309"/>
      <c r="BS397" s="309"/>
      <c r="BT397" s="309"/>
      <c r="BU397" s="309"/>
      <c r="BV397" s="309"/>
      <c r="BW397" s="309"/>
      <c r="BX397" s="309"/>
      <c r="BY397" s="309"/>
      <c r="BZ397" s="309"/>
      <c r="CA397" s="309"/>
      <c r="CB397" s="309"/>
      <c r="CC397" s="309"/>
      <c r="CD397" s="309"/>
      <c r="CE397" s="309"/>
      <c r="CF397" s="309"/>
      <c r="CG397" s="309"/>
      <c r="CH397" s="309"/>
      <c r="CI397" s="309"/>
      <c r="CJ397" s="309"/>
      <c r="CK397" s="309"/>
      <c r="CL397" s="309"/>
      <c r="CM397" s="309"/>
      <c r="CN397" s="309"/>
      <c r="CO397" s="309"/>
      <c r="CP397" s="309"/>
      <c r="CQ397" s="309"/>
      <c r="CR397" s="309"/>
      <c r="CS397" s="309"/>
      <c r="CT397" s="309"/>
      <c r="CU397" s="309"/>
      <c r="CV397" s="309"/>
      <c r="CW397" s="309"/>
      <c r="CX397" s="309"/>
      <c r="CY397" s="309"/>
      <c r="CZ397" s="309"/>
      <c r="DA397" s="309"/>
      <c r="DB397" s="309"/>
      <c r="DC397" s="309"/>
      <c r="DD397" s="309"/>
      <c r="DE397" s="309"/>
      <c r="DF397" s="309"/>
      <c r="DG397" s="309"/>
      <c r="DH397" s="309"/>
      <c r="DI397" s="309"/>
      <c r="DJ397" s="309"/>
      <c r="DK397" s="309"/>
      <c r="DL397" s="309"/>
      <c r="DM397" s="309"/>
      <c r="DN397" s="309"/>
      <c r="DO397" s="309"/>
      <c r="DP397" s="309"/>
      <c r="DQ397" s="309"/>
      <c r="DR397" s="309"/>
      <c r="DS397" s="309"/>
      <c r="DT397" s="309"/>
      <c r="DU397" s="309"/>
      <c r="DV397" s="309"/>
      <c r="DW397" s="309"/>
      <c r="DX397" s="309"/>
      <c r="DY397" s="309"/>
      <c r="DZ397" s="309"/>
      <c r="EA397" s="309"/>
      <c r="EB397" s="309"/>
      <c r="EC397" s="309"/>
      <c r="ED397" s="309"/>
      <c r="EE397" s="309"/>
      <c r="EF397" s="309"/>
      <c r="EG397" s="309"/>
      <c r="EH397" s="309"/>
      <c r="EI397" s="309"/>
      <c r="EJ397" s="309"/>
      <c r="EK397" s="309"/>
      <c r="EL397" s="309"/>
      <c r="EM397" s="309"/>
      <c r="EN397" s="309"/>
      <c r="EO397" s="309"/>
      <c r="EP397" s="309"/>
      <c r="EQ397" s="309"/>
      <c r="ER397" s="309"/>
      <c r="ES397" s="309"/>
      <c r="ET397" s="309"/>
      <c r="EU397" s="309"/>
      <c r="EV397" s="309"/>
      <c r="EW397" s="309"/>
      <c r="EX397" s="309"/>
      <c r="EY397" s="309"/>
      <c r="EZ397" s="309"/>
      <c r="FA397" s="309"/>
      <c r="FB397" s="309"/>
      <c r="FC397" s="309"/>
      <c r="FD397" s="309"/>
      <c r="FE397" s="309"/>
      <c r="FF397" s="309"/>
      <c r="FG397" s="309"/>
      <c r="FH397" s="309"/>
      <c r="FI397" s="309"/>
      <c r="FJ397" s="309"/>
      <c r="FK397" s="309"/>
      <c r="FL397" s="309"/>
      <c r="FM397" s="309"/>
      <c r="FN397" s="309"/>
      <c r="FO397" s="309"/>
      <c r="FP397" s="309"/>
      <c r="FQ397" s="309"/>
      <c r="FR397" s="309"/>
      <c r="FS397" s="309"/>
      <c r="FT397" s="309"/>
      <c r="FU397" s="309"/>
      <c r="FV397" s="309"/>
      <c r="FW397" s="309"/>
      <c r="FX397" s="309"/>
      <c r="FY397" s="309"/>
      <c r="FZ397" s="309"/>
      <c r="GA397" s="309"/>
      <c r="GB397" s="309"/>
      <c r="GC397" s="309"/>
      <c r="GD397" s="309"/>
      <c r="GE397" s="309"/>
      <c r="GF397" s="309"/>
      <c r="GG397" s="309"/>
      <c r="GH397" s="309"/>
      <c r="GI397" s="309"/>
      <c r="GJ397" s="309"/>
      <c r="GK397" s="309"/>
      <c r="GL397" s="309"/>
      <c r="GM397" s="309"/>
      <c r="GN397" s="309"/>
      <c r="GO397" s="309"/>
      <c r="GP397" s="309"/>
      <c r="GQ397" s="309"/>
      <c r="GR397" s="309"/>
      <c r="GS397" s="309"/>
      <c r="GT397" s="309"/>
      <c r="GU397" s="309"/>
      <c r="GV397" s="309"/>
      <c r="GW397" s="309"/>
      <c r="GX397" s="309"/>
      <c r="GY397" s="309"/>
      <c r="GZ397" s="309"/>
      <c r="HA397" s="309"/>
      <c r="HB397" s="309"/>
      <c r="HC397" s="309"/>
      <c r="HD397" s="309"/>
      <c r="HE397" s="309"/>
      <c r="HF397" s="309"/>
      <c r="HG397" s="309"/>
      <c r="HH397" s="309"/>
      <c r="HI397" s="309"/>
      <c r="HJ397" s="309"/>
      <c r="HK397" s="309"/>
      <c r="HL397" s="309"/>
      <c r="HM397" s="309"/>
      <c r="HN397" s="309"/>
      <c r="HO397" s="309"/>
      <c r="HP397" s="309"/>
      <c r="HQ397" s="309"/>
      <c r="HR397" s="309"/>
      <c r="HS397" s="309"/>
      <c r="HT397" s="309"/>
      <c r="HU397" s="309"/>
      <c r="HV397" s="309"/>
      <c r="HW397" s="309"/>
      <c r="HX397" s="309"/>
      <c r="HY397" s="309"/>
      <c r="HZ397" s="309"/>
      <c r="IA397" s="309"/>
      <c r="IB397" s="309"/>
      <c r="IC397" s="309"/>
      <c r="ID397" s="309"/>
      <c r="IE397" s="309"/>
      <c r="IF397" s="309"/>
      <c r="IG397" s="309"/>
      <c r="IH397" s="309"/>
      <c r="II397" s="309"/>
      <c r="IJ397" s="309"/>
      <c r="IK397" s="309"/>
      <c r="IL397" s="309"/>
      <c r="IM397" s="309"/>
      <c r="IN397" s="309"/>
      <c r="IO397" s="309"/>
      <c r="IP397" s="309"/>
      <c r="IQ397" s="309"/>
      <c r="IR397" s="309"/>
      <c r="IS397" s="309"/>
      <c r="IT397" s="309"/>
      <c r="IU397" s="309"/>
      <c r="IV397" s="309"/>
      <c r="IW397" s="309"/>
      <c r="IX397" s="309"/>
      <c r="IY397" s="309"/>
      <c r="IZ397" s="309"/>
      <c r="JA397" s="309"/>
      <c r="JB397" s="309"/>
      <c r="JC397" s="309"/>
      <c r="JD397" s="309"/>
      <c r="JE397" s="309"/>
      <c r="JF397" s="309"/>
      <c r="JG397" s="309"/>
      <c r="JH397" s="309"/>
      <c r="JI397" s="309"/>
      <c r="JJ397" s="309"/>
      <c r="JK397" s="309"/>
      <c r="JL397" s="309"/>
      <c r="JM397" s="309"/>
      <c r="JN397" s="309"/>
      <c r="JO397" s="309"/>
      <c r="JP397" s="309"/>
      <c r="JQ397" s="309"/>
      <c r="JR397" s="309"/>
      <c r="JS397" s="309"/>
      <c r="JT397" s="309"/>
      <c r="JU397" s="309"/>
      <c r="JV397" s="309"/>
      <c r="JW397" s="309"/>
      <c r="JX397" s="309"/>
      <c r="JY397" s="309"/>
      <c r="JZ397" s="309"/>
      <c r="KA397" s="309"/>
      <c r="KB397" s="309"/>
      <c r="KC397" s="309"/>
      <c r="KD397" s="309"/>
      <c r="KE397" s="309"/>
      <c r="KF397" s="309"/>
      <c r="KG397" s="309"/>
      <c r="KH397" s="309"/>
      <c r="KI397" s="309"/>
      <c r="KJ397" s="309"/>
      <c r="KK397" s="309"/>
      <c r="KL397" s="309"/>
      <c r="KM397" s="309"/>
      <c r="KN397" s="309"/>
      <c r="KO397" s="309"/>
      <c r="KP397" s="309"/>
      <c r="KQ397" s="309"/>
      <c r="KR397" s="309"/>
      <c r="KS397" s="309"/>
      <c r="KT397" s="309"/>
      <c r="KU397" s="309"/>
      <c r="KV397" s="309"/>
      <c r="KW397" s="309"/>
      <c r="KX397" s="309"/>
      <c r="KY397" s="309"/>
      <c r="KZ397" s="309"/>
      <c r="LA397" s="309"/>
      <c r="LB397" s="309"/>
      <c r="LC397" s="309"/>
      <c r="LD397" s="309"/>
      <c r="LE397" s="309"/>
      <c r="LF397" s="309"/>
      <c r="LG397" s="309"/>
      <c r="LH397" s="309"/>
      <c r="LI397" s="309"/>
      <c r="LJ397" s="309"/>
      <c r="LK397" s="309"/>
      <c r="LL397" s="309"/>
      <c r="LM397" s="309"/>
      <c r="LN397" s="309"/>
      <c r="LO397" s="309"/>
      <c r="LP397" s="309"/>
      <c r="LQ397" s="309"/>
      <c r="LR397" s="309"/>
      <c r="LS397" s="309"/>
      <c r="LT397" s="309"/>
      <c r="LU397" s="309"/>
      <c r="LV397" s="309"/>
      <c r="LW397" s="309"/>
      <c r="LX397" s="309"/>
      <c r="LY397" s="309"/>
      <c r="LZ397" s="309"/>
      <c r="MA397" s="309"/>
      <c r="MB397" s="309"/>
      <c r="MC397" s="309"/>
      <c r="MD397" s="309"/>
      <c r="ME397" s="309"/>
      <c r="MF397" s="309"/>
      <c r="MG397" s="309"/>
      <c r="MH397" s="309"/>
      <c r="MI397" s="309"/>
      <c r="MJ397" s="309"/>
      <c r="MK397" s="309"/>
      <c r="ML397" s="309"/>
      <c r="MM397" s="309"/>
      <c r="MN397" s="309"/>
      <c r="MO397" s="309"/>
      <c r="MP397" s="309"/>
      <c r="MQ397" s="309"/>
      <c r="MR397" s="309"/>
      <c r="MS397" s="309"/>
      <c r="MT397" s="309"/>
      <c r="MU397" s="309"/>
      <c r="MV397" s="309"/>
      <c r="MW397" s="309"/>
      <c r="MX397" s="309"/>
      <c r="MY397" s="309"/>
      <c r="MZ397" s="309"/>
      <c r="NA397" s="309"/>
      <c r="NB397" s="309"/>
      <c r="NC397" s="309"/>
      <c r="ND397" s="309"/>
      <c r="NE397" s="309"/>
      <c r="NF397" s="309"/>
      <c r="NG397" s="309"/>
      <c r="NH397" s="309"/>
      <c r="NI397" s="309"/>
      <c r="NJ397" s="309"/>
      <c r="NK397" s="309"/>
      <c r="NL397" s="309"/>
      <c r="NM397" s="309"/>
      <c r="NN397" s="309"/>
      <c r="NO397" s="309"/>
      <c r="NP397" s="309"/>
      <c r="NQ397" s="309"/>
      <c r="NR397" s="309"/>
      <c r="NS397" s="309"/>
      <c r="NT397" s="309"/>
      <c r="NU397" s="309"/>
      <c r="NV397" s="309"/>
      <c r="NW397" s="309"/>
      <c r="NX397" s="309"/>
      <c r="NY397" s="309"/>
      <c r="NZ397" s="309"/>
      <c r="OA397" s="309"/>
      <c r="OB397" s="309"/>
      <c r="OC397" s="309"/>
      <c r="OD397" s="309"/>
      <c r="OE397" s="309"/>
      <c r="OF397" s="309"/>
      <c r="OG397" s="309"/>
      <c r="OH397" s="309"/>
      <c r="OI397" s="309"/>
      <c r="OJ397" s="309"/>
      <c r="OK397" s="309"/>
      <c r="OL397" s="309"/>
      <c r="OM397" s="309"/>
      <c r="ON397" s="309"/>
      <c r="OO397" s="309"/>
      <c r="OP397" s="309"/>
      <c r="OQ397" s="309"/>
      <c r="OR397" s="309"/>
      <c r="OS397" s="309"/>
      <c r="OT397" s="309"/>
      <c r="OU397" s="309"/>
      <c r="OV397" s="309"/>
      <c r="OW397" s="309"/>
      <c r="OX397" s="309"/>
      <c r="OY397" s="309"/>
      <c r="OZ397" s="309"/>
      <c r="PA397" s="309"/>
      <c r="PB397" s="309"/>
      <c r="PC397" s="309"/>
      <c r="PD397" s="309"/>
      <c r="PE397" s="309"/>
      <c r="PF397" s="309"/>
      <c r="PG397" s="309"/>
      <c r="PH397" s="309"/>
      <c r="PI397" s="309"/>
      <c r="PJ397" s="309"/>
      <c r="PK397" s="309"/>
      <c r="PL397" s="309"/>
      <c r="PM397" s="309"/>
      <c r="PN397" s="309"/>
      <c r="PO397" s="309"/>
      <c r="PP397" s="309"/>
      <c r="PQ397" s="309"/>
      <c r="PR397" s="309"/>
      <c r="PS397" s="309"/>
      <c r="PT397" s="309"/>
      <c r="PU397" s="309"/>
      <c r="PV397" s="309"/>
      <c r="PW397" s="309"/>
      <c r="PX397" s="309"/>
      <c r="PY397" s="309"/>
      <c r="PZ397" s="309"/>
      <c r="QA397" s="309"/>
      <c r="QB397" s="309"/>
      <c r="QC397" s="309"/>
      <c r="QD397" s="309"/>
      <c r="QE397" s="309"/>
      <c r="QF397" s="309"/>
      <c r="QG397" s="309"/>
      <c r="QH397" s="309"/>
      <c r="QI397" s="309"/>
      <c r="QJ397" s="309"/>
      <c r="QK397" s="309"/>
      <c r="QL397" s="309"/>
      <c r="QM397" s="309"/>
      <c r="QN397" s="309"/>
      <c r="QO397" s="309"/>
      <c r="QP397" s="309"/>
      <c r="QQ397" s="309"/>
      <c r="QR397" s="309"/>
      <c r="QS397" s="309"/>
      <c r="QT397" s="309"/>
      <c r="QU397" s="309"/>
      <c r="QV397" s="309"/>
      <c r="QW397" s="309"/>
      <c r="QX397" s="309"/>
      <c r="QY397" s="309"/>
      <c r="QZ397" s="309"/>
      <c r="RA397" s="309"/>
      <c r="RB397" s="309"/>
      <c r="RC397" s="309"/>
      <c r="RD397" s="309"/>
      <c r="RE397" s="309"/>
      <c r="RF397" s="309"/>
      <c r="RG397" s="309"/>
      <c r="RH397" s="309"/>
      <c r="RI397" s="309"/>
      <c r="RJ397" s="309"/>
      <c r="RK397" s="309"/>
      <c r="RL397" s="309"/>
      <c r="RM397" s="309"/>
      <c r="RN397" s="309"/>
      <c r="RO397" s="309"/>
      <c r="RP397" s="309"/>
      <c r="RQ397" s="309"/>
      <c r="RR397" s="309"/>
      <c r="RS397" s="309"/>
      <c r="RT397" s="309"/>
      <c r="RU397" s="309"/>
      <c r="RV397" s="309"/>
      <c r="RW397" s="309"/>
      <c r="RX397" s="309"/>
      <c r="RY397" s="309"/>
      <c r="RZ397" s="309"/>
      <c r="SA397" s="309"/>
      <c r="SB397" s="309"/>
      <c r="SC397" s="309"/>
      <c r="SD397" s="309"/>
      <c r="SE397" s="309"/>
      <c r="SF397" s="309"/>
      <c r="SG397" s="309"/>
      <c r="SH397" s="309"/>
      <c r="SI397" s="309"/>
      <c r="SJ397" s="309"/>
      <c r="SK397" s="309"/>
      <c r="SL397" s="309"/>
      <c r="SM397" s="309"/>
      <c r="SN397" s="309"/>
      <c r="SO397" s="309"/>
      <c r="SP397" s="309"/>
      <c r="SQ397" s="309"/>
      <c r="SR397" s="309"/>
      <c r="SS397" s="309"/>
      <c r="ST397" s="309"/>
      <c r="SU397" s="309"/>
      <c r="SV397" s="309"/>
      <c r="SW397" s="309"/>
      <c r="SX397" s="309"/>
      <c r="SY397" s="309"/>
      <c r="SZ397" s="309"/>
      <c r="TA397" s="309"/>
      <c r="TB397" s="309"/>
      <c r="TC397" s="309"/>
      <c r="TD397" s="309"/>
      <c r="TE397" s="309"/>
      <c r="TF397" s="309"/>
      <c r="TG397" s="309"/>
      <c r="TH397" s="309"/>
      <c r="TI397" s="309"/>
      <c r="TJ397" s="309"/>
      <c r="TK397" s="309"/>
      <c r="TL397" s="309"/>
      <c r="TM397" s="309"/>
      <c r="TN397" s="309"/>
      <c r="TO397" s="309"/>
      <c r="TP397" s="309"/>
      <c r="TQ397" s="309"/>
      <c r="TR397" s="309"/>
      <c r="TS397" s="309"/>
      <c r="TT397" s="309"/>
      <c r="TU397" s="309"/>
      <c r="TV397" s="309"/>
      <c r="TW397" s="309"/>
      <c r="TX397" s="309"/>
      <c r="TY397" s="309"/>
      <c r="TZ397" s="309"/>
      <c r="UA397" s="309"/>
      <c r="UB397" s="309"/>
      <c r="UC397" s="309"/>
      <c r="UD397" s="309"/>
      <c r="UE397" s="309"/>
      <c r="UF397" s="309"/>
      <c r="UG397" s="309"/>
      <c r="UH397" s="309"/>
      <c r="UI397" s="309"/>
      <c r="UJ397" s="309"/>
      <c r="UK397" s="309"/>
      <c r="UL397" s="309"/>
      <c r="UM397" s="309"/>
      <c r="UN397" s="309"/>
      <c r="UO397" s="309"/>
      <c r="UP397" s="309"/>
      <c r="UQ397" s="309"/>
      <c r="UR397" s="309"/>
      <c r="US397" s="309"/>
      <c r="UT397" s="309"/>
      <c r="UU397" s="309"/>
      <c r="UV397" s="309"/>
      <c r="UW397" s="309"/>
      <c r="UX397" s="309"/>
      <c r="UY397" s="309"/>
      <c r="UZ397" s="309"/>
      <c r="VA397" s="309"/>
      <c r="VB397" s="309"/>
      <c r="VC397" s="309"/>
      <c r="VD397" s="309"/>
      <c r="VE397" s="309"/>
      <c r="VF397" s="309"/>
      <c r="VG397" s="309"/>
      <c r="VH397" s="309"/>
      <c r="VI397" s="309"/>
      <c r="VJ397" s="309"/>
      <c r="VK397" s="309"/>
      <c r="VL397" s="309"/>
      <c r="VM397" s="309"/>
      <c r="VN397" s="309"/>
      <c r="VO397" s="309"/>
      <c r="VP397" s="309"/>
      <c r="VQ397" s="309"/>
      <c r="VR397" s="309"/>
      <c r="VS397" s="309"/>
      <c r="VT397" s="309"/>
      <c r="VU397" s="309"/>
      <c r="VV397" s="309"/>
      <c r="VW397" s="309"/>
      <c r="VX397" s="309"/>
      <c r="VY397" s="309"/>
      <c r="VZ397" s="309"/>
      <c r="WA397" s="309"/>
      <c r="WB397" s="309"/>
      <c r="WC397" s="309"/>
      <c r="WD397" s="309"/>
      <c r="WE397" s="309"/>
      <c r="WF397" s="309"/>
      <c r="WG397" s="309"/>
      <c r="WH397" s="309"/>
      <c r="WI397" s="309"/>
      <c r="WJ397" s="309"/>
      <c r="WK397" s="309"/>
      <c r="WL397" s="309"/>
      <c r="WM397" s="309"/>
      <c r="WN397" s="309"/>
      <c r="WO397" s="309"/>
      <c r="WP397" s="309"/>
      <c r="WQ397" s="309"/>
      <c r="WR397" s="309"/>
      <c r="WS397" s="309"/>
      <c r="WT397" s="309"/>
      <c r="WU397" s="309"/>
      <c r="WV397" s="309"/>
      <c r="WW397" s="309"/>
      <c r="WX397" s="309"/>
      <c r="WY397" s="309"/>
      <c r="WZ397" s="309"/>
      <c r="XA397" s="309"/>
      <c r="XB397" s="309"/>
      <c r="XC397" s="309"/>
      <c r="XD397" s="309"/>
      <c r="XE397" s="309"/>
      <c r="XF397" s="309"/>
      <c r="XG397" s="309"/>
      <c r="XH397" s="309"/>
      <c r="XI397" s="309"/>
      <c r="XJ397" s="309"/>
      <c r="XK397" s="309"/>
      <c r="XL397" s="309"/>
      <c r="XM397" s="309"/>
      <c r="XN397" s="309"/>
      <c r="XO397" s="309"/>
      <c r="XP397" s="309"/>
      <c r="XQ397" s="309"/>
      <c r="XR397" s="309"/>
      <c r="XS397" s="309"/>
      <c r="XT397" s="309"/>
      <c r="XU397" s="309"/>
      <c r="XV397" s="309"/>
      <c r="XW397" s="309"/>
      <c r="XX397" s="309"/>
      <c r="XY397" s="309"/>
      <c r="XZ397" s="309"/>
      <c r="YA397" s="309"/>
      <c r="YB397" s="309"/>
      <c r="YC397" s="309"/>
      <c r="YD397" s="309"/>
      <c r="YE397" s="309"/>
      <c r="YF397" s="309"/>
      <c r="YG397" s="309"/>
      <c r="YH397" s="309"/>
      <c r="YI397" s="309"/>
      <c r="YJ397" s="309"/>
      <c r="YK397" s="309"/>
      <c r="YL397" s="309"/>
      <c r="YM397" s="309"/>
      <c r="YN397" s="309"/>
      <c r="YO397" s="309"/>
      <c r="YP397" s="309"/>
      <c r="YQ397" s="309"/>
      <c r="YR397" s="309"/>
      <c r="YS397" s="309"/>
      <c r="YT397" s="309"/>
      <c r="YU397" s="309"/>
      <c r="YV397" s="309"/>
      <c r="YW397" s="309"/>
      <c r="YX397" s="309"/>
      <c r="YY397" s="309"/>
      <c r="YZ397" s="309"/>
      <c r="ZA397" s="309"/>
      <c r="ZB397" s="309"/>
      <c r="ZC397" s="309"/>
      <c r="ZD397" s="309"/>
      <c r="ZE397" s="309"/>
      <c r="ZF397" s="309"/>
      <c r="ZG397" s="309"/>
      <c r="ZH397" s="309"/>
      <c r="ZI397" s="309"/>
      <c r="ZJ397" s="309"/>
      <c r="ZK397" s="309"/>
      <c r="ZL397" s="309"/>
      <c r="ZM397" s="309"/>
      <c r="ZN397" s="309"/>
      <c r="ZO397" s="309"/>
      <c r="ZP397" s="309"/>
      <c r="ZQ397" s="309"/>
      <c r="ZR397" s="309"/>
      <c r="ZS397" s="309"/>
      <c r="ZT397" s="309"/>
      <c r="ZU397" s="309"/>
      <c r="ZV397" s="309"/>
      <c r="ZW397" s="309"/>
      <c r="ZX397" s="309"/>
      <c r="ZY397" s="309"/>
      <c r="ZZ397" s="309"/>
      <c r="AAA397" s="309"/>
      <c r="AAB397" s="309"/>
      <c r="AAC397" s="309"/>
      <c r="AAD397" s="309"/>
      <c r="AAE397" s="309"/>
      <c r="AAF397" s="309"/>
      <c r="AAG397" s="309"/>
      <c r="AAH397" s="309"/>
      <c r="AAI397" s="309"/>
      <c r="AAJ397" s="309"/>
      <c r="AAK397" s="309"/>
      <c r="AAL397" s="309"/>
      <c r="AAM397" s="309"/>
      <c r="AAN397" s="309"/>
      <c r="AAO397" s="309"/>
      <c r="AAP397" s="309"/>
      <c r="AAQ397" s="309"/>
      <c r="AAR397" s="309"/>
      <c r="AAS397" s="309"/>
      <c r="AAT397" s="309"/>
      <c r="AAU397" s="309"/>
      <c r="AAV397" s="309"/>
      <c r="AAW397" s="309"/>
      <c r="AAX397" s="309"/>
      <c r="AAY397" s="309"/>
      <c r="AAZ397" s="309"/>
      <c r="ABA397" s="309"/>
      <c r="ABB397" s="309"/>
      <c r="ABC397" s="309"/>
      <c r="ABD397" s="309"/>
      <c r="ABE397" s="309"/>
      <c r="ABF397" s="309"/>
      <c r="ABG397" s="309"/>
      <c r="ABH397" s="309"/>
      <c r="ABI397" s="309"/>
      <c r="ABJ397" s="309"/>
      <c r="ABK397" s="309"/>
      <c r="ABL397" s="309"/>
      <c r="ABM397" s="309"/>
      <c r="ABN397" s="309"/>
      <c r="ABO397" s="309"/>
      <c r="ABP397" s="309"/>
      <c r="ABQ397" s="309"/>
      <c r="ABR397" s="309"/>
      <c r="ABS397" s="309"/>
      <c r="ABT397" s="309"/>
      <c r="ABU397" s="309"/>
      <c r="ABV397" s="309"/>
      <c r="ABW397" s="309"/>
      <c r="ABX397" s="309"/>
      <c r="ABY397" s="309"/>
      <c r="ABZ397" s="309"/>
      <c r="ACA397" s="309"/>
      <c r="ACB397" s="309"/>
      <c r="ACC397" s="309"/>
      <c r="ACD397" s="309"/>
      <c r="ACE397" s="309"/>
      <c r="ACF397" s="309"/>
      <c r="ACG397" s="309"/>
      <c r="ACH397" s="309"/>
      <c r="ACI397" s="309"/>
      <c r="ACJ397" s="309"/>
      <c r="ACK397" s="309"/>
      <c r="ACL397" s="309"/>
      <c r="ACM397" s="309"/>
      <c r="ACN397" s="309"/>
      <c r="ACO397" s="309"/>
      <c r="ACP397" s="309"/>
      <c r="ACQ397" s="309"/>
      <c r="ACR397" s="309"/>
      <c r="ACS397" s="309"/>
      <c r="ACT397" s="309"/>
      <c r="ACU397" s="309"/>
      <c r="ACV397" s="309"/>
      <c r="ACW397" s="309"/>
      <c r="ACX397" s="309"/>
      <c r="ACY397" s="309"/>
      <c r="ACZ397" s="309"/>
      <c r="ADA397" s="309"/>
      <c r="ADB397" s="309"/>
      <c r="ADC397" s="309"/>
      <c r="ADD397" s="309"/>
      <c r="ADE397" s="309"/>
      <c r="ADF397" s="309"/>
      <c r="ADG397" s="309"/>
      <c r="ADH397" s="309"/>
      <c r="ADI397" s="309"/>
      <c r="ADJ397" s="309"/>
      <c r="ADK397" s="309"/>
      <c r="ADL397" s="309"/>
      <c r="ADM397" s="309"/>
      <c r="ADN397" s="309"/>
      <c r="ADO397" s="309"/>
      <c r="ADP397" s="309"/>
      <c r="ADQ397" s="309"/>
      <c r="ADR397" s="309"/>
      <c r="ADS397" s="309"/>
      <c r="ADT397" s="309"/>
      <c r="ADU397" s="309"/>
      <c r="ADV397" s="309"/>
      <c r="ADW397" s="309"/>
      <c r="ADX397" s="309"/>
      <c r="ADY397" s="309"/>
      <c r="ADZ397" s="309"/>
      <c r="AEA397" s="309"/>
      <c r="AEB397" s="309"/>
      <c r="AEC397" s="309"/>
      <c r="AED397" s="309"/>
      <c r="AEE397" s="309"/>
      <c r="AEF397" s="309"/>
      <c r="AEG397" s="309"/>
      <c r="AEH397" s="309"/>
      <c r="AEI397" s="309"/>
      <c r="AEJ397" s="309"/>
      <c r="AEK397" s="309"/>
      <c r="AEL397" s="309"/>
      <c r="AEM397" s="309"/>
      <c r="AEN397" s="309"/>
      <c r="AEO397" s="309"/>
      <c r="AEP397" s="309"/>
      <c r="AEQ397" s="309"/>
      <c r="AER397" s="309"/>
      <c r="AES397" s="309"/>
      <c r="AET397" s="309"/>
      <c r="AEU397" s="309"/>
      <c r="AEV397" s="309"/>
      <c r="AEW397" s="309"/>
      <c r="AEX397" s="309"/>
      <c r="AEY397" s="309"/>
      <c r="AEZ397" s="309"/>
      <c r="AFA397" s="309"/>
      <c r="AFB397" s="309"/>
      <c r="AFC397" s="309"/>
      <c r="AFD397" s="309"/>
      <c r="AFE397" s="309"/>
      <c r="AFF397" s="309"/>
      <c r="AFG397" s="309"/>
      <c r="AFH397" s="309"/>
      <c r="AFI397" s="309"/>
      <c r="AFJ397" s="309"/>
      <c r="AFK397" s="309"/>
      <c r="AFL397" s="309"/>
      <c r="AFM397" s="309"/>
      <c r="AFN397" s="309"/>
      <c r="AFO397" s="309"/>
      <c r="AFP397" s="309"/>
      <c r="AFQ397" s="309"/>
      <c r="AFR397" s="309"/>
      <c r="AFS397" s="309"/>
      <c r="AFT397" s="309"/>
      <c r="AFU397" s="309"/>
      <c r="AFV397" s="309"/>
      <c r="AFW397" s="309"/>
      <c r="AFX397" s="309"/>
      <c r="AFY397" s="309"/>
      <c r="AFZ397" s="309"/>
      <c r="AGA397" s="309"/>
      <c r="AGB397" s="309"/>
      <c r="AGC397" s="309"/>
      <c r="AGD397" s="309"/>
      <c r="AGE397" s="309"/>
      <c r="AGF397" s="309"/>
      <c r="AGG397" s="309"/>
      <c r="AGH397" s="309"/>
      <c r="AGI397" s="309"/>
      <c r="AGJ397" s="309"/>
      <c r="AGK397" s="309"/>
      <c r="AGL397" s="309"/>
      <c r="AGM397" s="309"/>
      <c r="AGN397" s="309"/>
      <c r="AGO397" s="309"/>
      <c r="AGP397" s="309"/>
      <c r="AGQ397" s="309"/>
      <c r="AGR397" s="309"/>
      <c r="AGS397" s="309"/>
      <c r="AGT397" s="309"/>
      <c r="AGU397" s="309"/>
      <c r="AGV397" s="309"/>
      <c r="AGW397" s="309"/>
      <c r="AGX397" s="309"/>
      <c r="AGY397" s="309"/>
      <c r="AGZ397" s="309"/>
      <c r="AHA397" s="309"/>
      <c r="AHB397" s="309"/>
      <c r="AHC397" s="309"/>
      <c r="AHD397" s="309"/>
      <c r="AHE397" s="309"/>
      <c r="AHF397" s="309"/>
      <c r="AHG397" s="309"/>
      <c r="AHH397" s="309"/>
      <c r="AHI397" s="309"/>
      <c r="AHJ397" s="309"/>
      <c r="AHK397" s="309"/>
      <c r="AHL397" s="309"/>
      <c r="AHM397" s="309"/>
      <c r="AHN397" s="309"/>
      <c r="AHO397" s="309"/>
      <c r="AHP397" s="309"/>
      <c r="AHQ397" s="309"/>
      <c r="AHR397" s="309"/>
      <c r="AHS397" s="309"/>
      <c r="AHT397" s="309"/>
      <c r="AHU397" s="309"/>
      <c r="AHV397" s="309"/>
      <c r="AHW397" s="309"/>
      <c r="AHX397" s="309"/>
      <c r="AHY397" s="309"/>
      <c r="AHZ397" s="309"/>
      <c r="AIA397" s="309"/>
      <c r="AIB397" s="309"/>
      <c r="AIC397" s="309"/>
      <c r="AID397" s="309"/>
      <c r="AIE397" s="309"/>
      <c r="AIF397" s="309"/>
      <c r="AIG397" s="309"/>
      <c r="AIH397" s="309"/>
      <c r="AII397" s="309"/>
      <c r="AIJ397" s="309"/>
      <c r="AIK397" s="309"/>
      <c r="AIL397" s="309"/>
      <c r="AIM397" s="309"/>
      <c r="AIN397" s="309"/>
      <c r="AIO397" s="309"/>
      <c r="AIP397" s="309"/>
      <c r="AIQ397" s="309"/>
      <c r="AIR397" s="309"/>
      <c r="AIS397" s="309"/>
      <c r="AIT397" s="309"/>
      <c r="AIU397" s="309"/>
      <c r="AIV397" s="309"/>
      <c r="AIW397" s="309"/>
      <c r="AIX397" s="309"/>
      <c r="AIY397" s="309"/>
      <c r="AIZ397" s="309"/>
      <c r="AJA397" s="309"/>
      <c r="AJB397" s="309"/>
      <c r="AJC397" s="309"/>
      <c r="AJD397" s="309"/>
      <c r="AJE397" s="309"/>
      <c r="AJF397" s="309"/>
      <c r="AJG397" s="309"/>
      <c r="AJH397" s="309"/>
      <c r="AJI397" s="309"/>
      <c r="AJJ397" s="309"/>
      <c r="AJK397" s="309"/>
      <c r="AJL397" s="309"/>
      <c r="AJM397" s="309"/>
      <c r="AJN397" s="309"/>
      <c r="AJO397" s="309"/>
      <c r="AJP397" s="309"/>
      <c r="AJQ397" s="309"/>
      <c r="AJR397" s="309"/>
      <c r="AJS397" s="309"/>
      <c r="AJT397" s="309"/>
      <c r="AJU397" s="309"/>
      <c r="AJV397" s="309"/>
      <c r="AJW397" s="309"/>
      <c r="AJX397" s="309"/>
      <c r="AJY397" s="309"/>
      <c r="AJZ397" s="309"/>
      <c r="AKA397" s="309"/>
      <c r="AKB397" s="309"/>
      <c r="AKC397" s="309"/>
      <c r="AKD397" s="309"/>
      <c r="AKE397" s="309"/>
      <c r="AKF397" s="309"/>
      <c r="AKG397" s="309"/>
      <c r="AKH397" s="309"/>
      <c r="AKI397" s="309"/>
      <c r="AKJ397" s="309"/>
      <c r="AKK397" s="309"/>
      <c r="AKL397" s="309"/>
      <c r="AKM397" s="309"/>
      <c r="AKN397" s="309"/>
      <c r="AKO397" s="309"/>
      <c r="AKP397" s="309"/>
      <c r="AKQ397" s="309"/>
      <c r="AKR397" s="309"/>
      <c r="AKS397" s="309"/>
      <c r="AKT397" s="309"/>
      <c r="AKU397" s="309"/>
      <c r="AKV397" s="309"/>
      <c r="AKW397" s="309"/>
      <c r="AKX397" s="309"/>
      <c r="AKY397" s="309"/>
      <c r="AKZ397" s="309"/>
      <c r="ALA397" s="309"/>
      <c r="ALB397" s="309"/>
      <c r="ALC397" s="309"/>
      <c r="ALD397" s="309"/>
      <c r="ALE397" s="309"/>
      <c r="ALF397" s="309"/>
      <c r="ALG397" s="309"/>
      <c r="ALH397" s="309"/>
      <c r="ALI397" s="309"/>
      <c r="ALJ397" s="309"/>
      <c r="ALK397" s="309"/>
      <c r="ALL397" s="309"/>
      <c r="ALM397" s="309"/>
      <c r="ALN397" s="309"/>
      <c r="ALO397" s="309"/>
      <c r="ALP397" s="309"/>
      <c r="ALQ397" s="309"/>
      <c r="ALR397" s="309"/>
      <c r="ALS397" s="309"/>
      <c r="ALT397" s="309"/>
      <c r="ALU397" s="309"/>
      <c r="ALV397" s="309"/>
      <c r="ALW397" s="309"/>
      <c r="ALX397" s="309"/>
      <c r="ALY397" s="309"/>
      <c r="ALZ397" s="309"/>
      <c r="AMA397" s="309"/>
      <c r="AMB397" s="309"/>
      <c r="AMC397" s="309"/>
      <c r="AMD397" s="309"/>
      <c r="AME397" s="309"/>
      <c r="AMF397" s="309"/>
      <c r="AMG397" s="309"/>
      <c r="AMH397" s="309"/>
      <c r="AMI397" s="309"/>
      <c r="AMJ397" s="309"/>
      <c r="AMK397" s="309"/>
      <c r="AML397" s="309"/>
      <c r="AMM397" s="309"/>
      <c r="AMN397" s="309"/>
      <c r="AMO397" s="309"/>
      <c r="AMP397" s="309"/>
      <c r="AMQ397" s="309"/>
      <c r="AMR397" s="309"/>
      <c r="AMS397" s="309"/>
      <c r="AMT397" s="309"/>
      <c r="AMU397" s="309"/>
      <c r="AMV397" s="309"/>
      <c r="AMW397" s="309"/>
      <c r="AMX397" s="309"/>
      <c r="AMY397" s="309"/>
      <c r="AMZ397" s="309"/>
      <c r="ANA397" s="309"/>
      <c r="ANB397" s="309"/>
      <c r="ANC397" s="309"/>
      <c r="AND397" s="309"/>
      <c r="ANE397" s="309"/>
      <c r="ANF397" s="309"/>
      <c r="ANG397" s="309"/>
      <c r="ANH397" s="309"/>
      <c r="ANI397" s="309"/>
      <c r="ANJ397" s="309"/>
      <c r="ANK397" s="309"/>
      <c r="ANL397" s="309"/>
      <c r="ANM397" s="309"/>
      <c r="ANN397" s="309"/>
      <c r="ANO397" s="309"/>
      <c r="ANP397" s="309"/>
      <c r="ANQ397" s="309"/>
      <c r="ANR397" s="309"/>
      <c r="ANS397" s="309"/>
      <c r="ANT397" s="309"/>
      <c r="ANU397" s="309"/>
      <c r="ANV397" s="309"/>
      <c r="ANW397" s="309"/>
      <c r="ANX397" s="309"/>
      <c r="ANY397" s="309"/>
      <c r="ANZ397" s="309"/>
      <c r="AOA397" s="309"/>
      <c r="AOB397" s="309"/>
      <c r="AOC397" s="309"/>
      <c r="AOD397" s="309"/>
      <c r="AOE397" s="309"/>
      <c r="AOF397" s="309"/>
      <c r="AOG397" s="309"/>
      <c r="AOH397" s="309"/>
      <c r="AOI397" s="309"/>
      <c r="AOJ397" s="309"/>
      <c r="AOK397" s="309"/>
      <c r="AOL397" s="309"/>
      <c r="AOM397" s="309"/>
      <c r="AON397" s="309"/>
      <c r="AOO397" s="309"/>
      <c r="AOP397" s="309"/>
      <c r="AOQ397" s="309"/>
      <c r="AOR397" s="309"/>
      <c r="AOS397" s="309"/>
      <c r="AOT397" s="309"/>
      <c r="AOU397" s="309"/>
      <c r="AOV397" s="309"/>
      <c r="AOW397" s="309"/>
      <c r="AOX397" s="309"/>
      <c r="AOY397" s="309"/>
      <c r="AOZ397" s="309"/>
      <c r="APA397" s="309"/>
      <c r="APB397" s="309"/>
      <c r="APC397" s="309"/>
      <c r="APD397" s="309"/>
      <c r="APE397" s="309"/>
      <c r="APF397" s="309"/>
      <c r="APG397" s="309"/>
      <c r="APH397" s="309"/>
      <c r="API397" s="309"/>
      <c r="APJ397" s="309"/>
      <c r="APK397" s="309"/>
      <c r="APL397" s="309"/>
      <c r="APM397" s="309"/>
      <c r="APN397" s="309"/>
      <c r="APO397" s="309"/>
      <c r="APP397" s="309"/>
      <c r="APQ397" s="309"/>
      <c r="APR397" s="309"/>
      <c r="APS397" s="309"/>
      <c r="APT397" s="309"/>
      <c r="APU397" s="309"/>
      <c r="APV397" s="309"/>
      <c r="APW397" s="309"/>
      <c r="APX397" s="309"/>
      <c r="APY397" s="309"/>
      <c r="APZ397" s="309"/>
      <c r="AQA397" s="309"/>
      <c r="AQB397" s="309"/>
      <c r="AQC397" s="309"/>
      <c r="AQD397" s="309"/>
      <c r="AQE397" s="309"/>
      <c r="AQF397" s="309"/>
      <c r="AQG397" s="309"/>
      <c r="AQH397" s="309"/>
      <c r="AQI397" s="309"/>
      <c r="AQJ397" s="309"/>
      <c r="AQK397" s="309"/>
      <c r="AQL397" s="309"/>
      <c r="AQM397" s="309"/>
      <c r="AQN397" s="309"/>
      <c r="AQO397" s="309"/>
      <c r="AQP397" s="309"/>
      <c r="AQQ397" s="309"/>
      <c r="AQR397" s="309"/>
      <c r="AQS397" s="309"/>
      <c r="AQT397" s="309"/>
      <c r="AQU397" s="309"/>
      <c r="AQV397" s="309"/>
      <c r="AQW397" s="309"/>
      <c r="AQX397" s="309"/>
      <c r="AQY397" s="309"/>
      <c r="AQZ397" s="309"/>
      <c r="ARA397" s="309"/>
      <c r="ARB397" s="309"/>
      <c r="ARC397" s="309"/>
      <c r="ARD397" s="309"/>
      <c r="ARE397" s="309"/>
      <c r="ARF397" s="309"/>
      <c r="ARG397" s="309"/>
      <c r="ARH397" s="309"/>
      <c r="ARI397" s="309"/>
      <c r="ARJ397" s="309"/>
      <c r="ARK397" s="309"/>
      <c r="ARL397" s="309"/>
      <c r="ARM397" s="309"/>
      <c r="ARN397" s="309"/>
      <c r="ARO397" s="309"/>
      <c r="ARP397" s="309"/>
      <c r="ARQ397" s="309"/>
      <c r="ARR397" s="309"/>
      <c r="ARS397" s="309"/>
      <c r="ART397" s="309"/>
      <c r="ARU397" s="309"/>
      <c r="ARV397" s="309"/>
      <c r="ARW397" s="309"/>
      <c r="ARX397" s="309"/>
      <c r="ARY397" s="309"/>
      <c r="ARZ397" s="309"/>
      <c r="ASA397" s="309"/>
      <c r="ASB397" s="309"/>
      <c r="ASC397" s="309"/>
      <c r="ASD397" s="309"/>
      <c r="ASE397" s="309"/>
      <c r="ASF397" s="309"/>
      <c r="ASG397" s="309"/>
      <c r="ASH397" s="309"/>
      <c r="ASI397" s="309"/>
      <c r="ASJ397" s="309"/>
      <c r="ASK397" s="309"/>
      <c r="ASL397" s="309"/>
      <c r="ASM397" s="309"/>
      <c r="ASN397" s="309"/>
      <c r="ASO397" s="309"/>
      <c r="ASP397" s="309"/>
      <c r="ASQ397" s="309"/>
      <c r="ASR397" s="309"/>
      <c r="ASS397" s="309"/>
      <c r="AST397" s="309"/>
      <c r="ASU397" s="309"/>
      <c r="ASV397" s="309"/>
      <c r="ASW397" s="309"/>
      <c r="ASX397" s="309"/>
      <c r="ASY397" s="309"/>
      <c r="ASZ397" s="309"/>
      <c r="ATA397" s="309"/>
      <c r="ATB397" s="309"/>
      <c r="ATC397" s="309"/>
      <c r="ATD397" s="309"/>
      <c r="ATE397" s="309"/>
      <c r="ATF397" s="309"/>
      <c r="ATG397" s="309"/>
      <c r="ATH397" s="309"/>
      <c r="ATI397" s="309"/>
      <c r="ATJ397" s="309"/>
      <c r="ATK397" s="309"/>
      <c r="ATL397" s="309"/>
      <c r="ATM397" s="309"/>
      <c r="ATN397" s="309"/>
      <c r="ATO397" s="309"/>
      <c r="ATP397" s="309"/>
      <c r="ATQ397" s="309"/>
      <c r="ATR397" s="309"/>
      <c r="ATS397" s="309"/>
      <c r="ATT397" s="309"/>
      <c r="ATU397" s="309"/>
      <c r="ATV397" s="309"/>
      <c r="ATW397" s="309"/>
      <c r="ATX397" s="309"/>
      <c r="ATY397" s="309"/>
      <c r="ATZ397" s="309"/>
      <c r="AUA397" s="309"/>
      <c r="AUB397" s="309"/>
      <c r="AUC397" s="309"/>
      <c r="AUD397" s="309"/>
      <c r="AUE397" s="309"/>
      <c r="AUF397" s="309"/>
      <c r="AUG397" s="309"/>
      <c r="AUH397" s="309"/>
      <c r="AUI397" s="309"/>
      <c r="AUJ397" s="309"/>
      <c r="AUK397" s="309"/>
      <c r="AUL397" s="309"/>
      <c r="AUM397" s="309"/>
      <c r="AUN397" s="309"/>
      <c r="AUO397" s="309"/>
      <c r="AUP397" s="309"/>
      <c r="AUQ397" s="309"/>
      <c r="AUR397" s="309"/>
      <c r="AUS397" s="309"/>
      <c r="AUT397" s="309"/>
      <c r="AUU397" s="309"/>
      <c r="AUV397" s="309"/>
      <c r="AUW397" s="309"/>
      <c r="AUX397" s="309"/>
      <c r="AUY397" s="309"/>
      <c r="AUZ397" s="309"/>
      <c r="AVA397" s="309"/>
      <c r="AVB397" s="309"/>
      <c r="AVC397" s="309"/>
      <c r="AVD397" s="309"/>
      <c r="AVE397" s="309"/>
      <c r="AVF397" s="309"/>
      <c r="AVG397" s="309"/>
      <c r="AVH397" s="309"/>
      <c r="AVI397" s="309"/>
      <c r="AVJ397" s="309"/>
      <c r="AVK397" s="309"/>
      <c r="AVL397" s="309"/>
      <c r="AVM397" s="309"/>
      <c r="AVN397" s="309"/>
      <c r="AVO397" s="309"/>
      <c r="AVP397" s="309"/>
      <c r="AVQ397" s="309"/>
      <c r="AVR397" s="309"/>
      <c r="AVS397" s="309"/>
      <c r="AVT397" s="309"/>
      <c r="AVU397" s="309"/>
      <c r="AVV397" s="309"/>
      <c r="AVW397" s="309"/>
      <c r="AVX397" s="309"/>
      <c r="AVY397" s="309"/>
      <c r="AVZ397" s="309"/>
      <c r="AWA397" s="309"/>
      <c r="AWB397" s="309"/>
      <c r="AWC397" s="309"/>
      <c r="AWD397" s="309"/>
      <c r="AWE397" s="309"/>
      <c r="AWF397" s="309"/>
      <c r="AWG397" s="309"/>
      <c r="AWH397" s="309"/>
      <c r="AWI397" s="309"/>
      <c r="AWJ397" s="309"/>
      <c r="AWK397" s="309"/>
      <c r="AWL397" s="309"/>
      <c r="AWM397" s="309"/>
      <c r="AWN397" s="309"/>
      <c r="AWO397" s="309"/>
      <c r="AWP397" s="309"/>
      <c r="AWQ397" s="309"/>
      <c r="AWR397" s="309"/>
      <c r="AWS397" s="309"/>
      <c r="AWT397" s="309"/>
      <c r="AWU397" s="309"/>
      <c r="AWV397" s="309"/>
      <c r="AWW397" s="309"/>
      <c r="AWX397" s="309"/>
      <c r="AWY397" s="309"/>
      <c r="AWZ397" s="309"/>
      <c r="AXA397" s="309"/>
      <c r="AXB397" s="309"/>
      <c r="AXC397" s="309"/>
      <c r="AXD397" s="309"/>
      <c r="AXE397" s="309"/>
      <c r="AXF397" s="309"/>
      <c r="AXG397" s="309"/>
      <c r="AXH397" s="309"/>
      <c r="AXI397" s="309"/>
      <c r="AXJ397" s="309"/>
      <c r="AXK397" s="309"/>
      <c r="AXL397" s="309"/>
      <c r="AXM397" s="309"/>
      <c r="AXN397" s="309"/>
      <c r="AXO397" s="309"/>
      <c r="AXP397" s="309"/>
      <c r="AXQ397" s="309"/>
      <c r="AXR397" s="309"/>
      <c r="AXS397" s="309"/>
      <c r="AXT397" s="309"/>
      <c r="AXU397" s="309"/>
      <c r="AXV397" s="309"/>
      <c r="AXW397" s="309"/>
      <c r="AXX397" s="309"/>
      <c r="AXY397" s="309"/>
      <c r="AXZ397" s="309"/>
      <c r="AYA397" s="309"/>
      <c r="AYB397" s="309"/>
      <c r="AYC397" s="309"/>
      <c r="AYD397" s="309"/>
      <c r="AYE397" s="309"/>
      <c r="AYF397" s="309"/>
      <c r="AYG397" s="309"/>
      <c r="AYH397" s="309"/>
      <c r="AYI397" s="309"/>
      <c r="AYJ397" s="309"/>
      <c r="AYK397" s="309"/>
      <c r="AYL397" s="309"/>
      <c r="AYM397" s="309"/>
      <c r="AYN397" s="309"/>
      <c r="AYO397" s="309"/>
      <c r="AYP397" s="309"/>
      <c r="AYQ397" s="309"/>
      <c r="AYR397" s="309"/>
      <c r="AYS397" s="309"/>
      <c r="AYT397" s="309"/>
      <c r="AYU397" s="309"/>
      <c r="AYV397" s="309"/>
      <c r="AYW397" s="309"/>
      <c r="AYX397" s="309"/>
      <c r="AYY397" s="309"/>
      <c r="AYZ397" s="309"/>
      <c r="AZA397" s="309"/>
      <c r="AZB397" s="309"/>
      <c r="AZC397" s="309"/>
      <c r="AZD397" s="309"/>
      <c r="AZE397" s="309"/>
      <c r="AZF397" s="309"/>
      <c r="AZG397" s="309"/>
      <c r="AZH397" s="309"/>
      <c r="AZI397" s="309"/>
      <c r="AZJ397" s="309"/>
      <c r="AZK397" s="309"/>
      <c r="AZL397" s="309"/>
      <c r="AZM397" s="309"/>
      <c r="AZN397" s="309"/>
      <c r="AZO397" s="309"/>
      <c r="AZP397" s="309"/>
      <c r="AZQ397" s="309"/>
      <c r="AZR397" s="309"/>
      <c r="AZS397" s="309"/>
      <c r="AZT397" s="309"/>
      <c r="AZU397" s="309"/>
      <c r="AZV397" s="309"/>
      <c r="AZW397" s="309"/>
      <c r="AZX397" s="309"/>
      <c r="AZY397" s="309"/>
      <c r="AZZ397" s="309"/>
      <c r="BAA397" s="309"/>
      <c r="BAB397" s="309"/>
      <c r="BAC397" s="309"/>
      <c r="BAD397" s="309"/>
      <c r="BAE397" s="309"/>
      <c r="BAF397" s="309"/>
      <c r="BAG397" s="309"/>
      <c r="BAH397" s="309"/>
      <c r="BAI397" s="309"/>
      <c r="BAJ397" s="309"/>
      <c r="BAK397" s="309"/>
      <c r="BAL397" s="309"/>
      <c r="BAM397" s="309"/>
      <c r="BAN397" s="309"/>
      <c r="BAO397" s="309"/>
      <c r="BAP397" s="309"/>
      <c r="BAQ397" s="309"/>
      <c r="BAR397" s="309"/>
      <c r="BAS397" s="309"/>
      <c r="BAT397" s="309"/>
      <c r="BAU397" s="309"/>
      <c r="BAV397" s="309"/>
      <c r="BAW397" s="309"/>
      <c r="BAX397" s="309"/>
      <c r="BAY397" s="309"/>
      <c r="BAZ397" s="309"/>
      <c r="BBA397" s="309"/>
      <c r="BBB397" s="309"/>
      <c r="BBC397" s="309"/>
      <c r="BBD397" s="309"/>
      <c r="BBE397" s="309"/>
      <c r="BBF397" s="309"/>
      <c r="BBG397" s="309"/>
      <c r="BBH397" s="309"/>
      <c r="BBI397" s="309"/>
      <c r="BBJ397" s="309"/>
      <c r="BBK397" s="309"/>
      <c r="BBL397" s="309"/>
      <c r="BBM397" s="309"/>
      <c r="BBN397" s="309"/>
      <c r="BBO397" s="309"/>
      <c r="BBP397" s="309"/>
      <c r="BBQ397" s="309"/>
      <c r="BBR397" s="309"/>
      <c r="BBS397" s="309"/>
      <c r="BBT397" s="309"/>
      <c r="BBU397" s="309"/>
      <c r="BBV397" s="309"/>
      <c r="BBW397" s="309"/>
      <c r="BBX397" s="309"/>
      <c r="BBY397" s="309"/>
      <c r="BBZ397" s="309"/>
      <c r="BCA397" s="309"/>
      <c r="BCB397" s="309"/>
      <c r="BCC397" s="309"/>
      <c r="BCD397" s="309"/>
      <c r="BCE397" s="309"/>
      <c r="BCF397" s="309"/>
      <c r="BCG397" s="309"/>
      <c r="BCH397" s="309"/>
      <c r="BCI397" s="309"/>
      <c r="BCJ397" s="309"/>
      <c r="BCK397" s="309"/>
      <c r="BCL397" s="309"/>
      <c r="BCM397" s="309"/>
      <c r="BCN397" s="309"/>
      <c r="BCO397" s="309"/>
      <c r="BCP397" s="309"/>
      <c r="BCQ397" s="309"/>
      <c r="BCR397" s="309"/>
      <c r="BCS397" s="309"/>
      <c r="BCT397" s="309"/>
      <c r="BCU397" s="309"/>
      <c r="BCV397" s="309"/>
      <c r="BCW397" s="309"/>
      <c r="BCX397" s="309"/>
      <c r="BCY397" s="309"/>
      <c r="BCZ397" s="309"/>
      <c r="BDA397" s="309"/>
      <c r="BDB397" s="309"/>
      <c r="BDC397" s="309"/>
      <c r="BDD397" s="309"/>
      <c r="BDE397" s="309"/>
      <c r="BDF397" s="309"/>
      <c r="BDG397" s="309"/>
      <c r="BDH397" s="309"/>
      <c r="BDI397" s="309"/>
      <c r="BDJ397" s="309"/>
      <c r="BDK397" s="309"/>
      <c r="BDL397" s="309"/>
      <c r="BDM397" s="309"/>
      <c r="BDN397" s="309"/>
      <c r="BDO397" s="309"/>
      <c r="BDP397" s="309"/>
      <c r="BDQ397" s="309"/>
      <c r="BDR397" s="309"/>
      <c r="BDS397" s="309"/>
      <c r="BDT397" s="309"/>
      <c r="BDU397" s="309"/>
      <c r="BDV397" s="309"/>
      <c r="BDW397" s="309"/>
      <c r="BDX397" s="309"/>
      <c r="BDY397" s="309"/>
      <c r="BDZ397" s="309"/>
      <c r="BEA397" s="309"/>
      <c r="BEB397" s="309"/>
      <c r="BEC397" s="309"/>
      <c r="BED397" s="309"/>
      <c r="BEE397" s="309"/>
      <c r="BEF397" s="309"/>
      <c r="BEG397" s="309"/>
      <c r="BEH397" s="309"/>
      <c r="BEI397" s="309"/>
      <c r="BEJ397" s="309"/>
      <c r="BEK397" s="309"/>
      <c r="BEL397" s="309"/>
      <c r="BEM397" s="309"/>
      <c r="BEN397" s="309"/>
      <c r="BEO397" s="309"/>
      <c r="BEP397" s="309"/>
      <c r="BEQ397" s="309"/>
      <c r="BER397" s="309"/>
      <c r="BES397" s="309"/>
      <c r="BET397" s="309"/>
      <c r="BEU397" s="309"/>
      <c r="BEV397" s="309"/>
      <c r="BEW397" s="309"/>
      <c r="BEX397" s="309"/>
      <c r="BEY397" s="309"/>
      <c r="BEZ397" s="309"/>
      <c r="BFA397" s="309"/>
      <c r="BFB397" s="309"/>
      <c r="BFC397" s="309"/>
      <c r="BFD397" s="309"/>
      <c r="BFE397" s="309"/>
      <c r="BFF397" s="309"/>
      <c r="BFG397" s="309"/>
      <c r="BFH397" s="309"/>
      <c r="BFI397" s="309"/>
      <c r="BFJ397" s="309"/>
      <c r="BFK397" s="309"/>
      <c r="BFL397" s="309"/>
      <c r="BFM397" s="309"/>
      <c r="BFN397" s="309"/>
      <c r="BFO397" s="309"/>
      <c r="BFP397" s="309"/>
      <c r="BFQ397" s="309"/>
      <c r="BFR397" s="309"/>
      <c r="BFS397" s="309"/>
      <c r="BFT397" s="309"/>
      <c r="BFU397" s="309"/>
      <c r="BFV397" s="309"/>
      <c r="BFW397" s="309"/>
      <c r="BFX397" s="309"/>
      <c r="BFY397" s="309"/>
      <c r="BFZ397" s="309"/>
      <c r="BGA397" s="309"/>
      <c r="BGB397" s="309"/>
      <c r="BGC397" s="309"/>
      <c r="BGD397" s="309"/>
      <c r="BGE397" s="309"/>
      <c r="BGF397" s="309"/>
      <c r="BGG397" s="309"/>
      <c r="BGH397" s="309"/>
    </row>
    <row r="398" spans="6:1542" s="18" customFormat="1" ht="14.45" customHeight="1" x14ac:dyDescent="0.25">
      <c r="F398" s="68"/>
      <c r="Y398" s="68"/>
      <c r="AC398" s="309"/>
      <c r="AD398" s="309"/>
      <c r="AE398" s="309"/>
      <c r="AF398" s="309"/>
      <c r="AG398" s="309"/>
      <c r="AH398" s="309"/>
      <c r="AI398" s="309"/>
      <c r="AJ398" s="309"/>
      <c r="AK398" s="309"/>
      <c r="AL398" s="309"/>
      <c r="AM398" s="309"/>
      <c r="AN398" s="309"/>
      <c r="AO398" s="309"/>
      <c r="AP398" s="309"/>
      <c r="AQ398" s="309"/>
      <c r="AR398" s="309"/>
      <c r="AS398" s="309"/>
      <c r="AT398" s="309"/>
      <c r="AU398" s="309"/>
      <c r="AV398" s="309"/>
      <c r="AW398" s="309"/>
      <c r="AX398" s="309"/>
      <c r="AY398" s="309"/>
      <c r="AZ398" s="309"/>
      <c r="BA398" s="309"/>
      <c r="BB398" s="309"/>
      <c r="BC398" s="309"/>
      <c r="BD398" s="309"/>
      <c r="BE398" s="309"/>
      <c r="BF398" s="309"/>
      <c r="BG398" s="309"/>
      <c r="BH398" s="309"/>
      <c r="BI398" s="309"/>
      <c r="BJ398" s="309"/>
      <c r="BK398" s="309"/>
      <c r="BL398" s="309"/>
      <c r="BM398" s="309"/>
      <c r="BN398" s="309"/>
      <c r="BO398" s="309"/>
      <c r="BP398" s="309"/>
      <c r="BQ398" s="309"/>
      <c r="BR398" s="309"/>
      <c r="BS398" s="309"/>
      <c r="BT398" s="309"/>
      <c r="BU398" s="309"/>
      <c r="BV398" s="309"/>
      <c r="BW398" s="309"/>
      <c r="BX398" s="309"/>
      <c r="BY398" s="309"/>
      <c r="BZ398" s="309"/>
      <c r="CA398" s="309"/>
      <c r="CB398" s="309"/>
      <c r="CC398" s="309"/>
      <c r="CD398" s="309"/>
      <c r="CE398" s="309"/>
      <c r="CF398" s="309"/>
      <c r="CG398" s="309"/>
      <c r="CH398" s="309"/>
      <c r="CI398" s="309"/>
      <c r="CJ398" s="309"/>
      <c r="CK398" s="309"/>
      <c r="CL398" s="309"/>
      <c r="CM398" s="309"/>
      <c r="CN398" s="309"/>
      <c r="CO398" s="309"/>
      <c r="CP398" s="309"/>
      <c r="CQ398" s="309"/>
      <c r="CR398" s="309"/>
      <c r="CS398" s="309"/>
      <c r="CT398" s="309"/>
      <c r="CU398" s="309"/>
      <c r="CV398" s="309"/>
      <c r="CW398" s="309"/>
      <c r="CX398" s="309"/>
      <c r="CY398" s="309"/>
      <c r="CZ398" s="309"/>
      <c r="DA398" s="309"/>
      <c r="DB398" s="309"/>
      <c r="DC398" s="309"/>
      <c r="DD398" s="309"/>
      <c r="DE398" s="309"/>
      <c r="DF398" s="309"/>
      <c r="DG398" s="309"/>
      <c r="DH398" s="309"/>
      <c r="DI398" s="309"/>
      <c r="DJ398" s="309"/>
      <c r="DK398" s="309"/>
      <c r="DL398" s="309"/>
      <c r="DM398" s="309"/>
      <c r="DN398" s="309"/>
      <c r="DO398" s="309"/>
      <c r="DP398" s="309"/>
      <c r="DQ398" s="309"/>
      <c r="DR398" s="309"/>
      <c r="DS398" s="309"/>
      <c r="DT398" s="309"/>
      <c r="DU398" s="309"/>
      <c r="DV398" s="309"/>
      <c r="DW398" s="309"/>
      <c r="DX398" s="309"/>
      <c r="DY398" s="309"/>
      <c r="DZ398" s="309"/>
      <c r="EA398" s="309"/>
      <c r="EB398" s="309"/>
      <c r="EC398" s="309"/>
      <c r="ED398" s="309"/>
      <c r="EE398" s="309"/>
      <c r="EF398" s="309"/>
      <c r="EG398" s="309"/>
      <c r="EH398" s="309"/>
      <c r="EI398" s="309"/>
      <c r="EJ398" s="309"/>
      <c r="EK398" s="309"/>
      <c r="EL398" s="309"/>
      <c r="EM398" s="309"/>
      <c r="EN398" s="309"/>
      <c r="EO398" s="309"/>
      <c r="EP398" s="309"/>
      <c r="EQ398" s="309"/>
      <c r="ER398" s="309"/>
      <c r="ES398" s="309"/>
      <c r="ET398" s="309"/>
      <c r="EU398" s="309"/>
      <c r="EV398" s="309"/>
      <c r="EW398" s="309"/>
      <c r="EX398" s="309"/>
      <c r="EY398" s="309"/>
      <c r="EZ398" s="309"/>
      <c r="FA398" s="309"/>
      <c r="FB398" s="309"/>
      <c r="FC398" s="309"/>
      <c r="FD398" s="309"/>
      <c r="FE398" s="309"/>
      <c r="FF398" s="309"/>
      <c r="FG398" s="309"/>
      <c r="FH398" s="309"/>
      <c r="FI398" s="309"/>
      <c r="FJ398" s="309"/>
      <c r="FK398" s="309"/>
      <c r="FL398" s="309"/>
      <c r="FM398" s="309"/>
      <c r="FN398" s="309"/>
      <c r="FO398" s="309"/>
      <c r="FP398" s="309"/>
      <c r="FQ398" s="309"/>
      <c r="FR398" s="309"/>
      <c r="FS398" s="309"/>
      <c r="FT398" s="309"/>
      <c r="FU398" s="309"/>
      <c r="FV398" s="309"/>
      <c r="FW398" s="309"/>
      <c r="FX398" s="309"/>
      <c r="FY398" s="309"/>
      <c r="FZ398" s="309"/>
      <c r="GA398" s="309"/>
      <c r="GB398" s="309"/>
      <c r="GC398" s="309"/>
      <c r="GD398" s="309"/>
      <c r="GE398" s="309"/>
      <c r="GF398" s="309"/>
      <c r="GG398" s="309"/>
      <c r="GH398" s="309"/>
      <c r="GI398" s="309"/>
      <c r="GJ398" s="309"/>
      <c r="GK398" s="309"/>
      <c r="GL398" s="309"/>
      <c r="GM398" s="309"/>
      <c r="GN398" s="309"/>
      <c r="GO398" s="309"/>
      <c r="GP398" s="309"/>
      <c r="GQ398" s="309"/>
      <c r="GR398" s="309"/>
      <c r="GS398" s="309"/>
      <c r="GT398" s="309"/>
      <c r="GU398" s="309"/>
      <c r="GV398" s="309"/>
      <c r="GW398" s="309"/>
      <c r="GX398" s="309"/>
      <c r="GY398" s="309"/>
      <c r="GZ398" s="309"/>
      <c r="HA398" s="309"/>
      <c r="HB398" s="309"/>
      <c r="HC398" s="309"/>
      <c r="HD398" s="309"/>
      <c r="HE398" s="309"/>
      <c r="HF398" s="309"/>
      <c r="HG398" s="309"/>
      <c r="HH398" s="309"/>
      <c r="HI398" s="309"/>
      <c r="HJ398" s="309"/>
      <c r="HK398" s="309"/>
      <c r="HL398" s="309"/>
      <c r="HM398" s="309"/>
      <c r="HN398" s="309"/>
      <c r="HO398" s="309"/>
      <c r="HP398" s="309"/>
      <c r="HQ398" s="309"/>
      <c r="HR398" s="309"/>
      <c r="HS398" s="309"/>
      <c r="HT398" s="309"/>
      <c r="HU398" s="309"/>
      <c r="HV398" s="309"/>
      <c r="HW398" s="309"/>
      <c r="HX398" s="309"/>
      <c r="HY398" s="309"/>
      <c r="HZ398" s="309"/>
      <c r="IA398" s="309"/>
      <c r="IB398" s="309"/>
      <c r="IC398" s="309"/>
      <c r="ID398" s="309"/>
      <c r="IE398" s="309"/>
      <c r="IF398" s="309"/>
      <c r="IG398" s="309"/>
      <c r="IH398" s="309"/>
      <c r="II398" s="309"/>
      <c r="IJ398" s="309"/>
      <c r="IK398" s="309"/>
      <c r="IL398" s="309"/>
      <c r="IM398" s="309"/>
      <c r="IN398" s="309"/>
      <c r="IO398" s="309"/>
      <c r="IP398" s="309"/>
      <c r="IQ398" s="309"/>
      <c r="IR398" s="309"/>
      <c r="IS398" s="309"/>
      <c r="IT398" s="309"/>
      <c r="IU398" s="309"/>
      <c r="IV398" s="309"/>
      <c r="IW398" s="309"/>
      <c r="IX398" s="309"/>
      <c r="IY398" s="309"/>
      <c r="IZ398" s="309"/>
      <c r="JA398" s="309"/>
      <c r="JB398" s="309"/>
      <c r="JC398" s="309"/>
      <c r="JD398" s="309"/>
      <c r="JE398" s="309"/>
      <c r="JF398" s="309"/>
      <c r="JG398" s="309"/>
      <c r="JH398" s="309"/>
      <c r="JI398" s="309"/>
      <c r="JJ398" s="309"/>
      <c r="JK398" s="309"/>
      <c r="JL398" s="309"/>
      <c r="JM398" s="309"/>
      <c r="JN398" s="309"/>
      <c r="JO398" s="309"/>
      <c r="JP398" s="309"/>
      <c r="JQ398" s="309"/>
      <c r="JR398" s="309"/>
      <c r="JS398" s="309"/>
      <c r="JT398" s="309"/>
      <c r="JU398" s="309"/>
      <c r="JV398" s="309"/>
      <c r="JW398" s="309"/>
      <c r="JX398" s="309"/>
      <c r="JY398" s="309"/>
      <c r="JZ398" s="309"/>
      <c r="KA398" s="309"/>
      <c r="KB398" s="309"/>
      <c r="KC398" s="309"/>
      <c r="KD398" s="309"/>
      <c r="KE398" s="309"/>
      <c r="KF398" s="309"/>
      <c r="KG398" s="309"/>
      <c r="KH398" s="309"/>
      <c r="KI398" s="309"/>
      <c r="KJ398" s="309"/>
      <c r="KK398" s="309"/>
      <c r="KL398" s="309"/>
      <c r="KM398" s="309"/>
      <c r="KN398" s="309"/>
      <c r="KO398" s="309"/>
      <c r="KP398" s="309"/>
      <c r="KQ398" s="309"/>
      <c r="KR398" s="309"/>
      <c r="KS398" s="309"/>
      <c r="KT398" s="309"/>
      <c r="KU398" s="309"/>
      <c r="KV398" s="309"/>
      <c r="KW398" s="309"/>
      <c r="KX398" s="309"/>
      <c r="KY398" s="309"/>
      <c r="KZ398" s="309"/>
      <c r="LA398" s="309"/>
      <c r="LB398" s="309"/>
      <c r="LC398" s="309"/>
      <c r="LD398" s="309"/>
      <c r="LE398" s="309"/>
      <c r="LF398" s="309"/>
      <c r="LG398" s="309"/>
      <c r="LH398" s="309"/>
      <c r="LI398" s="309"/>
      <c r="LJ398" s="309"/>
      <c r="LK398" s="309"/>
      <c r="LL398" s="309"/>
      <c r="LM398" s="309"/>
      <c r="LN398" s="309"/>
      <c r="LO398" s="309"/>
      <c r="LP398" s="309"/>
      <c r="LQ398" s="309"/>
      <c r="LR398" s="309"/>
      <c r="LS398" s="309"/>
      <c r="LT398" s="309"/>
      <c r="LU398" s="309"/>
      <c r="LV398" s="309"/>
      <c r="LW398" s="309"/>
      <c r="LX398" s="309"/>
      <c r="LY398" s="309"/>
      <c r="LZ398" s="309"/>
      <c r="MA398" s="309"/>
      <c r="MB398" s="309"/>
      <c r="MC398" s="309"/>
      <c r="MD398" s="309"/>
      <c r="ME398" s="309"/>
      <c r="MF398" s="309"/>
      <c r="MG398" s="309"/>
      <c r="MH398" s="309"/>
      <c r="MI398" s="309"/>
      <c r="MJ398" s="309"/>
      <c r="MK398" s="309"/>
      <c r="ML398" s="309"/>
      <c r="MM398" s="309"/>
      <c r="MN398" s="309"/>
      <c r="MO398" s="309"/>
      <c r="MP398" s="309"/>
      <c r="MQ398" s="309"/>
      <c r="MR398" s="309"/>
      <c r="MS398" s="309"/>
      <c r="MT398" s="309"/>
      <c r="MU398" s="309"/>
      <c r="MV398" s="309"/>
      <c r="MW398" s="309"/>
      <c r="MX398" s="309"/>
      <c r="MY398" s="309"/>
      <c r="MZ398" s="309"/>
      <c r="NA398" s="309"/>
      <c r="NB398" s="309"/>
      <c r="NC398" s="309"/>
      <c r="ND398" s="309"/>
      <c r="NE398" s="309"/>
      <c r="NF398" s="309"/>
      <c r="NG398" s="309"/>
      <c r="NH398" s="309"/>
      <c r="NI398" s="309"/>
      <c r="NJ398" s="309"/>
      <c r="NK398" s="309"/>
      <c r="NL398" s="309"/>
      <c r="NM398" s="309"/>
      <c r="NN398" s="309"/>
      <c r="NO398" s="309"/>
      <c r="NP398" s="309"/>
      <c r="NQ398" s="309"/>
      <c r="NR398" s="309"/>
      <c r="NS398" s="309"/>
      <c r="NT398" s="309"/>
      <c r="NU398" s="309"/>
      <c r="NV398" s="309"/>
      <c r="NW398" s="309"/>
      <c r="NX398" s="309"/>
      <c r="NY398" s="309"/>
      <c r="NZ398" s="309"/>
      <c r="OA398" s="309"/>
      <c r="OB398" s="309"/>
      <c r="OC398" s="309"/>
      <c r="OD398" s="309"/>
      <c r="OE398" s="309"/>
      <c r="OF398" s="309"/>
      <c r="OG398" s="309"/>
      <c r="OH398" s="309"/>
      <c r="OI398" s="309"/>
      <c r="OJ398" s="309"/>
      <c r="OK398" s="309"/>
      <c r="OL398" s="309"/>
      <c r="OM398" s="309"/>
      <c r="ON398" s="309"/>
      <c r="OO398" s="309"/>
      <c r="OP398" s="309"/>
      <c r="OQ398" s="309"/>
      <c r="OR398" s="309"/>
      <c r="OS398" s="309"/>
      <c r="OT398" s="309"/>
      <c r="OU398" s="309"/>
      <c r="OV398" s="309"/>
      <c r="OW398" s="309"/>
      <c r="OX398" s="309"/>
      <c r="OY398" s="309"/>
      <c r="OZ398" s="309"/>
      <c r="PA398" s="309"/>
      <c r="PB398" s="309"/>
      <c r="PC398" s="309"/>
      <c r="PD398" s="309"/>
      <c r="PE398" s="309"/>
      <c r="PF398" s="309"/>
      <c r="PG398" s="309"/>
      <c r="PH398" s="309"/>
      <c r="PI398" s="309"/>
      <c r="PJ398" s="309"/>
      <c r="PK398" s="309"/>
      <c r="PL398" s="309"/>
      <c r="PM398" s="309"/>
      <c r="PN398" s="309"/>
      <c r="PO398" s="309"/>
      <c r="PP398" s="309"/>
      <c r="PQ398" s="309"/>
      <c r="PR398" s="309"/>
      <c r="PS398" s="309"/>
      <c r="PT398" s="309"/>
      <c r="PU398" s="309"/>
      <c r="PV398" s="309"/>
      <c r="PW398" s="309"/>
      <c r="PX398" s="309"/>
      <c r="PY398" s="309"/>
      <c r="PZ398" s="309"/>
      <c r="QA398" s="309"/>
      <c r="QB398" s="309"/>
      <c r="QC398" s="309"/>
      <c r="QD398" s="309"/>
      <c r="QE398" s="309"/>
      <c r="QF398" s="309"/>
      <c r="QG398" s="309"/>
      <c r="QH398" s="309"/>
      <c r="QI398" s="309"/>
      <c r="QJ398" s="309"/>
      <c r="QK398" s="309"/>
      <c r="QL398" s="309"/>
      <c r="QM398" s="309"/>
      <c r="QN398" s="309"/>
      <c r="QO398" s="309"/>
      <c r="QP398" s="309"/>
      <c r="QQ398" s="309"/>
      <c r="QR398" s="309"/>
      <c r="QS398" s="309"/>
      <c r="QT398" s="309"/>
      <c r="QU398" s="309"/>
      <c r="QV398" s="309"/>
      <c r="QW398" s="309"/>
      <c r="QX398" s="309"/>
      <c r="QY398" s="309"/>
      <c r="QZ398" s="309"/>
      <c r="RA398" s="309"/>
      <c r="RB398" s="309"/>
      <c r="RC398" s="309"/>
      <c r="RD398" s="309"/>
      <c r="RE398" s="309"/>
      <c r="RF398" s="309"/>
      <c r="RG398" s="309"/>
      <c r="RH398" s="309"/>
      <c r="RI398" s="309"/>
      <c r="RJ398" s="309"/>
      <c r="RK398" s="309"/>
      <c r="RL398" s="309"/>
      <c r="RM398" s="309"/>
      <c r="RN398" s="309"/>
      <c r="RO398" s="309"/>
      <c r="RP398" s="309"/>
      <c r="RQ398" s="309"/>
      <c r="RR398" s="309"/>
      <c r="RS398" s="309"/>
      <c r="RT398" s="309"/>
      <c r="RU398" s="309"/>
      <c r="RV398" s="309"/>
      <c r="RW398" s="309"/>
      <c r="RX398" s="309"/>
      <c r="RY398" s="309"/>
      <c r="RZ398" s="309"/>
      <c r="SA398" s="309"/>
      <c r="SB398" s="309"/>
      <c r="SC398" s="309"/>
      <c r="SD398" s="309"/>
      <c r="SE398" s="309"/>
      <c r="SF398" s="309"/>
      <c r="SG398" s="309"/>
      <c r="SH398" s="309"/>
      <c r="SI398" s="309"/>
      <c r="SJ398" s="309"/>
      <c r="SK398" s="309"/>
      <c r="SL398" s="309"/>
      <c r="SM398" s="309"/>
      <c r="SN398" s="309"/>
      <c r="SO398" s="309"/>
      <c r="SP398" s="309"/>
      <c r="SQ398" s="309"/>
      <c r="SR398" s="309"/>
      <c r="SS398" s="309"/>
      <c r="ST398" s="309"/>
      <c r="SU398" s="309"/>
      <c r="SV398" s="309"/>
      <c r="SW398" s="309"/>
      <c r="SX398" s="309"/>
      <c r="SY398" s="309"/>
      <c r="SZ398" s="309"/>
      <c r="TA398" s="309"/>
      <c r="TB398" s="309"/>
      <c r="TC398" s="309"/>
      <c r="TD398" s="309"/>
      <c r="TE398" s="309"/>
      <c r="TF398" s="309"/>
      <c r="TG398" s="309"/>
      <c r="TH398" s="309"/>
      <c r="TI398" s="309"/>
      <c r="TJ398" s="309"/>
      <c r="TK398" s="309"/>
      <c r="TL398" s="309"/>
      <c r="TM398" s="309"/>
      <c r="TN398" s="309"/>
      <c r="TO398" s="309"/>
      <c r="TP398" s="309"/>
      <c r="TQ398" s="309"/>
      <c r="TR398" s="309"/>
      <c r="TS398" s="309"/>
      <c r="TT398" s="309"/>
      <c r="TU398" s="309"/>
      <c r="TV398" s="309"/>
      <c r="TW398" s="309"/>
      <c r="TX398" s="309"/>
      <c r="TY398" s="309"/>
      <c r="TZ398" s="309"/>
      <c r="UA398" s="309"/>
      <c r="UB398" s="309"/>
      <c r="UC398" s="309"/>
      <c r="UD398" s="309"/>
      <c r="UE398" s="309"/>
      <c r="UF398" s="309"/>
      <c r="UG398" s="309"/>
      <c r="UH398" s="309"/>
      <c r="UI398" s="309"/>
      <c r="UJ398" s="309"/>
      <c r="UK398" s="309"/>
      <c r="UL398" s="309"/>
      <c r="UM398" s="309"/>
      <c r="UN398" s="309"/>
      <c r="UO398" s="309"/>
      <c r="UP398" s="309"/>
      <c r="UQ398" s="309"/>
      <c r="UR398" s="309"/>
      <c r="US398" s="309"/>
      <c r="UT398" s="309"/>
      <c r="UU398" s="309"/>
      <c r="UV398" s="309"/>
      <c r="UW398" s="309"/>
      <c r="UX398" s="309"/>
      <c r="UY398" s="309"/>
      <c r="UZ398" s="309"/>
      <c r="VA398" s="309"/>
      <c r="VB398" s="309"/>
      <c r="VC398" s="309"/>
      <c r="VD398" s="309"/>
      <c r="VE398" s="309"/>
      <c r="VF398" s="309"/>
      <c r="VG398" s="309"/>
      <c r="VH398" s="309"/>
      <c r="VI398" s="309"/>
      <c r="VJ398" s="309"/>
      <c r="VK398" s="309"/>
      <c r="VL398" s="309"/>
      <c r="VM398" s="309"/>
      <c r="VN398" s="309"/>
      <c r="VO398" s="309"/>
      <c r="VP398" s="309"/>
      <c r="VQ398" s="309"/>
      <c r="VR398" s="309"/>
      <c r="VS398" s="309"/>
      <c r="VT398" s="309"/>
      <c r="VU398" s="309"/>
      <c r="VV398" s="309"/>
      <c r="VW398" s="309"/>
      <c r="VX398" s="309"/>
      <c r="VY398" s="309"/>
      <c r="VZ398" s="309"/>
      <c r="WA398" s="309"/>
      <c r="WB398" s="309"/>
      <c r="WC398" s="309"/>
      <c r="WD398" s="309"/>
      <c r="WE398" s="309"/>
      <c r="WF398" s="309"/>
      <c r="WG398" s="309"/>
      <c r="WH398" s="309"/>
      <c r="WI398" s="309"/>
      <c r="WJ398" s="309"/>
      <c r="WK398" s="309"/>
      <c r="WL398" s="309"/>
      <c r="WM398" s="309"/>
      <c r="WN398" s="309"/>
      <c r="WO398" s="309"/>
      <c r="WP398" s="309"/>
      <c r="WQ398" s="309"/>
      <c r="WR398" s="309"/>
      <c r="WS398" s="309"/>
      <c r="WT398" s="309"/>
      <c r="WU398" s="309"/>
      <c r="WV398" s="309"/>
      <c r="WW398" s="309"/>
      <c r="WX398" s="309"/>
      <c r="WY398" s="309"/>
      <c r="WZ398" s="309"/>
      <c r="XA398" s="309"/>
      <c r="XB398" s="309"/>
      <c r="XC398" s="309"/>
      <c r="XD398" s="309"/>
      <c r="XE398" s="309"/>
      <c r="XF398" s="309"/>
      <c r="XG398" s="309"/>
      <c r="XH398" s="309"/>
      <c r="XI398" s="309"/>
      <c r="XJ398" s="309"/>
      <c r="XK398" s="309"/>
      <c r="XL398" s="309"/>
      <c r="XM398" s="309"/>
      <c r="XN398" s="309"/>
      <c r="XO398" s="309"/>
      <c r="XP398" s="309"/>
      <c r="XQ398" s="309"/>
      <c r="XR398" s="309"/>
      <c r="XS398" s="309"/>
      <c r="XT398" s="309"/>
      <c r="XU398" s="309"/>
      <c r="XV398" s="309"/>
      <c r="XW398" s="309"/>
      <c r="XX398" s="309"/>
      <c r="XY398" s="309"/>
      <c r="XZ398" s="309"/>
      <c r="YA398" s="309"/>
      <c r="YB398" s="309"/>
      <c r="YC398" s="309"/>
      <c r="YD398" s="309"/>
      <c r="YE398" s="309"/>
      <c r="YF398" s="309"/>
      <c r="YG398" s="309"/>
      <c r="YH398" s="309"/>
      <c r="YI398" s="309"/>
      <c r="YJ398" s="309"/>
      <c r="YK398" s="309"/>
      <c r="YL398" s="309"/>
      <c r="YM398" s="309"/>
      <c r="YN398" s="309"/>
      <c r="YO398" s="309"/>
      <c r="YP398" s="309"/>
      <c r="YQ398" s="309"/>
      <c r="YR398" s="309"/>
      <c r="YS398" s="309"/>
      <c r="YT398" s="309"/>
      <c r="YU398" s="309"/>
      <c r="YV398" s="309"/>
      <c r="YW398" s="309"/>
      <c r="YX398" s="309"/>
      <c r="YY398" s="309"/>
      <c r="YZ398" s="309"/>
      <c r="ZA398" s="309"/>
      <c r="ZB398" s="309"/>
      <c r="ZC398" s="309"/>
      <c r="ZD398" s="309"/>
      <c r="ZE398" s="309"/>
      <c r="ZF398" s="309"/>
      <c r="ZG398" s="309"/>
      <c r="ZH398" s="309"/>
      <c r="ZI398" s="309"/>
      <c r="ZJ398" s="309"/>
      <c r="ZK398" s="309"/>
      <c r="ZL398" s="309"/>
      <c r="ZM398" s="309"/>
      <c r="ZN398" s="309"/>
      <c r="ZO398" s="309"/>
      <c r="ZP398" s="309"/>
      <c r="ZQ398" s="309"/>
      <c r="ZR398" s="309"/>
      <c r="ZS398" s="309"/>
      <c r="ZT398" s="309"/>
      <c r="ZU398" s="309"/>
      <c r="ZV398" s="309"/>
      <c r="ZW398" s="309"/>
      <c r="ZX398" s="309"/>
      <c r="ZY398" s="309"/>
      <c r="ZZ398" s="309"/>
      <c r="AAA398" s="309"/>
      <c r="AAB398" s="309"/>
      <c r="AAC398" s="309"/>
      <c r="AAD398" s="309"/>
      <c r="AAE398" s="309"/>
      <c r="AAF398" s="309"/>
      <c r="AAG398" s="309"/>
      <c r="AAH398" s="309"/>
      <c r="AAI398" s="309"/>
      <c r="AAJ398" s="309"/>
      <c r="AAK398" s="309"/>
      <c r="AAL398" s="309"/>
      <c r="AAM398" s="309"/>
      <c r="AAN398" s="309"/>
      <c r="AAO398" s="309"/>
      <c r="AAP398" s="309"/>
      <c r="AAQ398" s="309"/>
      <c r="AAR398" s="309"/>
      <c r="AAS398" s="309"/>
      <c r="AAT398" s="309"/>
      <c r="AAU398" s="309"/>
      <c r="AAV398" s="309"/>
      <c r="AAW398" s="309"/>
      <c r="AAX398" s="309"/>
      <c r="AAY398" s="309"/>
      <c r="AAZ398" s="309"/>
      <c r="ABA398" s="309"/>
      <c r="ABB398" s="309"/>
      <c r="ABC398" s="309"/>
      <c r="ABD398" s="309"/>
      <c r="ABE398" s="309"/>
      <c r="ABF398" s="309"/>
      <c r="ABG398" s="309"/>
      <c r="ABH398" s="309"/>
      <c r="ABI398" s="309"/>
      <c r="ABJ398" s="309"/>
      <c r="ABK398" s="309"/>
      <c r="ABL398" s="309"/>
      <c r="ABM398" s="309"/>
      <c r="ABN398" s="309"/>
      <c r="ABO398" s="309"/>
      <c r="ABP398" s="309"/>
      <c r="ABQ398" s="309"/>
      <c r="ABR398" s="309"/>
      <c r="ABS398" s="309"/>
      <c r="ABT398" s="309"/>
      <c r="ABU398" s="309"/>
      <c r="ABV398" s="309"/>
      <c r="ABW398" s="309"/>
      <c r="ABX398" s="309"/>
      <c r="ABY398" s="309"/>
      <c r="ABZ398" s="309"/>
      <c r="ACA398" s="309"/>
      <c r="ACB398" s="309"/>
      <c r="ACC398" s="309"/>
      <c r="ACD398" s="309"/>
      <c r="ACE398" s="309"/>
      <c r="ACF398" s="309"/>
      <c r="ACG398" s="309"/>
      <c r="ACH398" s="309"/>
      <c r="ACI398" s="309"/>
      <c r="ACJ398" s="309"/>
      <c r="ACK398" s="309"/>
      <c r="ACL398" s="309"/>
      <c r="ACM398" s="309"/>
      <c r="ACN398" s="309"/>
      <c r="ACO398" s="309"/>
      <c r="ACP398" s="309"/>
      <c r="ACQ398" s="309"/>
      <c r="ACR398" s="309"/>
      <c r="ACS398" s="309"/>
      <c r="ACT398" s="309"/>
      <c r="ACU398" s="309"/>
      <c r="ACV398" s="309"/>
      <c r="ACW398" s="309"/>
      <c r="ACX398" s="309"/>
      <c r="ACY398" s="309"/>
      <c r="ACZ398" s="309"/>
      <c r="ADA398" s="309"/>
      <c r="ADB398" s="309"/>
      <c r="ADC398" s="309"/>
      <c r="ADD398" s="309"/>
      <c r="ADE398" s="309"/>
      <c r="ADF398" s="309"/>
      <c r="ADG398" s="309"/>
      <c r="ADH398" s="309"/>
      <c r="ADI398" s="309"/>
      <c r="ADJ398" s="309"/>
      <c r="ADK398" s="309"/>
      <c r="ADL398" s="309"/>
      <c r="ADM398" s="309"/>
      <c r="ADN398" s="309"/>
      <c r="ADO398" s="309"/>
      <c r="ADP398" s="309"/>
      <c r="ADQ398" s="309"/>
      <c r="ADR398" s="309"/>
      <c r="ADS398" s="309"/>
      <c r="ADT398" s="309"/>
      <c r="ADU398" s="309"/>
      <c r="ADV398" s="309"/>
      <c r="ADW398" s="309"/>
      <c r="ADX398" s="309"/>
      <c r="ADY398" s="309"/>
      <c r="ADZ398" s="309"/>
      <c r="AEA398" s="309"/>
      <c r="AEB398" s="309"/>
      <c r="AEC398" s="309"/>
      <c r="AED398" s="309"/>
      <c r="AEE398" s="309"/>
      <c r="AEF398" s="309"/>
      <c r="AEG398" s="309"/>
      <c r="AEH398" s="309"/>
      <c r="AEI398" s="309"/>
      <c r="AEJ398" s="309"/>
      <c r="AEK398" s="309"/>
      <c r="AEL398" s="309"/>
      <c r="AEM398" s="309"/>
      <c r="AEN398" s="309"/>
      <c r="AEO398" s="309"/>
      <c r="AEP398" s="309"/>
      <c r="AEQ398" s="309"/>
      <c r="AER398" s="309"/>
      <c r="AES398" s="309"/>
      <c r="AET398" s="309"/>
      <c r="AEU398" s="309"/>
      <c r="AEV398" s="309"/>
      <c r="AEW398" s="309"/>
      <c r="AEX398" s="309"/>
      <c r="AEY398" s="309"/>
      <c r="AEZ398" s="309"/>
      <c r="AFA398" s="309"/>
      <c r="AFB398" s="309"/>
      <c r="AFC398" s="309"/>
      <c r="AFD398" s="309"/>
      <c r="AFE398" s="309"/>
      <c r="AFF398" s="309"/>
      <c r="AFG398" s="309"/>
      <c r="AFH398" s="309"/>
      <c r="AFI398" s="309"/>
      <c r="AFJ398" s="309"/>
      <c r="AFK398" s="309"/>
      <c r="AFL398" s="309"/>
      <c r="AFM398" s="309"/>
      <c r="AFN398" s="309"/>
      <c r="AFO398" s="309"/>
      <c r="AFP398" s="309"/>
      <c r="AFQ398" s="309"/>
      <c r="AFR398" s="309"/>
      <c r="AFS398" s="309"/>
      <c r="AFT398" s="309"/>
      <c r="AFU398" s="309"/>
      <c r="AFV398" s="309"/>
      <c r="AFW398" s="309"/>
      <c r="AFX398" s="309"/>
      <c r="AFY398" s="309"/>
      <c r="AFZ398" s="309"/>
      <c r="AGA398" s="309"/>
      <c r="AGB398" s="309"/>
      <c r="AGC398" s="309"/>
      <c r="AGD398" s="309"/>
      <c r="AGE398" s="309"/>
      <c r="AGF398" s="309"/>
      <c r="AGG398" s="309"/>
      <c r="AGH398" s="309"/>
      <c r="AGI398" s="309"/>
      <c r="AGJ398" s="309"/>
      <c r="AGK398" s="309"/>
      <c r="AGL398" s="309"/>
      <c r="AGM398" s="309"/>
      <c r="AGN398" s="309"/>
      <c r="AGO398" s="309"/>
      <c r="AGP398" s="309"/>
      <c r="AGQ398" s="309"/>
      <c r="AGR398" s="309"/>
      <c r="AGS398" s="309"/>
      <c r="AGT398" s="309"/>
      <c r="AGU398" s="309"/>
      <c r="AGV398" s="309"/>
      <c r="AGW398" s="309"/>
      <c r="AGX398" s="309"/>
      <c r="AGY398" s="309"/>
      <c r="AGZ398" s="309"/>
      <c r="AHA398" s="309"/>
      <c r="AHB398" s="309"/>
      <c r="AHC398" s="309"/>
      <c r="AHD398" s="309"/>
      <c r="AHE398" s="309"/>
      <c r="AHF398" s="309"/>
      <c r="AHG398" s="309"/>
      <c r="AHH398" s="309"/>
      <c r="AHI398" s="309"/>
      <c r="AHJ398" s="309"/>
      <c r="AHK398" s="309"/>
      <c r="AHL398" s="309"/>
      <c r="AHM398" s="309"/>
      <c r="AHN398" s="309"/>
      <c r="AHO398" s="309"/>
      <c r="AHP398" s="309"/>
      <c r="AHQ398" s="309"/>
      <c r="AHR398" s="309"/>
      <c r="AHS398" s="309"/>
      <c r="AHT398" s="309"/>
      <c r="AHU398" s="309"/>
      <c r="AHV398" s="309"/>
      <c r="AHW398" s="309"/>
      <c r="AHX398" s="309"/>
      <c r="AHY398" s="309"/>
      <c r="AHZ398" s="309"/>
      <c r="AIA398" s="309"/>
      <c r="AIB398" s="309"/>
      <c r="AIC398" s="309"/>
      <c r="AID398" s="309"/>
      <c r="AIE398" s="309"/>
      <c r="AIF398" s="309"/>
      <c r="AIG398" s="309"/>
      <c r="AIH398" s="309"/>
      <c r="AII398" s="309"/>
      <c r="AIJ398" s="309"/>
      <c r="AIK398" s="309"/>
      <c r="AIL398" s="309"/>
      <c r="AIM398" s="309"/>
      <c r="AIN398" s="309"/>
      <c r="AIO398" s="309"/>
      <c r="AIP398" s="309"/>
      <c r="AIQ398" s="309"/>
      <c r="AIR398" s="309"/>
      <c r="AIS398" s="309"/>
      <c r="AIT398" s="309"/>
      <c r="AIU398" s="309"/>
      <c r="AIV398" s="309"/>
      <c r="AIW398" s="309"/>
      <c r="AIX398" s="309"/>
      <c r="AIY398" s="309"/>
      <c r="AIZ398" s="309"/>
      <c r="AJA398" s="309"/>
      <c r="AJB398" s="309"/>
      <c r="AJC398" s="309"/>
      <c r="AJD398" s="309"/>
      <c r="AJE398" s="309"/>
      <c r="AJF398" s="309"/>
      <c r="AJG398" s="309"/>
      <c r="AJH398" s="309"/>
      <c r="AJI398" s="309"/>
      <c r="AJJ398" s="309"/>
      <c r="AJK398" s="309"/>
      <c r="AJL398" s="309"/>
      <c r="AJM398" s="309"/>
      <c r="AJN398" s="309"/>
      <c r="AJO398" s="309"/>
      <c r="AJP398" s="309"/>
      <c r="AJQ398" s="309"/>
      <c r="AJR398" s="309"/>
      <c r="AJS398" s="309"/>
      <c r="AJT398" s="309"/>
      <c r="AJU398" s="309"/>
      <c r="AJV398" s="309"/>
      <c r="AJW398" s="309"/>
      <c r="AJX398" s="309"/>
      <c r="AJY398" s="309"/>
      <c r="AJZ398" s="309"/>
      <c r="AKA398" s="309"/>
      <c r="AKB398" s="309"/>
      <c r="AKC398" s="309"/>
      <c r="AKD398" s="309"/>
      <c r="AKE398" s="309"/>
      <c r="AKF398" s="309"/>
      <c r="AKG398" s="309"/>
      <c r="AKH398" s="309"/>
      <c r="AKI398" s="309"/>
      <c r="AKJ398" s="309"/>
      <c r="AKK398" s="309"/>
      <c r="AKL398" s="309"/>
      <c r="AKM398" s="309"/>
      <c r="AKN398" s="309"/>
      <c r="AKO398" s="309"/>
      <c r="AKP398" s="309"/>
      <c r="AKQ398" s="309"/>
      <c r="AKR398" s="309"/>
      <c r="AKS398" s="309"/>
      <c r="AKT398" s="309"/>
      <c r="AKU398" s="309"/>
      <c r="AKV398" s="309"/>
      <c r="AKW398" s="309"/>
      <c r="AKX398" s="309"/>
      <c r="AKY398" s="309"/>
      <c r="AKZ398" s="309"/>
      <c r="ALA398" s="309"/>
      <c r="ALB398" s="309"/>
      <c r="ALC398" s="309"/>
      <c r="ALD398" s="309"/>
      <c r="ALE398" s="309"/>
      <c r="ALF398" s="309"/>
      <c r="ALG398" s="309"/>
      <c r="ALH398" s="309"/>
      <c r="ALI398" s="309"/>
      <c r="ALJ398" s="309"/>
      <c r="ALK398" s="309"/>
      <c r="ALL398" s="309"/>
      <c r="ALM398" s="309"/>
      <c r="ALN398" s="309"/>
      <c r="ALO398" s="309"/>
      <c r="ALP398" s="309"/>
      <c r="ALQ398" s="309"/>
      <c r="ALR398" s="309"/>
      <c r="ALS398" s="309"/>
      <c r="ALT398" s="309"/>
      <c r="ALU398" s="309"/>
      <c r="ALV398" s="309"/>
      <c r="ALW398" s="309"/>
      <c r="ALX398" s="309"/>
      <c r="ALY398" s="309"/>
      <c r="ALZ398" s="309"/>
      <c r="AMA398" s="309"/>
      <c r="AMB398" s="309"/>
      <c r="AMC398" s="309"/>
      <c r="AMD398" s="309"/>
      <c r="AME398" s="309"/>
      <c r="AMF398" s="309"/>
      <c r="AMG398" s="309"/>
      <c r="AMH398" s="309"/>
      <c r="AMI398" s="309"/>
      <c r="AMJ398" s="309"/>
      <c r="AMK398" s="309"/>
      <c r="AML398" s="309"/>
      <c r="AMM398" s="309"/>
      <c r="AMN398" s="309"/>
      <c r="AMO398" s="309"/>
      <c r="AMP398" s="309"/>
      <c r="AMQ398" s="309"/>
      <c r="AMR398" s="309"/>
      <c r="AMS398" s="309"/>
      <c r="AMT398" s="309"/>
      <c r="AMU398" s="309"/>
      <c r="AMV398" s="309"/>
      <c r="AMW398" s="309"/>
      <c r="AMX398" s="309"/>
      <c r="AMY398" s="309"/>
      <c r="AMZ398" s="309"/>
      <c r="ANA398" s="309"/>
      <c r="ANB398" s="309"/>
      <c r="ANC398" s="309"/>
      <c r="AND398" s="309"/>
      <c r="ANE398" s="309"/>
      <c r="ANF398" s="309"/>
      <c r="ANG398" s="309"/>
      <c r="ANH398" s="309"/>
      <c r="ANI398" s="309"/>
      <c r="ANJ398" s="309"/>
      <c r="ANK398" s="309"/>
      <c r="ANL398" s="309"/>
      <c r="ANM398" s="309"/>
      <c r="ANN398" s="309"/>
      <c r="ANO398" s="309"/>
      <c r="ANP398" s="309"/>
      <c r="ANQ398" s="309"/>
      <c r="ANR398" s="309"/>
      <c r="ANS398" s="309"/>
      <c r="ANT398" s="309"/>
      <c r="ANU398" s="309"/>
      <c r="ANV398" s="309"/>
      <c r="ANW398" s="309"/>
      <c r="ANX398" s="309"/>
      <c r="ANY398" s="309"/>
      <c r="ANZ398" s="309"/>
      <c r="AOA398" s="309"/>
      <c r="AOB398" s="309"/>
      <c r="AOC398" s="309"/>
      <c r="AOD398" s="309"/>
      <c r="AOE398" s="309"/>
      <c r="AOF398" s="309"/>
      <c r="AOG398" s="309"/>
      <c r="AOH398" s="309"/>
      <c r="AOI398" s="309"/>
      <c r="AOJ398" s="309"/>
      <c r="AOK398" s="309"/>
      <c r="AOL398" s="309"/>
      <c r="AOM398" s="309"/>
      <c r="AON398" s="309"/>
      <c r="AOO398" s="309"/>
      <c r="AOP398" s="309"/>
      <c r="AOQ398" s="309"/>
      <c r="AOR398" s="309"/>
      <c r="AOS398" s="309"/>
      <c r="AOT398" s="309"/>
      <c r="AOU398" s="309"/>
      <c r="AOV398" s="309"/>
      <c r="AOW398" s="309"/>
      <c r="AOX398" s="309"/>
      <c r="AOY398" s="309"/>
      <c r="AOZ398" s="309"/>
      <c r="APA398" s="309"/>
      <c r="APB398" s="309"/>
      <c r="APC398" s="309"/>
      <c r="APD398" s="309"/>
      <c r="APE398" s="309"/>
      <c r="APF398" s="309"/>
      <c r="APG398" s="309"/>
      <c r="APH398" s="309"/>
      <c r="API398" s="309"/>
      <c r="APJ398" s="309"/>
      <c r="APK398" s="309"/>
      <c r="APL398" s="309"/>
      <c r="APM398" s="309"/>
      <c r="APN398" s="309"/>
      <c r="APO398" s="309"/>
      <c r="APP398" s="309"/>
      <c r="APQ398" s="309"/>
      <c r="APR398" s="309"/>
      <c r="APS398" s="309"/>
      <c r="APT398" s="309"/>
      <c r="APU398" s="309"/>
      <c r="APV398" s="309"/>
      <c r="APW398" s="309"/>
      <c r="APX398" s="309"/>
      <c r="APY398" s="309"/>
      <c r="APZ398" s="309"/>
      <c r="AQA398" s="309"/>
      <c r="AQB398" s="309"/>
      <c r="AQC398" s="309"/>
      <c r="AQD398" s="309"/>
      <c r="AQE398" s="309"/>
      <c r="AQF398" s="309"/>
      <c r="AQG398" s="309"/>
      <c r="AQH398" s="309"/>
      <c r="AQI398" s="309"/>
      <c r="AQJ398" s="309"/>
      <c r="AQK398" s="309"/>
      <c r="AQL398" s="309"/>
      <c r="AQM398" s="309"/>
      <c r="AQN398" s="309"/>
      <c r="AQO398" s="309"/>
      <c r="AQP398" s="309"/>
      <c r="AQQ398" s="309"/>
      <c r="AQR398" s="309"/>
      <c r="AQS398" s="309"/>
      <c r="AQT398" s="309"/>
      <c r="AQU398" s="309"/>
      <c r="AQV398" s="309"/>
      <c r="AQW398" s="309"/>
      <c r="AQX398" s="309"/>
      <c r="AQY398" s="309"/>
      <c r="AQZ398" s="309"/>
      <c r="ARA398" s="309"/>
      <c r="ARB398" s="309"/>
      <c r="ARC398" s="309"/>
      <c r="ARD398" s="309"/>
      <c r="ARE398" s="309"/>
      <c r="ARF398" s="309"/>
      <c r="ARG398" s="309"/>
      <c r="ARH398" s="309"/>
      <c r="ARI398" s="309"/>
      <c r="ARJ398" s="309"/>
      <c r="ARK398" s="309"/>
      <c r="ARL398" s="309"/>
      <c r="ARM398" s="309"/>
      <c r="ARN398" s="309"/>
      <c r="ARO398" s="309"/>
      <c r="ARP398" s="309"/>
      <c r="ARQ398" s="309"/>
      <c r="ARR398" s="309"/>
      <c r="ARS398" s="309"/>
      <c r="ART398" s="309"/>
      <c r="ARU398" s="309"/>
      <c r="ARV398" s="309"/>
      <c r="ARW398" s="309"/>
      <c r="ARX398" s="309"/>
      <c r="ARY398" s="309"/>
      <c r="ARZ398" s="309"/>
      <c r="ASA398" s="309"/>
      <c r="ASB398" s="309"/>
      <c r="ASC398" s="309"/>
      <c r="ASD398" s="309"/>
      <c r="ASE398" s="309"/>
      <c r="ASF398" s="309"/>
      <c r="ASG398" s="309"/>
      <c r="ASH398" s="309"/>
      <c r="ASI398" s="309"/>
      <c r="ASJ398" s="309"/>
      <c r="ASK398" s="309"/>
      <c r="ASL398" s="309"/>
      <c r="ASM398" s="309"/>
      <c r="ASN398" s="309"/>
      <c r="ASO398" s="309"/>
      <c r="ASP398" s="309"/>
      <c r="ASQ398" s="309"/>
      <c r="ASR398" s="309"/>
      <c r="ASS398" s="309"/>
      <c r="AST398" s="309"/>
      <c r="ASU398" s="309"/>
      <c r="ASV398" s="309"/>
      <c r="ASW398" s="309"/>
      <c r="ASX398" s="309"/>
      <c r="ASY398" s="309"/>
      <c r="ASZ398" s="309"/>
      <c r="ATA398" s="309"/>
      <c r="ATB398" s="309"/>
      <c r="ATC398" s="309"/>
      <c r="ATD398" s="309"/>
      <c r="ATE398" s="309"/>
      <c r="ATF398" s="309"/>
      <c r="ATG398" s="309"/>
      <c r="ATH398" s="309"/>
      <c r="ATI398" s="309"/>
      <c r="ATJ398" s="309"/>
      <c r="ATK398" s="309"/>
      <c r="ATL398" s="309"/>
      <c r="ATM398" s="309"/>
      <c r="ATN398" s="309"/>
      <c r="ATO398" s="309"/>
      <c r="ATP398" s="309"/>
      <c r="ATQ398" s="309"/>
      <c r="ATR398" s="309"/>
      <c r="ATS398" s="309"/>
      <c r="ATT398" s="309"/>
      <c r="ATU398" s="309"/>
      <c r="ATV398" s="309"/>
      <c r="ATW398" s="309"/>
      <c r="ATX398" s="309"/>
      <c r="ATY398" s="309"/>
      <c r="ATZ398" s="309"/>
      <c r="AUA398" s="309"/>
      <c r="AUB398" s="309"/>
      <c r="AUC398" s="309"/>
      <c r="AUD398" s="309"/>
      <c r="AUE398" s="309"/>
      <c r="AUF398" s="309"/>
      <c r="AUG398" s="309"/>
      <c r="AUH398" s="309"/>
      <c r="AUI398" s="309"/>
      <c r="AUJ398" s="309"/>
      <c r="AUK398" s="309"/>
      <c r="AUL398" s="309"/>
      <c r="AUM398" s="309"/>
      <c r="AUN398" s="309"/>
      <c r="AUO398" s="309"/>
      <c r="AUP398" s="309"/>
      <c r="AUQ398" s="309"/>
      <c r="AUR398" s="309"/>
      <c r="AUS398" s="309"/>
      <c r="AUT398" s="309"/>
      <c r="AUU398" s="309"/>
      <c r="AUV398" s="309"/>
      <c r="AUW398" s="309"/>
      <c r="AUX398" s="309"/>
      <c r="AUY398" s="309"/>
      <c r="AUZ398" s="309"/>
      <c r="AVA398" s="309"/>
      <c r="AVB398" s="309"/>
      <c r="AVC398" s="309"/>
      <c r="AVD398" s="309"/>
      <c r="AVE398" s="309"/>
      <c r="AVF398" s="309"/>
      <c r="AVG398" s="309"/>
      <c r="AVH398" s="309"/>
      <c r="AVI398" s="309"/>
      <c r="AVJ398" s="309"/>
      <c r="AVK398" s="309"/>
      <c r="AVL398" s="309"/>
      <c r="AVM398" s="309"/>
      <c r="AVN398" s="309"/>
      <c r="AVO398" s="309"/>
      <c r="AVP398" s="309"/>
      <c r="AVQ398" s="309"/>
      <c r="AVR398" s="309"/>
      <c r="AVS398" s="309"/>
      <c r="AVT398" s="309"/>
      <c r="AVU398" s="309"/>
      <c r="AVV398" s="309"/>
      <c r="AVW398" s="309"/>
      <c r="AVX398" s="309"/>
      <c r="AVY398" s="309"/>
      <c r="AVZ398" s="309"/>
      <c r="AWA398" s="309"/>
      <c r="AWB398" s="309"/>
      <c r="AWC398" s="309"/>
      <c r="AWD398" s="309"/>
      <c r="AWE398" s="309"/>
      <c r="AWF398" s="309"/>
      <c r="AWG398" s="309"/>
      <c r="AWH398" s="309"/>
      <c r="AWI398" s="309"/>
      <c r="AWJ398" s="309"/>
      <c r="AWK398" s="309"/>
      <c r="AWL398" s="309"/>
      <c r="AWM398" s="309"/>
      <c r="AWN398" s="309"/>
      <c r="AWO398" s="309"/>
      <c r="AWP398" s="309"/>
      <c r="AWQ398" s="309"/>
      <c r="AWR398" s="309"/>
      <c r="AWS398" s="309"/>
      <c r="AWT398" s="309"/>
      <c r="AWU398" s="309"/>
      <c r="AWV398" s="309"/>
      <c r="AWW398" s="309"/>
      <c r="AWX398" s="309"/>
      <c r="AWY398" s="309"/>
      <c r="AWZ398" s="309"/>
      <c r="AXA398" s="309"/>
      <c r="AXB398" s="309"/>
      <c r="AXC398" s="309"/>
      <c r="AXD398" s="309"/>
      <c r="AXE398" s="309"/>
      <c r="AXF398" s="309"/>
      <c r="AXG398" s="309"/>
      <c r="AXH398" s="309"/>
      <c r="AXI398" s="309"/>
      <c r="AXJ398" s="309"/>
      <c r="AXK398" s="309"/>
      <c r="AXL398" s="309"/>
      <c r="AXM398" s="309"/>
      <c r="AXN398" s="309"/>
      <c r="AXO398" s="309"/>
      <c r="AXP398" s="309"/>
      <c r="AXQ398" s="309"/>
      <c r="AXR398" s="309"/>
      <c r="AXS398" s="309"/>
      <c r="AXT398" s="309"/>
      <c r="AXU398" s="309"/>
      <c r="AXV398" s="309"/>
      <c r="AXW398" s="309"/>
      <c r="AXX398" s="309"/>
      <c r="AXY398" s="309"/>
      <c r="AXZ398" s="309"/>
      <c r="AYA398" s="309"/>
      <c r="AYB398" s="309"/>
      <c r="AYC398" s="309"/>
      <c r="AYD398" s="309"/>
      <c r="AYE398" s="309"/>
      <c r="AYF398" s="309"/>
      <c r="AYG398" s="309"/>
      <c r="AYH398" s="309"/>
      <c r="AYI398" s="309"/>
      <c r="AYJ398" s="309"/>
      <c r="AYK398" s="309"/>
      <c r="AYL398" s="309"/>
      <c r="AYM398" s="309"/>
      <c r="AYN398" s="309"/>
      <c r="AYO398" s="309"/>
      <c r="AYP398" s="309"/>
      <c r="AYQ398" s="309"/>
      <c r="AYR398" s="309"/>
      <c r="AYS398" s="309"/>
      <c r="AYT398" s="309"/>
      <c r="AYU398" s="309"/>
      <c r="AYV398" s="309"/>
      <c r="AYW398" s="309"/>
      <c r="AYX398" s="309"/>
      <c r="AYY398" s="309"/>
      <c r="AYZ398" s="309"/>
      <c r="AZA398" s="309"/>
      <c r="AZB398" s="309"/>
      <c r="AZC398" s="309"/>
      <c r="AZD398" s="309"/>
      <c r="AZE398" s="309"/>
      <c r="AZF398" s="309"/>
      <c r="AZG398" s="309"/>
      <c r="AZH398" s="309"/>
      <c r="AZI398" s="309"/>
      <c r="AZJ398" s="309"/>
      <c r="AZK398" s="309"/>
      <c r="AZL398" s="309"/>
      <c r="AZM398" s="309"/>
      <c r="AZN398" s="309"/>
      <c r="AZO398" s="309"/>
      <c r="AZP398" s="309"/>
      <c r="AZQ398" s="309"/>
      <c r="AZR398" s="309"/>
      <c r="AZS398" s="309"/>
      <c r="AZT398" s="309"/>
      <c r="AZU398" s="309"/>
      <c r="AZV398" s="309"/>
      <c r="AZW398" s="309"/>
      <c r="AZX398" s="309"/>
      <c r="AZY398" s="309"/>
      <c r="AZZ398" s="309"/>
      <c r="BAA398" s="309"/>
      <c r="BAB398" s="309"/>
      <c r="BAC398" s="309"/>
      <c r="BAD398" s="309"/>
      <c r="BAE398" s="309"/>
      <c r="BAF398" s="309"/>
      <c r="BAG398" s="309"/>
      <c r="BAH398" s="309"/>
      <c r="BAI398" s="309"/>
      <c r="BAJ398" s="309"/>
      <c r="BAK398" s="309"/>
      <c r="BAL398" s="309"/>
      <c r="BAM398" s="309"/>
      <c r="BAN398" s="309"/>
      <c r="BAO398" s="309"/>
      <c r="BAP398" s="309"/>
      <c r="BAQ398" s="309"/>
      <c r="BAR398" s="309"/>
      <c r="BAS398" s="309"/>
      <c r="BAT398" s="309"/>
      <c r="BAU398" s="309"/>
      <c r="BAV398" s="309"/>
      <c r="BAW398" s="309"/>
      <c r="BAX398" s="309"/>
      <c r="BAY398" s="309"/>
      <c r="BAZ398" s="309"/>
      <c r="BBA398" s="309"/>
      <c r="BBB398" s="309"/>
      <c r="BBC398" s="309"/>
      <c r="BBD398" s="309"/>
      <c r="BBE398" s="309"/>
      <c r="BBF398" s="309"/>
      <c r="BBG398" s="309"/>
      <c r="BBH398" s="309"/>
      <c r="BBI398" s="309"/>
      <c r="BBJ398" s="309"/>
      <c r="BBK398" s="309"/>
      <c r="BBL398" s="309"/>
      <c r="BBM398" s="309"/>
      <c r="BBN398" s="309"/>
      <c r="BBO398" s="309"/>
      <c r="BBP398" s="309"/>
      <c r="BBQ398" s="309"/>
      <c r="BBR398" s="309"/>
      <c r="BBS398" s="309"/>
      <c r="BBT398" s="309"/>
      <c r="BBU398" s="309"/>
      <c r="BBV398" s="309"/>
      <c r="BBW398" s="309"/>
      <c r="BBX398" s="309"/>
      <c r="BBY398" s="309"/>
      <c r="BBZ398" s="309"/>
      <c r="BCA398" s="309"/>
      <c r="BCB398" s="309"/>
      <c r="BCC398" s="309"/>
      <c r="BCD398" s="309"/>
      <c r="BCE398" s="309"/>
      <c r="BCF398" s="309"/>
      <c r="BCG398" s="309"/>
      <c r="BCH398" s="309"/>
      <c r="BCI398" s="309"/>
      <c r="BCJ398" s="309"/>
      <c r="BCK398" s="309"/>
      <c r="BCL398" s="309"/>
      <c r="BCM398" s="309"/>
      <c r="BCN398" s="309"/>
      <c r="BCO398" s="309"/>
      <c r="BCP398" s="309"/>
      <c r="BCQ398" s="309"/>
      <c r="BCR398" s="309"/>
      <c r="BCS398" s="309"/>
      <c r="BCT398" s="309"/>
      <c r="BCU398" s="309"/>
      <c r="BCV398" s="309"/>
      <c r="BCW398" s="309"/>
      <c r="BCX398" s="309"/>
      <c r="BCY398" s="309"/>
      <c r="BCZ398" s="309"/>
      <c r="BDA398" s="309"/>
      <c r="BDB398" s="309"/>
      <c r="BDC398" s="309"/>
      <c r="BDD398" s="309"/>
      <c r="BDE398" s="309"/>
      <c r="BDF398" s="309"/>
      <c r="BDG398" s="309"/>
      <c r="BDH398" s="309"/>
      <c r="BDI398" s="309"/>
      <c r="BDJ398" s="309"/>
      <c r="BDK398" s="309"/>
      <c r="BDL398" s="309"/>
      <c r="BDM398" s="309"/>
      <c r="BDN398" s="309"/>
      <c r="BDO398" s="309"/>
      <c r="BDP398" s="309"/>
      <c r="BDQ398" s="309"/>
      <c r="BDR398" s="309"/>
      <c r="BDS398" s="309"/>
      <c r="BDT398" s="309"/>
      <c r="BDU398" s="309"/>
      <c r="BDV398" s="309"/>
      <c r="BDW398" s="309"/>
      <c r="BDX398" s="309"/>
      <c r="BDY398" s="309"/>
      <c r="BDZ398" s="309"/>
      <c r="BEA398" s="309"/>
      <c r="BEB398" s="309"/>
      <c r="BEC398" s="309"/>
      <c r="BED398" s="309"/>
      <c r="BEE398" s="309"/>
      <c r="BEF398" s="309"/>
      <c r="BEG398" s="309"/>
      <c r="BEH398" s="309"/>
      <c r="BEI398" s="309"/>
      <c r="BEJ398" s="309"/>
      <c r="BEK398" s="309"/>
      <c r="BEL398" s="309"/>
      <c r="BEM398" s="309"/>
      <c r="BEN398" s="309"/>
      <c r="BEO398" s="309"/>
      <c r="BEP398" s="309"/>
      <c r="BEQ398" s="309"/>
      <c r="BER398" s="309"/>
      <c r="BES398" s="309"/>
      <c r="BET398" s="309"/>
      <c r="BEU398" s="309"/>
      <c r="BEV398" s="309"/>
      <c r="BEW398" s="309"/>
      <c r="BEX398" s="309"/>
      <c r="BEY398" s="309"/>
      <c r="BEZ398" s="309"/>
      <c r="BFA398" s="309"/>
      <c r="BFB398" s="309"/>
      <c r="BFC398" s="309"/>
      <c r="BFD398" s="309"/>
      <c r="BFE398" s="309"/>
      <c r="BFF398" s="309"/>
      <c r="BFG398" s="309"/>
      <c r="BFH398" s="309"/>
      <c r="BFI398" s="309"/>
      <c r="BFJ398" s="309"/>
      <c r="BFK398" s="309"/>
      <c r="BFL398" s="309"/>
      <c r="BFM398" s="309"/>
      <c r="BFN398" s="309"/>
      <c r="BFO398" s="309"/>
      <c r="BFP398" s="309"/>
      <c r="BFQ398" s="309"/>
      <c r="BFR398" s="309"/>
      <c r="BFS398" s="309"/>
      <c r="BFT398" s="309"/>
      <c r="BFU398" s="309"/>
      <c r="BFV398" s="309"/>
      <c r="BFW398" s="309"/>
      <c r="BFX398" s="309"/>
      <c r="BFY398" s="309"/>
      <c r="BFZ398" s="309"/>
      <c r="BGA398" s="309"/>
      <c r="BGB398" s="309"/>
      <c r="BGC398" s="309"/>
      <c r="BGD398" s="309"/>
      <c r="BGE398" s="309"/>
      <c r="BGF398" s="309"/>
      <c r="BGG398" s="309"/>
      <c r="BGH398" s="309"/>
    </row>
    <row r="399" spans="6:1542" s="18" customFormat="1" ht="14.45" customHeight="1" x14ac:dyDescent="0.25">
      <c r="F399" s="68"/>
      <c r="Y399" s="68"/>
      <c r="AC399" s="309"/>
      <c r="AD399" s="309"/>
      <c r="AE399" s="309"/>
      <c r="AF399" s="309"/>
      <c r="AG399" s="309"/>
      <c r="AH399" s="309"/>
      <c r="AI399" s="309"/>
      <c r="AJ399" s="309"/>
      <c r="AK399" s="309"/>
      <c r="AL399" s="309"/>
      <c r="AM399" s="309"/>
      <c r="AN399" s="309"/>
      <c r="AO399" s="309"/>
      <c r="AP399" s="309"/>
      <c r="AQ399" s="309"/>
      <c r="AR399" s="309"/>
      <c r="AS399" s="309"/>
      <c r="AT399" s="309"/>
      <c r="AU399" s="309"/>
      <c r="AV399" s="309"/>
      <c r="AW399" s="309"/>
      <c r="AX399" s="309"/>
      <c r="AY399" s="309"/>
      <c r="AZ399" s="309"/>
      <c r="BA399" s="309"/>
      <c r="BB399" s="309"/>
      <c r="BC399" s="309"/>
      <c r="BD399" s="309"/>
      <c r="BE399" s="309"/>
      <c r="BF399" s="309"/>
      <c r="BG399" s="309"/>
      <c r="BH399" s="309"/>
      <c r="BI399" s="309"/>
      <c r="BJ399" s="309"/>
      <c r="BK399" s="309"/>
      <c r="BL399" s="309"/>
      <c r="BM399" s="309"/>
      <c r="BN399" s="309"/>
      <c r="BO399" s="309"/>
      <c r="BP399" s="309"/>
      <c r="BQ399" s="309"/>
      <c r="BR399" s="309"/>
      <c r="BS399" s="309"/>
      <c r="BT399" s="309"/>
      <c r="BU399" s="309"/>
      <c r="BV399" s="309"/>
      <c r="BW399" s="309"/>
      <c r="BX399" s="309"/>
      <c r="BY399" s="309"/>
      <c r="BZ399" s="309"/>
      <c r="CA399" s="309"/>
      <c r="CB399" s="309"/>
      <c r="CC399" s="309"/>
      <c r="CD399" s="309"/>
      <c r="CE399" s="309"/>
      <c r="CF399" s="309"/>
      <c r="CG399" s="309"/>
      <c r="CH399" s="309"/>
      <c r="CI399" s="309"/>
      <c r="CJ399" s="309"/>
      <c r="CK399" s="309"/>
      <c r="CL399" s="309"/>
      <c r="CM399" s="309"/>
      <c r="CN399" s="309"/>
      <c r="CO399" s="309"/>
      <c r="CP399" s="309"/>
      <c r="CQ399" s="309"/>
      <c r="CR399" s="309"/>
      <c r="CS399" s="309"/>
      <c r="CT399" s="309"/>
      <c r="CU399" s="309"/>
      <c r="CV399" s="309"/>
      <c r="CW399" s="309"/>
      <c r="CX399" s="309"/>
      <c r="CY399" s="309"/>
      <c r="CZ399" s="309"/>
      <c r="DA399" s="309"/>
      <c r="DB399" s="309"/>
      <c r="DC399" s="309"/>
      <c r="DD399" s="309"/>
      <c r="DE399" s="309"/>
      <c r="DF399" s="309"/>
      <c r="DG399" s="309"/>
      <c r="DH399" s="309"/>
      <c r="DI399" s="309"/>
      <c r="DJ399" s="309"/>
      <c r="DK399" s="309"/>
      <c r="DL399" s="309"/>
      <c r="DM399" s="309"/>
      <c r="DN399" s="309"/>
      <c r="DO399" s="309"/>
      <c r="DP399" s="309"/>
      <c r="DQ399" s="309"/>
      <c r="DR399" s="309"/>
      <c r="DS399" s="309"/>
      <c r="DT399" s="309"/>
      <c r="DU399" s="309"/>
      <c r="DV399" s="309"/>
      <c r="DW399" s="309"/>
      <c r="DX399" s="309"/>
      <c r="DY399" s="309"/>
      <c r="DZ399" s="309"/>
      <c r="EA399" s="309"/>
      <c r="EB399" s="309"/>
      <c r="EC399" s="309"/>
      <c r="ED399" s="309"/>
      <c r="EE399" s="309"/>
      <c r="EF399" s="309"/>
      <c r="EG399" s="309"/>
      <c r="EH399" s="309"/>
      <c r="EI399" s="309"/>
      <c r="EJ399" s="309"/>
      <c r="EK399" s="309"/>
      <c r="EL399" s="309"/>
      <c r="EM399" s="309"/>
      <c r="EN399" s="309"/>
      <c r="EO399" s="309"/>
      <c r="EP399" s="309"/>
      <c r="EQ399" s="309"/>
      <c r="ER399" s="309"/>
      <c r="ES399" s="309"/>
      <c r="ET399" s="309"/>
      <c r="EU399" s="309"/>
      <c r="EV399" s="309"/>
      <c r="EW399" s="309"/>
      <c r="EX399" s="309"/>
      <c r="EY399" s="309"/>
      <c r="EZ399" s="309"/>
      <c r="FA399" s="309"/>
      <c r="FB399" s="309"/>
      <c r="FC399" s="309"/>
      <c r="FD399" s="309"/>
      <c r="FE399" s="309"/>
      <c r="FF399" s="309"/>
      <c r="FG399" s="309"/>
      <c r="FH399" s="309"/>
      <c r="FI399" s="309"/>
      <c r="FJ399" s="309"/>
      <c r="FK399" s="309"/>
      <c r="FL399" s="309"/>
      <c r="FM399" s="309"/>
      <c r="FN399" s="309"/>
      <c r="FO399" s="309"/>
      <c r="FP399" s="309"/>
      <c r="FQ399" s="309"/>
      <c r="FR399" s="309"/>
      <c r="FS399" s="309"/>
      <c r="FT399" s="309"/>
      <c r="FU399" s="309"/>
      <c r="FV399" s="309"/>
      <c r="FW399" s="309"/>
      <c r="FX399" s="309"/>
      <c r="FY399" s="309"/>
      <c r="FZ399" s="309"/>
      <c r="GA399" s="309"/>
      <c r="GB399" s="309"/>
      <c r="GC399" s="309"/>
      <c r="GD399" s="309"/>
      <c r="GE399" s="309"/>
      <c r="GF399" s="309"/>
      <c r="GG399" s="309"/>
      <c r="GH399" s="309"/>
      <c r="GI399" s="309"/>
      <c r="GJ399" s="309"/>
      <c r="GK399" s="309"/>
      <c r="GL399" s="309"/>
      <c r="GM399" s="309"/>
      <c r="GN399" s="309"/>
      <c r="GO399" s="309"/>
      <c r="GP399" s="309"/>
      <c r="GQ399" s="309"/>
      <c r="GR399" s="309"/>
      <c r="GS399" s="309"/>
      <c r="GT399" s="309"/>
      <c r="GU399" s="309"/>
      <c r="GV399" s="309"/>
      <c r="GW399" s="309"/>
      <c r="GX399" s="309"/>
      <c r="GY399" s="309"/>
      <c r="GZ399" s="309"/>
      <c r="HA399" s="309"/>
      <c r="HB399" s="309"/>
      <c r="HC399" s="309"/>
      <c r="HD399" s="309"/>
      <c r="HE399" s="309"/>
      <c r="HF399" s="309"/>
      <c r="HG399" s="309"/>
      <c r="HH399" s="309"/>
      <c r="HI399" s="309"/>
      <c r="HJ399" s="309"/>
      <c r="HK399" s="309"/>
      <c r="HL399" s="309"/>
      <c r="HM399" s="309"/>
      <c r="HN399" s="309"/>
      <c r="HO399" s="309"/>
      <c r="HP399" s="309"/>
      <c r="HQ399" s="309"/>
      <c r="HR399" s="309"/>
      <c r="HS399" s="309"/>
      <c r="HT399" s="309"/>
      <c r="HU399" s="309"/>
      <c r="HV399" s="309"/>
      <c r="HW399" s="309"/>
      <c r="HX399" s="309"/>
      <c r="HY399" s="309"/>
      <c r="HZ399" s="309"/>
      <c r="IA399" s="309"/>
      <c r="IB399" s="309"/>
      <c r="IC399" s="309"/>
      <c r="ID399" s="309"/>
      <c r="IE399" s="309"/>
      <c r="IF399" s="309"/>
      <c r="IG399" s="309"/>
      <c r="IH399" s="309"/>
      <c r="II399" s="309"/>
      <c r="IJ399" s="309"/>
      <c r="IK399" s="309"/>
      <c r="IL399" s="309"/>
      <c r="IM399" s="309"/>
      <c r="IN399" s="309"/>
      <c r="IO399" s="309"/>
      <c r="IP399" s="309"/>
      <c r="IQ399" s="309"/>
      <c r="IR399" s="309"/>
      <c r="IS399" s="309"/>
      <c r="IT399" s="309"/>
      <c r="IU399" s="309"/>
      <c r="IV399" s="309"/>
      <c r="IW399" s="309"/>
      <c r="IX399" s="309"/>
      <c r="IY399" s="309"/>
      <c r="IZ399" s="309"/>
      <c r="JA399" s="309"/>
      <c r="JB399" s="309"/>
      <c r="JC399" s="309"/>
      <c r="JD399" s="309"/>
      <c r="JE399" s="309"/>
      <c r="JF399" s="309"/>
      <c r="JG399" s="309"/>
      <c r="JH399" s="309"/>
      <c r="JI399" s="309"/>
      <c r="JJ399" s="309"/>
      <c r="JK399" s="309"/>
      <c r="JL399" s="309"/>
      <c r="JM399" s="309"/>
      <c r="JN399" s="309"/>
      <c r="JO399" s="309"/>
      <c r="JP399" s="309"/>
      <c r="JQ399" s="309"/>
      <c r="JR399" s="309"/>
      <c r="JS399" s="309"/>
      <c r="JT399" s="309"/>
      <c r="JU399" s="309"/>
      <c r="JV399" s="309"/>
      <c r="JW399" s="309"/>
      <c r="JX399" s="309"/>
      <c r="JY399" s="309"/>
      <c r="JZ399" s="309"/>
      <c r="KA399" s="309"/>
      <c r="KB399" s="309"/>
      <c r="KC399" s="309"/>
      <c r="KD399" s="309"/>
      <c r="KE399" s="309"/>
      <c r="KF399" s="309"/>
      <c r="KG399" s="309"/>
      <c r="KH399" s="309"/>
      <c r="KI399" s="309"/>
      <c r="KJ399" s="309"/>
      <c r="KK399" s="309"/>
      <c r="KL399" s="309"/>
      <c r="KM399" s="309"/>
      <c r="KN399" s="309"/>
      <c r="KO399" s="309"/>
      <c r="KP399" s="309"/>
      <c r="KQ399" s="309"/>
      <c r="KR399" s="309"/>
      <c r="KS399" s="309"/>
      <c r="KT399" s="309"/>
      <c r="KU399" s="309"/>
      <c r="KV399" s="309"/>
      <c r="KW399" s="309"/>
      <c r="KX399" s="309"/>
      <c r="KY399" s="309"/>
      <c r="KZ399" s="309"/>
      <c r="LA399" s="309"/>
      <c r="LB399" s="309"/>
      <c r="LC399" s="309"/>
      <c r="LD399" s="309"/>
      <c r="LE399" s="309"/>
      <c r="LF399" s="309"/>
      <c r="LG399" s="309"/>
      <c r="LH399" s="309"/>
      <c r="LI399" s="309"/>
      <c r="LJ399" s="309"/>
      <c r="LK399" s="309"/>
      <c r="LL399" s="309"/>
      <c r="LM399" s="309"/>
      <c r="LN399" s="309"/>
      <c r="LO399" s="309"/>
      <c r="LP399" s="309"/>
      <c r="LQ399" s="309"/>
      <c r="LR399" s="309"/>
      <c r="LS399" s="309"/>
      <c r="LT399" s="309"/>
      <c r="LU399" s="309"/>
      <c r="LV399" s="309"/>
      <c r="LW399" s="309"/>
      <c r="LX399" s="309"/>
      <c r="LY399" s="309"/>
      <c r="LZ399" s="309"/>
      <c r="MA399" s="309"/>
      <c r="MB399" s="309"/>
      <c r="MC399" s="309"/>
      <c r="MD399" s="309"/>
      <c r="ME399" s="309"/>
      <c r="MF399" s="309"/>
      <c r="MG399" s="309"/>
      <c r="MH399" s="309"/>
      <c r="MI399" s="309"/>
      <c r="MJ399" s="309"/>
      <c r="MK399" s="309"/>
      <c r="ML399" s="309"/>
      <c r="MM399" s="309"/>
      <c r="MN399" s="309"/>
      <c r="MO399" s="309"/>
      <c r="MP399" s="309"/>
      <c r="MQ399" s="309"/>
      <c r="MR399" s="309"/>
      <c r="MS399" s="309"/>
      <c r="MT399" s="309"/>
      <c r="MU399" s="309"/>
      <c r="MV399" s="309"/>
      <c r="MW399" s="309"/>
      <c r="MX399" s="309"/>
      <c r="MY399" s="309"/>
      <c r="MZ399" s="309"/>
      <c r="NA399" s="309"/>
      <c r="NB399" s="309"/>
      <c r="NC399" s="309"/>
      <c r="ND399" s="309"/>
      <c r="NE399" s="309"/>
      <c r="NF399" s="309"/>
      <c r="NG399" s="309"/>
      <c r="NH399" s="309"/>
      <c r="NI399" s="309"/>
      <c r="NJ399" s="309"/>
      <c r="NK399" s="309"/>
      <c r="NL399" s="309"/>
      <c r="NM399" s="309"/>
      <c r="NN399" s="309"/>
      <c r="NO399" s="309"/>
      <c r="NP399" s="309"/>
      <c r="NQ399" s="309"/>
      <c r="NR399" s="309"/>
      <c r="NS399" s="309"/>
      <c r="NT399" s="309"/>
      <c r="NU399" s="309"/>
      <c r="NV399" s="309"/>
      <c r="NW399" s="309"/>
      <c r="NX399" s="309"/>
      <c r="NY399" s="309"/>
      <c r="NZ399" s="309"/>
      <c r="OA399" s="309"/>
      <c r="OB399" s="309"/>
      <c r="OC399" s="309"/>
      <c r="OD399" s="309"/>
      <c r="OE399" s="309"/>
      <c r="OF399" s="309"/>
      <c r="OG399" s="309"/>
      <c r="OH399" s="309"/>
      <c r="OI399" s="309"/>
      <c r="OJ399" s="309"/>
      <c r="OK399" s="309"/>
      <c r="OL399" s="309"/>
      <c r="OM399" s="309"/>
      <c r="ON399" s="309"/>
      <c r="OO399" s="309"/>
      <c r="OP399" s="309"/>
      <c r="OQ399" s="309"/>
      <c r="OR399" s="309"/>
      <c r="OS399" s="309"/>
      <c r="OT399" s="309"/>
      <c r="OU399" s="309"/>
      <c r="OV399" s="309"/>
      <c r="OW399" s="309"/>
      <c r="OX399" s="309"/>
      <c r="OY399" s="309"/>
      <c r="OZ399" s="309"/>
      <c r="PA399" s="309"/>
      <c r="PB399" s="309"/>
      <c r="PC399" s="309"/>
      <c r="PD399" s="309"/>
      <c r="PE399" s="309"/>
      <c r="PF399" s="309"/>
      <c r="PG399" s="309"/>
      <c r="PH399" s="309"/>
      <c r="PI399" s="309"/>
      <c r="PJ399" s="309"/>
      <c r="PK399" s="309"/>
      <c r="PL399" s="309"/>
      <c r="PM399" s="309"/>
      <c r="PN399" s="309"/>
      <c r="PO399" s="309"/>
      <c r="PP399" s="309"/>
      <c r="PQ399" s="309"/>
      <c r="PR399" s="309"/>
      <c r="PS399" s="309"/>
      <c r="PT399" s="309"/>
      <c r="PU399" s="309"/>
      <c r="PV399" s="309"/>
      <c r="PW399" s="309"/>
      <c r="PX399" s="309"/>
      <c r="PY399" s="309"/>
      <c r="PZ399" s="309"/>
      <c r="QA399" s="309"/>
      <c r="QB399" s="309"/>
      <c r="QC399" s="309"/>
      <c r="QD399" s="309"/>
      <c r="QE399" s="309"/>
      <c r="QF399" s="309"/>
      <c r="QG399" s="309"/>
      <c r="QH399" s="309"/>
      <c r="QI399" s="309"/>
      <c r="QJ399" s="309"/>
      <c r="QK399" s="309"/>
      <c r="QL399" s="309"/>
      <c r="QM399" s="309"/>
      <c r="QN399" s="309"/>
      <c r="QO399" s="309"/>
      <c r="QP399" s="309"/>
      <c r="QQ399" s="309"/>
      <c r="QR399" s="309"/>
      <c r="QS399" s="309"/>
      <c r="QT399" s="309"/>
      <c r="QU399" s="309"/>
      <c r="QV399" s="309"/>
      <c r="QW399" s="309"/>
      <c r="QX399" s="309"/>
      <c r="QY399" s="309"/>
      <c r="QZ399" s="309"/>
      <c r="RA399" s="309"/>
      <c r="RB399" s="309"/>
      <c r="RC399" s="309"/>
      <c r="RD399" s="309"/>
      <c r="RE399" s="309"/>
      <c r="RF399" s="309"/>
      <c r="RG399" s="309"/>
      <c r="RH399" s="309"/>
      <c r="RI399" s="309"/>
      <c r="RJ399" s="309"/>
      <c r="RK399" s="309"/>
      <c r="RL399" s="309"/>
      <c r="RM399" s="309"/>
      <c r="RN399" s="309"/>
      <c r="RO399" s="309"/>
      <c r="RP399" s="309"/>
      <c r="RQ399" s="309"/>
      <c r="RR399" s="309"/>
      <c r="RS399" s="309"/>
      <c r="RT399" s="309"/>
      <c r="RU399" s="309"/>
      <c r="RV399" s="309"/>
      <c r="RW399" s="309"/>
      <c r="RX399" s="309"/>
      <c r="RY399" s="309"/>
      <c r="RZ399" s="309"/>
      <c r="SA399" s="309"/>
      <c r="SB399" s="309"/>
      <c r="SC399" s="309"/>
      <c r="SD399" s="309"/>
      <c r="SE399" s="309"/>
      <c r="SF399" s="309"/>
      <c r="SG399" s="309"/>
      <c r="SH399" s="309"/>
      <c r="SI399" s="309"/>
      <c r="SJ399" s="309"/>
      <c r="SK399" s="309"/>
      <c r="SL399" s="309"/>
      <c r="SM399" s="309"/>
      <c r="SN399" s="309"/>
      <c r="SO399" s="309"/>
      <c r="SP399" s="309"/>
      <c r="SQ399" s="309"/>
      <c r="SR399" s="309"/>
      <c r="SS399" s="309"/>
      <c r="ST399" s="309"/>
      <c r="SU399" s="309"/>
      <c r="SV399" s="309"/>
      <c r="SW399" s="309"/>
      <c r="SX399" s="309"/>
      <c r="SY399" s="309"/>
      <c r="SZ399" s="309"/>
      <c r="TA399" s="309"/>
      <c r="TB399" s="309"/>
      <c r="TC399" s="309"/>
      <c r="TD399" s="309"/>
      <c r="TE399" s="309"/>
      <c r="TF399" s="309"/>
      <c r="TG399" s="309"/>
      <c r="TH399" s="309"/>
      <c r="TI399" s="309"/>
      <c r="TJ399" s="309"/>
      <c r="TK399" s="309"/>
      <c r="TL399" s="309"/>
      <c r="TM399" s="309"/>
      <c r="TN399" s="309"/>
      <c r="TO399" s="309"/>
      <c r="TP399" s="309"/>
      <c r="TQ399" s="309"/>
      <c r="TR399" s="309"/>
      <c r="TS399" s="309"/>
      <c r="TT399" s="309"/>
      <c r="TU399" s="309"/>
      <c r="TV399" s="309"/>
      <c r="TW399" s="309"/>
      <c r="TX399" s="309"/>
      <c r="TY399" s="309"/>
      <c r="TZ399" s="309"/>
      <c r="UA399" s="309"/>
      <c r="UB399" s="309"/>
      <c r="UC399" s="309"/>
      <c r="UD399" s="309"/>
      <c r="UE399" s="309"/>
      <c r="UF399" s="309"/>
      <c r="UG399" s="309"/>
      <c r="UH399" s="309"/>
      <c r="UI399" s="309"/>
      <c r="UJ399" s="309"/>
      <c r="UK399" s="309"/>
      <c r="UL399" s="309"/>
      <c r="UM399" s="309"/>
      <c r="UN399" s="309"/>
      <c r="UO399" s="309"/>
      <c r="UP399" s="309"/>
      <c r="UQ399" s="309"/>
      <c r="UR399" s="309"/>
      <c r="US399" s="309"/>
      <c r="UT399" s="309"/>
      <c r="UU399" s="309"/>
      <c r="UV399" s="309"/>
      <c r="UW399" s="309"/>
      <c r="UX399" s="309"/>
      <c r="UY399" s="309"/>
      <c r="UZ399" s="309"/>
      <c r="VA399" s="309"/>
      <c r="VB399" s="309"/>
      <c r="VC399" s="309"/>
      <c r="VD399" s="309"/>
      <c r="VE399" s="309"/>
      <c r="VF399" s="309"/>
      <c r="VG399" s="309"/>
      <c r="VH399" s="309"/>
      <c r="VI399" s="309"/>
      <c r="VJ399" s="309"/>
      <c r="VK399" s="309"/>
      <c r="VL399" s="309"/>
      <c r="VM399" s="309"/>
      <c r="VN399" s="309"/>
      <c r="VO399" s="309"/>
      <c r="VP399" s="309"/>
      <c r="VQ399" s="309"/>
      <c r="VR399" s="309"/>
      <c r="VS399" s="309"/>
      <c r="VT399" s="309"/>
      <c r="VU399" s="309"/>
      <c r="VV399" s="309"/>
      <c r="VW399" s="309"/>
      <c r="VX399" s="309"/>
      <c r="VY399" s="309"/>
      <c r="VZ399" s="309"/>
      <c r="WA399" s="309"/>
      <c r="WB399" s="309"/>
      <c r="WC399" s="309"/>
      <c r="WD399" s="309"/>
      <c r="WE399" s="309"/>
      <c r="WF399" s="309"/>
      <c r="WG399" s="309"/>
      <c r="WH399" s="309"/>
      <c r="WI399" s="309"/>
      <c r="WJ399" s="309"/>
      <c r="WK399" s="309"/>
      <c r="WL399" s="309"/>
      <c r="WM399" s="309"/>
      <c r="WN399" s="309"/>
      <c r="WO399" s="309"/>
      <c r="WP399" s="309"/>
      <c r="WQ399" s="309"/>
      <c r="WR399" s="309"/>
      <c r="WS399" s="309"/>
      <c r="WT399" s="309"/>
      <c r="WU399" s="309"/>
      <c r="WV399" s="309"/>
      <c r="WW399" s="309"/>
      <c r="WX399" s="309"/>
      <c r="WY399" s="309"/>
      <c r="WZ399" s="309"/>
      <c r="XA399" s="309"/>
      <c r="XB399" s="309"/>
      <c r="XC399" s="309"/>
      <c r="XD399" s="309"/>
      <c r="XE399" s="309"/>
      <c r="XF399" s="309"/>
      <c r="XG399" s="309"/>
      <c r="XH399" s="309"/>
      <c r="XI399" s="309"/>
      <c r="XJ399" s="309"/>
      <c r="XK399" s="309"/>
      <c r="XL399" s="309"/>
      <c r="XM399" s="309"/>
      <c r="XN399" s="309"/>
      <c r="XO399" s="309"/>
      <c r="XP399" s="309"/>
      <c r="XQ399" s="309"/>
      <c r="XR399" s="309"/>
      <c r="XS399" s="309"/>
      <c r="XT399" s="309"/>
      <c r="XU399" s="309"/>
      <c r="XV399" s="309"/>
      <c r="XW399" s="309"/>
      <c r="XX399" s="309"/>
      <c r="XY399" s="309"/>
      <c r="XZ399" s="309"/>
      <c r="YA399" s="309"/>
      <c r="YB399" s="309"/>
      <c r="YC399" s="309"/>
      <c r="YD399" s="309"/>
      <c r="YE399" s="309"/>
      <c r="YF399" s="309"/>
      <c r="YG399" s="309"/>
      <c r="YH399" s="309"/>
      <c r="YI399" s="309"/>
      <c r="YJ399" s="309"/>
      <c r="YK399" s="309"/>
      <c r="YL399" s="309"/>
      <c r="YM399" s="309"/>
      <c r="YN399" s="309"/>
      <c r="YO399" s="309"/>
      <c r="YP399" s="309"/>
      <c r="YQ399" s="309"/>
      <c r="YR399" s="309"/>
      <c r="YS399" s="309"/>
      <c r="YT399" s="309"/>
      <c r="YU399" s="309"/>
      <c r="YV399" s="309"/>
      <c r="YW399" s="309"/>
      <c r="YX399" s="309"/>
      <c r="YY399" s="309"/>
      <c r="YZ399" s="309"/>
      <c r="ZA399" s="309"/>
      <c r="ZB399" s="309"/>
      <c r="ZC399" s="309"/>
      <c r="ZD399" s="309"/>
      <c r="ZE399" s="309"/>
      <c r="ZF399" s="309"/>
      <c r="ZG399" s="309"/>
      <c r="ZH399" s="309"/>
      <c r="ZI399" s="309"/>
      <c r="ZJ399" s="309"/>
      <c r="ZK399" s="309"/>
      <c r="ZL399" s="309"/>
      <c r="ZM399" s="309"/>
      <c r="ZN399" s="309"/>
      <c r="ZO399" s="309"/>
      <c r="ZP399" s="309"/>
      <c r="ZQ399" s="309"/>
      <c r="ZR399" s="309"/>
      <c r="ZS399" s="309"/>
      <c r="ZT399" s="309"/>
      <c r="ZU399" s="309"/>
      <c r="ZV399" s="309"/>
      <c r="ZW399" s="309"/>
      <c r="ZX399" s="309"/>
      <c r="ZY399" s="309"/>
      <c r="ZZ399" s="309"/>
      <c r="AAA399" s="309"/>
      <c r="AAB399" s="309"/>
      <c r="AAC399" s="309"/>
      <c r="AAD399" s="309"/>
      <c r="AAE399" s="309"/>
      <c r="AAF399" s="309"/>
      <c r="AAG399" s="309"/>
      <c r="AAH399" s="309"/>
      <c r="AAI399" s="309"/>
      <c r="AAJ399" s="309"/>
      <c r="AAK399" s="309"/>
      <c r="AAL399" s="309"/>
      <c r="AAM399" s="309"/>
      <c r="AAN399" s="309"/>
      <c r="AAO399" s="309"/>
      <c r="AAP399" s="309"/>
      <c r="AAQ399" s="309"/>
      <c r="AAR399" s="309"/>
      <c r="AAS399" s="309"/>
      <c r="AAT399" s="309"/>
      <c r="AAU399" s="309"/>
      <c r="AAV399" s="309"/>
      <c r="AAW399" s="309"/>
      <c r="AAX399" s="309"/>
      <c r="AAY399" s="309"/>
      <c r="AAZ399" s="309"/>
      <c r="ABA399" s="309"/>
      <c r="ABB399" s="309"/>
      <c r="ABC399" s="309"/>
      <c r="ABD399" s="309"/>
      <c r="ABE399" s="309"/>
      <c r="ABF399" s="309"/>
      <c r="ABG399" s="309"/>
      <c r="ABH399" s="309"/>
      <c r="ABI399" s="309"/>
      <c r="ABJ399" s="309"/>
      <c r="ABK399" s="309"/>
      <c r="ABL399" s="309"/>
      <c r="ABM399" s="309"/>
      <c r="ABN399" s="309"/>
      <c r="ABO399" s="309"/>
      <c r="ABP399" s="309"/>
      <c r="ABQ399" s="309"/>
      <c r="ABR399" s="309"/>
      <c r="ABS399" s="309"/>
      <c r="ABT399" s="309"/>
      <c r="ABU399" s="309"/>
      <c r="ABV399" s="309"/>
      <c r="ABW399" s="309"/>
      <c r="ABX399" s="309"/>
      <c r="ABY399" s="309"/>
      <c r="ABZ399" s="309"/>
      <c r="ACA399" s="309"/>
      <c r="ACB399" s="309"/>
      <c r="ACC399" s="309"/>
      <c r="ACD399" s="309"/>
      <c r="ACE399" s="309"/>
      <c r="ACF399" s="309"/>
      <c r="ACG399" s="309"/>
      <c r="ACH399" s="309"/>
      <c r="ACI399" s="309"/>
      <c r="ACJ399" s="309"/>
      <c r="ACK399" s="309"/>
      <c r="ACL399" s="309"/>
      <c r="ACM399" s="309"/>
      <c r="ACN399" s="309"/>
      <c r="ACO399" s="309"/>
      <c r="ACP399" s="309"/>
      <c r="ACQ399" s="309"/>
      <c r="ACR399" s="309"/>
      <c r="ACS399" s="309"/>
      <c r="ACT399" s="309"/>
      <c r="ACU399" s="309"/>
      <c r="ACV399" s="309"/>
      <c r="ACW399" s="309"/>
      <c r="ACX399" s="309"/>
      <c r="ACY399" s="309"/>
      <c r="ACZ399" s="309"/>
      <c r="ADA399" s="309"/>
      <c r="ADB399" s="309"/>
      <c r="ADC399" s="309"/>
      <c r="ADD399" s="309"/>
      <c r="ADE399" s="309"/>
      <c r="ADF399" s="309"/>
      <c r="ADG399" s="309"/>
      <c r="ADH399" s="309"/>
      <c r="ADI399" s="309"/>
      <c r="ADJ399" s="309"/>
      <c r="ADK399" s="309"/>
      <c r="ADL399" s="309"/>
      <c r="ADM399" s="309"/>
      <c r="ADN399" s="309"/>
      <c r="ADO399" s="309"/>
      <c r="ADP399" s="309"/>
      <c r="ADQ399" s="309"/>
      <c r="ADR399" s="309"/>
      <c r="ADS399" s="309"/>
      <c r="ADT399" s="309"/>
      <c r="ADU399" s="309"/>
      <c r="ADV399" s="309"/>
      <c r="ADW399" s="309"/>
      <c r="ADX399" s="309"/>
      <c r="ADY399" s="309"/>
      <c r="ADZ399" s="309"/>
      <c r="AEA399" s="309"/>
      <c r="AEB399" s="309"/>
      <c r="AEC399" s="309"/>
      <c r="AED399" s="309"/>
      <c r="AEE399" s="309"/>
      <c r="AEF399" s="309"/>
      <c r="AEG399" s="309"/>
      <c r="AEH399" s="309"/>
      <c r="AEI399" s="309"/>
      <c r="AEJ399" s="309"/>
      <c r="AEK399" s="309"/>
      <c r="AEL399" s="309"/>
      <c r="AEM399" s="309"/>
      <c r="AEN399" s="309"/>
      <c r="AEO399" s="309"/>
      <c r="AEP399" s="309"/>
      <c r="AEQ399" s="309"/>
      <c r="AER399" s="309"/>
      <c r="AES399" s="309"/>
      <c r="AET399" s="309"/>
      <c r="AEU399" s="309"/>
      <c r="AEV399" s="309"/>
      <c r="AEW399" s="309"/>
      <c r="AEX399" s="309"/>
      <c r="AEY399" s="309"/>
      <c r="AEZ399" s="309"/>
      <c r="AFA399" s="309"/>
      <c r="AFB399" s="309"/>
      <c r="AFC399" s="309"/>
      <c r="AFD399" s="309"/>
      <c r="AFE399" s="309"/>
      <c r="AFF399" s="309"/>
      <c r="AFG399" s="309"/>
      <c r="AFH399" s="309"/>
      <c r="AFI399" s="309"/>
      <c r="AFJ399" s="309"/>
      <c r="AFK399" s="309"/>
      <c r="AFL399" s="309"/>
      <c r="AFM399" s="309"/>
      <c r="AFN399" s="309"/>
      <c r="AFO399" s="309"/>
      <c r="AFP399" s="309"/>
      <c r="AFQ399" s="309"/>
      <c r="AFR399" s="309"/>
      <c r="AFS399" s="309"/>
      <c r="AFT399" s="309"/>
      <c r="AFU399" s="309"/>
      <c r="AFV399" s="309"/>
      <c r="AFW399" s="309"/>
      <c r="AFX399" s="309"/>
      <c r="AFY399" s="309"/>
      <c r="AFZ399" s="309"/>
      <c r="AGA399" s="309"/>
      <c r="AGB399" s="309"/>
      <c r="AGC399" s="309"/>
      <c r="AGD399" s="309"/>
      <c r="AGE399" s="309"/>
      <c r="AGF399" s="309"/>
      <c r="AGG399" s="309"/>
      <c r="AGH399" s="309"/>
      <c r="AGI399" s="309"/>
      <c r="AGJ399" s="309"/>
      <c r="AGK399" s="309"/>
      <c r="AGL399" s="309"/>
      <c r="AGM399" s="309"/>
      <c r="AGN399" s="309"/>
      <c r="AGO399" s="309"/>
      <c r="AGP399" s="309"/>
      <c r="AGQ399" s="309"/>
      <c r="AGR399" s="309"/>
      <c r="AGS399" s="309"/>
      <c r="AGT399" s="309"/>
      <c r="AGU399" s="309"/>
      <c r="AGV399" s="309"/>
      <c r="AGW399" s="309"/>
      <c r="AGX399" s="309"/>
      <c r="AGY399" s="309"/>
      <c r="AGZ399" s="309"/>
      <c r="AHA399" s="309"/>
      <c r="AHB399" s="309"/>
      <c r="AHC399" s="309"/>
      <c r="AHD399" s="309"/>
      <c r="AHE399" s="309"/>
      <c r="AHF399" s="309"/>
      <c r="AHG399" s="309"/>
      <c r="AHH399" s="309"/>
      <c r="AHI399" s="309"/>
      <c r="AHJ399" s="309"/>
      <c r="AHK399" s="309"/>
      <c r="AHL399" s="309"/>
      <c r="AHM399" s="309"/>
      <c r="AHN399" s="309"/>
      <c r="AHO399" s="309"/>
      <c r="AHP399" s="309"/>
      <c r="AHQ399" s="309"/>
      <c r="AHR399" s="309"/>
      <c r="AHS399" s="309"/>
      <c r="AHT399" s="309"/>
      <c r="AHU399" s="309"/>
      <c r="AHV399" s="309"/>
      <c r="AHW399" s="309"/>
      <c r="AHX399" s="309"/>
      <c r="AHY399" s="309"/>
      <c r="AHZ399" s="309"/>
      <c r="AIA399" s="309"/>
      <c r="AIB399" s="309"/>
      <c r="AIC399" s="309"/>
      <c r="AID399" s="309"/>
      <c r="AIE399" s="309"/>
      <c r="AIF399" s="309"/>
      <c r="AIG399" s="309"/>
      <c r="AIH399" s="309"/>
      <c r="AII399" s="309"/>
      <c r="AIJ399" s="309"/>
      <c r="AIK399" s="309"/>
      <c r="AIL399" s="309"/>
      <c r="AIM399" s="309"/>
      <c r="AIN399" s="309"/>
      <c r="AIO399" s="309"/>
      <c r="AIP399" s="309"/>
      <c r="AIQ399" s="309"/>
      <c r="AIR399" s="309"/>
      <c r="AIS399" s="309"/>
      <c r="AIT399" s="309"/>
      <c r="AIU399" s="309"/>
      <c r="AIV399" s="309"/>
      <c r="AIW399" s="309"/>
      <c r="AIX399" s="309"/>
      <c r="AIY399" s="309"/>
      <c r="AIZ399" s="309"/>
      <c r="AJA399" s="309"/>
      <c r="AJB399" s="309"/>
      <c r="AJC399" s="309"/>
      <c r="AJD399" s="309"/>
      <c r="AJE399" s="309"/>
      <c r="AJF399" s="309"/>
      <c r="AJG399" s="309"/>
      <c r="AJH399" s="309"/>
      <c r="AJI399" s="309"/>
      <c r="AJJ399" s="309"/>
      <c r="AJK399" s="309"/>
      <c r="AJL399" s="309"/>
      <c r="AJM399" s="309"/>
      <c r="AJN399" s="309"/>
      <c r="AJO399" s="309"/>
      <c r="AJP399" s="309"/>
      <c r="AJQ399" s="309"/>
      <c r="AJR399" s="309"/>
      <c r="AJS399" s="309"/>
      <c r="AJT399" s="309"/>
      <c r="AJU399" s="309"/>
      <c r="AJV399" s="309"/>
      <c r="AJW399" s="309"/>
      <c r="AJX399" s="309"/>
      <c r="AJY399" s="309"/>
      <c r="AJZ399" s="309"/>
      <c r="AKA399" s="309"/>
      <c r="AKB399" s="309"/>
      <c r="AKC399" s="309"/>
      <c r="AKD399" s="309"/>
      <c r="AKE399" s="309"/>
      <c r="AKF399" s="309"/>
      <c r="AKG399" s="309"/>
      <c r="AKH399" s="309"/>
      <c r="AKI399" s="309"/>
      <c r="AKJ399" s="309"/>
      <c r="AKK399" s="309"/>
      <c r="AKL399" s="309"/>
      <c r="AKM399" s="309"/>
      <c r="AKN399" s="309"/>
      <c r="AKO399" s="309"/>
      <c r="AKP399" s="309"/>
      <c r="AKQ399" s="309"/>
      <c r="AKR399" s="309"/>
      <c r="AKS399" s="309"/>
      <c r="AKT399" s="309"/>
      <c r="AKU399" s="309"/>
      <c r="AKV399" s="309"/>
      <c r="AKW399" s="309"/>
      <c r="AKX399" s="309"/>
      <c r="AKY399" s="309"/>
      <c r="AKZ399" s="309"/>
      <c r="ALA399" s="309"/>
      <c r="ALB399" s="309"/>
      <c r="ALC399" s="309"/>
      <c r="ALD399" s="309"/>
      <c r="ALE399" s="309"/>
      <c r="ALF399" s="309"/>
      <c r="ALG399" s="309"/>
      <c r="ALH399" s="309"/>
      <c r="ALI399" s="309"/>
      <c r="ALJ399" s="309"/>
      <c r="ALK399" s="309"/>
      <c r="ALL399" s="309"/>
      <c r="ALM399" s="309"/>
      <c r="ALN399" s="309"/>
      <c r="ALO399" s="309"/>
      <c r="ALP399" s="309"/>
      <c r="ALQ399" s="309"/>
      <c r="ALR399" s="309"/>
      <c r="ALS399" s="309"/>
      <c r="ALT399" s="309"/>
      <c r="ALU399" s="309"/>
      <c r="ALV399" s="309"/>
      <c r="ALW399" s="309"/>
      <c r="ALX399" s="309"/>
      <c r="ALY399" s="309"/>
      <c r="ALZ399" s="309"/>
      <c r="AMA399" s="309"/>
      <c r="AMB399" s="309"/>
      <c r="AMC399" s="309"/>
      <c r="AMD399" s="309"/>
      <c r="AME399" s="309"/>
      <c r="AMF399" s="309"/>
      <c r="AMG399" s="309"/>
      <c r="AMH399" s="309"/>
      <c r="AMI399" s="309"/>
      <c r="AMJ399" s="309"/>
      <c r="AMK399" s="309"/>
      <c r="AML399" s="309"/>
      <c r="AMM399" s="309"/>
      <c r="AMN399" s="309"/>
      <c r="AMO399" s="309"/>
      <c r="AMP399" s="309"/>
      <c r="AMQ399" s="309"/>
      <c r="AMR399" s="309"/>
      <c r="AMS399" s="309"/>
      <c r="AMT399" s="309"/>
      <c r="AMU399" s="309"/>
      <c r="AMV399" s="309"/>
      <c r="AMW399" s="309"/>
      <c r="AMX399" s="309"/>
      <c r="AMY399" s="309"/>
      <c r="AMZ399" s="309"/>
      <c r="ANA399" s="309"/>
      <c r="ANB399" s="309"/>
      <c r="ANC399" s="309"/>
      <c r="AND399" s="309"/>
      <c r="ANE399" s="309"/>
      <c r="ANF399" s="309"/>
      <c r="ANG399" s="309"/>
      <c r="ANH399" s="309"/>
      <c r="ANI399" s="309"/>
      <c r="ANJ399" s="309"/>
      <c r="ANK399" s="309"/>
      <c r="ANL399" s="309"/>
      <c r="ANM399" s="309"/>
      <c r="ANN399" s="309"/>
      <c r="ANO399" s="309"/>
      <c r="ANP399" s="309"/>
      <c r="ANQ399" s="309"/>
      <c r="ANR399" s="309"/>
      <c r="ANS399" s="309"/>
      <c r="ANT399" s="309"/>
      <c r="ANU399" s="309"/>
      <c r="ANV399" s="309"/>
      <c r="ANW399" s="309"/>
      <c r="ANX399" s="309"/>
      <c r="ANY399" s="309"/>
      <c r="ANZ399" s="309"/>
      <c r="AOA399" s="309"/>
      <c r="AOB399" s="309"/>
      <c r="AOC399" s="309"/>
      <c r="AOD399" s="309"/>
      <c r="AOE399" s="309"/>
      <c r="AOF399" s="309"/>
      <c r="AOG399" s="309"/>
      <c r="AOH399" s="309"/>
      <c r="AOI399" s="309"/>
      <c r="AOJ399" s="309"/>
      <c r="AOK399" s="309"/>
      <c r="AOL399" s="309"/>
      <c r="AOM399" s="309"/>
      <c r="AON399" s="309"/>
      <c r="AOO399" s="309"/>
      <c r="AOP399" s="309"/>
      <c r="AOQ399" s="309"/>
      <c r="AOR399" s="309"/>
      <c r="AOS399" s="309"/>
      <c r="AOT399" s="309"/>
      <c r="AOU399" s="309"/>
      <c r="AOV399" s="309"/>
      <c r="AOW399" s="309"/>
      <c r="AOX399" s="309"/>
      <c r="AOY399" s="309"/>
      <c r="AOZ399" s="309"/>
      <c r="APA399" s="309"/>
      <c r="APB399" s="309"/>
      <c r="APC399" s="309"/>
      <c r="APD399" s="309"/>
      <c r="APE399" s="309"/>
      <c r="APF399" s="309"/>
      <c r="APG399" s="309"/>
      <c r="APH399" s="309"/>
      <c r="API399" s="309"/>
      <c r="APJ399" s="309"/>
      <c r="APK399" s="309"/>
      <c r="APL399" s="309"/>
      <c r="APM399" s="309"/>
      <c r="APN399" s="309"/>
      <c r="APO399" s="309"/>
      <c r="APP399" s="309"/>
      <c r="APQ399" s="309"/>
      <c r="APR399" s="309"/>
      <c r="APS399" s="309"/>
      <c r="APT399" s="309"/>
      <c r="APU399" s="309"/>
      <c r="APV399" s="309"/>
      <c r="APW399" s="309"/>
      <c r="APX399" s="309"/>
      <c r="APY399" s="309"/>
      <c r="APZ399" s="309"/>
      <c r="AQA399" s="309"/>
      <c r="AQB399" s="309"/>
      <c r="AQC399" s="309"/>
      <c r="AQD399" s="309"/>
      <c r="AQE399" s="309"/>
      <c r="AQF399" s="309"/>
      <c r="AQG399" s="309"/>
      <c r="AQH399" s="309"/>
      <c r="AQI399" s="309"/>
      <c r="AQJ399" s="309"/>
      <c r="AQK399" s="309"/>
      <c r="AQL399" s="309"/>
      <c r="AQM399" s="309"/>
      <c r="AQN399" s="309"/>
      <c r="AQO399" s="309"/>
      <c r="AQP399" s="309"/>
      <c r="AQQ399" s="309"/>
      <c r="AQR399" s="309"/>
      <c r="AQS399" s="309"/>
      <c r="AQT399" s="309"/>
      <c r="AQU399" s="309"/>
      <c r="AQV399" s="309"/>
      <c r="AQW399" s="309"/>
      <c r="AQX399" s="309"/>
      <c r="AQY399" s="309"/>
      <c r="AQZ399" s="309"/>
      <c r="ARA399" s="309"/>
      <c r="ARB399" s="309"/>
      <c r="ARC399" s="309"/>
      <c r="ARD399" s="309"/>
      <c r="ARE399" s="309"/>
      <c r="ARF399" s="309"/>
      <c r="ARG399" s="309"/>
      <c r="ARH399" s="309"/>
      <c r="ARI399" s="309"/>
      <c r="ARJ399" s="309"/>
      <c r="ARK399" s="309"/>
      <c r="ARL399" s="309"/>
      <c r="ARM399" s="309"/>
      <c r="ARN399" s="309"/>
      <c r="ARO399" s="309"/>
      <c r="ARP399" s="309"/>
      <c r="ARQ399" s="309"/>
      <c r="ARR399" s="309"/>
      <c r="ARS399" s="309"/>
      <c r="ART399" s="309"/>
      <c r="ARU399" s="309"/>
      <c r="ARV399" s="309"/>
      <c r="ARW399" s="309"/>
      <c r="ARX399" s="309"/>
      <c r="ARY399" s="309"/>
      <c r="ARZ399" s="309"/>
      <c r="ASA399" s="309"/>
      <c r="ASB399" s="309"/>
      <c r="ASC399" s="309"/>
      <c r="ASD399" s="309"/>
      <c r="ASE399" s="309"/>
      <c r="ASF399" s="309"/>
      <c r="ASG399" s="309"/>
      <c r="ASH399" s="309"/>
      <c r="ASI399" s="309"/>
      <c r="ASJ399" s="309"/>
      <c r="ASK399" s="309"/>
      <c r="ASL399" s="309"/>
      <c r="ASM399" s="309"/>
      <c r="ASN399" s="309"/>
      <c r="ASO399" s="309"/>
      <c r="ASP399" s="309"/>
      <c r="ASQ399" s="309"/>
      <c r="ASR399" s="309"/>
      <c r="ASS399" s="309"/>
      <c r="AST399" s="309"/>
      <c r="ASU399" s="309"/>
      <c r="ASV399" s="309"/>
      <c r="ASW399" s="309"/>
      <c r="ASX399" s="309"/>
      <c r="ASY399" s="309"/>
      <c r="ASZ399" s="309"/>
      <c r="ATA399" s="309"/>
      <c r="ATB399" s="309"/>
      <c r="ATC399" s="309"/>
      <c r="ATD399" s="309"/>
      <c r="ATE399" s="309"/>
      <c r="ATF399" s="309"/>
      <c r="ATG399" s="309"/>
      <c r="ATH399" s="309"/>
      <c r="ATI399" s="309"/>
      <c r="ATJ399" s="309"/>
      <c r="ATK399" s="309"/>
      <c r="ATL399" s="309"/>
      <c r="ATM399" s="309"/>
      <c r="ATN399" s="309"/>
      <c r="ATO399" s="309"/>
      <c r="ATP399" s="309"/>
      <c r="ATQ399" s="309"/>
      <c r="ATR399" s="309"/>
      <c r="ATS399" s="309"/>
      <c r="ATT399" s="309"/>
      <c r="ATU399" s="309"/>
      <c r="ATV399" s="309"/>
      <c r="ATW399" s="309"/>
      <c r="ATX399" s="309"/>
      <c r="ATY399" s="309"/>
      <c r="ATZ399" s="309"/>
      <c r="AUA399" s="309"/>
      <c r="AUB399" s="309"/>
      <c r="AUC399" s="309"/>
      <c r="AUD399" s="309"/>
      <c r="AUE399" s="309"/>
      <c r="AUF399" s="309"/>
      <c r="AUG399" s="309"/>
      <c r="AUH399" s="309"/>
      <c r="AUI399" s="309"/>
      <c r="AUJ399" s="309"/>
      <c r="AUK399" s="309"/>
      <c r="AUL399" s="309"/>
      <c r="AUM399" s="309"/>
      <c r="AUN399" s="309"/>
      <c r="AUO399" s="309"/>
      <c r="AUP399" s="309"/>
      <c r="AUQ399" s="309"/>
      <c r="AUR399" s="309"/>
      <c r="AUS399" s="309"/>
      <c r="AUT399" s="309"/>
      <c r="AUU399" s="309"/>
      <c r="AUV399" s="309"/>
      <c r="AUW399" s="309"/>
      <c r="AUX399" s="309"/>
      <c r="AUY399" s="309"/>
      <c r="AUZ399" s="309"/>
      <c r="AVA399" s="309"/>
      <c r="AVB399" s="309"/>
      <c r="AVC399" s="309"/>
      <c r="AVD399" s="309"/>
      <c r="AVE399" s="309"/>
      <c r="AVF399" s="309"/>
      <c r="AVG399" s="309"/>
      <c r="AVH399" s="309"/>
      <c r="AVI399" s="309"/>
      <c r="AVJ399" s="309"/>
      <c r="AVK399" s="309"/>
      <c r="AVL399" s="309"/>
      <c r="AVM399" s="309"/>
      <c r="AVN399" s="309"/>
      <c r="AVO399" s="309"/>
      <c r="AVP399" s="309"/>
      <c r="AVQ399" s="309"/>
      <c r="AVR399" s="309"/>
      <c r="AVS399" s="309"/>
      <c r="AVT399" s="309"/>
      <c r="AVU399" s="309"/>
      <c r="AVV399" s="309"/>
      <c r="AVW399" s="309"/>
      <c r="AVX399" s="309"/>
      <c r="AVY399" s="309"/>
      <c r="AVZ399" s="309"/>
      <c r="AWA399" s="309"/>
      <c r="AWB399" s="309"/>
      <c r="AWC399" s="309"/>
      <c r="AWD399" s="309"/>
      <c r="AWE399" s="309"/>
      <c r="AWF399" s="309"/>
      <c r="AWG399" s="309"/>
      <c r="AWH399" s="309"/>
      <c r="AWI399" s="309"/>
      <c r="AWJ399" s="309"/>
      <c r="AWK399" s="309"/>
      <c r="AWL399" s="309"/>
      <c r="AWM399" s="309"/>
      <c r="AWN399" s="309"/>
      <c r="AWO399" s="309"/>
      <c r="AWP399" s="309"/>
      <c r="AWQ399" s="309"/>
      <c r="AWR399" s="309"/>
      <c r="AWS399" s="309"/>
      <c r="AWT399" s="309"/>
      <c r="AWU399" s="309"/>
      <c r="AWV399" s="309"/>
      <c r="AWW399" s="309"/>
      <c r="AWX399" s="309"/>
      <c r="AWY399" s="309"/>
      <c r="AWZ399" s="309"/>
      <c r="AXA399" s="309"/>
      <c r="AXB399" s="309"/>
      <c r="AXC399" s="309"/>
      <c r="AXD399" s="309"/>
      <c r="AXE399" s="309"/>
      <c r="AXF399" s="309"/>
      <c r="AXG399" s="309"/>
      <c r="AXH399" s="309"/>
      <c r="AXI399" s="309"/>
      <c r="AXJ399" s="309"/>
      <c r="AXK399" s="309"/>
      <c r="AXL399" s="309"/>
      <c r="AXM399" s="309"/>
      <c r="AXN399" s="309"/>
      <c r="AXO399" s="309"/>
      <c r="AXP399" s="309"/>
      <c r="AXQ399" s="309"/>
      <c r="AXR399" s="309"/>
      <c r="AXS399" s="309"/>
      <c r="AXT399" s="309"/>
      <c r="AXU399" s="309"/>
      <c r="AXV399" s="309"/>
      <c r="AXW399" s="309"/>
      <c r="AXX399" s="309"/>
      <c r="AXY399" s="309"/>
      <c r="AXZ399" s="309"/>
      <c r="AYA399" s="309"/>
      <c r="AYB399" s="309"/>
      <c r="AYC399" s="309"/>
      <c r="AYD399" s="309"/>
      <c r="AYE399" s="309"/>
      <c r="AYF399" s="309"/>
      <c r="AYG399" s="309"/>
      <c r="AYH399" s="309"/>
      <c r="AYI399" s="309"/>
      <c r="AYJ399" s="309"/>
      <c r="AYK399" s="309"/>
      <c r="AYL399" s="309"/>
      <c r="AYM399" s="309"/>
      <c r="AYN399" s="309"/>
      <c r="AYO399" s="309"/>
      <c r="AYP399" s="309"/>
      <c r="AYQ399" s="309"/>
      <c r="AYR399" s="309"/>
      <c r="AYS399" s="309"/>
      <c r="AYT399" s="309"/>
      <c r="AYU399" s="309"/>
      <c r="AYV399" s="309"/>
      <c r="AYW399" s="309"/>
      <c r="AYX399" s="309"/>
      <c r="AYY399" s="309"/>
      <c r="AYZ399" s="309"/>
      <c r="AZA399" s="309"/>
      <c r="AZB399" s="309"/>
      <c r="AZC399" s="309"/>
      <c r="AZD399" s="309"/>
      <c r="AZE399" s="309"/>
      <c r="AZF399" s="309"/>
      <c r="AZG399" s="309"/>
      <c r="AZH399" s="309"/>
      <c r="AZI399" s="309"/>
      <c r="AZJ399" s="309"/>
      <c r="AZK399" s="309"/>
      <c r="AZL399" s="309"/>
      <c r="AZM399" s="309"/>
      <c r="AZN399" s="309"/>
      <c r="AZO399" s="309"/>
      <c r="AZP399" s="309"/>
      <c r="AZQ399" s="309"/>
      <c r="AZR399" s="309"/>
      <c r="AZS399" s="309"/>
      <c r="AZT399" s="309"/>
      <c r="AZU399" s="309"/>
      <c r="AZV399" s="309"/>
      <c r="AZW399" s="309"/>
      <c r="AZX399" s="309"/>
      <c r="AZY399" s="309"/>
      <c r="AZZ399" s="309"/>
      <c r="BAA399" s="309"/>
      <c r="BAB399" s="309"/>
      <c r="BAC399" s="309"/>
      <c r="BAD399" s="309"/>
      <c r="BAE399" s="309"/>
      <c r="BAF399" s="309"/>
      <c r="BAG399" s="309"/>
      <c r="BAH399" s="309"/>
      <c r="BAI399" s="309"/>
      <c r="BAJ399" s="309"/>
      <c r="BAK399" s="309"/>
      <c r="BAL399" s="309"/>
      <c r="BAM399" s="309"/>
      <c r="BAN399" s="309"/>
      <c r="BAO399" s="309"/>
      <c r="BAP399" s="309"/>
      <c r="BAQ399" s="309"/>
      <c r="BAR399" s="309"/>
      <c r="BAS399" s="309"/>
      <c r="BAT399" s="309"/>
      <c r="BAU399" s="309"/>
      <c r="BAV399" s="309"/>
      <c r="BAW399" s="309"/>
      <c r="BAX399" s="309"/>
      <c r="BAY399" s="309"/>
      <c r="BAZ399" s="309"/>
      <c r="BBA399" s="309"/>
      <c r="BBB399" s="309"/>
      <c r="BBC399" s="309"/>
      <c r="BBD399" s="309"/>
      <c r="BBE399" s="309"/>
      <c r="BBF399" s="309"/>
      <c r="BBG399" s="309"/>
      <c r="BBH399" s="309"/>
      <c r="BBI399" s="309"/>
      <c r="BBJ399" s="309"/>
      <c r="BBK399" s="309"/>
      <c r="BBL399" s="309"/>
      <c r="BBM399" s="309"/>
      <c r="BBN399" s="309"/>
      <c r="BBO399" s="309"/>
      <c r="BBP399" s="309"/>
      <c r="BBQ399" s="309"/>
      <c r="BBR399" s="309"/>
      <c r="BBS399" s="309"/>
      <c r="BBT399" s="309"/>
      <c r="BBU399" s="309"/>
      <c r="BBV399" s="309"/>
      <c r="BBW399" s="309"/>
      <c r="BBX399" s="309"/>
      <c r="BBY399" s="309"/>
      <c r="BBZ399" s="309"/>
      <c r="BCA399" s="309"/>
      <c r="BCB399" s="309"/>
      <c r="BCC399" s="309"/>
      <c r="BCD399" s="309"/>
      <c r="BCE399" s="309"/>
      <c r="BCF399" s="309"/>
      <c r="BCG399" s="309"/>
      <c r="BCH399" s="309"/>
      <c r="BCI399" s="309"/>
      <c r="BCJ399" s="309"/>
      <c r="BCK399" s="309"/>
      <c r="BCL399" s="309"/>
      <c r="BCM399" s="309"/>
      <c r="BCN399" s="309"/>
      <c r="BCO399" s="309"/>
      <c r="BCP399" s="309"/>
      <c r="BCQ399" s="309"/>
      <c r="BCR399" s="309"/>
      <c r="BCS399" s="309"/>
      <c r="BCT399" s="309"/>
      <c r="BCU399" s="309"/>
      <c r="BCV399" s="309"/>
      <c r="BCW399" s="309"/>
      <c r="BCX399" s="309"/>
      <c r="BCY399" s="309"/>
      <c r="BCZ399" s="309"/>
      <c r="BDA399" s="309"/>
      <c r="BDB399" s="309"/>
      <c r="BDC399" s="309"/>
      <c r="BDD399" s="309"/>
      <c r="BDE399" s="309"/>
      <c r="BDF399" s="309"/>
      <c r="BDG399" s="309"/>
      <c r="BDH399" s="309"/>
      <c r="BDI399" s="309"/>
      <c r="BDJ399" s="309"/>
      <c r="BDK399" s="309"/>
      <c r="BDL399" s="309"/>
      <c r="BDM399" s="309"/>
      <c r="BDN399" s="309"/>
      <c r="BDO399" s="309"/>
      <c r="BDP399" s="309"/>
      <c r="BDQ399" s="309"/>
      <c r="BDR399" s="309"/>
      <c r="BDS399" s="309"/>
      <c r="BDT399" s="309"/>
      <c r="BDU399" s="309"/>
      <c r="BDV399" s="309"/>
      <c r="BDW399" s="309"/>
      <c r="BDX399" s="309"/>
      <c r="BDY399" s="309"/>
      <c r="BDZ399" s="309"/>
      <c r="BEA399" s="309"/>
      <c r="BEB399" s="309"/>
      <c r="BEC399" s="309"/>
      <c r="BED399" s="309"/>
      <c r="BEE399" s="309"/>
      <c r="BEF399" s="309"/>
      <c r="BEG399" s="309"/>
      <c r="BEH399" s="309"/>
      <c r="BEI399" s="309"/>
      <c r="BEJ399" s="309"/>
      <c r="BEK399" s="309"/>
      <c r="BEL399" s="309"/>
      <c r="BEM399" s="309"/>
      <c r="BEN399" s="309"/>
      <c r="BEO399" s="309"/>
      <c r="BEP399" s="309"/>
      <c r="BEQ399" s="309"/>
      <c r="BER399" s="309"/>
      <c r="BES399" s="309"/>
      <c r="BET399" s="309"/>
      <c r="BEU399" s="309"/>
      <c r="BEV399" s="309"/>
      <c r="BEW399" s="309"/>
      <c r="BEX399" s="309"/>
      <c r="BEY399" s="309"/>
      <c r="BEZ399" s="309"/>
      <c r="BFA399" s="309"/>
      <c r="BFB399" s="309"/>
      <c r="BFC399" s="309"/>
      <c r="BFD399" s="309"/>
      <c r="BFE399" s="309"/>
      <c r="BFF399" s="309"/>
      <c r="BFG399" s="309"/>
      <c r="BFH399" s="309"/>
      <c r="BFI399" s="309"/>
      <c r="BFJ399" s="309"/>
      <c r="BFK399" s="309"/>
      <c r="BFL399" s="309"/>
      <c r="BFM399" s="309"/>
      <c r="BFN399" s="309"/>
      <c r="BFO399" s="309"/>
      <c r="BFP399" s="309"/>
      <c r="BFQ399" s="309"/>
      <c r="BFR399" s="309"/>
      <c r="BFS399" s="309"/>
      <c r="BFT399" s="309"/>
      <c r="BFU399" s="309"/>
      <c r="BFV399" s="309"/>
      <c r="BFW399" s="309"/>
      <c r="BFX399" s="309"/>
      <c r="BFY399" s="309"/>
      <c r="BFZ399" s="309"/>
      <c r="BGA399" s="309"/>
      <c r="BGB399" s="309"/>
      <c r="BGC399" s="309"/>
      <c r="BGD399" s="309"/>
      <c r="BGE399" s="309"/>
      <c r="BGF399" s="309"/>
      <c r="BGG399" s="309"/>
      <c r="BGH399" s="309"/>
    </row>
    <row r="400" spans="6:1542" s="18" customFormat="1" ht="14.45" customHeight="1" x14ac:dyDescent="0.25">
      <c r="F400" s="68"/>
      <c r="Y400" s="68"/>
      <c r="AC400" s="309"/>
      <c r="AD400" s="309"/>
      <c r="AE400" s="309"/>
      <c r="AF400" s="309"/>
      <c r="AG400" s="309"/>
      <c r="AH400" s="309"/>
      <c r="AI400" s="309"/>
      <c r="AJ400" s="309"/>
      <c r="AK400" s="309"/>
      <c r="AL400" s="309"/>
      <c r="AM400" s="309"/>
      <c r="AN400" s="309"/>
      <c r="AO400" s="309"/>
      <c r="AP400" s="309"/>
      <c r="AQ400" s="309"/>
      <c r="AR400" s="309"/>
      <c r="AS400" s="309"/>
      <c r="AT400" s="309"/>
      <c r="AU400" s="309"/>
      <c r="AV400" s="309"/>
      <c r="AW400" s="309"/>
      <c r="AX400" s="309"/>
      <c r="AY400" s="309"/>
      <c r="AZ400" s="309"/>
      <c r="BA400" s="309"/>
      <c r="BB400" s="309"/>
      <c r="BC400" s="309"/>
      <c r="BD400" s="309"/>
      <c r="BE400" s="309"/>
      <c r="BF400" s="309"/>
      <c r="BG400" s="309"/>
      <c r="BH400" s="309"/>
      <c r="BI400" s="309"/>
      <c r="BJ400" s="309"/>
      <c r="BK400" s="309"/>
      <c r="BL400" s="309"/>
      <c r="BM400" s="309"/>
      <c r="BN400" s="309"/>
      <c r="BO400" s="309"/>
      <c r="BP400" s="309"/>
      <c r="BQ400" s="309"/>
      <c r="BR400" s="309"/>
      <c r="BS400" s="309"/>
      <c r="BT400" s="309"/>
      <c r="BU400" s="309"/>
      <c r="BV400" s="309"/>
      <c r="BW400" s="309"/>
      <c r="BX400" s="309"/>
      <c r="BY400" s="309"/>
      <c r="BZ400" s="309"/>
      <c r="CA400" s="309"/>
      <c r="CB400" s="309"/>
      <c r="CC400" s="309"/>
      <c r="CD400" s="309"/>
      <c r="CE400" s="309"/>
      <c r="CF400" s="309"/>
      <c r="CG400" s="309"/>
      <c r="CH400" s="309"/>
      <c r="CI400" s="309"/>
      <c r="CJ400" s="309"/>
      <c r="CK400" s="309"/>
      <c r="CL400" s="309"/>
      <c r="CM400" s="309"/>
      <c r="CN400" s="309"/>
      <c r="CO400" s="309"/>
      <c r="CP400" s="309"/>
      <c r="CQ400" s="309"/>
      <c r="CR400" s="309"/>
      <c r="CS400" s="309"/>
      <c r="CT400" s="309"/>
      <c r="CU400" s="309"/>
      <c r="CV400" s="309"/>
      <c r="CW400" s="309"/>
      <c r="CX400" s="309"/>
      <c r="CY400" s="309"/>
      <c r="CZ400" s="309"/>
      <c r="DA400" s="309"/>
      <c r="DB400" s="309"/>
      <c r="DC400" s="309"/>
      <c r="DD400" s="309"/>
      <c r="DE400" s="309"/>
      <c r="DF400" s="309"/>
      <c r="DG400" s="309"/>
      <c r="DH400" s="309"/>
      <c r="DI400" s="309"/>
      <c r="DJ400" s="309"/>
      <c r="DK400" s="309"/>
      <c r="DL400" s="309"/>
      <c r="DM400" s="309"/>
      <c r="DN400" s="309"/>
      <c r="DO400" s="309"/>
      <c r="DP400" s="309"/>
      <c r="DQ400" s="309"/>
      <c r="DR400" s="309"/>
      <c r="DS400" s="309"/>
      <c r="DT400" s="309"/>
      <c r="DU400" s="309"/>
      <c r="DV400" s="309"/>
      <c r="DW400" s="309"/>
      <c r="DX400" s="309"/>
      <c r="DY400" s="309"/>
      <c r="DZ400" s="309"/>
      <c r="EA400" s="309"/>
      <c r="EB400" s="309"/>
      <c r="EC400" s="309"/>
      <c r="ED400" s="309"/>
      <c r="EE400" s="309"/>
      <c r="EF400" s="309"/>
      <c r="EG400" s="309"/>
      <c r="EH400" s="309"/>
      <c r="EI400" s="309"/>
      <c r="EJ400" s="309"/>
      <c r="EK400" s="309"/>
      <c r="EL400" s="309"/>
      <c r="EM400" s="309"/>
      <c r="EN400" s="309"/>
      <c r="EO400" s="309"/>
      <c r="EP400" s="309"/>
      <c r="EQ400" s="309"/>
      <c r="ER400" s="309"/>
      <c r="ES400" s="309"/>
      <c r="ET400" s="309"/>
      <c r="EU400" s="309"/>
      <c r="EV400" s="309"/>
      <c r="EW400" s="309"/>
      <c r="EX400" s="309"/>
      <c r="EY400" s="309"/>
      <c r="EZ400" s="309"/>
      <c r="FA400" s="309"/>
      <c r="FB400" s="309"/>
      <c r="FC400" s="309"/>
      <c r="FD400" s="309"/>
      <c r="FE400" s="309"/>
      <c r="FF400" s="309"/>
      <c r="FG400" s="309"/>
      <c r="FH400" s="309"/>
      <c r="FI400" s="309"/>
      <c r="FJ400" s="309"/>
      <c r="FK400" s="309"/>
      <c r="FL400" s="309"/>
      <c r="FM400" s="309"/>
      <c r="FN400" s="309"/>
      <c r="FO400" s="309"/>
      <c r="FP400" s="309"/>
      <c r="FQ400" s="309"/>
      <c r="FR400" s="309"/>
      <c r="FS400" s="309"/>
      <c r="FT400" s="309"/>
      <c r="FU400" s="309"/>
      <c r="FV400" s="309"/>
      <c r="FW400" s="309"/>
      <c r="FX400" s="309"/>
      <c r="FY400" s="309"/>
      <c r="FZ400" s="309"/>
      <c r="GA400" s="309"/>
      <c r="GB400" s="309"/>
      <c r="GC400" s="309"/>
      <c r="GD400" s="309"/>
      <c r="GE400" s="309"/>
      <c r="GF400" s="309"/>
      <c r="GG400" s="309"/>
      <c r="GH400" s="309"/>
      <c r="GI400" s="309"/>
      <c r="GJ400" s="309"/>
      <c r="GK400" s="309"/>
      <c r="GL400" s="309"/>
      <c r="GM400" s="309"/>
      <c r="GN400" s="309"/>
      <c r="GO400" s="309"/>
      <c r="GP400" s="309"/>
      <c r="GQ400" s="309"/>
      <c r="GR400" s="309"/>
      <c r="GS400" s="309"/>
      <c r="GT400" s="309"/>
      <c r="GU400" s="309"/>
      <c r="GV400" s="309"/>
      <c r="GW400" s="309"/>
      <c r="GX400" s="309"/>
      <c r="GY400" s="309"/>
      <c r="GZ400" s="309"/>
      <c r="HA400" s="309"/>
      <c r="HB400" s="309"/>
      <c r="HC400" s="309"/>
      <c r="HD400" s="309"/>
      <c r="HE400" s="309"/>
      <c r="HF400" s="309"/>
      <c r="HG400" s="309"/>
      <c r="HH400" s="309"/>
      <c r="HI400" s="309"/>
      <c r="HJ400" s="309"/>
      <c r="HK400" s="309"/>
      <c r="HL400" s="309"/>
      <c r="HM400" s="309"/>
      <c r="HN400" s="309"/>
      <c r="HO400" s="309"/>
      <c r="HP400" s="309"/>
      <c r="HQ400" s="309"/>
      <c r="HR400" s="309"/>
      <c r="HS400" s="309"/>
      <c r="HT400" s="309"/>
      <c r="HU400" s="309"/>
      <c r="HV400" s="309"/>
      <c r="HW400" s="309"/>
      <c r="HX400" s="309"/>
      <c r="HY400" s="309"/>
      <c r="HZ400" s="309"/>
      <c r="IA400" s="309"/>
      <c r="IB400" s="309"/>
      <c r="IC400" s="309"/>
      <c r="ID400" s="309"/>
      <c r="IE400" s="309"/>
      <c r="IF400" s="309"/>
      <c r="IG400" s="309"/>
      <c r="IH400" s="309"/>
      <c r="II400" s="309"/>
      <c r="IJ400" s="309"/>
      <c r="IK400" s="309"/>
      <c r="IL400" s="309"/>
      <c r="IM400" s="309"/>
      <c r="IN400" s="309"/>
      <c r="IO400" s="309"/>
      <c r="IP400" s="309"/>
      <c r="IQ400" s="309"/>
      <c r="IR400" s="309"/>
      <c r="IS400" s="309"/>
      <c r="IT400" s="309"/>
      <c r="IU400" s="309"/>
      <c r="IV400" s="309"/>
      <c r="IW400" s="309"/>
      <c r="IX400" s="309"/>
      <c r="IY400" s="309"/>
      <c r="IZ400" s="309"/>
      <c r="JA400" s="309"/>
      <c r="JB400" s="309"/>
      <c r="JC400" s="309"/>
      <c r="JD400" s="309"/>
      <c r="JE400" s="309"/>
      <c r="JF400" s="309"/>
      <c r="JG400" s="309"/>
      <c r="JH400" s="309"/>
      <c r="JI400" s="309"/>
      <c r="JJ400" s="309"/>
      <c r="JK400" s="309"/>
      <c r="JL400" s="309"/>
      <c r="JM400" s="309"/>
      <c r="JN400" s="309"/>
      <c r="JO400" s="309"/>
      <c r="JP400" s="309"/>
      <c r="JQ400" s="309"/>
      <c r="JR400" s="309"/>
      <c r="JS400" s="309"/>
      <c r="JT400" s="309"/>
      <c r="JU400" s="309"/>
      <c r="JV400" s="309"/>
      <c r="JW400" s="309"/>
      <c r="JX400" s="309"/>
      <c r="JY400" s="309"/>
      <c r="JZ400" s="309"/>
      <c r="KA400" s="309"/>
      <c r="KB400" s="309"/>
      <c r="KC400" s="309"/>
      <c r="KD400" s="309"/>
      <c r="KE400" s="309"/>
      <c r="KF400" s="309"/>
      <c r="KG400" s="309"/>
      <c r="KH400" s="309"/>
      <c r="KI400" s="309"/>
      <c r="KJ400" s="309"/>
      <c r="KK400" s="309"/>
      <c r="KL400" s="309"/>
      <c r="KM400" s="309"/>
      <c r="KN400" s="309"/>
      <c r="KO400" s="309"/>
      <c r="KP400" s="309"/>
      <c r="KQ400" s="309"/>
      <c r="KR400" s="309"/>
      <c r="KS400" s="309"/>
      <c r="KT400" s="309"/>
      <c r="KU400" s="309"/>
      <c r="KV400" s="309"/>
      <c r="KW400" s="309"/>
      <c r="KX400" s="309"/>
      <c r="KY400" s="309"/>
      <c r="KZ400" s="309"/>
      <c r="LA400" s="309"/>
      <c r="LB400" s="309"/>
      <c r="LC400" s="309"/>
      <c r="LD400" s="309"/>
      <c r="LE400" s="309"/>
      <c r="LF400" s="309"/>
      <c r="LG400" s="309"/>
      <c r="LH400" s="309"/>
      <c r="LI400" s="309"/>
      <c r="LJ400" s="309"/>
      <c r="LK400" s="309"/>
      <c r="LL400" s="309"/>
      <c r="LM400" s="309"/>
      <c r="LN400" s="309"/>
      <c r="LO400" s="309"/>
      <c r="LP400" s="309"/>
      <c r="LQ400" s="309"/>
      <c r="LR400" s="309"/>
      <c r="LS400" s="309"/>
      <c r="LT400" s="309"/>
      <c r="LU400" s="309"/>
      <c r="LV400" s="309"/>
      <c r="LW400" s="309"/>
      <c r="LX400" s="309"/>
      <c r="LY400" s="309"/>
      <c r="LZ400" s="309"/>
      <c r="MA400" s="309"/>
      <c r="MB400" s="309"/>
      <c r="MC400" s="309"/>
      <c r="MD400" s="309"/>
      <c r="ME400" s="309"/>
      <c r="MF400" s="309"/>
      <c r="MG400" s="309"/>
      <c r="MH400" s="309"/>
      <c r="MI400" s="309"/>
      <c r="MJ400" s="309"/>
      <c r="MK400" s="309"/>
      <c r="ML400" s="309"/>
      <c r="MM400" s="309"/>
      <c r="MN400" s="309"/>
      <c r="MO400" s="309"/>
      <c r="MP400" s="309"/>
      <c r="MQ400" s="309"/>
      <c r="MR400" s="309"/>
      <c r="MS400" s="309"/>
      <c r="MT400" s="309"/>
      <c r="MU400" s="309"/>
      <c r="MV400" s="309"/>
      <c r="MW400" s="309"/>
      <c r="MX400" s="309"/>
      <c r="MY400" s="309"/>
      <c r="MZ400" s="309"/>
      <c r="NA400" s="309"/>
      <c r="NB400" s="309"/>
      <c r="NC400" s="309"/>
      <c r="ND400" s="309"/>
      <c r="NE400" s="309"/>
      <c r="NF400" s="309"/>
      <c r="NG400" s="309"/>
      <c r="NH400" s="309"/>
      <c r="NI400" s="309"/>
      <c r="NJ400" s="309"/>
      <c r="NK400" s="309"/>
      <c r="NL400" s="309"/>
      <c r="NM400" s="309"/>
      <c r="NN400" s="309"/>
      <c r="NO400" s="309"/>
      <c r="NP400" s="309"/>
      <c r="NQ400" s="309"/>
      <c r="NR400" s="309"/>
      <c r="NS400" s="309"/>
      <c r="NT400" s="309"/>
      <c r="NU400" s="309"/>
      <c r="NV400" s="309"/>
      <c r="NW400" s="309"/>
      <c r="NX400" s="309"/>
      <c r="NY400" s="309"/>
      <c r="NZ400" s="309"/>
      <c r="OA400" s="309"/>
      <c r="OB400" s="309"/>
      <c r="OC400" s="309"/>
      <c r="OD400" s="309"/>
      <c r="OE400" s="309"/>
      <c r="OF400" s="309"/>
      <c r="OG400" s="309"/>
      <c r="OH400" s="309"/>
      <c r="OI400" s="309"/>
      <c r="OJ400" s="309"/>
      <c r="OK400" s="309"/>
      <c r="OL400" s="309"/>
      <c r="OM400" s="309"/>
      <c r="ON400" s="309"/>
      <c r="OO400" s="309"/>
      <c r="OP400" s="309"/>
      <c r="OQ400" s="309"/>
      <c r="OR400" s="309"/>
      <c r="OS400" s="309"/>
      <c r="OT400" s="309"/>
      <c r="OU400" s="309"/>
      <c r="OV400" s="309"/>
      <c r="OW400" s="309"/>
      <c r="OX400" s="309"/>
      <c r="OY400" s="309"/>
      <c r="OZ400" s="309"/>
      <c r="PA400" s="309"/>
      <c r="PB400" s="309"/>
      <c r="PC400" s="309"/>
      <c r="PD400" s="309"/>
      <c r="PE400" s="309"/>
      <c r="PF400" s="309"/>
      <c r="PG400" s="309"/>
      <c r="PH400" s="309"/>
      <c r="PI400" s="309"/>
      <c r="PJ400" s="309"/>
      <c r="PK400" s="309"/>
      <c r="PL400" s="309"/>
      <c r="PM400" s="309"/>
      <c r="PN400" s="309"/>
      <c r="PO400" s="309"/>
      <c r="PP400" s="309"/>
      <c r="PQ400" s="309"/>
      <c r="PR400" s="309"/>
      <c r="PS400" s="309"/>
      <c r="PT400" s="309"/>
      <c r="PU400" s="309"/>
      <c r="PV400" s="309"/>
      <c r="PW400" s="309"/>
      <c r="PX400" s="309"/>
      <c r="PY400" s="309"/>
      <c r="PZ400" s="309"/>
      <c r="QA400" s="309"/>
      <c r="QB400" s="309"/>
      <c r="QC400" s="309"/>
      <c r="QD400" s="309"/>
      <c r="QE400" s="309"/>
      <c r="QF400" s="309"/>
      <c r="QG400" s="309"/>
      <c r="QH400" s="309"/>
      <c r="QI400" s="309"/>
      <c r="QJ400" s="309"/>
      <c r="QK400" s="309"/>
      <c r="QL400" s="309"/>
      <c r="QM400" s="309"/>
      <c r="QN400" s="309"/>
      <c r="QO400" s="309"/>
      <c r="QP400" s="309"/>
      <c r="QQ400" s="309"/>
      <c r="QR400" s="309"/>
      <c r="QS400" s="309"/>
      <c r="QT400" s="309"/>
      <c r="QU400" s="309"/>
      <c r="QV400" s="309"/>
      <c r="QW400" s="309"/>
      <c r="QX400" s="309"/>
      <c r="QY400" s="309"/>
      <c r="QZ400" s="309"/>
      <c r="RA400" s="309"/>
      <c r="RB400" s="309"/>
      <c r="RC400" s="309"/>
      <c r="RD400" s="309"/>
      <c r="RE400" s="309"/>
      <c r="RF400" s="309"/>
      <c r="RG400" s="309"/>
      <c r="RH400" s="309"/>
      <c r="RI400" s="309"/>
      <c r="RJ400" s="309"/>
      <c r="RK400" s="309"/>
      <c r="RL400" s="309"/>
      <c r="RM400" s="309"/>
      <c r="RN400" s="309"/>
      <c r="RO400" s="309"/>
      <c r="RP400" s="309"/>
      <c r="RQ400" s="309"/>
      <c r="RR400" s="309"/>
      <c r="RS400" s="309"/>
      <c r="RT400" s="309"/>
      <c r="RU400" s="309"/>
      <c r="RV400" s="309"/>
      <c r="RW400" s="309"/>
      <c r="RX400" s="309"/>
      <c r="RY400" s="309"/>
      <c r="RZ400" s="309"/>
      <c r="SA400" s="309"/>
      <c r="SB400" s="309"/>
      <c r="SC400" s="309"/>
      <c r="SD400" s="309"/>
      <c r="SE400" s="309"/>
      <c r="SF400" s="309"/>
      <c r="SG400" s="309"/>
      <c r="SH400" s="309"/>
      <c r="SI400" s="309"/>
      <c r="SJ400" s="309"/>
      <c r="SK400" s="309"/>
      <c r="SL400" s="309"/>
      <c r="SM400" s="309"/>
      <c r="SN400" s="309"/>
      <c r="SO400" s="309"/>
      <c r="SP400" s="309"/>
      <c r="SQ400" s="309"/>
      <c r="SR400" s="309"/>
      <c r="SS400" s="309"/>
      <c r="ST400" s="309"/>
      <c r="SU400" s="309"/>
      <c r="SV400" s="309"/>
      <c r="SW400" s="309"/>
      <c r="SX400" s="309"/>
      <c r="SY400" s="309"/>
      <c r="SZ400" s="309"/>
      <c r="TA400" s="309"/>
      <c r="TB400" s="309"/>
      <c r="TC400" s="309"/>
      <c r="TD400" s="309"/>
      <c r="TE400" s="309"/>
      <c r="TF400" s="309"/>
      <c r="TG400" s="309"/>
      <c r="TH400" s="309"/>
      <c r="TI400" s="309"/>
      <c r="TJ400" s="309"/>
      <c r="TK400" s="309"/>
      <c r="TL400" s="309"/>
      <c r="TM400" s="309"/>
      <c r="TN400" s="309"/>
      <c r="TO400" s="309"/>
      <c r="TP400" s="309"/>
      <c r="TQ400" s="309"/>
      <c r="TR400" s="309"/>
      <c r="TS400" s="309"/>
      <c r="TT400" s="309"/>
      <c r="TU400" s="309"/>
      <c r="TV400" s="309"/>
      <c r="TW400" s="309"/>
      <c r="TX400" s="309"/>
      <c r="TY400" s="309"/>
      <c r="TZ400" s="309"/>
      <c r="UA400" s="309"/>
      <c r="UB400" s="309"/>
      <c r="UC400" s="309"/>
      <c r="UD400" s="309"/>
      <c r="UE400" s="309"/>
      <c r="UF400" s="309"/>
      <c r="UG400" s="309"/>
      <c r="UH400" s="309"/>
      <c r="UI400" s="309"/>
      <c r="UJ400" s="309"/>
      <c r="UK400" s="309"/>
      <c r="UL400" s="309"/>
      <c r="UM400" s="309"/>
      <c r="UN400" s="309"/>
      <c r="UO400" s="309"/>
      <c r="UP400" s="309"/>
      <c r="UQ400" s="309"/>
      <c r="UR400" s="309"/>
      <c r="US400" s="309"/>
      <c r="UT400" s="309"/>
      <c r="UU400" s="309"/>
      <c r="UV400" s="309"/>
      <c r="UW400" s="309"/>
      <c r="UX400" s="309"/>
      <c r="UY400" s="309"/>
      <c r="UZ400" s="309"/>
      <c r="VA400" s="309"/>
      <c r="VB400" s="309"/>
      <c r="VC400" s="309"/>
      <c r="VD400" s="309"/>
      <c r="VE400" s="309"/>
      <c r="VF400" s="309"/>
      <c r="VG400" s="309"/>
      <c r="VH400" s="309"/>
      <c r="VI400" s="309"/>
      <c r="VJ400" s="309"/>
      <c r="VK400" s="309"/>
      <c r="VL400" s="309"/>
      <c r="VM400" s="309"/>
      <c r="VN400" s="309"/>
      <c r="VO400" s="309"/>
      <c r="VP400" s="309"/>
      <c r="VQ400" s="309"/>
      <c r="VR400" s="309"/>
      <c r="VS400" s="309"/>
      <c r="VT400" s="309"/>
      <c r="VU400" s="309"/>
      <c r="VV400" s="309"/>
      <c r="VW400" s="309"/>
      <c r="VX400" s="309"/>
      <c r="VY400" s="309"/>
      <c r="VZ400" s="309"/>
      <c r="WA400" s="309"/>
      <c r="WB400" s="309"/>
      <c r="WC400" s="309"/>
      <c r="WD400" s="309"/>
      <c r="WE400" s="309"/>
      <c r="WF400" s="309"/>
      <c r="WG400" s="309"/>
      <c r="WH400" s="309"/>
      <c r="WI400" s="309"/>
      <c r="WJ400" s="309"/>
      <c r="WK400" s="309"/>
      <c r="WL400" s="309"/>
      <c r="WM400" s="309"/>
      <c r="WN400" s="309"/>
      <c r="WO400" s="309"/>
      <c r="WP400" s="309"/>
      <c r="WQ400" s="309"/>
      <c r="WR400" s="309"/>
      <c r="WS400" s="309"/>
      <c r="WT400" s="309"/>
      <c r="WU400" s="309"/>
      <c r="WV400" s="309"/>
      <c r="WW400" s="309"/>
      <c r="WX400" s="309"/>
      <c r="WY400" s="309"/>
      <c r="WZ400" s="309"/>
      <c r="XA400" s="309"/>
      <c r="XB400" s="309"/>
      <c r="XC400" s="309"/>
      <c r="XD400" s="309"/>
      <c r="XE400" s="309"/>
      <c r="XF400" s="309"/>
      <c r="XG400" s="309"/>
      <c r="XH400" s="309"/>
      <c r="XI400" s="309"/>
      <c r="XJ400" s="309"/>
      <c r="XK400" s="309"/>
      <c r="XL400" s="309"/>
      <c r="XM400" s="309"/>
      <c r="XN400" s="309"/>
      <c r="XO400" s="309"/>
      <c r="XP400" s="309"/>
      <c r="XQ400" s="309"/>
      <c r="XR400" s="309"/>
      <c r="XS400" s="309"/>
      <c r="XT400" s="309"/>
      <c r="XU400" s="309"/>
      <c r="XV400" s="309"/>
      <c r="XW400" s="309"/>
      <c r="XX400" s="309"/>
      <c r="XY400" s="309"/>
      <c r="XZ400" s="309"/>
      <c r="YA400" s="309"/>
      <c r="YB400" s="309"/>
      <c r="YC400" s="309"/>
      <c r="YD400" s="309"/>
      <c r="YE400" s="309"/>
      <c r="YF400" s="309"/>
      <c r="YG400" s="309"/>
      <c r="YH400" s="309"/>
      <c r="YI400" s="309"/>
      <c r="YJ400" s="309"/>
      <c r="YK400" s="309"/>
      <c r="YL400" s="309"/>
      <c r="YM400" s="309"/>
      <c r="YN400" s="309"/>
      <c r="YO400" s="309"/>
      <c r="YP400" s="309"/>
      <c r="YQ400" s="309"/>
      <c r="YR400" s="309"/>
      <c r="YS400" s="309"/>
      <c r="YT400" s="309"/>
      <c r="YU400" s="309"/>
      <c r="YV400" s="309"/>
      <c r="YW400" s="309"/>
      <c r="YX400" s="309"/>
      <c r="YY400" s="309"/>
      <c r="YZ400" s="309"/>
      <c r="ZA400" s="309"/>
      <c r="ZB400" s="309"/>
      <c r="ZC400" s="309"/>
      <c r="ZD400" s="309"/>
      <c r="ZE400" s="309"/>
      <c r="ZF400" s="309"/>
      <c r="ZG400" s="309"/>
      <c r="ZH400" s="309"/>
      <c r="ZI400" s="309"/>
      <c r="ZJ400" s="309"/>
      <c r="ZK400" s="309"/>
      <c r="ZL400" s="309"/>
      <c r="ZM400" s="309"/>
      <c r="ZN400" s="309"/>
      <c r="ZO400" s="309"/>
      <c r="ZP400" s="309"/>
      <c r="ZQ400" s="309"/>
      <c r="ZR400" s="309"/>
      <c r="ZS400" s="309"/>
      <c r="ZT400" s="309"/>
      <c r="ZU400" s="309"/>
      <c r="ZV400" s="309"/>
      <c r="ZW400" s="309"/>
      <c r="ZX400" s="309"/>
      <c r="ZY400" s="309"/>
      <c r="ZZ400" s="309"/>
      <c r="AAA400" s="309"/>
      <c r="AAB400" s="309"/>
      <c r="AAC400" s="309"/>
      <c r="AAD400" s="309"/>
      <c r="AAE400" s="309"/>
      <c r="AAF400" s="309"/>
      <c r="AAG400" s="309"/>
      <c r="AAH400" s="309"/>
      <c r="AAI400" s="309"/>
      <c r="AAJ400" s="309"/>
      <c r="AAK400" s="309"/>
      <c r="AAL400" s="309"/>
      <c r="AAM400" s="309"/>
      <c r="AAN400" s="309"/>
      <c r="AAO400" s="309"/>
      <c r="AAP400" s="309"/>
      <c r="AAQ400" s="309"/>
      <c r="AAR400" s="309"/>
      <c r="AAS400" s="309"/>
      <c r="AAT400" s="309"/>
      <c r="AAU400" s="309"/>
      <c r="AAV400" s="309"/>
      <c r="AAW400" s="309"/>
      <c r="AAX400" s="309"/>
      <c r="AAY400" s="309"/>
      <c r="AAZ400" s="309"/>
      <c r="ABA400" s="309"/>
      <c r="ABB400" s="309"/>
      <c r="ABC400" s="309"/>
      <c r="ABD400" s="309"/>
      <c r="ABE400" s="309"/>
      <c r="ABF400" s="309"/>
      <c r="ABG400" s="309"/>
      <c r="ABH400" s="309"/>
      <c r="ABI400" s="309"/>
      <c r="ABJ400" s="309"/>
      <c r="ABK400" s="309"/>
      <c r="ABL400" s="309"/>
      <c r="ABM400" s="309"/>
      <c r="ABN400" s="309"/>
      <c r="ABO400" s="309"/>
      <c r="ABP400" s="309"/>
      <c r="ABQ400" s="309"/>
      <c r="ABR400" s="309"/>
      <c r="ABS400" s="309"/>
      <c r="ABT400" s="309"/>
      <c r="ABU400" s="309"/>
      <c r="ABV400" s="309"/>
      <c r="ABW400" s="309"/>
      <c r="ABX400" s="309"/>
      <c r="ABY400" s="309"/>
      <c r="ABZ400" s="309"/>
      <c r="ACA400" s="309"/>
      <c r="ACB400" s="309"/>
      <c r="ACC400" s="309"/>
      <c r="ACD400" s="309"/>
      <c r="ACE400" s="309"/>
      <c r="ACF400" s="309"/>
      <c r="ACG400" s="309"/>
      <c r="ACH400" s="309"/>
      <c r="ACI400" s="309"/>
      <c r="ACJ400" s="309"/>
      <c r="ACK400" s="309"/>
      <c r="ACL400" s="309"/>
      <c r="ACM400" s="309"/>
      <c r="ACN400" s="309"/>
      <c r="ACO400" s="309"/>
      <c r="ACP400" s="309"/>
      <c r="ACQ400" s="309"/>
      <c r="ACR400" s="309"/>
      <c r="ACS400" s="309"/>
      <c r="ACT400" s="309"/>
      <c r="ACU400" s="309"/>
      <c r="ACV400" s="309"/>
      <c r="ACW400" s="309"/>
      <c r="ACX400" s="309"/>
      <c r="ACY400" s="309"/>
      <c r="ACZ400" s="309"/>
      <c r="ADA400" s="309"/>
      <c r="ADB400" s="309"/>
      <c r="ADC400" s="309"/>
      <c r="ADD400" s="309"/>
      <c r="ADE400" s="309"/>
      <c r="ADF400" s="309"/>
      <c r="ADG400" s="309"/>
      <c r="ADH400" s="309"/>
      <c r="ADI400" s="309"/>
      <c r="ADJ400" s="309"/>
      <c r="ADK400" s="309"/>
      <c r="ADL400" s="309"/>
      <c r="ADM400" s="309"/>
      <c r="ADN400" s="309"/>
      <c r="ADO400" s="309"/>
      <c r="ADP400" s="309"/>
      <c r="ADQ400" s="309"/>
      <c r="ADR400" s="309"/>
      <c r="ADS400" s="309"/>
      <c r="ADT400" s="309"/>
      <c r="ADU400" s="309"/>
      <c r="ADV400" s="309"/>
      <c r="ADW400" s="309"/>
      <c r="ADX400" s="309"/>
      <c r="ADY400" s="309"/>
      <c r="ADZ400" s="309"/>
      <c r="AEA400" s="309"/>
      <c r="AEB400" s="309"/>
      <c r="AEC400" s="309"/>
      <c r="AED400" s="309"/>
      <c r="AEE400" s="309"/>
      <c r="AEF400" s="309"/>
      <c r="AEG400" s="309"/>
      <c r="AEH400" s="309"/>
      <c r="AEI400" s="309"/>
      <c r="AEJ400" s="309"/>
      <c r="AEK400" s="309"/>
      <c r="AEL400" s="309"/>
      <c r="AEM400" s="309"/>
      <c r="AEN400" s="309"/>
      <c r="AEO400" s="309"/>
      <c r="AEP400" s="309"/>
      <c r="AEQ400" s="309"/>
      <c r="AER400" s="309"/>
      <c r="AES400" s="309"/>
      <c r="AET400" s="309"/>
      <c r="AEU400" s="309"/>
      <c r="AEV400" s="309"/>
      <c r="AEW400" s="309"/>
      <c r="AEX400" s="309"/>
      <c r="AEY400" s="309"/>
      <c r="AEZ400" s="309"/>
      <c r="AFA400" s="309"/>
      <c r="AFB400" s="309"/>
      <c r="AFC400" s="309"/>
      <c r="AFD400" s="309"/>
      <c r="AFE400" s="309"/>
      <c r="AFF400" s="309"/>
      <c r="AFG400" s="309"/>
      <c r="AFH400" s="309"/>
      <c r="AFI400" s="309"/>
      <c r="AFJ400" s="309"/>
      <c r="AFK400" s="309"/>
      <c r="AFL400" s="309"/>
      <c r="AFM400" s="309"/>
      <c r="AFN400" s="309"/>
      <c r="AFO400" s="309"/>
      <c r="AFP400" s="309"/>
      <c r="AFQ400" s="309"/>
      <c r="AFR400" s="309"/>
      <c r="AFS400" s="309"/>
      <c r="AFT400" s="309"/>
      <c r="AFU400" s="309"/>
      <c r="AFV400" s="309"/>
      <c r="AFW400" s="309"/>
      <c r="AFX400" s="309"/>
      <c r="AFY400" s="309"/>
      <c r="AFZ400" s="309"/>
      <c r="AGA400" s="309"/>
      <c r="AGB400" s="309"/>
      <c r="AGC400" s="309"/>
      <c r="AGD400" s="309"/>
      <c r="AGE400" s="309"/>
      <c r="AGF400" s="309"/>
      <c r="AGG400" s="309"/>
      <c r="AGH400" s="309"/>
      <c r="AGI400" s="309"/>
      <c r="AGJ400" s="309"/>
      <c r="AGK400" s="309"/>
      <c r="AGL400" s="309"/>
      <c r="AGM400" s="309"/>
      <c r="AGN400" s="309"/>
      <c r="AGO400" s="309"/>
      <c r="AGP400" s="309"/>
      <c r="AGQ400" s="309"/>
      <c r="AGR400" s="309"/>
      <c r="AGS400" s="309"/>
      <c r="AGT400" s="309"/>
      <c r="AGU400" s="309"/>
      <c r="AGV400" s="309"/>
      <c r="AGW400" s="309"/>
      <c r="AGX400" s="309"/>
      <c r="AGY400" s="309"/>
      <c r="AGZ400" s="309"/>
      <c r="AHA400" s="309"/>
      <c r="AHB400" s="309"/>
      <c r="AHC400" s="309"/>
      <c r="AHD400" s="309"/>
      <c r="AHE400" s="309"/>
      <c r="AHF400" s="309"/>
      <c r="AHG400" s="309"/>
      <c r="AHH400" s="309"/>
      <c r="AHI400" s="309"/>
      <c r="AHJ400" s="309"/>
      <c r="AHK400" s="309"/>
      <c r="AHL400" s="309"/>
      <c r="AHM400" s="309"/>
      <c r="AHN400" s="309"/>
      <c r="AHO400" s="309"/>
      <c r="AHP400" s="309"/>
      <c r="AHQ400" s="309"/>
      <c r="AHR400" s="309"/>
      <c r="AHS400" s="309"/>
      <c r="AHT400" s="309"/>
      <c r="AHU400" s="309"/>
      <c r="AHV400" s="309"/>
      <c r="AHW400" s="309"/>
      <c r="AHX400" s="309"/>
      <c r="AHY400" s="309"/>
      <c r="AHZ400" s="309"/>
      <c r="AIA400" s="309"/>
      <c r="AIB400" s="309"/>
      <c r="AIC400" s="309"/>
      <c r="AID400" s="309"/>
      <c r="AIE400" s="309"/>
      <c r="AIF400" s="309"/>
      <c r="AIG400" s="309"/>
      <c r="AIH400" s="309"/>
      <c r="AII400" s="309"/>
      <c r="AIJ400" s="309"/>
      <c r="AIK400" s="309"/>
      <c r="AIL400" s="309"/>
      <c r="AIM400" s="309"/>
      <c r="AIN400" s="309"/>
      <c r="AIO400" s="309"/>
      <c r="AIP400" s="309"/>
      <c r="AIQ400" s="309"/>
      <c r="AIR400" s="309"/>
      <c r="AIS400" s="309"/>
      <c r="AIT400" s="309"/>
      <c r="AIU400" s="309"/>
      <c r="AIV400" s="309"/>
      <c r="AIW400" s="309"/>
      <c r="AIX400" s="309"/>
      <c r="AIY400" s="309"/>
      <c r="AIZ400" s="309"/>
      <c r="AJA400" s="309"/>
      <c r="AJB400" s="309"/>
      <c r="AJC400" s="309"/>
      <c r="AJD400" s="309"/>
      <c r="AJE400" s="309"/>
      <c r="AJF400" s="309"/>
      <c r="AJG400" s="309"/>
      <c r="AJH400" s="309"/>
      <c r="AJI400" s="309"/>
      <c r="AJJ400" s="309"/>
      <c r="AJK400" s="309"/>
      <c r="AJL400" s="309"/>
      <c r="AJM400" s="309"/>
      <c r="AJN400" s="309"/>
      <c r="AJO400" s="309"/>
      <c r="AJP400" s="309"/>
      <c r="AJQ400" s="309"/>
      <c r="AJR400" s="309"/>
      <c r="AJS400" s="309"/>
      <c r="AJT400" s="309"/>
      <c r="AJU400" s="309"/>
      <c r="AJV400" s="309"/>
      <c r="AJW400" s="309"/>
      <c r="AJX400" s="309"/>
      <c r="AJY400" s="309"/>
      <c r="AJZ400" s="309"/>
      <c r="AKA400" s="309"/>
      <c r="AKB400" s="309"/>
      <c r="AKC400" s="309"/>
      <c r="AKD400" s="309"/>
      <c r="AKE400" s="309"/>
      <c r="AKF400" s="309"/>
      <c r="AKG400" s="309"/>
      <c r="AKH400" s="309"/>
      <c r="AKI400" s="309"/>
      <c r="AKJ400" s="309"/>
      <c r="AKK400" s="309"/>
      <c r="AKL400" s="309"/>
      <c r="AKM400" s="309"/>
      <c r="AKN400" s="309"/>
      <c r="AKO400" s="309"/>
      <c r="AKP400" s="309"/>
      <c r="AKQ400" s="309"/>
      <c r="AKR400" s="309"/>
      <c r="AKS400" s="309"/>
      <c r="AKT400" s="309"/>
      <c r="AKU400" s="309"/>
      <c r="AKV400" s="309"/>
      <c r="AKW400" s="309"/>
      <c r="AKX400" s="309"/>
      <c r="AKY400" s="309"/>
      <c r="AKZ400" s="309"/>
      <c r="ALA400" s="309"/>
      <c r="ALB400" s="309"/>
      <c r="ALC400" s="309"/>
      <c r="ALD400" s="309"/>
      <c r="ALE400" s="309"/>
      <c r="ALF400" s="309"/>
      <c r="ALG400" s="309"/>
      <c r="ALH400" s="309"/>
      <c r="ALI400" s="309"/>
      <c r="ALJ400" s="309"/>
      <c r="ALK400" s="309"/>
      <c r="ALL400" s="309"/>
      <c r="ALM400" s="309"/>
      <c r="ALN400" s="309"/>
      <c r="ALO400" s="309"/>
      <c r="ALP400" s="309"/>
      <c r="ALQ400" s="309"/>
      <c r="ALR400" s="309"/>
      <c r="ALS400" s="309"/>
      <c r="ALT400" s="309"/>
      <c r="ALU400" s="309"/>
      <c r="ALV400" s="309"/>
      <c r="ALW400" s="309"/>
      <c r="ALX400" s="309"/>
      <c r="ALY400" s="309"/>
      <c r="ALZ400" s="309"/>
      <c r="AMA400" s="309"/>
      <c r="AMB400" s="309"/>
      <c r="AMC400" s="309"/>
      <c r="AMD400" s="309"/>
      <c r="AME400" s="309"/>
      <c r="AMF400" s="309"/>
      <c r="AMG400" s="309"/>
      <c r="AMH400" s="309"/>
      <c r="AMI400" s="309"/>
      <c r="AMJ400" s="309"/>
      <c r="AMK400" s="309"/>
      <c r="AML400" s="309"/>
      <c r="AMM400" s="309"/>
      <c r="AMN400" s="309"/>
      <c r="AMO400" s="309"/>
      <c r="AMP400" s="309"/>
      <c r="AMQ400" s="309"/>
      <c r="AMR400" s="309"/>
      <c r="AMS400" s="309"/>
      <c r="AMT400" s="309"/>
      <c r="AMU400" s="309"/>
      <c r="AMV400" s="309"/>
      <c r="AMW400" s="309"/>
      <c r="AMX400" s="309"/>
      <c r="AMY400" s="309"/>
      <c r="AMZ400" s="309"/>
      <c r="ANA400" s="309"/>
      <c r="ANB400" s="309"/>
      <c r="ANC400" s="309"/>
      <c r="AND400" s="309"/>
      <c r="ANE400" s="309"/>
      <c r="ANF400" s="309"/>
      <c r="ANG400" s="309"/>
      <c r="ANH400" s="309"/>
      <c r="ANI400" s="309"/>
      <c r="ANJ400" s="309"/>
      <c r="ANK400" s="309"/>
      <c r="ANL400" s="309"/>
      <c r="ANM400" s="309"/>
      <c r="ANN400" s="309"/>
      <c r="ANO400" s="309"/>
      <c r="ANP400" s="309"/>
      <c r="ANQ400" s="309"/>
      <c r="ANR400" s="309"/>
      <c r="ANS400" s="309"/>
      <c r="ANT400" s="309"/>
      <c r="ANU400" s="309"/>
      <c r="ANV400" s="309"/>
      <c r="ANW400" s="309"/>
      <c r="ANX400" s="309"/>
      <c r="ANY400" s="309"/>
      <c r="ANZ400" s="309"/>
      <c r="AOA400" s="309"/>
      <c r="AOB400" s="309"/>
      <c r="AOC400" s="309"/>
      <c r="AOD400" s="309"/>
      <c r="AOE400" s="309"/>
      <c r="AOF400" s="309"/>
      <c r="AOG400" s="309"/>
      <c r="AOH400" s="309"/>
      <c r="AOI400" s="309"/>
      <c r="AOJ400" s="309"/>
      <c r="AOK400" s="309"/>
      <c r="AOL400" s="309"/>
      <c r="AOM400" s="309"/>
      <c r="AON400" s="309"/>
      <c r="AOO400" s="309"/>
      <c r="AOP400" s="309"/>
      <c r="AOQ400" s="309"/>
      <c r="AOR400" s="309"/>
      <c r="AOS400" s="309"/>
      <c r="AOT400" s="309"/>
      <c r="AOU400" s="309"/>
      <c r="AOV400" s="309"/>
      <c r="AOW400" s="309"/>
      <c r="AOX400" s="309"/>
      <c r="AOY400" s="309"/>
      <c r="AOZ400" s="309"/>
      <c r="APA400" s="309"/>
      <c r="APB400" s="309"/>
      <c r="APC400" s="309"/>
      <c r="APD400" s="309"/>
      <c r="APE400" s="309"/>
      <c r="APF400" s="309"/>
      <c r="APG400" s="309"/>
      <c r="APH400" s="309"/>
      <c r="API400" s="309"/>
      <c r="APJ400" s="309"/>
      <c r="APK400" s="309"/>
      <c r="APL400" s="309"/>
      <c r="APM400" s="309"/>
      <c r="APN400" s="309"/>
      <c r="APO400" s="309"/>
      <c r="APP400" s="309"/>
      <c r="APQ400" s="309"/>
      <c r="APR400" s="309"/>
      <c r="APS400" s="309"/>
      <c r="APT400" s="309"/>
      <c r="APU400" s="309"/>
      <c r="APV400" s="309"/>
      <c r="APW400" s="309"/>
      <c r="APX400" s="309"/>
      <c r="APY400" s="309"/>
      <c r="APZ400" s="309"/>
      <c r="AQA400" s="309"/>
      <c r="AQB400" s="309"/>
      <c r="AQC400" s="309"/>
      <c r="AQD400" s="309"/>
      <c r="AQE400" s="309"/>
      <c r="AQF400" s="309"/>
      <c r="AQG400" s="309"/>
      <c r="AQH400" s="309"/>
      <c r="AQI400" s="309"/>
      <c r="AQJ400" s="309"/>
      <c r="AQK400" s="309"/>
      <c r="AQL400" s="309"/>
      <c r="AQM400" s="309"/>
      <c r="AQN400" s="309"/>
      <c r="AQO400" s="309"/>
      <c r="AQP400" s="309"/>
      <c r="AQQ400" s="309"/>
      <c r="AQR400" s="309"/>
      <c r="AQS400" s="309"/>
      <c r="AQT400" s="309"/>
      <c r="AQU400" s="309"/>
      <c r="AQV400" s="309"/>
      <c r="AQW400" s="309"/>
      <c r="AQX400" s="309"/>
      <c r="AQY400" s="309"/>
      <c r="AQZ400" s="309"/>
      <c r="ARA400" s="309"/>
      <c r="ARB400" s="309"/>
      <c r="ARC400" s="309"/>
      <c r="ARD400" s="309"/>
      <c r="ARE400" s="309"/>
      <c r="ARF400" s="309"/>
      <c r="ARG400" s="309"/>
      <c r="ARH400" s="309"/>
      <c r="ARI400" s="309"/>
      <c r="ARJ400" s="309"/>
      <c r="ARK400" s="309"/>
      <c r="ARL400" s="309"/>
      <c r="ARM400" s="309"/>
      <c r="ARN400" s="309"/>
      <c r="ARO400" s="309"/>
      <c r="ARP400" s="309"/>
      <c r="ARQ400" s="309"/>
      <c r="ARR400" s="309"/>
      <c r="ARS400" s="309"/>
      <c r="ART400" s="309"/>
      <c r="ARU400" s="309"/>
      <c r="ARV400" s="309"/>
      <c r="ARW400" s="309"/>
      <c r="ARX400" s="309"/>
      <c r="ARY400" s="309"/>
      <c r="ARZ400" s="309"/>
      <c r="ASA400" s="309"/>
      <c r="ASB400" s="309"/>
      <c r="ASC400" s="309"/>
      <c r="ASD400" s="309"/>
      <c r="ASE400" s="309"/>
      <c r="ASF400" s="309"/>
      <c r="ASG400" s="309"/>
      <c r="ASH400" s="309"/>
      <c r="ASI400" s="309"/>
      <c r="ASJ400" s="309"/>
      <c r="ASK400" s="309"/>
      <c r="ASL400" s="309"/>
      <c r="ASM400" s="309"/>
      <c r="ASN400" s="309"/>
      <c r="ASO400" s="309"/>
      <c r="ASP400" s="309"/>
      <c r="ASQ400" s="309"/>
      <c r="ASR400" s="309"/>
      <c r="ASS400" s="309"/>
      <c r="AST400" s="309"/>
      <c r="ASU400" s="309"/>
      <c r="ASV400" s="309"/>
      <c r="ASW400" s="309"/>
      <c r="ASX400" s="309"/>
      <c r="ASY400" s="309"/>
      <c r="ASZ400" s="309"/>
      <c r="ATA400" s="309"/>
      <c r="ATB400" s="309"/>
      <c r="ATC400" s="309"/>
      <c r="ATD400" s="309"/>
      <c r="ATE400" s="309"/>
      <c r="ATF400" s="309"/>
      <c r="ATG400" s="309"/>
      <c r="ATH400" s="309"/>
      <c r="ATI400" s="309"/>
      <c r="ATJ400" s="309"/>
      <c r="ATK400" s="309"/>
      <c r="ATL400" s="309"/>
      <c r="ATM400" s="309"/>
      <c r="ATN400" s="309"/>
      <c r="ATO400" s="309"/>
      <c r="ATP400" s="309"/>
      <c r="ATQ400" s="309"/>
      <c r="ATR400" s="309"/>
      <c r="ATS400" s="309"/>
      <c r="ATT400" s="309"/>
      <c r="ATU400" s="309"/>
      <c r="ATV400" s="309"/>
      <c r="ATW400" s="309"/>
      <c r="ATX400" s="309"/>
      <c r="ATY400" s="309"/>
      <c r="ATZ400" s="309"/>
      <c r="AUA400" s="309"/>
      <c r="AUB400" s="309"/>
      <c r="AUC400" s="309"/>
      <c r="AUD400" s="309"/>
      <c r="AUE400" s="309"/>
      <c r="AUF400" s="309"/>
      <c r="AUG400" s="309"/>
      <c r="AUH400" s="309"/>
      <c r="AUI400" s="309"/>
      <c r="AUJ400" s="309"/>
      <c r="AUK400" s="309"/>
      <c r="AUL400" s="309"/>
      <c r="AUM400" s="309"/>
      <c r="AUN400" s="309"/>
      <c r="AUO400" s="309"/>
      <c r="AUP400" s="309"/>
      <c r="AUQ400" s="309"/>
      <c r="AUR400" s="309"/>
      <c r="AUS400" s="309"/>
      <c r="AUT400" s="309"/>
      <c r="AUU400" s="309"/>
      <c r="AUV400" s="309"/>
      <c r="AUW400" s="309"/>
      <c r="AUX400" s="309"/>
      <c r="AUY400" s="309"/>
      <c r="AUZ400" s="309"/>
      <c r="AVA400" s="309"/>
      <c r="AVB400" s="309"/>
      <c r="AVC400" s="309"/>
      <c r="AVD400" s="309"/>
      <c r="AVE400" s="309"/>
      <c r="AVF400" s="309"/>
      <c r="AVG400" s="309"/>
      <c r="AVH400" s="309"/>
      <c r="AVI400" s="309"/>
      <c r="AVJ400" s="309"/>
      <c r="AVK400" s="309"/>
      <c r="AVL400" s="309"/>
      <c r="AVM400" s="309"/>
      <c r="AVN400" s="309"/>
      <c r="AVO400" s="309"/>
      <c r="AVP400" s="309"/>
      <c r="AVQ400" s="309"/>
      <c r="AVR400" s="309"/>
      <c r="AVS400" s="309"/>
      <c r="AVT400" s="309"/>
      <c r="AVU400" s="309"/>
      <c r="AVV400" s="309"/>
      <c r="AVW400" s="309"/>
      <c r="AVX400" s="309"/>
      <c r="AVY400" s="309"/>
      <c r="AVZ400" s="309"/>
      <c r="AWA400" s="309"/>
      <c r="AWB400" s="309"/>
      <c r="AWC400" s="309"/>
      <c r="AWD400" s="309"/>
      <c r="AWE400" s="309"/>
      <c r="AWF400" s="309"/>
      <c r="AWG400" s="309"/>
      <c r="AWH400" s="309"/>
      <c r="AWI400" s="309"/>
      <c r="AWJ400" s="309"/>
      <c r="AWK400" s="309"/>
      <c r="AWL400" s="309"/>
      <c r="AWM400" s="309"/>
      <c r="AWN400" s="309"/>
      <c r="AWO400" s="309"/>
      <c r="AWP400" s="309"/>
      <c r="AWQ400" s="309"/>
      <c r="AWR400" s="309"/>
      <c r="AWS400" s="309"/>
      <c r="AWT400" s="309"/>
      <c r="AWU400" s="309"/>
      <c r="AWV400" s="309"/>
      <c r="AWW400" s="309"/>
      <c r="AWX400" s="309"/>
      <c r="AWY400" s="309"/>
      <c r="AWZ400" s="309"/>
      <c r="AXA400" s="309"/>
      <c r="AXB400" s="309"/>
      <c r="AXC400" s="309"/>
      <c r="AXD400" s="309"/>
      <c r="AXE400" s="309"/>
      <c r="AXF400" s="309"/>
      <c r="AXG400" s="309"/>
      <c r="AXH400" s="309"/>
      <c r="AXI400" s="309"/>
      <c r="AXJ400" s="309"/>
      <c r="AXK400" s="309"/>
      <c r="AXL400" s="309"/>
      <c r="AXM400" s="309"/>
      <c r="AXN400" s="309"/>
      <c r="AXO400" s="309"/>
      <c r="AXP400" s="309"/>
      <c r="AXQ400" s="309"/>
      <c r="AXR400" s="309"/>
      <c r="AXS400" s="309"/>
      <c r="AXT400" s="309"/>
      <c r="AXU400" s="309"/>
      <c r="AXV400" s="309"/>
      <c r="AXW400" s="309"/>
      <c r="AXX400" s="309"/>
      <c r="AXY400" s="309"/>
      <c r="AXZ400" s="309"/>
      <c r="AYA400" s="309"/>
      <c r="AYB400" s="309"/>
      <c r="AYC400" s="309"/>
      <c r="AYD400" s="309"/>
      <c r="AYE400" s="309"/>
      <c r="AYF400" s="309"/>
      <c r="AYG400" s="309"/>
      <c r="AYH400" s="309"/>
      <c r="AYI400" s="309"/>
      <c r="AYJ400" s="309"/>
      <c r="AYK400" s="309"/>
      <c r="AYL400" s="309"/>
      <c r="AYM400" s="309"/>
      <c r="AYN400" s="309"/>
      <c r="AYO400" s="309"/>
      <c r="AYP400" s="309"/>
      <c r="AYQ400" s="309"/>
      <c r="AYR400" s="309"/>
      <c r="AYS400" s="309"/>
      <c r="AYT400" s="309"/>
      <c r="AYU400" s="309"/>
      <c r="AYV400" s="309"/>
      <c r="AYW400" s="309"/>
      <c r="AYX400" s="309"/>
      <c r="AYY400" s="309"/>
      <c r="AYZ400" s="309"/>
      <c r="AZA400" s="309"/>
      <c r="AZB400" s="309"/>
      <c r="AZC400" s="309"/>
      <c r="AZD400" s="309"/>
      <c r="AZE400" s="309"/>
      <c r="AZF400" s="309"/>
      <c r="AZG400" s="309"/>
      <c r="AZH400" s="309"/>
      <c r="AZI400" s="309"/>
      <c r="AZJ400" s="309"/>
      <c r="AZK400" s="309"/>
      <c r="AZL400" s="309"/>
      <c r="AZM400" s="309"/>
      <c r="AZN400" s="309"/>
      <c r="AZO400" s="309"/>
      <c r="AZP400" s="309"/>
      <c r="AZQ400" s="309"/>
      <c r="AZR400" s="309"/>
      <c r="AZS400" s="309"/>
      <c r="AZT400" s="309"/>
      <c r="AZU400" s="309"/>
      <c r="AZV400" s="309"/>
      <c r="AZW400" s="309"/>
      <c r="AZX400" s="309"/>
      <c r="AZY400" s="309"/>
      <c r="AZZ400" s="309"/>
      <c r="BAA400" s="309"/>
      <c r="BAB400" s="309"/>
      <c r="BAC400" s="309"/>
      <c r="BAD400" s="309"/>
      <c r="BAE400" s="309"/>
      <c r="BAF400" s="309"/>
      <c r="BAG400" s="309"/>
      <c r="BAH400" s="309"/>
      <c r="BAI400" s="309"/>
      <c r="BAJ400" s="309"/>
      <c r="BAK400" s="309"/>
      <c r="BAL400" s="309"/>
      <c r="BAM400" s="309"/>
      <c r="BAN400" s="309"/>
      <c r="BAO400" s="309"/>
      <c r="BAP400" s="309"/>
      <c r="BAQ400" s="309"/>
      <c r="BAR400" s="309"/>
      <c r="BAS400" s="309"/>
      <c r="BAT400" s="309"/>
      <c r="BAU400" s="309"/>
      <c r="BAV400" s="309"/>
      <c r="BAW400" s="309"/>
      <c r="BAX400" s="309"/>
      <c r="BAY400" s="309"/>
      <c r="BAZ400" s="309"/>
      <c r="BBA400" s="309"/>
      <c r="BBB400" s="309"/>
      <c r="BBC400" s="309"/>
      <c r="BBD400" s="309"/>
      <c r="BBE400" s="309"/>
      <c r="BBF400" s="309"/>
      <c r="BBG400" s="309"/>
      <c r="BBH400" s="309"/>
      <c r="BBI400" s="309"/>
      <c r="BBJ400" s="309"/>
      <c r="BBK400" s="309"/>
      <c r="BBL400" s="309"/>
      <c r="BBM400" s="309"/>
      <c r="BBN400" s="309"/>
      <c r="BBO400" s="309"/>
      <c r="BBP400" s="309"/>
      <c r="BBQ400" s="309"/>
      <c r="BBR400" s="309"/>
      <c r="BBS400" s="309"/>
      <c r="BBT400" s="309"/>
      <c r="BBU400" s="309"/>
      <c r="BBV400" s="309"/>
      <c r="BBW400" s="309"/>
      <c r="BBX400" s="309"/>
      <c r="BBY400" s="309"/>
      <c r="BBZ400" s="309"/>
      <c r="BCA400" s="309"/>
      <c r="BCB400" s="309"/>
      <c r="BCC400" s="309"/>
      <c r="BCD400" s="309"/>
      <c r="BCE400" s="309"/>
      <c r="BCF400" s="309"/>
      <c r="BCG400" s="309"/>
      <c r="BCH400" s="309"/>
      <c r="BCI400" s="309"/>
      <c r="BCJ400" s="309"/>
      <c r="BCK400" s="309"/>
      <c r="BCL400" s="309"/>
      <c r="BCM400" s="309"/>
      <c r="BCN400" s="309"/>
      <c r="BCO400" s="309"/>
      <c r="BCP400" s="309"/>
      <c r="BCQ400" s="309"/>
      <c r="BCR400" s="309"/>
      <c r="BCS400" s="309"/>
      <c r="BCT400" s="309"/>
      <c r="BCU400" s="309"/>
      <c r="BCV400" s="309"/>
      <c r="BCW400" s="309"/>
      <c r="BCX400" s="309"/>
      <c r="BCY400" s="309"/>
      <c r="BCZ400" s="309"/>
      <c r="BDA400" s="309"/>
      <c r="BDB400" s="309"/>
      <c r="BDC400" s="309"/>
      <c r="BDD400" s="309"/>
      <c r="BDE400" s="309"/>
      <c r="BDF400" s="309"/>
      <c r="BDG400" s="309"/>
      <c r="BDH400" s="309"/>
      <c r="BDI400" s="309"/>
      <c r="BDJ400" s="309"/>
      <c r="BDK400" s="309"/>
      <c r="BDL400" s="309"/>
      <c r="BDM400" s="309"/>
      <c r="BDN400" s="309"/>
      <c r="BDO400" s="309"/>
      <c r="BDP400" s="309"/>
      <c r="BDQ400" s="309"/>
      <c r="BDR400" s="309"/>
      <c r="BDS400" s="309"/>
      <c r="BDT400" s="309"/>
      <c r="BDU400" s="309"/>
      <c r="BDV400" s="309"/>
      <c r="BDW400" s="309"/>
      <c r="BDX400" s="309"/>
      <c r="BDY400" s="309"/>
      <c r="BDZ400" s="309"/>
      <c r="BEA400" s="309"/>
      <c r="BEB400" s="309"/>
      <c r="BEC400" s="309"/>
      <c r="BED400" s="309"/>
      <c r="BEE400" s="309"/>
      <c r="BEF400" s="309"/>
      <c r="BEG400" s="309"/>
      <c r="BEH400" s="309"/>
      <c r="BEI400" s="309"/>
      <c r="BEJ400" s="309"/>
      <c r="BEK400" s="309"/>
      <c r="BEL400" s="309"/>
      <c r="BEM400" s="309"/>
      <c r="BEN400" s="309"/>
      <c r="BEO400" s="309"/>
      <c r="BEP400" s="309"/>
      <c r="BEQ400" s="309"/>
      <c r="BER400" s="309"/>
      <c r="BES400" s="309"/>
      <c r="BET400" s="309"/>
      <c r="BEU400" s="309"/>
      <c r="BEV400" s="309"/>
      <c r="BEW400" s="309"/>
      <c r="BEX400" s="309"/>
      <c r="BEY400" s="309"/>
      <c r="BEZ400" s="309"/>
      <c r="BFA400" s="309"/>
      <c r="BFB400" s="309"/>
      <c r="BFC400" s="309"/>
      <c r="BFD400" s="309"/>
      <c r="BFE400" s="309"/>
      <c r="BFF400" s="309"/>
      <c r="BFG400" s="309"/>
      <c r="BFH400" s="309"/>
      <c r="BFI400" s="309"/>
      <c r="BFJ400" s="309"/>
      <c r="BFK400" s="309"/>
      <c r="BFL400" s="309"/>
      <c r="BFM400" s="309"/>
      <c r="BFN400" s="309"/>
      <c r="BFO400" s="309"/>
      <c r="BFP400" s="309"/>
      <c r="BFQ400" s="309"/>
      <c r="BFR400" s="309"/>
      <c r="BFS400" s="309"/>
      <c r="BFT400" s="309"/>
      <c r="BFU400" s="309"/>
      <c r="BFV400" s="309"/>
      <c r="BFW400" s="309"/>
      <c r="BFX400" s="309"/>
      <c r="BFY400" s="309"/>
      <c r="BFZ400" s="309"/>
      <c r="BGA400" s="309"/>
      <c r="BGB400" s="309"/>
      <c r="BGC400" s="309"/>
      <c r="BGD400" s="309"/>
      <c r="BGE400" s="309"/>
      <c r="BGF400" s="309"/>
      <c r="BGG400" s="309"/>
      <c r="BGH400" s="309"/>
    </row>
    <row r="401" spans="6:1542" s="18" customFormat="1" ht="14.45" customHeight="1" x14ac:dyDescent="0.25">
      <c r="F401" s="68"/>
      <c r="Y401" s="68"/>
      <c r="AC401" s="309"/>
      <c r="AD401" s="309"/>
      <c r="AE401" s="309"/>
      <c r="AF401" s="309"/>
      <c r="AG401" s="309"/>
      <c r="AH401" s="309"/>
      <c r="AI401" s="309"/>
      <c r="AJ401" s="309"/>
      <c r="AK401" s="309"/>
      <c r="AL401" s="309"/>
      <c r="AM401" s="309"/>
      <c r="AN401" s="309"/>
      <c r="AO401" s="309"/>
      <c r="AP401" s="309"/>
      <c r="AQ401" s="309"/>
      <c r="AR401" s="309"/>
      <c r="AS401" s="309"/>
      <c r="AT401" s="309"/>
      <c r="AU401" s="309"/>
      <c r="AV401" s="309"/>
      <c r="AW401" s="309"/>
      <c r="AX401" s="309"/>
      <c r="AY401" s="309"/>
      <c r="AZ401" s="309"/>
      <c r="BA401" s="309"/>
      <c r="BB401" s="309"/>
      <c r="BC401" s="309"/>
      <c r="BD401" s="309"/>
      <c r="BE401" s="309"/>
      <c r="BF401" s="309"/>
      <c r="BG401" s="309"/>
      <c r="BH401" s="309"/>
      <c r="BI401" s="309"/>
      <c r="BJ401" s="309"/>
      <c r="BK401" s="309"/>
      <c r="BL401" s="309"/>
      <c r="BM401" s="309"/>
      <c r="BN401" s="309"/>
      <c r="BO401" s="309"/>
      <c r="BP401" s="309"/>
      <c r="BQ401" s="309"/>
      <c r="BR401" s="309"/>
      <c r="BS401" s="309"/>
      <c r="BT401" s="309"/>
      <c r="BU401" s="309"/>
      <c r="BV401" s="309"/>
      <c r="BW401" s="309"/>
      <c r="BX401" s="309"/>
      <c r="BY401" s="309"/>
      <c r="BZ401" s="309"/>
      <c r="CA401" s="309"/>
      <c r="CB401" s="309"/>
      <c r="CC401" s="309"/>
      <c r="CD401" s="309"/>
      <c r="CE401" s="309"/>
      <c r="CF401" s="309"/>
      <c r="CG401" s="309"/>
      <c r="CH401" s="309"/>
      <c r="CI401" s="309"/>
      <c r="CJ401" s="309"/>
      <c r="CK401" s="309"/>
      <c r="CL401" s="309"/>
      <c r="CM401" s="309"/>
      <c r="CN401" s="309"/>
      <c r="CO401" s="309"/>
      <c r="CP401" s="309"/>
      <c r="CQ401" s="309"/>
      <c r="CR401" s="309"/>
      <c r="CS401" s="309"/>
      <c r="CT401" s="309"/>
      <c r="CU401" s="309"/>
      <c r="CV401" s="309"/>
      <c r="CW401" s="309"/>
      <c r="CX401" s="309"/>
      <c r="CY401" s="309"/>
      <c r="CZ401" s="309"/>
      <c r="DA401" s="309"/>
      <c r="DB401" s="309"/>
      <c r="DC401" s="309"/>
      <c r="DD401" s="309"/>
      <c r="DE401" s="309"/>
      <c r="DF401" s="309"/>
      <c r="DG401" s="309"/>
      <c r="DH401" s="309"/>
      <c r="DI401" s="309"/>
      <c r="DJ401" s="309"/>
      <c r="DK401" s="309"/>
      <c r="DL401" s="309"/>
      <c r="DM401" s="309"/>
      <c r="DN401" s="309"/>
      <c r="DO401" s="309"/>
      <c r="DP401" s="309"/>
      <c r="DQ401" s="309"/>
      <c r="DR401" s="309"/>
      <c r="DS401" s="309"/>
      <c r="DT401" s="309"/>
      <c r="DU401" s="309"/>
      <c r="DV401" s="309"/>
      <c r="DW401" s="309"/>
      <c r="DX401" s="309"/>
      <c r="DY401" s="309"/>
      <c r="DZ401" s="309"/>
      <c r="EA401" s="309"/>
      <c r="EB401" s="309"/>
      <c r="EC401" s="309"/>
      <c r="ED401" s="309"/>
      <c r="EE401" s="309"/>
      <c r="EF401" s="309"/>
      <c r="EG401" s="309"/>
      <c r="EH401" s="309"/>
      <c r="EI401" s="309"/>
      <c r="EJ401" s="309"/>
      <c r="EK401" s="309"/>
      <c r="EL401" s="309"/>
      <c r="EM401" s="309"/>
      <c r="EN401" s="309"/>
      <c r="EO401" s="309"/>
      <c r="EP401" s="309"/>
      <c r="EQ401" s="309"/>
      <c r="ER401" s="309"/>
      <c r="ES401" s="309"/>
      <c r="ET401" s="309"/>
      <c r="EU401" s="309"/>
      <c r="EV401" s="309"/>
      <c r="EW401" s="309"/>
      <c r="EX401" s="309"/>
      <c r="EY401" s="309"/>
      <c r="EZ401" s="309"/>
      <c r="FA401" s="309"/>
      <c r="FB401" s="309"/>
      <c r="FC401" s="309"/>
      <c r="FD401" s="309"/>
      <c r="FE401" s="309"/>
      <c r="FF401" s="309"/>
      <c r="FG401" s="309"/>
      <c r="FH401" s="309"/>
      <c r="FI401" s="309"/>
      <c r="FJ401" s="309"/>
      <c r="FK401" s="309"/>
      <c r="FL401" s="309"/>
      <c r="FM401" s="309"/>
      <c r="FN401" s="309"/>
      <c r="FO401" s="309"/>
      <c r="FP401" s="309"/>
      <c r="FQ401" s="309"/>
      <c r="FR401" s="309"/>
      <c r="FS401" s="309"/>
      <c r="FT401" s="309"/>
      <c r="FU401" s="309"/>
      <c r="FV401" s="309"/>
      <c r="FW401" s="309"/>
      <c r="FX401" s="309"/>
      <c r="FY401" s="309"/>
      <c r="FZ401" s="309"/>
      <c r="GA401" s="309"/>
      <c r="GB401" s="309"/>
      <c r="GC401" s="309"/>
      <c r="GD401" s="309"/>
      <c r="GE401" s="309"/>
      <c r="GF401" s="309"/>
      <c r="GG401" s="309"/>
      <c r="GH401" s="309"/>
      <c r="GI401" s="309"/>
      <c r="GJ401" s="309"/>
      <c r="GK401" s="309"/>
      <c r="GL401" s="309"/>
      <c r="GM401" s="309"/>
      <c r="GN401" s="309"/>
      <c r="GO401" s="309"/>
      <c r="GP401" s="309"/>
      <c r="GQ401" s="309"/>
      <c r="GR401" s="309"/>
      <c r="GS401" s="309"/>
      <c r="GT401" s="309"/>
      <c r="GU401" s="309"/>
      <c r="GV401" s="309"/>
      <c r="GW401" s="309"/>
      <c r="GX401" s="309"/>
      <c r="GY401" s="309"/>
      <c r="GZ401" s="309"/>
      <c r="HA401" s="309"/>
      <c r="HB401" s="309"/>
      <c r="HC401" s="309"/>
      <c r="HD401" s="309"/>
      <c r="HE401" s="309"/>
      <c r="HF401" s="309"/>
      <c r="HG401" s="309"/>
      <c r="HH401" s="309"/>
      <c r="HI401" s="309"/>
      <c r="HJ401" s="309"/>
      <c r="HK401" s="309"/>
      <c r="HL401" s="309"/>
      <c r="HM401" s="309"/>
      <c r="HN401" s="309"/>
      <c r="HO401" s="309"/>
      <c r="HP401" s="309"/>
      <c r="HQ401" s="309"/>
      <c r="HR401" s="309"/>
      <c r="HS401" s="309"/>
      <c r="HT401" s="309"/>
      <c r="HU401" s="309"/>
      <c r="HV401" s="309"/>
      <c r="HW401" s="309"/>
      <c r="HX401" s="309"/>
      <c r="HY401" s="309"/>
      <c r="HZ401" s="309"/>
      <c r="IA401" s="309"/>
      <c r="IB401" s="309"/>
      <c r="IC401" s="309"/>
      <c r="ID401" s="309"/>
      <c r="IE401" s="309"/>
      <c r="IF401" s="309"/>
      <c r="IG401" s="309"/>
      <c r="IH401" s="309"/>
      <c r="II401" s="309"/>
      <c r="IJ401" s="309"/>
      <c r="IK401" s="309"/>
      <c r="IL401" s="309"/>
      <c r="IM401" s="309"/>
      <c r="IN401" s="309"/>
      <c r="IO401" s="309"/>
      <c r="IP401" s="309"/>
      <c r="IQ401" s="309"/>
      <c r="IR401" s="309"/>
      <c r="IS401" s="309"/>
      <c r="IT401" s="309"/>
      <c r="IU401" s="309"/>
      <c r="IV401" s="309"/>
      <c r="IW401" s="309"/>
      <c r="IX401" s="309"/>
      <c r="IY401" s="309"/>
      <c r="IZ401" s="309"/>
      <c r="JA401" s="309"/>
      <c r="JB401" s="309"/>
      <c r="JC401" s="309"/>
      <c r="JD401" s="309"/>
      <c r="JE401" s="309"/>
      <c r="JF401" s="309"/>
      <c r="JG401" s="309"/>
      <c r="JH401" s="309"/>
      <c r="JI401" s="309"/>
      <c r="JJ401" s="309"/>
      <c r="JK401" s="309"/>
      <c r="JL401" s="309"/>
      <c r="JM401" s="309"/>
      <c r="JN401" s="309"/>
      <c r="JO401" s="309"/>
      <c r="JP401" s="309"/>
      <c r="JQ401" s="309"/>
      <c r="JR401" s="309"/>
      <c r="JS401" s="309"/>
      <c r="JT401" s="309"/>
      <c r="JU401" s="309"/>
      <c r="JV401" s="309"/>
      <c r="JW401" s="309"/>
      <c r="JX401" s="309"/>
      <c r="JY401" s="309"/>
      <c r="JZ401" s="309"/>
      <c r="KA401" s="309"/>
      <c r="KB401" s="309"/>
      <c r="KC401" s="309"/>
      <c r="KD401" s="309"/>
      <c r="KE401" s="309"/>
      <c r="KF401" s="309"/>
      <c r="KG401" s="309"/>
      <c r="KH401" s="309"/>
      <c r="KI401" s="309"/>
      <c r="KJ401" s="309"/>
      <c r="KK401" s="309"/>
      <c r="KL401" s="309"/>
      <c r="KM401" s="309"/>
      <c r="KN401" s="309"/>
      <c r="KO401" s="309"/>
      <c r="KP401" s="309"/>
      <c r="KQ401" s="309"/>
      <c r="KR401" s="309"/>
      <c r="KS401" s="309"/>
      <c r="KT401" s="309"/>
      <c r="KU401" s="309"/>
      <c r="KV401" s="309"/>
      <c r="KW401" s="309"/>
      <c r="KX401" s="309"/>
      <c r="KY401" s="309"/>
      <c r="KZ401" s="309"/>
      <c r="LA401" s="309"/>
      <c r="LB401" s="309"/>
      <c r="LC401" s="309"/>
      <c r="LD401" s="309"/>
      <c r="LE401" s="309"/>
      <c r="LF401" s="309"/>
      <c r="LG401" s="309"/>
      <c r="LH401" s="309"/>
      <c r="LI401" s="309"/>
      <c r="LJ401" s="309"/>
      <c r="LK401" s="309"/>
      <c r="LL401" s="309"/>
      <c r="LM401" s="309"/>
      <c r="LN401" s="309"/>
      <c r="LO401" s="309"/>
      <c r="LP401" s="309"/>
      <c r="LQ401" s="309"/>
      <c r="LR401" s="309"/>
      <c r="LS401" s="309"/>
      <c r="LT401" s="309"/>
      <c r="LU401" s="309"/>
      <c r="LV401" s="309"/>
      <c r="LW401" s="309"/>
      <c r="LX401" s="309"/>
      <c r="LY401" s="309"/>
      <c r="LZ401" s="309"/>
      <c r="MA401" s="309"/>
      <c r="MB401" s="309"/>
      <c r="MC401" s="309"/>
      <c r="MD401" s="309"/>
      <c r="ME401" s="309"/>
      <c r="MF401" s="309"/>
      <c r="MG401" s="309"/>
      <c r="MH401" s="309"/>
      <c r="MI401" s="309"/>
      <c r="MJ401" s="309"/>
      <c r="MK401" s="309"/>
      <c r="ML401" s="309"/>
      <c r="MM401" s="309"/>
      <c r="MN401" s="309"/>
      <c r="MO401" s="309"/>
      <c r="MP401" s="309"/>
      <c r="MQ401" s="309"/>
      <c r="MR401" s="309"/>
      <c r="MS401" s="309"/>
      <c r="MT401" s="309"/>
      <c r="MU401" s="309"/>
      <c r="MV401" s="309"/>
      <c r="MW401" s="309"/>
      <c r="MX401" s="309"/>
      <c r="MY401" s="309"/>
      <c r="MZ401" s="309"/>
      <c r="NA401" s="309"/>
      <c r="NB401" s="309"/>
      <c r="NC401" s="309"/>
      <c r="ND401" s="309"/>
      <c r="NE401" s="309"/>
      <c r="NF401" s="309"/>
      <c r="NG401" s="309"/>
      <c r="NH401" s="309"/>
      <c r="NI401" s="309"/>
      <c r="NJ401" s="309"/>
      <c r="NK401" s="309"/>
      <c r="NL401" s="309"/>
      <c r="NM401" s="309"/>
      <c r="NN401" s="309"/>
      <c r="NO401" s="309"/>
      <c r="NP401" s="309"/>
      <c r="NQ401" s="309"/>
      <c r="NR401" s="309"/>
      <c r="NS401" s="309"/>
      <c r="NT401" s="309"/>
      <c r="NU401" s="309"/>
      <c r="NV401" s="309"/>
      <c r="NW401" s="309"/>
      <c r="NX401" s="309"/>
      <c r="NY401" s="309"/>
      <c r="NZ401" s="309"/>
      <c r="OA401" s="309"/>
      <c r="OB401" s="309"/>
      <c r="OC401" s="309"/>
      <c r="OD401" s="309"/>
      <c r="OE401" s="309"/>
      <c r="OF401" s="309"/>
      <c r="OG401" s="309"/>
      <c r="OH401" s="309"/>
      <c r="OI401" s="309"/>
      <c r="OJ401" s="309"/>
      <c r="OK401" s="309"/>
      <c r="OL401" s="309"/>
      <c r="OM401" s="309"/>
      <c r="ON401" s="309"/>
      <c r="OO401" s="309"/>
      <c r="OP401" s="309"/>
      <c r="OQ401" s="309"/>
      <c r="OR401" s="309"/>
      <c r="OS401" s="309"/>
      <c r="OT401" s="309"/>
      <c r="OU401" s="309"/>
      <c r="OV401" s="309"/>
      <c r="OW401" s="309"/>
      <c r="OX401" s="309"/>
      <c r="OY401" s="309"/>
      <c r="OZ401" s="309"/>
      <c r="PA401" s="309"/>
      <c r="PB401" s="309"/>
      <c r="PC401" s="309"/>
      <c r="PD401" s="309"/>
      <c r="PE401" s="309"/>
      <c r="PF401" s="309"/>
      <c r="PG401" s="309"/>
      <c r="PH401" s="309"/>
      <c r="PI401" s="309"/>
      <c r="PJ401" s="309"/>
      <c r="PK401" s="309"/>
      <c r="PL401" s="309"/>
      <c r="PM401" s="309"/>
      <c r="PN401" s="309"/>
      <c r="PO401" s="309"/>
      <c r="PP401" s="309"/>
      <c r="PQ401" s="309"/>
      <c r="PR401" s="309"/>
      <c r="PS401" s="309"/>
      <c r="PT401" s="309"/>
      <c r="PU401" s="309"/>
      <c r="PV401" s="309"/>
      <c r="PW401" s="309"/>
      <c r="PX401" s="309"/>
      <c r="PY401" s="309"/>
      <c r="PZ401" s="309"/>
      <c r="QA401" s="309"/>
      <c r="QB401" s="309"/>
      <c r="QC401" s="309"/>
      <c r="QD401" s="309"/>
      <c r="QE401" s="309"/>
      <c r="QF401" s="309"/>
      <c r="QG401" s="309"/>
      <c r="QH401" s="309"/>
      <c r="QI401" s="309"/>
      <c r="QJ401" s="309"/>
      <c r="QK401" s="309"/>
      <c r="QL401" s="309"/>
      <c r="QM401" s="309"/>
      <c r="QN401" s="309"/>
      <c r="QO401" s="309"/>
      <c r="QP401" s="309"/>
      <c r="QQ401" s="309"/>
      <c r="QR401" s="309"/>
      <c r="QS401" s="309"/>
      <c r="QT401" s="309"/>
      <c r="QU401" s="309"/>
      <c r="QV401" s="309"/>
      <c r="QW401" s="309"/>
      <c r="QX401" s="309"/>
      <c r="QY401" s="309"/>
      <c r="QZ401" s="309"/>
      <c r="RA401" s="309"/>
      <c r="RB401" s="309"/>
      <c r="RC401" s="309"/>
      <c r="RD401" s="309"/>
      <c r="RE401" s="309"/>
      <c r="RF401" s="309"/>
      <c r="RG401" s="309"/>
      <c r="RH401" s="309"/>
      <c r="RI401" s="309"/>
      <c r="RJ401" s="309"/>
      <c r="RK401" s="309"/>
      <c r="RL401" s="309"/>
      <c r="RM401" s="309"/>
      <c r="RN401" s="309"/>
      <c r="RO401" s="309"/>
      <c r="RP401" s="309"/>
      <c r="RQ401" s="309"/>
      <c r="RR401" s="309"/>
      <c r="RS401" s="309"/>
      <c r="RT401" s="309"/>
      <c r="RU401" s="309"/>
      <c r="RV401" s="309"/>
      <c r="RW401" s="309"/>
      <c r="RX401" s="309"/>
      <c r="RY401" s="309"/>
      <c r="RZ401" s="309"/>
      <c r="SA401" s="309"/>
      <c r="SB401" s="309"/>
      <c r="SC401" s="309"/>
      <c r="SD401" s="309"/>
      <c r="SE401" s="309"/>
      <c r="SF401" s="309"/>
      <c r="SG401" s="309"/>
      <c r="SH401" s="309"/>
      <c r="SI401" s="309"/>
      <c r="SJ401" s="309"/>
      <c r="SK401" s="309"/>
      <c r="SL401" s="309"/>
      <c r="SM401" s="309"/>
      <c r="SN401" s="309"/>
      <c r="SO401" s="309"/>
      <c r="SP401" s="309"/>
      <c r="SQ401" s="309"/>
      <c r="SR401" s="309"/>
      <c r="SS401" s="309"/>
      <c r="ST401" s="309"/>
      <c r="SU401" s="309"/>
      <c r="SV401" s="309"/>
      <c r="SW401" s="309"/>
      <c r="SX401" s="309"/>
      <c r="SY401" s="309"/>
      <c r="SZ401" s="309"/>
      <c r="TA401" s="309"/>
      <c r="TB401" s="309"/>
      <c r="TC401" s="309"/>
      <c r="TD401" s="309"/>
      <c r="TE401" s="309"/>
      <c r="TF401" s="309"/>
      <c r="TG401" s="309"/>
      <c r="TH401" s="309"/>
      <c r="TI401" s="309"/>
      <c r="TJ401" s="309"/>
      <c r="TK401" s="309"/>
      <c r="TL401" s="309"/>
      <c r="TM401" s="309"/>
      <c r="TN401" s="309"/>
      <c r="TO401" s="309"/>
      <c r="TP401" s="309"/>
      <c r="TQ401" s="309"/>
      <c r="TR401" s="309"/>
      <c r="TS401" s="309"/>
      <c r="TT401" s="309"/>
      <c r="TU401" s="309"/>
      <c r="TV401" s="309"/>
      <c r="TW401" s="309"/>
      <c r="TX401" s="309"/>
      <c r="TY401" s="309"/>
      <c r="TZ401" s="309"/>
      <c r="UA401" s="309"/>
      <c r="UB401" s="309"/>
      <c r="UC401" s="309"/>
      <c r="UD401" s="309"/>
      <c r="UE401" s="309"/>
      <c r="UF401" s="309"/>
      <c r="UG401" s="309"/>
      <c r="UH401" s="309"/>
      <c r="UI401" s="309"/>
      <c r="UJ401" s="309"/>
      <c r="UK401" s="309"/>
      <c r="UL401" s="309"/>
      <c r="UM401" s="309"/>
      <c r="UN401" s="309"/>
      <c r="UO401" s="309"/>
      <c r="UP401" s="309"/>
      <c r="UQ401" s="309"/>
      <c r="UR401" s="309"/>
      <c r="US401" s="309"/>
      <c r="UT401" s="309"/>
      <c r="UU401" s="309"/>
      <c r="UV401" s="309"/>
      <c r="UW401" s="309"/>
      <c r="UX401" s="309"/>
      <c r="UY401" s="309"/>
      <c r="UZ401" s="309"/>
      <c r="VA401" s="309"/>
      <c r="VB401" s="309"/>
      <c r="VC401" s="309"/>
      <c r="VD401" s="309"/>
      <c r="VE401" s="309"/>
      <c r="VF401" s="309"/>
      <c r="VG401" s="309"/>
      <c r="VH401" s="309"/>
      <c r="VI401" s="309"/>
      <c r="VJ401" s="309"/>
      <c r="VK401" s="309"/>
      <c r="VL401" s="309"/>
      <c r="VM401" s="309"/>
      <c r="VN401" s="309"/>
      <c r="VO401" s="309"/>
      <c r="VP401" s="309"/>
      <c r="VQ401" s="309"/>
      <c r="VR401" s="309"/>
      <c r="VS401" s="309"/>
      <c r="VT401" s="309"/>
      <c r="VU401" s="309"/>
      <c r="VV401" s="309"/>
      <c r="VW401" s="309"/>
      <c r="VX401" s="309"/>
      <c r="VY401" s="309"/>
      <c r="VZ401" s="309"/>
      <c r="WA401" s="309"/>
      <c r="WB401" s="309"/>
      <c r="WC401" s="309"/>
      <c r="WD401" s="309"/>
      <c r="WE401" s="309"/>
      <c r="WF401" s="309"/>
      <c r="WG401" s="309"/>
      <c r="WH401" s="309"/>
      <c r="WI401" s="309"/>
      <c r="WJ401" s="309"/>
      <c r="WK401" s="309"/>
      <c r="WL401" s="309"/>
      <c r="WM401" s="309"/>
      <c r="WN401" s="309"/>
      <c r="WO401" s="309"/>
      <c r="WP401" s="309"/>
      <c r="WQ401" s="309"/>
      <c r="WR401" s="309"/>
      <c r="WS401" s="309"/>
      <c r="WT401" s="309"/>
      <c r="WU401" s="309"/>
      <c r="WV401" s="309"/>
      <c r="WW401" s="309"/>
      <c r="WX401" s="309"/>
      <c r="WY401" s="309"/>
      <c r="WZ401" s="309"/>
      <c r="XA401" s="309"/>
      <c r="XB401" s="309"/>
      <c r="XC401" s="309"/>
      <c r="XD401" s="309"/>
      <c r="XE401" s="309"/>
      <c r="XF401" s="309"/>
      <c r="XG401" s="309"/>
      <c r="XH401" s="309"/>
      <c r="XI401" s="309"/>
      <c r="XJ401" s="309"/>
      <c r="XK401" s="309"/>
      <c r="XL401" s="309"/>
      <c r="XM401" s="309"/>
      <c r="XN401" s="309"/>
      <c r="XO401" s="309"/>
      <c r="XP401" s="309"/>
      <c r="XQ401" s="309"/>
      <c r="XR401" s="309"/>
      <c r="XS401" s="309"/>
      <c r="XT401" s="309"/>
      <c r="XU401" s="309"/>
      <c r="XV401" s="309"/>
      <c r="XW401" s="309"/>
      <c r="XX401" s="309"/>
      <c r="XY401" s="309"/>
      <c r="XZ401" s="309"/>
      <c r="YA401" s="309"/>
      <c r="YB401" s="309"/>
      <c r="YC401" s="309"/>
      <c r="YD401" s="309"/>
      <c r="YE401" s="309"/>
      <c r="YF401" s="309"/>
      <c r="YG401" s="309"/>
      <c r="YH401" s="309"/>
      <c r="YI401" s="309"/>
      <c r="YJ401" s="309"/>
      <c r="YK401" s="309"/>
      <c r="YL401" s="309"/>
      <c r="YM401" s="309"/>
      <c r="YN401" s="309"/>
      <c r="YO401" s="309"/>
      <c r="YP401" s="309"/>
      <c r="YQ401" s="309"/>
      <c r="YR401" s="309"/>
      <c r="YS401" s="309"/>
      <c r="YT401" s="309"/>
      <c r="YU401" s="309"/>
      <c r="YV401" s="309"/>
      <c r="YW401" s="309"/>
      <c r="YX401" s="309"/>
      <c r="YY401" s="309"/>
      <c r="YZ401" s="309"/>
      <c r="ZA401" s="309"/>
      <c r="ZB401" s="309"/>
      <c r="ZC401" s="309"/>
      <c r="ZD401" s="309"/>
      <c r="ZE401" s="309"/>
      <c r="ZF401" s="309"/>
      <c r="ZG401" s="309"/>
      <c r="ZH401" s="309"/>
      <c r="ZI401" s="309"/>
      <c r="ZJ401" s="309"/>
      <c r="ZK401" s="309"/>
      <c r="ZL401" s="309"/>
      <c r="ZM401" s="309"/>
      <c r="ZN401" s="309"/>
      <c r="ZO401" s="309"/>
      <c r="ZP401" s="309"/>
      <c r="ZQ401" s="309"/>
      <c r="ZR401" s="309"/>
      <c r="ZS401" s="309"/>
      <c r="ZT401" s="309"/>
      <c r="ZU401" s="309"/>
      <c r="ZV401" s="309"/>
      <c r="ZW401" s="309"/>
      <c r="ZX401" s="309"/>
      <c r="ZY401" s="309"/>
      <c r="ZZ401" s="309"/>
      <c r="AAA401" s="309"/>
      <c r="AAB401" s="309"/>
      <c r="AAC401" s="309"/>
      <c r="AAD401" s="309"/>
      <c r="AAE401" s="309"/>
      <c r="AAF401" s="309"/>
      <c r="AAG401" s="309"/>
      <c r="AAH401" s="309"/>
      <c r="AAI401" s="309"/>
      <c r="AAJ401" s="309"/>
      <c r="AAK401" s="309"/>
      <c r="AAL401" s="309"/>
      <c r="AAM401" s="309"/>
      <c r="AAN401" s="309"/>
      <c r="AAO401" s="309"/>
      <c r="AAP401" s="309"/>
      <c r="AAQ401" s="309"/>
      <c r="AAR401" s="309"/>
      <c r="AAS401" s="309"/>
      <c r="AAT401" s="309"/>
      <c r="AAU401" s="309"/>
      <c r="AAV401" s="309"/>
      <c r="AAW401" s="309"/>
      <c r="AAX401" s="309"/>
      <c r="AAY401" s="309"/>
      <c r="AAZ401" s="309"/>
      <c r="ABA401" s="309"/>
      <c r="ABB401" s="309"/>
      <c r="ABC401" s="309"/>
      <c r="ABD401" s="309"/>
      <c r="ABE401" s="309"/>
      <c r="ABF401" s="309"/>
      <c r="ABG401" s="309"/>
      <c r="ABH401" s="309"/>
      <c r="ABI401" s="309"/>
      <c r="ABJ401" s="309"/>
      <c r="ABK401" s="309"/>
      <c r="ABL401" s="309"/>
      <c r="ABM401" s="309"/>
      <c r="ABN401" s="309"/>
      <c r="ABO401" s="309"/>
      <c r="ABP401" s="309"/>
      <c r="ABQ401" s="309"/>
      <c r="ABR401" s="309"/>
      <c r="ABS401" s="309"/>
      <c r="ABT401" s="309"/>
      <c r="ABU401" s="309"/>
      <c r="ABV401" s="309"/>
      <c r="ABW401" s="309"/>
      <c r="ABX401" s="309"/>
      <c r="ABY401" s="309"/>
      <c r="ABZ401" s="309"/>
      <c r="ACA401" s="309"/>
      <c r="ACB401" s="309"/>
      <c r="ACC401" s="309"/>
      <c r="ACD401" s="309"/>
      <c r="ACE401" s="309"/>
      <c r="ACF401" s="309"/>
      <c r="ACG401" s="309"/>
      <c r="ACH401" s="309"/>
      <c r="ACI401" s="309"/>
      <c r="ACJ401" s="309"/>
      <c r="ACK401" s="309"/>
      <c r="ACL401" s="309"/>
      <c r="ACM401" s="309"/>
      <c r="ACN401" s="309"/>
      <c r="ACO401" s="309"/>
      <c r="ACP401" s="309"/>
      <c r="ACQ401" s="309"/>
      <c r="ACR401" s="309"/>
      <c r="ACS401" s="309"/>
      <c r="ACT401" s="309"/>
      <c r="ACU401" s="309"/>
      <c r="ACV401" s="309"/>
      <c r="ACW401" s="309"/>
      <c r="ACX401" s="309"/>
      <c r="ACY401" s="309"/>
      <c r="ACZ401" s="309"/>
      <c r="ADA401" s="309"/>
      <c r="ADB401" s="309"/>
      <c r="ADC401" s="309"/>
      <c r="ADD401" s="309"/>
      <c r="ADE401" s="309"/>
      <c r="ADF401" s="309"/>
      <c r="ADG401" s="309"/>
      <c r="ADH401" s="309"/>
      <c r="ADI401" s="309"/>
      <c r="ADJ401" s="309"/>
      <c r="ADK401" s="309"/>
      <c r="ADL401" s="309"/>
      <c r="ADM401" s="309"/>
      <c r="ADN401" s="309"/>
      <c r="ADO401" s="309"/>
      <c r="ADP401" s="309"/>
      <c r="ADQ401" s="309"/>
      <c r="ADR401" s="309"/>
      <c r="ADS401" s="309"/>
      <c r="ADT401" s="309"/>
      <c r="ADU401" s="309"/>
      <c r="ADV401" s="309"/>
      <c r="ADW401" s="309"/>
      <c r="ADX401" s="309"/>
      <c r="ADY401" s="309"/>
      <c r="ADZ401" s="309"/>
      <c r="AEA401" s="309"/>
      <c r="AEB401" s="309"/>
      <c r="AEC401" s="309"/>
      <c r="AED401" s="309"/>
      <c r="AEE401" s="309"/>
      <c r="AEF401" s="309"/>
      <c r="AEG401" s="309"/>
      <c r="AEH401" s="309"/>
      <c r="AEI401" s="309"/>
      <c r="AEJ401" s="309"/>
      <c r="AEK401" s="309"/>
      <c r="AEL401" s="309"/>
      <c r="AEM401" s="309"/>
      <c r="AEN401" s="309"/>
      <c r="AEO401" s="309"/>
      <c r="AEP401" s="309"/>
      <c r="AEQ401" s="309"/>
      <c r="AER401" s="309"/>
      <c r="AES401" s="309"/>
      <c r="AET401" s="309"/>
      <c r="AEU401" s="309"/>
      <c r="AEV401" s="309"/>
      <c r="AEW401" s="309"/>
      <c r="AEX401" s="309"/>
      <c r="AEY401" s="309"/>
      <c r="AEZ401" s="309"/>
      <c r="AFA401" s="309"/>
      <c r="AFB401" s="309"/>
      <c r="AFC401" s="309"/>
      <c r="AFD401" s="309"/>
      <c r="AFE401" s="309"/>
      <c r="AFF401" s="309"/>
      <c r="AFG401" s="309"/>
      <c r="AFH401" s="309"/>
      <c r="AFI401" s="309"/>
      <c r="AFJ401" s="309"/>
      <c r="AFK401" s="309"/>
      <c r="AFL401" s="309"/>
      <c r="AFM401" s="309"/>
      <c r="AFN401" s="309"/>
      <c r="AFO401" s="309"/>
      <c r="AFP401" s="309"/>
      <c r="AFQ401" s="309"/>
      <c r="AFR401" s="309"/>
      <c r="AFS401" s="309"/>
      <c r="AFT401" s="309"/>
      <c r="AFU401" s="309"/>
      <c r="AFV401" s="309"/>
      <c r="AFW401" s="309"/>
      <c r="AFX401" s="309"/>
      <c r="AFY401" s="309"/>
      <c r="AFZ401" s="309"/>
      <c r="AGA401" s="309"/>
      <c r="AGB401" s="309"/>
      <c r="AGC401" s="309"/>
      <c r="AGD401" s="309"/>
      <c r="AGE401" s="309"/>
      <c r="AGF401" s="309"/>
      <c r="AGG401" s="309"/>
      <c r="AGH401" s="309"/>
      <c r="AGI401" s="309"/>
      <c r="AGJ401" s="309"/>
      <c r="AGK401" s="309"/>
      <c r="AGL401" s="309"/>
      <c r="AGM401" s="309"/>
      <c r="AGN401" s="309"/>
      <c r="AGO401" s="309"/>
      <c r="AGP401" s="309"/>
      <c r="AGQ401" s="309"/>
      <c r="AGR401" s="309"/>
      <c r="AGS401" s="309"/>
      <c r="AGT401" s="309"/>
      <c r="AGU401" s="309"/>
      <c r="AGV401" s="309"/>
      <c r="AGW401" s="309"/>
      <c r="AGX401" s="309"/>
      <c r="AGY401" s="309"/>
      <c r="AGZ401" s="309"/>
      <c r="AHA401" s="309"/>
      <c r="AHB401" s="309"/>
      <c r="AHC401" s="309"/>
      <c r="AHD401" s="309"/>
      <c r="AHE401" s="309"/>
      <c r="AHF401" s="309"/>
      <c r="AHG401" s="309"/>
      <c r="AHH401" s="309"/>
      <c r="AHI401" s="309"/>
      <c r="AHJ401" s="309"/>
      <c r="AHK401" s="309"/>
      <c r="AHL401" s="309"/>
      <c r="AHM401" s="309"/>
      <c r="AHN401" s="309"/>
      <c r="AHO401" s="309"/>
      <c r="AHP401" s="309"/>
      <c r="AHQ401" s="309"/>
      <c r="AHR401" s="309"/>
      <c r="AHS401" s="309"/>
      <c r="AHT401" s="309"/>
      <c r="AHU401" s="309"/>
      <c r="AHV401" s="309"/>
      <c r="AHW401" s="309"/>
      <c r="AHX401" s="309"/>
      <c r="AHY401" s="309"/>
      <c r="AHZ401" s="309"/>
      <c r="AIA401" s="309"/>
      <c r="AIB401" s="309"/>
      <c r="AIC401" s="309"/>
      <c r="AID401" s="309"/>
      <c r="AIE401" s="309"/>
      <c r="AIF401" s="309"/>
      <c r="AIG401" s="309"/>
      <c r="AIH401" s="309"/>
      <c r="AII401" s="309"/>
      <c r="AIJ401" s="309"/>
      <c r="AIK401" s="309"/>
      <c r="AIL401" s="309"/>
      <c r="AIM401" s="309"/>
      <c r="AIN401" s="309"/>
      <c r="AIO401" s="309"/>
      <c r="AIP401" s="309"/>
      <c r="AIQ401" s="309"/>
      <c r="AIR401" s="309"/>
      <c r="AIS401" s="309"/>
      <c r="AIT401" s="309"/>
      <c r="AIU401" s="309"/>
      <c r="AIV401" s="309"/>
      <c r="AIW401" s="309"/>
      <c r="AIX401" s="309"/>
      <c r="AIY401" s="309"/>
      <c r="AIZ401" s="309"/>
      <c r="AJA401" s="309"/>
      <c r="AJB401" s="309"/>
      <c r="AJC401" s="309"/>
      <c r="AJD401" s="309"/>
      <c r="AJE401" s="309"/>
      <c r="AJF401" s="309"/>
      <c r="AJG401" s="309"/>
      <c r="AJH401" s="309"/>
      <c r="AJI401" s="309"/>
      <c r="AJJ401" s="309"/>
      <c r="AJK401" s="309"/>
      <c r="AJL401" s="309"/>
      <c r="AJM401" s="309"/>
      <c r="AJN401" s="309"/>
      <c r="AJO401" s="309"/>
      <c r="AJP401" s="309"/>
      <c r="AJQ401" s="309"/>
      <c r="AJR401" s="309"/>
      <c r="AJS401" s="309"/>
      <c r="AJT401" s="309"/>
      <c r="AJU401" s="309"/>
      <c r="AJV401" s="309"/>
      <c r="AJW401" s="309"/>
      <c r="AJX401" s="309"/>
      <c r="AJY401" s="309"/>
      <c r="AJZ401" s="309"/>
      <c r="AKA401" s="309"/>
      <c r="AKB401" s="309"/>
      <c r="AKC401" s="309"/>
      <c r="AKD401" s="309"/>
      <c r="AKE401" s="309"/>
      <c r="AKF401" s="309"/>
      <c r="AKG401" s="309"/>
      <c r="AKH401" s="309"/>
      <c r="AKI401" s="309"/>
      <c r="AKJ401" s="309"/>
      <c r="AKK401" s="309"/>
      <c r="AKL401" s="309"/>
      <c r="AKM401" s="309"/>
      <c r="AKN401" s="309"/>
      <c r="AKO401" s="309"/>
      <c r="AKP401" s="309"/>
      <c r="AKQ401" s="309"/>
      <c r="AKR401" s="309"/>
      <c r="AKS401" s="309"/>
      <c r="AKT401" s="309"/>
      <c r="AKU401" s="309"/>
      <c r="AKV401" s="309"/>
      <c r="AKW401" s="309"/>
      <c r="AKX401" s="309"/>
      <c r="AKY401" s="309"/>
      <c r="AKZ401" s="309"/>
      <c r="ALA401" s="309"/>
      <c r="ALB401" s="309"/>
      <c r="ALC401" s="309"/>
      <c r="ALD401" s="309"/>
      <c r="ALE401" s="309"/>
      <c r="ALF401" s="309"/>
      <c r="ALG401" s="309"/>
      <c r="ALH401" s="309"/>
      <c r="ALI401" s="309"/>
      <c r="ALJ401" s="309"/>
      <c r="ALK401" s="309"/>
      <c r="ALL401" s="309"/>
      <c r="ALM401" s="309"/>
      <c r="ALN401" s="309"/>
      <c r="ALO401" s="309"/>
      <c r="ALP401" s="309"/>
      <c r="ALQ401" s="309"/>
      <c r="ALR401" s="309"/>
      <c r="ALS401" s="309"/>
      <c r="ALT401" s="309"/>
      <c r="ALU401" s="309"/>
      <c r="ALV401" s="309"/>
      <c r="ALW401" s="309"/>
      <c r="ALX401" s="309"/>
      <c r="ALY401" s="309"/>
      <c r="ALZ401" s="309"/>
      <c r="AMA401" s="309"/>
      <c r="AMB401" s="309"/>
      <c r="AMC401" s="309"/>
      <c r="AMD401" s="309"/>
      <c r="AME401" s="309"/>
      <c r="AMF401" s="309"/>
      <c r="AMG401" s="309"/>
      <c r="AMH401" s="309"/>
      <c r="AMI401" s="309"/>
      <c r="AMJ401" s="309"/>
      <c r="AMK401" s="309"/>
      <c r="AML401" s="309"/>
      <c r="AMM401" s="309"/>
      <c r="AMN401" s="309"/>
      <c r="AMO401" s="309"/>
      <c r="AMP401" s="309"/>
      <c r="AMQ401" s="309"/>
      <c r="AMR401" s="309"/>
      <c r="AMS401" s="309"/>
      <c r="AMT401" s="309"/>
      <c r="AMU401" s="309"/>
      <c r="AMV401" s="309"/>
      <c r="AMW401" s="309"/>
      <c r="AMX401" s="309"/>
      <c r="AMY401" s="309"/>
      <c r="AMZ401" s="309"/>
      <c r="ANA401" s="309"/>
      <c r="ANB401" s="309"/>
      <c r="ANC401" s="309"/>
      <c r="AND401" s="309"/>
      <c r="ANE401" s="309"/>
      <c r="ANF401" s="309"/>
      <c r="ANG401" s="309"/>
      <c r="ANH401" s="309"/>
      <c r="ANI401" s="309"/>
      <c r="ANJ401" s="309"/>
      <c r="ANK401" s="309"/>
      <c r="ANL401" s="309"/>
      <c r="ANM401" s="309"/>
      <c r="ANN401" s="309"/>
      <c r="ANO401" s="309"/>
      <c r="ANP401" s="309"/>
      <c r="ANQ401" s="309"/>
      <c r="ANR401" s="309"/>
      <c r="ANS401" s="309"/>
      <c r="ANT401" s="309"/>
      <c r="ANU401" s="309"/>
      <c r="ANV401" s="309"/>
      <c r="ANW401" s="309"/>
      <c r="ANX401" s="309"/>
      <c r="ANY401" s="309"/>
      <c r="ANZ401" s="309"/>
      <c r="AOA401" s="309"/>
      <c r="AOB401" s="309"/>
      <c r="AOC401" s="309"/>
      <c r="AOD401" s="309"/>
      <c r="AOE401" s="309"/>
      <c r="AOF401" s="309"/>
      <c r="AOG401" s="309"/>
      <c r="AOH401" s="309"/>
      <c r="AOI401" s="309"/>
      <c r="AOJ401" s="309"/>
      <c r="AOK401" s="309"/>
      <c r="AOL401" s="309"/>
      <c r="AOM401" s="309"/>
      <c r="AON401" s="309"/>
      <c r="AOO401" s="309"/>
      <c r="AOP401" s="309"/>
      <c r="AOQ401" s="309"/>
      <c r="AOR401" s="309"/>
      <c r="AOS401" s="309"/>
      <c r="AOT401" s="309"/>
      <c r="AOU401" s="309"/>
      <c r="AOV401" s="309"/>
      <c r="AOW401" s="309"/>
      <c r="AOX401" s="309"/>
      <c r="AOY401" s="309"/>
      <c r="AOZ401" s="309"/>
      <c r="APA401" s="309"/>
      <c r="APB401" s="309"/>
      <c r="APC401" s="309"/>
      <c r="APD401" s="309"/>
      <c r="APE401" s="309"/>
      <c r="APF401" s="309"/>
      <c r="APG401" s="309"/>
      <c r="APH401" s="309"/>
      <c r="API401" s="309"/>
      <c r="APJ401" s="309"/>
      <c r="APK401" s="309"/>
      <c r="APL401" s="309"/>
      <c r="APM401" s="309"/>
      <c r="APN401" s="309"/>
      <c r="APO401" s="309"/>
      <c r="APP401" s="309"/>
      <c r="APQ401" s="309"/>
      <c r="APR401" s="309"/>
      <c r="APS401" s="309"/>
      <c r="APT401" s="309"/>
      <c r="APU401" s="309"/>
      <c r="APV401" s="309"/>
      <c r="APW401" s="309"/>
      <c r="APX401" s="309"/>
      <c r="APY401" s="309"/>
      <c r="APZ401" s="309"/>
      <c r="AQA401" s="309"/>
      <c r="AQB401" s="309"/>
      <c r="AQC401" s="309"/>
      <c r="AQD401" s="309"/>
      <c r="AQE401" s="309"/>
      <c r="AQF401" s="309"/>
      <c r="AQG401" s="309"/>
      <c r="AQH401" s="309"/>
      <c r="AQI401" s="309"/>
      <c r="AQJ401" s="309"/>
      <c r="AQK401" s="309"/>
      <c r="AQL401" s="309"/>
      <c r="AQM401" s="309"/>
      <c r="AQN401" s="309"/>
      <c r="AQO401" s="309"/>
      <c r="AQP401" s="309"/>
      <c r="AQQ401" s="309"/>
      <c r="AQR401" s="309"/>
      <c r="AQS401" s="309"/>
      <c r="AQT401" s="309"/>
      <c r="AQU401" s="309"/>
      <c r="AQV401" s="309"/>
      <c r="AQW401" s="309"/>
      <c r="AQX401" s="309"/>
      <c r="AQY401" s="309"/>
      <c r="AQZ401" s="309"/>
      <c r="ARA401" s="309"/>
      <c r="ARB401" s="309"/>
      <c r="ARC401" s="309"/>
      <c r="ARD401" s="309"/>
      <c r="ARE401" s="309"/>
      <c r="ARF401" s="309"/>
      <c r="ARG401" s="309"/>
      <c r="ARH401" s="309"/>
      <c r="ARI401" s="309"/>
      <c r="ARJ401" s="309"/>
      <c r="ARK401" s="309"/>
      <c r="ARL401" s="309"/>
      <c r="ARM401" s="309"/>
      <c r="ARN401" s="309"/>
      <c r="ARO401" s="309"/>
      <c r="ARP401" s="309"/>
      <c r="ARQ401" s="309"/>
      <c r="ARR401" s="309"/>
      <c r="ARS401" s="309"/>
      <c r="ART401" s="309"/>
      <c r="ARU401" s="309"/>
      <c r="ARV401" s="309"/>
      <c r="ARW401" s="309"/>
      <c r="ARX401" s="309"/>
      <c r="ARY401" s="309"/>
      <c r="ARZ401" s="309"/>
      <c r="ASA401" s="309"/>
      <c r="ASB401" s="309"/>
      <c r="ASC401" s="309"/>
      <c r="ASD401" s="309"/>
      <c r="ASE401" s="309"/>
      <c r="ASF401" s="309"/>
      <c r="ASG401" s="309"/>
      <c r="ASH401" s="309"/>
      <c r="ASI401" s="309"/>
      <c r="ASJ401" s="309"/>
      <c r="ASK401" s="309"/>
      <c r="ASL401" s="309"/>
      <c r="ASM401" s="309"/>
      <c r="ASN401" s="309"/>
      <c r="ASO401" s="309"/>
      <c r="ASP401" s="309"/>
      <c r="ASQ401" s="309"/>
      <c r="ASR401" s="309"/>
      <c r="ASS401" s="309"/>
      <c r="AST401" s="309"/>
      <c r="ASU401" s="309"/>
      <c r="ASV401" s="309"/>
      <c r="ASW401" s="309"/>
      <c r="ASX401" s="309"/>
      <c r="ASY401" s="309"/>
      <c r="ASZ401" s="309"/>
      <c r="ATA401" s="309"/>
      <c r="ATB401" s="309"/>
      <c r="ATC401" s="309"/>
      <c r="ATD401" s="309"/>
      <c r="ATE401" s="309"/>
      <c r="ATF401" s="309"/>
      <c r="ATG401" s="309"/>
      <c r="ATH401" s="309"/>
      <c r="ATI401" s="309"/>
      <c r="ATJ401" s="309"/>
      <c r="ATK401" s="309"/>
      <c r="ATL401" s="309"/>
      <c r="ATM401" s="309"/>
      <c r="ATN401" s="309"/>
      <c r="ATO401" s="309"/>
      <c r="ATP401" s="309"/>
      <c r="ATQ401" s="309"/>
      <c r="ATR401" s="309"/>
      <c r="ATS401" s="309"/>
      <c r="ATT401" s="309"/>
      <c r="ATU401" s="309"/>
      <c r="ATV401" s="309"/>
      <c r="ATW401" s="309"/>
      <c r="ATX401" s="309"/>
      <c r="ATY401" s="309"/>
      <c r="ATZ401" s="309"/>
      <c r="AUA401" s="309"/>
      <c r="AUB401" s="309"/>
      <c r="AUC401" s="309"/>
      <c r="AUD401" s="309"/>
      <c r="AUE401" s="309"/>
      <c r="AUF401" s="309"/>
      <c r="AUG401" s="309"/>
      <c r="AUH401" s="309"/>
      <c r="AUI401" s="309"/>
      <c r="AUJ401" s="309"/>
      <c r="AUK401" s="309"/>
      <c r="AUL401" s="309"/>
      <c r="AUM401" s="309"/>
      <c r="AUN401" s="309"/>
      <c r="AUO401" s="309"/>
      <c r="AUP401" s="309"/>
      <c r="AUQ401" s="309"/>
      <c r="AUR401" s="309"/>
      <c r="AUS401" s="309"/>
      <c r="AUT401" s="309"/>
      <c r="AUU401" s="309"/>
      <c r="AUV401" s="309"/>
      <c r="AUW401" s="309"/>
      <c r="AUX401" s="309"/>
      <c r="AUY401" s="309"/>
      <c r="AUZ401" s="309"/>
      <c r="AVA401" s="309"/>
      <c r="AVB401" s="309"/>
      <c r="AVC401" s="309"/>
      <c r="AVD401" s="309"/>
      <c r="AVE401" s="309"/>
      <c r="AVF401" s="309"/>
      <c r="AVG401" s="309"/>
      <c r="AVH401" s="309"/>
      <c r="AVI401" s="309"/>
      <c r="AVJ401" s="309"/>
      <c r="AVK401" s="309"/>
      <c r="AVL401" s="309"/>
      <c r="AVM401" s="309"/>
      <c r="AVN401" s="309"/>
      <c r="AVO401" s="309"/>
      <c r="AVP401" s="309"/>
      <c r="AVQ401" s="309"/>
      <c r="AVR401" s="309"/>
      <c r="AVS401" s="309"/>
      <c r="AVT401" s="309"/>
      <c r="AVU401" s="309"/>
      <c r="AVV401" s="309"/>
      <c r="AVW401" s="309"/>
      <c r="AVX401" s="309"/>
      <c r="AVY401" s="309"/>
      <c r="AVZ401" s="309"/>
      <c r="AWA401" s="309"/>
      <c r="AWB401" s="309"/>
      <c r="AWC401" s="309"/>
      <c r="AWD401" s="309"/>
      <c r="AWE401" s="309"/>
      <c r="AWF401" s="309"/>
      <c r="AWG401" s="309"/>
      <c r="AWH401" s="309"/>
      <c r="AWI401" s="309"/>
      <c r="AWJ401" s="309"/>
      <c r="AWK401" s="309"/>
      <c r="AWL401" s="309"/>
      <c r="AWM401" s="309"/>
      <c r="AWN401" s="309"/>
      <c r="AWO401" s="309"/>
      <c r="AWP401" s="309"/>
      <c r="AWQ401" s="309"/>
      <c r="AWR401" s="309"/>
      <c r="AWS401" s="309"/>
      <c r="AWT401" s="309"/>
      <c r="AWU401" s="309"/>
      <c r="AWV401" s="309"/>
      <c r="AWW401" s="309"/>
      <c r="AWX401" s="309"/>
      <c r="AWY401" s="309"/>
      <c r="AWZ401" s="309"/>
      <c r="AXA401" s="309"/>
      <c r="AXB401" s="309"/>
      <c r="AXC401" s="309"/>
      <c r="AXD401" s="309"/>
      <c r="AXE401" s="309"/>
      <c r="AXF401" s="309"/>
      <c r="AXG401" s="309"/>
      <c r="AXH401" s="309"/>
      <c r="AXI401" s="309"/>
      <c r="AXJ401" s="309"/>
      <c r="AXK401" s="309"/>
      <c r="AXL401" s="309"/>
      <c r="AXM401" s="309"/>
      <c r="AXN401" s="309"/>
      <c r="AXO401" s="309"/>
      <c r="AXP401" s="309"/>
      <c r="AXQ401" s="309"/>
      <c r="AXR401" s="309"/>
      <c r="AXS401" s="309"/>
      <c r="AXT401" s="309"/>
      <c r="AXU401" s="309"/>
      <c r="AXV401" s="309"/>
      <c r="AXW401" s="309"/>
      <c r="AXX401" s="309"/>
      <c r="AXY401" s="309"/>
      <c r="AXZ401" s="309"/>
      <c r="AYA401" s="309"/>
      <c r="AYB401" s="309"/>
      <c r="AYC401" s="309"/>
      <c r="AYD401" s="309"/>
      <c r="AYE401" s="309"/>
      <c r="AYF401" s="309"/>
      <c r="AYG401" s="309"/>
      <c r="AYH401" s="309"/>
      <c r="AYI401" s="309"/>
      <c r="AYJ401" s="309"/>
      <c r="AYK401" s="309"/>
      <c r="AYL401" s="309"/>
      <c r="AYM401" s="309"/>
      <c r="AYN401" s="309"/>
      <c r="AYO401" s="309"/>
      <c r="AYP401" s="309"/>
      <c r="AYQ401" s="309"/>
      <c r="AYR401" s="309"/>
      <c r="AYS401" s="309"/>
      <c r="AYT401" s="309"/>
      <c r="AYU401" s="309"/>
      <c r="AYV401" s="309"/>
      <c r="AYW401" s="309"/>
      <c r="AYX401" s="309"/>
      <c r="AYY401" s="309"/>
      <c r="AYZ401" s="309"/>
      <c r="AZA401" s="309"/>
      <c r="AZB401" s="309"/>
      <c r="AZC401" s="309"/>
      <c r="AZD401" s="309"/>
      <c r="AZE401" s="309"/>
      <c r="AZF401" s="309"/>
      <c r="AZG401" s="309"/>
      <c r="AZH401" s="309"/>
      <c r="AZI401" s="309"/>
      <c r="AZJ401" s="309"/>
      <c r="AZK401" s="309"/>
      <c r="AZL401" s="309"/>
      <c r="AZM401" s="309"/>
      <c r="AZN401" s="309"/>
      <c r="AZO401" s="309"/>
      <c r="AZP401" s="309"/>
      <c r="AZQ401" s="309"/>
      <c r="AZR401" s="309"/>
      <c r="AZS401" s="309"/>
      <c r="AZT401" s="309"/>
      <c r="AZU401" s="309"/>
      <c r="AZV401" s="309"/>
      <c r="AZW401" s="309"/>
      <c r="AZX401" s="309"/>
      <c r="AZY401" s="309"/>
      <c r="AZZ401" s="309"/>
      <c r="BAA401" s="309"/>
      <c r="BAB401" s="309"/>
      <c r="BAC401" s="309"/>
      <c r="BAD401" s="309"/>
      <c r="BAE401" s="309"/>
      <c r="BAF401" s="309"/>
      <c r="BAG401" s="309"/>
      <c r="BAH401" s="309"/>
      <c r="BAI401" s="309"/>
      <c r="BAJ401" s="309"/>
      <c r="BAK401" s="309"/>
      <c r="BAL401" s="309"/>
      <c r="BAM401" s="309"/>
      <c r="BAN401" s="309"/>
      <c r="BAO401" s="309"/>
      <c r="BAP401" s="309"/>
      <c r="BAQ401" s="309"/>
      <c r="BAR401" s="309"/>
      <c r="BAS401" s="309"/>
      <c r="BAT401" s="309"/>
      <c r="BAU401" s="309"/>
      <c r="BAV401" s="309"/>
      <c r="BAW401" s="309"/>
      <c r="BAX401" s="309"/>
      <c r="BAY401" s="309"/>
      <c r="BAZ401" s="309"/>
      <c r="BBA401" s="309"/>
      <c r="BBB401" s="309"/>
      <c r="BBC401" s="309"/>
      <c r="BBD401" s="309"/>
      <c r="BBE401" s="309"/>
      <c r="BBF401" s="309"/>
      <c r="BBG401" s="309"/>
      <c r="BBH401" s="309"/>
      <c r="BBI401" s="309"/>
      <c r="BBJ401" s="309"/>
      <c r="BBK401" s="309"/>
      <c r="BBL401" s="309"/>
      <c r="BBM401" s="309"/>
      <c r="BBN401" s="309"/>
      <c r="BBO401" s="309"/>
      <c r="BBP401" s="309"/>
      <c r="BBQ401" s="309"/>
      <c r="BBR401" s="309"/>
      <c r="BBS401" s="309"/>
      <c r="BBT401" s="309"/>
      <c r="BBU401" s="309"/>
      <c r="BBV401" s="309"/>
      <c r="BBW401" s="309"/>
      <c r="BBX401" s="309"/>
      <c r="BBY401" s="309"/>
      <c r="BBZ401" s="309"/>
      <c r="BCA401" s="309"/>
      <c r="BCB401" s="309"/>
      <c r="BCC401" s="309"/>
      <c r="BCD401" s="309"/>
      <c r="BCE401" s="309"/>
      <c r="BCF401" s="309"/>
      <c r="BCG401" s="309"/>
      <c r="BCH401" s="309"/>
      <c r="BCI401" s="309"/>
      <c r="BCJ401" s="309"/>
      <c r="BCK401" s="309"/>
      <c r="BCL401" s="309"/>
      <c r="BCM401" s="309"/>
      <c r="BCN401" s="309"/>
      <c r="BCO401" s="309"/>
      <c r="BCP401" s="309"/>
      <c r="BCQ401" s="309"/>
      <c r="BCR401" s="309"/>
      <c r="BCS401" s="309"/>
      <c r="BCT401" s="309"/>
      <c r="BCU401" s="309"/>
      <c r="BCV401" s="309"/>
      <c r="BCW401" s="309"/>
      <c r="BCX401" s="309"/>
      <c r="BCY401" s="309"/>
      <c r="BCZ401" s="309"/>
      <c r="BDA401" s="309"/>
      <c r="BDB401" s="309"/>
      <c r="BDC401" s="309"/>
      <c r="BDD401" s="309"/>
      <c r="BDE401" s="309"/>
      <c r="BDF401" s="309"/>
      <c r="BDG401" s="309"/>
      <c r="BDH401" s="309"/>
      <c r="BDI401" s="309"/>
      <c r="BDJ401" s="309"/>
      <c r="BDK401" s="309"/>
      <c r="BDL401" s="309"/>
      <c r="BDM401" s="309"/>
      <c r="BDN401" s="309"/>
      <c r="BDO401" s="309"/>
      <c r="BDP401" s="309"/>
      <c r="BDQ401" s="309"/>
      <c r="BDR401" s="309"/>
      <c r="BDS401" s="309"/>
      <c r="BDT401" s="309"/>
      <c r="BDU401" s="309"/>
      <c r="BDV401" s="309"/>
      <c r="BDW401" s="309"/>
      <c r="BDX401" s="309"/>
      <c r="BDY401" s="309"/>
      <c r="BDZ401" s="309"/>
      <c r="BEA401" s="309"/>
      <c r="BEB401" s="309"/>
      <c r="BEC401" s="309"/>
      <c r="BED401" s="309"/>
      <c r="BEE401" s="309"/>
      <c r="BEF401" s="309"/>
      <c r="BEG401" s="309"/>
      <c r="BEH401" s="309"/>
      <c r="BEI401" s="309"/>
      <c r="BEJ401" s="309"/>
      <c r="BEK401" s="309"/>
      <c r="BEL401" s="309"/>
      <c r="BEM401" s="309"/>
      <c r="BEN401" s="309"/>
      <c r="BEO401" s="309"/>
      <c r="BEP401" s="309"/>
      <c r="BEQ401" s="309"/>
      <c r="BER401" s="309"/>
      <c r="BES401" s="309"/>
      <c r="BET401" s="309"/>
      <c r="BEU401" s="309"/>
      <c r="BEV401" s="309"/>
      <c r="BEW401" s="309"/>
      <c r="BEX401" s="309"/>
      <c r="BEY401" s="309"/>
      <c r="BEZ401" s="309"/>
      <c r="BFA401" s="309"/>
      <c r="BFB401" s="309"/>
      <c r="BFC401" s="309"/>
      <c r="BFD401" s="309"/>
      <c r="BFE401" s="309"/>
      <c r="BFF401" s="309"/>
      <c r="BFG401" s="309"/>
      <c r="BFH401" s="309"/>
      <c r="BFI401" s="309"/>
      <c r="BFJ401" s="309"/>
      <c r="BFK401" s="309"/>
      <c r="BFL401" s="309"/>
      <c r="BFM401" s="309"/>
      <c r="BFN401" s="309"/>
      <c r="BFO401" s="309"/>
      <c r="BFP401" s="309"/>
      <c r="BFQ401" s="309"/>
      <c r="BFR401" s="309"/>
      <c r="BFS401" s="309"/>
      <c r="BFT401" s="309"/>
      <c r="BFU401" s="309"/>
      <c r="BFV401" s="309"/>
      <c r="BFW401" s="309"/>
      <c r="BFX401" s="309"/>
      <c r="BFY401" s="309"/>
      <c r="BFZ401" s="309"/>
      <c r="BGA401" s="309"/>
      <c r="BGB401" s="309"/>
      <c r="BGC401" s="309"/>
      <c r="BGD401" s="309"/>
      <c r="BGE401" s="309"/>
      <c r="BGF401" s="309"/>
      <c r="BGG401" s="309"/>
      <c r="BGH401" s="309"/>
    </row>
    <row r="402" spans="6:1542" s="18" customFormat="1" ht="14.45" customHeight="1" x14ac:dyDescent="0.25">
      <c r="F402" s="68"/>
      <c r="Y402" s="68"/>
      <c r="AC402" s="309"/>
      <c r="AD402" s="309"/>
      <c r="AE402" s="309"/>
      <c r="AF402" s="309"/>
      <c r="AG402" s="309"/>
      <c r="AH402" s="309"/>
      <c r="AI402" s="309"/>
      <c r="AJ402" s="309"/>
      <c r="AK402" s="309"/>
      <c r="AL402" s="309"/>
      <c r="AM402" s="309"/>
      <c r="AN402" s="309"/>
      <c r="AO402" s="309"/>
      <c r="AP402" s="309"/>
      <c r="AQ402" s="309"/>
      <c r="AR402" s="309"/>
      <c r="AS402" s="309"/>
      <c r="AT402" s="309"/>
      <c r="AU402" s="309"/>
      <c r="AV402" s="309"/>
      <c r="AW402" s="309"/>
      <c r="AX402" s="309"/>
      <c r="AY402" s="309"/>
      <c r="AZ402" s="309"/>
      <c r="BA402" s="309"/>
      <c r="BB402" s="309"/>
      <c r="BC402" s="309"/>
      <c r="BD402" s="309"/>
      <c r="BE402" s="309"/>
      <c r="BF402" s="309"/>
      <c r="BG402" s="309"/>
      <c r="BH402" s="309"/>
      <c r="BI402" s="309"/>
      <c r="BJ402" s="309"/>
      <c r="BK402" s="309"/>
      <c r="BL402" s="309"/>
      <c r="BM402" s="309"/>
      <c r="BN402" s="309"/>
      <c r="BO402" s="309"/>
      <c r="BP402" s="309"/>
      <c r="BQ402" s="309"/>
      <c r="BR402" s="309"/>
      <c r="BS402" s="309"/>
      <c r="BT402" s="309"/>
      <c r="BU402" s="309"/>
      <c r="BV402" s="309"/>
      <c r="BW402" s="309"/>
      <c r="BX402" s="309"/>
      <c r="BY402" s="309"/>
      <c r="BZ402" s="309"/>
      <c r="CA402" s="309"/>
      <c r="CB402" s="309"/>
      <c r="CC402" s="309"/>
      <c r="CD402" s="309"/>
      <c r="CE402" s="309"/>
      <c r="CF402" s="309"/>
      <c r="CG402" s="309"/>
      <c r="CH402" s="309"/>
      <c r="CI402" s="309"/>
      <c r="CJ402" s="309"/>
      <c r="CK402" s="309"/>
      <c r="CL402" s="309"/>
      <c r="CM402" s="309"/>
      <c r="CN402" s="309"/>
      <c r="CO402" s="309"/>
      <c r="CP402" s="309"/>
      <c r="CQ402" s="309"/>
      <c r="CR402" s="309"/>
      <c r="CS402" s="309"/>
      <c r="CT402" s="309"/>
      <c r="CU402" s="309"/>
      <c r="CV402" s="309"/>
      <c r="CW402" s="309"/>
      <c r="CX402" s="309"/>
      <c r="CY402" s="309"/>
      <c r="CZ402" s="309"/>
      <c r="DA402" s="309"/>
      <c r="DB402" s="309"/>
      <c r="DC402" s="309"/>
      <c r="DD402" s="309"/>
      <c r="DE402" s="309"/>
      <c r="DF402" s="309"/>
      <c r="DG402" s="309"/>
      <c r="DH402" s="309"/>
      <c r="DI402" s="309"/>
      <c r="DJ402" s="309"/>
      <c r="DK402" s="309"/>
      <c r="DL402" s="309"/>
      <c r="DM402" s="309"/>
      <c r="DN402" s="309"/>
      <c r="DO402" s="309"/>
      <c r="DP402" s="309"/>
      <c r="DQ402" s="309"/>
      <c r="DR402" s="309"/>
      <c r="DS402" s="309"/>
      <c r="DT402" s="309"/>
      <c r="DU402" s="309"/>
      <c r="DV402" s="309"/>
      <c r="DW402" s="309"/>
      <c r="DX402" s="309"/>
      <c r="DY402" s="309"/>
      <c r="DZ402" s="309"/>
      <c r="EA402" s="309"/>
      <c r="EB402" s="309"/>
      <c r="EC402" s="309"/>
      <c r="ED402" s="309"/>
      <c r="EE402" s="309"/>
      <c r="EF402" s="309"/>
      <c r="EG402" s="309"/>
      <c r="EH402" s="309"/>
      <c r="EI402" s="309"/>
      <c r="EJ402" s="309"/>
      <c r="EK402" s="309"/>
      <c r="EL402" s="309"/>
      <c r="EM402" s="309"/>
      <c r="EN402" s="309"/>
      <c r="EO402" s="309"/>
      <c r="EP402" s="309"/>
      <c r="EQ402" s="309"/>
      <c r="ER402" s="309"/>
      <c r="ES402" s="309"/>
      <c r="ET402" s="309"/>
      <c r="EU402" s="309"/>
      <c r="EV402" s="309"/>
      <c r="EW402" s="309"/>
      <c r="EX402" s="309"/>
      <c r="EY402" s="309"/>
      <c r="EZ402" s="309"/>
      <c r="FA402" s="309"/>
      <c r="FB402" s="309"/>
      <c r="FC402" s="309"/>
      <c r="FD402" s="309"/>
      <c r="FE402" s="309"/>
      <c r="FF402" s="309"/>
      <c r="FG402" s="309"/>
      <c r="FH402" s="309"/>
      <c r="FI402" s="309"/>
      <c r="FJ402" s="309"/>
      <c r="FK402" s="309"/>
      <c r="FL402" s="309"/>
      <c r="FM402" s="309"/>
      <c r="FN402" s="309"/>
      <c r="FO402" s="309"/>
      <c r="FP402" s="309"/>
      <c r="FQ402" s="309"/>
      <c r="FR402" s="309"/>
      <c r="FS402" s="309"/>
      <c r="FT402" s="309"/>
      <c r="FU402" s="309"/>
      <c r="FV402" s="309"/>
      <c r="FW402" s="309"/>
      <c r="FX402" s="309"/>
      <c r="FY402" s="309"/>
      <c r="FZ402" s="309"/>
      <c r="GA402" s="309"/>
      <c r="GB402" s="309"/>
      <c r="GC402" s="309"/>
      <c r="GD402" s="309"/>
      <c r="GE402" s="309"/>
      <c r="GF402" s="309"/>
      <c r="GG402" s="309"/>
      <c r="GH402" s="309"/>
      <c r="GI402" s="309"/>
      <c r="GJ402" s="309"/>
      <c r="GK402" s="309"/>
      <c r="GL402" s="309"/>
      <c r="GM402" s="309"/>
      <c r="GN402" s="309"/>
      <c r="GO402" s="309"/>
      <c r="GP402" s="309"/>
      <c r="GQ402" s="309"/>
      <c r="GR402" s="309"/>
      <c r="GS402" s="309"/>
      <c r="GT402" s="309"/>
      <c r="GU402" s="309"/>
      <c r="GV402" s="309"/>
      <c r="GW402" s="309"/>
      <c r="GX402" s="309"/>
      <c r="GY402" s="309"/>
      <c r="GZ402" s="309"/>
      <c r="HA402" s="309"/>
      <c r="HB402" s="309"/>
      <c r="HC402" s="309"/>
      <c r="HD402" s="309"/>
      <c r="HE402" s="309"/>
      <c r="HF402" s="309"/>
      <c r="HG402" s="309"/>
      <c r="HH402" s="309"/>
      <c r="HI402" s="309"/>
      <c r="HJ402" s="309"/>
      <c r="HK402" s="309"/>
      <c r="HL402" s="309"/>
      <c r="HM402" s="309"/>
      <c r="HN402" s="309"/>
      <c r="HO402" s="309"/>
      <c r="HP402" s="309"/>
      <c r="HQ402" s="309"/>
      <c r="HR402" s="309"/>
      <c r="HS402" s="309"/>
      <c r="HT402" s="309"/>
      <c r="HU402" s="309"/>
      <c r="HV402" s="309"/>
      <c r="HW402" s="309"/>
      <c r="HX402" s="309"/>
      <c r="HY402" s="309"/>
      <c r="HZ402" s="309"/>
      <c r="IA402" s="309"/>
      <c r="IB402" s="309"/>
      <c r="IC402" s="309"/>
      <c r="ID402" s="309"/>
      <c r="IE402" s="309"/>
      <c r="IF402" s="309"/>
      <c r="IG402" s="309"/>
      <c r="IH402" s="309"/>
      <c r="II402" s="309"/>
      <c r="IJ402" s="309"/>
      <c r="IK402" s="309"/>
      <c r="IL402" s="309"/>
      <c r="IM402" s="309"/>
      <c r="IN402" s="309"/>
      <c r="IO402" s="309"/>
      <c r="IP402" s="309"/>
      <c r="IQ402" s="309"/>
      <c r="IR402" s="309"/>
      <c r="IS402" s="309"/>
      <c r="IT402" s="309"/>
      <c r="IU402" s="309"/>
      <c r="IV402" s="309"/>
      <c r="IW402" s="309"/>
      <c r="IX402" s="309"/>
      <c r="IY402" s="309"/>
      <c r="IZ402" s="309"/>
      <c r="JA402" s="309"/>
      <c r="JB402" s="309"/>
      <c r="JC402" s="309"/>
      <c r="JD402" s="309"/>
      <c r="JE402" s="309"/>
      <c r="JF402" s="309"/>
      <c r="JG402" s="309"/>
      <c r="JH402" s="309"/>
      <c r="JI402" s="309"/>
      <c r="JJ402" s="309"/>
      <c r="JK402" s="309"/>
      <c r="JL402" s="309"/>
      <c r="JM402" s="309"/>
      <c r="JN402" s="309"/>
      <c r="JO402" s="309"/>
      <c r="JP402" s="309"/>
      <c r="JQ402" s="309"/>
      <c r="JR402" s="309"/>
      <c r="JS402" s="309"/>
      <c r="JT402" s="309"/>
      <c r="JU402" s="309"/>
      <c r="JV402" s="309"/>
      <c r="JW402" s="309"/>
      <c r="JX402" s="309"/>
      <c r="JY402" s="309"/>
      <c r="JZ402" s="309"/>
      <c r="KA402" s="309"/>
      <c r="KB402" s="309"/>
      <c r="KC402" s="309"/>
      <c r="KD402" s="309"/>
      <c r="KE402" s="309"/>
      <c r="KF402" s="309"/>
      <c r="KG402" s="309"/>
      <c r="KH402" s="309"/>
      <c r="KI402" s="309"/>
      <c r="KJ402" s="309"/>
      <c r="KK402" s="309"/>
      <c r="KL402" s="309"/>
      <c r="KM402" s="309"/>
      <c r="KN402" s="309"/>
      <c r="KO402" s="309"/>
      <c r="KP402" s="309"/>
      <c r="KQ402" s="309"/>
      <c r="KR402" s="309"/>
      <c r="KS402" s="309"/>
      <c r="KT402" s="309"/>
      <c r="KU402" s="309"/>
      <c r="KV402" s="309"/>
      <c r="KW402" s="309"/>
      <c r="KX402" s="309"/>
      <c r="KY402" s="309"/>
      <c r="KZ402" s="309"/>
      <c r="LA402" s="309"/>
      <c r="LB402" s="309"/>
      <c r="LC402" s="309"/>
      <c r="LD402" s="309"/>
      <c r="LE402" s="309"/>
      <c r="LF402" s="309"/>
      <c r="LG402" s="309"/>
      <c r="LH402" s="309"/>
      <c r="LI402" s="309"/>
      <c r="LJ402" s="309"/>
      <c r="LK402" s="309"/>
      <c r="LL402" s="309"/>
      <c r="LM402" s="309"/>
      <c r="LN402" s="309"/>
      <c r="LO402" s="309"/>
      <c r="LP402" s="309"/>
      <c r="LQ402" s="309"/>
      <c r="LR402" s="309"/>
      <c r="LS402" s="309"/>
      <c r="LT402" s="309"/>
      <c r="LU402" s="309"/>
      <c r="LV402" s="309"/>
      <c r="LW402" s="309"/>
      <c r="LX402" s="309"/>
      <c r="LY402" s="309"/>
      <c r="LZ402" s="309"/>
      <c r="MA402" s="309"/>
      <c r="MB402" s="309"/>
      <c r="MC402" s="309"/>
      <c r="MD402" s="309"/>
      <c r="ME402" s="309"/>
      <c r="MF402" s="309"/>
      <c r="MG402" s="309"/>
      <c r="MH402" s="309"/>
      <c r="MI402" s="309"/>
      <c r="MJ402" s="309"/>
      <c r="MK402" s="309"/>
      <c r="ML402" s="309"/>
      <c r="MM402" s="309"/>
      <c r="MN402" s="309"/>
      <c r="MO402" s="309"/>
      <c r="MP402" s="309"/>
      <c r="MQ402" s="309"/>
      <c r="MR402" s="309"/>
      <c r="MS402" s="309"/>
      <c r="MT402" s="309"/>
      <c r="MU402" s="309"/>
      <c r="MV402" s="309"/>
      <c r="MW402" s="309"/>
      <c r="MX402" s="309"/>
      <c r="MY402" s="309"/>
      <c r="MZ402" s="309"/>
      <c r="NA402" s="309"/>
      <c r="NB402" s="309"/>
      <c r="NC402" s="309"/>
      <c r="ND402" s="309"/>
      <c r="NE402" s="309"/>
      <c r="NF402" s="309"/>
      <c r="NG402" s="309"/>
      <c r="NH402" s="309"/>
      <c r="NI402" s="309"/>
      <c r="NJ402" s="309"/>
      <c r="NK402" s="309"/>
      <c r="NL402" s="309"/>
      <c r="NM402" s="309"/>
      <c r="NN402" s="309"/>
      <c r="NO402" s="309"/>
      <c r="NP402" s="309"/>
      <c r="NQ402" s="309"/>
      <c r="NR402" s="309"/>
      <c r="NS402" s="309"/>
      <c r="NT402" s="309"/>
      <c r="NU402" s="309"/>
      <c r="NV402" s="309"/>
      <c r="NW402" s="309"/>
      <c r="NX402" s="309"/>
      <c r="NY402" s="309"/>
      <c r="NZ402" s="309"/>
      <c r="OA402" s="309"/>
      <c r="OB402" s="309"/>
      <c r="OC402" s="309"/>
      <c r="OD402" s="309"/>
      <c r="OE402" s="309"/>
      <c r="OF402" s="309"/>
      <c r="OG402" s="309"/>
      <c r="OH402" s="309"/>
      <c r="OI402" s="309"/>
      <c r="OJ402" s="309"/>
      <c r="OK402" s="309"/>
      <c r="OL402" s="309"/>
      <c r="OM402" s="309"/>
      <c r="ON402" s="309"/>
      <c r="OO402" s="309"/>
      <c r="OP402" s="309"/>
      <c r="OQ402" s="309"/>
      <c r="OR402" s="309"/>
      <c r="OS402" s="309"/>
      <c r="OT402" s="309"/>
      <c r="OU402" s="309"/>
      <c r="OV402" s="309"/>
      <c r="OW402" s="309"/>
      <c r="OX402" s="309"/>
      <c r="OY402" s="309"/>
      <c r="OZ402" s="309"/>
      <c r="PA402" s="309"/>
      <c r="PB402" s="309"/>
      <c r="PC402" s="309"/>
      <c r="PD402" s="309"/>
      <c r="PE402" s="309"/>
      <c r="PF402" s="309"/>
      <c r="PG402" s="309"/>
      <c r="PH402" s="309"/>
      <c r="PI402" s="309"/>
      <c r="PJ402" s="309"/>
      <c r="PK402" s="309"/>
      <c r="PL402" s="309"/>
      <c r="PM402" s="309"/>
      <c r="PN402" s="309"/>
      <c r="PO402" s="309"/>
      <c r="PP402" s="309"/>
      <c r="PQ402" s="309"/>
      <c r="PR402" s="309"/>
      <c r="PS402" s="309"/>
      <c r="PT402" s="309"/>
      <c r="PU402" s="309"/>
      <c r="PV402" s="309"/>
      <c r="PW402" s="309"/>
      <c r="PX402" s="309"/>
      <c r="PY402" s="309"/>
      <c r="PZ402" s="309"/>
      <c r="QA402" s="309"/>
      <c r="QB402" s="309"/>
      <c r="QC402" s="309"/>
      <c r="QD402" s="309"/>
      <c r="QE402" s="309"/>
      <c r="QF402" s="309"/>
      <c r="QG402" s="309"/>
      <c r="QH402" s="309"/>
      <c r="QI402" s="309"/>
      <c r="QJ402" s="309"/>
      <c r="QK402" s="309"/>
      <c r="QL402" s="309"/>
      <c r="QM402" s="309"/>
      <c r="QN402" s="309"/>
      <c r="QO402" s="309"/>
      <c r="QP402" s="309"/>
      <c r="QQ402" s="309"/>
      <c r="QR402" s="309"/>
      <c r="QS402" s="309"/>
      <c r="QT402" s="309"/>
      <c r="QU402" s="309"/>
      <c r="QV402" s="309"/>
      <c r="QW402" s="309"/>
      <c r="QX402" s="309"/>
      <c r="QY402" s="309"/>
      <c r="QZ402" s="309"/>
      <c r="RA402" s="309"/>
      <c r="RB402" s="309"/>
      <c r="RC402" s="309"/>
      <c r="RD402" s="309"/>
      <c r="RE402" s="309"/>
      <c r="RF402" s="309"/>
      <c r="RG402" s="309"/>
      <c r="RH402" s="309"/>
      <c r="RI402" s="309"/>
      <c r="RJ402" s="309"/>
      <c r="RK402" s="309"/>
      <c r="RL402" s="309"/>
      <c r="RM402" s="309"/>
      <c r="RN402" s="309"/>
      <c r="RO402" s="309"/>
      <c r="RP402" s="309"/>
      <c r="RQ402" s="309"/>
      <c r="RR402" s="309"/>
      <c r="RS402" s="309"/>
      <c r="RT402" s="309"/>
      <c r="RU402" s="309"/>
      <c r="RV402" s="309"/>
      <c r="RW402" s="309"/>
      <c r="RX402" s="309"/>
      <c r="RY402" s="309"/>
      <c r="RZ402" s="309"/>
      <c r="SA402" s="309"/>
      <c r="SB402" s="309"/>
      <c r="SC402" s="309"/>
      <c r="SD402" s="309"/>
      <c r="SE402" s="309"/>
      <c r="SF402" s="309"/>
      <c r="SG402" s="309"/>
      <c r="SH402" s="309"/>
      <c r="SI402" s="309"/>
      <c r="SJ402" s="309"/>
      <c r="SK402" s="309"/>
      <c r="SL402" s="309"/>
      <c r="SM402" s="309"/>
      <c r="SN402" s="309"/>
      <c r="SO402" s="309"/>
      <c r="SP402" s="309"/>
      <c r="SQ402" s="309"/>
      <c r="SR402" s="309"/>
      <c r="SS402" s="309"/>
      <c r="ST402" s="309"/>
      <c r="SU402" s="309"/>
      <c r="SV402" s="309"/>
      <c r="SW402" s="309"/>
      <c r="SX402" s="309"/>
      <c r="SY402" s="309"/>
      <c r="SZ402" s="309"/>
      <c r="TA402" s="309"/>
      <c r="TB402" s="309"/>
      <c r="TC402" s="309"/>
      <c r="TD402" s="309"/>
      <c r="TE402" s="309"/>
      <c r="TF402" s="309"/>
      <c r="TG402" s="309"/>
      <c r="TH402" s="309"/>
      <c r="TI402" s="309"/>
      <c r="TJ402" s="309"/>
      <c r="TK402" s="309"/>
      <c r="TL402" s="309"/>
      <c r="TM402" s="309"/>
      <c r="TN402" s="309"/>
      <c r="TO402" s="309"/>
      <c r="TP402" s="309"/>
      <c r="TQ402" s="309"/>
      <c r="TR402" s="309"/>
      <c r="TS402" s="309"/>
      <c r="TT402" s="309"/>
      <c r="TU402" s="309"/>
      <c r="TV402" s="309"/>
      <c r="TW402" s="309"/>
      <c r="TX402" s="309"/>
      <c r="TY402" s="309"/>
      <c r="TZ402" s="309"/>
      <c r="UA402" s="309"/>
      <c r="UB402" s="309"/>
      <c r="UC402" s="309"/>
      <c r="UD402" s="309"/>
      <c r="UE402" s="309"/>
      <c r="UF402" s="309"/>
      <c r="UG402" s="309"/>
      <c r="UH402" s="309"/>
      <c r="UI402" s="309"/>
      <c r="UJ402" s="309"/>
      <c r="UK402" s="309"/>
      <c r="UL402" s="309"/>
      <c r="UM402" s="309"/>
      <c r="UN402" s="309"/>
      <c r="UO402" s="309"/>
      <c r="UP402" s="309"/>
      <c r="UQ402" s="309"/>
      <c r="UR402" s="309"/>
      <c r="US402" s="309"/>
      <c r="UT402" s="309"/>
      <c r="UU402" s="309"/>
      <c r="UV402" s="309"/>
      <c r="UW402" s="309"/>
      <c r="UX402" s="309"/>
      <c r="UY402" s="309"/>
      <c r="UZ402" s="309"/>
      <c r="VA402" s="309"/>
      <c r="VB402" s="309"/>
      <c r="VC402" s="309"/>
      <c r="VD402" s="309"/>
      <c r="VE402" s="309"/>
      <c r="VF402" s="309"/>
      <c r="VG402" s="309"/>
      <c r="VH402" s="309"/>
      <c r="VI402" s="309"/>
      <c r="VJ402" s="309"/>
      <c r="VK402" s="309"/>
      <c r="VL402" s="309"/>
      <c r="VM402" s="309"/>
      <c r="VN402" s="309"/>
      <c r="VO402" s="309"/>
      <c r="VP402" s="309"/>
      <c r="VQ402" s="309"/>
      <c r="VR402" s="309"/>
      <c r="VS402" s="309"/>
      <c r="VT402" s="309"/>
      <c r="VU402" s="309"/>
      <c r="VV402" s="309"/>
      <c r="VW402" s="309"/>
      <c r="VX402" s="309"/>
      <c r="VY402" s="309"/>
      <c r="VZ402" s="309"/>
      <c r="WA402" s="309"/>
      <c r="WB402" s="309"/>
      <c r="WC402" s="309"/>
      <c r="WD402" s="309"/>
      <c r="WE402" s="309"/>
      <c r="WF402" s="309"/>
      <c r="WG402" s="309"/>
      <c r="WH402" s="309"/>
      <c r="WI402" s="309"/>
      <c r="WJ402" s="309"/>
      <c r="WK402" s="309"/>
      <c r="WL402" s="309"/>
      <c r="WM402" s="309"/>
      <c r="WN402" s="309"/>
      <c r="WO402" s="309"/>
      <c r="WP402" s="309"/>
      <c r="WQ402" s="309"/>
      <c r="WR402" s="309"/>
      <c r="WS402" s="309"/>
      <c r="WT402" s="309"/>
      <c r="WU402" s="309"/>
      <c r="WV402" s="309"/>
      <c r="WW402" s="309"/>
      <c r="WX402" s="309"/>
      <c r="WY402" s="309"/>
      <c r="WZ402" s="309"/>
      <c r="XA402" s="309"/>
      <c r="XB402" s="309"/>
      <c r="XC402" s="309"/>
      <c r="XD402" s="309"/>
      <c r="XE402" s="309"/>
      <c r="XF402" s="309"/>
      <c r="XG402" s="309"/>
      <c r="XH402" s="309"/>
      <c r="XI402" s="309"/>
      <c r="XJ402" s="309"/>
      <c r="XK402" s="309"/>
      <c r="XL402" s="309"/>
      <c r="XM402" s="309"/>
      <c r="XN402" s="309"/>
      <c r="XO402" s="309"/>
      <c r="XP402" s="309"/>
      <c r="XQ402" s="309"/>
      <c r="XR402" s="309"/>
      <c r="XS402" s="309"/>
      <c r="XT402" s="309"/>
      <c r="XU402" s="309"/>
      <c r="XV402" s="309"/>
      <c r="XW402" s="309"/>
      <c r="XX402" s="309"/>
      <c r="XY402" s="309"/>
      <c r="XZ402" s="309"/>
      <c r="YA402" s="309"/>
      <c r="YB402" s="309"/>
      <c r="YC402" s="309"/>
      <c r="YD402" s="309"/>
      <c r="YE402" s="309"/>
      <c r="YF402" s="309"/>
      <c r="YG402" s="309"/>
      <c r="YH402" s="309"/>
      <c r="YI402" s="309"/>
      <c r="YJ402" s="309"/>
      <c r="YK402" s="309"/>
      <c r="YL402" s="309"/>
      <c r="YM402" s="309"/>
      <c r="YN402" s="309"/>
      <c r="YO402" s="309"/>
      <c r="YP402" s="309"/>
      <c r="YQ402" s="309"/>
      <c r="YR402" s="309"/>
      <c r="YS402" s="309"/>
      <c r="YT402" s="309"/>
      <c r="YU402" s="309"/>
      <c r="YV402" s="309"/>
      <c r="YW402" s="309"/>
      <c r="YX402" s="309"/>
      <c r="YY402" s="309"/>
      <c r="YZ402" s="309"/>
      <c r="ZA402" s="309"/>
      <c r="ZB402" s="309"/>
      <c r="ZC402" s="309"/>
      <c r="ZD402" s="309"/>
      <c r="ZE402" s="309"/>
      <c r="ZF402" s="309"/>
      <c r="ZG402" s="309"/>
      <c r="ZH402" s="309"/>
      <c r="ZI402" s="309"/>
      <c r="ZJ402" s="309"/>
      <c r="ZK402" s="309"/>
      <c r="ZL402" s="309"/>
      <c r="ZM402" s="309"/>
      <c r="ZN402" s="309"/>
      <c r="ZO402" s="309"/>
      <c r="ZP402" s="309"/>
      <c r="ZQ402" s="309"/>
      <c r="ZR402" s="309"/>
      <c r="ZS402" s="309"/>
      <c r="ZT402" s="309"/>
      <c r="ZU402" s="309"/>
      <c r="ZV402" s="309"/>
      <c r="ZW402" s="309"/>
      <c r="ZX402" s="309"/>
      <c r="ZY402" s="309"/>
      <c r="ZZ402" s="309"/>
      <c r="AAA402" s="309"/>
      <c r="AAB402" s="309"/>
      <c r="AAC402" s="309"/>
      <c r="AAD402" s="309"/>
      <c r="AAE402" s="309"/>
      <c r="AAF402" s="309"/>
      <c r="AAG402" s="309"/>
      <c r="AAH402" s="309"/>
      <c r="AAI402" s="309"/>
      <c r="AAJ402" s="309"/>
      <c r="AAK402" s="309"/>
      <c r="AAL402" s="309"/>
      <c r="AAM402" s="309"/>
      <c r="AAN402" s="309"/>
      <c r="AAO402" s="309"/>
      <c r="AAP402" s="309"/>
      <c r="AAQ402" s="309"/>
      <c r="AAR402" s="309"/>
      <c r="AAS402" s="309"/>
      <c r="AAT402" s="309"/>
      <c r="AAU402" s="309"/>
      <c r="AAV402" s="309"/>
      <c r="AAW402" s="309"/>
      <c r="AAX402" s="309"/>
      <c r="AAY402" s="309"/>
      <c r="AAZ402" s="309"/>
      <c r="ABA402" s="309"/>
      <c r="ABB402" s="309"/>
      <c r="ABC402" s="309"/>
      <c r="ABD402" s="309"/>
      <c r="ABE402" s="309"/>
      <c r="ABF402" s="309"/>
      <c r="ABG402" s="309"/>
      <c r="ABH402" s="309"/>
      <c r="ABI402" s="309"/>
      <c r="ABJ402" s="309"/>
      <c r="ABK402" s="309"/>
      <c r="ABL402" s="309"/>
      <c r="ABM402" s="309"/>
      <c r="ABN402" s="309"/>
      <c r="ABO402" s="309"/>
      <c r="ABP402" s="309"/>
      <c r="ABQ402" s="309"/>
      <c r="ABR402" s="309"/>
      <c r="ABS402" s="309"/>
      <c r="ABT402" s="309"/>
      <c r="ABU402" s="309"/>
      <c r="ABV402" s="309"/>
      <c r="ABW402" s="309"/>
      <c r="ABX402" s="309"/>
      <c r="ABY402" s="309"/>
      <c r="ABZ402" s="309"/>
      <c r="ACA402" s="309"/>
      <c r="ACB402" s="309"/>
      <c r="ACC402" s="309"/>
      <c r="ACD402" s="309"/>
      <c r="ACE402" s="309"/>
      <c r="ACF402" s="309"/>
      <c r="ACG402" s="309"/>
      <c r="ACH402" s="309"/>
      <c r="ACI402" s="309"/>
      <c r="ACJ402" s="309"/>
      <c r="ACK402" s="309"/>
      <c r="ACL402" s="309"/>
      <c r="ACM402" s="309"/>
      <c r="ACN402" s="309"/>
      <c r="ACO402" s="309"/>
      <c r="ACP402" s="309"/>
      <c r="ACQ402" s="309"/>
      <c r="ACR402" s="309"/>
      <c r="ACS402" s="309"/>
      <c r="ACT402" s="309"/>
      <c r="ACU402" s="309"/>
      <c r="ACV402" s="309"/>
      <c r="ACW402" s="309"/>
      <c r="ACX402" s="309"/>
      <c r="ACY402" s="309"/>
      <c r="ACZ402" s="309"/>
      <c r="ADA402" s="309"/>
      <c r="ADB402" s="309"/>
      <c r="ADC402" s="309"/>
      <c r="ADD402" s="309"/>
      <c r="ADE402" s="309"/>
      <c r="ADF402" s="309"/>
      <c r="ADG402" s="309"/>
      <c r="ADH402" s="309"/>
      <c r="ADI402" s="309"/>
      <c r="ADJ402" s="309"/>
      <c r="ADK402" s="309"/>
      <c r="ADL402" s="309"/>
      <c r="ADM402" s="309"/>
      <c r="ADN402" s="309"/>
      <c r="ADO402" s="309"/>
      <c r="ADP402" s="309"/>
      <c r="ADQ402" s="309"/>
      <c r="ADR402" s="309"/>
      <c r="ADS402" s="309"/>
      <c r="ADT402" s="309"/>
      <c r="ADU402" s="309"/>
      <c r="ADV402" s="309"/>
      <c r="ADW402" s="309"/>
      <c r="ADX402" s="309"/>
      <c r="ADY402" s="309"/>
      <c r="ADZ402" s="309"/>
      <c r="AEA402" s="309"/>
      <c r="AEB402" s="309"/>
      <c r="AEC402" s="309"/>
      <c r="AED402" s="309"/>
      <c r="AEE402" s="309"/>
      <c r="AEF402" s="309"/>
      <c r="AEG402" s="309"/>
      <c r="AEH402" s="309"/>
      <c r="AEI402" s="309"/>
      <c r="AEJ402" s="309"/>
      <c r="AEK402" s="309"/>
      <c r="AEL402" s="309"/>
      <c r="AEM402" s="309"/>
      <c r="AEN402" s="309"/>
      <c r="AEO402" s="309"/>
      <c r="AEP402" s="309"/>
      <c r="AEQ402" s="309"/>
      <c r="AER402" s="309"/>
      <c r="AES402" s="309"/>
      <c r="AET402" s="309"/>
      <c r="AEU402" s="309"/>
      <c r="AEV402" s="309"/>
      <c r="AEW402" s="309"/>
      <c r="AEX402" s="309"/>
      <c r="AEY402" s="309"/>
      <c r="AEZ402" s="309"/>
      <c r="AFA402" s="309"/>
      <c r="AFB402" s="309"/>
      <c r="AFC402" s="309"/>
      <c r="AFD402" s="309"/>
      <c r="AFE402" s="309"/>
      <c r="AFF402" s="309"/>
      <c r="AFG402" s="309"/>
      <c r="AFH402" s="309"/>
      <c r="AFI402" s="309"/>
      <c r="AFJ402" s="309"/>
      <c r="AFK402" s="309"/>
      <c r="AFL402" s="309"/>
      <c r="AFM402" s="309"/>
      <c r="AFN402" s="309"/>
      <c r="AFO402" s="309"/>
      <c r="AFP402" s="309"/>
      <c r="AFQ402" s="309"/>
      <c r="AFR402" s="309"/>
      <c r="AFS402" s="309"/>
      <c r="AFT402" s="309"/>
      <c r="AFU402" s="309"/>
      <c r="AFV402" s="309"/>
      <c r="AFW402" s="309"/>
      <c r="AFX402" s="309"/>
      <c r="AFY402" s="309"/>
      <c r="AFZ402" s="309"/>
      <c r="AGA402" s="309"/>
      <c r="AGB402" s="309"/>
      <c r="AGC402" s="309"/>
      <c r="AGD402" s="309"/>
      <c r="AGE402" s="309"/>
      <c r="AGF402" s="309"/>
      <c r="AGG402" s="309"/>
      <c r="AGH402" s="309"/>
      <c r="AGI402" s="309"/>
      <c r="AGJ402" s="309"/>
      <c r="AGK402" s="309"/>
      <c r="AGL402" s="309"/>
      <c r="AGM402" s="309"/>
      <c r="AGN402" s="309"/>
      <c r="AGO402" s="309"/>
      <c r="AGP402" s="309"/>
      <c r="AGQ402" s="309"/>
      <c r="AGR402" s="309"/>
      <c r="AGS402" s="309"/>
      <c r="AGT402" s="309"/>
      <c r="AGU402" s="309"/>
      <c r="AGV402" s="309"/>
      <c r="AGW402" s="309"/>
      <c r="AGX402" s="309"/>
      <c r="AGY402" s="309"/>
      <c r="AGZ402" s="309"/>
      <c r="AHA402" s="309"/>
      <c r="AHB402" s="309"/>
      <c r="AHC402" s="309"/>
      <c r="AHD402" s="309"/>
      <c r="AHE402" s="309"/>
      <c r="AHF402" s="309"/>
      <c r="AHG402" s="309"/>
      <c r="AHH402" s="309"/>
      <c r="AHI402" s="309"/>
      <c r="AHJ402" s="309"/>
      <c r="AHK402" s="309"/>
      <c r="AHL402" s="309"/>
      <c r="AHM402" s="309"/>
      <c r="AHN402" s="309"/>
      <c r="AHO402" s="309"/>
      <c r="AHP402" s="309"/>
      <c r="AHQ402" s="309"/>
      <c r="AHR402" s="309"/>
      <c r="AHS402" s="309"/>
      <c r="AHT402" s="309"/>
      <c r="AHU402" s="309"/>
      <c r="AHV402" s="309"/>
      <c r="AHW402" s="309"/>
      <c r="AHX402" s="309"/>
      <c r="AHY402" s="309"/>
      <c r="AHZ402" s="309"/>
      <c r="AIA402" s="309"/>
      <c r="AIB402" s="309"/>
      <c r="AIC402" s="309"/>
      <c r="AID402" s="309"/>
      <c r="AIE402" s="309"/>
      <c r="AIF402" s="309"/>
      <c r="AIG402" s="309"/>
      <c r="AIH402" s="309"/>
      <c r="AII402" s="309"/>
      <c r="AIJ402" s="309"/>
      <c r="AIK402" s="309"/>
      <c r="AIL402" s="309"/>
      <c r="AIM402" s="309"/>
      <c r="AIN402" s="309"/>
      <c r="AIO402" s="309"/>
      <c r="AIP402" s="309"/>
      <c r="AIQ402" s="309"/>
      <c r="AIR402" s="309"/>
      <c r="AIS402" s="309"/>
      <c r="AIT402" s="309"/>
      <c r="AIU402" s="309"/>
      <c r="AIV402" s="309"/>
      <c r="AIW402" s="309"/>
      <c r="AIX402" s="309"/>
      <c r="AIY402" s="309"/>
      <c r="AIZ402" s="309"/>
      <c r="AJA402" s="309"/>
      <c r="AJB402" s="309"/>
      <c r="AJC402" s="309"/>
      <c r="AJD402" s="309"/>
      <c r="AJE402" s="309"/>
      <c r="AJF402" s="309"/>
      <c r="AJG402" s="309"/>
      <c r="AJH402" s="309"/>
      <c r="AJI402" s="309"/>
      <c r="AJJ402" s="309"/>
      <c r="AJK402" s="309"/>
      <c r="AJL402" s="309"/>
      <c r="AJM402" s="309"/>
      <c r="AJN402" s="309"/>
      <c r="AJO402" s="309"/>
      <c r="AJP402" s="309"/>
      <c r="AJQ402" s="309"/>
      <c r="AJR402" s="309"/>
      <c r="AJS402" s="309"/>
      <c r="AJT402" s="309"/>
      <c r="AJU402" s="309"/>
      <c r="AJV402" s="309"/>
      <c r="AJW402" s="309"/>
      <c r="AJX402" s="309"/>
      <c r="AJY402" s="309"/>
      <c r="AJZ402" s="309"/>
      <c r="AKA402" s="309"/>
      <c r="AKB402" s="309"/>
      <c r="AKC402" s="309"/>
      <c r="AKD402" s="309"/>
      <c r="AKE402" s="309"/>
      <c r="AKF402" s="309"/>
      <c r="AKG402" s="309"/>
      <c r="AKH402" s="309"/>
      <c r="AKI402" s="309"/>
      <c r="AKJ402" s="309"/>
      <c r="AKK402" s="309"/>
      <c r="AKL402" s="309"/>
      <c r="AKM402" s="309"/>
      <c r="AKN402" s="309"/>
      <c r="AKO402" s="309"/>
      <c r="AKP402" s="309"/>
      <c r="AKQ402" s="309"/>
      <c r="AKR402" s="309"/>
      <c r="AKS402" s="309"/>
      <c r="AKT402" s="309"/>
      <c r="AKU402" s="309"/>
      <c r="AKV402" s="309"/>
      <c r="AKW402" s="309"/>
      <c r="AKX402" s="309"/>
      <c r="AKY402" s="309"/>
      <c r="AKZ402" s="309"/>
      <c r="ALA402" s="309"/>
      <c r="ALB402" s="309"/>
      <c r="ALC402" s="309"/>
      <c r="ALD402" s="309"/>
      <c r="ALE402" s="309"/>
      <c r="ALF402" s="309"/>
      <c r="ALG402" s="309"/>
      <c r="ALH402" s="309"/>
      <c r="ALI402" s="309"/>
      <c r="ALJ402" s="309"/>
      <c r="ALK402" s="309"/>
      <c r="ALL402" s="309"/>
      <c r="ALM402" s="309"/>
      <c r="ALN402" s="309"/>
      <c r="ALO402" s="309"/>
      <c r="ALP402" s="309"/>
      <c r="ALQ402" s="309"/>
      <c r="ALR402" s="309"/>
      <c r="ALS402" s="309"/>
      <c r="ALT402" s="309"/>
      <c r="ALU402" s="309"/>
      <c r="ALV402" s="309"/>
      <c r="ALW402" s="309"/>
      <c r="ALX402" s="309"/>
      <c r="ALY402" s="309"/>
      <c r="ALZ402" s="309"/>
      <c r="AMA402" s="309"/>
      <c r="AMB402" s="309"/>
      <c r="AMC402" s="309"/>
      <c r="AMD402" s="309"/>
      <c r="AME402" s="309"/>
      <c r="AMF402" s="309"/>
      <c r="AMG402" s="309"/>
      <c r="AMH402" s="309"/>
      <c r="AMI402" s="309"/>
      <c r="AMJ402" s="309"/>
      <c r="AMK402" s="309"/>
      <c r="AML402" s="309"/>
      <c r="AMM402" s="309"/>
      <c r="AMN402" s="309"/>
      <c r="AMO402" s="309"/>
      <c r="AMP402" s="309"/>
      <c r="AMQ402" s="309"/>
      <c r="AMR402" s="309"/>
      <c r="AMS402" s="309"/>
      <c r="AMT402" s="309"/>
      <c r="AMU402" s="309"/>
      <c r="AMV402" s="309"/>
      <c r="AMW402" s="309"/>
      <c r="AMX402" s="309"/>
      <c r="AMY402" s="309"/>
      <c r="AMZ402" s="309"/>
      <c r="ANA402" s="309"/>
      <c r="ANB402" s="309"/>
      <c r="ANC402" s="309"/>
      <c r="AND402" s="309"/>
      <c r="ANE402" s="309"/>
      <c r="ANF402" s="309"/>
      <c r="ANG402" s="309"/>
      <c r="ANH402" s="309"/>
      <c r="ANI402" s="309"/>
      <c r="ANJ402" s="309"/>
      <c r="ANK402" s="309"/>
      <c r="ANL402" s="309"/>
      <c r="ANM402" s="309"/>
      <c r="ANN402" s="309"/>
      <c r="ANO402" s="309"/>
      <c r="ANP402" s="309"/>
      <c r="ANQ402" s="309"/>
      <c r="ANR402" s="309"/>
      <c r="ANS402" s="309"/>
      <c r="ANT402" s="309"/>
      <c r="ANU402" s="309"/>
      <c r="ANV402" s="309"/>
      <c r="ANW402" s="309"/>
      <c r="ANX402" s="309"/>
      <c r="ANY402" s="309"/>
      <c r="ANZ402" s="309"/>
      <c r="AOA402" s="309"/>
      <c r="AOB402" s="309"/>
      <c r="AOC402" s="309"/>
      <c r="AOD402" s="309"/>
      <c r="AOE402" s="309"/>
      <c r="AOF402" s="309"/>
      <c r="AOG402" s="309"/>
      <c r="AOH402" s="309"/>
      <c r="AOI402" s="309"/>
      <c r="AOJ402" s="309"/>
      <c r="AOK402" s="309"/>
      <c r="AOL402" s="309"/>
      <c r="AOM402" s="309"/>
      <c r="AON402" s="309"/>
      <c r="AOO402" s="309"/>
      <c r="AOP402" s="309"/>
      <c r="AOQ402" s="309"/>
      <c r="AOR402" s="309"/>
      <c r="AOS402" s="309"/>
      <c r="AOT402" s="309"/>
      <c r="AOU402" s="309"/>
      <c r="AOV402" s="309"/>
      <c r="AOW402" s="309"/>
      <c r="AOX402" s="309"/>
      <c r="AOY402" s="309"/>
      <c r="AOZ402" s="309"/>
      <c r="APA402" s="309"/>
      <c r="APB402" s="309"/>
      <c r="APC402" s="309"/>
      <c r="APD402" s="309"/>
      <c r="APE402" s="309"/>
      <c r="APF402" s="309"/>
      <c r="APG402" s="309"/>
      <c r="APH402" s="309"/>
      <c r="API402" s="309"/>
      <c r="APJ402" s="309"/>
      <c r="APK402" s="309"/>
      <c r="APL402" s="309"/>
      <c r="APM402" s="309"/>
      <c r="APN402" s="309"/>
      <c r="APO402" s="309"/>
      <c r="APP402" s="309"/>
      <c r="APQ402" s="309"/>
      <c r="APR402" s="309"/>
      <c r="APS402" s="309"/>
      <c r="APT402" s="309"/>
      <c r="APU402" s="309"/>
      <c r="APV402" s="309"/>
      <c r="APW402" s="309"/>
      <c r="APX402" s="309"/>
      <c r="APY402" s="309"/>
      <c r="APZ402" s="309"/>
      <c r="AQA402" s="309"/>
      <c r="AQB402" s="309"/>
      <c r="AQC402" s="309"/>
      <c r="AQD402" s="309"/>
      <c r="AQE402" s="309"/>
      <c r="AQF402" s="309"/>
      <c r="AQG402" s="309"/>
      <c r="AQH402" s="309"/>
      <c r="AQI402" s="309"/>
      <c r="AQJ402" s="309"/>
      <c r="AQK402" s="309"/>
      <c r="AQL402" s="309"/>
      <c r="AQM402" s="309"/>
      <c r="AQN402" s="309"/>
      <c r="AQO402" s="309"/>
      <c r="AQP402" s="309"/>
      <c r="AQQ402" s="309"/>
      <c r="AQR402" s="309"/>
      <c r="AQS402" s="309"/>
      <c r="AQT402" s="309"/>
      <c r="AQU402" s="309"/>
      <c r="AQV402" s="309"/>
      <c r="AQW402" s="309"/>
      <c r="AQX402" s="309"/>
      <c r="AQY402" s="309"/>
      <c r="AQZ402" s="309"/>
      <c r="ARA402" s="309"/>
      <c r="ARB402" s="309"/>
      <c r="ARC402" s="309"/>
      <c r="ARD402" s="309"/>
      <c r="ARE402" s="309"/>
      <c r="ARF402" s="309"/>
      <c r="ARG402" s="309"/>
      <c r="ARH402" s="309"/>
      <c r="ARI402" s="309"/>
      <c r="ARJ402" s="309"/>
      <c r="ARK402" s="309"/>
      <c r="ARL402" s="309"/>
      <c r="ARM402" s="309"/>
      <c r="ARN402" s="309"/>
      <c r="ARO402" s="309"/>
      <c r="ARP402" s="309"/>
      <c r="ARQ402" s="309"/>
      <c r="ARR402" s="309"/>
      <c r="ARS402" s="309"/>
      <c r="ART402" s="309"/>
      <c r="ARU402" s="309"/>
      <c r="ARV402" s="309"/>
      <c r="ARW402" s="309"/>
      <c r="ARX402" s="309"/>
      <c r="ARY402" s="309"/>
      <c r="ARZ402" s="309"/>
      <c r="ASA402" s="309"/>
      <c r="ASB402" s="309"/>
      <c r="ASC402" s="309"/>
      <c r="ASD402" s="309"/>
      <c r="ASE402" s="309"/>
      <c r="ASF402" s="309"/>
      <c r="ASG402" s="309"/>
      <c r="ASH402" s="309"/>
      <c r="ASI402" s="309"/>
      <c r="ASJ402" s="309"/>
      <c r="ASK402" s="309"/>
      <c r="ASL402" s="309"/>
      <c r="ASM402" s="309"/>
      <c r="ASN402" s="309"/>
      <c r="ASO402" s="309"/>
      <c r="ASP402" s="309"/>
      <c r="ASQ402" s="309"/>
      <c r="ASR402" s="309"/>
      <c r="ASS402" s="309"/>
      <c r="AST402" s="309"/>
      <c r="ASU402" s="309"/>
      <c r="ASV402" s="309"/>
      <c r="ASW402" s="309"/>
      <c r="ASX402" s="309"/>
      <c r="ASY402" s="309"/>
      <c r="ASZ402" s="309"/>
      <c r="ATA402" s="309"/>
      <c r="ATB402" s="309"/>
      <c r="ATC402" s="309"/>
      <c r="ATD402" s="309"/>
      <c r="ATE402" s="309"/>
      <c r="ATF402" s="309"/>
      <c r="ATG402" s="309"/>
      <c r="ATH402" s="309"/>
      <c r="ATI402" s="309"/>
      <c r="ATJ402" s="309"/>
      <c r="ATK402" s="309"/>
      <c r="ATL402" s="309"/>
      <c r="ATM402" s="309"/>
      <c r="ATN402" s="309"/>
      <c r="ATO402" s="309"/>
      <c r="ATP402" s="309"/>
      <c r="ATQ402" s="309"/>
      <c r="ATR402" s="309"/>
      <c r="ATS402" s="309"/>
      <c r="ATT402" s="309"/>
      <c r="ATU402" s="309"/>
      <c r="ATV402" s="309"/>
      <c r="ATW402" s="309"/>
      <c r="ATX402" s="309"/>
      <c r="ATY402" s="309"/>
      <c r="ATZ402" s="309"/>
      <c r="AUA402" s="309"/>
      <c r="AUB402" s="309"/>
      <c r="AUC402" s="309"/>
      <c r="AUD402" s="309"/>
      <c r="AUE402" s="309"/>
      <c r="AUF402" s="309"/>
      <c r="AUG402" s="309"/>
      <c r="AUH402" s="309"/>
      <c r="AUI402" s="309"/>
      <c r="AUJ402" s="309"/>
      <c r="AUK402" s="309"/>
      <c r="AUL402" s="309"/>
      <c r="AUM402" s="309"/>
      <c r="AUN402" s="309"/>
      <c r="AUO402" s="309"/>
      <c r="AUP402" s="309"/>
      <c r="AUQ402" s="309"/>
      <c r="AUR402" s="309"/>
      <c r="AUS402" s="309"/>
      <c r="AUT402" s="309"/>
      <c r="AUU402" s="309"/>
      <c r="AUV402" s="309"/>
      <c r="AUW402" s="309"/>
      <c r="AUX402" s="309"/>
      <c r="AUY402" s="309"/>
      <c r="AUZ402" s="309"/>
      <c r="AVA402" s="309"/>
      <c r="AVB402" s="309"/>
      <c r="AVC402" s="309"/>
      <c r="AVD402" s="309"/>
      <c r="AVE402" s="309"/>
      <c r="AVF402" s="309"/>
      <c r="AVG402" s="309"/>
      <c r="AVH402" s="309"/>
      <c r="AVI402" s="309"/>
      <c r="AVJ402" s="309"/>
      <c r="AVK402" s="309"/>
      <c r="AVL402" s="309"/>
      <c r="AVM402" s="309"/>
      <c r="AVN402" s="309"/>
      <c r="AVO402" s="309"/>
      <c r="AVP402" s="309"/>
      <c r="AVQ402" s="309"/>
      <c r="AVR402" s="309"/>
      <c r="AVS402" s="309"/>
      <c r="AVT402" s="309"/>
      <c r="AVU402" s="309"/>
      <c r="AVV402" s="309"/>
      <c r="AVW402" s="309"/>
      <c r="AVX402" s="309"/>
      <c r="AVY402" s="309"/>
      <c r="AVZ402" s="309"/>
      <c r="AWA402" s="309"/>
      <c r="AWB402" s="309"/>
      <c r="AWC402" s="309"/>
      <c r="AWD402" s="309"/>
      <c r="AWE402" s="309"/>
      <c r="AWF402" s="309"/>
      <c r="AWG402" s="309"/>
      <c r="AWH402" s="309"/>
      <c r="AWI402" s="309"/>
      <c r="AWJ402" s="309"/>
      <c r="AWK402" s="309"/>
      <c r="AWL402" s="309"/>
      <c r="AWM402" s="309"/>
      <c r="AWN402" s="309"/>
      <c r="AWO402" s="309"/>
      <c r="AWP402" s="309"/>
      <c r="AWQ402" s="309"/>
      <c r="AWR402" s="309"/>
      <c r="AWS402" s="309"/>
      <c r="AWT402" s="309"/>
      <c r="AWU402" s="309"/>
      <c r="AWV402" s="309"/>
      <c r="AWW402" s="309"/>
      <c r="AWX402" s="309"/>
      <c r="AWY402" s="309"/>
      <c r="AWZ402" s="309"/>
      <c r="AXA402" s="309"/>
      <c r="AXB402" s="309"/>
      <c r="AXC402" s="309"/>
      <c r="AXD402" s="309"/>
      <c r="AXE402" s="309"/>
      <c r="AXF402" s="309"/>
      <c r="AXG402" s="309"/>
      <c r="AXH402" s="309"/>
      <c r="AXI402" s="309"/>
      <c r="AXJ402" s="309"/>
      <c r="AXK402" s="309"/>
      <c r="AXL402" s="309"/>
      <c r="AXM402" s="309"/>
      <c r="AXN402" s="309"/>
      <c r="AXO402" s="309"/>
      <c r="AXP402" s="309"/>
      <c r="AXQ402" s="309"/>
      <c r="AXR402" s="309"/>
      <c r="AXS402" s="309"/>
      <c r="AXT402" s="309"/>
      <c r="AXU402" s="309"/>
      <c r="AXV402" s="309"/>
      <c r="AXW402" s="309"/>
      <c r="AXX402" s="309"/>
      <c r="AXY402" s="309"/>
      <c r="AXZ402" s="309"/>
      <c r="AYA402" s="309"/>
      <c r="AYB402" s="309"/>
      <c r="AYC402" s="309"/>
      <c r="AYD402" s="309"/>
      <c r="AYE402" s="309"/>
      <c r="AYF402" s="309"/>
      <c r="AYG402" s="309"/>
      <c r="AYH402" s="309"/>
      <c r="AYI402" s="309"/>
      <c r="AYJ402" s="309"/>
      <c r="AYK402" s="309"/>
      <c r="AYL402" s="309"/>
      <c r="AYM402" s="309"/>
      <c r="AYN402" s="309"/>
      <c r="AYO402" s="309"/>
      <c r="AYP402" s="309"/>
      <c r="AYQ402" s="309"/>
      <c r="AYR402" s="309"/>
      <c r="AYS402" s="309"/>
      <c r="AYT402" s="309"/>
      <c r="AYU402" s="309"/>
      <c r="AYV402" s="309"/>
      <c r="AYW402" s="309"/>
      <c r="AYX402" s="309"/>
      <c r="AYY402" s="309"/>
      <c r="AYZ402" s="309"/>
      <c r="AZA402" s="309"/>
      <c r="AZB402" s="309"/>
      <c r="AZC402" s="309"/>
      <c r="AZD402" s="309"/>
      <c r="AZE402" s="309"/>
      <c r="AZF402" s="309"/>
      <c r="AZG402" s="309"/>
      <c r="AZH402" s="309"/>
      <c r="AZI402" s="309"/>
      <c r="AZJ402" s="309"/>
      <c r="AZK402" s="309"/>
      <c r="AZL402" s="309"/>
      <c r="AZM402" s="309"/>
      <c r="AZN402" s="309"/>
      <c r="AZO402" s="309"/>
      <c r="AZP402" s="309"/>
      <c r="AZQ402" s="309"/>
      <c r="AZR402" s="309"/>
      <c r="AZS402" s="309"/>
      <c r="AZT402" s="309"/>
      <c r="AZU402" s="309"/>
      <c r="AZV402" s="309"/>
      <c r="AZW402" s="309"/>
      <c r="AZX402" s="309"/>
      <c r="AZY402" s="309"/>
      <c r="AZZ402" s="309"/>
      <c r="BAA402" s="309"/>
      <c r="BAB402" s="309"/>
      <c r="BAC402" s="309"/>
      <c r="BAD402" s="309"/>
      <c r="BAE402" s="309"/>
      <c r="BAF402" s="309"/>
      <c r="BAG402" s="309"/>
      <c r="BAH402" s="309"/>
      <c r="BAI402" s="309"/>
      <c r="BAJ402" s="309"/>
      <c r="BAK402" s="309"/>
      <c r="BAL402" s="309"/>
      <c r="BAM402" s="309"/>
      <c r="BAN402" s="309"/>
      <c r="BAO402" s="309"/>
      <c r="BAP402" s="309"/>
      <c r="BAQ402" s="309"/>
      <c r="BAR402" s="309"/>
      <c r="BAS402" s="309"/>
      <c r="BAT402" s="309"/>
      <c r="BAU402" s="309"/>
      <c r="BAV402" s="309"/>
      <c r="BAW402" s="309"/>
      <c r="BAX402" s="309"/>
      <c r="BAY402" s="309"/>
      <c r="BAZ402" s="309"/>
      <c r="BBA402" s="309"/>
      <c r="BBB402" s="309"/>
      <c r="BBC402" s="309"/>
      <c r="BBD402" s="309"/>
      <c r="BBE402" s="309"/>
      <c r="BBF402" s="309"/>
      <c r="BBG402" s="309"/>
      <c r="BBH402" s="309"/>
      <c r="BBI402" s="309"/>
      <c r="BBJ402" s="309"/>
      <c r="BBK402" s="309"/>
      <c r="BBL402" s="309"/>
      <c r="BBM402" s="309"/>
      <c r="BBN402" s="309"/>
      <c r="BBO402" s="309"/>
      <c r="BBP402" s="309"/>
      <c r="BBQ402" s="309"/>
      <c r="BBR402" s="309"/>
      <c r="BBS402" s="309"/>
      <c r="BBT402" s="309"/>
      <c r="BBU402" s="309"/>
      <c r="BBV402" s="309"/>
      <c r="BBW402" s="309"/>
      <c r="BBX402" s="309"/>
      <c r="BBY402" s="309"/>
      <c r="BBZ402" s="309"/>
      <c r="BCA402" s="309"/>
      <c r="BCB402" s="309"/>
      <c r="BCC402" s="309"/>
      <c r="BCD402" s="309"/>
      <c r="BCE402" s="309"/>
      <c r="BCF402" s="309"/>
      <c r="BCG402" s="309"/>
      <c r="BCH402" s="309"/>
      <c r="BCI402" s="309"/>
      <c r="BCJ402" s="309"/>
      <c r="BCK402" s="309"/>
      <c r="BCL402" s="309"/>
      <c r="BCM402" s="309"/>
      <c r="BCN402" s="309"/>
      <c r="BCO402" s="309"/>
      <c r="BCP402" s="309"/>
      <c r="BCQ402" s="309"/>
      <c r="BCR402" s="309"/>
      <c r="BCS402" s="309"/>
      <c r="BCT402" s="309"/>
      <c r="BCU402" s="309"/>
      <c r="BCV402" s="309"/>
      <c r="BCW402" s="309"/>
      <c r="BCX402" s="309"/>
      <c r="BCY402" s="309"/>
      <c r="BCZ402" s="309"/>
      <c r="BDA402" s="309"/>
      <c r="BDB402" s="309"/>
      <c r="BDC402" s="309"/>
      <c r="BDD402" s="309"/>
      <c r="BDE402" s="309"/>
      <c r="BDF402" s="309"/>
      <c r="BDG402" s="309"/>
      <c r="BDH402" s="309"/>
      <c r="BDI402" s="309"/>
      <c r="BDJ402" s="309"/>
      <c r="BDK402" s="309"/>
      <c r="BDL402" s="309"/>
      <c r="BDM402" s="309"/>
      <c r="BDN402" s="309"/>
      <c r="BDO402" s="309"/>
      <c r="BDP402" s="309"/>
      <c r="BDQ402" s="309"/>
      <c r="BDR402" s="309"/>
      <c r="BDS402" s="309"/>
      <c r="BDT402" s="309"/>
      <c r="BDU402" s="309"/>
      <c r="BDV402" s="309"/>
      <c r="BDW402" s="309"/>
      <c r="BDX402" s="309"/>
      <c r="BDY402" s="309"/>
      <c r="BDZ402" s="309"/>
      <c r="BEA402" s="309"/>
      <c r="BEB402" s="309"/>
      <c r="BEC402" s="309"/>
      <c r="BED402" s="309"/>
      <c r="BEE402" s="309"/>
      <c r="BEF402" s="309"/>
      <c r="BEG402" s="309"/>
      <c r="BEH402" s="309"/>
      <c r="BEI402" s="309"/>
      <c r="BEJ402" s="309"/>
      <c r="BEK402" s="309"/>
      <c r="BEL402" s="309"/>
      <c r="BEM402" s="309"/>
      <c r="BEN402" s="309"/>
      <c r="BEO402" s="309"/>
      <c r="BEP402" s="309"/>
      <c r="BEQ402" s="309"/>
      <c r="BER402" s="309"/>
      <c r="BES402" s="309"/>
      <c r="BET402" s="309"/>
      <c r="BEU402" s="309"/>
      <c r="BEV402" s="309"/>
      <c r="BEW402" s="309"/>
      <c r="BEX402" s="309"/>
      <c r="BEY402" s="309"/>
      <c r="BEZ402" s="309"/>
      <c r="BFA402" s="309"/>
      <c r="BFB402" s="309"/>
      <c r="BFC402" s="309"/>
      <c r="BFD402" s="309"/>
      <c r="BFE402" s="309"/>
      <c r="BFF402" s="309"/>
      <c r="BFG402" s="309"/>
      <c r="BFH402" s="309"/>
      <c r="BFI402" s="309"/>
      <c r="BFJ402" s="309"/>
      <c r="BFK402" s="309"/>
      <c r="BFL402" s="309"/>
      <c r="BFM402" s="309"/>
      <c r="BFN402" s="309"/>
      <c r="BFO402" s="309"/>
      <c r="BFP402" s="309"/>
      <c r="BFQ402" s="309"/>
      <c r="BFR402" s="309"/>
      <c r="BFS402" s="309"/>
      <c r="BFT402" s="309"/>
      <c r="BFU402" s="309"/>
      <c r="BFV402" s="309"/>
      <c r="BFW402" s="309"/>
      <c r="BFX402" s="309"/>
      <c r="BFY402" s="309"/>
      <c r="BFZ402" s="309"/>
      <c r="BGA402" s="309"/>
      <c r="BGB402" s="309"/>
      <c r="BGC402" s="309"/>
      <c r="BGD402" s="309"/>
      <c r="BGE402" s="309"/>
      <c r="BGF402" s="309"/>
      <c r="BGG402" s="309"/>
      <c r="BGH402" s="309"/>
    </row>
    <row r="403" spans="6:1542" s="18" customFormat="1" ht="14.45" customHeight="1" x14ac:dyDescent="0.25">
      <c r="F403" s="68"/>
      <c r="Y403" s="68"/>
      <c r="AC403" s="309"/>
      <c r="AD403" s="309"/>
      <c r="AE403" s="309"/>
      <c r="AF403" s="309"/>
      <c r="AG403" s="309"/>
      <c r="AH403" s="309"/>
      <c r="AI403" s="309"/>
      <c r="AJ403" s="309"/>
      <c r="AK403" s="309"/>
      <c r="AL403" s="309"/>
      <c r="AM403" s="309"/>
      <c r="AN403" s="309"/>
      <c r="AO403" s="309"/>
      <c r="AP403" s="309"/>
      <c r="AQ403" s="309"/>
      <c r="AR403" s="309"/>
      <c r="AS403" s="309"/>
      <c r="AT403" s="309"/>
      <c r="AU403" s="309"/>
      <c r="AV403" s="309"/>
      <c r="AW403" s="309"/>
      <c r="AX403" s="309"/>
      <c r="AY403" s="309"/>
      <c r="AZ403" s="309"/>
      <c r="BA403" s="309"/>
      <c r="BB403" s="309"/>
      <c r="BC403" s="309"/>
      <c r="BD403" s="309"/>
      <c r="BE403" s="309"/>
      <c r="BF403" s="309"/>
      <c r="BG403" s="309"/>
      <c r="BH403" s="309"/>
      <c r="BI403" s="309"/>
      <c r="BJ403" s="309"/>
      <c r="BK403" s="309"/>
      <c r="BL403" s="309"/>
      <c r="BM403" s="309"/>
      <c r="BN403" s="309"/>
      <c r="BO403" s="309"/>
      <c r="BP403" s="309"/>
      <c r="BQ403" s="309"/>
      <c r="BR403" s="309"/>
      <c r="BS403" s="309"/>
      <c r="BT403" s="309"/>
      <c r="BU403" s="309"/>
      <c r="BV403" s="309"/>
      <c r="BW403" s="309"/>
      <c r="BX403" s="309"/>
      <c r="BY403" s="309"/>
      <c r="BZ403" s="309"/>
      <c r="CA403" s="309"/>
      <c r="CB403" s="309"/>
      <c r="CC403" s="309"/>
      <c r="CD403" s="309"/>
      <c r="CE403" s="309"/>
      <c r="CF403" s="309"/>
      <c r="CG403" s="309"/>
      <c r="CH403" s="309"/>
      <c r="CI403" s="309"/>
      <c r="CJ403" s="309"/>
      <c r="CK403" s="309"/>
      <c r="CL403" s="309"/>
      <c r="CM403" s="309"/>
      <c r="CN403" s="309"/>
      <c r="CO403" s="309"/>
      <c r="CP403" s="309"/>
      <c r="CQ403" s="309"/>
      <c r="CR403" s="309"/>
      <c r="CS403" s="309"/>
      <c r="CT403" s="309"/>
      <c r="CU403" s="309"/>
      <c r="CV403" s="309"/>
      <c r="CW403" s="309"/>
      <c r="CX403" s="309"/>
      <c r="CY403" s="309"/>
      <c r="CZ403" s="309"/>
      <c r="DA403" s="309"/>
      <c r="DB403" s="309"/>
      <c r="DC403" s="309"/>
      <c r="DD403" s="309"/>
      <c r="DE403" s="309"/>
      <c r="DF403" s="309"/>
      <c r="DG403" s="309"/>
      <c r="DH403" s="309"/>
      <c r="DI403" s="309"/>
      <c r="DJ403" s="309"/>
      <c r="DK403" s="309"/>
      <c r="DL403" s="309"/>
      <c r="DM403" s="309"/>
      <c r="DN403" s="309"/>
      <c r="DO403" s="309"/>
      <c r="DP403" s="309"/>
      <c r="DQ403" s="309"/>
      <c r="DR403" s="309"/>
      <c r="DS403" s="309"/>
      <c r="DT403" s="309"/>
      <c r="DU403" s="309"/>
      <c r="DV403" s="309"/>
      <c r="DW403" s="309"/>
      <c r="DX403" s="309"/>
      <c r="DY403" s="309"/>
      <c r="DZ403" s="309"/>
      <c r="EA403" s="309"/>
      <c r="EB403" s="309"/>
      <c r="EC403" s="309"/>
      <c r="ED403" s="309"/>
      <c r="EE403" s="309"/>
      <c r="EF403" s="309"/>
      <c r="EG403" s="309"/>
      <c r="EH403" s="309"/>
      <c r="EI403" s="309"/>
      <c r="EJ403" s="309"/>
      <c r="EK403" s="309"/>
      <c r="EL403" s="309"/>
      <c r="EM403" s="309"/>
      <c r="EN403" s="309"/>
      <c r="EO403" s="309"/>
      <c r="EP403" s="309"/>
      <c r="EQ403" s="309"/>
      <c r="ER403" s="309"/>
      <c r="ES403" s="309"/>
      <c r="ET403" s="309"/>
      <c r="EU403" s="309"/>
      <c r="EV403" s="309"/>
      <c r="EW403" s="309"/>
      <c r="EX403" s="309"/>
      <c r="EY403" s="309"/>
      <c r="EZ403" s="309"/>
      <c r="FA403" s="309"/>
      <c r="FB403" s="309"/>
      <c r="FC403" s="309"/>
      <c r="FD403" s="309"/>
      <c r="FE403" s="309"/>
      <c r="FF403" s="309"/>
      <c r="FG403" s="309"/>
      <c r="FH403" s="309"/>
      <c r="FI403" s="309"/>
      <c r="FJ403" s="309"/>
      <c r="FK403" s="309"/>
      <c r="FL403" s="309"/>
      <c r="FM403" s="309"/>
      <c r="FN403" s="309"/>
      <c r="FO403" s="309"/>
      <c r="FP403" s="309"/>
      <c r="FQ403" s="309"/>
      <c r="FR403" s="309"/>
      <c r="FS403" s="309"/>
      <c r="FT403" s="309"/>
      <c r="FU403" s="309"/>
      <c r="FV403" s="309"/>
      <c r="FW403" s="309"/>
      <c r="FX403" s="309"/>
      <c r="FY403" s="309"/>
      <c r="FZ403" s="309"/>
      <c r="GA403" s="309"/>
      <c r="GB403" s="309"/>
      <c r="GC403" s="309"/>
      <c r="GD403" s="309"/>
      <c r="GE403" s="309"/>
      <c r="GF403" s="309"/>
      <c r="GG403" s="309"/>
      <c r="GH403" s="309"/>
      <c r="GI403" s="309"/>
      <c r="GJ403" s="309"/>
      <c r="GK403" s="309"/>
      <c r="GL403" s="309"/>
      <c r="GM403" s="309"/>
      <c r="GN403" s="309"/>
      <c r="GO403" s="309"/>
      <c r="GP403" s="309"/>
      <c r="GQ403" s="309"/>
      <c r="GR403" s="309"/>
      <c r="GS403" s="309"/>
      <c r="GT403" s="309"/>
      <c r="GU403" s="309"/>
      <c r="GV403" s="309"/>
      <c r="GW403" s="309"/>
      <c r="GX403" s="309"/>
      <c r="GY403" s="309"/>
      <c r="GZ403" s="309"/>
      <c r="HA403" s="309"/>
      <c r="HB403" s="309"/>
      <c r="HC403" s="309"/>
      <c r="HD403" s="309"/>
      <c r="HE403" s="309"/>
      <c r="HF403" s="309"/>
      <c r="HG403" s="309"/>
      <c r="HH403" s="309"/>
      <c r="HI403" s="309"/>
      <c r="HJ403" s="309"/>
      <c r="HK403" s="309"/>
      <c r="HL403" s="309"/>
      <c r="HM403" s="309"/>
      <c r="HN403" s="309"/>
      <c r="HO403" s="309"/>
      <c r="HP403" s="309"/>
      <c r="HQ403" s="309"/>
      <c r="HR403" s="309"/>
      <c r="HS403" s="309"/>
      <c r="HT403" s="309"/>
      <c r="HU403" s="309"/>
      <c r="HV403" s="309"/>
      <c r="HW403" s="309"/>
      <c r="HX403" s="309"/>
      <c r="HY403" s="309"/>
      <c r="HZ403" s="309"/>
      <c r="IA403" s="309"/>
      <c r="IB403" s="309"/>
      <c r="IC403" s="309"/>
      <c r="ID403" s="309"/>
      <c r="IE403" s="309"/>
      <c r="IF403" s="309"/>
      <c r="IG403" s="309"/>
      <c r="IH403" s="309"/>
      <c r="II403" s="309"/>
      <c r="IJ403" s="309"/>
      <c r="IK403" s="309"/>
      <c r="IL403" s="309"/>
      <c r="IM403" s="309"/>
      <c r="IN403" s="309"/>
      <c r="IO403" s="309"/>
      <c r="IP403" s="309"/>
      <c r="IQ403" s="309"/>
      <c r="IR403" s="309"/>
      <c r="IS403" s="309"/>
      <c r="IT403" s="309"/>
      <c r="IU403" s="309"/>
      <c r="IV403" s="309"/>
      <c r="IW403" s="309"/>
      <c r="IX403" s="309"/>
      <c r="IY403" s="309"/>
      <c r="IZ403" s="309"/>
      <c r="JA403" s="309"/>
      <c r="JB403" s="309"/>
      <c r="JC403" s="309"/>
      <c r="JD403" s="309"/>
      <c r="JE403" s="309"/>
      <c r="JF403" s="309"/>
      <c r="JG403" s="309"/>
      <c r="JH403" s="309"/>
      <c r="JI403" s="309"/>
      <c r="JJ403" s="309"/>
      <c r="JK403" s="309"/>
      <c r="JL403" s="309"/>
      <c r="JM403" s="309"/>
      <c r="JN403" s="309"/>
      <c r="JO403" s="309"/>
      <c r="JP403" s="309"/>
      <c r="JQ403" s="309"/>
      <c r="JR403" s="309"/>
      <c r="JS403" s="309"/>
      <c r="JT403" s="309"/>
      <c r="JU403" s="309"/>
      <c r="JV403" s="309"/>
      <c r="JW403" s="309"/>
      <c r="JX403" s="309"/>
      <c r="JY403" s="309"/>
      <c r="JZ403" s="309"/>
      <c r="KA403" s="309"/>
      <c r="KB403" s="309"/>
      <c r="KC403" s="309"/>
      <c r="KD403" s="309"/>
      <c r="KE403" s="309"/>
      <c r="KF403" s="309"/>
      <c r="KG403" s="309"/>
      <c r="KH403" s="309"/>
      <c r="KI403" s="309"/>
      <c r="KJ403" s="309"/>
      <c r="KK403" s="309"/>
      <c r="KL403" s="309"/>
      <c r="KM403" s="309"/>
      <c r="KN403" s="309"/>
      <c r="KO403" s="309"/>
      <c r="KP403" s="309"/>
      <c r="KQ403" s="309"/>
      <c r="KR403" s="309"/>
      <c r="KS403" s="309"/>
      <c r="KT403" s="309"/>
      <c r="KU403" s="309"/>
      <c r="KV403" s="309"/>
      <c r="KW403" s="309"/>
      <c r="KX403" s="309"/>
      <c r="KY403" s="309"/>
      <c r="KZ403" s="309"/>
      <c r="LA403" s="309"/>
      <c r="LB403" s="309"/>
      <c r="LC403" s="309"/>
      <c r="LD403" s="309"/>
      <c r="LE403" s="309"/>
      <c r="LF403" s="309"/>
      <c r="LG403" s="309"/>
      <c r="LH403" s="309"/>
      <c r="LI403" s="309"/>
      <c r="LJ403" s="309"/>
      <c r="LK403" s="309"/>
      <c r="LL403" s="309"/>
      <c r="LM403" s="309"/>
      <c r="LN403" s="309"/>
      <c r="LO403" s="309"/>
      <c r="LP403" s="309"/>
      <c r="LQ403" s="309"/>
      <c r="LR403" s="309"/>
      <c r="LS403" s="309"/>
      <c r="LT403" s="309"/>
      <c r="LU403" s="309"/>
      <c r="LV403" s="309"/>
      <c r="LW403" s="309"/>
      <c r="LX403" s="309"/>
      <c r="LY403" s="309"/>
      <c r="LZ403" s="309"/>
      <c r="MA403" s="309"/>
      <c r="MB403" s="309"/>
      <c r="MC403" s="309"/>
      <c r="MD403" s="309"/>
      <c r="ME403" s="309"/>
      <c r="MF403" s="309"/>
      <c r="MG403" s="309"/>
      <c r="MH403" s="309"/>
      <c r="MI403" s="309"/>
      <c r="MJ403" s="309"/>
      <c r="MK403" s="309"/>
      <c r="ML403" s="309"/>
      <c r="MM403" s="309"/>
      <c r="MN403" s="309"/>
      <c r="MO403" s="309"/>
      <c r="MP403" s="309"/>
      <c r="MQ403" s="309"/>
      <c r="MR403" s="309"/>
      <c r="MS403" s="309"/>
      <c r="MT403" s="309"/>
      <c r="MU403" s="309"/>
      <c r="MV403" s="309"/>
      <c r="MW403" s="309"/>
      <c r="MX403" s="309"/>
      <c r="MY403" s="309"/>
      <c r="MZ403" s="309"/>
      <c r="NA403" s="309"/>
      <c r="NB403" s="309"/>
      <c r="NC403" s="309"/>
      <c r="ND403" s="309"/>
      <c r="NE403" s="309"/>
      <c r="NF403" s="309"/>
      <c r="NG403" s="309"/>
      <c r="NH403" s="309"/>
      <c r="NI403" s="309"/>
      <c r="NJ403" s="309"/>
      <c r="NK403" s="309"/>
      <c r="NL403" s="309"/>
      <c r="NM403" s="309"/>
      <c r="NN403" s="309"/>
      <c r="NO403" s="309"/>
      <c r="NP403" s="309"/>
      <c r="NQ403" s="309"/>
      <c r="NR403" s="309"/>
      <c r="NS403" s="309"/>
      <c r="NT403" s="309"/>
      <c r="NU403" s="309"/>
      <c r="NV403" s="309"/>
      <c r="NW403" s="309"/>
      <c r="NX403" s="309"/>
      <c r="NY403" s="309"/>
      <c r="NZ403" s="309"/>
      <c r="OA403" s="309"/>
      <c r="OB403" s="309"/>
      <c r="OC403" s="309"/>
      <c r="OD403" s="309"/>
      <c r="OE403" s="309"/>
      <c r="OF403" s="309"/>
      <c r="OG403" s="309"/>
      <c r="OH403" s="309"/>
      <c r="OI403" s="309"/>
      <c r="OJ403" s="309"/>
      <c r="OK403" s="309"/>
      <c r="OL403" s="309"/>
      <c r="OM403" s="309"/>
      <c r="ON403" s="309"/>
      <c r="OO403" s="309"/>
      <c r="OP403" s="309"/>
      <c r="OQ403" s="309"/>
      <c r="OR403" s="309"/>
      <c r="OS403" s="309"/>
      <c r="OT403" s="309"/>
      <c r="OU403" s="309"/>
      <c r="OV403" s="309"/>
      <c r="OW403" s="309"/>
      <c r="OX403" s="309"/>
      <c r="OY403" s="309"/>
      <c r="OZ403" s="309"/>
      <c r="PA403" s="309"/>
      <c r="PB403" s="309"/>
      <c r="PC403" s="309"/>
      <c r="PD403" s="309"/>
      <c r="PE403" s="309"/>
      <c r="PF403" s="309"/>
      <c r="PG403" s="309"/>
      <c r="PH403" s="309"/>
      <c r="PI403" s="309"/>
      <c r="PJ403" s="309"/>
      <c r="PK403" s="309"/>
      <c r="PL403" s="309"/>
      <c r="PM403" s="309"/>
      <c r="PN403" s="309"/>
      <c r="PO403" s="309"/>
      <c r="PP403" s="309"/>
      <c r="PQ403" s="309"/>
      <c r="PR403" s="309"/>
      <c r="PS403" s="309"/>
      <c r="PT403" s="309"/>
      <c r="PU403" s="309"/>
      <c r="PV403" s="309"/>
      <c r="PW403" s="309"/>
      <c r="PX403" s="309"/>
      <c r="PY403" s="309"/>
      <c r="PZ403" s="309"/>
      <c r="QA403" s="309"/>
      <c r="QB403" s="309"/>
      <c r="QC403" s="309"/>
      <c r="QD403" s="309"/>
      <c r="QE403" s="309"/>
      <c r="QF403" s="309"/>
      <c r="QG403" s="309"/>
      <c r="QH403" s="309"/>
      <c r="QI403" s="309"/>
      <c r="QJ403" s="309"/>
      <c r="QK403" s="309"/>
      <c r="QL403" s="309"/>
      <c r="QM403" s="309"/>
      <c r="QN403" s="309"/>
      <c r="QO403" s="309"/>
      <c r="QP403" s="309"/>
      <c r="QQ403" s="309"/>
      <c r="QR403" s="309"/>
      <c r="QS403" s="309"/>
      <c r="QT403" s="309"/>
      <c r="QU403" s="309"/>
      <c r="QV403" s="309"/>
      <c r="QW403" s="309"/>
      <c r="QX403" s="309"/>
      <c r="QY403" s="309"/>
      <c r="QZ403" s="309"/>
      <c r="RA403" s="309"/>
      <c r="RB403" s="309"/>
      <c r="RC403" s="309"/>
      <c r="RD403" s="309"/>
      <c r="RE403" s="309"/>
      <c r="RF403" s="309"/>
      <c r="RG403" s="309"/>
      <c r="RH403" s="309"/>
      <c r="RI403" s="309"/>
      <c r="RJ403" s="309"/>
      <c r="RK403" s="309"/>
      <c r="RL403" s="309"/>
      <c r="RM403" s="309"/>
      <c r="RN403" s="309"/>
      <c r="RO403" s="309"/>
      <c r="RP403" s="309"/>
      <c r="RQ403" s="309"/>
      <c r="RR403" s="309"/>
      <c r="RS403" s="309"/>
      <c r="RT403" s="309"/>
      <c r="RU403" s="309"/>
      <c r="RV403" s="309"/>
      <c r="RW403" s="309"/>
      <c r="RX403" s="309"/>
      <c r="RY403" s="309"/>
      <c r="RZ403" s="309"/>
      <c r="SA403" s="309"/>
      <c r="SB403" s="309"/>
      <c r="SC403" s="309"/>
      <c r="SD403" s="309"/>
      <c r="SE403" s="309"/>
      <c r="SF403" s="309"/>
      <c r="SG403" s="309"/>
      <c r="SH403" s="309"/>
      <c r="SI403" s="309"/>
      <c r="SJ403" s="309"/>
      <c r="SK403" s="309"/>
      <c r="SL403" s="309"/>
      <c r="SM403" s="309"/>
      <c r="SN403" s="309"/>
      <c r="SO403" s="309"/>
      <c r="SP403" s="309"/>
      <c r="SQ403" s="309"/>
      <c r="SR403" s="309"/>
      <c r="SS403" s="309"/>
      <c r="ST403" s="309"/>
      <c r="SU403" s="309"/>
      <c r="SV403" s="309"/>
      <c r="SW403" s="309"/>
      <c r="SX403" s="309"/>
      <c r="SY403" s="309"/>
      <c r="SZ403" s="309"/>
      <c r="TA403" s="309"/>
      <c r="TB403" s="309"/>
      <c r="TC403" s="309"/>
      <c r="TD403" s="309"/>
      <c r="TE403" s="309"/>
      <c r="TF403" s="309"/>
      <c r="TG403" s="309"/>
      <c r="TH403" s="309"/>
      <c r="TI403" s="309"/>
      <c r="TJ403" s="309"/>
      <c r="TK403" s="309"/>
      <c r="TL403" s="309"/>
      <c r="TM403" s="309"/>
      <c r="TN403" s="309"/>
      <c r="TO403" s="309"/>
      <c r="TP403" s="309"/>
      <c r="TQ403" s="309"/>
      <c r="TR403" s="309"/>
      <c r="TS403" s="309"/>
      <c r="TT403" s="309"/>
      <c r="TU403" s="309"/>
      <c r="TV403" s="309"/>
      <c r="TW403" s="309"/>
      <c r="TX403" s="309"/>
      <c r="TY403" s="309"/>
      <c r="TZ403" s="309"/>
      <c r="UA403" s="309"/>
      <c r="UB403" s="309"/>
      <c r="UC403" s="309"/>
      <c r="UD403" s="309"/>
      <c r="UE403" s="309"/>
      <c r="UF403" s="309"/>
      <c r="UG403" s="309"/>
      <c r="UH403" s="309"/>
      <c r="UI403" s="309"/>
      <c r="UJ403" s="309"/>
      <c r="UK403" s="309"/>
      <c r="UL403" s="309"/>
      <c r="UM403" s="309"/>
      <c r="UN403" s="309"/>
      <c r="UO403" s="309"/>
      <c r="UP403" s="309"/>
      <c r="UQ403" s="309"/>
      <c r="UR403" s="309"/>
      <c r="US403" s="309"/>
      <c r="UT403" s="309"/>
      <c r="UU403" s="309"/>
      <c r="UV403" s="309"/>
      <c r="UW403" s="309"/>
      <c r="UX403" s="309"/>
      <c r="UY403" s="309"/>
      <c r="UZ403" s="309"/>
      <c r="VA403" s="309"/>
      <c r="VB403" s="309"/>
      <c r="VC403" s="309"/>
      <c r="VD403" s="309"/>
      <c r="VE403" s="309"/>
      <c r="VF403" s="309"/>
      <c r="VG403" s="309"/>
      <c r="VH403" s="309"/>
      <c r="VI403" s="309"/>
      <c r="VJ403" s="309"/>
      <c r="VK403" s="309"/>
      <c r="VL403" s="309"/>
      <c r="VM403" s="309"/>
      <c r="VN403" s="309"/>
      <c r="VO403" s="309"/>
      <c r="VP403" s="309"/>
      <c r="VQ403" s="309"/>
      <c r="VR403" s="309"/>
      <c r="VS403" s="309"/>
      <c r="VT403" s="309"/>
      <c r="VU403" s="309"/>
      <c r="VV403" s="309"/>
      <c r="VW403" s="309"/>
      <c r="VX403" s="309"/>
      <c r="VY403" s="309"/>
      <c r="VZ403" s="309"/>
      <c r="WA403" s="309"/>
      <c r="WB403" s="309"/>
      <c r="WC403" s="309"/>
      <c r="WD403" s="309"/>
      <c r="WE403" s="309"/>
      <c r="WF403" s="309"/>
      <c r="WG403" s="309"/>
      <c r="WH403" s="309"/>
      <c r="WI403" s="309"/>
      <c r="WJ403" s="309"/>
      <c r="WK403" s="309"/>
      <c r="WL403" s="309"/>
      <c r="WM403" s="309"/>
      <c r="WN403" s="309"/>
      <c r="WO403" s="309"/>
      <c r="WP403" s="309"/>
      <c r="WQ403" s="309"/>
      <c r="WR403" s="309"/>
      <c r="WS403" s="309"/>
      <c r="WT403" s="309"/>
      <c r="WU403" s="309"/>
      <c r="WV403" s="309"/>
      <c r="WW403" s="309"/>
      <c r="WX403" s="309"/>
      <c r="WY403" s="309"/>
      <c r="WZ403" s="309"/>
      <c r="XA403" s="309"/>
      <c r="XB403" s="309"/>
      <c r="XC403" s="309"/>
      <c r="XD403" s="309"/>
      <c r="XE403" s="309"/>
      <c r="XF403" s="309"/>
      <c r="XG403" s="309"/>
      <c r="XH403" s="309"/>
      <c r="XI403" s="309"/>
      <c r="XJ403" s="309"/>
      <c r="XK403" s="309"/>
      <c r="XL403" s="309"/>
      <c r="XM403" s="309"/>
      <c r="XN403" s="309"/>
      <c r="XO403" s="309"/>
      <c r="XP403" s="309"/>
      <c r="XQ403" s="309"/>
      <c r="XR403" s="309"/>
      <c r="XS403" s="309"/>
      <c r="XT403" s="309"/>
      <c r="XU403" s="309"/>
      <c r="XV403" s="309"/>
      <c r="XW403" s="309"/>
      <c r="XX403" s="309"/>
      <c r="XY403" s="309"/>
      <c r="XZ403" s="309"/>
      <c r="YA403" s="309"/>
      <c r="YB403" s="309"/>
      <c r="YC403" s="309"/>
      <c r="YD403" s="309"/>
      <c r="YE403" s="309"/>
      <c r="YF403" s="309"/>
      <c r="YG403" s="309"/>
      <c r="YH403" s="309"/>
      <c r="YI403" s="309"/>
      <c r="YJ403" s="309"/>
      <c r="YK403" s="309"/>
      <c r="YL403" s="309"/>
      <c r="YM403" s="309"/>
      <c r="YN403" s="309"/>
      <c r="YO403" s="309"/>
      <c r="YP403" s="309"/>
      <c r="YQ403" s="309"/>
      <c r="YR403" s="309"/>
      <c r="YS403" s="309"/>
      <c r="YT403" s="309"/>
      <c r="YU403" s="309"/>
      <c r="YV403" s="309"/>
      <c r="YW403" s="309"/>
      <c r="YX403" s="309"/>
      <c r="YY403" s="309"/>
      <c r="YZ403" s="309"/>
      <c r="ZA403" s="309"/>
      <c r="ZB403" s="309"/>
      <c r="ZC403" s="309"/>
      <c r="ZD403" s="309"/>
      <c r="ZE403" s="309"/>
      <c r="ZF403" s="309"/>
      <c r="ZG403" s="309"/>
      <c r="ZH403" s="309"/>
      <c r="ZI403" s="309"/>
      <c r="ZJ403" s="309"/>
      <c r="ZK403" s="309"/>
      <c r="ZL403" s="309"/>
      <c r="ZM403" s="309"/>
      <c r="ZN403" s="309"/>
      <c r="ZO403" s="309"/>
      <c r="ZP403" s="309"/>
      <c r="ZQ403" s="309"/>
      <c r="ZR403" s="309"/>
      <c r="ZS403" s="309"/>
      <c r="ZT403" s="309"/>
      <c r="ZU403" s="309"/>
      <c r="ZV403" s="309"/>
      <c r="ZW403" s="309"/>
      <c r="ZX403" s="309"/>
      <c r="ZY403" s="309"/>
      <c r="ZZ403" s="309"/>
      <c r="AAA403" s="309"/>
      <c r="AAB403" s="309"/>
      <c r="AAC403" s="309"/>
      <c r="AAD403" s="309"/>
      <c r="AAE403" s="309"/>
      <c r="AAF403" s="309"/>
      <c r="AAG403" s="309"/>
      <c r="AAH403" s="309"/>
      <c r="AAI403" s="309"/>
      <c r="AAJ403" s="309"/>
      <c r="AAK403" s="309"/>
      <c r="AAL403" s="309"/>
      <c r="AAM403" s="309"/>
      <c r="AAN403" s="309"/>
      <c r="AAO403" s="309"/>
      <c r="AAP403" s="309"/>
      <c r="AAQ403" s="309"/>
      <c r="AAR403" s="309"/>
      <c r="AAS403" s="309"/>
      <c r="AAT403" s="309"/>
      <c r="AAU403" s="309"/>
      <c r="AAV403" s="309"/>
      <c r="AAW403" s="309"/>
      <c r="AAX403" s="309"/>
      <c r="AAY403" s="309"/>
      <c r="AAZ403" s="309"/>
      <c r="ABA403" s="309"/>
      <c r="ABB403" s="309"/>
      <c r="ABC403" s="309"/>
      <c r="ABD403" s="309"/>
      <c r="ABE403" s="309"/>
      <c r="ABF403" s="309"/>
      <c r="ABG403" s="309"/>
      <c r="ABH403" s="309"/>
      <c r="ABI403" s="309"/>
      <c r="ABJ403" s="309"/>
      <c r="ABK403" s="309"/>
      <c r="ABL403" s="309"/>
      <c r="ABM403" s="309"/>
      <c r="ABN403" s="309"/>
      <c r="ABO403" s="309"/>
      <c r="ABP403" s="309"/>
      <c r="ABQ403" s="309"/>
      <c r="ABR403" s="309"/>
      <c r="ABS403" s="309"/>
      <c r="ABT403" s="309"/>
      <c r="ABU403" s="309"/>
      <c r="ABV403" s="309"/>
      <c r="ABW403" s="309"/>
      <c r="ABX403" s="309"/>
      <c r="ABY403" s="309"/>
      <c r="ABZ403" s="309"/>
      <c r="ACA403" s="309"/>
      <c r="ACB403" s="309"/>
      <c r="ACC403" s="309"/>
      <c r="ACD403" s="309"/>
      <c r="ACE403" s="309"/>
      <c r="ACF403" s="309"/>
      <c r="ACG403" s="309"/>
      <c r="ACH403" s="309"/>
      <c r="ACI403" s="309"/>
      <c r="ACJ403" s="309"/>
      <c r="ACK403" s="309"/>
      <c r="ACL403" s="309"/>
      <c r="ACM403" s="309"/>
      <c r="ACN403" s="309"/>
      <c r="ACO403" s="309"/>
      <c r="ACP403" s="309"/>
      <c r="ACQ403" s="309"/>
      <c r="ACR403" s="309"/>
      <c r="ACS403" s="309"/>
      <c r="ACT403" s="309"/>
      <c r="ACU403" s="309"/>
      <c r="ACV403" s="309"/>
      <c r="ACW403" s="309"/>
      <c r="ACX403" s="309"/>
      <c r="ACY403" s="309"/>
      <c r="ACZ403" s="309"/>
      <c r="ADA403" s="309"/>
      <c r="ADB403" s="309"/>
      <c r="ADC403" s="309"/>
      <c r="ADD403" s="309"/>
      <c r="ADE403" s="309"/>
      <c r="ADF403" s="309"/>
      <c r="ADG403" s="309"/>
      <c r="ADH403" s="309"/>
      <c r="ADI403" s="309"/>
      <c r="ADJ403" s="309"/>
      <c r="ADK403" s="309"/>
      <c r="ADL403" s="309"/>
      <c r="ADM403" s="309"/>
      <c r="ADN403" s="309"/>
      <c r="ADO403" s="309"/>
      <c r="ADP403" s="309"/>
      <c r="ADQ403" s="309"/>
      <c r="ADR403" s="309"/>
      <c r="ADS403" s="309"/>
      <c r="ADT403" s="309"/>
      <c r="ADU403" s="309"/>
      <c r="ADV403" s="309"/>
      <c r="ADW403" s="309"/>
      <c r="ADX403" s="309"/>
      <c r="ADY403" s="309"/>
      <c r="ADZ403" s="309"/>
      <c r="AEA403" s="309"/>
      <c r="AEB403" s="309"/>
      <c r="AEC403" s="309"/>
      <c r="AED403" s="309"/>
      <c r="AEE403" s="309"/>
      <c r="AEF403" s="309"/>
      <c r="AEG403" s="309"/>
      <c r="AEH403" s="309"/>
      <c r="AEI403" s="309"/>
      <c r="AEJ403" s="309"/>
      <c r="AEK403" s="309"/>
      <c r="AEL403" s="309"/>
      <c r="AEM403" s="309"/>
      <c r="AEN403" s="309"/>
      <c r="AEO403" s="309"/>
      <c r="AEP403" s="309"/>
      <c r="AEQ403" s="309"/>
      <c r="AER403" s="309"/>
      <c r="AES403" s="309"/>
      <c r="AET403" s="309"/>
      <c r="AEU403" s="309"/>
      <c r="AEV403" s="309"/>
      <c r="AEW403" s="309"/>
      <c r="AEX403" s="309"/>
      <c r="AEY403" s="309"/>
      <c r="AEZ403" s="309"/>
      <c r="AFA403" s="309"/>
      <c r="AFB403" s="309"/>
      <c r="AFC403" s="309"/>
      <c r="AFD403" s="309"/>
      <c r="AFE403" s="309"/>
      <c r="AFF403" s="309"/>
      <c r="AFG403" s="309"/>
      <c r="AFH403" s="309"/>
      <c r="AFI403" s="309"/>
      <c r="AFJ403" s="309"/>
      <c r="AFK403" s="309"/>
      <c r="AFL403" s="309"/>
      <c r="AFM403" s="309"/>
      <c r="AFN403" s="309"/>
      <c r="AFO403" s="309"/>
      <c r="AFP403" s="309"/>
      <c r="AFQ403" s="309"/>
      <c r="AFR403" s="309"/>
      <c r="AFS403" s="309"/>
      <c r="AFT403" s="309"/>
      <c r="AFU403" s="309"/>
      <c r="AFV403" s="309"/>
      <c r="AFW403" s="309"/>
      <c r="AFX403" s="309"/>
      <c r="AFY403" s="309"/>
      <c r="AFZ403" s="309"/>
      <c r="AGA403" s="309"/>
      <c r="AGB403" s="309"/>
      <c r="AGC403" s="309"/>
      <c r="AGD403" s="309"/>
      <c r="AGE403" s="309"/>
      <c r="AGF403" s="309"/>
      <c r="AGG403" s="309"/>
      <c r="AGH403" s="309"/>
      <c r="AGI403" s="309"/>
      <c r="AGJ403" s="309"/>
      <c r="AGK403" s="309"/>
      <c r="AGL403" s="309"/>
      <c r="AGM403" s="309"/>
      <c r="AGN403" s="309"/>
      <c r="AGO403" s="309"/>
      <c r="AGP403" s="309"/>
      <c r="AGQ403" s="309"/>
      <c r="AGR403" s="309"/>
      <c r="AGS403" s="309"/>
      <c r="AGT403" s="309"/>
      <c r="AGU403" s="309"/>
      <c r="AGV403" s="309"/>
      <c r="AGW403" s="309"/>
      <c r="AGX403" s="309"/>
      <c r="AGY403" s="309"/>
      <c r="AGZ403" s="309"/>
      <c r="AHA403" s="309"/>
      <c r="AHB403" s="309"/>
      <c r="AHC403" s="309"/>
      <c r="AHD403" s="309"/>
      <c r="AHE403" s="309"/>
      <c r="AHF403" s="309"/>
      <c r="AHG403" s="309"/>
      <c r="AHH403" s="309"/>
      <c r="AHI403" s="309"/>
      <c r="AHJ403" s="309"/>
      <c r="AHK403" s="309"/>
      <c r="AHL403" s="309"/>
      <c r="AHM403" s="309"/>
      <c r="AHN403" s="309"/>
      <c r="AHO403" s="309"/>
      <c r="AHP403" s="309"/>
      <c r="AHQ403" s="309"/>
      <c r="AHR403" s="309"/>
      <c r="AHS403" s="309"/>
      <c r="AHT403" s="309"/>
      <c r="AHU403" s="309"/>
      <c r="AHV403" s="309"/>
      <c r="AHW403" s="309"/>
      <c r="AHX403" s="309"/>
      <c r="AHY403" s="309"/>
      <c r="AHZ403" s="309"/>
      <c r="AIA403" s="309"/>
      <c r="AIB403" s="309"/>
      <c r="AIC403" s="309"/>
      <c r="AID403" s="309"/>
      <c r="AIE403" s="309"/>
      <c r="AIF403" s="309"/>
      <c r="AIG403" s="309"/>
      <c r="AIH403" s="309"/>
      <c r="AII403" s="309"/>
      <c r="AIJ403" s="309"/>
      <c r="AIK403" s="309"/>
      <c r="AIL403" s="309"/>
      <c r="AIM403" s="309"/>
      <c r="AIN403" s="309"/>
      <c r="AIO403" s="309"/>
      <c r="AIP403" s="309"/>
      <c r="AIQ403" s="309"/>
      <c r="AIR403" s="309"/>
      <c r="AIS403" s="309"/>
      <c r="AIT403" s="309"/>
      <c r="AIU403" s="309"/>
      <c r="AIV403" s="309"/>
      <c r="AIW403" s="309"/>
      <c r="AIX403" s="309"/>
      <c r="AIY403" s="309"/>
      <c r="AIZ403" s="309"/>
      <c r="AJA403" s="309"/>
      <c r="AJB403" s="309"/>
      <c r="AJC403" s="309"/>
      <c r="AJD403" s="309"/>
      <c r="AJE403" s="309"/>
      <c r="AJF403" s="309"/>
      <c r="AJG403" s="309"/>
      <c r="AJH403" s="309"/>
      <c r="AJI403" s="309"/>
      <c r="AJJ403" s="309"/>
      <c r="AJK403" s="309"/>
      <c r="AJL403" s="309"/>
      <c r="AJM403" s="309"/>
      <c r="AJN403" s="309"/>
      <c r="AJO403" s="309"/>
      <c r="AJP403" s="309"/>
      <c r="AJQ403" s="309"/>
      <c r="AJR403" s="309"/>
      <c r="AJS403" s="309"/>
      <c r="AJT403" s="309"/>
      <c r="AJU403" s="309"/>
      <c r="AJV403" s="309"/>
      <c r="AJW403" s="309"/>
      <c r="AJX403" s="309"/>
      <c r="AJY403" s="309"/>
      <c r="AJZ403" s="309"/>
      <c r="AKA403" s="309"/>
      <c r="AKB403" s="309"/>
      <c r="AKC403" s="309"/>
      <c r="AKD403" s="309"/>
      <c r="AKE403" s="309"/>
      <c r="AKF403" s="309"/>
      <c r="AKG403" s="309"/>
      <c r="AKH403" s="309"/>
      <c r="AKI403" s="309"/>
      <c r="AKJ403" s="309"/>
      <c r="AKK403" s="309"/>
      <c r="AKL403" s="309"/>
      <c r="AKM403" s="309"/>
      <c r="AKN403" s="309"/>
      <c r="AKO403" s="309"/>
      <c r="AKP403" s="309"/>
      <c r="AKQ403" s="309"/>
      <c r="AKR403" s="309"/>
      <c r="AKS403" s="309"/>
      <c r="AKT403" s="309"/>
      <c r="AKU403" s="309"/>
      <c r="AKV403" s="309"/>
      <c r="AKW403" s="309"/>
      <c r="AKX403" s="309"/>
      <c r="AKY403" s="309"/>
      <c r="AKZ403" s="309"/>
      <c r="ALA403" s="309"/>
      <c r="ALB403" s="309"/>
      <c r="ALC403" s="309"/>
      <c r="ALD403" s="309"/>
      <c r="ALE403" s="309"/>
      <c r="ALF403" s="309"/>
      <c r="ALG403" s="309"/>
      <c r="ALH403" s="309"/>
      <c r="ALI403" s="309"/>
      <c r="ALJ403" s="309"/>
      <c r="ALK403" s="309"/>
      <c r="ALL403" s="309"/>
      <c r="ALM403" s="309"/>
      <c r="ALN403" s="309"/>
      <c r="ALO403" s="309"/>
      <c r="ALP403" s="309"/>
      <c r="ALQ403" s="309"/>
      <c r="ALR403" s="309"/>
      <c r="ALS403" s="309"/>
      <c r="ALT403" s="309"/>
      <c r="ALU403" s="309"/>
      <c r="ALV403" s="309"/>
      <c r="ALW403" s="309"/>
      <c r="ALX403" s="309"/>
      <c r="ALY403" s="309"/>
      <c r="ALZ403" s="309"/>
      <c r="AMA403" s="309"/>
      <c r="AMB403" s="309"/>
      <c r="AMC403" s="309"/>
      <c r="AMD403" s="309"/>
      <c r="AME403" s="309"/>
      <c r="AMF403" s="309"/>
      <c r="AMG403" s="309"/>
      <c r="AMH403" s="309"/>
      <c r="AMI403" s="309"/>
      <c r="AMJ403" s="309"/>
      <c r="AMK403" s="309"/>
      <c r="AML403" s="309"/>
      <c r="AMM403" s="309"/>
      <c r="AMN403" s="309"/>
      <c r="AMO403" s="309"/>
      <c r="AMP403" s="309"/>
      <c r="AMQ403" s="309"/>
      <c r="AMR403" s="309"/>
      <c r="AMS403" s="309"/>
      <c r="AMT403" s="309"/>
      <c r="AMU403" s="309"/>
      <c r="AMV403" s="309"/>
      <c r="AMW403" s="309"/>
      <c r="AMX403" s="309"/>
      <c r="AMY403" s="309"/>
      <c r="AMZ403" s="309"/>
      <c r="ANA403" s="309"/>
      <c r="ANB403" s="309"/>
      <c r="ANC403" s="309"/>
      <c r="AND403" s="309"/>
      <c r="ANE403" s="309"/>
      <c r="ANF403" s="309"/>
      <c r="ANG403" s="309"/>
      <c r="ANH403" s="309"/>
      <c r="ANI403" s="309"/>
      <c r="ANJ403" s="309"/>
      <c r="ANK403" s="309"/>
      <c r="ANL403" s="309"/>
      <c r="ANM403" s="309"/>
      <c r="ANN403" s="309"/>
      <c r="ANO403" s="309"/>
      <c r="ANP403" s="309"/>
      <c r="ANQ403" s="309"/>
      <c r="ANR403" s="309"/>
      <c r="ANS403" s="309"/>
      <c r="ANT403" s="309"/>
      <c r="ANU403" s="309"/>
      <c r="ANV403" s="309"/>
      <c r="ANW403" s="309"/>
      <c r="ANX403" s="309"/>
      <c r="ANY403" s="309"/>
      <c r="ANZ403" s="309"/>
      <c r="AOA403" s="309"/>
      <c r="AOB403" s="309"/>
      <c r="AOC403" s="309"/>
      <c r="AOD403" s="309"/>
      <c r="AOE403" s="309"/>
      <c r="AOF403" s="309"/>
      <c r="AOG403" s="309"/>
      <c r="AOH403" s="309"/>
      <c r="AOI403" s="309"/>
      <c r="AOJ403" s="309"/>
      <c r="AOK403" s="309"/>
      <c r="AOL403" s="309"/>
      <c r="AOM403" s="309"/>
      <c r="AON403" s="309"/>
      <c r="AOO403" s="309"/>
      <c r="AOP403" s="309"/>
      <c r="AOQ403" s="309"/>
      <c r="AOR403" s="309"/>
      <c r="AOS403" s="309"/>
      <c r="AOT403" s="309"/>
      <c r="AOU403" s="309"/>
      <c r="AOV403" s="309"/>
      <c r="AOW403" s="309"/>
      <c r="AOX403" s="309"/>
      <c r="AOY403" s="309"/>
      <c r="AOZ403" s="309"/>
      <c r="APA403" s="309"/>
      <c r="APB403" s="309"/>
      <c r="APC403" s="309"/>
      <c r="APD403" s="309"/>
      <c r="APE403" s="309"/>
      <c r="APF403" s="309"/>
      <c r="APG403" s="309"/>
      <c r="APH403" s="309"/>
      <c r="API403" s="309"/>
      <c r="APJ403" s="309"/>
      <c r="APK403" s="309"/>
      <c r="APL403" s="309"/>
      <c r="APM403" s="309"/>
      <c r="APN403" s="309"/>
      <c r="APO403" s="309"/>
      <c r="APP403" s="309"/>
      <c r="APQ403" s="309"/>
      <c r="APR403" s="309"/>
      <c r="APS403" s="309"/>
      <c r="APT403" s="309"/>
      <c r="APU403" s="309"/>
      <c r="APV403" s="309"/>
      <c r="APW403" s="309"/>
      <c r="APX403" s="309"/>
      <c r="APY403" s="309"/>
      <c r="APZ403" s="309"/>
      <c r="AQA403" s="309"/>
      <c r="AQB403" s="309"/>
      <c r="AQC403" s="309"/>
      <c r="AQD403" s="309"/>
      <c r="AQE403" s="309"/>
      <c r="AQF403" s="309"/>
      <c r="AQG403" s="309"/>
      <c r="AQH403" s="309"/>
      <c r="AQI403" s="309"/>
      <c r="AQJ403" s="309"/>
      <c r="AQK403" s="309"/>
      <c r="AQL403" s="309"/>
      <c r="AQM403" s="309"/>
      <c r="AQN403" s="309"/>
      <c r="AQO403" s="309"/>
      <c r="AQP403" s="309"/>
      <c r="AQQ403" s="309"/>
      <c r="AQR403" s="309"/>
      <c r="AQS403" s="309"/>
      <c r="AQT403" s="309"/>
      <c r="AQU403" s="309"/>
      <c r="AQV403" s="309"/>
      <c r="AQW403" s="309"/>
      <c r="AQX403" s="309"/>
      <c r="AQY403" s="309"/>
      <c r="AQZ403" s="309"/>
      <c r="ARA403" s="309"/>
      <c r="ARB403" s="309"/>
      <c r="ARC403" s="309"/>
      <c r="ARD403" s="309"/>
      <c r="ARE403" s="309"/>
      <c r="ARF403" s="309"/>
      <c r="ARG403" s="309"/>
      <c r="ARH403" s="309"/>
      <c r="ARI403" s="309"/>
      <c r="ARJ403" s="309"/>
      <c r="ARK403" s="309"/>
      <c r="ARL403" s="309"/>
      <c r="ARM403" s="309"/>
      <c r="ARN403" s="309"/>
      <c r="ARO403" s="309"/>
      <c r="ARP403" s="309"/>
      <c r="ARQ403" s="309"/>
      <c r="ARR403" s="309"/>
      <c r="ARS403" s="309"/>
      <c r="ART403" s="309"/>
      <c r="ARU403" s="309"/>
      <c r="ARV403" s="309"/>
      <c r="ARW403" s="309"/>
      <c r="ARX403" s="309"/>
      <c r="ARY403" s="309"/>
      <c r="ARZ403" s="309"/>
      <c r="ASA403" s="309"/>
      <c r="ASB403" s="309"/>
      <c r="ASC403" s="309"/>
      <c r="ASD403" s="309"/>
      <c r="ASE403" s="309"/>
      <c r="ASF403" s="309"/>
      <c r="ASG403" s="309"/>
      <c r="ASH403" s="309"/>
      <c r="ASI403" s="309"/>
      <c r="ASJ403" s="309"/>
      <c r="ASK403" s="309"/>
      <c r="ASL403" s="309"/>
      <c r="ASM403" s="309"/>
      <c r="ASN403" s="309"/>
      <c r="ASO403" s="309"/>
      <c r="ASP403" s="309"/>
      <c r="ASQ403" s="309"/>
      <c r="ASR403" s="309"/>
      <c r="ASS403" s="309"/>
      <c r="AST403" s="309"/>
      <c r="ASU403" s="309"/>
      <c r="ASV403" s="309"/>
      <c r="ASW403" s="309"/>
      <c r="ASX403" s="309"/>
      <c r="ASY403" s="309"/>
      <c r="ASZ403" s="309"/>
      <c r="ATA403" s="309"/>
      <c r="ATB403" s="309"/>
      <c r="ATC403" s="309"/>
      <c r="ATD403" s="309"/>
      <c r="ATE403" s="309"/>
      <c r="ATF403" s="309"/>
      <c r="ATG403" s="309"/>
      <c r="ATH403" s="309"/>
      <c r="ATI403" s="309"/>
      <c r="ATJ403" s="309"/>
      <c r="ATK403" s="309"/>
      <c r="ATL403" s="309"/>
      <c r="ATM403" s="309"/>
      <c r="ATN403" s="309"/>
      <c r="ATO403" s="309"/>
      <c r="ATP403" s="309"/>
      <c r="ATQ403" s="309"/>
      <c r="ATR403" s="309"/>
      <c r="ATS403" s="309"/>
      <c r="ATT403" s="309"/>
      <c r="ATU403" s="309"/>
      <c r="ATV403" s="309"/>
      <c r="ATW403" s="309"/>
      <c r="ATX403" s="309"/>
      <c r="ATY403" s="309"/>
      <c r="ATZ403" s="309"/>
      <c r="AUA403" s="309"/>
      <c r="AUB403" s="309"/>
      <c r="AUC403" s="309"/>
      <c r="AUD403" s="309"/>
      <c r="AUE403" s="309"/>
      <c r="AUF403" s="309"/>
      <c r="AUG403" s="309"/>
      <c r="AUH403" s="309"/>
      <c r="AUI403" s="309"/>
      <c r="AUJ403" s="309"/>
      <c r="AUK403" s="309"/>
      <c r="AUL403" s="309"/>
      <c r="AUM403" s="309"/>
      <c r="AUN403" s="309"/>
      <c r="AUO403" s="309"/>
      <c r="AUP403" s="309"/>
      <c r="AUQ403" s="309"/>
      <c r="AUR403" s="309"/>
      <c r="AUS403" s="309"/>
      <c r="AUT403" s="309"/>
      <c r="AUU403" s="309"/>
      <c r="AUV403" s="309"/>
      <c r="AUW403" s="309"/>
      <c r="AUX403" s="309"/>
      <c r="AUY403" s="309"/>
      <c r="AUZ403" s="309"/>
      <c r="AVA403" s="309"/>
      <c r="AVB403" s="309"/>
      <c r="AVC403" s="309"/>
      <c r="AVD403" s="309"/>
      <c r="AVE403" s="309"/>
      <c r="AVF403" s="309"/>
      <c r="AVG403" s="309"/>
      <c r="AVH403" s="309"/>
      <c r="AVI403" s="309"/>
      <c r="AVJ403" s="309"/>
      <c r="AVK403" s="309"/>
      <c r="AVL403" s="309"/>
      <c r="AVM403" s="309"/>
      <c r="AVN403" s="309"/>
      <c r="AVO403" s="309"/>
      <c r="AVP403" s="309"/>
      <c r="AVQ403" s="309"/>
      <c r="AVR403" s="309"/>
      <c r="AVS403" s="309"/>
      <c r="AVT403" s="309"/>
      <c r="AVU403" s="309"/>
      <c r="AVV403" s="309"/>
      <c r="AVW403" s="309"/>
      <c r="AVX403" s="309"/>
      <c r="AVY403" s="309"/>
      <c r="AVZ403" s="309"/>
      <c r="AWA403" s="309"/>
      <c r="AWB403" s="309"/>
      <c r="AWC403" s="309"/>
      <c r="AWD403" s="309"/>
      <c r="AWE403" s="309"/>
      <c r="AWF403" s="309"/>
      <c r="AWG403" s="309"/>
      <c r="AWH403" s="309"/>
      <c r="AWI403" s="309"/>
      <c r="AWJ403" s="309"/>
      <c r="AWK403" s="309"/>
      <c r="AWL403" s="309"/>
      <c r="AWM403" s="309"/>
      <c r="AWN403" s="309"/>
      <c r="AWO403" s="309"/>
      <c r="AWP403" s="309"/>
      <c r="AWQ403" s="309"/>
      <c r="AWR403" s="309"/>
      <c r="AWS403" s="309"/>
      <c r="AWT403" s="309"/>
      <c r="AWU403" s="309"/>
      <c r="AWV403" s="309"/>
      <c r="AWW403" s="309"/>
      <c r="AWX403" s="309"/>
      <c r="AWY403" s="309"/>
      <c r="AWZ403" s="309"/>
      <c r="AXA403" s="309"/>
      <c r="AXB403" s="309"/>
      <c r="AXC403" s="309"/>
      <c r="AXD403" s="309"/>
      <c r="AXE403" s="309"/>
      <c r="AXF403" s="309"/>
      <c r="AXG403" s="309"/>
      <c r="AXH403" s="309"/>
      <c r="AXI403" s="309"/>
      <c r="AXJ403" s="309"/>
      <c r="AXK403" s="309"/>
      <c r="AXL403" s="309"/>
      <c r="AXM403" s="309"/>
      <c r="AXN403" s="309"/>
      <c r="AXO403" s="309"/>
      <c r="AXP403" s="309"/>
      <c r="AXQ403" s="309"/>
      <c r="AXR403" s="309"/>
      <c r="AXS403" s="309"/>
      <c r="AXT403" s="309"/>
      <c r="AXU403" s="309"/>
      <c r="AXV403" s="309"/>
      <c r="AXW403" s="309"/>
      <c r="AXX403" s="309"/>
      <c r="AXY403" s="309"/>
      <c r="AXZ403" s="309"/>
      <c r="AYA403" s="309"/>
      <c r="AYB403" s="309"/>
      <c r="AYC403" s="309"/>
      <c r="AYD403" s="309"/>
      <c r="AYE403" s="309"/>
      <c r="AYF403" s="309"/>
      <c r="AYG403" s="309"/>
      <c r="AYH403" s="309"/>
      <c r="AYI403" s="309"/>
      <c r="AYJ403" s="309"/>
      <c r="AYK403" s="309"/>
      <c r="AYL403" s="309"/>
      <c r="AYM403" s="309"/>
      <c r="AYN403" s="309"/>
      <c r="AYO403" s="309"/>
      <c r="AYP403" s="309"/>
      <c r="AYQ403" s="309"/>
      <c r="AYR403" s="309"/>
      <c r="AYS403" s="309"/>
      <c r="AYT403" s="309"/>
      <c r="AYU403" s="309"/>
      <c r="AYV403" s="309"/>
      <c r="AYW403" s="309"/>
      <c r="AYX403" s="309"/>
      <c r="AYY403" s="309"/>
      <c r="AYZ403" s="309"/>
      <c r="AZA403" s="309"/>
      <c r="AZB403" s="309"/>
      <c r="AZC403" s="309"/>
      <c r="AZD403" s="309"/>
      <c r="AZE403" s="309"/>
      <c r="AZF403" s="309"/>
      <c r="AZG403" s="309"/>
      <c r="AZH403" s="309"/>
      <c r="AZI403" s="309"/>
      <c r="AZJ403" s="309"/>
      <c r="AZK403" s="309"/>
      <c r="AZL403" s="309"/>
      <c r="AZM403" s="309"/>
      <c r="AZN403" s="309"/>
      <c r="AZO403" s="309"/>
      <c r="AZP403" s="309"/>
      <c r="AZQ403" s="309"/>
      <c r="AZR403" s="309"/>
      <c r="AZS403" s="309"/>
      <c r="AZT403" s="309"/>
      <c r="AZU403" s="309"/>
      <c r="AZV403" s="309"/>
      <c r="AZW403" s="309"/>
      <c r="AZX403" s="309"/>
      <c r="AZY403" s="309"/>
      <c r="AZZ403" s="309"/>
      <c r="BAA403" s="309"/>
      <c r="BAB403" s="309"/>
      <c r="BAC403" s="309"/>
      <c r="BAD403" s="309"/>
      <c r="BAE403" s="309"/>
      <c r="BAF403" s="309"/>
      <c r="BAG403" s="309"/>
      <c r="BAH403" s="309"/>
      <c r="BAI403" s="309"/>
      <c r="BAJ403" s="309"/>
      <c r="BAK403" s="309"/>
      <c r="BAL403" s="309"/>
      <c r="BAM403" s="309"/>
      <c r="BAN403" s="309"/>
      <c r="BAO403" s="309"/>
      <c r="BAP403" s="309"/>
      <c r="BAQ403" s="309"/>
      <c r="BAR403" s="309"/>
      <c r="BAS403" s="309"/>
      <c r="BAT403" s="309"/>
      <c r="BAU403" s="309"/>
      <c r="BAV403" s="309"/>
      <c r="BAW403" s="309"/>
      <c r="BAX403" s="309"/>
      <c r="BAY403" s="309"/>
      <c r="BAZ403" s="309"/>
      <c r="BBA403" s="309"/>
      <c r="BBB403" s="309"/>
      <c r="BBC403" s="309"/>
      <c r="BBD403" s="309"/>
      <c r="BBE403" s="309"/>
      <c r="BBF403" s="309"/>
      <c r="BBG403" s="309"/>
      <c r="BBH403" s="309"/>
      <c r="BBI403" s="309"/>
      <c r="BBJ403" s="309"/>
      <c r="BBK403" s="309"/>
      <c r="BBL403" s="309"/>
      <c r="BBM403" s="309"/>
      <c r="BBN403" s="309"/>
      <c r="BBO403" s="309"/>
      <c r="BBP403" s="309"/>
      <c r="BBQ403" s="309"/>
      <c r="BBR403" s="309"/>
      <c r="BBS403" s="309"/>
      <c r="BBT403" s="309"/>
      <c r="BBU403" s="309"/>
      <c r="BBV403" s="309"/>
      <c r="BBW403" s="309"/>
      <c r="BBX403" s="309"/>
      <c r="BBY403" s="309"/>
      <c r="BBZ403" s="309"/>
      <c r="BCA403" s="309"/>
      <c r="BCB403" s="309"/>
      <c r="BCC403" s="309"/>
      <c r="BCD403" s="309"/>
      <c r="BCE403" s="309"/>
      <c r="BCF403" s="309"/>
      <c r="BCG403" s="309"/>
      <c r="BCH403" s="309"/>
      <c r="BCI403" s="309"/>
      <c r="BCJ403" s="309"/>
      <c r="BCK403" s="309"/>
      <c r="BCL403" s="309"/>
      <c r="BCM403" s="309"/>
      <c r="BCN403" s="309"/>
      <c r="BCO403" s="309"/>
      <c r="BCP403" s="309"/>
      <c r="BCQ403" s="309"/>
      <c r="BCR403" s="309"/>
      <c r="BCS403" s="309"/>
      <c r="BCT403" s="309"/>
      <c r="BCU403" s="309"/>
      <c r="BCV403" s="309"/>
      <c r="BCW403" s="309"/>
      <c r="BCX403" s="309"/>
      <c r="BCY403" s="309"/>
      <c r="BCZ403" s="309"/>
      <c r="BDA403" s="309"/>
      <c r="BDB403" s="309"/>
      <c r="BDC403" s="309"/>
      <c r="BDD403" s="309"/>
      <c r="BDE403" s="309"/>
      <c r="BDF403" s="309"/>
      <c r="BDG403" s="309"/>
      <c r="BDH403" s="309"/>
      <c r="BDI403" s="309"/>
      <c r="BDJ403" s="309"/>
      <c r="BDK403" s="309"/>
      <c r="BDL403" s="309"/>
      <c r="BDM403" s="309"/>
      <c r="BDN403" s="309"/>
      <c r="BDO403" s="309"/>
      <c r="BDP403" s="309"/>
      <c r="BDQ403" s="309"/>
      <c r="BDR403" s="309"/>
      <c r="BDS403" s="309"/>
      <c r="BDT403" s="309"/>
      <c r="BDU403" s="309"/>
      <c r="BDV403" s="309"/>
      <c r="BDW403" s="309"/>
      <c r="BDX403" s="309"/>
      <c r="BDY403" s="309"/>
      <c r="BDZ403" s="309"/>
      <c r="BEA403" s="309"/>
      <c r="BEB403" s="309"/>
      <c r="BEC403" s="309"/>
      <c r="BED403" s="309"/>
      <c r="BEE403" s="309"/>
      <c r="BEF403" s="309"/>
      <c r="BEG403" s="309"/>
      <c r="BEH403" s="309"/>
      <c r="BEI403" s="309"/>
      <c r="BEJ403" s="309"/>
      <c r="BEK403" s="309"/>
      <c r="BEL403" s="309"/>
      <c r="BEM403" s="309"/>
      <c r="BEN403" s="309"/>
      <c r="BEO403" s="309"/>
      <c r="BEP403" s="309"/>
      <c r="BEQ403" s="309"/>
      <c r="BER403" s="309"/>
      <c r="BES403" s="309"/>
      <c r="BET403" s="309"/>
      <c r="BEU403" s="309"/>
      <c r="BEV403" s="309"/>
      <c r="BEW403" s="309"/>
      <c r="BEX403" s="309"/>
      <c r="BEY403" s="309"/>
      <c r="BEZ403" s="309"/>
      <c r="BFA403" s="309"/>
      <c r="BFB403" s="309"/>
      <c r="BFC403" s="309"/>
      <c r="BFD403" s="309"/>
      <c r="BFE403" s="309"/>
      <c r="BFF403" s="309"/>
      <c r="BFG403" s="309"/>
      <c r="BFH403" s="309"/>
      <c r="BFI403" s="309"/>
      <c r="BFJ403" s="309"/>
      <c r="BFK403" s="309"/>
      <c r="BFL403" s="309"/>
      <c r="BFM403" s="309"/>
      <c r="BFN403" s="309"/>
      <c r="BFO403" s="309"/>
      <c r="BFP403" s="309"/>
      <c r="BFQ403" s="309"/>
      <c r="BFR403" s="309"/>
      <c r="BFS403" s="309"/>
      <c r="BFT403" s="309"/>
      <c r="BFU403" s="309"/>
      <c r="BFV403" s="309"/>
      <c r="BFW403" s="309"/>
      <c r="BFX403" s="309"/>
      <c r="BFY403" s="309"/>
      <c r="BFZ403" s="309"/>
      <c r="BGA403" s="309"/>
      <c r="BGB403" s="309"/>
      <c r="BGC403" s="309"/>
      <c r="BGD403" s="309"/>
      <c r="BGE403" s="309"/>
      <c r="BGF403" s="309"/>
      <c r="BGG403" s="309"/>
      <c r="BGH403" s="309"/>
    </row>
    <row r="404" spans="6:1542" s="18" customFormat="1" ht="14.45" customHeight="1" x14ac:dyDescent="0.25">
      <c r="F404" s="68"/>
      <c r="Y404" s="68"/>
      <c r="AC404" s="309"/>
      <c r="AD404" s="309"/>
      <c r="AE404" s="309"/>
      <c r="AF404" s="309"/>
      <c r="AG404" s="309"/>
      <c r="AH404" s="309"/>
      <c r="AI404" s="309"/>
      <c r="AJ404" s="309"/>
      <c r="AK404" s="309"/>
      <c r="AL404" s="309"/>
      <c r="AM404" s="309"/>
      <c r="AN404" s="309"/>
      <c r="AO404" s="309"/>
      <c r="AP404" s="309"/>
      <c r="AQ404" s="309"/>
      <c r="AR404" s="309"/>
      <c r="AS404" s="309"/>
      <c r="AT404" s="309"/>
      <c r="AU404" s="309"/>
      <c r="AV404" s="309"/>
      <c r="AW404" s="309"/>
      <c r="AX404" s="309"/>
      <c r="AY404" s="309"/>
      <c r="AZ404" s="309"/>
      <c r="BA404" s="309"/>
      <c r="BB404" s="309"/>
      <c r="BC404" s="309"/>
      <c r="BD404" s="309"/>
      <c r="BE404" s="309"/>
      <c r="BF404" s="309"/>
      <c r="BG404" s="309"/>
      <c r="BH404" s="309"/>
      <c r="BI404" s="309"/>
      <c r="BJ404" s="309"/>
      <c r="BK404" s="309"/>
      <c r="BL404" s="309"/>
      <c r="BM404" s="309"/>
      <c r="BN404" s="309"/>
      <c r="BO404" s="309"/>
      <c r="BP404" s="309"/>
      <c r="BQ404" s="309"/>
      <c r="BR404" s="309"/>
      <c r="BS404" s="309"/>
      <c r="BT404" s="309"/>
      <c r="BU404" s="309"/>
      <c r="BV404" s="309"/>
      <c r="BW404" s="309"/>
      <c r="BX404" s="309"/>
      <c r="BY404" s="309"/>
      <c r="BZ404" s="309"/>
      <c r="CA404" s="309"/>
      <c r="CB404" s="309"/>
      <c r="CC404" s="309"/>
      <c r="CD404" s="309"/>
      <c r="CE404" s="309"/>
      <c r="CF404" s="309"/>
      <c r="CG404" s="309"/>
      <c r="CH404" s="309"/>
      <c r="CI404" s="309"/>
      <c r="CJ404" s="309"/>
      <c r="CK404" s="309"/>
      <c r="CL404" s="309"/>
      <c r="CM404" s="309"/>
      <c r="CN404" s="309"/>
      <c r="CO404" s="309"/>
      <c r="CP404" s="309"/>
      <c r="CQ404" s="309"/>
      <c r="CR404" s="309"/>
      <c r="CS404" s="309"/>
      <c r="CT404" s="309"/>
      <c r="CU404" s="309"/>
      <c r="CV404" s="309"/>
      <c r="CW404" s="309"/>
      <c r="CX404" s="309"/>
      <c r="CY404" s="309"/>
      <c r="CZ404" s="309"/>
      <c r="DA404" s="309"/>
      <c r="DB404" s="309"/>
      <c r="DC404" s="309"/>
      <c r="DD404" s="309"/>
      <c r="DE404" s="309"/>
      <c r="DF404" s="309"/>
      <c r="DG404" s="309"/>
      <c r="DH404" s="309"/>
      <c r="DI404" s="309"/>
      <c r="DJ404" s="309"/>
      <c r="DK404" s="309"/>
      <c r="DL404" s="309"/>
      <c r="DM404" s="309"/>
      <c r="DN404" s="309"/>
      <c r="DO404" s="309"/>
      <c r="DP404" s="309"/>
      <c r="DQ404" s="309"/>
      <c r="DR404" s="309"/>
      <c r="DS404" s="309"/>
      <c r="DT404" s="309"/>
      <c r="DU404" s="309"/>
      <c r="DV404" s="309"/>
      <c r="DW404" s="309"/>
      <c r="DX404" s="309"/>
      <c r="DY404" s="309"/>
      <c r="DZ404" s="309"/>
      <c r="EA404" s="309"/>
      <c r="EB404" s="309"/>
      <c r="EC404" s="309"/>
      <c r="ED404" s="309"/>
      <c r="EE404" s="309"/>
      <c r="EF404" s="309"/>
      <c r="EG404" s="309"/>
      <c r="EH404" s="309"/>
      <c r="EI404" s="309"/>
      <c r="EJ404" s="309"/>
      <c r="EK404" s="309"/>
      <c r="EL404" s="309"/>
      <c r="EM404" s="309"/>
      <c r="EN404" s="309"/>
      <c r="EO404" s="309"/>
      <c r="EP404" s="309"/>
      <c r="EQ404" s="309"/>
      <c r="ER404" s="309"/>
      <c r="ES404" s="309"/>
      <c r="ET404" s="309"/>
      <c r="EU404" s="309"/>
      <c r="EV404" s="309"/>
      <c r="EW404" s="309"/>
      <c r="EX404" s="309"/>
      <c r="EY404" s="309"/>
      <c r="EZ404" s="309"/>
      <c r="FA404" s="309"/>
      <c r="FB404" s="309"/>
      <c r="FC404" s="309"/>
      <c r="FD404" s="309"/>
      <c r="FE404" s="309"/>
      <c r="FF404" s="309"/>
      <c r="FG404" s="309"/>
      <c r="FH404" s="309"/>
      <c r="FI404" s="309"/>
      <c r="FJ404" s="309"/>
      <c r="FK404" s="309"/>
      <c r="FL404" s="309"/>
      <c r="FM404" s="309"/>
      <c r="FN404" s="309"/>
      <c r="FO404" s="309"/>
      <c r="FP404" s="309"/>
      <c r="FQ404" s="309"/>
      <c r="FR404" s="309"/>
      <c r="FS404" s="309"/>
      <c r="FT404" s="309"/>
      <c r="FU404" s="309"/>
      <c r="FV404" s="309"/>
      <c r="FW404" s="309"/>
      <c r="FX404" s="309"/>
      <c r="FY404" s="309"/>
      <c r="FZ404" s="309"/>
      <c r="GA404" s="309"/>
      <c r="GB404" s="309"/>
      <c r="GC404" s="309"/>
      <c r="GD404" s="309"/>
      <c r="GE404" s="309"/>
      <c r="GF404" s="309"/>
      <c r="GG404" s="309"/>
      <c r="GH404" s="309"/>
      <c r="GI404" s="309"/>
      <c r="GJ404" s="309"/>
      <c r="GK404" s="309"/>
      <c r="GL404" s="309"/>
      <c r="GM404" s="309"/>
      <c r="GN404" s="309"/>
      <c r="GO404" s="309"/>
      <c r="GP404" s="309"/>
      <c r="GQ404" s="309"/>
      <c r="GR404" s="309"/>
      <c r="GS404" s="309"/>
      <c r="GT404" s="309"/>
      <c r="GU404" s="309"/>
      <c r="GV404" s="309"/>
      <c r="GW404" s="309"/>
      <c r="GX404" s="309"/>
      <c r="GY404" s="309"/>
      <c r="GZ404" s="309"/>
      <c r="HA404" s="309"/>
      <c r="HB404" s="309"/>
      <c r="HC404" s="309"/>
      <c r="HD404" s="309"/>
      <c r="HE404" s="309"/>
      <c r="HF404" s="309"/>
      <c r="HG404" s="309"/>
      <c r="HH404" s="309"/>
      <c r="HI404" s="309"/>
      <c r="HJ404" s="309"/>
      <c r="HK404" s="309"/>
      <c r="HL404" s="309"/>
      <c r="HM404" s="309"/>
      <c r="HN404" s="309"/>
      <c r="HO404" s="309"/>
      <c r="HP404" s="309"/>
      <c r="HQ404" s="309"/>
      <c r="HR404" s="309"/>
      <c r="HS404" s="309"/>
      <c r="HT404" s="309"/>
      <c r="HU404" s="309"/>
      <c r="HV404" s="309"/>
      <c r="HW404" s="309"/>
      <c r="HX404" s="309"/>
      <c r="HY404" s="309"/>
      <c r="HZ404" s="309"/>
      <c r="IA404" s="309"/>
      <c r="IB404" s="309"/>
      <c r="IC404" s="309"/>
      <c r="ID404" s="309"/>
      <c r="IE404" s="309"/>
      <c r="IF404" s="309"/>
      <c r="IG404" s="309"/>
      <c r="IH404" s="309"/>
      <c r="II404" s="309"/>
      <c r="IJ404" s="309"/>
      <c r="IK404" s="309"/>
      <c r="IL404" s="309"/>
      <c r="IM404" s="309"/>
      <c r="IN404" s="309"/>
      <c r="IO404" s="309"/>
      <c r="IP404" s="309"/>
      <c r="IQ404" s="309"/>
      <c r="IR404" s="309"/>
      <c r="IS404" s="309"/>
      <c r="IT404" s="309"/>
      <c r="IU404" s="309"/>
      <c r="IV404" s="309"/>
      <c r="IW404" s="309"/>
      <c r="IX404" s="309"/>
      <c r="IY404" s="309"/>
      <c r="IZ404" s="309"/>
      <c r="JA404" s="309"/>
      <c r="JB404" s="309"/>
      <c r="JC404" s="309"/>
      <c r="JD404" s="309"/>
      <c r="JE404" s="309"/>
      <c r="JF404" s="309"/>
      <c r="JG404" s="309"/>
      <c r="JH404" s="309"/>
      <c r="JI404" s="309"/>
      <c r="JJ404" s="309"/>
      <c r="JK404" s="309"/>
      <c r="JL404" s="309"/>
      <c r="JM404" s="309"/>
      <c r="JN404" s="309"/>
      <c r="JO404" s="309"/>
      <c r="JP404" s="309"/>
      <c r="JQ404" s="309"/>
      <c r="JR404" s="309"/>
      <c r="JS404" s="309"/>
      <c r="JT404" s="309"/>
      <c r="JU404" s="309"/>
      <c r="JV404" s="309"/>
      <c r="JW404" s="309"/>
      <c r="JX404" s="309"/>
      <c r="JY404" s="309"/>
      <c r="JZ404" s="309"/>
      <c r="KA404" s="309"/>
      <c r="KB404" s="309"/>
      <c r="KC404" s="309"/>
      <c r="KD404" s="309"/>
      <c r="KE404" s="309"/>
      <c r="KF404" s="309"/>
      <c r="KG404" s="309"/>
      <c r="KH404" s="309"/>
      <c r="KI404" s="309"/>
      <c r="KJ404" s="309"/>
      <c r="KK404" s="309"/>
      <c r="KL404" s="309"/>
      <c r="KM404" s="309"/>
      <c r="KN404" s="309"/>
      <c r="KO404" s="309"/>
      <c r="KP404" s="309"/>
      <c r="KQ404" s="309"/>
      <c r="KR404" s="309"/>
      <c r="KS404" s="309"/>
      <c r="KT404" s="309"/>
      <c r="KU404" s="309"/>
      <c r="KV404" s="309"/>
      <c r="KW404" s="309"/>
      <c r="KX404" s="309"/>
      <c r="KY404" s="309"/>
      <c r="KZ404" s="309"/>
      <c r="LA404" s="309"/>
      <c r="LB404" s="309"/>
      <c r="LC404" s="309"/>
      <c r="LD404" s="309"/>
      <c r="LE404" s="309"/>
      <c r="LF404" s="309"/>
      <c r="LG404" s="309"/>
      <c r="LH404" s="309"/>
      <c r="LI404" s="309"/>
      <c r="LJ404" s="309"/>
      <c r="LK404" s="309"/>
      <c r="LL404" s="309"/>
      <c r="LM404" s="309"/>
      <c r="LN404" s="309"/>
      <c r="LO404" s="309"/>
      <c r="LP404" s="309"/>
      <c r="LQ404" s="309"/>
      <c r="LR404" s="309"/>
      <c r="LS404" s="309"/>
      <c r="LT404" s="309"/>
      <c r="LU404" s="309"/>
      <c r="LV404" s="309"/>
      <c r="LW404" s="309"/>
      <c r="LX404" s="309"/>
      <c r="LY404" s="309"/>
      <c r="LZ404" s="309"/>
      <c r="MA404" s="309"/>
      <c r="MB404" s="309"/>
      <c r="MC404" s="309"/>
      <c r="MD404" s="309"/>
      <c r="ME404" s="309"/>
      <c r="MF404" s="309"/>
      <c r="MG404" s="309"/>
      <c r="MH404" s="309"/>
      <c r="MI404" s="309"/>
      <c r="MJ404" s="309"/>
      <c r="MK404" s="309"/>
      <c r="ML404" s="309"/>
      <c r="MM404" s="309"/>
      <c r="MN404" s="309"/>
      <c r="MO404" s="309"/>
      <c r="MP404" s="309"/>
      <c r="MQ404" s="309"/>
      <c r="MR404" s="309"/>
      <c r="MS404" s="309"/>
      <c r="MT404" s="309"/>
      <c r="MU404" s="309"/>
      <c r="MV404" s="309"/>
      <c r="MW404" s="309"/>
      <c r="MX404" s="309"/>
      <c r="MY404" s="309"/>
      <c r="MZ404" s="309"/>
      <c r="NA404" s="309"/>
      <c r="NB404" s="309"/>
      <c r="NC404" s="309"/>
      <c r="ND404" s="309"/>
      <c r="NE404" s="309"/>
      <c r="NF404" s="309"/>
      <c r="NG404" s="309"/>
      <c r="NH404" s="309"/>
      <c r="NI404" s="309"/>
      <c r="NJ404" s="309"/>
      <c r="NK404" s="309"/>
      <c r="NL404" s="309"/>
      <c r="NM404" s="309"/>
      <c r="NN404" s="309"/>
      <c r="NO404" s="309"/>
      <c r="NP404" s="309"/>
      <c r="NQ404" s="309"/>
      <c r="NR404" s="309"/>
      <c r="NS404" s="309"/>
      <c r="NT404" s="309"/>
      <c r="NU404" s="309"/>
      <c r="NV404" s="309"/>
      <c r="NW404" s="309"/>
      <c r="NX404" s="309"/>
      <c r="NY404" s="309"/>
      <c r="NZ404" s="309"/>
      <c r="OA404" s="309"/>
      <c r="OB404" s="309"/>
      <c r="OC404" s="309"/>
      <c r="OD404" s="309"/>
      <c r="OE404" s="309"/>
      <c r="OF404" s="309"/>
      <c r="OG404" s="309"/>
      <c r="OH404" s="309"/>
      <c r="OI404" s="309"/>
      <c r="OJ404" s="309"/>
      <c r="OK404" s="309"/>
      <c r="OL404" s="309"/>
      <c r="OM404" s="309"/>
      <c r="ON404" s="309"/>
      <c r="OO404" s="309"/>
      <c r="OP404" s="309"/>
      <c r="OQ404" s="309"/>
      <c r="OR404" s="309"/>
      <c r="OS404" s="309"/>
      <c r="OT404" s="309"/>
      <c r="OU404" s="309"/>
      <c r="OV404" s="309"/>
      <c r="OW404" s="309"/>
      <c r="OX404" s="309"/>
      <c r="OY404" s="309"/>
      <c r="OZ404" s="309"/>
      <c r="PA404" s="309"/>
      <c r="PB404" s="309"/>
      <c r="PC404" s="309"/>
      <c r="PD404" s="309"/>
      <c r="PE404" s="309"/>
      <c r="PF404" s="309"/>
      <c r="PG404" s="309"/>
      <c r="PH404" s="309"/>
      <c r="PI404" s="309"/>
      <c r="PJ404" s="309"/>
      <c r="PK404" s="309"/>
      <c r="PL404" s="309"/>
      <c r="PM404" s="309"/>
      <c r="PN404" s="309"/>
      <c r="PO404" s="309"/>
      <c r="PP404" s="309"/>
      <c r="PQ404" s="309"/>
      <c r="PR404" s="309"/>
      <c r="PS404" s="309"/>
      <c r="PT404" s="309"/>
      <c r="PU404" s="309"/>
      <c r="PV404" s="309"/>
      <c r="PW404" s="309"/>
      <c r="PX404" s="309"/>
      <c r="PY404" s="309"/>
      <c r="PZ404" s="309"/>
      <c r="QA404" s="309"/>
      <c r="QB404" s="309"/>
      <c r="QC404" s="309"/>
      <c r="QD404" s="309"/>
      <c r="QE404" s="309"/>
      <c r="QF404" s="309"/>
      <c r="QG404" s="309"/>
      <c r="QH404" s="309"/>
      <c r="QI404" s="309"/>
      <c r="QJ404" s="309"/>
      <c r="QK404" s="309"/>
      <c r="QL404" s="309"/>
      <c r="QM404" s="309"/>
      <c r="QN404" s="309"/>
      <c r="QO404" s="309"/>
      <c r="QP404" s="309"/>
      <c r="QQ404" s="309"/>
      <c r="QR404" s="309"/>
      <c r="QS404" s="309"/>
      <c r="QT404" s="309"/>
      <c r="QU404" s="309"/>
      <c r="QV404" s="309"/>
      <c r="QW404" s="309"/>
      <c r="QX404" s="309"/>
      <c r="QY404" s="309"/>
      <c r="QZ404" s="309"/>
      <c r="RA404" s="309"/>
      <c r="RB404" s="309"/>
      <c r="RC404" s="309"/>
      <c r="RD404" s="309"/>
      <c r="RE404" s="309"/>
      <c r="RF404" s="309"/>
      <c r="RG404" s="309"/>
      <c r="RH404" s="309"/>
      <c r="RI404" s="309"/>
      <c r="RJ404" s="309"/>
      <c r="RK404" s="309"/>
      <c r="RL404" s="309"/>
      <c r="RM404" s="309"/>
      <c r="RN404" s="309"/>
      <c r="RO404" s="309"/>
      <c r="RP404" s="309"/>
      <c r="RQ404" s="309"/>
      <c r="RR404" s="309"/>
      <c r="RS404" s="309"/>
      <c r="RT404" s="309"/>
      <c r="RU404" s="309"/>
      <c r="RV404" s="309"/>
      <c r="RW404" s="309"/>
      <c r="RX404" s="309"/>
      <c r="RY404" s="309"/>
      <c r="RZ404" s="309"/>
      <c r="SA404" s="309"/>
      <c r="SB404" s="309"/>
      <c r="SC404" s="309"/>
      <c r="SD404" s="309"/>
      <c r="SE404" s="309"/>
      <c r="SF404" s="309"/>
      <c r="SG404" s="309"/>
      <c r="SH404" s="309"/>
      <c r="SI404" s="309"/>
      <c r="SJ404" s="309"/>
      <c r="SK404" s="309"/>
      <c r="SL404" s="309"/>
      <c r="SM404" s="309"/>
      <c r="SN404" s="309"/>
      <c r="SO404" s="309"/>
      <c r="SP404" s="309"/>
      <c r="SQ404" s="309"/>
      <c r="SR404" s="309"/>
      <c r="SS404" s="309"/>
      <c r="ST404" s="309"/>
      <c r="SU404" s="309"/>
      <c r="SV404" s="309"/>
      <c r="SW404" s="309"/>
      <c r="SX404" s="309"/>
      <c r="SY404" s="309"/>
      <c r="SZ404" s="309"/>
      <c r="TA404" s="309"/>
      <c r="TB404" s="309"/>
      <c r="TC404" s="309"/>
      <c r="TD404" s="309"/>
      <c r="TE404" s="309"/>
      <c r="TF404" s="309"/>
      <c r="TG404" s="309"/>
      <c r="TH404" s="309"/>
      <c r="TI404" s="309"/>
      <c r="TJ404" s="309"/>
      <c r="TK404" s="309"/>
      <c r="TL404" s="309"/>
      <c r="TM404" s="309"/>
      <c r="TN404" s="309"/>
      <c r="TO404" s="309"/>
      <c r="TP404" s="309"/>
      <c r="TQ404" s="309"/>
      <c r="TR404" s="309"/>
      <c r="TS404" s="309"/>
      <c r="TT404" s="309"/>
      <c r="TU404" s="309"/>
      <c r="TV404" s="309"/>
      <c r="TW404" s="309"/>
      <c r="TX404" s="309"/>
      <c r="TY404" s="309"/>
      <c r="TZ404" s="309"/>
      <c r="UA404" s="309"/>
      <c r="UB404" s="309"/>
      <c r="UC404" s="309"/>
      <c r="UD404" s="309"/>
      <c r="UE404" s="309"/>
      <c r="UF404" s="309"/>
      <c r="UG404" s="309"/>
      <c r="UH404" s="309"/>
      <c r="UI404" s="309"/>
      <c r="UJ404" s="309"/>
      <c r="UK404" s="309"/>
      <c r="UL404" s="309"/>
      <c r="UM404" s="309"/>
      <c r="UN404" s="309"/>
      <c r="UO404" s="309"/>
      <c r="UP404" s="309"/>
      <c r="UQ404" s="309"/>
      <c r="UR404" s="309"/>
      <c r="US404" s="309"/>
      <c r="UT404" s="309"/>
      <c r="UU404" s="309"/>
      <c r="UV404" s="309"/>
      <c r="UW404" s="309"/>
      <c r="UX404" s="309"/>
      <c r="UY404" s="309"/>
      <c r="UZ404" s="309"/>
      <c r="VA404" s="309"/>
      <c r="VB404" s="309"/>
      <c r="VC404" s="309"/>
      <c r="VD404" s="309"/>
      <c r="VE404" s="309"/>
      <c r="VF404" s="309"/>
      <c r="VG404" s="309"/>
      <c r="VH404" s="309"/>
      <c r="VI404" s="309"/>
      <c r="VJ404" s="309"/>
      <c r="VK404" s="309"/>
      <c r="VL404" s="309"/>
      <c r="VM404" s="309"/>
      <c r="VN404" s="309"/>
      <c r="VO404" s="309"/>
      <c r="VP404" s="309"/>
      <c r="VQ404" s="309"/>
      <c r="VR404" s="309"/>
      <c r="VS404" s="309"/>
      <c r="VT404" s="309"/>
      <c r="VU404" s="309"/>
      <c r="VV404" s="309"/>
      <c r="VW404" s="309"/>
      <c r="VX404" s="309"/>
      <c r="VY404" s="309"/>
      <c r="VZ404" s="309"/>
      <c r="WA404" s="309"/>
      <c r="WB404" s="309"/>
      <c r="WC404" s="309"/>
      <c r="WD404" s="309"/>
      <c r="WE404" s="309"/>
      <c r="WF404" s="309"/>
      <c r="WG404" s="309"/>
      <c r="WH404" s="309"/>
      <c r="WI404" s="309"/>
      <c r="WJ404" s="309"/>
      <c r="WK404" s="309"/>
      <c r="WL404" s="309"/>
      <c r="WM404" s="309"/>
      <c r="WN404" s="309"/>
      <c r="WO404" s="309"/>
      <c r="WP404" s="309"/>
      <c r="WQ404" s="309"/>
      <c r="WR404" s="309"/>
      <c r="WS404" s="309"/>
      <c r="WT404" s="309"/>
      <c r="WU404" s="309"/>
      <c r="WV404" s="309"/>
      <c r="WW404" s="309"/>
      <c r="WX404" s="309"/>
      <c r="WY404" s="309"/>
      <c r="WZ404" s="309"/>
      <c r="XA404" s="309"/>
      <c r="XB404" s="309"/>
      <c r="XC404" s="309"/>
      <c r="XD404" s="309"/>
      <c r="XE404" s="309"/>
      <c r="XF404" s="309"/>
      <c r="XG404" s="309"/>
      <c r="XH404" s="309"/>
      <c r="XI404" s="309"/>
      <c r="XJ404" s="309"/>
      <c r="XK404" s="309"/>
      <c r="XL404" s="309"/>
      <c r="XM404" s="309"/>
      <c r="XN404" s="309"/>
      <c r="XO404" s="309"/>
      <c r="XP404" s="309"/>
      <c r="XQ404" s="309"/>
      <c r="XR404" s="309"/>
      <c r="XS404" s="309"/>
      <c r="XT404" s="309"/>
      <c r="XU404" s="309"/>
      <c r="XV404" s="309"/>
      <c r="XW404" s="309"/>
      <c r="XX404" s="309"/>
      <c r="XY404" s="309"/>
      <c r="XZ404" s="309"/>
      <c r="YA404" s="309"/>
      <c r="YB404" s="309"/>
      <c r="YC404" s="309"/>
      <c r="YD404" s="309"/>
      <c r="YE404" s="309"/>
      <c r="YF404" s="309"/>
      <c r="YG404" s="309"/>
      <c r="YH404" s="309"/>
      <c r="YI404" s="309"/>
      <c r="YJ404" s="309"/>
      <c r="YK404" s="309"/>
      <c r="YL404" s="309"/>
      <c r="YM404" s="309"/>
      <c r="YN404" s="309"/>
      <c r="YO404" s="309"/>
      <c r="YP404" s="309"/>
      <c r="YQ404" s="309"/>
      <c r="YR404" s="309"/>
      <c r="YS404" s="309"/>
      <c r="YT404" s="309"/>
      <c r="YU404" s="309"/>
      <c r="YV404" s="309"/>
      <c r="YW404" s="309"/>
      <c r="YX404" s="309"/>
      <c r="YY404" s="309"/>
      <c r="YZ404" s="309"/>
      <c r="ZA404" s="309"/>
      <c r="ZB404" s="309"/>
      <c r="ZC404" s="309"/>
      <c r="ZD404" s="309"/>
      <c r="ZE404" s="309"/>
      <c r="ZF404" s="309"/>
      <c r="ZG404" s="309"/>
      <c r="ZH404" s="309"/>
      <c r="ZI404" s="309"/>
      <c r="ZJ404" s="309"/>
      <c r="ZK404" s="309"/>
      <c r="ZL404" s="309"/>
      <c r="ZM404" s="309"/>
      <c r="ZN404" s="309"/>
      <c r="ZO404" s="309"/>
      <c r="ZP404" s="309"/>
      <c r="ZQ404" s="309"/>
      <c r="ZR404" s="309"/>
      <c r="ZS404" s="309"/>
      <c r="ZT404" s="309"/>
      <c r="ZU404" s="309"/>
      <c r="ZV404" s="309"/>
      <c r="ZW404" s="309"/>
      <c r="ZX404" s="309"/>
      <c r="ZY404" s="309"/>
      <c r="ZZ404" s="309"/>
      <c r="AAA404" s="309"/>
      <c r="AAB404" s="309"/>
      <c r="AAC404" s="309"/>
      <c r="AAD404" s="309"/>
      <c r="AAE404" s="309"/>
      <c r="AAF404" s="309"/>
      <c r="AAG404" s="309"/>
      <c r="AAH404" s="309"/>
      <c r="AAI404" s="309"/>
      <c r="AAJ404" s="309"/>
      <c r="AAK404" s="309"/>
      <c r="AAL404" s="309"/>
      <c r="AAM404" s="309"/>
      <c r="AAN404" s="309"/>
      <c r="AAO404" s="309"/>
      <c r="AAP404" s="309"/>
      <c r="AAQ404" s="309"/>
      <c r="AAR404" s="309"/>
      <c r="AAS404" s="309"/>
      <c r="AAT404" s="309"/>
      <c r="AAU404" s="309"/>
      <c r="AAV404" s="309"/>
      <c r="AAW404" s="309"/>
      <c r="AAX404" s="309"/>
      <c r="AAY404" s="309"/>
      <c r="AAZ404" s="309"/>
      <c r="ABA404" s="309"/>
      <c r="ABB404" s="309"/>
      <c r="ABC404" s="309"/>
      <c r="ABD404" s="309"/>
      <c r="ABE404" s="309"/>
      <c r="ABF404" s="309"/>
      <c r="ABG404" s="309"/>
      <c r="ABH404" s="309"/>
      <c r="ABI404" s="309"/>
      <c r="ABJ404" s="309"/>
      <c r="ABK404" s="309"/>
      <c r="ABL404" s="309"/>
      <c r="ABM404" s="309"/>
      <c r="ABN404" s="309"/>
      <c r="ABO404" s="309"/>
      <c r="ABP404" s="309"/>
      <c r="ABQ404" s="309"/>
      <c r="ABR404" s="309"/>
      <c r="ABS404" s="309"/>
      <c r="ABT404" s="309"/>
      <c r="ABU404" s="309"/>
      <c r="ABV404" s="309"/>
      <c r="ABW404" s="309"/>
      <c r="ABX404" s="309"/>
      <c r="ABY404" s="309"/>
      <c r="ABZ404" s="309"/>
      <c r="ACA404" s="309"/>
      <c r="ACB404" s="309"/>
      <c r="ACC404" s="309"/>
      <c r="ACD404" s="309"/>
      <c r="ACE404" s="309"/>
      <c r="ACF404" s="309"/>
      <c r="ACG404" s="309"/>
      <c r="ACH404" s="309"/>
      <c r="ACI404" s="309"/>
      <c r="ACJ404" s="309"/>
      <c r="ACK404" s="309"/>
      <c r="ACL404" s="309"/>
      <c r="ACM404" s="309"/>
      <c r="ACN404" s="309"/>
      <c r="ACO404" s="309"/>
      <c r="ACP404" s="309"/>
      <c r="ACQ404" s="309"/>
      <c r="ACR404" s="309"/>
      <c r="ACS404" s="309"/>
      <c r="ACT404" s="309"/>
      <c r="ACU404" s="309"/>
      <c r="ACV404" s="309"/>
      <c r="ACW404" s="309"/>
      <c r="ACX404" s="309"/>
      <c r="ACY404" s="309"/>
      <c r="ACZ404" s="309"/>
      <c r="ADA404" s="309"/>
      <c r="ADB404" s="309"/>
      <c r="ADC404" s="309"/>
      <c r="ADD404" s="309"/>
      <c r="ADE404" s="309"/>
      <c r="ADF404" s="309"/>
      <c r="ADG404" s="309"/>
      <c r="ADH404" s="309"/>
      <c r="ADI404" s="309"/>
      <c r="ADJ404" s="309"/>
      <c r="ADK404" s="309"/>
      <c r="ADL404" s="309"/>
      <c r="ADM404" s="309"/>
      <c r="ADN404" s="309"/>
      <c r="ADO404" s="309"/>
      <c r="ADP404" s="309"/>
      <c r="ADQ404" s="309"/>
      <c r="ADR404" s="309"/>
      <c r="ADS404" s="309"/>
      <c r="ADT404" s="309"/>
      <c r="ADU404" s="309"/>
      <c r="ADV404" s="309"/>
      <c r="ADW404" s="309"/>
      <c r="ADX404" s="309"/>
      <c r="ADY404" s="309"/>
      <c r="ADZ404" s="309"/>
      <c r="AEA404" s="309"/>
      <c r="AEB404" s="309"/>
      <c r="AEC404" s="309"/>
      <c r="AED404" s="309"/>
      <c r="AEE404" s="309"/>
      <c r="AEF404" s="309"/>
      <c r="AEG404" s="309"/>
      <c r="AEH404" s="309"/>
      <c r="AEI404" s="309"/>
      <c r="AEJ404" s="309"/>
      <c r="AEK404" s="309"/>
      <c r="AEL404" s="309"/>
      <c r="AEM404" s="309"/>
      <c r="AEN404" s="309"/>
      <c r="AEO404" s="309"/>
      <c r="AEP404" s="309"/>
      <c r="AEQ404" s="309"/>
      <c r="AER404" s="309"/>
      <c r="AES404" s="309"/>
      <c r="AET404" s="309"/>
      <c r="AEU404" s="309"/>
      <c r="AEV404" s="309"/>
      <c r="AEW404" s="309"/>
      <c r="AEX404" s="309"/>
      <c r="AEY404" s="309"/>
      <c r="AEZ404" s="309"/>
      <c r="AFA404" s="309"/>
      <c r="AFB404" s="309"/>
      <c r="AFC404" s="309"/>
      <c r="AFD404" s="309"/>
      <c r="AFE404" s="309"/>
      <c r="AFF404" s="309"/>
      <c r="AFG404" s="309"/>
      <c r="AFH404" s="309"/>
      <c r="AFI404" s="309"/>
      <c r="AFJ404" s="309"/>
      <c r="AFK404" s="309"/>
      <c r="AFL404" s="309"/>
      <c r="AFM404" s="309"/>
      <c r="AFN404" s="309"/>
      <c r="AFO404" s="309"/>
      <c r="AFP404" s="309"/>
      <c r="AFQ404" s="309"/>
      <c r="AFR404" s="309"/>
      <c r="AFS404" s="309"/>
      <c r="AFT404" s="309"/>
      <c r="AFU404" s="309"/>
      <c r="AFV404" s="309"/>
      <c r="AFW404" s="309"/>
      <c r="AFX404" s="309"/>
      <c r="AFY404" s="309"/>
      <c r="AFZ404" s="309"/>
      <c r="AGA404" s="309"/>
      <c r="AGB404" s="309"/>
      <c r="AGC404" s="309"/>
      <c r="AGD404" s="309"/>
      <c r="AGE404" s="309"/>
      <c r="AGF404" s="309"/>
      <c r="AGG404" s="309"/>
      <c r="AGH404" s="309"/>
      <c r="AGI404" s="309"/>
      <c r="AGJ404" s="309"/>
      <c r="AGK404" s="309"/>
      <c r="AGL404" s="309"/>
      <c r="AGM404" s="309"/>
      <c r="AGN404" s="309"/>
      <c r="AGO404" s="309"/>
      <c r="AGP404" s="309"/>
      <c r="AGQ404" s="309"/>
      <c r="AGR404" s="309"/>
      <c r="AGS404" s="309"/>
      <c r="AGT404" s="309"/>
      <c r="AGU404" s="309"/>
      <c r="AGV404" s="309"/>
      <c r="AGW404" s="309"/>
      <c r="AGX404" s="309"/>
      <c r="AGY404" s="309"/>
      <c r="AGZ404" s="309"/>
      <c r="AHA404" s="309"/>
      <c r="AHB404" s="309"/>
      <c r="AHC404" s="309"/>
      <c r="AHD404" s="309"/>
      <c r="AHE404" s="309"/>
      <c r="AHF404" s="309"/>
      <c r="AHG404" s="309"/>
      <c r="AHH404" s="309"/>
      <c r="AHI404" s="309"/>
      <c r="AHJ404" s="309"/>
      <c r="AHK404" s="309"/>
      <c r="AHL404" s="309"/>
      <c r="AHM404" s="309"/>
      <c r="AHN404" s="309"/>
      <c r="AHO404" s="309"/>
      <c r="AHP404" s="309"/>
      <c r="AHQ404" s="309"/>
      <c r="AHR404" s="309"/>
      <c r="AHS404" s="309"/>
      <c r="AHT404" s="309"/>
      <c r="AHU404" s="309"/>
      <c r="AHV404" s="309"/>
      <c r="AHW404" s="309"/>
      <c r="AHX404" s="309"/>
      <c r="AHY404" s="309"/>
      <c r="AHZ404" s="309"/>
      <c r="AIA404" s="309"/>
      <c r="AIB404" s="309"/>
      <c r="AIC404" s="309"/>
      <c r="AID404" s="309"/>
      <c r="AIE404" s="309"/>
      <c r="AIF404" s="309"/>
      <c r="AIG404" s="309"/>
      <c r="AIH404" s="309"/>
      <c r="AII404" s="309"/>
      <c r="AIJ404" s="309"/>
      <c r="AIK404" s="309"/>
      <c r="AIL404" s="309"/>
      <c r="AIM404" s="309"/>
      <c r="AIN404" s="309"/>
      <c r="AIO404" s="309"/>
      <c r="AIP404" s="309"/>
      <c r="AIQ404" s="309"/>
      <c r="AIR404" s="309"/>
      <c r="AIS404" s="309"/>
      <c r="AIT404" s="309"/>
      <c r="AIU404" s="309"/>
      <c r="AIV404" s="309"/>
      <c r="AIW404" s="309"/>
      <c r="AIX404" s="309"/>
      <c r="AIY404" s="309"/>
      <c r="AIZ404" s="309"/>
      <c r="AJA404" s="309"/>
      <c r="AJB404" s="309"/>
      <c r="AJC404" s="309"/>
      <c r="AJD404" s="309"/>
      <c r="AJE404" s="309"/>
      <c r="AJF404" s="309"/>
      <c r="AJG404" s="309"/>
      <c r="AJH404" s="309"/>
      <c r="AJI404" s="309"/>
      <c r="AJJ404" s="309"/>
      <c r="AJK404" s="309"/>
      <c r="AJL404" s="309"/>
      <c r="AJM404" s="309"/>
      <c r="AJN404" s="309"/>
      <c r="AJO404" s="309"/>
      <c r="AJP404" s="309"/>
      <c r="AJQ404" s="309"/>
      <c r="AJR404" s="309"/>
      <c r="AJS404" s="309"/>
      <c r="AJT404" s="309"/>
      <c r="AJU404" s="309"/>
      <c r="AJV404" s="309"/>
      <c r="AJW404" s="309"/>
      <c r="AJX404" s="309"/>
      <c r="AJY404" s="309"/>
      <c r="AJZ404" s="309"/>
      <c r="AKA404" s="309"/>
      <c r="AKB404" s="309"/>
      <c r="AKC404" s="309"/>
      <c r="AKD404" s="309"/>
      <c r="AKE404" s="309"/>
      <c r="AKF404" s="309"/>
      <c r="AKG404" s="309"/>
      <c r="AKH404" s="309"/>
      <c r="AKI404" s="309"/>
      <c r="AKJ404" s="309"/>
      <c r="AKK404" s="309"/>
      <c r="AKL404" s="309"/>
      <c r="AKM404" s="309"/>
      <c r="AKN404" s="309"/>
      <c r="AKO404" s="309"/>
      <c r="AKP404" s="309"/>
      <c r="AKQ404" s="309"/>
      <c r="AKR404" s="309"/>
      <c r="AKS404" s="309"/>
      <c r="AKT404" s="309"/>
      <c r="AKU404" s="309"/>
      <c r="AKV404" s="309"/>
      <c r="AKW404" s="309"/>
      <c r="AKX404" s="309"/>
      <c r="AKY404" s="309"/>
      <c r="AKZ404" s="309"/>
      <c r="ALA404" s="309"/>
      <c r="ALB404" s="309"/>
      <c r="ALC404" s="309"/>
      <c r="ALD404" s="309"/>
      <c r="ALE404" s="309"/>
      <c r="ALF404" s="309"/>
      <c r="ALG404" s="309"/>
      <c r="ALH404" s="309"/>
      <c r="ALI404" s="309"/>
      <c r="ALJ404" s="309"/>
      <c r="ALK404" s="309"/>
      <c r="ALL404" s="309"/>
      <c r="ALM404" s="309"/>
      <c r="ALN404" s="309"/>
      <c r="ALO404" s="309"/>
      <c r="ALP404" s="309"/>
      <c r="ALQ404" s="309"/>
      <c r="ALR404" s="309"/>
      <c r="ALS404" s="309"/>
      <c r="ALT404" s="309"/>
      <c r="ALU404" s="309"/>
      <c r="ALV404" s="309"/>
      <c r="ALW404" s="309"/>
      <c r="ALX404" s="309"/>
      <c r="ALY404" s="309"/>
      <c r="ALZ404" s="309"/>
      <c r="AMA404" s="309"/>
      <c r="AMB404" s="309"/>
      <c r="AMC404" s="309"/>
      <c r="AMD404" s="309"/>
      <c r="AME404" s="309"/>
      <c r="AMF404" s="309"/>
      <c r="AMG404" s="309"/>
      <c r="AMH404" s="309"/>
      <c r="AMI404" s="309"/>
      <c r="AMJ404" s="309"/>
      <c r="AMK404" s="309"/>
      <c r="AML404" s="309"/>
      <c r="AMM404" s="309"/>
      <c r="AMN404" s="309"/>
      <c r="AMO404" s="309"/>
      <c r="AMP404" s="309"/>
      <c r="AMQ404" s="309"/>
      <c r="AMR404" s="309"/>
      <c r="AMS404" s="309"/>
      <c r="AMT404" s="309"/>
      <c r="AMU404" s="309"/>
      <c r="AMV404" s="309"/>
      <c r="AMW404" s="309"/>
      <c r="AMX404" s="309"/>
      <c r="AMY404" s="309"/>
      <c r="AMZ404" s="309"/>
      <c r="ANA404" s="309"/>
      <c r="ANB404" s="309"/>
      <c r="ANC404" s="309"/>
      <c r="AND404" s="309"/>
      <c r="ANE404" s="309"/>
      <c r="ANF404" s="309"/>
      <c r="ANG404" s="309"/>
      <c r="ANH404" s="309"/>
      <c r="ANI404" s="309"/>
      <c r="ANJ404" s="309"/>
      <c r="ANK404" s="309"/>
      <c r="ANL404" s="309"/>
      <c r="ANM404" s="309"/>
      <c r="ANN404" s="309"/>
      <c r="ANO404" s="309"/>
      <c r="ANP404" s="309"/>
      <c r="ANQ404" s="309"/>
      <c r="ANR404" s="309"/>
      <c r="ANS404" s="309"/>
      <c r="ANT404" s="309"/>
      <c r="ANU404" s="309"/>
      <c r="ANV404" s="309"/>
      <c r="ANW404" s="309"/>
      <c r="ANX404" s="309"/>
      <c r="ANY404" s="309"/>
      <c r="ANZ404" s="309"/>
      <c r="AOA404" s="309"/>
      <c r="AOB404" s="309"/>
      <c r="AOC404" s="309"/>
      <c r="AOD404" s="309"/>
      <c r="AOE404" s="309"/>
      <c r="AOF404" s="309"/>
      <c r="AOG404" s="309"/>
      <c r="AOH404" s="309"/>
      <c r="AOI404" s="309"/>
      <c r="AOJ404" s="309"/>
      <c r="AOK404" s="309"/>
      <c r="AOL404" s="309"/>
      <c r="AOM404" s="309"/>
      <c r="AON404" s="309"/>
      <c r="AOO404" s="309"/>
      <c r="AOP404" s="309"/>
      <c r="AOQ404" s="309"/>
      <c r="AOR404" s="309"/>
      <c r="AOS404" s="309"/>
      <c r="AOT404" s="309"/>
      <c r="AOU404" s="309"/>
      <c r="AOV404" s="309"/>
      <c r="AOW404" s="309"/>
      <c r="AOX404" s="309"/>
      <c r="AOY404" s="309"/>
      <c r="AOZ404" s="309"/>
      <c r="APA404" s="309"/>
      <c r="APB404" s="309"/>
      <c r="APC404" s="309"/>
      <c r="APD404" s="309"/>
      <c r="APE404" s="309"/>
      <c r="APF404" s="309"/>
      <c r="APG404" s="309"/>
      <c r="APH404" s="309"/>
      <c r="API404" s="309"/>
      <c r="APJ404" s="309"/>
      <c r="APK404" s="309"/>
      <c r="APL404" s="309"/>
      <c r="APM404" s="309"/>
      <c r="APN404" s="309"/>
      <c r="APO404" s="309"/>
      <c r="APP404" s="309"/>
      <c r="APQ404" s="309"/>
      <c r="APR404" s="309"/>
      <c r="APS404" s="309"/>
      <c r="APT404" s="309"/>
      <c r="APU404" s="309"/>
      <c r="APV404" s="309"/>
      <c r="APW404" s="309"/>
      <c r="APX404" s="309"/>
      <c r="APY404" s="309"/>
      <c r="APZ404" s="309"/>
      <c r="AQA404" s="309"/>
      <c r="AQB404" s="309"/>
      <c r="AQC404" s="309"/>
      <c r="AQD404" s="309"/>
      <c r="AQE404" s="309"/>
      <c r="AQF404" s="309"/>
      <c r="AQG404" s="309"/>
      <c r="AQH404" s="309"/>
      <c r="AQI404" s="309"/>
      <c r="AQJ404" s="309"/>
      <c r="AQK404" s="309"/>
      <c r="AQL404" s="309"/>
      <c r="AQM404" s="309"/>
      <c r="AQN404" s="309"/>
      <c r="AQO404" s="309"/>
      <c r="AQP404" s="309"/>
      <c r="AQQ404" s="309"/>
      <c r="AQR404" s="309"/>
      <c r="AQS404" s="309"/>
      <c r="AQT404" s="309"/>
      <c r="AQU404" s="309"/>
      <c r="AQV404" s="309"/>
      <c r="AQW404" s="309"/>
      <c r="AQX404" s="309"/>
      <c r="AQY404" s="309"/>
      <c r="AQZ404" s="309"/>
      <c r="ARA404" s="309"/>
      <c r="ARB404" s="309"/>
      <c r="ARC404" s="309"/>
      <c r="ARD404" s="309"/>
      <c r="ARE404" s="309"/>
      <c r="ARF404" s="309"/>
      <c r="ARG404" s="309"/>
      <c r="ARH404" s="309"/>
      <c r="ARI404" s="309"/>
      <c r="ARJ404" s="309"/>
      <c r="ARK404" s="309"/>
      <c r="ARL404" s="309"/>
      <c r="ARM404" s="309"/>
      <c r="ARN404" s="309"/>
      <c r="ARO404" s="309"/>
      <c r="ARP404" s="309"/>
      <c r="ARQ404" s="309"/>
      <c r="ARR404" s="309"/>
      <c r="ARS404" s="309"/>
      <c r="ART404" s="309"/>
      <c r="ARU404" s="309"/>
      <c r="ARV404" s="309"/>
      <c r="ARW404" s="309"/>
      <c r="ARX404" s="309"/>
      <c r="ARY404" s="309"/>
      <c r="ARZ404" s="309"/>
      <c r="ASA404" s="309"/>
      <c r="ASB404" s="309"/>
      <c r="ASC404" s="309"/>
      <c r="ASD404" s="309"/>
      <c r="ASE404" s="309"/>
      <c r="ASF404" s="309"/>
      <c r="ASG404" s="309"/>
      <c r="ASH404" s="309"/>
      <c r="ASI404" s="309"/>
      <c r="ASJ404" s="309"/>
      <c r="ASK404" s="309"/>
      <c r="ASL404" s="309"/>
      <c r="ASM404" s="309"/>
      <c r="ASN404" s="309"/>
      <c r="ASO404" s="309"/>
      <c r="ASP404" s="309"/>
      <c r="ASQ404" s="309"/>
      <c r="ASR404" s="309"/>
      <c r="ASS404" s="309"/>
      <c r="AST404" s="309"/>
      <c r="ASU404" s="309"/>
      <c r="ASV404" s="309"/>
      <c r="ASW404" s="309"/>
      <c r="ASX404" s="309"/>
      <c r="ASY404" s="309"/>
      <c r="ASZ404" s="309"/>
      <c r="ATA404" s="309"/>
      <c r="ATB404" s="309"/>
      <c r="ATC404" s="309"/>
      <c r="ATD404" s="309"/>
      <c r="ATE404" s="309"/>
      <c r="ATF404" s="309"/>
      <c r="ATG404" s="309"/>
      <c r="ATH404" s="309"/>
      <c r="ATI404" s="309"/>
      <c r="ATJ404" s="309"/>
      <c r="ATK404" s="309"/>
      <c r="ATL404" s="309"/>
      <c r="ATM404" s="309"/>
      <c r="ATN404" s="309"/>
      <c r="ATO404" s="309"/>
      <c r="ATP404" s="309"/>
      <c r="ATQ404" s="309"/>
      <c r="ATR404" s="309"/>
      <c r="ATS404" s="309"/>
      <c r="ATT404" s="309"/>
      <c r="ATU404" s="309"/>
      <c r="ATV404" s="309"/>
      <c r="ATW404" s="309"/>
      <c r="ATX404" s="309"/>
      <c r="ATY404" s="309"/>
      <c r="ATZ404" s="309"/>
      <c r="AUA404" s="309"/>
      <c r="AUB404" s="309"/>
      <c r="AUC404" s="309"/>
      <c r="AUD404" s="309"/>
      <c r="AUE404" s="309"/>
      <c r="AUF404" s="309"/>
      <c r="AUG404" s="309"/>
      <c r="AUH404" s="309"/>
      <c r="AUI404" s="309"/>
      <c r="AUJ404" s="309"/>
      <c r="AUK404" s="309"/>
      <c r="AUL404" s="309"/>
      <c r="AUM404" s="309"/>
      <c r="AUN404" s="309"/>
      <c r="AUO404" s="309"/>
      <c r="AUP404" s="309"/>
      <c r="AUQ404" s="309"/>
      <c r="AUR404" s="309"/>
      <c r="AUS404" s="309"/>
      <c r="AUT404" s="309"/>
      <c r="AUU404" s="309"/>
      <c r="AUV404" s="309"/>
      <c r="AUW404" s="309"/>
      <c r="AUX404" s="309"/>
      <c r="AUY404" s="309"/>
      <c r="AUZ404" s="309"/>
      <c r="AVA404" s="309"/>
      <c r="AVB404" s="309"/>
      <c r="AVC404" s="309"/>
      <c r="AVD404" s="309"/>
      <c r="AVE404" s="309"/>
      <c r="AVF404" s="309"/>
      <c r="AVG404" s="309"/>
      <c r="AVH404" s="309"/>
      <c r="AVI404" s="309"/>
      <c r="AVJ404" s="309"/>
      <c r="AVK404" s="309"/>
      <c r="AVL404" s="309"/>
      <c r="AVM404" s="309"/>
      <c r="AVN404" s="309"/>
      <c r="AVO404" s="309"/>
      <c r="AVP404" s="309"/>
      <c r="AVQ404" s="309"/>
      <c r="AVR404" s="309"/>
      <c r="AVS404" s="309"/>
      <c r="AVT404" s="309"/>
      <c r="AVU404" s="309"/>
      <c r="AVV404" s="309"/>
      <c r="AVW404" s="309"/>
      <c r="AVX404" s="309"/>
      <c r="AVY404" s="309"/>
      <c r="AVZ404" s="309"/>
      <c r="AWA404" s="309"/>
      <c r="AWB404" s="309"/>
      <c r="AWC404" s="309"/>
      <c r="AWD404" s="309"/>
      <c r="AWE404" s="309"/>
      <c r="AWF404" s="309"/>
      <c r="AWG404" s="309"/>
      <c r="AWH404" s="309"/>
      <c r="AWI404" s="309"/>
      <c r="AWJ404" s="309"/>
      <c r="AWK404" s="309"/>
      <c r="AWL404" s="309"/>
      <c r="AWM404" s="309"/>
      <c r="AWN404" s="309"/>
      <c r="AWO404" s="309"/>
      <c r="AWP404" s="309"/>
      <c r="AWQ404" s="309"/>
      <c r="AWR404" s="309"/>
      <c r="AWS404" s="309"/>
      <c r="AWT404" s="309"/>
      <c r="AWU404" s="309"/>
      <c r="AWV404" s="309"/>
      <c r="AWW404" s="309"/>
      <c r="AWX404" s="309"/>
      <c r="AWY404" s="309"/>
      <c r="AWZ404" s="309"/>
      <c r="AXA404" s="309"/>
      <c r="AXB404" s="309"/>
      <c r="AXC404" s="309"/>
      <c r="AXD404" s="309"/>
      <c r="AXE404" s="309"/>
      <c r="AXF404" s="309"/>
      <c r="AXG404" s="309"/>
      <c r="AXH404" s="309"/>
      <c r="AXI404" s="309"/>
      <c r="AXJ404" s="309"/>
      <c r="AXK404" s="309"/>
      <c r="AXL404" s="309"/>
      <c r="AXM404" s="309"/>
      <c r="AXN404" s="309"/>
      <c r="AXO404" s="309"/>
      <c r="AXP404" s="309"/>
      <c r="AXQ404" s="309"/>
      <c r="AXR404" s="309"/>
      <c r="AXS404" s="309"/>
      <c r="AXT404" s="309"/>
      <c r="AXU404" s="309"/>
      <c r="AXV404" s="309"/>
      <c r="AXW404" s="309"/>
      <c r="AXX404" s="309"/>
      <c r="AXY404" s="309"/>
      <c r="AXZ404" s="309"/>
      <c r="AYA404" s="309"/>
      <c r="AYB404" s="309"/>
      <c r="AYC404" s="309"/>
      <c r="AYD404" s="309"/>
      <c r="AYE404" s="309"/>
      <c r="AYF404" s="309"/>
      <c r="AYG404" s="309"/>
      <c r="AYH404" s="309"/>
      <c r="AYI404" s="309"/>
      <c r="AYJ404" s="309"/>
      <c r="AYK404" s="309"/>
      <c r="AYL404" s="309"/>
      <c r="AYM404" s="309"/>
      <c r="AYN404" s="309"/>
      <c r="AYO404" s="309"/>
      <c r="AYP404" s="309"/>
      <c r="AYQ404" s="309"/>
      <c r="AYR404" s="309"/>
      <c r="AYS404" s="309"/>
      <c r="AYT404" s="309"/>
      <c r="AYU404" s="309"/>
      <c r="AYV404" s="309"/>
      <c r="AYW404" s="309"/>
      <c r="AYX404" s="309"/>
      <c r="AYY404" s="309"/>
      <c r="AYZ404" s="309"/>
      <c r="AZA404" s="309"/>
      <c r="AZB404" s="309"/>
      <c r="AZC404" s="309"/>
      <c r="AZD404" s="309"/>
      <c r="AZE404" s="309"/>
      <c r="AZF404" s="309"/>
      <c r="AZG404" s="309"/>
      <c r="AZH404" s="309"/>
      <c r="AZI404" s="309"/>
      <c r="AZJ404" s="309"/>
      <c r="AZK404" s="309"/>
      <c r="AZL404" s="309"/>
      <c r="AZM404" s="309"/>
      <c r="AZN404" s="309"/>
      <c r="AZO404" s="309"/>
      <c r="AZP404" s="309"/>
      <c r="AZQ404" s="309"/>
      <c r="AZR404" s="309"/>
      <c r="AZS404" s="309"/>
      <c r="AZT404" s="309"/>
      <c r="AZU404" s="309"/>
      <c r="AZV404" s="309"/>
      <c r="AZW404" s="309"/>
      <c r="AZX404" s="309"/>
      <c r="AZY404" s="309"/>
      <c r="AZZ404" s="309"/>
      <c r="BAA404" s="309"/>
      <c r="BAB404" s="309"/>
      <c r="BAC404" s="309"/>
      <c r="BAD404" s="309"/>
      <c r="BAE404" s="309"/>
      <c r="BAF404" s="309"/>
      <c r="BAG404" s="309"/>
      <c r="BAH404" s="309"/>
      <c r="BAI404" s="309"/>
      <c r="BAJ404" s="309"/>
      <c r="BAK404" s="309"/>
      <c r="BAL404" s="309"/>
      <c r="BAM404" s="309"/>
      <c r="BAN404" s="309"/>
      <c r="BAO404" s="309"/>
      <c r="BAP404" s="309"/>
      <c r="BAQ404" s="309"/>
      <c r="BAR404" s="309"/>
      <c r="BAS404" s="309"/>
      <c r="BAT404" s="309"/>
      <c r="BAU404" s="309"/>
      <c r="BAV404" s="309"/>
      <c r="BAW404" s="309"/>
      <c r="BAX404" s="309"/>
      <c r="BAY404" s="309"/>
      <c r="BAZ404" s="309"/>
      <c r="BBA404" s="309"/>
      <c r="BBB404" s="309"/>
      <c r="BBC404" s="309"/>
      <c r="BBD404" s="309"/>
      <c r="BBE404" s="309"/>
      <c r="BBF404" s="309"/>
      <c r="BBG404" s="309"/>
      <c r="BBH404" s="309"/>
      <c r="BBI404" s="309"/>
      <c r="BBJ404" s="309"/>
      <c r="BBK404" s="309"/>
      <c r="BBL404" s="309"/>
      <c r="BBM404" s="309"/>
      <c r="BBN404" s="309"/>
      <c r="BBO404" s="309"/>
      <c r="BBP404" s="309"/>
      <c r="BBQ404" s="309"/>
      <c r="BBR404" s="309"/>
      <c r="BBS404" s="309"/>
      <c r="BBT404" s="309"/>
      <c r="BBU404" s="309"/>
      <c r="BBV404" s="309"/>
      <c r="BBW404" s="309"/>
      <c r="BBX404" s="309"/>
      <c r="BBY404" s="309"/>
      <c r="BBZ404" s="309"/>
      <c r="BCA404" s="309"/>
      <c r="BCB404" s="309"/>
      <c r="BCC404" s="309"/>
      <c r="BCD404" s="309"/>
      <c r="BCE404" s="309"/>
      <c r="BCF404" s="309"/>
      <c r="BCG404" s="309"/>
      <c r="BCH404" s="309"/>
      <c r="BCI404" s="309"/>
      <c r="BCJ404" s="309"/>
      <c r="BCK404" s="309"/>
      <c r="BCL404" s="309"/>
      <c r="BCM404" s="309"/>
      <c r="BCN404" s="309"/>
      <c r="BCO404" s="309"/>
      <c r="BCP404" s="309"/>
      <c r="BCQ404" s="309"/>
      <c r="BCR404" s="309"/>
      <c r="BCS404" s="309"/>
      <c r="BCT404" s="309"/>
      <c r="BCU404" s="309"/>
      <c r="BCV404" s="309"/>
      <c r="BCW404" s="309"/>
      <c r="BCX404" s="309"/>
      <c r="BCY404" s="309"/>
      <c r="BCZ404" s="309"/>
      <c r="BDA404" s="309"/>
      <c r="BDB404" s="309"/>
      <c r="BDC404" s="309"/>
      <c r="BDD404" s="309"/>
      <c r="BDE404" s="309"/>
      <c r="BDF404" s="309"/>
      <c r="BDG404" s="309"/>
      <c r="BDH404" s="309"/>
      <c r="BDI404" s="309"/>
      <c r="BDJ404" s="309"/>
      <c r="BDK404" s="309"/>
      <c r="BDL404" s="309"/>
      <c r="BDM404" s="309"/>
      <c r="BDN404" s="309"/>
      <c r="BDO404" s="309"/>
      <c r="BDP404" s="309"/>
      <c r="BDQ404" s="309"/>
      <c r="BDR404" s="309"/>
      <c r="BDS404" s="309"/>
      <c r="BDT404" s="309"/>
      <c r="BDU404" s="309"/>
      <c r="BDV404" s="309"/>
      <c r="BDW404" s="309"/>
      <c r="BDX404" s="309"/>
      <c r="BDY404" s="309"/>
      <c r="BDZ404" s="309"/>
      <c r="BEA404" s="309"/>
      <c r="BEB404" s="309"/>
      <c r="BEC404" s="309"/>
      <c r="BED404" s="309"/>
      <c r="BEE404" s="309"/>
      <c r="BEF404" s="309"/>
      <c r="BEG404" s="309"/>
      <c r="BEH404" s="309"/>
      <c r="BEI404" s="309"/>
      <c r="BEJ404" s="309"/>
      <c r="BEK404" s="309"/>
      <c r="BEL404" s="309"/>
      <c r="BEM404" s="309"/>
      <c r="BEN404" s="309"/>
      <c r="BEO404" s="309"/>
      <c r="BEP404" s="309"/>
      <c r="BEQ404" s="309"/>
      <c r="BER404" s="309"/>
      <c r="BES404" s="309"/>
      <c r="BET404" s="309"/>
      <c r="BEU404" s="309"/>
      <c r="BEV404" s="309"/>
      <c r="BEW404" s="309"/>
      <c r="BEX404" s="309"/>
      <c r="BEY404" s="309"/>
      <c r="BEZ404" s="309"/>
      <c r="BFA404" s="309"/>
      <c r="BFB404" s="309"/>
      <c r="BFC404" s="309"/>
      <c r="BFD404" s="309"/>
      <c r="BFE404" s="309"/>
      <c r="BFF404" s="309"/>
      <c r="BFG404" s="309"/>
      <c r="BFH404" s="309"/>
      <c r="BFI404" s="309"/>
      <c r="BFJ404" s="309"/>
      <c r="BFK404" s="309"/>
      <c r="BFL404" s="309"/>
      <c r="BFM404" s="309"/>
      <c r="BFN404" s="309"/>
      <c r="BFO404" s="309"/>
      <c r="BFP404" s="309"/>
      <c r="BFQ404" s="309"/>
      <c r="BFR404" s="309"/>
      <c r="BFS404" s="309"/>
      <c r="BFT404" s="309"/>
      <c r="BFU404" s="309"/>
      <c r="BFV404" s="309"/>
      <c r="BFW404" s="309"/>
      <c r="BFX404" s="309"/>
      <c r="BFY404" s="309"/>
      <c r="BFZ404" s="309"/>
      <c r="BGA404" s="309"/>
      <c r="BGB404" s="309"/>
      <c r="BGC404" s="309"/>
      <c r="BGD404" s="309"/>
      <c r="BGE404" s="309"/>
      <c r="BGF404" s="309"/>
      <c r="BGG404" s="309"/>
      <c r="BGH404" s="309"/>
    </row>
    <row r="405" spans="6:1542" s="18" customFormat="1" ht="14.45" customHeight="1" x14ac:dyDescent="0.25">
      <c r="F405" s="68"/>
      <c r="Y405" s="68"/>
      <c r="AC405" s="309"/>
      <c r="AD405" s="309"/>
      <c r="AE405" s="309"/>
      <c r="AF405" s="309"/>
      <c r="AG405" s="309"/>
      <c r="AH405" s="309"/>
      <c r="AI405" s="309"/>
      <c r="AJ405" s="309"/>
      <c r="AK405" s="309"/>
      <c r="AL405" s="309"/>
      <c r="AM405" s="309"/>
      <c r="AN405" s="309"/>
      <c r="AO405" s="309"/>
      <c r="AP405" s="309"/>
      <c r="AQ405" s="309"/>
      <c r="AR405" s="309"/>
      <c r="AS405" s="309"/>
      <c r="AT405" s="309"/>
      <c r="AU405" s="309"/>
      <c r="AV405" s="309"/>
      <c r="AW405" s="309"/>
      <c r="AX405" s="309"/>
      <c r="AY405" s="309"/>
      <c r="AZ405" s="309"/>
      <c r="BA405" s="309"/>
      <c r="BB405" s="309"/>
      <c r="BC405" s="309"/>
      <c r="BD405" s="309"/>
      <c r="BE405" s="309"/>
      <c r="BF405" s="309"/>
      <c r="BG405" s="309"/>
      <c r="BH405" s="309"/>
      <c r="BI405" s="309"/>
      <c r="BJ405" s="309"/>
      <c r="BK405" s="309"/>
      <c r="BL405" s="309"/>
      <c r="BM405" s="309"/>
      <c r="BN405" s="309"/>
      <c r="BO405" s="309"/>
      <c r="BP405" s="309"/>
      <c r="BQ405" s="309"/>
      <c r="BR405" s="309"/>
      <c r="BS405" s="309"/>
      <c r="BT405" s="309"/>
      <c r="BU405" s="309"/>
      <c r="BV405" s="309"/>
      <c r="BW405" s="309"/>
      <c r="BX405" s="309"/>
      <c r="BY405" s="309"/>
      <c r="BZ405" s="309"/>
      <c r="CA405" s="309"/>
      <c r="CB405" s="309"/>
      <c r="CC405" s="309"/>
      <c r="CD405" s="309"/>
      <c r="CE405" s="309"/>
      <c r="CF405" s="309"/>
      <c r="CG405" s="309"/>
      <c r="CH405" s="309"/>
      <c r="CI405" s="309"/>
      <c r="CJ405" s="309"/>
      <c r="CK405" s="309"/>
      <c r="CL405" s="309"/>
      <c r="CM405" s="309"/>
      <c r="CN405" s="309"/>
      <c r="CO405" s="309"/>
      <c r="CP405" s="309"/>
      <c r="CQ405" s="309"/>
      <c r="CR405" s="309"/>
      <c r="CS405" s="309"/>
      <c r="CT405" s="309"/>
      <c r="CU405" s="309"/>
      <c r="CV405" s="309"/>
      <c r="CW405" s="309"/>
      <c r="CX405" s="309"/>
      <c r="CY405" s="309"/>
      <c r="CZ405" s="309"/>
      <c r="DA405" s="309"/>
      <c r="DB405" s="309"/>
      <c r="DC405" s="309"/>
      <c r="DD405" s="309"/>
      <c r="DE405" s="309"/>
      <c r="DF405" s="309"/>
      <c r="DG405" s="309"/>
      <c r="DH405" s="309"/>
      <c r="DI405" s="309"/>
      <c r="DJ405" s="309"/>
      <c r="DK405" s="309"/>
      <c r="DL405" s="309"/>
      <c r="DM405" s="309"/>
      <c r="DN405" s="309"/>
      <c r="DO405" s="309"/>
      <c r="DP405" s="309"/>
      <c r="DQ405" s="309"/>
      <c r="DR405" s="309"/>
      <c r="DS405" s="309"/>
      <c r="DT405" s="309"/>
      <c r="DU405" s="309"/>
      <c r="DV405" s="309"/>
      <c r="DW405" s="309"/>
      <c r="DX405" s="309"/>
      <c r="DY405" s="309"/>
      <c r="DZ405" s="309"/>
      <c r="EA405" s="309"/>
      <c r="EB405" s="309"/>
      <c r="EC405" s="309"/>
      <c r="ED405" s="309"/>
      <c r="EE405" s="309"/>
      <c r="EF405" s="309"/>
      <c r="EG405" s="309"/>
      <c r="EH405" s="309"/>
      <c r="EI405" s="309"/>
      <c r="EJ405" s="309"/>
      <c r="EK405" s="309"/>
      <c r="EL405" s="309"/>
      <c r="EM405" s="309"/>
      <c r="EN405" s="309"/>
      <c r="EO405" s="309"/>
      <c r="EP405" s="309"/>
      <c r="EQ405" s="309"/>
      <c r="ER405" s="309"/>
      <c r="ES405" s="309"/>
      <c r="ET405" s="309"/>
      <c r="EU405" s="309"/>
      <c r="EV405" s="309"/>
      <c r="EW405" s="309"/>
      <c r="EX405" s="309"/>
      <c r="EY405" s="309"/>
      <c r="EZ405" s="309"/>
      <c r="FA405" s="309"/>
      <c r="FB405" s="309"/>
      <c r="FC405" s="309"/>
      <c r="FD405" s="309"/>
      <c r="FE405" s="309"/>
      <c r="FF405" s="309"/>
      <c r="FG405" s="309"/>
      <c r="FH405" s="309"/>
      <c r="FI405" s="309"/>
      <c r="FJ405" s="309"/>
      <c r="FK405" s="309"/>
      <c r="FL405" s="309"/>
      <c r="FM405" s="309"/>
      <c r="FN405" s="309"/>
      <c r="FO405" s="309"/>
      <c r="FP405" s="309"/>
      <c r="FQ405" s="309"/>
      <c r="FR405" s="309"/>
      <c r="FS405" s="309"/>
      <c r="FT405" s="309"/>
      <c r="FU405" s="309"/>
      <c r="FV405" s="309"/>
      <c r="FW405" s="309"/>
      <c r="FX405" s="309"/>
      <c r="FY405" s="309"/>
      <c r="FZ405" s="309"/>
      <c r="GA405" s="309"/>
      <c r="GB405" s="309"/>
      <c r="GC405" s="309"/>
      <c r="GD405" s="309"/>
      <c r="GE405" s="309"/>
      <c r="GF405" s="309"/>
      <c r="GG405" s="309"/>
      <c r="GH405" s="309"/>
      <c r="GI405" s="309"/>
      <c r="GJ405" s="309"/>
      <c r="GK405" s="309"/>
      <c r="GL405" s="309"/>
      <c r="GM405" s="309"/>
      <c r="GN405" s="309"/>
      <c r="GO405" s="309"/>
      <c r="GP405" s="309"/>
      <c r="GQ405" s="309"/>
      <c r="GR405" s="309"/>
      <c r="GS405" s="309"/>
      <c r="GT405" s="309"/>
      <c r="GU405" s="309"/>
      <c r="GV405" s="309"/>
      <c r="GW405" s="309"/>
      <c r="GX405" s="309"/>
      <c r="GY405" s="309"/>
      <c r="GZ405" s="309"/>
      <c r="HA405" s="309"/>
      <c r="HB405" s="309"/>
      <c r="HC405" s="309"/>
      <c r="HD405" s="309"/>
      <c r="HE405" s="309"/>
      <c r="HF405" s="309"/>
      <c r="HG405" s="309"/>
      <c r="HH405" s="309"/>
      <c r="HI405" s="309"/>
      <c r="HJ405" s="309"/>
      <c r="HK405" s="309"/>
      <c r="HL405" s="309"/>
      <c r="HM405" s="309"/>
      <c r="HN405" s="309"/>
      <c r="HO405" s="309"/>
      <c r="HP405" s="309"/>
      <c r="HQ405" s="309"/>
      <c r="HR405" s="309"/>
      <c r="HS405" s="309"/>
      <c r="HT405" s="309"/>
      <c r="HU405" s="309"/>
      <c r="HV405" s="309"/>
      <c r="HW405" s="309"/>
      <c r="HX405" s="309"/>
      <c r="HY405" s="309"/>
      <c r="HZ405" s="309"/>
      <c r="IA405" s="309"/>
      <c r="IB405" s="309"/>
      <c r="IC405" s="309"/>
      <c r="ID405" s="309"/>
      <c r="IE405" s="309"/>
      <c r="IF405" s="309"/>
      <c r="IG405" s="309"/>
      <c r="IH405" s="309"/>
      <c r="II405" s="309"/>
      <c r="IJ405" s="309"/>
      <c r="IK405" s="309"/>
      <c r="IL405" s="309"/>
      <c r="IM405" s="309"/>
      <c r="IN405" s="309"/>
      <c r="IO405" s="309"/>
      <c r="IP405" s="309"/>
      <c r="IQ405" s="309"/>
      <c r="IR405" s="309"/>
      <c r="IS405" s="309"/>
      <c r="IT405" s="309"/>
      <c r="IU405" s="309"/>
      <c r="IV405" s="309"/>
      <c r="IW405" s="309"/>
      <c r="IX405" s="309"/>
      <c r="IY405" s="309"/>
      <c r="IZ405" s="309"/>
      <c r="JA405" s="309"/>
      <c r="JB405" s="309"/>
      <c r="JC405" s="309"/>
      <c r="JD405" s="309"/>
      <c r="JE405" s="309"/>
      <c r="JF405" s="309"/>
      <c r="JG405" s="309"/>
      <c r="JH405" s="309"/>
      <c r="JI405" s="309"/>
      <c r="JJ405" s="309"/>
      <c r="JK405" s="309"/>
      <c r="JL405" s="309"/>
      <c r="JM405" s="309"/>
      <c r="JN405" s="309"/>
      <c r="JO405" s="309"/>
      <c r="JP405" s="309"/>
      <c r="JQ405" s="309"/>
      <c r="JR405" s="309"/>
      <c r="JS405" s="309"/>
      <c r="JT405" s="309"/>
      <c r="JU405" s="309"/>
      <c r="JV405" s="309"/>
      <c r="JW405" s="309"/>
      <c r="JX405" s="309"/>
      <c r="JY405" s="309"/>
      <c r="JZ405" s="309"/>
      <c r="KA405" s="309"/>
      <c r="KB405" s="309"/>
      <c r="KC405" s="309"/>
      <c r="KD405" s="309"/>
      <c r="KE405" s="309"/>
      <c r="KF405" s="309"/>
      <c r="KG405" s="309"/>
      <c r="KH405" s="309"/>
      <c r="KI405" s="309"/>
      <c r="KJ405" s="309"/>
      <c r="KK405" s="309"/>
      <c r="KL405" s="309"/>
      <c r="KM405" s="309"/>
      <c r="KN405" s="309"/>
      <c r="KO405" s="309"/>
      <c r="KP405" s="309"/>
      <c r="KQ405" s="309"/>
      <c r="KR405" s="309"/>
      <c r="KS405" s="309"/>
      <c r="KT405" s="309"/>
      <c r="KU405" s="309"/>
      <c r="KV405" s="309"/>
      <c r="KW405" s="309"/>
      <c r="KX405" s="309"/>
      <c r="KY405" s="309"/>
      <c r="KZ405" s="309"/>
      <c r="LA405" s="309"/>
      <c r="LB405" s="309"/>
      <c r="LC405" s="309"/>
      <c r="LD405" s="309"/>
      <c r="LE405" s="309"/>
      <c r="LF405" s="309"/>
      <c r="LG405" s="309"/>
      <c r="LH405" s="309"/>
      <c r="LI405" s="309"/>
      <c r="LJ405" s="309"/>
      <c r="LK405" s="309"/>
      <c r="LL405" s="309"/>
      <c r="LM405" s="309"/>
      <c r="LN405" s="309"/>
      <c r="LO405" s="309"/>
      <c r="LP405" s="309"/>
      <c r="LQ405" s="309"/>
      <c r="LR405" s="309"/>
      <c r="LS405" s="309"/>
      <c r="LT405" s="309"/>
      <c r="LU405" s="309"/>
      <c r="LV405" s="309"/>
      <c r="LW405" s="309"/>
      <c r="LX405" s="309"/>
      <c r="LY405" s="309"/>
      <c r="LZ405" s="309"/>
      <c r="MA405" s="309"/>
      <c r="MB405" s="309"/>
      <c r="MC405" s="309"/>
      <c r="MD405" s="309"/>
      <c r="ME405" s="309"/>
      <c r="MF405" s="309"/>
      <c r="MG405" s="309"/>
      <c r="MH405" s="309"/>
      <c r="MI405" s="309"/>
      <c r="MJ405" s="309"/>
      <c r="MK405" s="309"/>
      <c r="ML405" s="309"/>
      <c r="MM405" s="309"/>
      <c r="MN405" s="309"/>
      <c r="MO405" s="309"/>
      <c r="MP405" s="309"/>
      <c r="MQ405" s="309"/>
      <c r="MR405" s="309"/>
      <c r="MS405" s="309"/>
      <c r="MT405" s="309"/>
      <c r="MU405" s="309"/>
      <c r="MV405" s="309"/>
      <c r="MW405" s="309"/>
      <c r="MX405" s="309"/>
      <c r="MY405" s="309"/>
      <c r="MZ405" s="309"/>
      <c r="NA405" s="309"/>
      <c r="NB405" s="309"/>
      <c r="NC405" s="309"/>
      <c r="ND405" s="309"/>
      <c r="NE405" s="309"/>
      <c r="NF405" s="309"/>
      <c r="NG405" s="309"/>
      <c r="NH405" s="309"/>
      <c r="NI405" s="309"/>
      <c r="NJ405" s="309"/>
      <c r="NK405" s="309"/>
      <c r="NL405" s="309"/>
      <c r="NM405" s="309"/>
      <c r="NN405" s="309"/>
      <c r="NO405" s="309"/>
      <c r="NP405" s="309"/>
      <c r="NQ405" s="309"/>
      <c r="NR405" s="309"/>
      <c r="NS405" s="309"/>
      <c r="NT405" s="309"/>
      <c r="NU405" s="309"/>
      <c r="NV405" s="309"/>
      <c r="NW405" s="309"/>
      <c r="NX405" s="309"/>
      <c r="NY405" s="309"/>
      <c r="NZ405" s="309"/>
      <c r="OA405" s="309"/>
      <c r="OB405" s="309"/>
      <c r="OC405" s="309"/>
      <c r="OD405" s="309"/>
      <c r="OE405" s="309"/>
      <c r="OF405" s="309"/>
      <c r="OG405" s="309"/>
      <c r="OH405" s="309"/>
      <c r="OI405" s="309"/>
      <c r="OJ405" s="309"/>
      <c r="OK405" s="309"/>
      <c r="OL405" s="309"/>
      <c r="OM405" s="309"/>
      <c r="ON405" s="309"/>
      <c r="OO405" s="309"/>
      <c r="OP405" s="309"/>
      <c r="OQ405" s="309"/>
      <c r="OR405" s="309"/>
      <c r="OS405" s="309"/>
      <c r="OT405" s="309"/>
      <c r="OU405" s="309"/>
      <c r="OV405" s="309"/>
      <c r="OW405" s="309"/>
      <c r="OX405" s="309"/>
      <c r="OY405" s="309"/>
      <c r="OZ405" s="309"/>
      <c r="PA405" s="309"/>
      <c r="PB405" s="309"/>
      <c r="PC405" s="309"/>
      <c r="PD405" s="309"/>
      <c r="PE405" s="309"/>
      <c r="PF405" s="309"/>
      <c r="PG405" s="309"/>
      <c r="PH405" s="309"/>
      <c r="PI405" s="309"/>
      <c r="PJ405" s="309"/>
      <c r="PK405" s="309"/>
      <c r="PL405" s="309"/>
      <c r="PM405" s="309"/>
      <c r="PN405" s="309"/>
      <c r="PO405" s="309"/>
      <c r="PP405" s="309"/>
      <c r="PQ405" s="309"/>
      <c r="PR405" s="309"/>
      <c r="PS405" s="309"/>
      <c r="PT405" s="309"/>
      <c r="PU405" s="309"/>
      <c r="PV405" s="309"/>
      <c r="PW405" s="309"/>
      <c r="PX405" s="309"/>
      <c r="PY405" s="309"/>
      <c r="PZ405" s="309"/>
      <c r="QA405" s="309"/>
      <c r="QB405" s="309"/>
      <c r="QC405" s="309"/>
      <c r="QD405" s="309"/>
      <c r="QE405" s="309"/>
      <c r="QF405" s="309"/>
      <c r="QG405" s="309"/>
      <c r="QH405" s="309"/>
      <c r="QI405" s="309"/>
      <c r="QJ405" s="309"/>
      <c r="QK405" s="309"/>
      <c r="QL405" s="309"/>
      <c r="QM405" s="309"/>
      <c r="QN405" s="309"/>
      <c r="QO405" s="309"/>
      <c r="QP405" s="309"/>
      <c r="QQ405" s="309"/>
      <c r="QR405" s="309"/>
      <c r="QS405" s="309"/>
      <c r="QT405" s="309"/>
      <c r="QU405" s="309"/>
      <c r="QV405" s="309"/>
      <c r="QW405" s="309"/>
      <c r="QX405" s="309"/>
      <c r="QY405" s="309"/>
      <c r="QZ405" s="309"/>
      <c r="RA405" s="309"/>
      <c r="RB405" s="309"/>
      <c r="RC405" s="309"/>
      <c r="RD405" s="309"/>
      <c r="RE405" s="309"/>
      <c r="RF405" s="309"/>
      <c r="RG405" s="309"/>
      <c r="RH405" s="309"/>
      <c r="RI405" s="309"/>
      <c r="RJ405" s="309"/>
      <c r="RK405" s="309"/>
      <c r="RL405" s="309"/>
      <c r="RM405" s="309"/>
      <c r="RN405" s="309"/>
      <c r="RO405" s="309"/>
      <c r="RP405" s="309"/>
      <c r="RQ405" s="309"/>
      <c r="RR405" s="309"/>
      <c r="RS405" s="309"/>
      <c r="RT405" s="309"/>
      <c r="RU405" s="309"/>
      <c r="RV405" s="309"/>
      <c r="RW405" s="309"/>
      <c r="RX405" s="309"/>
      <c r="RY405" s="309"/>
      <c r="RZ405" s="309"/>
      <c r="SA405" s="309"/>
      <c r="SB405" s="309"/>
      <c r="SC405" s="309"/>
      <c r="SD405" s="309"/>
      <c r="SE405" s="309"/>
      <c r="SF405" s="309"/>
      <c r="SG405" s="309"/>
      <c r="SH405" s="309"/>
      <c r="SI405" s="309"/>
      <c r="SJ405" s="309"/>
      <c r="SK405" s="309"/>
      <c r="SL405" s="309"/>
      <c r="SM405" s="309"/>
      <c r="SN405" s="309"/>
      <c r="SO405" s="309"/>
      <c r="SP405" s="309"/>
      <c r="SQ405" s="309"/>
      <c r="SR405" s="309"/>
      <c r="SS405" s="309"/>
      <c r="ST405" s="309"/>
      <c r="SU405" s="309"/>
      <c r="SV405" s="309"/>
      <c r="SW405" s="309"/>
      <c r="SX405" s="309"/>
      <c r="SY405" s="309"/>
      <c r="SZ405" s="309"/>
      <c r="TA405" s="309"/>
      <c r="TB405" s="309"/>
      <c r="TC405" s="309"/>
      <c r="TD405" s="309"/>
      <c r="TE405" s="309"/>
      <c r="TF405" s="309"/>
      <c r="TG405" s="309"/>
      <c r="TH405" s="309"/>
      <c r="TI405" s="309"/>
      <c r="TJ405" s="309"/>
      <c r="TK405" s="309"/>
      <c r="TL405" s="309"/>
      <c r="TM405" s="309"/>
      <c r="TN405" s="309"/>
      <c r="TO405" s="309"/>
      <c r="TP405" s="309"/>
      <c r="TQ405" s="309"/>
      <c r="TR405" s="309"/>
      <c r="TS405" s="309"/>
      <c r="TT405" s="309"/>
      <c r="TU405" s="309"/>
      <c r="TV405" s="309"/>
      <c r="TW405" s="309"/>
      <c r="TX405" s="309"/>
      <c r="TY405" s="309"/>
      <c r="TZ405" s="309"/>
      <c r="UA405" s="309"/>
      <c r="UB405" s="309"/>
      <c r="UC405" s="309"/>
      <c r="UD405" s="309"/>
      <c r="UE405" s="309"/>
      <c r="UF405" s="309"/>
      <c r="UG405" s="309"/>
      <c r="UH405" s="309"/>
      <c r="UI405" s="309"/>
      <c r="UJ405" s="309"/>
      <c r="UK405" s="309"/>
      <c r="UL405" s="309"/>
      <c r="UM405" s="309"/>
      <c r="UN405" s="309"/>
      <c r="UO405" s="309"/>
      <c r="UP405" s="309"/>
      <c r="UQ405" s="309"/>
      <c r="UR405" s="309"/>
      <c r="US405" s="309"/>
      <c r="UT405" s="309"/>
      <c r="UU405" s="309"/>
      <c r="UV405" s="309"/>
      <c r="UW405" s="309"/>
      <c r="UX405" s="309"/>
      <c r="UY405" s="309"/>
      <c r="UZ405" s="309"/>
      <c r="VA405" s="309"/>
      <c r="VB405" s="309"/>
      <c r="VC405" s="309"/>
      <c r="VD405" s="309"/>
      <c r="VE405" s="309"/>
      <c r="VF405" s="309"/>
      <c r="VG405" s="309"/>
      <c r="VH405" s="309"/>
      <c r="VI405" s="309"/>
      <c r="VJ405" s="309"/>
      <c r="VK405" s="309"/>
      <c r="VL405" s="309"/>
      <c r="VM405" s="309"/>
      <c r="VN405" s="309"/>
      <c r="VO405" s="309"/>
      <c r="VP405" s="309"/>
      <c r="VQ405" s="309"/>
      <c r="VR405" s="309"/>
      <c r="VS405" s="309"/>
      <c r="VT405" s="309"/>
      <c r="VU405" s="309"/>
      <c r="VV405" s="309"/>
      <c r="VW405" s="309"/>
      <c r="VX405" s="309"/>
      <c r="VY405" s="309"/>
      <c r="VZ405" s="309"/>
      <c r="WA405" s="309"/>
      <c r="WB405" s="309"/>
      <c r="WC405" s="309"/>
      <c r="WD405" s="309"/>
      <c r="WE405" s="309"/>
      <c r="WF405" s="309"/>
      <c r="WG405" s="309"/>
      <c r="WH405" s="309"/>
      <c r="WI405" s="309"/>
      <c r="WJ405" s="309"/>
      <c r="WK405" s="309"/>
      <c r="WL405" s="309"/>
      <c r="WM405" s="309"/>
      <c r="WN405" s="309"/>
      <c r="WO405" s="309"/>
      <c r="WP405" s="309"/>
      <c r="WQ405" s="309"/>
      <c r="WR405" s="309"/>
      <c r="WS405" s="309"/>
      <c r="WT405" s="309"/>
      <c r="WU405" s="309"/>
      <c r="WV405" s="309"/>
      <c r="WW405" s="309"/>
      <c r="WX405" s="309"/>
      <c r="WY405" s="309"/>
      <c r="WZ405" s="309"/>
      <c r="XA405" s="309"/>
      <c r="XB405" s="309"/>
      <c r="XC405" s="309"/>
      <c r="XD405" s="309"/>
      <c r="XE405" s="309"/>
      <c r="XF405" s="309"/>
      <c r="XG405" s="309"/>
      <c r="XH405" s="309"/>
      <c r="XI405" s="309"/>
      <c r="XJ405" s="309"/>
      <c r="XK405" s="309"/>
      <c r="XL405" s="309"/>
      <c r="XM405" s="309"/>
      <c r="XN405" s="309"/>
      <c r="XO405" s="309"/>
      <c r="XP405" s="309"/>
      <c r="XQ405" s="309"/>
      <c r="XR405" s="309"/>
      <c r="XS405" s="309"/>
      <c r="XT405" s="309"/>
      <c r="XU405" s="309"/>
      <c r="XV405" s="309"/>
      <c r="XW405" s="309"/>
      <c r="XX405" s="309"/>
      <c r="XY405" s="309"/>
      <c r="XZ405" s="309"/>
      <c r="YA405" s="309"/>
      <c r="YB405" s="309"/>
      <c r="YC405" s="309"/>
      <c r="YD405" s="309"/>
      <c r="YE405" s="309"/>
      <c r="YF405" s="309"/>
      <c r="YG405" s="309"/>
      <c r="YH405" s="309"/>
      <c r="YI405" s="309"/>
      <c r="YJ405" s="309"/>
      <c r="YK405" s="309"/>
      <c r="YL405" s="309"/>
      <c r="YM405" s="309"/>
      <c r="YN405" s="309"/>
      <c r="YO405" s="309"/>
      <c r="YP405" s="309"/>
      <c r="YQ405" s="309"/>
      <c r="YR405" s="309"/>
      <c r="YS405" s="309"/>
      <c r="YT405" s="309"/>
      <c r="YU405" s="309"/>
      <c r="YV405" s="309"/>
      <c r="YW405" s="309"/>
      <c r="YX405" s="309"/>
      <c r="YY405" s="309"/>
      <c r="YZ405" s="309"/>
      <c r="ZA405" s="309"/>
      <c r="ZB405" s="309"/>
      <c r="ZC405" s="309"/>
      <c r="ZD405" s="309"/>
      <c r="ZE405" s="309"/>
      <c r="ZF405" s="309"/>
      <c r="ZG405" s="309"/>
      <c r="ZH405" s="309"/>
      <c r="ZI405" s="309"/>
      <c r="ZJ405" s="309"/>
      <c r="ZK405" s="309"/>
      <c r="ZL405" s="309"/>
      <c r="ZM405" s="309"/>
      <c r="ZN405" s="309"/>
      <c r="ZO405" s="309"/>
      <c r="ZP405" s="309"/>
      <c r="ZQ405" s="309"/>
      <c r="ZR405" s="309"/>
      <c r="ZS405" s="309"/>
      <c r="ZT405" s="309"/>
      <c r="ZU405" s="309"/>
      <c r="ZV405" s="309"/>
      <c r="ZW405" s="309"/>
      <c r="ZX405" s="309"/>
      <c r="ZY405" s="309"/>
      <c r="ZZ405" s="309"/>
      <c r="AAA405" s="309"/>
      <c r="AAB405" s="309"/>
      <c r="AAC405" s="309"/>
      <c r="AAD405" s="309"/>
      <c r="AAE405" s="309"/>
      <c r="AAF405" s="309"/>
      <c r="AAG405" s="309"/>
      <c r="AAH405" s="309"/>
      <c r="AAI405" s="309"/>
      <c r="AAJ405" s="309"/>
      <c r="AAK405" s="309"/>
      <c r="AAL405" s="309"/>
      <c r="AAM405" s="309"/>
      <c r="AAN405" s="309"/>
      <c r="AAO405" s="309"/>
      <c r="AAP405" s="309"/>
      <c r="AAQ405" s="309"/>
      <c r="AAR405" s="309"/>
      <c r="AAS405" s="309"/>
      <c r="AAT405" s="309"/>
      <c r="AAU405" s="309"/>
      <c r="AAV405" s="309"/>
      <c r="AAW405" s="309"/>
      <c r="AAX405" s="309"/>
      <c r="AAY405" s="309"/>
      <c r="AAZ405" s="309"/>
      <c r="ABA405" s="309"/>
      <c r="ABB405" s="309"/>
      <c r="ABC405" s="309"/>
      <c r="ABD405" s="309"/>
      <c r="ABE405" s="309"/>
      <c r="ABF405" s="309"/>
      <c r="ABG405" s="309"/>
      <c r="ABH405" s="309"/>
      <c r="ABI405" s="309"/>
      <c r="ABJ405" s="309"/>
      <c r="ABK405" s="309"/>
      <c r="ABL405" s="309"/>
      <c r="ABM405" s="309"/>
      <c r="ABN405" s="309"/>
      <c r="ABO405" s="309"/>
      <c r="ABP405" s="309"/>
      <c r="ABQ405" s="309"/>
      <c r="ABR405" s="309"/>
      <c r="ABS405" s="309"/>
      <c r="ABT405" s="309"/>
      <c r="ABU405" s="309"/>
      <c r="ABV405" s="309"/>
      <c r="ABW405" s="309"/>
      <c r="ABX405" s="309"/>
      <c r="ABY405" s="309"/>
      <c r="ABZ405" s="309"/>
      <c r="ACA405" s="309"/>
      <c r="ACB405" s="309"/>
      <c r="ACC405" s="309"/>
      <c r="ACD405" s="309"/>
      <c r="ACE405" s="309"/>
      <c r="ACF405" s="309"/>
      <c r="ACG405" s="309"/>
      <c r="ACH405" s="309"/>
      <c r="ACI405" s="309"/>
      <c r="ACJ405" s="309"/>
      <c r="ACK405" s="309"/>
      <c r="ACL405" s="309"/>
      <c r="ACM405" s="309"/>
      <c r="ACN405" s="309"/>
      <c r="ACO405" s="309"/>
      <c r="ACP405" s="309"/>
      <c r="ACQ405" s="309"/>
      <c r="ACR405" s="309"/>
      <c r="ACS405" s="309"/>
      <c r="ACT405" s="309"/>
      <c r="ACU405" s="309"/>
      <c r="ACV405" s="309"/>
      <c r="ACW405" s="309"/>
      <c r="ACX405" s="309"/>
      <c r="ACY405" s="309"/>
      <c r="ACZ405" s="309"/>
      <c r="ADA405" s="309"/>
      <c r="ADB405" s="309"/>
      <c r="ADC405" s="309"/>
      <c r="ADD405" s="309"/>
      <c r="ADE405" s="309"/>
      <c r="ADF405" s="309"/>
      <c r="ADG405" s="309"/>
      <c r="ADH405" s="309"/>
      <c r="ADI405" s="309"/>
      <c r="ADJ405" s="309"/>
      <c r="ADK405" s="309"/>
      <c r="ADL405" s="309"/>
      <c r="ADM405" s="309"/>
      <c r="ADN405" s="309"/>
      <c r="ADO405" s="309"/>
      <c r="ADP405" s="309"/>
      <c r="ADQ405" s="309"/>
      <c r="ADR405" s="309"/>
      <c r="ADS405" s="309"/>
      <c r="ADT405" s="309"/>
      <c r="ADU405" s="309"/>
      <c r="ADV405" s="309"/>
      <c r="ADW405" s="309"/>
      <c r="ADX405" s="309"/>
      <c r="ADY405" s="309"/>
      <c r="ADZ405" s="309"/>
      <c r="AEA405" s="309"/>
      <c r="AEB405" s="309"/>
      <c r="AEC405" s="309"/>
      <c r="AED405" s="309"/>
      <c r="AEE405" s="309"/>
      <c r="AEF405" s="309"/>
      <c r="AEG405" s="309"/>
      <c r="AEH405" s="309"/>
      <c r="AEI405" s="309"/>
      <c r="AEJ405" s="309"/>
      <c r="AEK405" s="309"/>
      <c r="AEL405" s="309"/>
      <c r="AEM405" s="309"/>
      <c r="AEN405" s="309"/>
      <c r="AEO405" s="309"/>
      <c r="AEP405" s="309"/>
      <c r="AEQ405" s="309"/>
      <c r="AER405" s="309"/>
      <c r="AES405" s="309"/>
      <c r="AET405" s="309"/>
      <c r="AEU405" s="309"/>
      <c r="AEV405" s="309"/>
      <c r="AEW405" s="309"/>
      <c r="AEX405" s="309"/>
      <c r="AEY405" s="309"/>
      <c r="AEZ405" s="309"/>
      <c r="AFA405" s="309"/>
      <c r="AFB405" s="309"/>
      <c r="AFC405" s="309"/>
      <c r="AFD405" s="309"/>
      <c r="AFE405" s="309"/>
      <c r="AFF405" s="309"/>
      <c r="AFG405" s="309"/>
      <c r="AFH405" s="309"/>
      <c r="AFI405" s="309"/>
      <c r="AFJ405" s="309"/>
      <c r="AFK405" s="309"/>
      <c r="AFL405" s="309"/>
      <c r="AFM405" s="309"/>
      <c r="AFN405" s="309"/>
      <c r="AFO405" s="309"/>
      <c r="AFP405" s="309"/>
      <c r="AFQ405" s="309"/>
      <c r="AFR405" s="309"/>
      <c r="AFS405" s="309"/>
      <c r="AFT405" s="309"/>
      <c r="AFU405" s="309"/>
      <c r="AFV405" s="309"/>
      <c r="AFW405" s="309"/>
      <c r="AFX405" s="309"/>
      <c r="AFY405" s="309"/>
      <c r="AFZ405" s="309"/>
      <c r="AGA405" s="309"/>
      <c r="AGB405" s="309"/>
      <c r="AGC405" s="309"/>
      <c r="AGD405" s="309"/>
      <c r="AGE405" s="309"/>
      <c r="AGF405" s="309"/>
      <c r="AGG405" s="309"/>
      <c r="AGH405" s="309"/>
      <c r="AGI405" s="309"/>
      <c r="AGJ405" s="309"/>
      <c r="AGK405" s="309"/>
      <c r="AGL405" s="309"/>
      <c r="AGM405" s="309"/>
      <c r="AGN405" s="309"/>
      <c r="AGO405" s="309"/>
      <c r="AGP405" s="309"/>
      <c r="AGQ405" s="309"/>
      <c r="AGR405" s="309"/>
      <c r="AGS405" s="309"/>
      <c r="AGT405" s="309"/>
      <c r="AGU405" s="309"/>
      <c r="AGV405" s="309"/>
      <c r="AGW405" s="309"/>
      <c r="AGX405" s="309"/>
      <c r="AGY405" s="309"/>
      <c r="AGZ405" s="309"/>
      <c r="AHA405" s="309"/>
      <c r="AHB405" s="309"/>
      <c r="AHC405" s="309"/>
      <c r="AHD405" s="309"/>
      <c r="AHE405" s="309"/>
      <c r="AHF405" s="309"/>
      <c r="AHG405" s="309"/>
      <c r="AHH405" s="309"/>
      <c r="AHI405" s="309"/>
      <c r="AHJ405" s="309"/>
      <c r="AHK405" s="309"/>
      <c r="AHL405" s="309"/>
      <c r="AHM405" s="309"/>
      <c r="AHN405" s="309"/>
      <c r="AHO405" s="309"/>
      <c r="AHP405" s="309"/>
      <c r="AHQ405" s="309"/>
      <c r="AHR405" s="309"/>
      <c r="AHS405" s="309"/>
      <c r="AHT405" s="309"/>
      <c r="AHU405" s="309"/>
      <c r="AHV405" s="309"/>
      <c r="AHW405" s="309"/>
      <c r="AHX405" s="309"/>
      <c r="AHY405" s="309"/>
      <c r="AHZ405" s="309"/>
      <c r="AIA405" s="309"/>
      <c r="AIB405" s="309"/>
      <c r="AIC405" s="309"/>
      <c r="AID405" s="309"/>
      <c r="AIE405" s="309"/>
      <c r="AIF405" s="309"/>
      <c r="AIG405" s="309"/>
      <c r="AIH405" s="309"/>
      <c r="AII405" s="309"/>
      <c r="AIJ405" s="309"/>
      <c r="AIK405" s="309"/>
      <c r="AIL405" s="309"/>
      <c r="AIM405" s="309"/>
      <c r="AIN405" s="309"/>
      <c r="AIO405" s="309"/>
      <c r="AIP405" s="309"/>
      <c r="AIQ405" s="309"/>
      <c r="AIR405" s="309"/>
      <c r="AIS405" s="309"/>
      <c r="AIT405" s="309"/>
      <c r="AIU405" s="309"/>
      <c r="AIV405" s="309"/>
      <c r="AIW405" s="309"/>
      <c r="AIX405" s="309"/>
      <c r="AIY405" s="309"/>
      <c r="AIZ405" s="309"/>
      <c r="AJA405" s="309"/>
      <c r="AJB405" s="309"/>
      <c r="AJC405" s="309"/>
      <c r="AJD405" s="309"/>
      <c r="AJE405" s="309"/>
      <c r="AJF405" s="309"/>
      <c r="AJG405" s="309"/>
      <c r="AJH405" s="309"/>
      <c r="AJI405" s="309"/>
      <c r="AJJ405" s="309"/>
      <c r="AJK405" s="309"/>
      <c r="AJL405" s="309"/>
      <c r="AJM405" s="309"/>
      <c r="AJN405" s="309"/>
      <c r="AJO405" s="309"/>
      <c r="AJP405" s="309"/>
      <c r="AJQ405" s="309"/>
      <c r="AJR405" s="309"/>
      <c r="AJS405" s="309"/>
      <c r="AJT405" s="309"/>
      <c r="AJU405" s="309"/>
      <c r="AJV405" s="309"/>
      <c r="AJW405" s="309"/>
      <c r="AJX405" s="309"/>
      <c r="AJY405" s="309"/>
      <c r="AJZ405" s="309"/>
      <c r="AKA405" s="309"/>
      <c r="AKB405" s="309"/>
      <c r="AKC405" s="309"/>
      <c r="AKD405" s="309"/>
      <c r="AKE405" s="309"/>
      <c r="AKF405" s="309"/>
      <c r="AKG405" s="309"/>
      <c r="AKH405" s="309"/>
      <c r="AKI405" s="309"/>
      <c r="AKJ405" s="309"/>
      <c r="AKK405" s="309"/>
      <c r="AKL405" s="309"/>
      <c r="AKM405" s="309"/>
      <c r="AKN405" s="309"/>
      <c r="AKO405" s="309"/>
      <c r="AKP405" s="309"/>
      <c r="AKQ405" s="309"/>
      <c r="AKR405" s="309"/>
      <c r="AKS405" s="309"/>
      <c r="AKT405" s="309"/>
      <c r="AKU405" s="309"/>
      <c r="AKV405" s="309"/>
      <c r="AKW405" s="309"/>
      <c r="AKX405" s="309"/>
      <c r="AKY405" s="309"/>
      <c r="AKZ405" s="309"/>
      <c r="ALA405" s="309"/>
      <c r="ALB405" s="309"/>
      <c r="ALC405" s="309"/>
      <c r="ALD405" s="309"/>
      <c r="ALE405" s="309"/>
      <c r="ALF405" s="309"/>
      <c r="ALG405" s="309"/>
      <c r="ALH405" s="309"/>
      <c r="ALI405" s="309"/>
      <c r="ALJ405" s="309"/>
      <c r="ALK405" s="309"/>
      <c r="ALL405" s="309"/>
      <c r="ALM405" s="309"/>
      <c r="ALN405" s="309"/>
      <c r="ALO405" s="309"/>
      <c r="ALP405" s="309"/>
      <c r="ALQ405" s="309"/>
      <c r="ALR405" s="309"/>
      <c r="ALS405" s="309"/>
      <c r="ALT405" s="309"/>
      <c r="ALU405" s="309"/>
      <c r="ALV405" s="309"/>
      <c r="ALW405" s="309"/>
      <c r="ALX405" s="309"/>
      <c r="ALY405" s="309"/>
      <c r="ALZ405" s="309"/>
      <c r="AMA405" s="309"/>
      <c r="AMB405" s="309"/>
      <c r="AMC405" s="309"/>
      <c r="AMD405" s="309"/>
      <c r="AME405" s="309"/>
      <c r="AMF405" s="309"/>
      <c r="AMG405" s="309"/>
      <c r="AMH405" s="309"/>
      <c r="AMI405" s="309"/>
      <c r="AMJ405" s="309"/>
      <c r="AMK405" s="309"/>
      <c r="AML405" s="309"/>
      <c r="AMM405" s="309"/>
      <c r="AMN405" s="309"/>
      <c r="AMO405" s="309"/>
      <c r="AMP405" s="309"/>
      <c r="AMQ405" s="309"/>
      <c r="AMR405" s="309"/>
      <c r="AMS405" s="309"/>
      <c r="AMT405" s="309"/>
      <c r="AMU405" s="309"/>
      <c r="AMV405" s="309"/>
      <c r="AMW405" s="309"/>
      <c r="AMX405" s="309"/>
      <c r="AMY405" s="309"/>
      <c r="AMZ405" s="309"/>
      <c r="ANA405" s="309"/>
      <c r="ANB405" s="309"/>
      <c r="ANC405" s="309"/>
      <c r="AND405" s="309"/>
      <c r="ANE405" s="309"/>
      <c r="ANF405" s="309"/>
      <c r="ANG405" s="309"/>
      <c r="ANH405" s="309"/>
      <c r="ANI405" s="309"/>
      <c r="ANJ405" s="309"/>
      <c r="ANK405" s="309"/>
      <c r="ANL405" s="309"/>
      <c r="ANM405" s="309"/>
      <c r="ANN405" s="309"/>
      <c r="ANO405" s="309"/>
      <c r="ANP405" s="309"/>
      <c r="ANQ405" s="309"/>
      <c r="ANR405" s="309"/>
      <c r="ANS405" s="309"/>
      <c r="ANT405" s="309"/>
      <c r="ANU405" s="309"/>
      <c r="ANV405" s="309"/>
      <c r="ANW405" s="309"/>
      <c r="ANX405" s="309"/>
      <c r="ANY405" s="309"/>
      <c r="ANZ405" s="309"/>
      <c r="AOA405" s="309"/>
      <c r="AOB405" s="309"/>
      <c r="AOC405" s="309"/>
      <c r="AOD405" s="309"/>
      <c r="AOE405" s="309"/>
      <c r="AOF405" s="309"/>
      <c r="AOG405" s="309"/>
      <c r="AOH405" s="309"/>
      <c r="AOI405" s="309"/>
      <c r="AOJ405" s="309"/>
      <c r="AOK405" s="309"/>
      <c r="AOL405" s="309"/>
      <c r="AOM405" s="309"/>
      <c r="AON405" s="309"/>
      <c r="AOO405" s="309"/>
      <c r="AOP405" s="309"/>
      <c r="AOQ405" s="309"/>
      <c r="AOR405" s="309"/>
      <c r="AOS405" s="309"/>
      <c r="AOT405" s="309"/>
      <c r="AOU405" s="309"/>
      <c r="AOV405" s="309"/>
      <c r="AOW405" s="309"/>
      <c r="AOX405" s="309"/>
      <c r="AOY405" s="309"/>
      <c r="AOZ405" s="309"/>
      <c r="APA405" s="309"/>
      <c r="APB405" s="309"/>
      <c r="APC405" s="309"/>
      <c r="APD405" s="309"/>
      <c r="APE405" s="309"/>
      <c r="APF405" s="309"/>
      <c r="APG405" s="309"/>
      <c r="APH405" s="309"/>
      <c r="API405" s="309"/>
      <c r="APJ405" s="309"/>
      <c r="APK405" s="309"/>
      <c r="APL405" s="309"/>
      <c r="APM405" s="309"/>
      <c r="APN405" s="309"/>
      <c r="APO405" s="309"/>
      <c r="APP405" s="309"/>
      <c r="APQ405" s="309"/>
      <c r="APR405" s="309"/>
      <c r="APS405" s="309"/>
      <c r="APT405" s="309"/>
      <c r="APU405" s="309"/>
      <c r="APV405" s="309"/>
      <c r="APW405" s="309"/>
      <c r="APX405" s="309"/>
      <c r="APY405" s="309"/>
      <c r="APZ405" s="309"/>
      <c r="AQA405" s="309"/>
      <c r="AQB405" s="309"/>
      <c r="AQC405" s="309"/>
      <c r="AQD405" s="309"/>
      <c r="AQE405" s="309"/>
      <c r="AQF405" s="309"/>
      <c r="AQG405" s="309"/>
      <c r="AQH405" s="309"/>
      <c r="AQI405" s="309"/>
      <c r="AQJ405" s="309"/>
      <c r="AQK405" s="309"/>
      <c r="AQL405" s="309"/>
      <c r="AQM405" s="309"/>
      <c r="AQN405" s="309"/>
      <c r="AQO405" s="309"/>
      <c r="AQP405" s="309"/>
      <c r="AQQ405" s="309"/>
      <c r="AQR405" s="309"/>
      <c r="AQS405" s="309"/>
      <c r="AQT405" s="309"/>
      <c r="AQU405" s="309"/>
      <c r="AQV405" s="309"/>
      <c r="AQW405" s="309"/>
      <c r="AQX405" s="309"/>
      <c r="AQY405" s="309"/>
      <c r="AQZ405" s="309"/>
      <c r="ARA405" s="309"/>
      <c r="ARB405" s="309"/>
      <c r="ARC405" s="309"/>
      <c r="ARD405" s="309"/>
      <c r="ARE405" s="309"/>
      <c r="ARF405" s="309"/>
      <c r="ARG405" s="309"/>
      <c r="ARH405" s="309"/>
      <c r="ARI405" s="309"/>
      <c r="ARJ405" s="309"/>
      <c r="ARK405" s="309"/>
      <c r="ARL405" s="309"/>
      <c r="ARM405" s="309"/>
      <c r="ARN405" s="309"/>
      <c r="ARO405" s="309"/>
      <c r="ARP405" s="309"/>
      <c r="ARQ405" s="309"/>
      <c r="ARR405" s="309"/>
      <c r="ARS405" s="309"/>
      <c r="ART405" s="309"/>
      <c r="ARU405" s="309"/>
      <c r="ARV405" s="309"/>
      <c r="ARW405" s="309"/>
      <c r="ARX405" s="309"/>
      <c r="ARY405" s="309"/>
      <c r="ARZ405" s="309"/>
      <c r="ASA405" s="309"/>
      <c r="ASB405" s="309"/>
      <c r="ASC405" s="309"/>
      <c r="ASD405" s="309"/>
      <c r="ASE405" s="309"/>
      <c r="ASF405" s="309"/>
      <c r="ASG405" s="309"/>
      <c r="ASH405" s="309"/>
      <c r="ASI405" s="309"/>
      <c r="ASJ405" s="309"/>
      <c r="ASK405" s="309"/>
      <c r="ASL405" s="309"/>
      <c r="ASM405" s="309"/>
      <c r="ASN405" s="309"/>
      <c r="ASO405" s="309"/>
      <c r="ASP405" s="309"/>
      <c r="ASQ405" s="309"/>
      <c r="ASR405" s="309"/>
      <c r="ASS405" s="309"/>
      <c r="AST405" s="309"/>
      <c r="ASU405" s="309"/>
      <c r="ASV405" s="309"/>
      <c r="ASW405" s="309"/>
      <c r="ASX405" s="309"/>
      <c r="ASY405" s="309"/>
      <c r="ASZ405" s="309"/>
      <c r="ATA405" s="309"/>
      <c r="ATB405" s="309"/>
      <c r="ATC405" s="309"/>
      <c r="ATD405" s="309"/>
      <c r="ATE405" s="309"/>
      <c r="ATF405" s="309"/>
      <c r="ATG405" s="309"/>
      <c r="ATH405" s="309"/>
      <c r="ATI405" s="309"/>
      <c r="ATJ405" s="309"/>
      <c r="ATK405" s="309"/>
      <c r="ATL405" s="309"/>
      <c r="ATM405" s="309"/>
      <c r="ATN405" s="309"/>
      <c r="ATO405" s="309"/>
      <c r="ATP405" s="309"/>
      <c r="ATQ405" s="309"/>
      <c r="ATR405" s="309"/>
      <c r="ATS405" s="309"/>
      <c r="ATT405" s="309"/>
      <c r="ATU405" s="309"/>
      <c r="ATV405" s="309"/>
      <c r="ATW405" s="309"/>
      <c r="ATX405" s="309"/>
      <c r="ATY405" s="309"/>
      <c r="ATZ405" s="309"/>
      <c r="AUA405" s="309"/>
      <c r="AUB405" s="309"/>
      <c r="AUC405" s="309"/>
      <c r="AUD405" s="309"/>
      <c r="AUE405" s="309"/>
      <c r="AUF405" s="309"/>
      <c r="AUG405" s="309"/>
      <c r="AUH405" s="309"/>
      <c r="AUI405" s="309"/>
      <c r="AUJ405" s="309"/>
      <c r="AUK405" s="309"/>
      <c r="AUL405" s="309"/>
      <c r="AUM405" s="309"/>
      <c r="AUN405" s="309"/>
      <c r="AUO405" s="309"/>
      <c r="AUP405" s="309"/>
      <c r="AUQ405" s="309"/>
      <c r="AUR405" s="309"/>
      <c r="AUS405" s="309"/>
      <c r="AUT405" s="309"/>
      <c r="AUU405" s="309"/>
      <c r="AUV405" s="309"/>
      <c r="AUW405" s="309"/>
      <c r="AUX405" s="309"/>
      <c r="AUY405" s="309"/>
      <c r="AUZ405" s="309"/>
      <c r="AVA405" s="309"/>
      <c r="AVB405" s="309"/>
      <c r="AVC405" s="309"/>
      <c r="AVD405" s="309"/>
      <c r="AVE405" s="309"/>
      <c r="AVF405" s="309"/>
      <c r="AVG405" s="309"/>
      <c r="AVH405" s="309"/>
      <c r="AVI405" s="309"/>
      <c r="AVJ405" s="309"/>
      <c r="AVK405" s="309"/>
      <c r="AVL405" s="309"/>
      <c r="AVM405" s="309"/>
      <c r="AVN405" s="309"/>
      <c r="AVO405" s="309"/>
      <c r="AVP405" s="309"/>
      <c r="AVQ405" s="309"/>
      <c r="AVR405" s="309"/>
      <c r="AVS405" s="309"/>
      <c r="AVT405" s="309"/>
      <c r="AVU405" s="309"/>
      <c r="AVV405" s="309"/>
      <c r="AVW405" s="309"/>
      <c r="AVX405" s="309"/>
      <c r="AVY405" s="309"/>
      <c r="AVZ405" s="309"/>
      <c r="AWA405" s="309"/>
      <c r="AWB405" s="309"/>
      <c r="AWC405" s="309"/>
      <c r="AWD405" s="309"/>
      <c r="AWE405" s="309"/>
      <c r="AWF405" s="309"/>
      <c r="AWG405" s="309"/>
      <c r="AWH405" s="309"/>
      <c r="AWI405" s="309"/>
      <c r="AWJ405" s="309"/>
      <c r="AWK405" s="309"/>
      <c r="AWL405" s="309"/>
      <c r="AWM405" s="309"/>
      <c r="AWN405" s="309"/>
      <c r="AWO405" s="309"/>
      <c r="AWP405" s="309"/>
      <c r="AWQ405" s="309"/>
      <c r="AWR405" s="309"/>
      <c r="AWS405" s="309"/>
      <c r="AWT405" s="309"/>
      <c r="AWU405" s="309"/>
      <c r="AWV405" s="309"/>
      <c r="AWW405" s="309"/>
      <c r="AWX405" s="309"/>
      <c r="AWY405" s="309"/>
      <c r="AWZ405" s="309"/>
      <c r="AXA405" s="309"/>
      <c r="AXB405" s="309"/>
      <c r="AXC405" s="309"/>
      <c r="AXD405" s="309"/>
      <c r="AXE405" s="309"/>
      <c r="AXF405" s="309"/>
      <c r="AXG405" s="309"/>
      <c r="AXH405" s="309"/>
      <c r="AXI405" s="309"/>
      <c r="AXJ405" s="309"/>
      <c r="AXK405" s="309"/>
      <c r="AXL405" s="309"/>
      <c r="AXM405" s="309"/>
      <c r="AXN405" s="309"/>
      <c r="AXO405" s="309"/>
      <c r="AXP405" s="309"/>
      <c r="AXQ405" s="309"/>
      <c r="AXR405" s="309"/>
      <c r="AXS405" s="309"/>
      <c r="AXT405" s="309"/>
      <c r="AXU405" s="309"/>
      <c r="AXV405" s="309"/>
      <c r="AXW405" s="309"/>
      <c r="AXX405" s="309"/>
      <c r="AXY405" s="309"/>
      <c r="AXZ405" s="309"/>
      <c r="AYA405" s="309"/>
      <c r="AYB405" s="309"/>
      <c r="AYC405" s="309"/>
      <c r="AYD405" s="309"/>
      <c r="AYE405" s="309"/>
      <c r="AYF405" s="309"/>
      <c r="AYG405" s="309"/>
      <c r="AYH405" s="309"/>
      <c r="AYI405" s="309"/>
      <c r="AYJ405" s="309"/>
      <c r="AYK405" s="309"/>
      <c r="AYL405" s="309"/>
      <c r="AYM405" s="309"/>
      <c r="AYN405" s="309"/>
      <c r="AYO405" s="309"/>
      <c r="AYP405" s="309"/>
      <c r="AYQ405" s="309"/>
      <c r="AYR405" s="309"/>
      <c r="AYS405" s="309"/>
      <c r="AYT405" s="309"/>
      <c r="AYU405" s="309"/>
      <c r="AYV405" s="309"/>
      <c r="AYW405" s="309"/>
      <c r="AYX405" s="309"/>
      <c r="AYY405" s="309"/>
      <c r="AYZ405" s="309"/>
      <c r="AZA405" s="309"/>
      <c r="AZB405" s="309"/>
      <c r="AZC405" s="309"/>
      <c r="AZD405" s="309"/>
      <c r="AZE405" s="309"/>
      <c r="AZF405" s="309"/>
      <c r="AZG405" s="309"/>
      <c r="AZH405" s="309"/>
      <c r="AZI405" s="309"/>
      <c r="AZJ405" s="309"/>
      <c r="AZK405" s="309"/>
      <c r="AZL405" s="309"/>
      <c r="AZM405" s="309"/>
      <c r="AZN405" s="309"/>
      <c r="AZO405" s="309"/>
      <c r="AZP405" s="309"/>
      <c r="AZQ405" s="309"/>
      <c r="AZR405" s="309"/>
      <c r="AZS405" s="309"/>
      <c r="AZT405" s="309"/>
      <c r="AZU405" s="309"/>
      <c r="AZV405" s="309"/>
      <c r="AZW405" s="309"/>
      <c r="AZX405" s="309"/>
      <c r="AZY405" s="309"/>
      <c r="AZZ405" s="309"/>
      <c r="BAA405" s="309"/>
      <c r="BAB405" s="309"/>
      <c r="BAC405" s="309"/>
      <c r="BAD405" s="309"/>
      <c r="BAE405" s="309"/>
      <c r="BAF405" s="309"/>
      <c r="BAG405" s="309"/>
      <c r="BAH405" s="309"/>
      <c r="BAI405" s="309"/>
      <c r="BAJ405" s="309"/>
      <c r="BAK405" s="309"/>
      <c r="BAL405" s="309"/>
      <c r="BAM405" s="309"/>
      <c r="BAN405" s="309"/>
      <c r="BAO405" s="309"/>
      <c r="BAP405" s="309"/>
      <c r="BAQ405" s="309"/>
      <c r="BAR405" s="309"/>
      <c r="BAS405" s="309"/>
      <c r="BAT405" s="309"/>
      <c r="BAU405" s="309"/>
      <c r="BAV405" s="309"/>
      <c r="BAW405" s="309"/>
      <c r="BAX405" s="309"/>
      <c r="BAY405" s="309"/>
      <c r="BAZ405" s="309"/>
      <c r="BBA405" s="309"/>
      <c r="BBB405" s="309"/>
      <c r="BBC405" s="309"/>
      <c r="BBD405" s="309"/>
      <c r="BBE405" s="309"/>
      <c r="BBF405" s="309"/>
      <c r="BBG405" s="309"/>
      <c r="BBH405" s="309"/>
      <c r="BBI405" s="309"/>
      <c r="BBJ405" s="309"/>
      <c r="BBK405" s="309"/>
      <c r="BBL405" s="309"/>
      <c r="BBM405" s="309"/>
      <c r="BBN405" s="309"/>
      <c r="BBO405" s="309"/>
      <c r="BBP405" s="309"/>
      <c r="BBQ405" s="309"/>
      <c r="BBR405" s="309"/>
      <c r="BBS405" s="309"/>
      <c r="BBT405" s="309"/>
      <c r="BBU405" s="309"/>
      <c r="BBV405" s="309"/>
      <c r="BBW405" s="309"/>
      <c r="BBX405" s="309"/>
      <c r="BBY405" s="309"/>
      <c r="BBZ405" s="309"/>
      <c r="BCA405" s="309"/>
      <c r="BCB405" s="309"/>
      <c r="BCC405" s="309"/>
      <c r="BCD405" s="309"/>
      <c r="BCE405" s="309"/>
      <c r="BCF405" s="309"/>
      <c r="BCG405" s="309"/>
      <c r="BCH405" s="309"/>
      <c r="BCI405" s="309"/>
      <c r="BCJ405" s="309"/>
      <c r="BCK405" s="309"/>
      <c r="BCL405" s="309"/>
      <c r="BCM405" s="309"/>
      <c r="BCN405" s="309"/>
      <c r="BCO405" s="309"/>
      <c r="BCP405" s="309"/>
      <c r="BCQ405" s="309"/>
      <c r="BCR405" s="309"/>
      <c r="BCS405" s="309"/>
      <c r="BCT405" s="309"/>
      <c r="BCU405" s="309"/>
      <c r="BCV405" s="309"/>
      <c r="BCW405" s="309"/>
      <c r="BCX405" s="309"/>
      <c r="BCY405" s="309"/>
      <c r="BCZ405" s="309"/>
      <c r="BDA405" s="309"/>
      <c r="BDB405" s="309"/>
      <c r="BDC405" s="309"/>
      <c r="BDD405" s="309"/>
      <c r="BDE405" s="309"/>
      <c r="BDF405" s="309"/>
      <c r="BDG405" s="309"/>
      <c r="BDH405" s="309"/>
      <c r="BDI405" s="309"/>
      <c r="BDJ405" s="309"/>
      <c r="BDK405" s="309"/>
      <c r="BDL405" s="309"/>
      <c r="BDM405" s="309"/>
      <c r="BDN405" s="309"/>
      <c r="BDO405" s="309"/>
      <c r="BDP405" s="309"/>
      <c r="BDQ405" s="309"/>
      <c r="BDR405" s="309"/>
      <c r="BDS405" s="309"/>
      <c r="BDT405" s="309"/>
      <c r="BDU405" s="309"/>
      <c r="BDV405" s="309"/>
      <c r="BDW405" s="309"/>
      <c r="BDX405" s="309"/>
      <c r="BDY405" s="309"/>
      <c r="BDZ405" s="309"/>
      <c r="BEA405" s="309"/>
      <c r="BEB405" s="309"/>
      <c r="BEC405" s="309"/>
      <c r="BED405" s="309"/>
      <c r="BEE405" s="309"/>
      <c r="BEF405" s="309"/>
      <c r="BEG405" s="309"/>
      <c r="BEH405" s="309"/>
      <c r="BEI405" s="309"/>
      <c r="BEJ405" s="309"/>
      <c r="BEK405" s="309"/>
      <c r="BEL405" s="309"/>
      <c r="BEM405" s="309"/>
      <c r="BEN405" s="309"/>
      <c r="BEO405" s="309"/>
      <c r="BEP405" s="309"/>
      <c r="BEQ405" s="309"/>
      <c r="BER405" s="309"/>
      <c r="BES405" s="309"/>
      <c r="BET405" s="309"/>
      <c r="BEU405" s="309"/>
      <c r="BEV405" s="309"/>
      <c r="BEW405" s="309"/>
      <c r="BEX405" s="309"/>
      <c r="BEY405" s="309"/>
      <c r="BEZ405" s="309"/>
      <c r="BFA405" s="309"/>
      <c r="BFB405" s="309"/>
      <c r="BFC405" s="309"/>
      <c r="BFD405" s="309"/>
      <c r="BFE405" s="309"/>
      <c r="BFF405" s="309"/>
      <c r="BFG405" s="309"/>
      <c r="BFH405" s="309"/>
      <c r="BFI405" s="309"/>
      <c r="BFJ405" s="309"/>
      <c r="BFK405" s="309"/>
      <c r="BFL405" s="309"/>
      <c r="BFM405" s="309"/>
      <c r="BFN405" s="309"/>
      <c r="BFO405" s="309"/>
      <c r="BFP405" s="309"/>
      <c r="BFQ405" s="309"/>
      <c r="BFR405" s="309"/>
      <c r="BFS405" s="309"/>
      <c r="BFT405" s="309"/>
      <c r="BFU405" s="309"/>
      <c r="BFV405" s="309"/>
      <c r="BFW405" s="309"/>
      <c r="BFX405" s="309"/>
      <c r="BFY405" s="309"/>
      <c r="BFZ405" s="309"/>
      <c r="BGA405" s="309"/>
      <c r="BGB405" s="309"/>
      <c r="BGC405" s="309"/>
      <c r="BGD405" s="309"/>
      <c r="BGE405" s="309"/>
      <c r="BGF405" s="309"/>
      <c r="BGG405" s="309"/>
      <c r="BGH405" s="309"/>
    </row>
    <row r="406" spans="6:1542" s="18" customFormat="1" ht="14.45" customHeight="1" x14ac:dyDescent="0.25">
      <c r="F406" s="68"/>
      <c r="Y406" s="68"/>
      <c r="AC406" s="309"/>
      <c r="AD406" s="309"/>
      <c r="AE406" s="309"/>
      <c r="AF406" s="309"/>
      <c r="AG406" s="309"/>
      <c r="AH406" s="309"/>
      <c r="AI406" s="309"/>
      <c r="AJ406" s="309"/>
      <c r="AK406" s="309"/>
      <c r="AL406" s="309"/>
      <c r="AM406" s="309"/>
      <c r="AN406" s="309"/>
      <c r="AO406" s="309"/>
      <c r="AP406" s="309"/>
      <c r="AQ406" s="309"/>
      <c r="AR406" s="309"/>
      <c r="AS406" s="309"/>
      <c r="AT406" s="309"/>
      <c r="AU406" s="309"/>
      <c r="AV406" s="309"/>
      <c r="AW406" s="309"/>
      <c r="AX406" s="309"/>
      <c r="AY406" s="309"/>
      <c r="AZ406" s="309"/>
      <c r="BA406" s="309"/>
      <c r="BB406" s="309"/>
      <c r="BC406" s="309"/>
      <c r="BD406" s="309"/>
      <c r="BE406" s="309"/>
      <c r="BF406" s="309"/>
      <c r="BG406" s="309"/>
      <c r="BH406" s="309"/>
      <c r="BI406" s="309"/>
      <c r="BJ406" s="309"/>
      <c r="BK406" s="309"/>
      <c r="BL406" s="309"/>
      <c r="BM406" s="309"/>
      <c r="BN406" s="309"/>
      <c r="BO406" s="309"/>
      <c r="BP406" s="309"/>
      <c r="BQ406" s="309"/>
      <c r="BR406" s="309"/>
      <c r="BS406" s="309"/>
      <c r="BT406" s="309"/>
      <c r="BU406" s="309"/>
      <c r="BV406" s="309"/>
      <c r="BW406" s="309"/>
      <c r="BX406" s="309"/>
      <c r="BY406" s="309"/>
      <c r="BZ406" s="309"/>
      <c r="CA406" s="309"/>
      <c r="CB406" s="309"/>
      <c r="CC406" s="309"/>
      <c r="CD406" s="309"/>
      <c r="CE406" s="309"/>
      <c r="CF406" s="309"/>
      <c r="CG406" s="309"/>
      <c r="CH406" s="309"/>
      <c r="CI406" s="309"/>
      <c r="CJ406" s="309"/>
      <c r="CK406" s="309"/>
      <c r="CL406" s="309"/>
      <c r="CM406" s="309"/>
      <c r="CN406" s="309"/>
      <c r="CO406" s="309"/>
      <c r="CP406" s="309"/>
      <c r="CQ406" s="309"/>
      <c r="CR406" s="309"/>
      <c r="CS406" s="309"/>
      <c r="CT406" s="309"/>
      <c r="CU406" s="309"/>
      <c r="CV406" s="309"/>
      <c r="CW406" s="309"/>
      <c r="CX406" s="309"/>
      <c r="CY406" s="309"/>
      <c r="CZ406" s="309"/>
      <c r="DA406" s="309"/>
      <c r="DB406" s="309"/>
      <c r="DC406" s="309"/>
      <c r="DD406" s="309"/>
      <c r="DE406" s="309"/>
      <c r="DF406" s="309"/>
      <c r="DG406" s="309"/>
      <c r="DH406" s="309"/>
      <c r="DI406" s="309"/>
      <c r="DJ406" s="309"/>
      <c r="DK406" s="309"/>
      <c r="DL406" s="309"/>
      <c r="DM406" s="309"/>
      <c r="DN406" s="309"/>
      <c r="DO406" s="309"/>
      <c r="DP406" s="309"/>
      <c r="DQ406" s="309"/>
      <c r="DR406" s="309"/>
      <c r="DS406" s="309"/>
      <c r="DT406" s="309"/>
      <c r="DU406" s="309"/>
      <c r="DV406" s="309"/>
      <c r="DW406" s="309"/>
      <c r="DX406" s="309"/>
      <c r="DY406" s="309"/>
      <c r="DZ406" s="309"/>
      <c r="EA406" s="309"/>
      <c r="EB406" s="309"/>
      <c r="EC406" s="309"/>
      <c r="ED406" s="309"/>
      <c r="EE406" s="309"/>
      <c r="EF406" s="309"/>
      <c r="EG406" s="309"/>
      <c r="EH406" s="309"/>
      <c r="EI406" s="309"/>
      <c r="EJ406" s="309"/>
      <c r="EK406" s="309"/>
      <c r="EL406" s="309"/>
      <c r="EM406" s="309"/>
      <c r="EN406" s="309"/>
      <c r="EO406" s="309"/>
      <c r="EP406" s="309"/>
      <c r="EQ406" s="309"/>
      <c r="ER406" s="309"/>
      <c r="ES406" s="309"/>
      <c r="ET406" s="309"/>
      <c r="EU406" s="309"/>
      <c r="EV406" s="309"/>
      <c r="EW406" s="309"/>
      <c r="EX406" s="309"/>
      <c r="EY406" s="309"/>
      <c r="EZ406" s="309"/>
      <c r="FA406" s="309"/>
      <c r="FB406" s="309"/>
      <c r="FC406" s="309"/>
      <c r="FD406" s="309"/>
      <c r="FE406" s="309"/>
      <c r="FF406" s="309"/>
      <c r="FG406" s="309"/>
      <c r="FH406" s="309"/>
      <c r="FI406" s="309"/>
      <c r="FJ406" s="309"/>
      <c r="FK406" s="309"/>
      <c r="FL406" s="309"/>
      <c r="FM406" s="309"/>
      <c r="FN406" s="309"/>
      <c r="FO406" s="309"/>
      <c r="FP406" s="309"/>
      <c r="FQ406" s="309"/>
      <c r="FR406" s="309"/>
      <c r="FS406" s="309"/>
      <c r="FT406" s="309"/>
      <c r="FU406" s="309"/>
      <c r="FV406" s="309"/>
      <c r="FW406" s="309"/>
      <c r="FX406" s="309"/>
      <c r="FY406" s="309"/>
      <c r="FZ406" s="309"/>
      <c r="GA406" s="309"/>
      <c r="GB406" s="309"/>
      <c r="GC406" s="309"/>
      <c r="GD406" s="309"/>
      <c r="GE406" s="309"/>
      <c r="GF406" s="309"/>
      <c r="GG406" s="309"/>
      <c r="GH406" s="309"/>
      <c r="GI406" s="309"/>
      <c r="GJ406" s="309"/>
      <c r="GK406" s="309"/>
      <c r="GL406" s="309"/>
      <c r="GM406" s="309"/>
      <c r="GN406" s="309"/>
      <c r="GO406" s="309"/>
      <c r="GP406" s="309"/>
      <c r="GQ406" s="309"/>
      <c r="GR406" s="309"/>
      <c r="GS406" s="309"/>
      <c r="GT406" s="309"/>
      <c r="GU406" s="309"/>
      <c r="GV406" s="309"/>
      <c r="GW406" s="309"/>
      <c r="GX406" s="309"/>
      <c r="GY406" s="309"/>
      <c r="GZ406" s="309"/>
      <c r="HA406" s="309"/>
      <c r="HB406" s="309"/>
      <c r="HC406" s="309"/>
      <c r="HD406" s="309"/>
      <c r="HE406" s="309"/>
      <c r="HF406" s="309"/>
      <c r="HG406" s="309"/>
      <c r="HH406" s="309"/>
      <c r="HI406" s="309"/>
      <c r="HJ406" s="309"/>
      <c r="HK406" s="309"/>
      <c r="HL406" s="309"/>
      <c r="HM406" s="309"/>
      <c r="HN406" s="309"/>
      <c r="HO406" s="309"/>
      <c r="HP406" s="309"/>
      <c r="HQ406" s="309"/>
      <c r="HR406" s="309"/>
      <c r="HS406" s="309"/>
      <c r="HT406" s="309"/>
      <c r="HU406" s="309"/>
      <c r="HV406" s="309"/>
      <c r="HW406" s="309"/>
      <c r="HX406" s="309"/>
      <c r="HY406" s="309"/>
      <c r="HZ406" s="309"/>
      <c r="IA406" s="309"/>
      <c r="IB406" s="309"/>
      <c r="IC406" s="309"/>
      <c r="ID406" s="309"/>
      <c r="IE406" s="309"/>
      <c r="IF406" s="309"/>
      <c r="IG406" s="309"/>
      <c r="IH406" s="309"/>
      <c r="II406" s="309"/>
      <c r="IJ406" s="309"/>
      <c r="IK406" s="309"/>
      <c r="IL406" s="309"/>
      <c r="IM406" s="309"/>
      <c r="IN406" s="309"/>
      <c r="IO406" s="309"/>
      <c r="IP406" s="309"/>
      <c r="IQ406" s="309"/>
      <c r="IR406" s="309"/>
      <c r="IS406" s="309"/>
      <c r="IT406" s="309"/>
      <c r="IU406" s="309"/>
      <c r="IV406" s="309"/>
      <c r="IW406" s="309"/>
      <c r="IX406" s="309"/>
      <c r="IY406" s="309"/>
      <c r="IZ406" s="309"/>
      <c r="JA406" s="309"/>
      <c r="JB406" s="309"/>
      <c r="JC406" s="309"/>
      <c r="JD406" s="309"/>
      <c r="JE406" s="309"/>
      <c r="JF406" s="309"/>
      <c r="JG406" s="309"/>
      <c r="JH406" s="309"/>
      <c r="JI406" s="309"/>
      <c r="JJ406" s="309"/>
      <c r="JK406" s="309"/>
      <c r="JL406" s="309"/>
      <c r="JM406" s="309"/>
      <c r="JN406" s="309"/>
      <c r="JO406" s="309"/>
      <c r="JP406" s="309"/>
      <c r="JQ406" s="309"/>
      <c r="JR406" s="309"/>
      <c r="JS406" s="309"/>
      <c r="JT406" s="309"/>
      <c r="JU406" s="309"/>
      <c r="JV406" s="309"/>
      <c r="JW406" s="309"/>
      <c r="JX406" s="309"/>
      <c r="JY406" s="309"/>
      <c r="JZ406" s="309"/>
      <c r="KA406" s="309"/>
      <c r="KB406" s="309"/>
      <c r="KC406" s="309"/>
      <c r="KD406" s="309"/>
      <c r="KE406" s="309"/>
      <c r="KF406" s="309"/>
      <c r="KG406" s="309"/>
      <c r="KH406" s="309"/>
      <c r="KI406" s="309"/>
      <c r="KJ406" s="309"/>
      <c r="KK406" s="309"/>
      <c r="KL406" s="309"/>
      <c r="KM406" s="309"/>
      <c r="KN406" s="309"/>
      <c r="KO406" s="309"/>
      <c r="KP406" s="309"/>
      <c r="KQ406" s="309"/>
      <c r="KR406" s="309"/>
      <c r="KS406" s="309"/>
      <c r="KT406" s="309"/>
      <c r="KU406" s="309"/>
      <c r="KV406" s="309"/>
      <c r="KW406" s="309"/>
      <c r="KX406" s="309"/>
      <c r="KY406" s="309"/>
      <c r="KZ406" s="309"/>
      <c r="LA406" s="309"/>
      <c r="LB406" s="309"/>
      <c r="LC406" s="309"/>
      <c r="LD406" s="309"/>
      <c r="LE406" s="309"/>
      <c r="LF406" s="309"/>
      <c r="LG406" s="309"/>
      <c r="LH406" s="309"/>
      <c r="LI406" s="309"/>
      <c r="LJ406" s="309"/>
      <c r="LK406" s="309"/>
      <c r="LL406" s="309"/>
      <c r="LM406" s="309"/>
      <c r="LN406" s="309"/>
      <c r="LO406" s="309"/>
      <c r="LP406" s="309"/>
      <c r="LQ406" s="309"/>
      <c r="LR406" s="309"/>
      <c r="LS406" s="309"/>
      <c r="LT406" s="309"/>
      <c r="LU406" s="309"/>
      <c r="LV406" s="309"/>
      <c r="LW406" s="309"/>
      <c r="LX406" s="309"/>
      <c r="LY406" s="309"/>
      <c r="LZ406" s="309"/>
      <c r="MA406" s="309"/>
      <c r="MB406" s="309"/>
      <c r="MC406" s="309"/>
      <c r="MD406" s="309"/>
      <c r="ME406" s="309"/>
      <c r="MF406" s="309"/>
      <c r="MG406" s="309"/>
      <c r="MH406" s="309"/>
      <c r="MI406" s="309"/>
      <c r="MJ406" s="309"/>
      <c r="MK406" s="309"/>
      <c r="ML406" s="309"/>
      <c r="MM406" s="309"/>
      <c r="MN406" s="309"/>
      <c r="MO406" s="309"/>
      <c r="MP406" s="309"/>
      <c r="MQ406" s="309"/>
      <c r="MR406" s="309"/>
      <c r="MS406" s="309"/>
      <c r="MT406" s="309"/>
      <c r="MU406" s="309"/>
      <c r="MV406" s="309"/>
      <c r="MW406" s="309"/>
      <c r="MX406" s="309"/>
      <c r="MY406" s="309"/>
      <c r="MZ406" s="309"/>
      <c r="NA406" s="309"/>
      <c r="NB406" s="309"/>
      <c r="NC406" s="309"/>
      <c r="ND406" s="309"/>
      <c r="NE406" s="309"/>
      <c r="NF406" s="309"/>
      <c r="NG406" s="309"/>
      <c r="NH406" s="309"/>
      <c r="NI406" s="309"/>
      <c r="NJ406" s="309"/>
      <c r="NK406" s="309"/>
      <c r="NL406" s="309"/>
      <c r="NM406" s="309"/>
      <c r="NN406" s="309"/>
      <c r="NO406" s="309"/>
      <c r="NP406" s="309"/>
      <c r="NQ406" s="309"/>
      <c r="NR406" s="309"/>
      <c r="NS406" s="309"/>
      <c r="NT406" s="309"/>
      <c r="NU406" s="309"/>
      <c r="NV406" s="309"/>
      <c r="NW406" s="309"/>
      <c r="NX406" s="309"/>
      <c r="NY406" s="309"/>
      <c r="NZ406" s="309"/>
      <c r="OA406" s="309"/>
      <c r="OB406" s="309"/>
      <c r="OC406" s="309"/>
      <c r="OD406" s="309"/>
      <c r="OE406" s="309"/>
      <c r="OF406" s="309"/>
      <c r="OG406" s="309"/>
      <c r="OH406" s="309"/>
      <c r="OI406" s="309"/>
      <c r="OJ406" s="309"/>
      <c r="OK406" s="309"/>
      <c r="OL406" s="309"/>
      <c r="OM406" s="309"/>
      <c r="ON406" s="309"/>
      <c r="OO406" s="309"/>
      <c r="OP406" s="309"/>
      <c r="OQ406" s="309"/>
      <c r="OR406" s="309"/>
      <c r="OS406" s="309"/>
      <c r="OT406" s="309"/>
      <c r="OU406" s="309"/>
      <c r="OV406" s="309"/>
      <c r="OW406" s="309"/>
      <c r="OX406" s="309"/>
      <c r="OY406" s="309"/>
      <c r="OZ406" s="309"/>
      <c r="PA406" s="309"/>
      <c r="PB406" s="309"/>
      <c r="PC406" s="309"/>
      <c r="PD406" s="309"/>
      <c r="PE406" s="309"/>
      <c r="PF406" s="309"/>
      <c r="PG406" s="309"/>
      <c r="PH406" s="309"/>
      <c r="PI406" s="309"/>
      <c r="PJ406" s="309"/>
      <c r="PK406" s="309"/>
      <c r="PL406" s="309"/>
      <c r="PM406" s="309"/>
      <c r="PN406" s="309"/>
      <c r="PO406" s="309"/>
      <c r="PP406" s="309"/>
      <c r="PQ406" s="309"/>
      <c r="PR406" s="309"/>
      <c r="PS406" s="309"/>
      <c r="PT406" s="309"/>
      <c r="PU406" s="309"/>
      <c r="PV406" s="309"/>
      <c r="PW406" s="309"/>
      <c r="PX406" s="309"/>
      <c r="PY406" s="309"/>
      <c r="PZ406" s="309"/>
      <c r="QA406" s="309"/>
      <c r="QB406" s="309"/>
      <c r="QC406" s="309"/>
      <c r="QD406" s="309"/>
      <c r="QE406" s="309"/>
      <c r="QF406" s="309"/>
      <c r="QG406" s="309"/>
      <c r="QH406" s="309"/>
      <c r="QI406" s="309"/>
      <c r="QJ406" s="309"/>
      <c r="QK406" s="309"/>
      <c r="QL406" s="309"/>
      <c r="QM406" s="309"/>
      <c r="QN406" s="309"/>
      <c r="QO406" s="309"/>
      <c r="QP406" s="309"/>
      <c r="QQ406" s="309"/>
      <c r="QR406" s="309"/>
      <c r="QS406" s="309"/>
      <c r="QT406" s="309"/>
      <c r="QU406" s="309"/>
      <c r="QV406" s="309"/>
      <c r="QW406" s="309"/>
      <c r="QX406" s="309"/>
      <c r="QY406" s="309"/>
      <c r="QZ406" s="309"/>
      <c r="RA406" s="309"/>
      <c r="RB406" s="309"/>
      <c r="RC406" s="309"/>
      <c r="RD406" s="309"/>
      <c r="RE406" s="309"/>
      <c r="RF406" s="309"/>
      <c r="RG406" s="309"/>
      <c r="RH406" s="309"/>
      <c r="RI406" s="309"/>
      <c r="RJ406" s="309"/>
      <c r="RK406" s="309"/>
      <c r="RL406" s="309"/>
      <c r="RM406" s="309"/>
      <c r="RN406" s="309"/>
      <c r="RO406" s="309"/>
      <c r="RP406" s="309"/>
      <c r="RQ406" s="309"/>
      <c r="RR406" s="309"/>
      <c r="RS406" s="309"/>
      <c r="RT406" s="309"/>
      <c r="RU406" s="309"/>
      <c r="RV406" s="309"/>
      <c r="RW406" s="309"/>
      <c r="RX406" s="309"/>
      <c r="RY406" s="309"/>
      <c r="RZ406" s="309"/>
      <c r="SA406" s="309"/>
      <c r="SB406" s="309"/>
      <c r="SC406" s="309"/>
      <c r="SD406" s="309"/>
      <c r="SE406" s="309"/>
      <c r="SF406" s="309"/>
      <c r="SG406" s="309"/>
      <c r="SH406" s="309"/>
      <c r="SI406" s="309"/>
      <c r="SJ406" s="309"/>
      <c r="SK406" s="309"/>
      <c r="SL406" s="309"/>
      <c r="SM406" s="309"/>
      <c r="SN406" s="309"/>
      <c r="SO406" s="309"/>
      <c r="SP406" s="309"/>
      <c r="SQ406" s="309"/>
      <c r="SR406" s="309"/>
      <c r="SS406" s="309"/>
      <c r="ST406" s="309"/>
      <c r="SU406" s="309"/>
      <c r="SV406" s="309"/>
      <c r="SW406" s="309"/>
      <c r="SX406" s="309"/>
      <c r="SY406" s="309"/>
      <c r="SZ406" s="309"/>
      <c r="TA406" s="309"/>
      <c r="TB406" s="309"/>
      <c r="TC406" s="309"/>
      <c r="TD406" s="309"/>
      <c r="TE406" s="309"/>
      <c r="TF406" s="309"/>
      <c r="TG406" s="309"/>
      <c r="TH406" s="309"/>
      <c r="TI406" s="309"/>
      <c r="TJ406" s="309"/>
      <c r="TK406" s="309"/>
      <c r="TL406" s="309"/>
      <c r="TM406" s="309"/>
      <c r="TN406" s="309"/>
      <c r="TO406" s="309"/>
      <c r="TP406" s="309"/>
      <c r="TQ406" s="309"/>
      <c r="TR406" s="309"/>
      <c r="TS406" s="309"/>
      <c r="TT406" s="309"/>
      <c r="TU406" s="309"/>
      <c r="TV406" s="309"/>
      <c r="TW406" s="309"/>
      <c r="TX406" s="309"/>
      <c r="TY406" s="309"/>
      <c r="TZ406" s="309"/>
      <c r="UA406" s="309"/>
      <c r="UB406" s="309"/>
      <c r="UC406" s="309"/>
      <c r="UD406" s="309"/>
      <c r="UE406" s="309"/>
      <c r="UF406" s="309"/>
      <c r="UG406" s="309"/>
      <c r="UH406" s="309"/>
      <c r="UI406" s="309"/>
      <c r="UJ406" s="309"/>
      <c r="UK406" s="309"/>
      <c r="UL406" s="309"/>
      <c r="UM406" s="309"/>
      <c r="UN406" s="309"/>
      <c r="UO406" s="309"/>
      <c r="UP406" s="309"/>
      <c r="UQ406" s="309"/>
      <c r="UR406" s="309"/>
      <c r="US406" s="309"/>
      <c r="UT406" s="309"/>
      <c r="UU406" s="309"/>
      <c r="UV406" s="309"/>
      <c r="UW406" s="309"/>
      <c r="UX406" s="309"/>
      <c r="UY406" s="309"/>
      <c r="UZ406" s="309"/>
      <c r="VA406" s="309"/>
      <c r="VB406" s="309"/>
      <c r="VC406" s="309"/>
      <c r="VD406" s="309"/>
      <c r="VE406" s="309"/>
      <c r="VF406" s="309"/>
      <c r="VG406" s="309"/>
      <c r="VH406" s="309"/>
      <c r="VI406" s="309"/>
      <c r="VJ406" s="309"/>
      <c r="VK406" s="309"/>
      <c r="VL406" s="309"/>
      <c r="VM406" s="309"/>
      <c r="VN406" s="309"/>
      <c r="VO406" s="309"/>
      <c r="VP406" s="309"/>
      <c r="VQ406" s="309"/>
      <c r="VR406" s="309"/>
      <c r="VS406" s="309"/>
      <c r="VT406" s="309"/>
      <c r="VU406" s="309"/>
      <c r="VV406" s="309"/>
      <c r="VW406" s="309"/>
      <c r="VX406" s="309"/>
      <c r="VY406" s="309"/>
      <c r="VZ406" s="309"/>
      <c r="WA406" s="309"/>
      <c r="WB406" s="309"/>
      <c r="WC406" s="309"/>
      <c r="WD406" s="309"/>
      <c r="WE406" s="309"/>
      <c r="WF406" s="309"/>
      <c r="WG406" s="309"/>
      <c r="WH406" s="309"/>
      <c r="WI406" s="309"/>
      <c r="WJ406" s="309"/>
      <c r="WK406" s="309"/>
      <c r="WL406" s="309"/>
      <c r="WM406" s="309"/>
      <c r="WN406" s="309"/>
      <c r="WO406" s="309"/>
      <c r="WP406" s="309"/>
      <c r="WQ406" s="309"/>
      <c r="WR406" s="309"/>
      <c r="WS406" s="309"/>
      <c r="WT406" s="309"/>
      <c r="WU406" s="309"/>
      <c r="WV406" s="309"/>
      <c r="WW406" s="309"/>
      <c r="WX406" s="309"/>
      <c r="WY406" s="309"/>
      <c r="WZ406" s="309"/>
      <c r="XA406" s="309"/>
      <c r="XB406" s="309"/>
      <c r="XC406" s="309"/>
      <c r="XD406" s="309"/>
      <c r="XE406" s="309"/>
      <c r="XF406" s="309"/>
      <c r="XG406" s="309"/>
      <c r="XH406" s="309"/>
      <c r="XI406" s="309"/>
      <c r="XJ406" s="309"/>
      <c r="XK406" s="309"/>
      <c r="XL406" s="309"/>
      <c r="XM406" s="309"/>
      <c r="XN406" s="309"/>
      <c r="XO406" s="309"/>
      <c r="XP406" s="309"/>
      <c r="XQ406" s="309"/>
      <c r="XR406" s="309"/>
      <c r="XS406" s="309"/>
      <c r="XT406" s="309"/>
      <c r="XU406" s="309"/>
      <c r="XV406" s="309"/>
      <c r="XW406" s="309"/>
      <c r="XX406" s="309"/>
      <c r="XY406" s="309"/>
      <c r="XZ406" s="309"/>
      <c r="YA406" s="309"/>
      <c r="YB406" s="309"/>
      <c r="YC406" s="309"/>
      <c r="YD406" s="309"/>
      <c r="YE406" s="309"/>
      <c r="YF406" s="309"/>
      <c r="YG406" s="309"/>
      <c r="YH406" s="309"/>
      <c r="YI406" s="309"/>
      <c r="YJ406" s="309"/>
      <c r="YK406" s="309"/>
      <c r="YL406" s="309"/>
      <c r="YM406" s="309"/>
      <c r="YN406" s="309"/>
      <c r="YO406" s="309"/>
      <c r="YP406" s="309"/>
      <c r="YQ406" s="309"/>
      <c r="YR406" s="309"/>
      <c r="YS406" s="309"/>
      <c r="YT406" s="309"/>
      <c r="YU406" s="309"/>
      <c r="YV406" s="309"/>
      <c r="YW406" s="309"/>
      <c r="YX406" s="309"/>
      <c r="YY406" s="309"/>
      <c r="YZ406" s="309"/>
      <c r="ZA406" s="309"/>
      <c r="ZB406" s="309"/>
      <c r="ZC406" s="309"/>
      <c r="ZD406" s="309"/>
      <c r="ZE406" s="309"/>
      <c r="ZF406" s="309"/>
      <c r="ZG406" s="309"/>
      <c r="ZH406" s="309"/>
      <c r="ZI406" s="309"/>
      <c r="ZJ406" s="309"/>
      <c r="ZK406" s="309"/>
      <c r="ZL406" s="309"/>
      <c r="ZM406" s="309"/>
      <c r="ZN406" s="309"/>
      <c r="ZO406" s="309"/>
      <c r="ZP406" s="309"/>
      <c r="ZQ406" s="309"/>
      <c r="ZR406" s="309"/>
      <c r="ZS406" s="309"/>
      <c r="ZT406" s="309"/>
      <c r="ZU406" s="309"/>
      <c r="ZV406" s="309"/>
      <c r="ZW406" s="309"/>
      <c r="ZX406" s="309"/>
      <c r="ZY406" s="309"/>
      <c r="ZZ406" s="309"/>
      <c r="AAA406" s="309"/>
      <c r="AAB406" s="309"/>
      <c r="AAC406" s="309"/>
      <c r="AAD406" s="309"/>
      <c r="AAE406" s="309"/>
      <c r="AAF406" s="309"/>
      <c r="AAG406" s="309"/>
      <c r="AAH406" s="309"/>
      <c r="AAI406" s="309"/>
      <c r="AAJ406" s="309"/>
      <c r="AAK406" s="309"/>
      <c r="AAL406" s="309"/>
      <c r="AAM406" s="309"/>
      <c r="AAN406" s="309"/>
      <c r="AAO406" s="309"/>
      <c r="AAP406" s="309"/>
      <c r="AAQ406" s="309"/>
      <c r="AAR406" s="309"/>
      <c r="AAS406" s="309"/>
      <c r="AAT406" s="309"/>
      <c r="AAU406" s="309"/>
      <c r="AAV406" s="309"/>
      <c r="AAW406" s="309"/>
      <c r="AAX406" s="309"/>
      <c r="AAY406" s="309"/>
      <c r="AAZ406" s="309"/>
      <c r="ABA406" s="309"/>
      <c r="ABB406" s="309"/>
      <c r="ABC406" s="309"/>
      <c r="ABD406" s="309"/>
      <c r="ABE406" s="309"/>
      <c r="ABF406" s="309"/>
      <c r="ABG406" s="309"/>
      <c r="ABH406" s="309"/>
      <c r="ABI406" s="309"/>
      <c r="ABJ406" s="309"/>
      <c r="ABK406" s="309"/>
      <c r="ABL406" s="309"/>
      <c r="ABM406" s="309"/>
      <c r="ABN406" s="309"/>
      <c r="ABO406" s="309"/>
      <c r="ABP406" s="309"/>
      <c r="ABQ406" s="309"/>
      <c r="ABR406" s="309"/>
      <c r="ABS406" s="309"/>
      <c r="ABT406" s="309"/>
      <c r="ABU406" s="309"/>
      <c r="ABV406" s="309"/>
      <c r="ABW406" s="309"/>
      <c r="ABX406" s="309"/>
      <c r="ABY406" s="309"/>
      <c r="ABZ406" s="309"/>
      <c r="ACA406" s="309"/>
      <c r="ACB406" s="309"/>
      <c r="ACC406" s="309"/>
      <c r="ACD406" s="309"/>
      <c r="ACE406" s="309"/>
      <c r="ACF406" s="309"/>
      <c r="ACG406" s="309"/>
      <c r="ACH406" s="309"/>
      <c r="ACI406" s="309"/>
      <c r="ACJ406" s="309"/>
      <c r="ACK406" s="309"/>
      <c r="ACL406" s="309"/>
      <c r="ACM406" s="309"/>
      <c r="ACN406" s="309"/>
      <c r="ACO406" s="309"/>
      <c r="ACP406" s="309"/>
      <c r="ACQ406" s="309"/>
      <c r="ACR406" s="309"/>
      <c r="ACS406" s="309"/>
      <c r="ACT406" s="309"/>
      <c r="ACU406" s="309"/>
      <c r="ACV406" s="309"/>
      <c r="ACW406" s="309"/>
      <c r="ACX406" s="309"/>
      <c r="ACY406" s="309"/>
      <c r="ACZ406" s="309"/>
      <c r="ADA406" s="309"/>
      <c r="ADB406" s="309"/>
      <c r="ADC406" s="309"/>
      <c r="ADD406" s="309"/>
      <c r="ADE406" s="309"/>
      <c r="ADF406" s="309"/>
      <c r="ADG406" s="309"/>
      <c r="ADH406" s="309"/>
      <c r="ADI406" s="309"/>
      <c r="ADJ406" s="309"/>
      <c r="ADK406" s="309"/>
      <c r="ADL406" s="309"/>
      <c r="ADM406" s="309"/>
      <c r="ADN406" s="309"/>
      <c r="ADO406" s="309"/>
      <c r="ADP406" s="309"/>
      <c r="ADQ406" s="309"/>
      <c r="ADR406" s="309"/>
      <c r="ADS406" s="309"/>
      <c r="ADT406" s="309"/>
      <c r="ADU406" s="309"/>
      <c r="ADV406" s="309"/>
      <c r="ADW406" s="309"/>
      <c r="ADX406" s="309"/>
      <c r="ADY406" s="309"/>
      <c r="ADZ406" s="309"/>
      <c r="AEA406" s="309"/>
      <c r="AEB406" s="309"/>
      <c r="AEC406" s="309"/>
      <c r="AED406" s="309"/>
      <c r="AEE406" s="309"/>
      <c r="AEF406" s="309"/>
      <c r="AEG406" s="309"/>
      <c r="AEH406" s="309"/>
      <c r="AEI406" s="309"/>
      <c r="AEJ406" s="309"/>
      <c r="AEK406" s="309"/>
      <c r="AEL406" s="309"/>
      <c r="AEM406" s="309"/>
      <c r="AEN406" s="309"/>
      <c r="AEO406" s="309"/>
      <c r="AEP406" s="309"/>
      <c r="AEQ406" s="309"/>
      <c r="AER406" s="309"/>
      <c r="AES406" s="309"/>
      <c r="AET406" s="309"/>
      <c r="AEU406" s="309"/>
      <c r="AEV406" s="309"/>
      <c r="AEW406" s="309"/>
      <c r="AEX406" s="309"/>
      <c r="AEY406" s="309"/>
      <c r="AEZ406" s="309"/>
      <c r="AFA406" s="309"/>
      <c r="AFB406" s="309"/>
      <c r="AFC406" s="309"/>
      <c r="AFD406" s="309"/>
      <c r="AFE406" s="309"/>
      <c r="AFF406" s="309"/>
      <c r="AFG406" s="309"/>
      <c r="AFH406" s="309"/>
      <c r="AFI406" s="309"/>
      <c r="AFJ406" s="309"/>
      <c r="AFK406" s="309"/>
      <c r="AFL406" s="309"/>
      <c r="AFM406" s="309"/>
      <c r="AFN406" s="309"/>
      <c r="AFO406" s="309"/>
      <c r="AFP406" s="309"/>
      <c r="AFQ406" s="309"/>
      <c r="AFR406" s="309"/>
      <c r="AFS406" s="309"/>
      <c r="AFT406" s="309"/>
      <c r="AFU406" s="309"/>
      <c r="AFV406" s="309"/>
      <c r="AFW406" s="309"/>
      <c r="AFX406" s="309"/>
      <c r="AFY406" s="309"/>
      <c r="AFZ406" s="309"/>
      <c r="AGA406" s="309"/>
      <c r="AGB406" s="309"/>
      <c r="AGC406" s="309"/>
      <c r="AGD406" s="309"/>
      <c r="AGE406" s="309"/>
      <c r="AGF406" s="309"/>
      <c r="AGG406" s="309"/>
      <c r="AGH406" s="309"/>
      <c r="AGI406" s="309"/>
      <c r="AGJ406" s="309"/>
      <c r="AGK406" s="309"/>
      <c r="AGL406" s="309"/>
      <c r="AGM406" s="309"/>
      <c r="AGN406" s="309"/>
      <c r="AGO406" s="309"/>
      <c r="AGP406" s="309"/>
      <c r="AGQ406" s="309"/>
      <c r="AGR406" s="309"/>
      <c r="AGS406" s="309"/>
      <c r="AGT406" s="309"/>
      <c r="AGU406" s="309"/>
      <c r="AGV406" s="309"/>
      <c r="AGW406" s="309"/>
      <c r="AGX406" s="309"/>
      <c r="AGY406" s="309"/>
      <c r="AGZ406" s="309"/>
      <c r="AHA406" s="309"/>
      <c r="AHB406" s="309"/>
      <c r="AHC406" s="309"/>
      <c r="AHD406" s="309"/>
      <c r="AHE406" s="309"/>
      <c r="AHF406" s="309"/>
      <c r="AHG406" s="309"/>
      <c r="AHH406" s="309"/>
      <c r="AHI406" s="309"/>
      <c r="AHJ406" s="309"/>
      <c r="AHK406" s="309"/>
      <c r="AHL406" s="309"/>
      <c r="AHM406" s="309"/>
      <c r="AHN406" s="309"/>
      <c r="AHO406" s="309"/>
      <c r="AHP406" s="309"/>
      <c r="AHQ406" s="309"/>
      <c r="AHR406" s="309"/>
      <c r="AHS406" s="309"/>
      <c r="AHT406" s="309"/>
      <c r="AHU406" s="309"/>
      <c r="AHV406" s="309"/>
      <c r="AHW406" s="309"/>
      <c r="AHX406" s="309"/>
      <c r="AHY406" s="309"/>
      <c r="AHZ406" s="309"/>
      <c r="AIA406" s="309"/>
      <c r="AIB406" s="309"/>
      <c r="AIC406" s="309"/>
      <c r="AID406" s="309"/>
      <c r="AIE406" s="309"/>
      <c r="AIF406" s="309"/>
      <c r="AIG406" s="309"/>
      <c r="AIH406" s="309"/>
      <c r="AII406" s="309"/>
      <c r="AIJ406" s="309"/>
      <c r="AIK406" s="309"/>
      <c r="AIL406" s="309"/>
      <c r="AIM406" s="309"/>
      <c r="AIN406" s="309"/>
      <c r="AIO406" s="309"/>
      <c r="AIP406" s="309"/>
      <c r="AIQ406" s="309"/>
      <c r="AIR406" s="309"/>
      <c r="AIS406" s="309"/>
      <c r="AIT406" s="309"/>
      <c r="AIU406" s="309"/>
      <c r="AIV406" s="309"/>
      <c r="AIW406" s="309"/>
      <c r="AIX406" s="309"/>
      <c r="AIY406" s="309"/>
      <c r="AIZ406" s="309"/>
      <c r="AJA406" s="309"/>
      <c r="AJB406" s="309"/>
      <c r="AJC406" s="309"/>
      <c r="AJD406" s="309"/>
      <c r="AJE406" s="309"/>
      <c r="AJF406" s="309"/>
      <c r="AJG406" s="309"/>
      <c r="AJH406" s="309"/>
      <c r="AJI406" s="309"/>
      <c r="AJJ406" s="309"/>
      <c r="AJK406" s="309"/>
      <c r="AJL406" s="309"/>
      <c r="AJM406" s="309"/>
      <c r="AJN406" s="309"/>
      <c r="AJO406" s="309"/>
      <c r="AJP406" s="309"/>
      <c r="AJQ406" s="309"/>
      <c r="AJR406" s="309"/>
      <c r="AJS406" s="309"/>
      <c r="AJT406" s="309"/>
      <c r="AJU406" s="309"/>
      <c r="AJV406" s="309"/>
      <c r="AJW406" s="309"/>
      <c r="AJX406" s="309"/>
      <c r="AJY406" s="309"/>
      <c r="AJZ406" s="309"/>
      <c r="AKA406" s="309"/>
      <c r="AKB406" s="309"/>
      <c r="AKC406" s="309"/>
      <c r="AKD406" s="309"/>
      <c r="AKE406" s="309"/>
      <c r="AKF406" s="309"/>
      <c r="AKG406" s="309"/>
      <c r="AKH406" s="309"/>
      <c r="AKI406" s="309"/>
      <c r="AKJ406" s="309"/>
      <c r="AKK406" s="309"/>
      <c r="AKL406" s="309"/>
      <c r="AKM406" s="309"/>
      <c r="AKN406" s="309"/>
      <c r="AKO406" s="309"/>
      <c r="AKP406" s="309"/>
      <c r="AKQ406" s="309"/>
      <c r="AKR406" s="309"/>
      <c r="AKS406" s="309"/>
      <c r="AKT406" s="309"/>
      <c r="AKU406" s="309"/>
      <c r="AKV406" s="309"/>
      <c r="AKW406" s="309"/>
      <c r="AKX406" s="309"/>
      <c r="AKY406" s="309"/>
      <c r="AKZ406" s="309"/>
      <c r="ALA406" s="309"/>
      <c r="ALB406" s="309"/>
      <c r="ALC406" s="309"/>
      <c r="ALD406" s="309"/>
      <c r="ALE406" s="309"/>
      <c r="ALF406" s="309"/>
      <c r="ALG406" s="309"/>
      <c r="ALH406" s="309"/>
      <c r="ALI406" s="309"/>
      <c r="ALJ406" s="309"/>
      <c r="ALK406" s="309"/>
      <c r="ALL406" s="309"/>
      <c r="ALM406" s="309"/>
      <c r="ALN406" s="309"/>
      <c r="ALO406" s="309"/>
      <c r="ALP406" s="309"/>
      <c r="ALQ406" s="309"/>
      <c r="ALR406" s="309"/>
      <c r="ALS406" s="309"/>
      <c r="ALT406" s="309"/>
      <c r="ALU406" s="309"/>
      <c r="ALV406" s="309"/>
      <c r="ALW406" s="309"/>
      <c r="ALX406" s="309"/>
      <c r="ALY406" s="309"/>
      <c r="ALZ406" s="309"/>
      <c r="AMA406" s="309"/>
      <c r="AMB406" s="309"/>
      <c r="AMC406" s="309"/>
      <c r="AMD406" s="309"/>
      <c r="AME406" s="309"/>
      <c r="AMF406" s="309"/>
      <c r="AMG406" s="309"/>
      <c r="AMH406" s="309"/>
      <c r="AMI406" s="309"/>
      <c r="AMJ406" s="309"/>
      <c r="AMK406" s="309"/>
      <c r="AML406" s="309"/>
      <c r="AMM406" s="309"/>
      <c r="AMN406" s="309"/>
      <c r="AMO406" s="309"/>
      <c r="AMP406" s="309"/>
      <c r="AMQ406" s="309"/>
      <c r="AMR406" s="309"/>
      <c r="AMS406" s="309"/>
      <c r="AMT406" s="309"/>
      <c r="AMU406" s="309"/>
      <c r="AMV406" s="309"/>
      <c r="AMW406" s="309"/>
      <c r="AMX406" s="309"/>
      <c r="AMY406" s="309"/>
      <c r="AMZ406" s="309"/>
      <c r="ANA406" s="309"/>
      <c r="ANB406" s="309"/>
      <c r="ANC406" s="309"/>
      <c r="AND406" s="309"/>
      <c r="ANE406" s="309"/>
      <c r="ANF406" s="309"/>
      <c r="ANG406" s="309"/>
      <c r="ANH406" s="309"/>
      <c r="ANI406" s="309"/>
      <c r="ANJ406" s="309"/>
      <c r="ANK406" s="309"/>
      <c r="ANL406" s="309"/>
      <c r="ANM406" s="309"/>
      <c r="ANN406" s="309"/>
      <c r="ANO406" s="309"/>
      <c r="ANP406" s="309"/>
      <c r="ANQ406" s="309"/>
      <c r="ANR406" s="309"/>
      <c r="ANS406" s="309"/>
      <c r="ANT406" s="309"/>
      <c r="ANU406" s="309"/>
      <c r="ANV406" s="309"/>
      <c r="ANW406" s="309"/>
      <c r="ANX406" s="309"/>
      <c r="ANY406" s="309"/>
      <c r="ANZ406" s="309"/>
      <c r="AOA406" s="309"/>
      <c r="AOB406" s="309"/>
      <c r="AOC406" s="309"/>
      <c r="AOD406" s="309"/>
      <c r="AOE406" s="309"/>
      <c r="AOF406" s="309"/>
      <c r="AOG406" s="309"/>
      <c r="AOH406" s="309"/>
      <c r="AOI406" s="309"/>
      <c r="AOJ406" s="309"/>
      <c r="AOK406" s="309"/>
      <c r="AOL406" s="309"/>
      <c r="AOM406" s="309"/>
      <c r="AON406" s="309"/>
      <c r="AOO406" s="309"/>
      <c r="AOP406" s="309"/>
      <c r="AOQ406" s="309"/>
      <c r="AOR406" s="309"/>
      <c r="AOS406" s="309"/>
      <c r="AOT406" s="309"/>
      <c r="AOU406" s="309"/>
      <c r="AOV406" s="309"/>
      <c r="AOW406" s="309"/>
      <c r="AOX406" s="309"/>
      <c r="AOY406" s="309"/>
      <c r="AOZ406" s="309"/>
      <c r="APA406" s="309"/>
      <c r="APB406" s="309"/>
      <c r="APC406" s="309"/>
      <c r="APD406" s="309"/>
      <c r="APE406" s="309"/>
      <c r="APF406" s="309"/>
      <c r="APG406" s="309"/>
      <c r="APH406" s="309"/>
      <c r="API406" s="309"/>
      <c r="APJ406" s="309"/>
      <c r="APK406" s="309"/>
      <c r="APL406" s="309"/>
      <c r="APM406" s="309"/>
      <c r="APN406" s="309"/>
      <c r="APO406" s="309"/>
      <c r="APP406" s="309"/>
      <c r="APQ406" s="309"/>
      <c r="APR406" s="309"/>
      <c r="APS406" s="309"/>
      <c r="APT406" s="309"/>
      <c r="APU406" s="309"/>
      <c r="APV406" s="309"/>
      <c r="APW406" s="309"/>
      <c r="APX406" s="309"/>
      <c r="APY406" s="309"/>
      <c r="APZ406" s="309"/>
      <c r="AQA406" s="309"/>
      <c r="AQB406" s="309"/>
      <c r="AQC406" s="309"/>
      <c r="AQD406" s="309"/>
      <c r="AQE406" s="309"/>
      <c r="AQF406" s="309"/>
      <c r="AQG406" s="309"/>
      <c r="AQH406" s="309"/>
      <c r="AQI406" s="309"/>
      <c r="AQJ406" s="309"/>
      <c r="AQK406" s="309"/>
      <c r="AQL406" s="309"/>
      <c r="AQM406" s="309"/>
      <c r="AQN406" s="309"/>
      <c r="AQO406" s="309"/>
      <c r="AQP406" s="309"/>
      <c r="AQQ406" s="309"/>
      <c r="AQR406" s="309"/>
      <c r="AQS406" s="309"/>
      <c r="AQT406" s="309"/>
      <c r="AQU406" s="309"/>
      <c r="AQV406" s="309"/>
      <c r="AQW406" s="309"/>
      <c r="AQX406" s="309"/>
      <c r="AQY406" s="309"/>
      <c r="AQZ406" s="309"/>
      <c r="ARA406" s="309"/>
      <c r="ARB406" s="309"/>
      <c r="ARC406" s="309"/>
      <c r="ARD406" s="309"/>
      <c r="ARE406" s="309"/>
      <c r="ARF406" s="309"/>
      <c r="ARG406" s="309"/>
      <c r="ARH406" s="309"/>
      <c r="ARI406" s="309"/>
      <c r="ARJ406" s="309"/>
      <c r="ARK406" s="309"/>
      <c r="ARL406" s="309"/>
      <c r="ARM406" s="309"/>
      <c r="ARN406" s="309"/>
      <c r="ARO406" s="309"/>
      <c r="ARP406" s="309"/>
      <c r="ARQ406" s="309"/>
      <c r="ARR406" s="309"/>
      <c r="ARS406" s="309"/>
      <c r="ART406" s="309"/>
      <c r="ARU406" s="309"/>
      <c r="ARV406" s="309"/>
      <c r="ARW406" s="309"/>
      <c r="ARX406" s="309"/>
      <c r="ARY406" s="309"/>
      <c r="ARZ406" s="309"/>
      <c r="ASA406" s="309"/>
      <c r="ASB406" s="309"/>
      <c r="ASC406" s="309"/>
      <c r="ASD406" s="309"/>
      <c r="ASE406" s="309"/>
      <c r="ASF406" s="309"/>
      <c r="ASG406" s="309"/>
      <c r="ASH406" s="309"/>
      <c r="ASI406" s="309"/>
      <c r="ASJ406" s="309"/>
      <c r="ASK406" s="309"/>
      <c r="ASL406" s="309"/>
      <c r="ASM406" s="309"/>
      <c r="ASN406" s="309"/>
      <c r="ASO406" s="309"/>
      <c r="ASP406" s="309"/>
      <c r="ASQ406" s="309"/>
      <c r="ASR406" s="309"/>
      <c r="ASS406" s="309"/>
      <c r="AST406" s="309"/>
      <c r="ASU406" s="309"/>
      <c r="ASV406" s="309"/>
      <c r="ASW406" s="309"/>
      <c r="ASX406" s="309"/>
      <c r="ASY406" s="309"/>
      <c r="ASZ406" s="309"/>
      <c r="ATA406" s="309"/>
      <c r="ATB406" s="309"/>
      <c r="ATC406" s="309"/>
      <c r="ATD406" s="309"/>
      <c r="ATE406" s="309"/>
      <c r="ATF406" s="309"/>
      <c r="ATG406" s="309"/>
      <c r="ATH406" s="309"/>
      <c r="ATI406" s="309"/>
      <c r="ATJ406" s="309"/>
      <c r="ATK406" s="309"/>
      <c r="ATL406" s="309"/>
      <c r="ATM406" s="309"/>
      <c r="ATN406" s="309"/>
      <c r="ATO406" s="309"/>
      <c r="ATP406" s="309"/>
      <c r="ATQ406" s="309"/>
      <c r="ATR406" s="309"/>
      <c r="ATS406" s="309"/>
      <c r="ATT406" s="309"/>
      <c r="ATU406" s="309"/>
      <c r="ATV406" s="309"/>
      <c r="ATW406" s="309"/>
      <c r="ATX406" s="309"/>
      <c r="ATY406" s="309"/>
      <c r="ATZ406" s="309"/>
      <c r="AUA406" s="309"/>
      <c r="AUB406" s="309"/>
      <c r="AUC406" s="309"/>
      <c r="AUD406" s="309"/>
      <c r="AUE406" s="309"/>
      <c r="AUF406" s="309"/>
      <c r="AUG406" s="309"/>
      <c r="AUH406" s="309"/>
      <c r="AUI406" s="309"/>
      <c r="AUJ406" s="309"/>
      <c r="AUK406" s="309"/>
      <c r="AUL406" s="309"/>
      <c r="AUM406" s="309"/>
      <c r="AUN406" s="309"/>
      <c r="AUO406" s="309"/>
      <c r="AUP406" s="309"/>
      <c r="AUQ406" s="309"/>
      <c r="AUR406" s="309"/>
      <c r="AUS406" s="309"/>
      <c r="AUT406" s="309"/>
      <c r="AUU406" s="309"/>
      <c r="AUV406" s="309"/>
      <c r="AUW406" s="309"/>
      <c r="AUX406" s="309"/>
      <c r="AUY406" s="309"/>
      <c r="AUZ406" s="309"/>
      <c r="AVA406" s="309"/>
      <c r="AVB406" s="309"/>
      <c r="AVC406" s="309"/>
      <c r="AVD406" s="309"/>
      <c r="AVE406" s="309"/>
      <c r="AVF406" s="309"/>
      <c r="AVG406" s="309"/>
      <c r="AVH406" s="309"/>
      <c r="AVI406" s="309"/>
      <c r="AVJ406" s="309"/>
      <c r="AVK406" s="309"/>
      <c r="AVL406" s="309"/>
      <c r="AVM406" s="309"/>
      <c r="AVN406" s="309"/>
      <c r="AVO406" s="309"/>
      <c r="AVP406" s="309"/>
      <c r="AVQ406" s="309"/>
      <c r="AVR406" s="309"/>
      <c r="AVS406" s="309"/>
      <c r="AVT406" s="309"/>
      <c r="AVU406" s="309"/>
      <c r="AVV406" s="309"/>
      <c r="AVW406" s="309"/>
      <c r="AVX406" s="309"/>
      <c r="AVY406" s="309"/>
      <c r="AVZ406" s="309"/>
      <c r="AWA406" s="309"/>
      <c r="AWB406" s="309"/>
      <c r="AWC406" s="309"/>
      <c r="AWD406" s="309"/>
      <c r="AWE406" s="309"/>
      <c r="AWF406" s="309"/>
      <c r="AWG406" s="309"/>
      <c r="AWH406" s="309"/>
      <c r="AWI406" s="309"/>
      <c r="AWJ406" s="309"/>
      <c r="AWK406" s="309"/>
      <c r="AWL406" s="309"/>
      <c r="AWM406" s="309"/>
      <c r="AWN406" s="309"/>
      <c r="AWO406" s="309"/>
      <c r="AWP406" s="309"/>
      <c r="AWQ406" s="309"/>
      <c r="AWR406" s="309"/>
      <c r="AWS406" s="309"/>
      <c r="AWT406" s="309"/>
      <c r="AWU406" s="309"/>
      <c r="AWV406" s="309"/>
      <c r="AWW406" s="309"/>
      <c r="AWX406" s="309"/>
      <c r="AWY406" s="309"/>
      <c r="AWZ406" s="309"/>
      <c r="AXA406" s="309"/>
      <c r="AXB406" s="309"/>
      <c r="AXC406" s="309"/>
      <c r="AXD406" s="309"/>
      <c r="AXE406" s="309"/>
      <c r="AXF406" s="309"/>
      <c r="AXG406" s="309"/>
      <c r="AXH406" s="309"/>
      <c r="AXI406" s="309"/>
      <c r="AXJ406" s="309"/>
      <c r="AXK406" s="309"/>
      <c r="AXL406" s="309"/>
      <c r="AXM406" s="309"/>
      <c r="AXN406" s="309"/>
      <c r="AXO406" s="309"/>
      <c r="AXP406" s="309"/>
      <c r="AXQ406" s="309"/>
      <c r="AXR406" s="309"/>
      <c r="AXS406" s="309"/>
      <c r="AXT406" s="309"/>
      <c r="AXU406" s="309"/>
      <c r="AXV406" s="309"/>
      <c r="AXW406" s="309"/>
      <c r="AXX406" s="309"/>
      <c r="AXY406" s="309"/>
      <c r="AXZ406" s="309"/>
      <c r="AYA406" s="309"/>
      <c r="AYB406" s="309"/>
      <c r="AYC406" s="309"/>
      <c r="AYD406" s="309"/>
      <c r="AYE406" s="309"/>
      <c r="AYF406" s="309"/>
      <c r="AYG406" s="309"/>
      <c r="AYH406" s="309"/>
      <c r="AYI406" s="309"/>
      <c r="AYJ406" s="309"/>
      <c r="AYK406" s="309"/>
      <c r="AYL406" s="309"/>
      <c r="AYM406" s="309"/>
      <c r="AYN406" s="309"/>
      <c r="AYO406" s="309"/>
      <c r="AYP406" s="309"/>
      <c r="AYQ406" s="309"/>
      <c r="AYR406" s="309"/>
      <c r="AYS406" s="309"/>
      <c r="AYT406" s="309"/>
      <c r="AYU406" s="309"/>
      <c r="AYV406" s="309"/>
      <c r="AYW406" s="309"/>
      <c r="AYX406" s="309"/>
      <c r="AYY406" s="309"/>
      <c r="AYZ406" s="309"/>
      <c r="AZA406" s="309"/>
      <c r="AZB406" s="309"/>
      <c r="AZC406" s="309"/>
      <c r="AZD406" s="309"/>
      <c r="AZE406" s="309"/>
      <c r="AZF406" s="309"/>
      <c r="AZG406" s="309"/>
      <c r="AZH406" s="309"/>
      <c r="AZI406" s="309"/>
      <c r="AZJ406" s="309"/>
      <c r="AZK406" s="309"/>
      <c r="AZL406" s="309"/>
      <c r="AZM406" s="309"/>
      <c r="AZN406" s="309"/>
      <c r="AZO406" s="309"/>
      <c r="AZP406" s="309"/>
      <c r="AZQ406" s="309"/>
      <c r="AZR406" s="309"/>
      <c r="AZS406" s="309"/>
      <c r="AZT406" s="309"/>
      <c r="AZU406" s="309"/>
      <c r="AZV406" s="309"/>
      <c r="AZW406" s="309"/>
      <c r="AZX406" s="309"/>
      <c r="AZY406" s="309"/>
      <c r="AZZ406" s="309"/>
      <c r="BAA406" s="309"/>
      <c r="BAB406" s="309"/>
      <c r="BAC406" s="309"/>
      <c r="BAD406" s="309"/>
      <c r="BAE406" s="309"/>
      <c r="BAF406" s="309"/>
      <c r="BAG406" s="309"/>
      <c r="BAH406" s="309"/>
      <c r="BAI406" s="309"/>
      <c r="BAJ406" s="309"/>
      <c r="BAK406" s="309"/>
      <c r="BAL406" s="309"/>
      <c r="BAM406" s="309"/>
      <c r="BAN406" s="309"/>
      <c r="BAO406" s="309"/>
      <c r="BAP406" s="309"/>
      <c r="BAQ406" s="309"/>
      <c r="BAR406" s="309"/>
      <c r="BAS406" s="309"/>
      <c r="BAT406" s="309"/>
      <c r="BAU406" s="309"/>
      <c r="BAV406" s="309"/>
      <c r="BAW406" s="309"/>
      <c r="BAX406" s="309"/>
      <c r="BAY406" s="309"/>
      <c r="BAZ406" s="309"/>
      <c r="BBA406" s="309"/>
      <c r="BBB406" s="309"/>
      <c r="BBC406" s="309"/>
      <c r="BBD406" s="309"/>
      <c r="BBE406" s="309"/>
      <c r="BBF406" s="309"/>
      <c r="BBG406" s="309"/>
      <c r="BBH406" s="309"/>
      <c r="BBI406" s="309"/>
      <c r="BBJ406" s="309"/>
      <c r="BBK406" s="309"/>
      <c r="BBL406" s="309"/>
      <c r="BBM406" s="309"/>
      <c r="BBN406" s="309"/>
      <c r="BBO406" s="309"/>
      <c r="BBP406" s="309"/>
      <c r="BBQ406" s="309"/>
      <c r="BBR406" s="309"/>
      <c r="BBS406" s="309"/>
      <c r="BBT406" s="309"/>
      <c r="BBU406" s="309"/>
      <c r="BBV406" s="309"/>
      <c r="BBW406" s="309"/>
      <c r="BBX406" s="309"/>
      <c r="BBY406" s="309"/>
      <c r="BBZ406" s="309"/>
      <c r="BCA406" s="309"/>
      <c r="BCB406" s="309"/>
      <c r="BCC406" s="309"/>
      <c r="BCD406" s="309"/>
      <c r="BCE406" s="309"/>
      <c r="BCF406" s="309"/>
      <c r="BCG406" s="309"/>
      <c r="BCH406" s="309"/>
      <c r="BCI406" s="309"/>
      <c r="BCJ406" s="309"/>
      <c r="BCK406" s="309"/>
      <c r="BCL406" s="309"/>
      <c r="BCM406" s="309"/>
      <c r="BCN406" s="309"/>
      <c r="BCO406" s="309"/>
      <c r="BCP406" s="309"/>
      <c r="BCQ406" s="309"/>
      <c r="BCR406" s="309"/>
      <c r="BCS406" s="309"/>
      <c r="BCT406" s="309"/>
      <c r="BCU406" s="309"/>
      <c r="BCV406" s="309"/>
      <c r="BCW406" s="309"/>
      <c r="BCX406" s="309"/>
      <c r="BCY406" s="309"/>
      <c r="BCZ406" s="309"/>
      <c r="BDA406" s="309"/>
      <c r="BDB406" s="309"/>
      <c r="BDC406" s="309"/>
      <c r="BDD406" s="309"/>
      <c r="BDE406" s="309"/>
      <c r="BDF406" s="309"/>
      <c r="BDG406" s="309"/>
      <c r="BDH406" s="309"/>
      <c r="BDI406" s="309"/>
      <c r="BDJ406" s="309"/>
      <c r="BDK406" s="309"/>
      <c r="BDL406" s="309"/>
      <c r="BDM406" s="309"/>
      <c r="BDN406" s="309"/>
      <c r="BDO406" s="309"/>
      <c r="BDP406" s="309"/>
      <c r="BDQ406" s="309"/>
      <c r="BDR406" s="309"/>
      <c r="BDS406" s="309"/>
      <c r="BDT406" s="309"/>
      <c r="BDU406" s="309"/>
      <c r="BDV406" s="309"/>
      <c r="BDW406" s="309"/>
      <c r="BDX406" s="309"/>
      <c r="BDY406" s="309"/>
      <c r="BDZ406" s="309"/>
      <c r="BEA406" s="309"/>
      <c r="BEB406" s="309"/>
      <c r="BEC406" s="309"/>
      <c r="BED406" s="309"/>
      <c r="BEE406" s="309"/>
      <c r="BEF406" s="309"/>
      <c r="BEG406" s="309"/>
      <c r="BEH406" s="309"/>
      <c r="BEI406" s="309"/>
      <c r="BEJ406" s="309"/>
      <c r="BEK406" s="309"/>
      <c r="BEL406" s="309"/>
      <c r="BEM406" s="309"/>
      <c r="BEN406" s="309"/>
      <c r="BEO406" s="309"/>
      <c r="BEP406" s="309"/>
      <c r="BEQ406" s="309"/>
      <c r="BER406" s="309"/>
      <c r="BES406" s="309"/>
      <c r="BET406" s="309"/>
      <c r="BEU406" s="309"/>
      <c r="BEV406" s="309"/>
      <c r="BEW406" s="309"/>
      <c r="BEX406" s="309"/>
      <c r="BEY406" s="309"/>
      <c r="BEZ406" s="309"/>
      <c r="BFA406" s="309"/>
      <c r="BFB406" s="309"/>
      <c r="BFC406" s="309"/>
      <c r="BFD406" s="309"/>
      <c r="BFE406" s="309"/>
      <c r="BFF406" s="309"/>
      <c r="BFG406" s="309"/>
      <c r="BFH406" s="309"/>
      <c r="BFI406" s="309"/>
      <c r="BFJ406" s="309"/>
      <c r="BFK406" s="309"/>
      <c r="BFL406" s="309"/>
      <c r="BFM406" s="309"/>
      <c r="BFN406" s="309"/>
      <c r="BFO406" s="309"/>
      <c r="BFP406" s="309"/>
      <c r="BFQ406" s="309"/>
      <c r="BFR406" s="309"/>
      <c r="BFS406" s="309"/>
      <c r="BFT406" s="309"/>
      <c r="BFU406" s="309"/>
      <c r="BFV406" s="309"/>
      <c r="BFW406" s="309"/>
      <c r="BFX406" s="309"/>
      <c r="BFY406" s="309"/>
      <c r="BFZ406" s="309"/>
      <c r="BGA406" s="309"/>
      <c r="BGB406" s="309"/>
      <c r="BGC406" s="309"/>
      <c r="BGD406" s="309"/>
      <c r="BGE406" s="309"/>
      <c r="BGF406" s="309"/>
      <c r="BGG406" s="309"/>
      <c r="BGH406" s="309"/>
    </row>
    <row r="407" spans="6:1542" s="18" customFormat="1" ht="14.45" customHeight="1" x14ac:dyDescent="0.25">
      <c r="F407" s="68"/>
      <c r="Y407" s="68"/>
      <c r="AC407" s="309"/>
      <c r="AD407" s="309"/>
      <c r="AE407" s="309"/>
      <c r="AF407" s="309"/>
      <c r="AG407" s="309"/>
      <c r="AH407" s="309"/>
      <c r="AI407" s="309"/>
      <c r="AJ407" s="309"/>
      <c r="AK407" s="309"/>
      <c r="AL407" s="309"/>
      <c r="AM407" s="309"/>
      <c r="AN407" s="309"/>
      <c r="AO407" s="309"/>
      <c r="AP407" s="309"/>
      <c r="AQ407" s="309"/>
      <c r="AR407" s="309"/>
      <c r="AS407" s="309"/>
      <c r="AT407" s="309"/>
      <c r="AU407" s="309"/>
      <c r="AV407" s="309"/>
      <c r="AW407" s="309"/>
      <c r="AX407" s="309"/>
      <c r="AY407" s="309"/>
      <c r="AZ407" s="309"/>
      <c r="BA407" s="309"/>
      <c r="BB407" s="309"/>
      <c r="BC407" s="309"/>
      <c r="BD407" s="309"/>
      <c r="BE407" s="309"/>
      <c r="BF407" s="309"/>
      <c r="BG407" s="309"/>
      <c r="BH407" s="309"/>
      <c r="BI407" s="309"/>
      <c r="BJ407" s="309"/>
      <c r="BK407" s="309"/>
      <c r="BL407" s="309"/>
      <c r="BM407" s="309"/>
      <c r="BN407" s="309"/>
      <c r="BO407" s="309"/>
      <c r="BP407" s="309"/>
      <c r="BQ407" s="309"/>
      <c r="BR407" s="309"/>
      <c r="BS407" s="309"/>
      <c r="BT407" s="309"/>
      <c r="BU407" s="309"/>
      <c r="BV407" s="309"/>
      <c r="BW407" s="309"/>
      <c r="BX407" s="309"/>
      <c r="BY407" s="309"/>
      <c r="BZ407" s="309"/>
      <c r="CA407" s="309"/>
      <c r="CB407" s="309"/>
      <c r="CC407" s="309"/>
      <c r="CD407" s="309"/>
      <c r="CE407" s="309"/>
      <c r="CF407" s="309"/>
      <c r="CG407" s="309"/>
      <c r="CH407" s="309"/>
      <c r="CI407" s="309"/>
      <c r="CJ407" s="309"/>
      <c r="CK407" s="309"/>
      <c r="CL407" s="309"/>
      <c r="CM407" s="309"/>
      <c r="CN407" s="309"/>
      <c r="CO407" s="309"/>
      <c r="CP407" s="309"/>
      <c r="CQ407" s="309"/>
      <c r="CR407" s="309"/>
      <c r="CS407" s="309"/>
      <c r="CT407" s="309"/>
      <c r="CU407" s="309"/>
      <c r="CV407" s="309"/>
      <c r="CW407" s="309"/>
      <c r="CX407" s="309"/>
      <c r="CY407" s="309"/>
      <c r="CZ407" s="309"/>
      <c r="DA407" s="309"/>
      <c r="DB407" s="309"/>
      <c r="DC407" s="309"/>
      <c r="DD407" s="309"/>
      <c r="DE407" s="309"/>
      <c r="DF407" s="309"/>
      <c r="DG407" s="309"/>
      <c r="DH407" s="309"/>
      <c r="DI407" s="309"/>
      <c r="DJ407" s="309"/>
      <c r="DK407" s="309"/>
      <c r="DL407" s="309"/>
      <c r="DM407" s="309"/>
      <c r="DN407" s="309"/>
      <c r="DO407" s="309"/>
      <c r="DP407" s="309"/>
      <c r="DQ407" s="309"/>
      <c r="DR407" s="309"/>
      <c r="DS407" s="309"/>
      <c r="DT407" s="309"/>
      <c r="DU407" s="309"/>
      <c r="DV407" s="309"/>
      <c r="DW407" s="309"/>
      <c r="DX407" s="309"/>
      <c r="DY407" s="309"/>
      <c r="DZ407" s="309"/>
      <c r="EA407" s="309"/>
      <c r="EB407" s="309"/>
      <c r="EC407" s="309"/>
      <c r="ED407" s="309"/>
      <c r="EE407" s="309"/>
      <c r="EF407" s="309"/>
      <c r="EG407" s="309"/>
      <c r="EH407" s="309"/>
      <c r="EI407" s="309"/>
      <c r="EJ407" s="309"/>
      <c r="EK407" s="309"/>
      <c r="EL407" s="309"/>
      <c r="EM407" s="309"/>
      <c r="EN407" s="309"/>
      <c r="EO407" s="309"/>
      <c r="EP407" s="309"/>
      <c r="EQ407" s="309"/>
      <c r="ER407" s="309"/>
      <c r="ES407" s="309"/>
      <c r="ET407" s="309"/>
      <c r="EU407" s="309"/>
      <c r="EV407" s="309"/>
      <c r="EW407" s="309"/>
      <c r="EX407" s="309"/>
      <c r="EY407" s="309"/>
      <c r="EZ407" s="309"/>
      <c r="FA407" s="309"/>
      <c r="FB407" s="309"/>
      <c r="FC407" s="309"/>
      <c r="FD407" s="309"/>
      <c r="FE407" s="309"/>
      <c r="FF407" s="309"/>
      <c r="FG407" s="309"/>
      <c r="FH407" s="309"/>
      <c r="FI407" s="309"/>
      <c r="FJ407" s="309"/>
      <c r="FK407" s="309"/>
      <c r="FL407" s="309"/>
      <c r="FM407" s="309"/>
      <c r="FN407" s="309"/>
      <c r="FO407" s="309"/>
      <c r="FP407" s="309"/>
      <c r="FQ407" s="309"/>
      <c r="FR407" s="309"/>
      <c r="FS407" s="309"/>
      <c r="FT407" s="309"/>
      <c r="FU407" s="309"/>
      <c r="FV407" s="309"/>
      <c r="FW407" s="309"/>
      <c r="FX407" s="309"/>
      <c r="FY407" s="309"/>
      <c r="FZ407" s="309"/>
      <c r="GA407" s="309"/>
      <c r="GB407" s="309"/>
      <c r="GC407" s="309"/>
      <c r="GD407" s="309"/>
      <c r="GE407" s="309"/>
      <c r="GF407" s="309"/>
      <c r="GG407" s="309"/>
      <c r="GH407" s="309"/>
      <c r="GI407" s="309"/>
      <c r="GJ407" s="309"/>
      <c r="GK407" s="309"/>
      <c r="GL407" s="309"/>
      <c r="GM407" s="309"/>
      <c r="GN407" s="309"/>
      <c r="GO407" s="309"/>
      <c r="GP407" s="309"/>
      <c r="GQ407" s="309"/>
      <c r="GR407" s="309"/>
      <c r="GS407" s="309"/>
      <c r="GT407" s="309"/>
      <c r="GU407" s="309"/>
      <c r="GV407" s="309"/>
      <c r="GW407" s="309"/>
      <c r="GX407" s="309"/>
      <c r="GY407" s="309"/>
      <c r="GZ407" s="309"/>
      <c r="HA407" s="309"/>
      <c r="HB407" s="309"/>
      <c r="HC407" s="309"/>
      <c r="HD407" s="309"/>
      <c r="HE407" s="309"/>
      <c r="HF407" s="309"/>
      <c r="HG407" s="309"/>
      <c r="HH407" s="309"/>
      <c r="HI407" s="309"/>
      <c r="HJ407" s="309"/>
      <c r="HK407" s="309"/>
      <c r="HL407" s="309"/>
      <c r="HM407" s="309"/>
      <c r="HN407" s="309"/>
      <c r="HO407" s="309"/>
      <c r="HP407" s="309"/>
      <c r="HQ407" s="309"/>
      <c r="HR407" s="309"/>
      <c r="HS407" s="309"/>
      <c r="HT407" s="309"/>
      <c r="HU407" s="309"/>
      <c r="HV407" s="309"/>
      <c r="HW407" s="309"/>
      <c r="HX407" s="309"/>
      <c r="HY407" s="309"/>
      <c r="HZ407" s="309"/>
      <c r="IA407" s="309"/>
      <c r="IB407" s="309"/>
      <c r="IC407" s="309"/>
      <c r="ID407" s="309"/>
      <c r="IE407" s="309"/>
      <c r="IF407" s="309"/>
      <c r="IG407" s="309"/>
      <c r="IH407" s="309"/>
      <c r="II407" s="309"/>
      <c r="IJ407" s="309"/>
      <c r="IK407" s="309"/>
      <c r="IL407" s="309"/>
      <c r="IM407" s="309"/>
      <c r="IN407" s="309"/>
      <c r="IO407" s="309"/>
      <c r="IP407" s="309"/>
      <c r="IQ407" s="309"/>
      <c r="IR407" s="309"/>
      <c r="IS407" s="309"/>
      <c r="IT407" s="309"/>
      <c r="IU407" s="309"/>
      <c r="IV407" s="309"/>
      <c r="IW407" s="309"/>
      <c r="IX407" s="309"/>
      <c r="IY407" s="309"/>
      <c r="IZ407" s="309"/>
      <c r="JA407" s="309"/>
      <c r="JB407" s="309"/>
      <c r="JC407" s="309"/>
      <c r="JD407" s="309"/>
      <c r="JE407" s="309"/>
      <c r="JF407" s="309"/>
      <c r="JG407" s="309"/>
      <c r="JH407" s="309"/>
      <c r="JI407" s="309"/>
      <c r="JJ407" s="309"/>
      <c r="JK407" s="309"/>
      <c r="JL407" s="309"/>
      <c r="JM407" s="309"/>
      <c r="JN407" s="309"/>
      <c r="JO407" s="309"/>
      <c r="JP407" s="309"/>
      <c r="JQ407" s="309"/>
      <c r="JR407" s="309"/>
      <c r="JS407" s="309"/>
      <c r="JT407" s="309"/>
      <c r="JU407" s="309"/>
      <c r="JV407" s="309"/>
      <c r="JW407" s="309"/>
      <c r="JX407" s="309"/>
      <c r="JY407" s="309"/>
      <c r="JZ407" s="309"/>
      <c r="KA407" s="309"/>
      <c r="KB407" s="309"/>
      <c r="KC407" s="309"/>
      <c r="KD407" s="309"/>
      <c r="KE407" s="309"/>
      <c r="KF407" s="309"/>
      <c r="KG407" s="309"/>
      <c r="KH407" s="309"/>
      <c r="KI407" s="309"/>
      <c r="KJ407" s="309"/>
      <c r="KK407" s="309"/>
      <c r="KL407" s="309"/>
      <c r="KM407" s="309"/>
      <c r="KN407" s="309"/>
      <c r="KO407" s="309"/>
      <c r="KP407" s="309"/>
      <c r="KQ407" s="309"/>
      <c r="KR407" s="309"/>
      <c r="KS407" s="309"/>
      <c r="KT407" s="309"/>
      <c r="KU407" s="309"/>
      <c r="KV407" s="309"/>
      <c r="KW407" s="309"/>
      <c r="KX407" s="309"/>
      <c r="KY407" s="309"/>
      <c r="KZ407" s="309"/>
      <c r="LA407" s="309"/>
      <c r="LB407" s="309"/>
      <c r="LC407" s="309"/>
      <c r="LD407" s="309"/>
      <c r="LE407" s="309"/>
      <c r="LF407" s="309"/>
      <c r="LG407" s="309"/>
      <c r="LH407" s="309"/>
      <c r="LI407" s="309"/>
      <c r="LJ407" s="309"/>
      <c r="LK407" s="309"/>
      <c r="LL407" s="309"/>
      <c r="LM407" s="309"/>
      <c r="LN407" s="309"/>
      <c r="LO407" s="309"/>
      <c r="LP407" s="309"/>
      <c r="LQ407" s="309"/>
      <c r="LR407" s="309"/>
      <c r="LS407" s="309"/>
      <c r="LT407" s="309"/>
      <c r="LU407" s="309"/>
      <c r="LV407" s="309"/>
      <c r="LW407" s="309"/>
      <c r="LX407" s="309"/>
      <c r="LY407" s="309"/>
      <c r="LZ407" s="309"/>
      <c r="MA407" s="309"/>
      <c r="MB407" s="309"/>
      <c r="MC407" s="309"/>
      <c r="MD407" s="309"/>
      <c r="ME407" s="309"/>
      <c r="MF407" s="309"/>
      <c r="MG407" s="309"/>
      <c r="MH407" s="309"/>
      <c r="MI407" s="309"/>
      <c r="MJ407" s="309"/>
      <c r="MK407" s="309"/>
      <c r="ML407" s="309"/>
      <c r="MM407" s="309"/>
      <c r="MN407" s="309"/>
      <c r="MO407" s="309"/>
      <c r="MP407" s="309"/>
      <c r="MQ407" s="309"/>
      <c r="MR407" s="309"/>
      <c r="MS407" s="309"/>
      <c r="MT407" s="309"/>
      <c r="MU407" s="309"/>
      <c r="MV407" s="309"/>
      <c r="MW407" s="309"/>
      <c r="MX407" s="309"/>
      <c r="MY407" s="309"/>
      <c r="MZ407" s="309"/>
      <c r="NA407" s="309"/>
      <c r="NB407" s="309"/>
      <c r="NC407" s="309"/>
      <c r="ND407" s="309"/>
      <c r="NE407" s="309"/>
      <c r="NF407" s="309"/>
      <c r="NG407" s="309"/>
      <c r="NH407" s="309"/>
      <c r="NI407" s="309"/>
      <c r="NJ407" s="309"/>
      <c r="NK407" s="309"/>
      <c r="NL407" s="309"/>
      <c r="NM407" s="309"/>
      <c r="NN407" s="309"/>
      <c r="NO407" s="309"/>
      <c r="NP407" s="309"/>
      <c r="NQ407" s="309"/>
      <c r="NR407" s="309"/>
      <c r="NS407" s="309"/>
      <c r="NT407" s="309"/>
      <c r="NU407" s="309"/>
      <c r="NV407" s="309"/>
      <c r="NW407" s="309"/>
      <c r="NX407" s="309"/>
      <c r="NY407" s="309"/>
      <c r="NZ407" s="309"/>
      <c r="OA407" s="309"/>
      <c r="OB407" s="309"/>
      <c r="OC407" s="309"/>
      <c r="OD407" s="309"/>
      <c r="OE407" s="309"/>
      <c r="OF407" s="309"/>
      <c r="OG407" s="309"/>
      <c r="OH407" s="309"/>
      <c r="OI407" s="309"/>
      <c r="OJ407" s="309"/>
      <c r="OK407" s="309"/>
      <c r="OL407" s="309"/>
      <c r="OM407" s="309"/>
      <c r="ON407" s="309"/>
      <c r="OO407" s="309"/>
      <c r="OP407" s="309"/>
      <c r="OQ407" s="309"/>
      <c r="OR407" s="309"/>
      <c r="OS407" s="309"/>
      <c r="OT407" s="309"/>
      <c r="OU407" s="309"/>
      <c r="OV407" s="309"/>
      <c r="OW407" s="309"/>
      <c r="OX407" s="309"/>
      <c r="OY407" s="309"/>
      <c r="OZ407" s="309"/>
      <c r="PA407" s="309"/>
      <c r="PB407" s="309"/>
      <c r="PC407" s="309"/>
      <c r="PD407" s="309"/>
      <c r="PE407" s="309"/>
      <c r="PF407" s="309"/>
      <c r="PG407" s="309"/>
      <c r="PH407" s="309"/>
      <c r="PI407" s="309"/>
      <c r="PJ407" s="309"/>
      <c r="PK407" s="309"/>
      <c r="PL407" s="309"/>
      <c r="PM407" s="309"/>
      <c r="PN407" s="309"/>
      <c r="PO407" s="309"/>
      <c r="PP407" s="309"/>
      <c r="PQ407" s="309"/>
      <c r="PR407" s="309"/>
      <c r="PS407" s="309"/>
      <c r="PT407" s="309"/>
      <c r="PU407" s="309"/>
      <c r="PV407" s="309"/>
      <c r="PW407" s="309"/>
      <c r="PX407" s="309"/>
      <c r="PY407" s="309"/>
      <c r="PZ407" s="309"/>
      <c r="QA407" s="309"/>
      <c r="QB407" s="309"/>
      <c r="QC407" s="309"/>
      <c r="QD407" s="309"/>
      <c r="QE407" s="309"/>
      <c r="QF407" s="309"/>
      <c r="QG407" s="309"/>
      <c r="QH407" s="309"/>
      <c r="QI407" s="309"/>
      <c r="QJ407" s="309"/>
      <c r="QK407" s="309"/>
      <c r="QL407" s="309"/>
      <c r="QM407" s="309"/>
      <c r="QN407" s="309"/>
      <c r="QO407" s="309"/>
      <c r="QP407" s="309"/>
      <c r="QQ407" s="309"/>
      <c r="QR407" s="309"/>
      <c r="QS407" s="309"/>
      <c r="QT407" s="309"/>
      <c r="QU407" s="309"/>
      <c r="QV407" s="309"/>
      <c r="QW407" s="309"/>
      <c r="QX407" s="309"/>
      <c r="QY407" s="309"/>
      <c r="QZ407" s="309"/>
      <c r="RA407" s="309"/>
      <c r="RB407" s="309"/>
      <c r="RC407" s="309"/>
      <c r="RD407" s="309"/>
      <c r="RE407" s="309"/>
      <c r="RF407" s="309"/>
      <c r="RG407" s="309"/>
      <c r="RH407" s="309"/>
      <c r="RI407" s="309"/>
      <c r="RJ407" s="309"/>
      <c r="RK407" s="309"/>
      <c r="RL407" s="309"/>
      <c r="RM407" s="309"/>
      <c r="RN407" s="309"/>
      <c r="RO407" s="309"/>
      <c r="RP407" s="309"/>
      <c r="RQ407" s="309"/>
      <c r="RR407" s="309"/>
      <c r="RS407" s="309"/>
      <c r="RT407" s="309"/>
      <c r="RU407" s="309"/>
      <c r="RV407" s="309"/>
      <c r="RW407" s="309"/>
      <c r="RX407" s="309"/>
      <c r="RY407" s="309"/>
      <c r="RZ407" s="309"/>
      <c r="SA407" s="309"/>
      <c r="SB407" s="309"/>
      <c r="SC407" s="309"/>
      <c r="SD407" s="309"/>
      <c r="SE407" s="309"/>
      <c r="SF407" s="309"/>
      <c r="SG407" s="309"/>
      <c r="SH407" s="309"/>
      <c r="SI407" s="309"/>
      <c r="SJ407" s="309"/>
      <c r="SK407" s="309"/>
      <c r="SL407" s="309"/>
      <c r="SM407" s="309"/>
      <c r="SN407" s="309"/>
      <c r="SO407" s="309"/>
      <c r="SP407" s="309"/>
      <c r="SQ407" s="309"/>
      <c r="SR407" s="309"/>
      <c r="SS407" s="309"/>
      <c r="ST407" s="309"/>
      <c r="SU407" s="309"/>
      <c r="SV407" s="309"/>
      <c r="SW407" s="309"/>
      <c r="SX407" s="309"/>
      <c r="SY407" s="309"/>
      <c r="SZ407" s="309"/>
      <c r="TA407" s="309"/>
      <c r="TB407" s="309"/>
      <c r="TC407" s="309"/>
      <c r="TD407" s="309"/>
      <c r="TE407" s="309"/>
      <c r="TF407" s="309"/>
      <c r="TG407" s="309"/>
      <c r="TH407" s="309"/>
      <c r="TI407" s="309"/>
      <c r="TJ407" s="309"/>
      <c r="TK407" s="309"/>
      <c r="TL407" s="309"/>
      <c r="TM407" s="309"/>
      <c r="TN407" s="309"/>
      <c r="TO407" s="309"/>
      <c r="TP407" s="309"/>
      <c r="TQ407" s="309"/>
      <c r="TR407" s="309"/>
      <c r="TS407" s="309"/>
      <c r="TT407" s="309"/>
      <c r="TU407" s="309"/>
      <c r="TV407" s="309"/>
      <c r="TW407" s="309"/>
      <c r="TX407" s="309"/>
      <c r="TY407" s="309"/>
      <c r="TZ407" s="309"/>
      <c r="UA407" s="309"/>
      <c r="UB407" s="309"/>
      <c r="UC407" s="309"/>
      <c r="UD407" s="309"/>
      <c r="UE407" s="309"/>
      <c r="UF407" s="309"/>
      <c r="UG407" s="309"/>
      <c r="UH407" s="309"/>
      <c r="UI407" s="309"/>
      <c r="UJ407" s="309"/>
      <c r="UK407" s="309"/>
      <c r="UL407" s="309"/>
      <c r="UM407" s="309"/>
      <c r="UN407" s="309"/>
      <c r="UO407" s="309"/>
      <c r="UP407" s="309"/>
      <c r="UQ407" s="309"/>
      <c r="UR407" s="309"/>
      <c r="US407" s="309"/>
      <c r="UT407" s="309"/>
      <c r="UU407" s="309"/>
      <c r="UV407" s="309"/>
      <c r="UW407" s="309"/>
      <c r="UX407" s="309"/>
      <c r="UY407" s="309"/>
      <c r="UZ407" s="309"/>
      <c r="VA407" s="309"/>
      <c r="VB407" s="309"/>
      <c r="VC407" s="309"/>
      <c r="VD407" s="309"/>
      <c r="VE407" s="309"/>
      <c r="VF407" s="309"/>
      <c r="VG407" s="309"/>
      <c r="VH407" s="309"/>
      <c r="VI407" s="309"/>
      <c r="VJ407" s="309"/>
      <c r="VK407" s="309"/>
      <c r="VL407" s="309"/>
      <c r="VM407" s="309"/>
      <c r="VN407" s="309"/>
      <c r="VO407" s="309"/>
      <c r="VP407" s="309"/>
      <c r="VQ407" s="309"/>
      <c r="VR407" s="309"/>
      <c r="VS407" s="309"/>
      <c r="VT407" s="309"/>
      <c r="VU407" s="309"/>
      <c r="VV407" s="309"/>
      <c r="VW407" s="309"/>
      <c r="VX407" s="309"/>
      <c r="VY407" s="309"/>
      <c r="VZ407" s="309"/>
      <c r="WA407" s="309"/>
      <c r="WB407" s="309"/>
      <c r="WC407" s="309"/>
      <c r="WD407" s="309"/>
      <c r="WE407" s="309"/>
      <c r="WF407" s="309"/>
      <c r="WG407" s="309"/>
      <c r="WH407" s="309"/>
      <c r="WI407" s="309"/>
      <c r="WJ407" s="309"/>
      <c r="WK407" s="309"/>
      <c r="WL407" s="309"/>
      <c r="WM407" s="309"/>
      <c r="WN407" s="309"/>
      <c r="WO407" s="309"/>
      <c r="WP407" s="309"/>
      <c r="WQ407" s="309"/>
      <c r="WR407" s="309"/>
      <c r="WS407" s="309"/>
      <c r="WT407" s="309"/>
      <c r="WU407" s="309"/>
      <c r="WV407" s="309"/>
      <c r="WW407" s="309"/>
      <c r="WX407" s="309"/>
      <c r="WY407" s="309"/>
      <c r="WZ407" s="309"/>
      <c r="XA407" s="309"/>
      <c r="XB407" s="309"/>
      <c r="XC407" s="309"/>
      <c r="XD407" s="309"/>
      <c r="XE407" s="309"/>
      <c r="XF407" s="309"/>
      <c r="XG407" s="309"/>
      <c r="XH407" s="309"/>
      <c r="XI407" s="309"/>
      <c r="XJ407" s="309"/>
      <c r="XK407" s="309"/>
      <c r="XL407" s="309"/>
      <c r="XM407" s="309"/>
      <c r="XN407" s="309"/>
      <c r="XO407" s="309"/>
      <c r="XP407" s="309"/>
      <c r="XQ407" s="309"/>
      <c r="XR407" s="309"/>
      <c r="XS407" s="309"/>
      <c r="XT407" s="309"/>
      <c r="XU407" s="309"/>
      <c r="XV407" s="309"/>
      <c r="XW407" s="309"/>
      <c r="XX407" s="309"/>
      <c r="XY407" s="309"/>
      <c r="XZ407" s="309"/>
      <c r="YA407" s="309"/>
      <c r="YB407" s="309"/>
      <c r="YC407" s="309"/>
      <c r="YD407" s="309"/>
      <c r="YE407" s="309"/>
      <c r="YF407" s="309"/>
      <c r="YG407" s="309"/>
      <c r="YH407" s="309"/>
      <c r="YI407" s="309"/>
      <c r="YJ407" s="309"/>
      <c r="YK407" s="309"/>
      <c r="YL407" s="309"/>
      <c r="YM407" s="309"/>
      <c r="YN407" s="309"/>
      <c r="YO407" s="309"/>
      <c r="YP407" s="309"/>
      <c r="YQ407" s="309"/>
      <c r="YR407" s="309"/>
      <c r="YS407" s="309"/>
      <c r="YT407" s="309"/>
      <c r="YU407" s="309"/>
      <c r="YV407" s="309"/>
      <c r="YW407" s="309"/>
      <c r="YX407" s="309"/>
      <c r="YY407" s="309"/>
      <c r="YZ407" s="309"/>
      <c r="ZA407" s="309"/>
      <c r="ZB407" s="309"/>
      <c r="ZC407" s="309"/>
      <c r="ZD407" s="309"/>
      <c r="ZE407" s="309"/>
      <c r="ZF407" s="309"/>
      <c r="ZG407" s="309"/>
      <c r="ZH407" s="309"/>
      <c r="ZI407" s="309"/>
      <c r="ZJ407" s="309"/>
      <c r="ZK407" s="309"/>
      <c r="ZL407" s="309"/>
      <c r="ZM407" s="309"/>
      <c r="ZN407" s="309"/>
      <c r="ZO407" s="309"/>
      <c r="ZP407" s="309"/>
      <c r="ZQ407" s="309"/>
      <c r="ZR407" s="309"/>
      <c r="ZS407" s="309"/>
      <c r="ZT407" s="309"/>
      <c r="ZU407" s="309"/>
      <c r="ZV407" s="309"/>
      <c r="ZW407" s="309"/>
      <c r="ZX407" s="309"/>
      <c r="ZY407" s="309"/>
      <c r="ZZ407" s="309"/>
      <c r="AAA407" s="309"/>
      <c r="AAB407" s="309"/>
      <c r="AAC407" s="309"/>
      <c r="AAD407" s="309"/>
      <c r="AAE407" s="309"/>
      <c r="AAF407" s="309"/>
      <c r="AAG407" s="309"/>
      <c r="AAH407" s="309"/>
      <c r="AAI407" s="309"/>
      <c r="AAJ407" s="309"/>
      <c r="AAK407" s="309"/>
      <c r="AAL407" s="309"/>
      <c r="AAM407" s="309"/>
      <c r="AAN407" s="309"/>
      <c r="AAO407" s="309"/>
      <c r="AAP407" s="309"/>
      <c r="AAQ407" s="309"/>
      <c r="AAR407" s="309"/>
      <c r="AAS407" s="309"/>
      <c r="AAT407" s="309"/>
      <c r="AAU407" s="309"/>
      <c r="AAV407" s="309"/>
      <c r="AAW407" s="309"/>
      <c r="AAX407" s="309"/>
      <c r="AAY407" s="309"/>
      <c r="AAZ407" s="309"/>
      <c r="ABA407" s="309"/>
      <c r="ABB407" s="309"/>
      <c r="ABC407" s="309"/>
      <c r="ABD407" s="309"/>
      <c r="ABE407" s="309"/>
      <c r="ABF407" s="309"/>
      <c r="ABG407" s="309"/>
      <c r="ABH407" s="309"/>
      <c r="ABI407" s="309"/>
      <c r="ABJ407" s="309"/>
      <c r="ABK407" s="309"/>
      <c r="ABL407" s="309"/>
      <c r="ABM407" s="309"/>
      <c r="ABN407" s="309"/>
      <c r="ABO407" s="309"/>
      <c r="ABP407" s="309"/>
      <c r="ABQ407" s="309"/>
      <c r="ABR407" s="309"/>
      <c r="ABS407" s="309"/>
      <c r="ABT407" s="309"/>
      <c r="ABU407" s="309"/>
      <c r="ABV407" s="309"/>
      <c r="ABW407" s="309"/>
      <c r="ABX407" s="309"/>
      <c r="ABY407" s="309"/>
      <c r="ABZ407" s="309"/>
      <c r="ACA407" s="309"/>
      <c r="ACB407" s="309"/>
      <c r="ACC407" s="309"/>
      <c r="ACD407" s="309"/>
      <c r="ACE407" s="309"/>
      <c r="ACF407" s="309"/>
      <c r="ACG407" s="309"/>
      <c r="ACH407" s="309"/>
      <c r="ACI407" s="309"/>
      <c r="ACJ407" s="309"/>
      <c r="ACK407" s="309"/>
      <c r="ACL407" s="309"/>
      <c r="ACM407" s="309"/>
      <c r="ACN407" s="309"/>
      <c r="ACO407" s="309"/>
      <c r="ACP407" s="309"/>
      <c r="ACQ407" s="309"/>
      <c r="ACR407" s="309"/>
      <c r="ACS407" s="309"/>
      <c r="ACT407" s="309"/>
      <c r="ACU407" s="309"/>
      <c r="ACV407" s="309"/>
      <c r="ACW407" s="309"/>
      <c r="ACX407" s="309"/>
      <c r="ACY407" s="309"/>
      <c r="ACZ407" s="309"/>
      <c r="ADA407" s="309"/>
      <c r="ADB407" s="309"/>
      <c r="ADC407" s="309"/>
      <c r="ADD407" s="309"/>
      <c r="ADE407" s="309"/>
      <c r="ADF407" s="309"/>
      <c r="ADG407" s="309"/>
      <c r="ADH407" s="309"/>
      <c r="ADI407" s="309"/>
      <c r="ADJ407" s="309"/>
      <c r="ADK407" s="309"/>
      <c r="ADL407" s="309"/>
      <c r="ADM407" s="309"/>
      <c r="ADN407" s="309"/>
      <c r="ADO407" s="309"/>
      <c r="ADP407" s="309"/>
      <c r="ADQ407" s="309"/>
      <c r="ADR407" s="309"/>
      <c r="ADS407" s="309"/>
      <c r="ADT407" s="309"/>
      <c r="ADU407" s="309"/>
      <c r="ADV407" s="309"/>
      <c r="ADW407" s="309"/>
      <c r="ADX407" s="309"/>
      <c r="ADY407" s="309"/>
      <c r="ADZ407" s="309"/>
      <c r="AEA407" s="309"/>
      <c r="AEB407" s="309"/>
      <c r="AEC407" s="309"/>
      <c r="AED407" s="309"/>
      <c r="AEE407" s="309"/>
      <c r="AEF407" s="309"/>
      <c r="AEG407" s="309"/>
      <c r="AEH407" s="309"/>
      <c r="AEI407" s="309"/>
      <c r="AEJ407" s="309"/>
      <c r="AEK407" s="309"/>
      <c r="AEL407" s="309"/>
      <c r="AEM407" s="309"/>
      <c r="AEN407" s="309"/>
      <c r="AEO407" s="309"/>
      <c r="AEP407" s="309"/>
      <c r="AEQ407" s="309"/>
      <c r="AER407" s="309"/>
      <c r="AES407" s="309"/>
      <c r="AET407" s="309"/>
      <c r="AEU407" s="309"/>
      <c r="AEV407" s="309"/>
      <c r="AEW407" s="309"/>
      <c r="AEX407" s="309"/>
      <c r="AEY407" s="309"/>
      <c r="AEZ407" s="309"/>
      <c r="AFA407" s="309"/>
      <c r="AFB407" s="309"/>
      <c r="AFC407" s="309"/>
      <c r="AFD407" s="309"/>
      <c r="AFE407" s="309"/>
      <c r="AFF407" s="309"/>
      <c r="AFG407" s="309"/>
      <c r="AFH407" s="309"/>
      <c r="AFI407" s="309"/>
      <c r="AFJ407" s="309"/>
      <c r="AFK407" s="309"/>
      <c r="AFL407" s="309"/>
      <c r="AFM407" s="309"/>
      <c r="AFN407" s="309"/>
      <c r="AFO407" s="309"/>
      <c r="AFP407" s="309"/>
      <c r="AFQ407" s="309"/>
      <c r="AFR407" s="309"/>
      <c r="AFS407" s="309"/>
      <c r="AFT407" s="309"/>
      <c r="AFU407" s="309"/>
      <c r="AFV407" s="309"/>
      <c r="AFW407" s="309"/>
      <c r="AFX407" s="309"/>
      <c r="AFY407" s="309"/>
      <c r="AFZ407" s="309"/>
      <c r="AGA407" s="309"/>
      <c r="AGB407" s="309"/>
      <c r="AGC407" s="309"/>
      <c r="AGD407" s="309"/>
      <c r="AGE407" s="309"/>
      <c r="AGF407" s="309"/>
      <c r="AGG407" s="309"/>
      <c r="AGH407" s="309"/>
      <c r="AGI407" s="309"/>
      <c r="AGJ407" s="309"/>
      <c r="AGK407" s="309"/>
      <c r="AGL407" s="309"/>
      <c r="AGM407" s="309"/>
      <c r="AGN407" s="309"/>
      <c r="AGO407" s="309"/>
      <c r="AGP407" s="309"/>
      <c r="AGQ407" s="309"/>
      <c r="AGR407" s="309"/>
      <c r="AGS407" s="309"/>
      <c r="AGT407" s="309"/>
      <c r="AGU407" s="309"/>
      <c r="AGV407" s="309"/>
      <c r="AGW407" s="309"/>
      <c r="AGX407" s="309"/>
      <c r="AGY407" s="309"/>
      <c r="AGZ407" s="309"/>
      <c r="AHA407" s="309"/>
      <c r="AHB407" s="309"/>
      <c r="AHC407" s="309"/>
      <c r="AHD407" s="309"/>
      <c r="AHE407" s="309"/>
      <c r="AHF407" s="309"/>
      <c r="AHG407" s="309"/>
      <c r="AHH407" s="309"/>
      <c r="AHI407" s="309"/>
      <c r="AHJ407" s="309"/>
      <c r="AHK407" s="309"/>
      <c r="AHL407" s="309"/>
      <c r="AHM407" s="309"/>
      <c r="AHN407" s="309"/>
      <c r="AHO407" s="309"/>
      <c r="AHP407" s="309"/>
      <c r="AHQ407" s="309"/>
      <c r="AHR407" s="309"/>
      <c r="AHS407" s="309"/>
      <c r="AHT407" s="309"/>
      <c r="AHU407" s="309"/>
      <c r="AHV407" s="309"/>
      <c r="AHW407" s="309"/>
      <c r="AHX407" s="309"/>
      <c r="AHY407" s="309"/>
      <c r="AHZ407" s="309"/>
      <c r="AIA407" s="309"/>
      <c r="AIB407" s="309"/>
      <c r="AIC407" s="309"/>
      <c r="AID407" s="309"/>
      <c r="AIE407" s="309"/>
      <c r="AIF407" s="309"/>
      <c r="AIG407" s="309"/>
      <c r="AIH407" s="309"/>
      <c r="AII407" s="309"/>
      <c r="AIJ407" s="309"/>
      <c r="AIK407" s="309"/>
      <c r="AIL407" s="309"/>
      <c r="AIM407" s="309"/>
      <c r="AIN407" s="309"/>
      <c r="AIO407" s="309"/>
      <c r="AIP407" s="309"/>
      <c r="AIQ407" s="309"/>
      <c r="AIR407" s="309"/>
      <c r="AIS407" s="309"/>
      <c r="AIT407" s="309"/>
      <c r="AIU407" s="309"/>
      <c r="AIV407" s="309"/>
      <c r="AIW407" s="309"/>
      <c r="AIX407" s="309"/>
      <c r="AIY407" s="309"/>
      <c r="AIZ407" s="309"/>
      <c r="AJA407" s="309"/>
      <c r="AJB407" s="309"/>
      <c r="AJC407" s="309"/>
      <c r="AJD407" s="309"/>
      <c r="AJE407" s="309"/>
      <c r="AJF407" s="309"/>
      <c r="AJG407" s="309"/>
      <c r="AJH407" s="309"/>
      <c r="AJI407" s="309"/>
      <c r="AJJ407" s="309"/>
      <c r="AJK407" s="309"/>
      <c r="AJL407" s="309"/>
      <c r="AJM407" s="309"/>
      <c r="AJN407" s="309"/>
      <c r="AJO407" s="309"/>
      <c r="AJP407" s="309"/>
      <c r="AJQ407" s="309"/>
      <c r="AJR407" s="309"/>
      <c r="AJS407" s="309"/>
      <c r="AJT407" s="309"/>
      <c r="AJU407" s="309"/>
      <c r="AJV407" s="309"/>
      <c r="AJW407" s="309"/>
      <c r="AJX407" s="309"/>
      <c r="AJY407" s="309"/>
      <c r="AJZ407" s="309"/>
      <c r="AKA407" s="309"/>
      <c r="AKB407" s="309"/>
      <c r="AKC407" s="309"/>
      <c r="AKD407" s="309"/>
      <c r="AKE407" s="309"/>
      <c r="AKF407" s="309"/>
      <c r="AKG407" s="309"/>
      <c r="AKH407" s="309"/>
      <c r="AKI407" s="309"/>
      <c r="AKJ407" s="309"/>
      <c r="AKK407" s="309"/>
      <c r="AKL407" s="309"/>
      <c r="AKM407" s="309"/>
      <c r="AKN407" s="309"/>
      <c r="AKO407" s="309"/>
      <c r="AKP407" s="309"/>
      <c r="AKQ407" s="309"/>
      <c r="AKR407" s="309"/>
      <c r="AKS407" s="309"/>
      <c r="AKT407" s="309"/>
      <c r="AKU407" s="309"/>
      <c r="AKV407" s="309"/>
      <c r="AKW407" s="309"/>
      <c r="AKX407" s="309"/>
      <c r="AKY407" s="309"/>
      <c r="AKZ407" s="309"/>
      <c r="ALA407" s="309"/>
      <c r="ALB407" s="309"/>
      <c r="ALC407" s="309"/>
      <c r="ALD407" s="309"/>
      <c r="ALE407" s="309"/>
      <c r="ALF407" s="309"/>
      <c r="ALG407" s="309"/>
      <c r="ALH407" s="309"/>
      <c r="ALI407" s="309"/>
      <c r="ALJ407" s="309"/>
      <c r="ALK407" s="309"/>
      <c r="ALL407" s="309"/>
      <c r="ALM407" s="309"/>
      <c r="ALN407" s="309"/>
      <c r="ALO407" s="309"/>
      <c r="ALP407" s="309"/>
      <c r="ALQ407" s="309"/>
      <c r="ALR407" s="309"/>
      <c r="ALS407" s="309"/>
      <c r="ALT407" s="309"/>
      <c r="ALU407" s="309"/>
      <c r="ALV407" s="309"/>
      <c r="ALW407" s="309"/>
      <c r="ALX407" s="309"/>
      <c r="ALY407" s="309"/>
      <c r="ALZ407" s="309"/>
      <c r="AMA407" s="309"/>
      <c r="AMB407" s="309"/>
      <c r="AMC407" s="309"/>
      <c r="AMD407" s="309"/>
      <c r="AME407" s="309"/>
      <c r="AMF407" s="309"/>
      <c r="AMG407" s="309"/>
      <c r="AMH407" s="309"/>
      <c r="AMI407" s="309"/>
      <c r="AMJ407" s="309"/>
      <c r="AMK407" s="309"/>
      <c r="AML407" s="309"/>
      <c r="AMM407" s="309"/>
      <c r="AMN407" s="309"/>
      <c r="AMO407" s="309"/>
      <c r="AMP407" s="309"/>
      <c r="AMQ407" s="309"/>
      <c r="AMR407" s="309"/>
      <c r="AMS407" s="309"/>
      <c r="AMT407" s="309"/>
      <c r="AMU407" s="309"/>
      <c r="AMV407" s="309"/>
      <c r="AMW407" s="309"/>
      <c r="AMX407" s="309"/>
      <c r="AMY407" s="309"/>
      <c r="AMZ407" s="309"/>
      <c r="ANA407" s="309"/>
      <c r="ANB407" s="309"/>
      <c r="ANC407" s="309"/>
      <c r="AND407" s="309"/>
      <c r="ANE407" s="309"/>
      <c r="ANF407" s="309"/>
      <c r="ANG407" s="309"/>
      <c r="ANH407" s="309"/>
      <c r="ANI407" s="309"/>
      <c r="ANJ407" s="309"/>
      <c r="ANK407" s="309"/>
      <c r="ANL407" s="309"/>
      <c r="ANM407" s="309"/>
      <c r="ANN407" s="309"/>
      <c r="ANO407" s="309"/>
      <c r="ANP407" s="309"/>
      <c r="ANQ407" s="309"/>
      <c r="ANR407" s="309"/>
      <c r="ANS407" s="309"/>
      <c r="ANT407" s="309"/>
      <c r="ANU407" s="309"/>
      <c r="ANV407" s="309"/>
      <c r="ANW407" s="309"/>
      <c r="ANX407" s="309"/>
      <c r="ANY407" s="309"/>
      <c r="ANZ407" s="309"/>
      <c r="AOA407" s="309"/>
      <c r="AOB407" s="309"/>
      <c r="AOC407" s="309"/>
      <c r="AOD407" s="309"/>
      <c r="AOE407" s="309"/>
      <c r="AOF407" s="309"/>
      <c r="AOG407" s="309"/>
      <c r="AOH407" s="309"/>
      <c r="AOI407" s="309"/>
      <c r="AOJ407" s="309"/>
      <c r="AOK407" s="309"/>
      <c r="AOL407" s="309"/>
      <c r="AOM407" s="309"/>
      <c r="AON407" s="309"/>
      <c r="AOO407" s="309"/>
      <c r="AOP407" s="309"/>
      <c r="AOQ407" s="309"/>
      <c r="AOR407" s="309"/>
      <c r="AOS407" s="309"/>
      <c r="AOT407" s="309"/>
      <c r="AOU407" s="309"/>
      <c r="AOV407" s="309"/>
      <c r="AOW407" s="309"/>
      <c r="AOX407" s="309"/>
      <c r="AOY407" s="309"/>
      <c r="AOZ407" s="309"/>
      <c r="APA407" s="309"/>
      <c r="APB407" s="309"/>
      <c r="APC407" s="309"/>
      <c r="APD407" s="309"/>
      <c r="APE407" s="309"/>
      <c r="APF407" s="309"/>
      <c r="APG407" s="309"/>
      <c r="APH407" s="309"/>
      <c r="API407" s="309"/>
      <c r="APJ407" s="309"/>
      <c r="APK407" s="309"/>
      <c r="APL407" s="309"/>
      <c r="APM407" s="309"/>
      <c r="APN407" s="309"/>
      <c r="APO407" s="309"/>
      <c r="APP407" s="309"/>
      <c r="APQ407" s="309"/>
      <c r="APR407" s="309"/>
      <c r="APS407" s="309"/>
      <c r="APT407" s="309"/>
      <c r="APU407" s="309"/>
      <c r="APV407" s="309"/>
      <c r="APW407" s="309"/>
      <c r="APX407" s="309"/>
      <c r="APY407" s="309"/>
      <c r="APZ407" s="309"/>
      <c r="AQA407" s="309"/>
      <c r="AQB407" s="309"/>
      <c r="AQC407" s="309"/>
      <c r="AQD407" s="309"/>
      <c r="AQE407" s="309"/>
      <c r="AQF407" s="309"/>
      <c r="AQG407" s="309"/>
      <c r="AQH407" s="309"/>
      <c r="AQI407" s="309"/>
      <c r="AQJ407" s="309"/>
      <c r="AQK407" s="309"/>
      <c r="AQL407" s="309"/>
      <c r="AQM407" s="309"/>
      <c r="AQN407" s="309"/>
      <c r="AQO407" s="309"/>
      <c r="AQP407" s="309"/>
      <c r="AQQ407" s="309"/>
      <c r="AQR407" s="309"/>
      <c r="AQS407" s="309"/>
      <c r="AQT407" s="309"/>
      <c r="AQU407" s="309"/>
      <c r="AQV407" s="309"/>
      <c r="AQW407" s="309"/>
      <c r="AQX407" s="309"/>
      <c r="AQY407" s="309"/>
      <c r="AQZ407" s="309"/>
      <c r="ARA407" s="309"/>
      <c r="ARB407" s="309"/>
      <c r="ARC407" s="309"/>
      <c r="ARD407" s="309"/>
      <c r="ARE407" s="309"/>
      <c r="ARF407" s="309"/>
      <c r="ARG407" s="309"/>
      <c r="ARH407" s="309"/>
      <c r="ARI407" s="309"/>
      <c r="ARJ407" s="309"/>
      <c r="ARK407" s="309"/>
      <c r="ARL407" s="309"/>
      <c r="ARM407" s="309"/>
      <c r="ARN407" s="309"/>
      <c r="ARO407" s="309"/>
      <c r="ARP407" s="309"/>
      <c r="ARQ407" s="309"/>
      <c r="ARR407" s="309"/>
      <c r="ARS407" s="309"/>
      <c r="ART407" s="309"/>
      <c r="ARU407" s="309"/>
      <c r="ARV407" s="309"/>
      <c r="ARW407" s="309"/>
      <c r="ARX407" s="309"/>
      <c r="ARY407" s="309"/>
      <c r="ARZ407" s="309"/>
      <c r="ASA407" s="309"/>
      <c r="ASB407" s="309"/>
      <c r="ASC407" s="309"/>
      <c r="ASD407" s="309"/>
      <c r="ASE407" s="309"/>
      <c r="ASF407" s="309"/>
      <c r="ASG407" s="309"/>
      <c r="ASH407" s="309"/>
      <c r="ASI407" s="309"/>
      <c r="ASJ407" s="309"/>
      <c r="ASK407" s="309"/>
      <c r="ASL407" s="309"/>
      <c r="ASM407" s="309"/>
      <c r="ASN407" s="309"/>
      <c r="ASO407" s="309"/>
      <c r="ASP407" s="309"/>
      <c r="ASQ407" s="309"/>
      <c r="ASR407" s="309"/>
      <c r="ASS407" s="309"/>
      <c r="AST407" s="309"/>
      <c r="ASU407" s="309"/>
      <c r="ASV407" s="309"/>
      <c r="ASW407" s="309"/>
      <c r="ASX407" s="309"/>
      <c r="ASY407" s="309"/>
      <c r="ASZ407" s="309"/>
      <c r="ATA407" s="309"/>
      <c r="ATB407" s="309"/>
      <c r="ATC407" s="309"/>
      <c r="ATD407" s="309"/>
      <c r="ATE407" s="309"/>
      <c r="ATF407" s="309"/>
      <c r="ATG407" s="309"/>
      <c r="ATH407" s="309"/>
      <c r="ATI407" s="309"/>
      <c r="ATJ407" s="309"/>
      <c r="ATK407" s="309"/>
      <c r="ATL407" s="309"/>
      <c r="ATM407" s="309"/>
      <c r="ATN407" s="309"/>
      <c r="ATO407" s="309"/>
      <c r="ATP407" s="309"/>
      <c r="ATQ407" s="309"/>
      <c r="ATR407" s="309"/>
      <c r="ATS407" s="309"/>
      <c r="ATT407" s="309"/>
      <c r="ATU407" s="309"/>
      <c r="ATV407" s="309"/>
      <c r="ATW407" s="309"/>
      <c r="ATX407" s="309"/>
      <c r="ATY407" s="309"/>
      <c r="ATZ407" s="309"/>
      <c r="AUA407" s="309"/>
      <c r="AUB407" s="309"/>
      <c r="AUC407" s="309"/>
      <c r="AUD407" s="309"/>
      <c r="AUE407" s="309"/>
      <c r="AUF407" s="309"/>
      <c r="AUG407" s="309"/>
      <c r="AUH407" s="309"/>
      <c r="AUI407" s="309"/>
      <c r="AUJ407" s="309"/>
      <c r="AUK407" s="309"/>
      <c r="AUL407" s="309"/>
      <c r="AUM407" s="309"/>
      <c r="AUN407" s="309"/>
      <c r="AUO407" s="309"/>
      <c r="AUP407" s="309"/>
      <c r="AUQ407" s="309"/>
      <c r="AUR407" s="309"/>
      <c r="AUS407" s="309"/>
      <c r="AUT407" s="309"/>
      <c r="AUU407" s="309"/>
      <c r="AUV407" s="309"/>
      <c r="AUW407" s="309"/>
      <c r="AUX407" s="309"/>
      <c r="AUY407" s="309"/>
      <c r="AUZ407" s="309"/>
      <c r="AVA407" s="309"/>
      <c r="AVB407" s="309"/>
      <c r="AVC407" s="309"/>
      <c r="AVD407" s="309"/>
      <c r="AVE407" s="309"/>
      <c r="AVF407" s="309"/>
      <c r="AVG407" s="309"/>
      <c r="AVH407" s="309"/>
      <c r="AVI407" s="309"/>
      <c r="AVJ407" s="309"/>
      <c r="AVK407" s="309"/>
      <c r="AVL407" s="309"/>
      <c r="AVM407" s="309"/>
      <c r="AVN407" s="309"/>
      <c r="AVO407" s="309"/>
      <c r="AVP407" s="309"/>
      <c r="AVQ407" s="309"/>
      <c r="AVR407" s="309"/>
      <c r="AVS407" s="309"/>
      <c r="AVT407" s="309"/>
      <c r="AVU407" s="309"/>
      <c r="AVV407" s="309"/>
      <c r="AVW407" s="309"/>
      <c r="AVX407" s="309"/>
      <c r="AVY407" s="309"/>
      <c r="AVZ407" s="309"/>
      <c r="AWA407" s="309"/>
      <c r="AWB407" s="309"/>
      <c r="AWC407" s="309"/>
      <c r="AWD407" s="309"/>
      <c r="AWE407" s="309"/>
      <c r="AWF407" s="309"/>
      <c r="AWG407" s="309"/>
      <c r="AWH407" s="309"/>
      <c r="AWI407" s="309"/>
      <c r="AWJ407" s="309"/>
      <c r="AWK407" s="309"/>
      <c r="AWL407" s="309"/>
      <c r="AWM407" s="309"/>
      <c r="AWN407" s="309"/>
      <c r="AWO407" s="309"/>
      <c r="AWP407" s="309"/>
      <c r="AWQ407" s="309"/>
      <c r="AWR407" s="309"/>
      <c r="AWS407" s="309"/>
      <c r="AWT407" s="309"/>
      <c r="AWU407" s="309"/>
      <c r="AWV407" s="309"/>
      <c r="AWW407" s="309"/>
      <c r="AWX407" s="309"/>
      <c r="AWY407" s="309"/>
      <c r="AWZ407" s="309"/>
      <c r="AXA407" s="309"/>
      <c r="AXB407" s="309"/>
      <c r="AXC407" s="309"/>
      <c r="AXD407" s="309"/>
      <c r="AXE407" s="309"/>
      <c r="AXF407" s="309"/>
      <c r="AXG407" s="309"/>
      <c r="AXH407" s="309"/>
      <c r="AXI407" s="309"/>
      <c r="AXJ407" s="309"/>
      <c r="AXK407" s="309"/>
      <c r="AXL407" s="309"/>
      <c r="AXM407" s="309"/>
      <c r="AXN407" s="309"/>
      <c r="AXO407" s="309"/>
      <c r="AXP407" s="309"/>
      <c r="AXQ407" s="309"/>
      <c r="AXR407" s="309"/>
      <c r="AXS407" s="309"/>
      <c r="AXT407" s="309"/>
      <c r="AXU407" s="309"/>
      <c r="AXV407" s="309"/>
      <c r="AXW407" s="309"/>
      <c r="AXX407" s="309"/>
      <c r="AXY407" s="309"/>
      <c r="AXZ407" s="309"/>
      <c r="AYA407" s="309"/>
      <c r="AYB407" s="309"/>
      <c r="AYC407" s="309"/>
      <c r="AYD407" s="309"/>
      <c r="AYE407" s="309"/>
      <c r="AYF407" s="309"/>
      <c r="AYG407" s="309"/>
      <c r="AYH407" s="309"/>
      <c r="AYI407" s="309"/>
      <c r="AYJ407" s="309"/>
      <c r="AYK407" s="309"/>
      <c r="AYL407" s="309"/>
      <c r="AYM407" s="309"/>
      <c r="AYN407" s="309"/>
      <c r="AYO407" s="309"/>
      <c r="AYP407" s="309"/>
      <c r="AYQ407" s="309"/>
      <c r="AYR407" s="309"/>
      <c r="AYS407" s="309"/>
      <c r="AYT407" s="309"/>
      <c r="AYU407" s="309"/>
      <c r="AYV407" s="309"/>
      <c r="AYW407" s="309"/>
      <c r="AYX407" s="309"/>
      <c r="AYY407" s="309"/>
      <c r="AYZ407" s="309"/>
      <c r="AZA407" s="309"/>
      <c r="AZB407" s="309"/>
      <c r="AZC407" s="309"/>
      <c r="AZD407" s="309"/>
      <c r="AZE407" s="309"/>
      <c r="AZF407" s="309"/>
      <c r="AZG407" s="309"/>
      <c r="AZH407" s="309"/>
      <c r="AZI407" s="309"/>
      <c r="AZJ407" s="309"/>
      <c r="AZK407" s="309"/>
      <c r="AZL407" s="309"/>
      <c r="AZM407" s="309"/>
      <c r="AZN407" s="309"/>
      <c r="AZO407" s="309"/>
      <c r="AZP407" s="309"/>
      <c r="AZQ407" s="309"/>
      <c r="AZR407" s="309"/>
      <c r="AZS407" s="309"/>
      <c r="AZT407" s="309"/>
      <c r="AZU407" s="309"/>
      <c r="AZV407" s="309"/>
      <c r="AZW407" s="309"/>
      <c r="AZX407" s="309"/>
      <c r="AZY407" s="309"/>
      <c r="AZZ407" s="309"/>
      <c r="BAA407" s="309"/>
      <c r="BAB407" s="309"/>
      <c r="BAC407" s="309"/>
      <c r="BAD407" s="309"/>
      <c r="BAE407" s="309"/>
      <c r="BAF407" s="309"/>
      <c r="BAG407" s="309"/>
      <c r="BAH407" s="309"/>
      <c r="BAI407" s="309"/>
      <c r="BAJ407" s="309"/>
      <c r="BAK407" s="309"/>
      <c r="BAL407" s="309"/>
      <c r="BAM407" s="309"/>
      <c r="BAN407" s="309"/>
      <c r="BAO407" s="309"/>
      <c r="BAP407" s="309"/>
      <c r="BAQ407" s="309"/>
      <c r="BAR407" s="309"/>
      <c r="BAS407" s="309"/>
      <c r="BAT407" s="309"/>
      <c r="BAU407" s="309"/>
      <c r="BAV407" s="309"/>
      <c r="BAW407" s="309"/>
      <c r="BAX407" s="309"/>
      <c r="BAY407" s="309"/>
      <c r="BAZ407" s="309"/>
      <c r="BBA407" s="309"/>
      <c r="BBB407" s="309"/>
      <c r="BBC407" s="309"/>
      <c r="BBD407" s="309"/>
      <c r="BBE407" s="309"/>
      <c r="BBF407" s="309"/>
      <c r="BBG407" s="309"/>
      <c r="BBH407" s="309"/>
      <c r="BBI407" s="309"/>
      <c r="BBJ407" s="309"/>
      <c r="BBK407" s="309"/>
      <c r="BBL407" s="309"/>
      <c r="BBM407" s="309"/>
      <c r="BBN407" s="309"/>
      <c r="BBO407" s="309"/>
      <c r="BBP407" s="309"/>
      <c r="BBQ407" s="309"/>
      <c r="BBR407" s="309"/>
      <c r="BBS407" s="309"/>
      <c r="BBT407" s="309"/>
      <c r="BBU407" s="309"/>
      <c r="BBV407" s="309"/>
      <c r="BBW407" s="309"/>
      <c r="BBX407" s="309"/>
      <c r="BBY407" s="309"/>
      <c r="BBZ407" s="309"/>
      <c r="BCA407" s="309"/>
      <c r="BCB407" s="309"/>
      <c r="BCC407" s="309"/>
      <c r="BCD407" s="309"/>
      <c r="BCE407" s="309"/>
      <c r="BCF407" s="309"/>
      <c r="BCG407" s="309"/>
      <c r="BCH407" s="309"/>
      <c r="BCI407" s="309"/>
      <c r="BCJ407" s="309"/>
      <c r="BCK407" s="309"/>
      <c r="BCL407" s="309"/>
      <c r="BCM407" s="309"/>
      <c r="BCN407" s="309"/>
      <c r="BCO407" s="309"/>
      <c r="BCP407" s="309"/>
      <c r="BCQ407" s="309"/>
      <c r="BCR407" s="309"/>
      <c r="BCS407" s="309"/>
      <c r="BCT407" s="309"/>
      <c r="BCU407" s="309"/>
      <c r="BCV407" s="309"/>
      <c r="BCW407" s="309"/>
      <c r="BCX407" s="309"/>
      <c r="BCY407" s="309"/>
      <c r="BCZ407" s="309"/>
      <c r="BDA407" s="309"/>
      <c r="BDB407" s="309"/>
      <c r="BDC407" s="309"/>
      <c r="BDD407" s="309"/>
      <c r="BDE407" s="309"/>
      <c r="BDF407" s="309"/>
      <c r="BDG407" s="309"/>
      <c r="BDH407" s="309"/>
      <c r="BDI407" s="309"/>
      <c r="BDJ407" s="309"/>
      <c r="BDK407" s="309"/>
      <c r="BDL407" s="309"/>
      <c r="BDM407" s="309"/>
      <c r="BDN407" s="309"/>
      <c r="BDO407" s="309"/>
      <c r="BDP407" s="309"/>
      <c r="BDQ407" s="309"/>
      <c r="BDR407" s="309"/>
      <c r="BDS407" s="309"/>
      <c r="BDT407" s="309"/>
      <c r="BDU407" s="309"/>
      <c r="BDV407" s="309"/>
      <c r="BDW407" s="309"/>
      <c r="BDX407" s="309"/>
      <c r="BDY407" s="309"/>
      <c r="BDZ407" s="309"/>
      <c r="BEA407" s="309"/>
      <c r="BEB407" s="309"/>
      <c r="BEC407" s="309"/>
      <c r="BED407" s="309"/>
      <c r="BEE407" s="309"/>
      <c r="BEF407" s="309"/>
      <c r="BEG407" s="309"/>
      <c r="BEH407" s="309"/>
      <c r="BEI407" s="309"/>
      <c r="BEJ407" s="309"/>
      <c r="BEK407" s="309"/>
      <c r="BEL407" s="309"/>
      <c r="BEM407" s="309"/>
      <c r="BEN407" s="309"/>
      <c r="BEO407" s="309"/>
      <c r="BEP407" s="309"/>
      <c r="BEQ407" s="309"/>
      <c r="BER407" s="309"/>
      <c r="BES407" s="309"/>
      <c r="BET407" s="309"/>
      <c r="BEU407" s="309"/>
      <c r="BEV407" s="309"/>
      <c r="BEW407" s="309"/>
      <c r="BEX407" s="309"/>
      <c r="BEY407" s="309"/>
      <c r="BEZ407" s="309"/>
      <c r="BFA407" s="309"/>
      <c r="BFB407" s="309"/>
      <c r="BFC407" s="309"/>
      <c r="BFD407" s="309"/>
      <c r="BFE407" s="309"/>
      <c r="BFF407" s="309"/>
      <c r="BFG407" s="309"/>
      <c r="BFH407" s="309"/>
      <c r="BFI407" s="309"/>
      <c r="BFJ407" s="309"/>
      <c r="BFK407" s="309"/>
      <c r="BFL407" s="309"/>
      <c r="BFM407" s="309"/>
      <c r="BFN407" s="309"/>
      <c r="BFO407" s="309"/>
      <c r="BFP407" s="309"/>
      <c r="BFQ407" s="309"/>
      <c r="BFR407" s="309"/>
      <c r="BFS407" s="309"/>
      <c r="BFT407" s="309"/>
      <c r="BFU407" s="309"/>
      <c r="BFV407" s="309"/>
      <c r="BFW407" s="309"/>
      <c r="BFX407" s="309"/>
      <c r="BFY407" s="309"/>
      <c r="BFZ407" s="309"/>
      <c r="BGA407" s="309"/>
      <c r="BGB407" s="309"/>
      <c r="BGC407" s="309"/>
      <c r="BGD407" s="309"/>
      <c r="BGE407" s="309"/>
      <c r="BGF407" s="309"/>
      <c r="BGG407" s="309"/>
      <c r="BGH407" s="309"/>
    </row>
    <row r="408" spans="6:1542" s="18" customFormat="1" ht="14.45" customHeight="1" x14ac:dyDescent="0.25">
      <c r="F408" s="68"/>
      <c r="Y408" s="68"/>
      <c r="AC408" s="309"/>
      <c r="AD408" s="309"/>
      <c r="AE408" s="309"/>
      <c r="AF408" s="309"/>
      <c r="AG408" s="309"/>
      <c r="AH408" s="309"/>
      <c r="AI408" s="309"/>
      <c r="AJ408" s="309"/>
      <c r="AK408" s="309"/>
      <c r="AL408" s="309"/>
      <c r="AM408" s="309"/>
      <c r="AN408" s="309"/>
      <c r="AO408" s="309"/>
      <c r="AP408" s="309"/>
      <c r="AQ408" s="309"/>
      <c r="AR408" s="309"/>
      <c r="AS408" s="309"/>
      <c r="AT408" s="309"/>
      <c r="AU408" s="309"/>
      <c r="AV408" s="309"/>
      <c r="AW408" s="309"/>
      <c r="AX408" s="309"/>
      <c r="AY408" s="309"/>
      <c r="AZ408" s="309"/>
      <c r="BA408" s="309"/>
      <c r="BB408" s="309"/>
      <c r="BC408" s="309"/>
      <c r="BD408" s="309"/>
      <c r="BE408" s="309"/>
      <c r="BF408" s="309"/>
      <c r="BG408" s="309"/>
      <c r="BH408" s="309"/>
      <c r="BI408" s="309"/>
      <c r="BJ408" s="309"/>
      <c r="BK408" s="309"/>
      <c r="BL408" s="309"/>
      <c r="BM408" s="309"/>
      <c r="BN408" s="309"/>
      <c r="BO408" s="309"/>
      <c r="BP408" s="309"/>
      <c r="BQ408" s="309"/>
      <c r="BR408" s="309"/>
      <c r="BS408" s="309"/>
      <c r="BT408" s="309"/>
      <c r="BU408" s="309"/>
      <c r="BV408" s="309"/>
      <c r="BW408" s="309"/>
      <c r="BX408" s="309"/>
      <c r="BY408" s="309"/>
      <c r="BZ408" s="309"/>
      <c r="CA408" s="309"/>
      <c r="CB408" s="309"/>
      <c r="CC408" s="309"/>
      <c r="CD408" s="309"/>
      <c r="CE408" s="309"/>
      <c r="CF408" s="309"/>
      <c r="CG408" s="309"/>
      <c r="CH408" s="309"/>
      <c r="CI408" s="309"/>
      <c r="CJ408" s="309"/>
      <c r="CK408" s="309"/>
      <c r="CL408" s="309"/>
      <c r="CM408" s="309"/>
      <c r="CN408" s="309"/>
      <c r="CO408" s="309"/>
      <c r="CP408" s="309"/>
      <c r="CQ408" s="309"/>
      <c r="CR408" s="309"/>
      <c r="CS408" s="309"/>
      <c r="CT408" s="309"/>
      <c r="CU408" s="309"/>
      <c r="CV408" s="309"/>
      <c r="CW408" s="309"/>
      <c r="CX408" s="309"/>
      <c r="CY408" s="309"/>
      <c r="CZ408" s="309"/>
      <c r="DA408" s="309"/>
      <c r="DB408" s="309"/>
      <c r="DC408" s="309"/>
      <c r="DD408" s="309"/>
      <c r="DE408" s="309"/>
      <c r="DF408" s="309"/>
      <c r="DG408" s="309"/>
      <c r="DH408" s="309"/>
      <c r="DI408" s="309"/>
      <c r="DJ408" s="309"/>
      <c r="DK408" s="309"/>
      <c r="DL408" s="309"/>
      <c r="DM408" s="309"/>
      <c r="DN408" s="309"/>
      <c r="DO408" s="309"/>
      <c r="DP408" s="309"/>
      <c r="DQ408" s="309"/>
      <c r="DR408" s="309"/>
      <c r="DS408" s="309"/>
      <c r="DT408" s="309"/>
      <c r="DU408" s="309"/>
      <c r="DV408" s="309"/>
      <c r="DW408" s="309"/>
      <c r="DX408" s="309"/>
      <c r="DY408" s="309"/>
      <c r="DZ408" s="309"/>
      <c r="EA408" s="309"/>
      <c r="EB408" s="309"/>
      <c r="EC408" s="309"/>
      <c r="ED408" s="309"/>
      <c r="EE408" s="309"/>
      <c r="EF408" s="309"/>
      <c r="EG408" s="309"/>
      <c r="EH408" s="309"/>
      <c r="EI408" s="309"/>
      <c r="EJ408" s="309"/>
      <c r="EK408" s="309"/>
      <c r="EL408" s="309"/>
      <c r="EM408" s="309"/>
      <c r="EN408" s="309"/>
      <c r="EO408" s="309"/>
      <c r="EP408" s="309"/>
      <c r="EQ408" s="309"/>
      <c r="ER408" s="309"/>
      <c r="ES408" s="309"/>
      <c r="ET408" s="309"/>
      <c r="EU408" s="309"/>
      <c r="EV408" s="309"/>
      <c r="EW408" s="309"/>
      <c r="EX408" s="309"/>
      <c r="EY408" s="309"/>
      <c r="EZ408" s="309"/>
      <c r="FA408" s="309"/>
      <c r="FB408" s="309"/>
      <c r="FC408" s="309"/>
      <c r="FD408" s="309"/>
      <c r="FE408" s="309"/>
      <c r="FF408" s="309"/>
      <c r="FG408" s="309"/>
      <c r="FH408" s="309"/>
      <c r="FI408" s="309"/>
      <c r="FJ408" s="309"/>
      <c r="FK408" s="309"/>
      <c r="FL408" s="309"/>
      <c r="FM408" s="309"/>
      <c r="FN408" s="309"/>
      <c r="FO408" s="309"/>
      <c r="FP408" s="309"/>
      <c r="FQ408" s="309"/>
      <c r="FR408" s="309"/>
      <c r="FS408" s="309"/>
      <c r="FT408" s="309"/>
      <c r="FU408" s="309"/>
      <c r="FV408" s="309"/>
      <c r="FW408" s="309"/>
      <c r="FX408" s="309"/>
      <c r="FY408" s="309"/>
      <c r="FZ408" s="309"/>
      <c r="GA408" s="309"/>
      <c r="GB408" s="309"/>
      <c r="GC408" s="309"/>
      <c r="GD408" s="309"/>
      <c r="GE408" s="309"/>
      <c r="GF408" s="309"/>
      <c r="GG408" s="309"/>
      <c r="GH408" s="309"/>
      <c r="GI408" s="309"/>
      <c r="GJ408" s="309"/>
      <c r="GK408" s="309"/>
      <c r="GL408" s="309"/>
      <c r="GM408" s="309"/>
      <c r="GN408" s="309"/>
      <c r="GO408" s="309"/>
      <c r="GP408" s="309"/>
      <c r="GQ408" s="309"/>
      <c r="GR408" s="309"/>
      <c r="GS408" s="309"/>
      <c r="GT408" s="309"/>
      <c r="GU408" s="309"/>
      <c r="GV408" s="309"/>
      <c r="GW408" s="309"/>
      <c r="GX408" s="309"/>
      <c r="GY408" s="309"/>
      <c r="GZ408" s="309"/>
      <c r="HA408" s="309"/>
      <c r="HB408" s="309"/>
      <c r="HC408" s="309"/>
      <c r="HD408" s="309"/>
      <c r="HE408" s="309"/>
      <c r="HF408" s="309"/>
      <c r="HG408" s="309"/>
      <c r="HH408" s="309"/>
      <c r="HI408" s="309"/>
      <c r="HJ408" s="309"/>
      <c r="HK408" s="309"/>
      <c r="HL408" s="309"/>
      <c r="HM408" s="309"/>
      <c r="HN408" s="309"/>
      <c r="HO408" s="309"/>
      <c r="HP408" s="309"/>
      <c r="HQ408" s="309"/>
      <c r="HR408" s="309"/>
      <c r="HS408" s="309"/>
      <c r="HT408" s="309"/>
      <c r="HU408" s="309"/>
      <c r="HV408" s="309"/>
      <c r="HW408" s="309"/>
      <c r="HX408" s="309"/>
      <c r="HY408" s="309"/>
      <c r="HZ408" s="309"/>
      <c r="IA408" s="309"/>
      <c r="IB408" s="309"/>
      <c r="IC408" s="309"/>
      <c r="ID408" s="309"/>
      <c r="IE408" s="309"/>
      <c r="IF408" s="309"/>
      <c r="IG408" s="309"/>
      <c r="IH408" s="309"/>
      <c r="II408" s="309"/>
      <c r="IJ408" s="309"/>
      <c r="IK408" s="309"/>
      <c r="IL408" s="309"/>
      <c r="IM408" s="309"/>
      <c r="IN408" s="309"/>
      <c r="IO408" s="309"/>
      <c r="IP408" s="309"/>
      <c r="IQ408" s="309"/>
      <c r="IR408" s="309"/>
      <c r="IS408" s="309"/>
      <c r="IT408" s="309"/>
      <c r="IU408" s="309"/>
      <c r="IV408" s="309"/>
      <c r="IW408" s="309"/>
      <c r="IX408" s="309"/>
      <c r="IY408" s="309"/>
      <c r="IZ408" s="309"/>
      <c r="JA408" s="309"/>
      <c r="JB408" s="309"/>
      <c r="JC408" s="309"/>
      <c r="JD408" s="309"/>
      <c r="JE408" s="309"/>
      <c r="JF408" s="309"/>
      <c r="JG408" s="309"/>
      <c r="JH408" s="309"/>
      <c r="JI408" s="309"/>
      <c r="JJ408" s="309"/>
      <c r="JK408" s="309"/>
      <c r="JL408" s="309"/>
      <c r="JM408" s="309"/>
      <c r="JN408" s="309"/>
      <c r="JO408" s="309"/>
      <c r="JP408" s="309"/>
      <c r="JQ408" s="309"/>
      <c r="JR408" s="309"/>
      <c r="JS408" s="309"/>
      <c r="JT408" s="309"/>
      <c r="JU408" s="309"/>
      <c r="JV408" s="309"/>
      <c r="JW408" s="309"/>
      <c r="JX408" s="309"/>
      <c r="JY408" s="309"/>
      <c r="JZ408" s="309"/>
      <c r="KA408" s="309"/>
      <c r="KB408" s="309"/>
      <c r="KC408" s="309"/>
      <c r="KD408" s="309"/>
      <c r="KE408" s="309"/>
      <c r="KF408" s="309"/>
      <c r="KG408" s="309"/>
      <c r="KH408" s="309"/>
      <c r="KI408" s="309"/>
      <c r="KJ408" s="309"/>
      <c r="KK408" s="309"/>
      <c r="KL408" s="309"/>
      <c r="KM408" s="309"/>
      <c r="KN408" s="309"/>
      <c r="KO408" s="309"/>
      <c r="KP408" s="309"/>
      <c r="KQ408" s="309"/>
      <c r="KR408" s="309"/>
      <c r="KS408" s="309"/>
      <c r="KT408" s="309"/>
      <c r="KU408" s="309"/>
      <c r="KV408" s="309"/>
      <c r="KW408" s="309"/>
      <c r="KX408" s="309"/>
      <c r="KY408" s="309"/>
      <c r="KZ408" s="309"/>
      <c r="LA408" s="309"/>
      <c r="LB408" s="309"/>
      <c r="LC408" s="309"/>
      <c r="LD408" s="309"/>
      <c r="LE408" s="309"/>
      <c r="LF408" s="309"/>
      <c r="LG408" s="309"/>
      <c r="LH408" s="309"/>
      <c r="LI408" s="309"/>
      <c r="LJ408" s="309"/>
      <c r="LK408" s="309"/>
      <c r="LL408" s="309"/>
      <c r="LM408" s="309"/>
      <c r="LN408" s="309"/>
      <c r="LO408" s="309"/>
      <c r="LP408" s="309"/>
      <c r="LQ408" s="309"/>
      <c r="LR408" s="309"/>
      <c r="LS408" s="309"/>
      <c r="LT408" s="309"/>
      <c r="LU408" s="309"/>
      <c r="LV408" s="309"/>
      <c r="LW408" s="309"/>
      <c r="LX408" s="309"/>
      <c r="LY408" s="309"/>
      <c r="LZ408" s="309"/>
      <c r="MA408" s="309"/>
      <c r="MB408" s="309"/>
      <c r="MC408" s="309"/>
      <c r="MD408" s="309"/>
      <c r="ME408" s="309"/>
      <c r="MF408" s="309"/>
      <c r="MG408" s="309"/>
      <c r="MH408" s="309"/>
      <c r="MI408" s="309"/>
      <c r="MJ408" s="309"/>
      <c r="MK408" s="309"/>
      <c r="ML408" s="309"/>
      <c r="MM408" s="309"/>
      <c r="MN408" s="309"/>
      <c r="MO408" s="309"/>
      <c r="MP408" s="309"/>
      <c r="MQ408" s="309"/>
      <c r="MR408" s="309"/>
      <c r="MS408" s="309"/>
      <c r="MT408" s="309"/>
      <c r="MU408" s="309"/>
      <c r="MV408" s="309"/>
      <c r="MW408" s="309"/>
      <c r="MX408" s="309"/>
      <c r="MY408" s="309"/>
      <c r="MZ408" s="309"/>
      <c r="NA408" s="309"/>
      <c r="NB408" s="309"/>
      <c r="NC408" s="309"/>
      <c r="ND408" s="309"/>
      <c r="NE408" s="309"/>
      <c r="NF408" s="309"/>
      <c r="NG408" s="309"/>
      <c r="NH408" s="309"/>
      <c r="NI408" s="309"/>
      <c r="NJ408" s="309"/>
      <c r="NK408" s="309"/>
      <c r="NL408" s="309"/>
      <c r="NM408" s="309"/>
      <c r="NN408" s="309"/>
      <c r="NO408" s="309"/>
      <c r="NP408" s="309"/>
      <c r="NQ408" s="309"/>
      <c r="NR408" s="309"/>
      <c r="NS408" s="309"/>
      <c r="NT408" s="309"/>
      <c r="NU408" s="309"/>
      <c r="NV408" s="309"/>
      <c r="NW408" s="309"/>
      <c r="NX408" s="309"/>
      <c r="NY408" s="309"/>
      <c r="NZ408" s="309"/>
      <c r="OA408" s="309"/>
      <c r="OB408" s="309"/>
      <c r="OC408" s="309"/>
      <c r="OD408" s="309"/>
      <c r="OE408" s="309"/>
      <c r="OF408" s="309"/>
      <c r="OG408" s="309"/>
      <c r="OH408" s="309"/>
      <c r="OI408" s="309"/>
      <c r="OJ408" s="309"/>
      <c r="OK408" s="309"/>
      <c r="OL408" s="309"/>
      <c r="OM408" s="309"/>
      <c r="ON408" s="309"/>
      <c r="OO408" s="309"/>
      <c r="OP408" s="309"/>
      <c r="OQ408" s="309"/>
      <c r="OR408" s="309"/>
      <c r="OS408" s="309"/>
      <c r="OT408" s="309"/>
      <c r="OU408" s="309"/>
      <c r="OV408" s="309"/>
      <c r="OW408" s="309"/>
      <c r="OX408" s="309"/>
      <c r="OY408" s="309"/>
      <c r="OZ408" s="309"/>
      <c r="PA408" s="309"/>
      <c r="PB408" s="309"/>
      <c r="PC408" s="309"/>
      <c r="PD408" s="309"/>
      <c r="PE408" s="309"/>
      <c r="PF408" s="309"/>
      <c r="PG408" s="309"/>
      <c r="PH408" s="309"/>
      <c r="PI408" s="309"/>
      <c r="PJ408" s="309"/>
      <c r="PK408" s="309"/>
      <c r="PL408" s="309"/>
      <c r="PM408" s="309"/>
      <c r="PN408" s="309"/>
      <c r="PO408" s="309"/>
      <c r="PP408" s="309"/>
      <c r="PQ408" s="309"/>
      <c r="PR408" s="309"/>
      <c r="PS408" s="309"/>
      <c r="PT408" s="309"/>
      <c r="PU408" s="309"/>
      <c r="PV408" s="309"/>
      <c r="PW408" s="309"/>
      <c r="PX408" s="309"/>
      <c r="PY408" s="309"/>
      <c r="PZ408" s="309"/>
      <c r="QA408" s="309"/>
      <c r="QB408" s="309"/>
      <c r="QC408" s="309"/>
      <c r="QD408" s="309"/>
      <c r="QE408" s="309"/>
      <c r="QF408" s="309"/>
      <c r="QG408" s="309"/>
      <c r="QH408" s="309"/>
      <c r="QI408" s="309"/>
      <c r="QJ408" s="309"/>
      <c r="QK408" s="309"/>
      <c r="QL408" s="309"/>
      <c r="QM408" s="309"/>
      <c r="QN408" s="309"/>
      <c r="QO408" s="309"/>
      <c r="QP408" s="309"/>
      <c r="QQ408" s="309"/>
      <c r="QR408" s="309"/>
      <c r="QS408" s="309"/>
      <c r="QT408" s="309"/>
      <c r="QU408" s="309"/>
      <c r="QV408" s="309"/>
      <c r="QW408" s="309"/>
      <c r="QX408" s="309"/>
      <c r="QY408" s="309"/>
      <c r="QZ408" s="309"/>
      <c r="RA408" s="309"/>
      <c r="RB408" s="309"/>
      <c r="RC408" s="309"/>
      <c r="RD408" s="309"/>
      <c r="RE408" s="309"/>
      <c r="RF408" s="309"/>
      <c r="RG408" s="309"/>
      <c r="RH408" s="309"/>
      <c r="RI408" s="309"/>
      <c r="RJ408" s="309"/>
      <c r="RK408" s="309"/>
      <c r="RL408" s="309"/>
      <c r="RM408" s="309"/>
      <c r="RN408" s="309"/>
      <c r="RO408" s="309"/>
      <c r="RP408" s="309"/>
      <c r="RQ408" s="309"/>
      <c r="RR408" s="309"/>
      <c r="RS408" s="309"/>
      <c r="RT408" s="309"/>
      <c r="RU408" s="309"/>
      <c r="RV408" s="309"/>
      <c r="RW408" s="309"/>
      <c r="RX408" s="309"/>
      <c r="RY408" s="309"/>
      <c r="RZ408" s="309"/>
      <c r="SA408" s="309"/>
      <c r="SB408" s="309"/>
      <c r="SC408" s="309"/>
      <c r="SD408" s="309"/>
      <c r="SE408" s="309"/>
      <c r="SF408" s="309"/>
      <c r="SG408" s="309"/>
      <c r="SH408" s="309"/>
      <c r="SI408" s="309"/>
      <c r="SJ408" s="309"/>
      <c r="SK408" s="309"/>
      <c r="SL408" s="309"/>
      <c r="SM408" s="309"/>
      <c r="SN408" s="309"/>
      <c r="SO408" s="309"/>
      <c r="SP408" s="309"/>
      <c r="SQ408" s="309"/>
      <c r="SR408" s="309"/>
      <c r="SS408" s="309"/>
      <c r="ST408" s="309"/>
      <c r="SU408" s="309"/>
      <c r="SV408" s="309"/>
      <c r="SW408" s="309"/>
      <c r="SX408" s="309"/>
      <c r="SY408" s="309"/>
      <c r="SZ408" s="309"/>
      <c r="TA408" s="309"/>
      <c r="TB408" s="309"/>
      <c r="TC408" s="309"/>
      <c r="TD408" s="309"/>
      <c r="TE408" s="309"/>
      <c r="TF408" s="309"/>
      <c r="TG408" s="309"/>
      <c r="TH408" s="309"/>
      <c r="TI408" s="309"/>
      <c r="TJ408" s="309"/>
      <c r="TK408" s="309"/>
      <c r="TL408" s="309"/>
      <c r="TM408" s="309"/>
      <c r="TN408" s="309"/>
      <c r="TO408" s="309"/>
      <c r="TP408" s="309"/>
      <c r="TQ408" s="309"/>
      <c r="TR408" s="309"/>
      <c r="TS408" s="309"/>
      <c r="TT408" s="309"/>
      <c r="TU408" s="309"/>
      <c r="TV408" s="309"/>
      <c r="TW408" s="309"/>
      <c r="TX408" s="309"/>
      <c r="TY408" s="309"/>
      <c r="TZ408" s="309"/>
      <c r="UA408" s="309"/>
      <c r="UB408" s="309"/>
      <c r="UC408" s="309"/>
      <c r="UD408" s="309"/>
      <c r="UE408" s="309"/>
      <c r="UF408" s="309"/>
      <c r="UG408" s="309"/>
      <c r="UH408" s="309"/>
      <c r="UI408" s="309"/>
      <c r="UJ408" s="309"/>
      <c r="UK408" s="309"/>
      <c r="UL408" s="309"/>
      <c r="UM408" s="309"/>
      <c r="UN408" s="309"/>
      <c r="UO408" s="309"/>
      <c r="UP408" s="309"/>
      <c r="UQ408" s="309"/>
      <c r="UR408" s="309"/>
      <c r="US408" s="309"/>
      <c r="UT408" s="309"/>
      <c r="UU408" s="309"/>
      <c r="UV408" s="309"/>
      <c r="UW408" s="309"/>
      <c r="UX408" s="309"/>
      <c r="UY408" s="309"/>
      <c r="UZ408" s="309"/>
      <c r="VA408" s="309"/>
      <c r="VB408" s="309"/>
      <c r="VC408" s="309"/>
      <c r="VD408" s="309"/>
      <c r="VE408" s="309"/>
      <c r="VF408" s="309"/>
      <c r="VG408" s="309"/>
      <c r="VH408" s="309"/>
      <c r="VI408" s="309"/>
      <c r="VJ408" s="309"/>
      <c r="VK408" s="309"/>
      <c r="VL408" s="309"/>
      <c r="VM408" s="309"/>
      <c r="VN408" s="309"/>
      <c r="VO408" s="309"/>
      <c r="VP408" s="309"/>
      <c r="VQ408" s="309"/>
      <c r="VR408" s="309"/>
      <c r="VS408" s="309"/>
      <c r="VT408" s="309"/>
      <c r="VU408" s="309"/>
      <c r="VV408" s="309"/>
      <c r="VW408" s="309"/>
      <c r="VX408" s="309"/>
      <c r="VY408" s="309"/>
      <c r="VZ408" s="309"/>
      <c r="WA408" s="309"/>
      <c r="WB408" s="309"/>
      <c r="WC408" s="309"/>
      <c r="WD408" s="309"/>
      <c r="WE408" s="309"/>
      <c r="WF408" s="309"/>
      <c r="WG408" s="309"/>
      <c r="WH408" s="309"/>
      <c r="WI408" s="309"/>
      <c r="WJ408" s="309"/>
      <c r="WK408" s="309"/>
      <c r="WL408" s="309"/>
      <c r="WM408" s="309"/>
      <c r="WN408" s="309"/>
      <c r="WO408" s="309"/>
      <c r="WP408" s="309"/>
      <c r="WQ408" s="309"/>
      <c r="WR408" s="309"/>
      <c r="WS408" s="309"/>
      <c r="WT408" s="309"/>
      <c r="WU408" s="309"/>
      <c r="WV408" s="309"/>
      <c r="WW408" s="309"/>
      <c r="WX408" s="309"/>
      <c r="WY408" s="309"/>
      <c r="WZ408" s="309"/>
      <c r="XA408" s="309"/>
      <c r="XB408" s="309"/>
      <c r="XC408" s="309"/>
      <c r="XD408" s="309"/>
      <c r="XE408" s="309"/>
      <c r="XF408" s="309"/>
      <c r="XG408" s="309"/>
      <c r="XH408" s="309"/>
      <c r="XI408" s="309"/>
      <c r="XJ408" s="309"/>
      <c r="XK408" s="309"/>
      <c r="XL408" s="309"/>
      <c r="XM408" s="309"/>
      <c r="XN408" s="309"/>
      <c r="XO408" s="309"/>
      <c r="XP408" s="309"/>
      <c r="XQ408" s="309"/>
      <c r="XR408" s="309"/>
      <c r="XS408" s="309"/>
      <c r="XT408" s="309"/>
      <c r="XU408" s="309"/>
      <c r="XV408" s="309"/>
      <c r="XW408" s="309"/>
      <c r="XX408" s="309"/>
      <c r="XY408" s="309"/>
      <c r="XZ408" s="309"/>
      <c r="YA408" s="309"/>
      <c r="YB408" s="309"/>
      <c r="YC408" s="309"/>
      <c r="YD408" s="309"/>
      <c r="YE408" s="309"/>
      <c r="YF408" s="309"/>
      <c r="YG408" s="309"/>
      <c r="YH408" s="309"/>
      <c r="YI408" s="309"/>
      <c r="YJ408" s="309"/>
      <c r="YK408" s="309"/>
      <c r="YL408" s="309"/>
      <c r="YM408" s="309"/>
      <c r="YN408" s="309"/>
      <c r="YO408" s="309"/>
      <c r="YP408" s="309"/>
      <c r="YQ408" s="309"/>
      <c r="YR408" s="309"/>
      <c r="YS408" s="309"/>
      <c r="YT408" s="309"/>
      <c r="YU408" s="309"/>
      <c r="YV408" s="309"/>
      <c r="YW408" s="309"/>
      <c r="YX408" s="309"/>
      <c r="YY408" s="309"/>
      <c r="YZ408" s="309"/>
      <c r="ZA408" s="309"/>
      <c r="ZB408" s="309"/>
      <c r="ZC408" s="309"/>
      <c r="ZD408" s="309"/>
      <c r="ZE408" s="309"/>
      <c r="ZF408" s="309"/>
      <c r="ZG408" s="309"/>
      <c r="ZH408" s="309"/>
      <c r="ZI408" s="309"/>
      <c r="ZJ408" s="309"/>
      <c r="ZK408" s="309"/>
      <c r="ZL408" s="309"/>
      <c r="ZM408" s="309"/>
      <c r="ZN408" s="309"/>
      <c r="ZO408" s="309"/>
      <c r="ZP408" s="309"/>
      <c r="ZQ408" s="309"/>
      <c r="ZR408" s="309"/>
      <c r="ZS408" s="309"/>
      <c r="ZT408" s="309"/>
      <c r="ZU408" s="309"/>
      <c r="ZV408" s="309"/>
      <c r="ZW408" s="309"/>
      <c r="ZX408" s="309"/>
      <c r="ZY408" s="309"/>
      <c r="ZZ408" s="309"/>
      <c r="AAA408" s="309"/>
      <c r="AAB408" s="309"/>
      <c r="AAC408" s="309"/>
      <c r="AAD408" s="309"/>
      <c r="AAE408" s="309"/>
      <c r="AAF408" s="309"/>
      <c r="AAG408" s="309"/>
      <c r="AAH408" s="309"/>
      <c r="AAI408" s="309"/>
      <c r="AAJ408" s="309"/>
      <c r="AAK408" s="309"/>
      <c r="AAL408" s="309"/>
      <c r="AAM408" s="309"/>
      <c r="AAN408" s="309"/>
      <c r="AAO408" s="309"/>
      <c r="AAP408" s="309"/>
      <c r="AAQ408" s="309"/>
      <c r="AAR408" s="309"/>
      <c r="AAS408" s="309"/>
      <c r="AAT408" s="309"/>
      <c r="AAU408" s="309"/>
      <c r="AAV408" s="309"/>
      <c r="AAW408" s="309"/>
      <c r="AAX408" s="309"/>
      <c r="AAY408" s="309"/>
      <c r="AAZ408" s="309"/>
      <c r="ABA408" s="309"/>
      <c r="ABB408" s="309"/>
      <c r="ABC408" s="309"/>
      <c r="ABD408" s="309"/>
      <c r="ABE408" s="309"/>
      <c r="ABF408" s="309"/>
      <c r="ABG408" s="309"/>
      <c r="ABH408" s="309"/>
      <c r="ABI408" s="309"/>
      <c r="ABJ408" s="309"/>
      <c r="ABK408" s="309"/>
      <c r="ABL408" s="309"/>
      <c r="ABM408" s="309"/>
      <c r="ABN408" s="309"/>
      <c r="ABO408" s="309"/>
      <c r="ABP408" s="309"/>
      <c r="ABQ408" s="309"/>
      <c r="ABR408" s="309"/>
      <c r="ABS408" s="309"/>
      <c r="ABT408" s="309"/>
      <c r="ABU408" s="309"/>
      <c r="ABV408" s="309"/>
      <c r="ABW408" s="309"/>
      <c r="ABX408" s="309"/>
      <c r="ABY408" s="309"/>
      <c r="ABZ408" s="309"/>
      <c r="ACA408" s="309"/>
      <c r="ACB408" s="309"/>
      <c r="ACC408" s="309"/>
      <c r="ACD408" s="309"/>
      <c r="ACE408" s="309"/>
      <c r="ACF408" s="309"/>
      <c r="ACG408" s="309"/>
      <c r="ACH408" s="309"/>
      <c r="ACI408" s="309"/>
      <c r="ACJ408" s="309"/>
      <c r="ACK408" s="309"/>
      <c r="ACL408" s="309"/>
      <c r="ACM408" s="309"/>
      <c r="ACN408" s="309"/>
      <c r="ACO408" s="309"/>
      <c r="ACP408" s="309"/>
      <c r="ACQ408" s="309"/>
      <c r="ACR408" s="309"/>
      <c r="ACS408" s="309"/>
      <c r="ACT408" s="309"/>
      <c r="ACU408" s="309"/>
      <c r="ACV408" s="309"/>
      <c r="ACW408" s="309"/>
      <c r="ACX408" s="309"/>
      <c r="ACY408" s="309"/>
      <c r="ACZ408" s="309"/>
      <c r="ADA408" s="309"/>
      <c r="ADB408" s="309"/>
      <c r="ADC408" s="309"/>
      <c r="ADD408" s="309"/>
      <c r="ADE408" s="309"/>
      <c r="ADF408" s="309"/>
      <c r="ADG408" s="309"/>
      <c r="ADH408" s="309"/>
      <c r="ADI408" s="309"/>
      <c r="ADJ408" s="309"/>
      <c r="ADK408" s="309"/>
      <c r="ADL408" s="309"/>
      <c r="ADM408" s="309"/>
      <c r="ADN408" s="309"/>
      <c r="ADO408" s="309"/>
      <c r="ADP408" s="309"/>
      <c r="ADQ408" s="309"/>
      <c r="ADR408" s="309"/>
      <c r="ADS408" s="309"/>
      <c r="ADT408" s="309"/>
      <c r="ADU408" s="309"/>
      <c r="ADV408" s="309"/>
      <c r="ADW408" s="309"/>
      <c r="ADX408" s="309"/>
      <c r="ADY408" s="309"/>
      <c r="ADZ408" s="309"/>
      <c r="AEA408" s="309"/>
      <c r="AEB408" s="309"/>
      <c r="AEC408" s="309"/>
      <c r="AED408" s="309"/>
      <c r="AEE408" s="309"/>
      <c r="AEF408" s="309"/>
      <c r="AEG408" s="309"/>
      <c r="AEH408" s="309"/>
      <c r="AEI408" s="309"/>
      <c r="AEJ408" s="309"/>
      <c r="AEK408" s="309"/>
      <c r="AEL408" s="309"/>
      <c r="AEM408" s="309"/>
      <c r="AEN408" s="309"/>
      <c r="AEO408" s="309"/>
      <c r="AEP408" s="309"/>
      <c r="AEQ408" s="309"/>
      <c r="AER408" s="309"/>
      <c r="AES408" s="309"/>
      <c r="AET408" s="309"/>
      <c r="AEU408" s="309"/>
      <c r="AEV408" s="309"/>
      <c r="AEW408" s="309"/>
      <c r="AEX408" s="309"/>
      <c r="AEY408" s="309"/>
      <c r="AEZ408" s="309"/>
      <c r="AFA408" s="309"/>
      <c r="AFB408" s="309"/>
      <c r="AFC408" s="309"/>
      <c r="AFD408" s="309"/>
      <c r="AFE408" s="309"/>
      <c r="AFF408" s="309"/>
      <c r="AFG408" s="309"/>
      <c r="AFH408" s="309"/>
      <c r="AFI408" s="309"/>
      <c r="AFJ408" s="309"/>
      <c r="AFK408" s="309"/>
      <c r="AFL408" s="309"/>
      <c r="AFM408" s="309"/>
      <c r="AFN408" s="309"/>
      <c r="AFO408" s="309"/>
      <c r="AFP408" s="309"/>
      <c r="AFQ408" s="309"/>
      <c r="AFR408" s="309"/>
      <c r="AFS408" s="309"/>
      <c r="AFT408" s="309"/>
      <c r="AFU408" s="309"/>
      <c r="AFV408" s="309"/>
      <c r="AFW408" s="309"/>
      <c r="AFX408" s="309"/>
      <c r="AFY408" s="309"/>
      <c r="AFZ408" s="309"/>
      <c r="AGA408" s="309"/>
      <c r="AGB408" s="309"/>
      <c r="AGC408" s="309"/>
      <c r="AGD408" s="309"/>
      <c r="AGE408" s="309"/>
      <c r="AGF408" s="309"/>
      <c r="AGG408" s="309"/>
      <c r="AGH408" s="309"/>
      <c r="AGI408" s="309"/>
      <c r="AGJ408" s="309"/>
      <c r="AGK408" s="309"/>
      <c r="AGL408" s="309"/>
      <c r="AGM408" s="309"/>
      <c r="AGN408" s="309"/>
      <c r="AGO408" s="309"/>
      <c r="AGP408" s="309"/>
      <c r="AGQ408" s="309"/>
      <c r="AGR408" s="309"/>
      <c r="AGS408" s="309"/>
      <c r="AGT408" s="309"/>
      <c r="AGU408" s="309"/>
      <c r="AGV408" s="309"/>
      <c r="AGW408" s="309"/>
      <c r="AGX408" s="309"/>
      <c r="AGY408" s="309"/>
      <c r="AGZ408" s="309"/>
      <c r="AHA408" s="309"/>
      <c r="AHB408" s="309"/>
      <c r="AHC408" s="309"/>
      <c r="AHD408" s="309"/>
      <c r="AHE408" s="309"/>
      <c r="AHF408" s="309"/>
      <c r="AHG408" s="309"/>
      <c r="AHH408" s="309"/>
      <c r="AHI408" s="309"/>
      <c r="AHJ408" s="309"/>
      <c r="AHK408" s="309"/>
      <c r="AHL408" s="309"/>
      <c r="AHM408" s="309"/>
      <c r="AHN408" s="309"/>
      <c r="AHO408" s="309"/>
      <c r="AHP408" s="309"/>
      <c r="AHQ408" s="309"/>
      <c r="AHR408" s="309"/>
      <c r="AHS408" s="309"/>
      <c r="AHT408" s="309"/>
      <c r="AHU408" s="309"/>
      <c r="AHV408" s="309"/>
      <c r="AHW408" s="309"/>
      <c r="AHX408" s="309"/>
      <c r="AHY408" s="309"/>
      <c r="AHZ408" s="309"/>
      <c r="AIA408" s="309"/>
      <c r="AIB408" s="309"/>
      <c r="AIC408" s="309"/>
      <c r="AID408" s="309"/>
      <c r="AIE408" s="309"/>
      <c r="AIF408" s="309"/>
      <c r="AIG408" s="309"/>
      <c r="AIH408" s="309"/>
      <c r="AII408" s="309"/>
      <c r="AIJ408" s="309"/>
      <c r="AIK408" s="309"/>
      <c r="AIL408" s="309"/>
      <c r="AIM408" s="309"/>
      <c r="AIN408" s="309"/>
      <c r="AIO408" s="309"/>
      <c r="AIP408" s="309"/>
      <c r="AIQ408" s="309"/>
      <c r="AIR408" s="309"/>
      <c r="AIS408" s="309"/>
      <c r="AIT408" s="309"/>
      <c r="AIU408" s="309"/>
      <c r="AIV408" s="309"/>
      <c r="AIW408" s="309"/>
      <c r="AIX408" s="309"/>
      <c r="AIY408" s="309"/>
      <c r="AIZ408" s="309"/>
      <c r="AJA408" s="309"/>
      <c r="AJB408" s="309"/>
      <c r="AJC408" s="309"/>
      <c r="AJD408" s="309"/>
      <c r="AJE408" s="309"/>
      <c r="AJF408" s="309"/>
      <c r="AJG408" s="309"/>
      <c r="AJH408" s="309"/>
      <c r="AJI408" s="309"/>
      <c r="AJJ408" s="309"/>
      <c r="AJK408" s="309"/>
      <c r="AJL408" s="309"/>
      <c r="AJM408" s="309"/>
      <c r="AJN408" s="309"/>
      <c r="AJO408" s="309"/>
      <c r="AJP408" s="309"/>
      <c r="AJQ408" s="309"/>
      <c r="AJR408" s="309"/>
      <c r="AJS408" s="309"/>
      <c r="AJT408" s="309"/>
      <c r="AJU408" s="309"/>
      <c r="AJV408" s="309"/>
      <c r="AJW408" s="309"/>
      <c r="AJX408" s="309"/>
      <c r="AJY408" s="309"/>
      <c r="AJZ408" s="309"/>
      <c r="AKA408" s="309"/>
      <c r="AKB408" s="309"/>
      <c r="AKC408" s="309"/>
      <c r="AKD408" s="309"/>
      <c r="AKE408" s="309"/>
      <c r="AKF408" s="309"/>
      <c r="AKG408" s="309"/>
      <c r="AKH408" s="309"/>
      <c r="AKI408" s="309"/>
      <c r="AKJ408" s="309"/>
      <c r="AKK408" s="309"/>
      <c r="AKL408" s="309"/>
      <c r="AKM408" s="309"/>
      <c r="AKN408" s="309"/>
      <c r="AKO408" s="309"/>
      <c r="AKP408" s="309"/>
      <c r="AKQ408" s="309"/>
      <c r="AKR408" s="309"/>
      <c r="AKS408" s="309"/>
      <c r="AKT408" s="309"/>
      <c r="AKU408" s="309"/>
      <c r="AKV408" s="309"/>
      <c r="AKW408" s="309"/>
      <c r="AKX408" s="309"/>
      <c r="AKY408" s="309"/>
      <c r="AKZ408" s="309"/>
      <c r="ALA408" s="309"/>
      <c r="ALB408" s="309"/>
      <c r="ALC408" s="309"/>
      <c r="ALD408" s="309"/>
      <c r="ALE408" s="309"/>
      <c r="ALF408" s="309"/>
      <c r="ALG408" s="309"/>
      <c r="ALH408" s="309"/>
      <c r="ALI408" s="309"/>
      <c r="ALJ408" s="309"/>
      <c r="ALK408" s="309"/>
      <c r="ALL408" s="309"/>
      <c r="ALM408" s="309"/>
      <c r="ALN408" s="309"/>
      <c r="ALO408" s="309"/>
      <c r="ALP408" s="309"/>
      <c r="ALQ408" s="309"/>
      <c r="ALR408" s="309"/>
      <c r="ALS408" s="309"/>
      <c r="ALT408" s="309"/>
      <c r="ALU408" s="309"/>
      <c r="ALV408" s="309"/>
      <c r="ALW408" s="309"/>
      <c r="ALX408" s="309"/>
      <c r="ALY408" s="309"/>
      <c r="ALZ408" s="309"/>
      <c r="AMA408" s="309"/>
      <c r="AMB408" s="309"/>
      <c r="AMC408" s="309"/>
      <c r="AMD408" s="309"/>
      <c r="AME408" s="309"/>
      <c r="AMF408" s="309"/>
      <c r="AMG408" s="309"/>
      <c r="AMH408" s="309"/>
      <c r="AMI408" s="309"/>
      <c r="AMJ408" s="309"/>
      <c r="AMK408" s="309"/>
      <c r="AML408" s="309"/>
      <c r="AMM408" s="309"/>
      <c r="AMN408" s="309"/>
      <c r="AMO408" s="309"/>
      <c r="AMP408" s="309"/>
      <c r="AMQ408" s="309"/>
      <c r="AMR408" s="309"/>
      <c r="AMS408" s="309"/>
      <c r="AMT408" s="309"/>
      <c r="AMU408" s="309"/>
      <c r="AMV408" s="309"/>
      <c r="AMW408" s="309"/>
      <c r="AMX408" s="309"/>
      <c r="AMY408" s="309"/>
      <c r="AMZ408" s="309"/>
      <c r="ANA408" s="309"/>
      <c r="ANB408" s="309"/>
      <c r="ANC408" s="309"/>
      <c r="AND408" s="309"/>
      <c r="ANE408" s="309"/>
      <c r="ANF408" s="309"/>
      <c r="ANG408" s="309"/>
      <c r="ANH408" s="309"/>
      <c r="ANI408" s="309"/>
      <c r="ANJ408" s="309"/>
      <c r="ANK408" s="309"/>
      <c r="ANL408" s="309"/>
      <c r="ANM408" s="309"/>
      <c r="ANN408" s="309"/>
      <c r="ANO408" s="309"/>
      <c r="ANP408" s="309"/>
      <c r="ANQ408" s="309"/>
      <c r="ANR408" s="309"/>
      <c r="ANS408" s="309"/>
      <c r="ANT408" s="309"/>
      <c r="ANU408" s="309"/>
      <c r="ANV408" s="309"/>
      <c r="ANW408" s="309"/>
      <c r="ANX408" s="309"/>
      <c r="ANY408" s="309"/>
      <c r="ANZ408" s="309"/>
      <c r="AOA408" s="309"/>
      <c r="AOB408" s="309"/>
      <c r="AOC408" s="309"/>
      <c r="AOD408" s="309"/>
      <c r="AOE408" s="309"/>
      <c r="AOF408" s="309"/>
      <c r="AOG408" s="309"/>
      <c r="AOH408" s="309"/>
      <c r="AOI408" s="309"/>
      <c r="AOJ408" s="309"/>
      <c r="AOK408" s="309"/>
      <c r="AOL408" s="309"/>
      <c r="AOM408" s="309"/>
      <c r="AON408" s="309"/>
      <c r="AOO408" s="309"/>
      <c r="AOP408" s="309"/>
      <c r="AOQ408" s="309"/>
      <c r="AOR408" s="309"/>
      <c r="AOS408" s="309"/>
      <c r="AOT408" s="309"/>
      <c r="AOU408" s="309"/>
      <c r="AOV408" s="309"/>
      <c r="AOW408" s="309"/>
      <c r="AOX408" s="309"/>
      <c r="AOY408" s="309"/>
      <c r="AOZ408" s="309"/>
      <c r="APA408" s="309"/>
      <c r="APB408" s="309"/>
      <c r="APC408" s="309"/>
      <c r="APD408" s="309"/>
      <c r="APE408" s="309"/>
      <c r="APF408" s="309"/>
      <c r="APG408" s="309"/>
      <c r="APH408" s="309"/>
      <c r="API408" s="309"/>
      <c r="APJ408" s="309"/>
      <c r="APK408" s="309"/>
      <c r="APL408" s="309"/>
      <c r="APM408" s="309"/>
      <c r="APN408" s="309"/>
      <c r="APO408" s="309"/>
      <c r="APP408" s="309"/>
      <c r="APQ408" s="309"/>
      <c r="APR408" s="309"/>
      <c r="APS408" s="309"/>
      <c r="APT408" s="309"/>
      <c r="APU408" s="309"/>
      <c r="APV408" s="309"/>
      <c r="APW408" s="309"/>
      <c r="APX408" s="309"/>
      <c r="APY408" s="309"/>
      <c r="APZ408" s="309"/>
      <c r="AQA408" s="309"/>
      <c r="AQB408" s="309"/>
      <c r="AQC408" s="309"/>
      <c r="AQD408" s="309"/>
      <c r="AQE408" s="309"/>
      <c r="AQF408" s="309"/>
      <c r="AQG408" s="309"/>
      <c r="AQH408" s="309"/>
      <c r="AQI408" s="309"/>
      <c r="AQJ408" s="309"/>
      <c r="AQK408" s="309"/>
      <c r="AQL408" s="309"/>
      <c r="AQM408" s="309"/>
      <c r="AQN408" s="309"/>
      <c r="AQO408" s="309"/>
      <c r="AQP408" s="309"/>
      <c r="AQQ408" s="309"/>
      <c r="AQR408" s="309"/>
      <c r="AQS408" s="309"/>
      <c r="AQT408" s="309"/>
      <c r="AQU408" s="309"/>
      <c r="AQV408" s="309"/>
      <c r="AQW408" s="309"/>
      <c r="AQX408" s="309"/>
      <c r="AQY408" s="309"/>
      <c r="AQZ408" s="309"/>
      <c r="ARA408" s="309"/>
      <c r="ARB408" s="309"/>
      <c r="ARC408" s="309"/>
      <c r="ARD408" s="309"/>
      <c r="ARE408" s="309"/>
      <c r="ARF408" s="309"/>
      <c r="ARG408" s="309"/>
      <c r="ARH408" s="309"/>
      <c r="ARI408" s="309"/>
      <c r="ARJ408" s="309"/>
      <c r="ARK408" s="309"/>
      <c r="ARL408" s="309"/>
      <c r="ARM408" s="309"/>
      <c r="ARN408" s="309"/>
      <c r="ARO408" s="309"/>
      <c r="ARP408" s="309"/>
      <c r="ARQ408" s="309"/>
      <c r="ARR408" s="309"/>
      <c r="ARS408" s="309"/>
      <c r="ART408" s="309"/>
      <c r="ARU408" s="309"/>
      <c r="ARV408" s="309"/>
      <c r="ARW408" s="309"/>
      <c r="ARX408" s="309"/>
      <c r="ARY408" s="309"/>
      <c r="ARZ408" s="309"/>
      <c r="ASA408" s="309"/>
      <c r="ASB408" s="309"/>
      <c r="ASC408" s="309"/>
      <c r="ASD408" s="309"/>
      <c r="ASE408" s="309"/>
      <c r="ASF408" s="309"/>
      <c r="ASG408" s="309"/>
      <c r="ASH408" s="309"/>
      <c r="ASI408" s="309"/>
      <c r="ASJ408" s="309"/>
      <c r="ASK408" s="309"/>
      <c r="ASL408" s="309"/>
      <c r="ASM408" s="309"/>
      <c r="ASN408" s="309"/>
      <c r="ASO408" s="309"/>
      <c r="ASP408" s="309"/>
      <c r="ASQ408" s="309"/>
      <c r="ASR408" s="309"/>
      <c r="ASS408" s="309"/>
      <c r="AST408" s="309"/>
      <c r="ASU408" s="309"/>
      <c r="ASV408" s="309"/>
      <c r="ASW408" s="309"/>
      <c r="ASX408" s="309"/>
      <c r="ASY408" s="309"/>
      <c r="ASZ408" s="309"/>
      <c r="ATA408" s="309"/>
      <c r="ATB408" s="309"/>
      <c r="ATC408" s="309"/>
      <c r="ATD408" s="309"/>
      <c r="ATE408" s="309"/>
      <c r="ATF408" s="309"/>
      <c r="ATG408" s="309"/>
      <c r="ATH408" s="309"/>
      <c r="ATI408" s="309"/>
      <c r="ATJ408" s="309"/>
      <c r="ATK408" s="309"/>
      <c r="ATL408" s="309"/>
      <c r="ATM408" s="309"/>
      <c r="ATN408" s="309"/>
      <c r="ATO408" s="309"/>
      <c r="ATP408" s="309"/>
      <c r="ATQ408" s="309"/>
      <c r="ATR408" s="309"/>
      <c r="ATS408" s="309"/>
      <c r="ATT408" s="309"/>
      <c r="ATU408" s="309"/>
      <c r="ATV408" s="309"/>
      <c r="ATW408" s="309"/>
      <c r="ATX408" s="309"/>
      <c r="ATY408" s="309"/>
      <c r="ATZ408" s="309"/>
      <c r="AUA408" s="309"/>
      <c r="AUB408" s="309"/>
      <c r="AUC408" s="309"/>
      <c r="AUD408" s="309"/>
      <c r="AUE408" s="309"/>
      <c r="AUF408" s="309"/>
      <c r="AUG408" s="309"/>
      <c r="AUH408" s="309"/>
      <c r="AUI408" s="309"/>
      <c r="AUJ408" s="309"/>
      <c r="AUK408" s="309"/>
      <c r="AUL408" s="309"/>
      <c r="AUM408" s="309"/>
      <c r="AUN408" s="309"/>
      <c r="AUO408" s="309"/>
      <c r="AUP408" s="309"/>
      <c r="AUQ408" s="309"/>
      <c r="AUR408" s="309"/>
      <c r="AUS408" s="309"/>
      <c r="AUT408" s="309"/>
      <c r="AUU408" s="309"/>
      <c r="AUV408" s="309"/>
      <c r="AUW408" s="309"/>
      <c r="AUX408" s="309"/>
      <c r="AUY408" s="309"/>
      <c r="AUZ408" s="309"/>
      <c r="AVA408" s="309"/>
      <c r="AVB408" s="309"/>
      <c r="AVC408" s="309"/>
      <c r="AVD408" s="309"/>
      <c r="AVE408" s="309"/>
      <c r="AVF408" s="309"/>
      <c r="AVG408" s="309"/>
      <c r="AVH408" s="309"/>
      <c r="AVI408" s="309"/>
      <c r="AVJ408" s="309"/>
      <c r="AVK408" s="309"/>
      <c r="AVL408" s="309"/>
      <c r="AVM408" s="309"/>
      <c r="AVN408" s="309"/>
      <c r="AVO408" s="309"/>
      <c r="AVP408" s="309"/>
      <c r="AVQ408" s="309"/>
      <c r="AVR408" s="309"/>
      <c r="AVS408" s="309"/>
      <c r="AVT408" s="309"/>
      <c r="AVU408" s="309"/>
      <c r="AVV408" s="309"/>
      <c r="AVW408" s="309"/>
      <c r="AVX408" s="309"/>
      <c r="AVY408" s="309"/>
      <c r="AVZ408" s="309"/>
      <c r="AWA408" s="309"/>
      <c r="AWB408" s="309"/>
      <c r="AWC408" s="309"/>
      <c r="AWD408" s="309"/>
      <c r="AWE408" s="309"/>
      <c r="AWF408" s="309"/>
      <c r="AWG408" s="309"/>
      <c r="AWH408" s="309"/>
      <c r="AWI408" s="309"/>
      <c r="AWJ408" s="309"/>
      <c r="AWK408" s="309"/>
      <c r="AWL408" s="309"/>
      <c r="AWM408" s="309"/>
      <c r="AWN408" s="309"/>
      <c r="AWO408" s="309"/>
      <c r="AWP408" s="309"/>
      <c r="AWQ408" s="309"/>
      <c r="AWR408" s="309"/>
      <c r="AWS408" s="309"/>
      <c r="AWT408" s="309"/>
      <c r="AWU408" s="309"/>
      <c r="AWV408" s="309"/>
      <c r="AWW408" s="309"/>
      <c r="AWX408" s="309"/>
      <c r="AWY408" s="309"/>
      <c r="AWZ408" s="309"/>
      <c r="AXA408" s="309"/>
      <c r="AXB408" s="309"/>
      <c r="AXC408" s="309"/>
      <c r="AXD408" s="309"/>
      <c r="AXE408" s="309"/>
      <c r="AXF408" s="309"/>
      <c r="AXG408" s="309"/>
      <c r="AXH408" s="309"/>
      <c r="AXI408" s="309"/>
      <c r="AXJ408" s="309"/>
      <c r="AXK408" s="309"/>
      <c r="AXL408" s="309"/>
      <c r="AXM408" s="309"/>
      <c r="AXN408" s="309"/>
      <c r="AXO408" s="309"/>
      <c r="AXP408" s="309"/>
      <c r="AXQ408" s="309"/>
      <c r="AXR408" s="309"/>
      <c r="AXS408" s="309"/>
      <c r="AXT408" s="309"/>
      <c r="AXU408" s="309"/>
      <c r="AXV408" s="309"/>
      <c r="AXW408" s="309"/>
      <c r="AXX408" s="309"/>
      <c r="AXY408" s="309"/>
      <c r="AXZ408" s="309"/>
      <c r="AYA408" s="309"/>
      <c r="AYB408" s="309"/>
      <c r="AYC408" s="309"/>
      <c r="AYD408" s="309"/>
      <c r="AYE408" s="309"/>
      <c r="AYF408" s="309"/>
      <c r="AYG408" s="309"/>
      <c r="AYH408" s="309"/>
      <c r="AYI408" s="309"/>
      <c r="AYJ408" s="309"/>
      <c r="AYK408" s="309"/>
      <c r="AYL408" s="309"/>
      <c r="AYM408" s="309"/>
      <c r="AYN408" s="309"/>
      <c r="AYO408" s="309"/>
      <c r="AYP408" s="309"/>
      <c r="AYQ408" s="309"/>
      <c r="AYR408" s="309"/>
      <c r="AYS408" s="309"/>
      <c r="AYT408" s="309"/>
      <c r="AYU408" s="309"/>
      <c r="AYV408" s="309"/>
      <c r="AYW408" s="309"/>
      <c r="AYX408" s="309"/>
      <c r="AYY408" s="309"/>
      <c r="AYZ408" s="309"/>
      <c r="AZA408" s="309"/>
      <c r="AZB408" s="309"/>
      <c r="AZC408" s="309"/>
      <c r="AZD408" s="309"/>
      <c r="AZE408" s="309"/>
      <c r="AZF408" s="309"/>
      <c r="AZG408" s="309"/>
      <c r="AZH408" s="309"/>
      <c r="AZI408" s="309"/>
      <c r="AZJ408" s="309"/>
      <c r="AZK408" s="309"/>
      <c r="AZL408" s="309"/>
      <c r="AZM408" s="309"/>
      <c r="AZN408" s="309"/>
      <c r="AZO408" s="309"/>
      <c r="AZP408" s="309"/>
      <c r="AZQ408" s="309"/>
      <c r="AZR408" s="309"/>
      <c r="AZS408" s="309"/>
      <c r="AZT408" s="309"/>
      <c r="AZU408" s="309"/>
      <c r="AZV408" s="309"/>
      <c r="AZW408" s="309"/>
      <c r="AZX408" s="309"/>
      <c r="AZY408" s="309"/>
      <c r="AZZ408" s="309"/>
      <c r="BAA408" s="309"/>
      <c r="BAB408" s="309"/>
      <c r="BAC408" s="309"/>
      <c r="BAD408" s="309"/>
      <c r="BAE408" s="309"/>
      <c r="BAF408" s="309"/>
      <c r="BAG408" s="309"/>
      <c r="BAH408" s="309"/>
      <c r="BAI408" s="309"/>
      <c r="BAJ408" s="309"/>
      <c r="BAK408" s="309"/>
      <c r="BAL408" s="309"/>
      <c r="BAM408" s="309"/>
      <c r="BAN408" s="309"/>
      <c r="BAO408" s="309"/>
      <c r="BAP408" s="309"/>
      <c r="BAQ408" s="309"/>
      <c r="BAR408" s="309"/>
      <c r="BAS408" s="309"/>
      <c r="BAT408" s="309"/>
      <c r="BAU408" s="309"/>
      <c r="BAV408" s="309"/>
      <c r="BAW408" s="309"/>
      <c r="BAX408" s="309"/>
      <c r="BAY408" s="309"/>
      <c r="BAZ408" s="309"/>
      <c r="BBA408" s="309"/>
      <c r="BBB408" s="309"/>
      <c r="BBC408" s="309"/>
      <c r="BBD408" s="309"/>
      <c r="BBE408" s="309"/>
      <c r="BBF408" s="309"/>
      <c r="BBG408" s="309"/>
      <c r="BBH408" s="309"/>
      <c r="BBI408" s="309"/>
      <c r="BBJ408" s="309"/>
      <c r="BBK408" s="309"/>
      <c r="BBL408" s="309"/>
      <c r="BBM408" s="309"/>
      <c r="BBN408" s="309"/>
      <c r="BBO408" s="309"/>
      <c r="BBP408" s="309"/>
      <c r="BBQ408" s="309"/>
      <c r="BBR408" s="309"/>
      <c r="BBS408" s="309"/>
      <c r="BBT408" s="309"/>
      <c r="BBU408" s="309"/>
      <c r="BBV408" s="309"/>
      <c r="BBW408" s="309"/>
      <c r="BBX408" s="309"/>
      <c r="BBY408" s="309"/>
      <c r="BBZ408" s="309"/>
      <c r="BCA408" s="309"/>
      <c r="BCB408" s="309"/>
      <c r="BCC408" s="309"/>
      <c r="BCD408" s="309"/>
      <c r="BCE408" s="309"/>
      <c r="BCF408" s="309"/>
      <c r="BCG408" s="309"/>
      <c r="BCH408" s="309"/>
      <c r="BCI408" s="309"/>
      <c r="BCJ408" s="309"/>
      <c r="BCK408" s="309"/>
      <c r="BCL408" s="309"/>
      <c r="BCM408" s="309"/>
      <c r="BCN408" s="309"/>
      <c r="BCO408" s="309"/>
      <c r="BCP408" s="309"/>
      <c r="BCQ408" s="309"/>
      <c r="BCR408" s="309"/>
      <c r="BCS408" s="309"/>
      <c r="BCT408" s="309"/>
      <c r="BCU408" s="309"/>
      <c r="BCV408" s="309"/>
      <c r="BCW408" s="309"/>
      <c r="BCX408" s="309"/>
      <c r="BCY408" s="309"/>
      <c r="BCZ408" s="309"/>
      <c r="BDA408" s="309"/>
      <c r="BDB408" s="309"/>
      <c r="BDC408" s="309"/>
      <c r="BDD408" s="309"/>
      <c r="BDE408" s="309"/>
      <c r="BDF408" s="309"/>
      <c r="BDG408" s="309"/>
      <c r="BDH408" s="309"/>
      <c r="BDI408" s="309"/>
      <c r="BDJ408" s="309"/>
      <c r="BDK408" s="309"/>
      <c r="BDL408" s="309"/>
      <c r="BDM408" s="309"/>
      <c r="BDN408" s="309"/>
      <c r="BDO408" s="309"/>
      <c r="BDP408" s="309"/>
      <c r="BDQ408" s="309"/>
      <c r="BDR408" s="309"/>
      <c r="BDS408" s="309"/>
      <c r="BDT408" s="309"/>
      <c r="BDU408" s="309"/>
      <c r="BDV408" s="309"/>
      <c r="BDW408" s="309"/>
      <c r="BDX408" s="309"/>
      <c r="BDY408" s="309"/>
      <c r="BDZ408" s="309"/>
      <c r="BEA408" s="309"/>
      <c r="BEB408" s="309"/>
      <c r="BEC408" s="309"/>
      <c r="BED408" s="309"/>
      <c r="BEE408" s="309"/>
      <c r="BEF408" s="309"/>
      <c r="BEG408" s="309"/>
      <c r="BEH408" s="309"/>
      <c r="BEI408" s="309"/>
      <c r="BEJ408" s="309"/>
      <c r="BEK408" s="309"/>
      <c r="BEL408" s="309"/>
      <c r="BEM408" s="309"/>
      <c r="BEN408" s="309"/>
      <c r="BEO408" s="309"/>
      <c r="BEP408" s="309"/>
      <c r="BEQ408" s="309"/>
      <c r="BER408" s="309"/>
      <c r="BES408" s="309"/>
      <c r="BET408" s="309"/>
      <c r="BEU408" s="309"/>
      <c r="BEV408" s="309"/>
      <c r="BEW408" s="309"/>
      <c r="BEX408" s="309"/>
      <c r="BEY408" s="309"/>
      <c r="BEZ408" s="309"/>
      <c r="BFA408" s="309"/>
      <c r="BFB408" s="309"/>
      <c r="BFC408" s="309"/>
      <c r="BFD408" s="309"/>
      <c r="BFE408" s="309"/>
      <c r="BFF408" s="309"/>
      <c r="BFG408" s="309"/>
      <c r="BFH408" s="309"/>
      <c r="BFI408" s="309"/>
      <c r="BFJ408" s="309"/>
      <c r="BFK408" s="309"/>
      <c r="BFL408" s="309"/>
      <c r="BFM408" s="309"/>
      <c r="BFN408" s="309"/>
      <c r="BFO408" s="309"/>
      <c r="BFP408" s="309"/>
      <c r="BFQ408" s="309"/>
      <c r="BFR408" s="309"/>
      <c r="BFS408" s="309"/>
      <c r="BFT408" s="309"/>
      <c r="BFU408" s="309"/>
      <c r="BFV408" s="309"/>
      <c r="BFW408" s="309"/>
      <c r="BFX408" s="309"/>
      <c r="BFY408" s="309"/>
      <c r="BFZ408" s="309"/>
      <c r="BGA408" s="309"/>
      <c r="BGB408" s="309"/>
      <c r="BGC408" s="309"/>
      <c r="BGD408" s="309"/>
      <c r="BGE408" s="309"/>
      <c r="BGF408" s="309"/>
      <c r="BGG408" s="309"/>
      <c r="BGH408" s="309"/>
    </row>
    <row r="409" spans="6:1542" s="18" customFormat="1" ht="14.45" customHeight="1" x14ac:dyDescent="0.25">
      <c r="F409" s="68"/>
      <c r="Y409" s="68"/>
      <c r="AC409" s="309"/>
      <c r="AD409" s="309"/>
      <c r="AE409" s="309"/>
      <c r="AF409" s="309"/>
      <c r="AG409" s="309"/>
      <c r="AH409" s="309"/>
      <c r="AI409" s="309"/>
      <c r="AJ409" s="309"/>
      <c r="AK409" s="309"/>
      <c r="AL409" s="309"/>
      <c r="AM409" s="309"/>
      <c r="AN409" s="309"/>
      <c r="AO409" s="309"/>
      <c r="AP409" s="309"/>
      <c r="AQ409" s="309"/>
      <c r="AR409" s="309"/>
      <c r="AS409" s="309"/>
      <c r="AT409" s="309"/>
      <c r="AU409" s="309"/>
      <c r="AV409" s="309"/>
      <c r="AW409" s="309"/>
      <c r="AX409" s="309"/>
      <c r="AY409" s="309"/>
      <c r="AZ409" s="309"/>
      <c r="BA409" s="309"/>
      <c r="BB409" s="309"/>
      <c r="BC409" s="309"/>
      <c r="BD409" s="309"/>
      <c r="BE409" s="309"/>
      <c r="BF409" s="309"/>
      <c r="BG409" s="309"/>
      <c r="BH409" s="309"/>
      <c r="BI409" s="309"/>
      <c r="BJ409" s="309"/>
      <c r="BK409" s="309"/>
      <c r="BL409" s="309"/>
      <c r="BM409" s="309"/>
      <c r="BN409" s="309"/>
      <c r="BO409" s="309"/>
      <c r="BP409" s="309"/>
      <c r="BQ409" s="309"/>
      <c r="BR409" s="309"/>
      <c r="BS409" s="309"/>
      <c r="BT409" s="309"/>
      <c r="BU409" s="309"/>
      <c r="BV409" s="309"/>
      <c r="BW409" s="309"/>
      <c r="BX409" s="309"/>
      <c r="BY409" s="309"/>
      <c r="BZ409" s="309"/>
      <c r="CA409" s="309"/>
      <c r="CB409" s="309"/>
      <c r="CC409" s="309"/>
      <c r="CD409" s="309"/>
      <c r="CE409" s="309"/>
      <c r="CF409" s="309"/>
      <c r="CG409" s="309"/>
      <c r="CH409" s="309"/>
      <c r="CI409" s="309"/>
      <c r="CJ409" s="309"/>
      <c r="CK409" s="309"/>
      <c r="CL409" s="309"/>
      <c r="CM409" s="309"/>
      <c r="CN409" s="309"/>
      <c r="CO409" s="309"/>
      <c r="CP409" s="309"/>
      <c r="CQ409" s="309"/>
      <c r="CR409" s="309"/>
      <c r="CS409" s="309"/>
      <c r="CT409" s="309"/>
      <c r="CU409" s="309"/>
      <c r="CV409" s="309"/>
      <c r="CW409" s="309"/>
      <c r="CX409" s="309"/>
      <c r="CY409" s="309"/>
      <c r="CZ409" s="309"/>
      <c r="DA409" s="309"/>
      <c r="DB409" s="309"/>
      <c r="DC409" s="309"/>
      <c r="DD409" s="309"/>
      <c r="DE409" s="309"/>
      <c r="DF409" s="309"/>
      <c r="DG409" s="309"/>
      <c r="DH409" s="309"/>
      <c r="DI409" s="309"/>
      <c r="DJ409" s="309"/>
      <c r="DK409" s="309"/>
      <c r="DL409" s="309"/>
      <c r="DM409" s="309"/>
      <c r="DN409" s="309"/>
      <c r="DO409" s="309"/>
      <c r="DP409" s="309"/>
      <c r="DQ409" s="309"/>
      <c r="DR409" s="309"/>
      <c r="DS409" s="309"/>
      <c r="DT409" s="309"/>
      <c r="DU409" s="309"/>
      <c r="DV409" s="309"/>
      <c r="DW409" s="309"/>
      <c r="DX409" s="309"/>
      <c r="DY409" s="309"/>
      <c r="DZ409" s="309"/>
      <c r="EA409" s="309"/>
      <c r="EB409" s="309"/>
      <c r="EC409" s="309"/>
      <c r="ED409" s="309"/>
      <c r="EE409" s="309"/>
      <c r="EF409" s="309"/>
      <c r="EG409" s="309"/>
      <c r="EH409" s="309"/>
      <c r="EI409" s="309"/>
      <c r="EJ409" s="309"/>
      <c r="EK409" s="309"/>
      <c r="EL409" s="309"/>
      <c r="EM409" s="309"/>
      <c r="EN409" s="309"/>
      <c r="EO409" s="309"/>
      <c r="EP409" s="309"/>
      <c r="EQ409" s="309"/>
      <c r="ER409" s="309"/>
      <c r="ES409" s="309"/>
      <c r="ET409" s="309"/>
      <c r="EU409" s="309"/>
      <c r="EV409" s="309"/>
      <c r="EW409" s="309"/>
      <c r="EX409" s="309"/>
      <c r="EY409" s="309"/>
      <c r="EZ409" s="309"/>
      <c r="FA409" s="309"/>
      <c r="FB409" s="309"/>
      <c r="FC409" s="309"/>
      <c r="FD409" s="309"/>
      <c r="FE409" s="309"/>
      <c r="FF409" s="309"/>
      <c r="FG409" s="309"/>
      <c r="FH409" s="309"/>
      <c r="FI409" s="309"/>
      <c r="FJ409" s="309"/>
      <c r="FK409" s="309"/>
      <c r="FL409" s="309"/>
      <c r="FM409" s="309"/>
      <c r="FN409" s="309"/>
      <c r="FO409" s="309"/>
      <c r="FP409" s="309"/>
      <c r="FQ409" s="309"/>
      <c r="FR409" s="309"/>
      <c r="FS409" s="309"/>
      <c r="FT409" s="309"/>
      <c r="FU409" s="309"/>
      <c r="FV409" s="309"/>
      <c r="FW409" s="309"/>
      <c r="FX409" s="309"/>
      <c r="FY409" s="309"/>
      <c r="FZ409" s="309"/>
      <c r="GA409" s="309"/>
      <c r="GB409" s="309"/>
      <c r="GC409" s="309"/>
      <c r="GD409" s="309"/>
      <c r="GE409" s="309"/>
      <c r="GF409" s="309"/>
      <c r="GG409" s="309"/>
      <c r="GH409" s="309"/>
      <c r="GI409" s="309"/>
      <c r="GJ409" s="309"/>
      <c r="GK409" s="309"/>
      <c r="GL409" s="309"/>
      <c r="GM409" s="309"/>
      <c r="GN409" s="309"/>
      <c r="GO409" s="309"/>
      <c r="GP409" s="309"/>
      <c r="GQ409" s="309"/>
      <c r="GR409" s="309"/>
      <c r="GS409" s="309"/>
      <c r="GT409" s="309"/>
      <c r="GU409" s="309"/>
      <c r="GV409" s="309"/>
      <c r="GW409" s="309"/>
      <c r="GX409" s="309"/>
      <c r="GY409" s="309"/>
      <c r="GZ409" s="309"/>
      <c r="HA409" s="309"/>
      <c r="HB409" s="309"/>
      <c r="HC409" s="309"/>
      <c r="HD409" s="309"/>
      <c r="HE409" s="309"/>
      <c r="HF409" s="309"/>
      <c r="HG409" s="309"/>
      <c r="HH409" s="309"/>
      <c r="HI409" s="309"/>
      <c r="HJ409" s="309"/>
      <c r="HK409" s="309"/>
      <c r="HL409" s="309"/>
      <c r="HM409" s="309"/>
      <c r="HN409" s="309"/>
      <c r="HO409" s="309"/>
      <c r="HP409" s="309"/>
      <c r="HQ409" s="309"/>
      <c r="HR409" s="309"/>
      <c r="HS409" s="309"/>
      <c r="HT409" s="309"/>
      <c r="HU409" s="309"/>
      <c r="HV409" s="309"/>
      <c r="HW409" s="309"/>
      <c r="HX409" s="309"/>
      <c r="HY409" s="309"/>
      <c r="HZ409" s="309"/>
      <c r="IA409" s="309"/>
      <c r="IB409" s="309"/>
      <c r="IC409" s="309"/>
      <c r="ID409" s="309"/>
      <c r="IE409" s="309"/>
      <c r="IF409" s="309"/>
      <c r="IG409" s="309"/>
      <c r="IH409" s="309"/>
      <c r="II409" s="309"/>
      <c r="IJ409" s="309"/>
      <c r="IK409" s="309"/>
      <c r="IL409" s="309"/>
      <c r="IM409" s="309"/>
      <c r="IN409" s="309"/>
      <c r="IO409" s="309"/>
      <c r="IP409" s="309"/>
      <c r="IQ409" s="309"/>
      <c r="IR409" s="309"/>
      <c r="IS409" s="309"/>
      <c r="IT409" s="309"/>
      <c r="IU409" s="309"/>
      <c r="IV409" s="309"/>
      <c r="IW409" s="309"/>
      <c r="IX409" s="309"/>
      <c r="IY409" s="309"/>
      <c r="IZ409" s="309"/>
      <c r="JA409" s="309"/>
      <c r="JB409" s="309"/>
      <c r="JC409" s="309"/>
      <c r="JD409" s="309"/>
      <c r="JE409" s="309"/>
      <c r="JF409" s="309"/>
      <c r="JG409" s="309"/>
      <c r="JH409" s="309"/>
      <c r="JI409" s="309"/>
      <c r="JJ409" s="309"/>
      <c r="JK409" s="309"/>
      <c r="JL409" s="309"/>
      <c r="JM409" s="309"/>
      <c r="JN409" s="309"/>
      <c r="JO409" s="309"/>
      <c r="JP409" s="309"/>
      <c r="JQ409" s="309"/>
      <c r="JR409" s="309"/>
      <c r="JS409" s="309"/>
      <c r="JT409" s="309"/>
      <c r="JU409" s="309"/>
      <c r="JV409" s="309"/>
      <c r="JW409" s="309"/>
      <c r="JX409" s="309"/>
      <c r="JY409" s="309"/>
      <c r="JZ409" s="309"/>
      <c r="KA409" s="309"/>
      <c r="KB409" s="309"/>
      <c r="KC409" s="309"/>
      <c r="KD409" s="309"/>
      <c r="KE409" s="309"/>
      <c r="KF409" s="309"/>
      <c r="KG409" s="309"/>
      <c r="KH409" s="309"/>
      <c r="KI409" s="309"/>
      <c r="KJ409" s="309"/>
      <c r="KK409" s="309"/>
      <c r="KL409" s="309"/>
      <c r="KM409" s="309"/>
      <c r="KN409" s="309"/>
      <c r="KO409" s="309"/>
      <c r="KP409" s="309"/>
      <c r="KQ409" s="309"/>
      <c r="KR409" s="309"/>
      <c r="KS409" s="309"/>
      <c r="KT409" s="309"/>
      <c r="KU409" s="309"/>
      <c r="KV409" s="309"/>
      <c r="KW409" s="309"/>
      <c r="KX409" s="309"/>
      <c r="KY409" s="309"/>
      <c r="KZ409" s="309"/>
      <c r="LA409" s="309"/>
      <c r="LB409" s="309"/>
      <c r="LC409" s="309"/>
      <c r="LD409" s="309"/>
      <c r="LE409" s="309"/>
      <c r="LF409" s="309"/>
      <c r="LG409" s="309"/>
      <c r="LH409" s="309"/>
      <c r="LI409" s="309"/>
      <c r="LJ409" s="309"/>
      <c r="LK409" s="309"/>
      <c r="LL409" s="309"/>
      <c r="LM409" s="309"/>
      <c r="LN409" s="309"/>
      <c r="LO409" s="309"/>
      <c r="LP409" s="309"/>
      <c r="LQ409" s="309"/>
      <c r="LR409" s="309"/>
      <c r="LS409" s="309"/>
      <c r="LT409" s="309"/>
      <c r="LU409" s="309"/>
      <c r="LV409" s="309"/>
      <c r="LW409" s="309"/>
      <c r="LX409" s="309"/>
      <c r="LY409" s="309"/>
      <c r="LZ409" s="309"/>
      <c r="MA409" s="309"/>
      <c r="MB409" s="309"/>
      <c r="MC409" s="309"/>
      <c r="MD409" s="309"/>
      <c r="ME409" s="309"/>
      <c r="MF409" s="309"/>
      <c r="MG409" s="309"/>
      <c r="MH409" s="309"/>
      <c r="MI409" s="309"/>
      <c r="MJ409" s="309"/>
      <c r="MK409" s="309"/>
      <c r="ML409" s="309"/>
      <c r="MM409" s="309"/>
      <c r="MN409" s="309"/>
      <c r="MO409" s="309"/>
      <c r="MP409" s="309"/>
      <c r="MQ409" s="309"/>
      <c r="MR409" s="309"/>
      <c r="MS409" s="309"/>
      <c r="MT409" s="309"/>
      <c r="MU409" s="309"/>
      <c r="MV409" s="309"/>
      <c r="MW409" s="309"/>
      <c r="MX409" s="309"/>
      <c r="MY409" s="309"/>
      <c r="MZ409" s="309"/>
      <c r="NA409" s="309"/>
      <c r="NB409" s="309"/>
      <c r="NC409" s="309"/>
      <c r="ND409" s="309"/>
      <c r="NE409" s="309"/>
      <c r="NF409" s="309"/>
      <c r="NG409" s="309"/>
      <c r="NH409" s="309"/>
      <c r="NI409" s="309"/>
      <c r="NJ409" s="309"/>
      <c r="NK409" s="309"/>
      <c r="NL409" s="309"/>
      <c r="NM409" s="309"/>
      <c r="NN409" s="309"/>
      <c r="NO409" s="309"/>
      <c r="NP409" s="309"/>
      <c r="NQ409" s="309"/>
      <c r="NR409" s="309"/>
      <c r="NS409" s="309"/>
      <c r="NT409" s="309"/>
      <c r="NU409" s="309"/>
      <c r="NV409" s="309"/>
      <c r="NW409" s="309"/>
      <c r="NX409" s="309"/>
      <c r="NY409" s="309"/>
      <c r="NZ409" s="309"/>
      <c r="OA409" s="309"/>
      <c r="OB409" s="309"/>
      <c r="OC409" s="309"/>
      <c r="OD409" s="309"/>
      <c r="OE409" s="309"/>
      <c r="OF409" s="309"/>
      <c r="OG409" s="309"/>
      <c r="OH409" s="309"/>
      <c r="OI409" s="309"/>
      <c r="OJ409" s="309"/>
      <c r="OK409" s="309"/>
      <c r="OL409" s="309"/>
      <c r="OM409" s="309"/>
      <c r="ON409" s="309"/>
      <c r="OO409" s="309"/>
      <c r="OP409" s="309"/>
      <c r="OQ409" s="309"/>
      <c r="OR409" s="309"/>
      <c r="OS409" s="309"/>
      <c r="OT409" s="309"/>
      <c r="OU409" s="309"/>
      <c r="OV409" s="309"/>
      <c r="OW409" s="309"/>
      <c r="OX409" s="309"/>
      <c r="OY409" s="309"/>
      <c r="OZ409" s="309"/>
      <c r="PA409" s="309"/>
      <c r="PB409" s="309"/>
      <c r="PC409" s="309"/>
      <c r="PD409" s="309"/>
      <c r="PE409" s="309"/>
      <c r="PF409" s="309"/>
      <c r="PG409" s="309"/>
      <c r="PH409" s="309"/>
      <c r="PI409" s="309"/>
      <c r="PJ409" s="309"/>
      <c r="PK409" s="309"/>
      <c r="PL409" s="309"/>
      <c r="PM409" s="309"/>
      <c r="PN409" s="309"/>
      <c r="PO409" s="309"/>
      <c r="PP409" s="309"/>
      <c r="PQ409" s="309"/>
      <c r="PR409" s="309"/>
      <c r="PS409" s="309"/>
      <c r="PT409" s="309"/>
      <c r="PU409" s="309"/>
      <c r="PV409" s="309"/>
      <c r="PW409" s="309"/>
      <c r="PX409" s="309"/>
      <c r="PY409" s="309"/>
      <c r="PZ409" s="309"/>
      <c r="QA409" s="309"/>
      <c r="QB409" s="309"/>
      <c r="QC409" s="309"/>
      <c r="QD409" s="309"/>
      <c r="QE409" s="309"/>
      <c r="QF409" s="309"/>
      <c r="QG409" s="309"/>
      <c r="QH409" s="309"/>
      <c r="QI409" s="309"/>
      <c r="QJ409" s="309"/>
      <c r="QK409" s="309"/>
      <c r="QL409" s="309"/>
      <c r="QM409" s="309"/>
      <c r="QN409" s="309"/>
      <c r="QO409" s="309"/>
      <c r="QP409" s="309"/>
      <c r="QQ409" s="309"/>
      <c r="QR409" s="309"/>
      <c r="QS409" s="309"/>
      <c r="QT409" s="309"/>
      <c r="QU409" s="309"/>
      <c r="QV409" s="309"/>
      <c r="QW409" s="309"/>
      <c r="QX409" s="309"/>
      <c r="QY409" s="309"/>
      <c r="QZ409" s="309"/>
      <c r="RA409" s="309"/>
      <c r="RB409" s="309"/>
      <c r="RC409" s="309"/>
      <c r="RD409" s="309"/>
      <c r="RE409" s="309"/>
      <c r="RF409" s="309"/>
      <c r="RG409" s="309"/>
      <c r="RH409" s="309"/>
      <c r="RI409" s="309"/>
      <c r="RJ409" s="309"/>
      <c r="RK409" s="309"/>
      <c r="RL409" s="309"/>
      <c r="RM409" s="309"/>
      <c r="RN409" s="309"/>
      <c r="RO409" s="309"/>
      <c r="RP409" s="309"/>
      <c r="RQ409" s="309"/>
      <c r="RR409" s="309"/>
      <c r="RS409" s="309"/>
      <c r="RT409" s="309"/>
      <c r="RU409" s="309"/>
      <c r="RV409" s="309"/>
      <c r="RW409" s="309"/>
      <c r="RX409" s="309"/>
      <c r="RY409" s="309"/>
      <c r="RZ409" s="309"/>
      <c r="SA409" s="309"/>
      <c r="SB409" s="309"/>
      <c r="SC409" s="309"/>
      <c r="SD409" s="309"/>
      <c r="SE409" s="309"/>
      <c r="SF409" s="309"/>
      <c r="SG409" s="309"/>
      <c r="SH409" s="309"/>
      <c r="SI409" s="309"/>
      <c r="SJ409" s="309"/>
      <c r="SK409" s="309"/>
      <c r="SL409" s="309"/>
      <c r="SM409" s="309"/>
      <c r="SN409" s="309"/>
      <c r="SO409" s="309"/>
      <c r="SP409" s="309"/>
      <c r="SQ409" s="309"/>
      <c r="SR409" s="309"/>
      <c r="SS409" s="309"/>
      <c r="ST409" s="309"/>
      <c r="SU409" s="309"/>
      <c r="SV409" s="309"/>
      <c r="SW409" s="309"/>
      <c r="SX409" s="309"/>
      <c r="SY409" s="309"/>
      <c r="SZ409" s="309"/>
      <c r="TA409" s="309"/>
      <c r="TB409" s="309"/>
      <c r="TC409" s="309"/>
      <c r="TD409" s="309"/>
      <c r="TE409" s="309"/>
      <c r="TF409" s="309"/>
      <c r="TG409" s="309"/>
      <c r="TH409" s="309"/>
      <c r="TI409" s="309"/>
      <c r="TJ409" s="309"/>
      <c r="TK409" s="309"/>
      <c r="TL409" s="309"/>
      <c r="TM409" s="309"/>
      <c r="TN409" s="309"/>
      <c r="TO409" s="309"/>
      <c r="TP409" s="309"/>
      <c r="TQ409" s="309"/>
      <c r="TR409" s="309"/>
      <c r="TS409" s="309"/>
      <c r="TT409" s="309"/>
      <c r="TU409" s="309"/>
      <c r="TV409" s="309"/>
      <c r="TW409" s="309"/>
      <c r="TX409" s="309"/>
      <c r="TY409" s="309"/>
      <c r="TZ409" s="309"/>
      <c r="UA409" s="309"/>
      <c r="UB409" s="309"/>
      <c r="UC409" s="309"/>
      <c r="UD409" s="309"/>
      <c r="UE409" s="309"/>
      <c r="UF409" s="309"/>
      <c r="UG409" s="309"/>
      <c r="UH409" s="309"/>
      <c r="UI409" s="309"/>
      <c r="UJ409" s="309"/>
      <c r="UK409" s="309"/>
      <c r="UL409" s="309"/>
      <c r="UM409" s="309"/>
      <c r="UN409" s="309"/>
      <c r="UO409" s="309"/>
      <c r="UP409" s="309"/>
      <c r="UQ409" s="309"/>
      <c r="UR409" s="309"/>
      <c r="US409" s="309"/>
      <c r="UT409" s="309"/>
      <c r="UU409" s="309"/>
      <c r="UV409" s="309"/>
      <c r="UW409" s="309"/>
      <c r="UX409" s="309"/>
      <c r="UY409" s="309"/>
      <c r="UZ409" s="309"/>
      <c r="VA409" s="309"/>
      <c r="VB409" s="309"/>
      <c r="VC409" s="309"/>
      <c r="VD409" s="309"/>
      <c r="VE409" s="309"/>
      <c r="VF409" s="309"/>
      <c r="VG409" s="309"/>
      <c r="VH409" s="309"/>
      <c r="VI409" s="309"/>
      <c r="VJ409" s="309"/>
      <c r="VK409" s="309"/>
      <c r="VL409" s="309"/>
      <c r="VM409" s="309"/>
      <c r="VN409" s="309"/>
      <c r="VO409" s="309"/>
      <c r="VP409" s="309"/>
      <c r="VQ409" s="309"/>
      <c r="VR409" s="309"/>
      <c r="VS409" s="309"/>
      <c r="VT409" s="309"/>
      <c r="VU409" s="309"/>
      <c r="VV409" s="309"/>
      <c r="VW409" s="309"/>
      <c r="VX409" s="309"/>
      <c r="VY409" s="309"/>
      <c r="VZ409" s="309"/>
      <c r="WA409" s="309"/>
      <c r="WB409" s="309"/>
      <c r="WC409" s="309"/>
      <c r="WD409" s="309"/>
      <c r="WE409" s="309"/>
      <c r="WF409" s="309"/>
      <c r="WG409" s="309"/>
      <c r="WH409" s="309"/>
      <c r="WI409" s="309"/>
      <c r="WJ409" s="309"/>
      <c r="WK409" s="309"/>
      <c r="WL409" s="309"/>
      <c r="WM409" s="309"/>
      <c r="WN409" s="309"/>
      <c r="WO409" s="309"/>
      <c r="WP409" s="309"/>
      <c r="WQ409" s="309"/>
      <c r="WR409" s="309"/>
      <c r="WS409" s="309"/>
      <c r="WT409" s="309"/>
      <c r="WU409" s="309"/>
      <c r="WV409" s="309"/>
      <c r="WW409" s="309"/>
      <c r="WX409" s="309"/>
      <c r="WY409" s="309"/>
      <c r="WZ409" s="309"/>
      <c r="XA409" s="309"/>
      <c r="XB409" s="309"/>
      <c r="XC409" s="309"/>
      <c r="XD409" s="309"/>
      <c r="XE409" s="309"/>
      <c r="XF409" s="309"/>
      <c r="XG409" s="309"/>
      <c r="XH409" s="309"/>
      <c r="XI409" s="309"/>
      <c r="XJ409" s="309"/>
      <c r="XK409" s="309"/>
      <c r="XL409" s="309"/>
      <c r="XM409" s="309"/>
      <c r="XN409" s="309"/>
      <c r="XO409" s="309"/>
      <c r="XP409" s="309"/>
      <c r="XQ409" s="309"/>
      <c r="XR409" s="309"/>
      <c r="XS409" s="309"/>
      <c r="XT409" s="309"/>
      <c r="XU409" s="309"/>
      <c r="XV409" s="309"/>
      <c r="XW409" s="309"/>
      <c r="XX409" s="309"/>
      <c r="XY409" s="309"/>
      <c r="XZ409" s="309"/>
      <c r="YA409" s="309"/>
      <c r="YB409" s="309"/>
      <c r="YC409" s="309"/>
      <c r="YD409" s="309"/>
      <c r="YE409" s="309"/>
      <c r="YF409" s="309"/>
      <c r="YG409" s="309"/>
      <c r="YH409" s="309"/>
      <c r="YI409" s="309"/>
      <c r="YJ409" s="309"/>
      <c r="YK409" s="309"/>
      <c r="YL409" s="309"/>
      <c r="YM409" s="309"/>
      <c r="YN409" s="309"/>
      <c r="YO409" s="309"/>
      <c r="YP409" s="309"/>
      <c r="YQ409" s="309"/>
      <c r="YR409" s="309"/>
      <c r="YS409" s="309"/>
      <c r="YT409" s="309"/>
      <c r="YU409" s="309"/>
      <c r="YV409" s="309"/>
      <c r="YW409" s="309"/>
      <c r="YX409" s="309"/>
      <c r="YY409" s="309"/>
      <c r="YZ409" s="309"/>
      <c r="ZA409" s="309"/>
      <c r="ZB409" s="309"/>
      <c r="ZC409" s="309"/>
      <c r="ZD409" s="309"/>
      <c r="ZE409" s="309"/>
      <c r="ZF409" s="309"/>
      <c r="ZG409" s="309"/>
      <c r="ZH409" s="309"/>
      <c r="ZI409" s="309"/>
      <c r="ZJ409" s="309"/>
      <c r="ZK409" s="309"/>
      <c r="ZL409" s="309"/>
      <c r="ZM409" s="309"/>
      <c r="ZN409" s="309"/>
      <c r="ZO409" s="309"/>
      <c r="ZP409" s="309"/>
      <c r="ZQ409" s="309"/>
      <c r="ZR409" s="309"/>
      <c r="ZS409" s="309"/>
      <c r="ZT409" s="309"/>
      <c r="ZU409" s="309"/>
      <c r="ZV409" s="309"/>
      <c r="ZW409" s="309"/>
      <c r="ZX409" s="309"/>
      <c r="ZY409" s="309"/>
      <c r="ZZ409" s="309"/>
      <c r="AAA409" s="309"/>
      <c r="AAB409" s="309"/>
      <c r="AAC409" s="309"/>
      <c r="AAD409" s="309"/>
      <c r="AAE409" s="309"/>
      <c r="AAF409" s="309"/>
      <c r="AAG409" s="309"/>
      <c r="AAH409" s="309"/>
      <c r="AAI409" s="309"/>
      <c r="AAJ409" s="309"/>
      <c r="AAK409" s="309"/>
      <c r="AAL409" s="309"/>
      <c r="AAM409" s="309"/>
      <c r="AAN409" s="309"/>
      <c r="AAO409" s="309"/>
      <c r="AAP409" s="309"/>
      <c r="AAQ409" s="309"/>
      <c r="AAR409" s="309"/>
      <c r="AAS409" s="309"/>
      <c r="AAT409" s="309"/>
      <c r="AAU409" s="309"/>
      <c r="AAV409" s="309"/>
      <c r="AAW409" s="309"/>
      <c r="AAX409" s="309"/>
      <c r="AAY409" s="309"/>
      <c r="AAZ409" s="309"/>
      <c r="ABA409" s="309"/>
      <c r="ABB409" s="309"/>
      <c r="ABC409" s="309"/>
      <c r="ABD409" s="309"/>
      <c r="ABE409" s="309"/>
      <c r="ABF409" s="309"/>
      <c r="ABG409" s="309"/>
      <c r="ABH409" s="309"/>
      <c r="ABI409" s="309"/>
      <c r="ABJ409" s="309"/>
      <c r="ABK409" s="309"/>
      <c r="ABL409" s="309"/>
      <c r="ABM409" s="309"/>
      <c r="ABN409" s="309"/>
      <c r="ABO409" s="309"/>
      <c r="ABP409" s="309"/>
      <c r="ABQ409" s="309"/>
      <c r="ABR409" s="309"/>
      <c r="ABS409" s="309"/>
      <c r="ABT409" s="309"/>
      <c r="ABU409" s="309"/>
      <c r="ABV409" s="309"/>
      <c r="ABW409" s="309"/>
      <c r="ABX409" s="309"/>
      <c r="ABY409" s="309"/>
      <c r="ABZ409" s="309"/>
      <c r="ACA409" s="309"/>
      <c r="ACB409" s="309"/>
      <c r="ACC409" s="309"/>
      <c r="ACD409" s="309"/>
      <c r="ACE409" s="309"/>
      <c r="ACF409" s="309"/>
      <c r="ACG409" s="309"/>
      <c r="ACH409" s="309"/>
      <c r="ACI409" s="309"/>
      <c r="ACJ409" s="309"/>
      <c r="ACK409" s="309"/>
      <c r="ACL409" s="309"/>
      <c r="ACM409" s="309"/>
      <c r="ACN409" s="309"/>
      <c r="ACO409" s="309"/>
      <c r="ACP409" s="309"/>
      <c r="ACQ409" s="309"/>
      <c r="ACR409" s="309"/>
      <c r="ACS409" s="309"/>
      <c r="ACT409" s="309"/>
      <c r="ACU409" s="309"/>
      <c r="ACV409" s="309"/>
      <c r="ACW409" s="309"/>
      <c r="ACX409" s="309"/>
      <c r="ACY409" s="309"/>
      <c r="ACZ409" s="309"/>
      <c r="ADA409" s="309"/>
      <c r="ADB409" s="309"/>
      <c r="ADC409" s="309"/>
      <c r="ADD409" s="309"/>
      <c r="ADE409" s="309"/>
      <c r="ADF409" s="309"/>
      <c r="ADG409" s="309"/>
      <c r="ADH409" s="309"/>
      <c r="ADI409" s="309"/>
      <c r="ADJ409" s="309"/>
      <c r="ADK409" s="309"/>
      <c r="ADL409" s="309"/>
      <c r="ADM409" s="309"/>
      <c r="ADN409" s="309"/>
      <c r="ADO409" s="309"/>
      <c r="ADP409" s="309"/>
      <c r="ADQ409" s="309"/>
      <c r="ADR409" s="309"/>
      <c r="ADS409" s="309"/>
      <c r="ADT409" s="309"/>
      <c r="ADU409" s="309"/>
      <c r="ADV409" s="309"/>
      <c r="ADW409" s="309"/>
      <c r="ADX409" s="309"/>
      <c r="ADY409" s="309"/>
      <c r="ADZ409" s="309"/>
      <c r="AEA409" s="309"/>
      <c r="AEB409" s="309"/>
      <c r="AEC409" s="309"/>
      <c r="AED409" s="309"/>
      <c r="AEE409" s="309"/>
      <c r="AEF409" s="309"/>
      <c r="AEG409" s="309"/>
      <c r="AEH409" s="309"/>
      <c r="AEI409" s="309"/>
      <c r="AEJ409" s="309"/>
      <c r="AEK409" s="309"/>
      <c r="AEL409" s="309"/>
      <c r="AEM409" s="309"/>
      <c r="AEN409" s="309"/>
      <c r="AEO409" s="309"/>
      <c r="AEP409" s="309"/>
      <c r="AEQ409" s="309"/>
      <c r="AER409" s="309"/>
      <c r="AES409" s="309"/>
      <c r="AET409" s="309"/>
      <c r="AEU409" s="309"/>
      <c r="AEV409" s="309"/>
      <c r="AEW409" s="309"/>
      <c r="AEX409" s="309"/>
      <c r="AEY409" s="309"/>
      <c r="AEZ409" s="309"/>
      <c r="AFA409" s="309"/>
      <c r="AFB409" s="309"/>
      <c r="AFC409" s="309"/>
      <c r="AFD409" s="309"/>
      <c r="AFE409" s="309"/>
      <c r="AFF409" s="309"/>
      <c r="AFG409" s="309"/>
      <c r="AFH409" s="309"/>
      <c r="AFI409" s="309"/>
      <c r="AFJ409" s="309"/>
      <c r="AFK409" s="309"/>
      <c r="AFL409" s="309"/>
      <c r="AFM409" s="309"/>
      <c r="AFN409" s="309"/>
      <c r="AFO409" s="309"/>
      <c r="AFP409" s="309"/>
      <c r="AFQ409" s="309"/>
      <c r="AFR409" s="309"/>
      <c r="AFS409" s="309"/>
      <c r="AFT409" s="309"/>
      <c r="AFU409" s="309"/>
      <c r="AFV409" s="309"/>
      <c r="AFW409" s="309"/>
      <c r="AFX409" s="309"/>
      <c r="AFY409" s="309"/>
      <c r="AFZ409" s="309"/>
      <c r="AGA409" s="309"/>
      <c r="AGB409" s="309"/>
      <c r="AGC409" s="309"/>
      <c r="AGD409" s="309"/>
      <c r="AGE409" s="309"/>
      <c r="AGF409" s="309"/>
      <c r="AGG409" s="309"/>
      <c r="AGH409" s="309"/>
      <c r="AGI409" s="309"/>
      <c r="AGJ409" s="309"/>
      <c r="AGK409" s="309"/>
      <c r="AGL409" s="309"/>
      <c r="AGM409" s="309"/>
      <c r="AGN409" s="309"/>
      <c r="AGO409" s="309"/>
      <c r="AGP409" s="309"/>
      <c r="AGQ409" s="309"/>
      <c r="AGR409" s="309"/>
      <c r="AGS409" s="309"/>
      <c r="AGT409" s="309"/>
      <c r="AGU409" s="309"/>
      <c r="AGV409" s="309"/>
      <c r="AGW409" s="309"/>
      <c r="AGX409" s="309"/>
      <c r="AGY409" s="309"/>
      <c r="AGZ409" s="309"/>
      <c r="AHA409" s="309"/>
      <c r="AHB409" s="309"/>
      <c r="AHC409" s="309"/>
      <c r="AHD409" s="309"/>
      <c r="AHE409" s="309"/>
      <c r="AHF409" s="309"/>
      <c r="AHG409" s="309"/>
      <c r="AHH409" s="309"/>
      <c r="AHI409" s="309"/>
      <c r="AHJ409" s="309"/>
      <c r="AHK409" s="309"/>
      <c r="AHL409" s="309"/>
      <c r="AHM409" s="309"/>
      <c r="AHN409" s="309"/>
      <c r="AHO409" s="309"/>
      <c r="AHP409" s="309"/>
      <c r="AHQ409" s="309"/>
      <c r="AHR409" s="309"/>
      <c r="AHS409" s="309"/>
      <c r="AHT409" s="309"/>
      <c r="AHU409" s="309"/>
      <c r="AHV409" s="309"/>
      <c r="AHW409" s="309"/>
      <c r="AHX409" s="309"/>
      <c r="AHY409" s="309"/>
      <c r="AHZ409" s="309"/>
      <c r="AIA409" s="309"/>
      <c r="AIB409" s="309"/>
      <c r="AIC409" s="309"/>
      <c r="AID409" s="309"/>
      <c r="AIE409" s="309"/>
      <c r="AIF409" s="309"/>
      <c r="AIG409" s="309"/>
      <c r="AIH409" s="309"/>
      <c r="AII409" s="309"/>
      <c r="AIJ409" s="309"/>
      <c r="AIK409" s="309"/>
      <c r="AIL409" s="309"/>
      <c r="AIM409" s="309"/>
      <c r="AIN409" s="309"/>
      <c r="AIO409" s="309"/>
      <c r="AIP409" s="309"/>
      <c r="AIQ409" s="309"/>
      <c r="AIR409" s="309"/>
      <c r="AIS409" s="309"/>
      <c r="AIT409" s="309"/>
      <c r="AIU409" s="309"/>
      <c r="AIV409" s="309"/>
      <c r="AIW409" s="309"/>
      <c r="AIX409" s="309"/>
      <c r="AIY409" s="309"/>
      <c r="AIZ409" s="309"/>
      <c r="AJA409" s="309"/>
      <c r="AJB409" s="309"/>
      <c r="AJC409" s="309"/>
      <c r="AJD409" s="309"/>
      <c r="AJE409" s="309"/>
      <c r="AJF409" s="309"/>
      <c r="AJG409" s="309"/>
      <c r="AJH409" s="309"/>
      <c r="AJI409" s="309"/>
      <c r="AJJ409" s="309"/>
      <c r="AJK409" s="309"/>
      <c r="AJL409" s="309"/>
      <c r="AJM409" s="309"/>
      <c r="AJN409" s="309"/>
      <c r="AJO409" s="309"/>
      <c r="AJP409" s="309"/>
      <c r="AJQ409" s="309"/>
      <c r="AJR409" s="309"/>
      <c r="AJS409" s="309"/>
      <c r="AJT409" s="309"/>
      <c r="AJU409" s="309"/>
      <c r="AJV409" s="309"/>
      <c r="AJW409" s="309"/>
      <c r="AJX409" s="309"/>
      <c r="AJY409" s="309"/>
      <c r="AJZ409" s="309"/>
      <c r="AKA409" s="309"/>
      <c r="AKB409" s="309"/>
      <c r="AKC409" s="309"/>
      <c r="AKD409" s="309"/>
      <c r="AKE409" s="309"/>
      <c r="AKF409" s="309"/>
      <c r="AKG409" s="309"/>
      <c r="AKH409" s="309"/>
      <c r="AKI409" s="309"/>
      <c r="AKJ409" s="309"/>
      <c r="AKK409" s="309"/>
      <c r="AKL409" s="309"/>
      <c r="AKM409" s="309"/>
      <c r="AKN409" s="309"/>
      <c r="AKO409" s="309"/>
      <c r="AKP409" s="309"/>
      <c r="AKQ409" s="309"/>
      <c r="AKR409" s="309"/>
      <c r="AKS409" s="309"/>
      <c r="AKT409" s="309"/>
      <c r="AKU409" s="309"/>
      <c r="AKV409" s="309"/>
      <c r="AKW409" s="309"/>
      <c r="AKX409" s="309"/>
      <c r="AKY409" s="309"/>
      <c r="AKZ409" s="309"/>
      <c r="ALA409" s="309"/>
      <c r="ALB409" s="309"/>
      <c r="ALC409" s="309"/>
      <c r="ALD409" s="309"/>
      <c r="ALE409" s="309"/>
      <c r="ALF409" s="309"/>
      <c r="ALG409" s="309"/>
      <c r="ALH409" s="309"/>
      <c r="ALI409" s="309"/>
      <c r="ALJ409" s="309"/>
      <c r="ALK409" s="309"/>
      <c r="ALL409" s="309"/>
      <c r="ALM409" s="309"/>
      <c r="ALN409" s="309"/>
      <c r="ALO409" s="309"/>
      <c r="ALP409" s="309"/>
      <c r="ALQ409" s="309"/>
      <c r="ALR409" s="309"/>
      <c r="ALS409" s="309"/>
      <c r="ALT409" s="309"/>
      <c r="ALU409" s="309"/>
      <c r="ALV409" s="309"/>
      <c r="ALW409" s="309"/>
      <c r="ALX409" s="309"/>
      <c r="ALY409" s="309"/>
      <c r="ALZ409" s="309"/>
      <c r="AMA409" s="309"/>
      <c r="AMB409" s="309"/>
      <c r="AMC409" s="309"/>
      <c r="AMD409" s="309"/>
      <c r="AME409" s="309"/>
      <c r="AMF409" s="309"/>
      <c r="AMG409" s="309"/>
      <c r="AMH409" s="309"/>
      <c r="AMI409" s="309"/>
      <c r="AMJ409" s="309"/>
      <c r="AMK409" s="309"/>
      <c r="AML409" s="309"/>
      <c r="AMM409" s="309"/>
      <c r="AMN409" s="309"/>
      <c r="AMO409" s="309"/>
      <c r="AMP409" s="309"/>
      <c r="AMQ409" s="309"/>
      <c r="AMR409" s="309"/>
      <c r="AMS409" s="309"/>
      <c r="AMT409" s="309"/>
      <c r="AMU409" s="309"/>
      <c r="AMV409" s="309"/>
      <c r="AMW409" s="309"/>
      <c r="AMX409" s="309"/>
      <c r="AMY409" s="309"/>
      <c r="AMZ409" s="309"/>
      <c r="ANA409" s="309"/>
      <c r="ANB409" s="309"/>
      <c r="ANC409" s="309"/>
      <c r="AND409" s="309"/>
      <c r="ANE409" s="309"/>
      <c r="ANF409" s="309"/>
      <c r="ANG409" s="309"/>
      <c r="ANH409" s="309"/>
      <c r="ANI409" s="309"/>
      <c r="ANJ409" s="309"/>
      <c r="ANK409" s="309"/>
      <c r="ANL409" s="309"/>
      <c r="ANM409" s="309"/>
      <c r="ANN409" s="309"/>
      <c r="ANO409" s="309"/>
      <c r="ANP409" s="309"/>
      <c r="ANQ409" s="309"/>
      <c r="ANR409" s="309"/>
      <c r="ANS409" s="309"/>
      <c r="ANT409" s="309"/>
      <c r="ANU409" s="309"/>
      <c r="ANV409" s="309"/>
      <c r="ANW409" s="309"/>
      <c r="ANX409" s="309"/>
      <c r="ANY409" s="309"/>
      <c r="ANZ409" s="309"/>
      <c r="AOA409" s="309"/>
      <c r="AOB409" s="309"/>
      <c r="AOC409" s="309"/>
      <c r="AOD409" s="309"/>
      <c r="AOE409" s="309"/>
      <c r="AOF409" s="309"/>
      <c r="AOG409" s="309"/>
      <c r="AOH409" s="309"/>
      <c r="AOI409" s="309"/>
      <c r="AOJ409" s="309"/>
      <c r="AOK409" s="309"/>
      <c r="AOL409" s="309"/>
      <c r="AOM409" s="309"/>
      <c r="AON409" s="309"/>
      <c r="AOO409" s="309"/>
      <c r="AOP409" s="309"/>
      <c r="AOQ409" s="309"/>
      <c r="AOR409" s="309"/>
      <c r="AOS409" s="309"/>
      <c r="AOT409" s="309"/>
      <c r="AOU409" s="309"/>
      <c r="AOV409" s="309"/>
      <c r="AOW409" s="309"/>
      <c r="AOX409" s="309"/>
      <c r="AOY409" s="309"/>
      <c r="AOZ409" s="309"/>
      <c r="APA409" s="309"/>
      <c r="APB409" s="309"/>
      <c r="APC409" s="309"/>
      <c r="APD409" s="309"/>
      <c r="APE409" s="309"/>
      <c r="APF409" s="309"/>
      <c r="APG409" s="309"/>
      <c r="APH409" s="309"/>
      <c r="API409" s="309"/>
      <c r="APJ409" s="309"/>
      <c r="APK409" s="309"/>
      <c r="APL409" s="309"/>
      <c r="APM409" s="309"/>
      <c r="APN409" s="309"/>
      <c r="APO409" s="309"/>
      <c r="APP409" s="309"/>
      <c r="APQ409" s="309"/>
      <c r="APR409" s="309"/>
      <c r="APS409" s="309"/>
      <c r="APT409" s="309"/>
      <c r="APU409" s="309"/>
      <c r="APV409" s="309"/>
      <c r="APW409" s="309"/>
      <c r="APX409" s="309"/>
      <c r="APY409" s="309"/>
      <c r="APZ409" s="309"/>
      <c r="AQA409" s="309"/>
      <c r="AQB409" s="309"/>
      <c r="AQC409" s="309"/>
      <c r="AQD409" s="309"/>
      <c r="AQE409" s="309"/>
      <c r="AQF409" s="309"/>
      <c r="AQG409" s="309"/>
      <c r="AQH409" s="309"/>
      <c r="AQI409" s="309"/>
      <c r="AQJ409" s="309"/>
      <c r="AQK409" s="309"/>
      <c r="AQL409" s="309"/>
      <c r="AQM409" s="309"/>
      <c r="AQN409" s="309"/>
      <c r="AQO409" s="309"/>
      <c r="AQP409" s="309"/>
      <c r="AQQ409" s="309"/>
      <c r="AQR409" s="309"/>
      <c r="AQS409" s="309"/>
      <c r="AQT409" s="309"/>
      <c r="AQU409" s="309"/>
      <c r="AQV409" s="309"/>
      <c r="AQW409" s="309"/>
      <c r="AQX409" s="309"/>
      <c r="AQY409" s="309"/>
      <c r="AQZ409" s="309"/>
      <c r="ARA409" s="309"/>
      <c r="ARB409" s="309"/>
      <c r="ARC409" s="309"/>
      <c r="ARD409" s="309"/>
      <c r="ARE409" s="309"/>
      <c r="ARF409" s="309"/>
      <c r="ARG409" s="309"/>
      <c r="ARH409" s="309"/>
      <c r="ARI409" s="309"/>
      <c r="ARJ409" s="309"/>
      <c r="ARK409" s="309"/>
      <c r="ARL409" s="309"/>
      <c r="ARM409" s="309"/>
      <c r="ARN409" s="309"/>
      <c r="ARO409" s="309"/>
      <c r="ARP409" s="309"/>
      <c r="ARQ409" s="309"/>
      <c r="ARR409" s="309"/>
      <c r="ARS409" s="309"/>
      <c r="ART409" s="309"/>
      <c r="ARU409" s="309"/>
      <c r="ARV409" s="309"/>
      <c r="ARW409" s="309"/>
      <c r="ARX409" s="309"/>
      <c r="ARY409" s="309"/>
      <c r="ARZ409" s="309"/>
      <c r="ASA409" s="309"/>
      <c r="ASB409" s="309"/>
      <c r="ASC409" s="309"/>
      <c r="ASD409" s="309"/>
      <c r="ASE409" s="309"/>
      <c r="ASF409" s="309"/>
      <c r="ASG409" s="309"/>
      <c r="ASH409" s="309"/>
      <c r="ASI409" s="309"/>
      <c r="ASJ409" s="309"/>
      <c r="ASK409" s="309"/>
      <c r="ASL409" s="309"/>
      <c r="ASM409" s="309"/>
      <c r="ASN409" s="309"/>
      <c r="ASO409" s="309"/>
      <c r="ASP409" s="309"/>
      <c r="ASQ409" s="309"/>
      <c r="ASR409" s="309"/>
      <c r="ASS409" s="309"/>
      <c r="AST409" s="309"/>
      <c r="ASU409" s="309"/>
      <c r="ASV409" s="309"/>
      <c r="ASW409" s="309"/>
      <c r="ASX409" s="309"/>
      <c r="ASY409" s="309"/>
      <c r="ASZ409" s="309"/>
      <c r="ATA409" s="309"/>
      <c r="ATB409" s="309"/>
      <c r="ATC409" s="309"/>
      <c r="ATD409" s="309"/>
      <c r="ATE409" s="309"/>
      <c r="ATF409" s="309"/>
      <c r="ATG409" s="309"/>
      <c r="ATH409" s="309"/>
      <c r="ATI409" s="309"/>
      <c r="ATJ409" s="309"/>
      <c r="ATK409" s="309"/>
      <c r="ATL409" s="309"/>
      <c r="ATM409" s="309"/>
      <c r="ATN409" s="309"/>
      <c r="ATO409" s="309"/>
      <c r="ATP409" s="309"/>
      <c r="ATQ409" s="309"/>
      <c r="ATR409" s="309"/>
      <c r="ATS409" s="309"/>
      <c r="ATT409" s="309"/>
      <c r="ATU409" s="309"/>
      <c r="ATV409" s="309"/>
      <c r="ATW409" s="309"/>
      <c r="ATX409" s="309"/>
      <c r="ATY409" s="309"/>
      <c r="ATZ409" s="309"/>
      <c r="AUA409" s="309"/>
      <c r="AUB409" s="309"/>
      <c r="AUC409" s="309"/>
      <c r="AUD409" s="309"/>
      <c r="AUE409" s="309"/>
      <c r="AUF409" s="309"/>
      <c r="AUG409" s="309"/>
      <c r="AUH409" s="309"/>
      <c r="AUI409" s="309"/>
      <c r="AUJ409" s="309"/>
      <c r="AUK409" s="309"/>
      <c r="AUL409" s="309"/>
      <c r="AUM409" s="309"/>
      <c r="AUN409" s="309"/>
      <c r="AUO409" s="309"/>
      <c r="AUP409" s="309"/>
      <c r="AUQ409" s="309"/>
      <c r="AUR409" s="309"/>
      <c r="AUS409" s="309"/>
      <c r="AUT409" s="309"/>
      <c r="AUU409" s="309"/>
      <c r="AUV409" s="309"/>
      <c r="AUW409" s="309"/>
      <c r="AUX409" s="309"/>
      <c r="AUY409" s="309"/>
      <c r="AUZ409" s="309"/>
      <c r="AVA409" s="309"/>
      <c r="AVB409" s="309"/>
      <c r="AVC409" s="309"/>
      <c r="AVD409" s="309"/>
      <c r="AVE409" s="309"/>
      <c r="AVF409" s="309"/>
      <c r="AVG409" s="309"/>
      <c r="AVH409" s="309"/>
      <c r="AVI409" s="309"/>
      <c r="AVJ409" s="309"/>
      <c r="AVK409" s="309"/>
      <c r="AVL409" s="309"/>
      <c r="AVM409" s="309"/>
      <c r="AVN409" s="309"/>
      <c r="AVO409" s="309"/>
      <c r="AVP409" s="309"/>
      <c r="AVQ409" s="309"/>
      <c r="AVR409" s="309"/>
      <c r="AVS409" s="309"/>
      <c r="AVT409" s="309"/>
      <c r="AVU409" s="309"/>
      <c r="AVV409" s="309"/>
      <c r="AVW409" s="309"/>
      <c r="AVX409" s="309"/>
      <c r="AVY409" s="309"/>
      <c r="AVZ409" s="309"/>
      <c r="AWA409" s="309"/>
      <c r="AWB409" s="309"/>
      <c r="AWC409" s="309"/>
      <c r="AWD409" s="309"/>
      <c r="AWE409" s="309"/>
      <c r="AWF409" s="309"/>
      <c r="AWG409" s="309"/>
      <c r="AWH409" s="309"/>
      <c r="AWI409" s="309"/>
      <c r="AWJ409" s="309"/>
      <c r="AWK409" s="309"/>
      <c r="AWL409" s="309"/>
      <c r="AWM409" s="309"/>
      <c r="AWN409" s="309"/>
      <c r="AWO409" s="309"/>
      <c r="AWP409" s="309"/>
      <c r="AWQ409" s="309"/>
      <c r="AWR409" s="309"/>
      <c r="AWS409" s="309"/>
      <c r="AWT409" s="309"/>
      <c r="AWU409" s="309"/>
      <c r="AWV409" s="309"/>
      <c r="AWW409" s="309"/>
      <c r="AWX409" s="309"/>
      <c r="AWY409" s="309"/>
      <c r="AWZ409" s="309"/>
      <c r="AXA409" s="309"/>
      <c r="AXB409" s="309"/>
      <c r="AXC409" s="309"/>
      <c r="AXD409" s="309"/>
      <c r="AXE409" s="309"/>
      <c r="AXF409" s="309"/>
      <c r="AXG409" s="309"/>
      <c r="AXH409" s="309"/>
      <c r="AXI409" s="309"/>
      <c r="AXJ409" s="309"/>
      <c r="AXK409" s="309"/>
      <c r="AXL409" s="309"/>
      <c r="AXM409" s="309"/>
      <c r="AXN409" s="309"/>
      <c r="AXO409" s="309"/>
      <c r="AXP409" s="309"/>
      <c r="AXQ409" s="309"/>
      <c r="AXR409" s="309"/>
      <c r="AXS409" s="309"/>
      <c r="AXT409" s="309"/>
      <c r="AXU409" s="309"/>
      <c r="AXV409" s="309"/>
      <c r="AXW409" s="309"/>
      <c r="AXX409" s="309"/>
      <c r="AXY409" s="309"/>
      <c r="AXZ409" s="309"/>
      <c r="AYA409" s="309"/>
      <c r="AYB409" s="309"/>
      <c r="AYC409" s="309"/>
      <c r="AYD409" s="309"/>
      <c r="AYE409" s="309"/>
      <c r="AYF409" s="309"/>
      <c r="AYG409" s="309"/>
      <c r="AYH409" s="309"/>
      <c r="AYI409" s="309"/>
      <c r="AYJ409" s="309"/>
      <c r="AYK409" s="309"/>
      <c r="AYL409" s="309"/>
      <c r="AYM409" s="309"/>
      <c r="AYN409" s="309"/>
      <c r="AYO409" s="309"/>
      <c r="AYP409" s="309"/>
      <c r="AYQ409" s="309"/>
      <c r="AYR409" s="309"/>
      <c r="AYS409" s="309"/>
      <c r="AYT409" s="309"/>
      <c r="AYU409" s="309"/>
      <c r="AYV409" s="309"/>
      <c r="AYW409" s="309"/>
      <c r="AYX409" s="309"/>
      <c r="AYY409" s="309"/>
      <c r="AYZ409" s="309"/>
      <c r="AZA409" s="309"/>
      <c r="AZB409" s="309"/>
      <c r="AZC409" s="309"/>
      <c r="AZD409" s="309"/>
      <c r="AZE409" s="309"/>
      <c r="AZF409" s="309"/>
      <c r="AZG409" s="309"/>
      <c r="AZH409" s="309"/>
      <c r="AZI409" s="309"/>
      <c r="AZJ409" s="309"/>
      <c r="AZK409" s="309"/>
      <c r="AZL409" s="309"/>
      <c r="AZM409" s="309"/>
      <c r="AZN409" s="309"/>
      <c r="AZO409" s="309"/>
      <c r="AZP409" s="309"/>
      <c r="AZQ409" s="309"/>
      <c r="AZR409" s="309"/>
      <c r="AZS409" s="309"/>
      <c r="AZT409" s="309"/>
      <c r="AZU409" s="309"/>
      <c r="AZV409" s="309"/>
      <c r="AZW409" s="309"/>
      <c r="AZX409" s="309"/>
      <c r="AZY409" s="309"/>
      <c r="AZZ409" s="309"/>
      <c r="BAA409" s="309"/>
      <c r="BAB409" s="309"/>
      <c r="BAC409" s="309"/>
      <c r="BAD409" s="309"/>
      <c r="BAE409" s="309"/>
      <c r="BAF409" s="309"/>
      <c r="BAG409" s="309"/>
      <c r="BAH409" s="309"/>
      <c r="BAI409" s="309"/>
      <c r="BAJ409" s="309"/>
      <c r="BAK409" s="309"/>
      <c r="BAL409" s="309"/>
      <c r="BAM409" s="309"/>
      <c r="BAN409" s="309"/>
      <c r="BAO409" s="309"/>
      <c r="BAP409" s="309"/>
      <c r="BAQ409" s="309"/>
      <c r="BAR409" s="309"/>
      <c r="BAS409" s="309"/>
      <c r="BAT409" s="309"/>
      <c r="BAU409" s="309"/>
      <c r="BAV409" s="309"/>
      <c r="BAW409" s="309"/>
      <c r="BAX409" s="309"/>
      <c r="BAY409" s="309"/>
      <c r="BAZ409" s="309"/>
      <c r="BBA409" s="309"/>
      <c r="BBB409" s="309"/>
      <c r="BBC409" s="309"/>
      <c r="BBD409" s="309"/>
      <c r="BBE409" s="309"/>
      <c r="BBF409" s="309"/>
      <c r="BBG409" s="309"/>
      <c r="BBH409" s="309"/>
      <c r="BBI409" s="309"/>
      <c r="BBJ409" s="309"/>
      <c r="BBK409" s="309"/>
      <c r="BBL409" s="309"/>
      <c r="BBM409" s="309"/>
      <c r="BBN409" s="309"/>
      <c r="BBO409" s="309"/>
      <c r="BBP409" s="309"/>
      <c r="BBQ409" s="309"/>
      <c r="BBR409" s="309"/>
      <c r="BBS409" s="309"/>
      <c r="BBT409" s="309"/>
      <c r="BBU409" s="309"/>
      <c r="BBV409" s="309"/>
      <c r="BBW409" s="309"/>
      <c r="BBX409" s="309"/>
      <c r="BBY409" s="309"/>
      <c r="BBZ409" s="309"/>
      <c r="BCA409" s="309"/>
      <c r="BCB409" s="309"/>
      <c r="BCC409" s="309"/>
      <c r="BCD409" s="309"/>
      <c r="BCE409" s="309"/>
      <c r="BCF409" s="309"/>
      <c r="BCG409" s="309"/>
      <c r="BCH409" s="309"/>
      <c r="BCI409" s="309"/>
      <c r="BCJ409" s="309"/>
      <c r="BCK409" s="309"/>
      <c r="BCL409" s="309"/>
      <c r="BCM409" s="309"/>
      <c r="BCN409" s="309"/>
      <c r="BCO409" s="309"/>
      <c r="BCP409" s="309"/>
      <c r="BCQ409" s="309"/>
      <c r="BCR409" s="309"/>
      <c r="BCS409" s="309"/>
      <c r="BCT409" s="309"/>
      <c r="BCU409" s="309"/>
      <c r="BCV409" s="309"/>
      <c r="BCW409" s="309"/>
      <c r="BCX409" s="309"/>
      <c r="BCY409" s="309"/>
      <c r="BCZ409" s="309"/>
      <c r="BDA409" s="309"/>
      <c r="BDB409" s="309"/>
      <c r="BDC409" s="309"/>
      <c r="BDD409" s="309"/>
      <c r="BDE409" s="309"/>
      <c r="BDF409" s="309"/>
      <c r="BDG409" s="309"/>
      <c r="BDH409" s="309"/>
      <c r="BDI409" s="309"/>
      <c r="BDJ409" s="309"/>
      <c r="BDK409" s="309"/>
      <c r="BDL409" s="309"/>
      <c r="BDM409" s="309"/>
      <c r="BDN409" s="309"/>
      <c r="BDO409" s="309"/>
      <c r="BDP409" s="309"/>
      <c r="BDQ409" s="309"/>
      <c r="BDR409" s="309"/>
      <c r="BDS409" s="309"/>
      <c r="BDT409" s="309"/>
      <c r="BDU409" s="309"/>
      <c r="BDV409" s="309"/>
      <c r="BDW409" s="309"/>
      <c r="BDX409" s="309"/>
      <c r="BDY409" s="309"/>
      <c r="BDZ409" s="309"/>
      <c r="BEA409" s="309"/>
      <c r="BEB409" s="309"/>
      <c r="BEC409" s="309"/>
      <c r="BED409" s="309"/>
      <c r="BEE409" s="309"/>
      <c r="BEF409" s="309"/>
      <c r="BEG409" s="309"/>
      <c r="BEH409" s="309"/>
      <c r="BEI409" s="309"/>
      <c r="BEJ409" s="309"/>
      <c r="BEK409" s="309"/>
      <c r="BEL409" s="309"/>
      <c r="BEM409" s="309"/>
      <c r="BEN409" s="309"/>
      <c r="BEO409" s="309"/>
      <c r="BEP409" s="309"/>
      <c r="BEQ409" s="309"/>
      <c r="BER409" s="309"/>
      <c r="BES409" s="309"/>
      <c r="BET409" s="309"/>
      <c r="BEU409" s="309"/>
      <c r="BEV409" s="309"/>
      <c r="BEW409" s="309"/>
      <c r="BEX409" s="309"/>
      <c r="BEY409" s="309"/>
      <c r="BEZ409" s="309"/>
      <c r="BFA409" s="309"/>
      <c r="BFB409" s="309"/>
      <c r="BFC409" s="309"/>
      <c r="BFD409" s="309"/>
      <c r="BFE409" s="309"/>
      <c r="BFF409" s="309"/>
      <c r="BFG409" s="309"/>
      <c r="BFH409" s="309"/>
      <c r="BFI409" s="309"/>
      <c r="BFJ409" s="309"/>
      <c r="BFK409" s="309"/>
      <c r="BFL409" s="309"/>
      <c r="BFM409" s="309"/>
      <c r="BFN409" s="309"/>
      <c r="BFO409" s="309"/>
      <c r="BFP409" s="309"/>
      <c r="BFQ409" s="309"/>
      <c r="BFR409" s="309"/>
      <c r="BFS409" s="309"/>
      <c r="BFT409" s="309"/>
      <c r="BFU409" s="309"/>
      <c r="BFV409" s="309"/>
      <c r="BFW409" s="309"/>
      <c r="BFX409" s="309"/>
      <c r="BFY409" s="309"/>
      <c r="BFZ409" s="309"/>
      <c r="BGA409" s="309"/>
      <c r="BGB409" s="309"/>
      <c r="BGC409" s="309"/>
      <c r="BGD409" s="309"/>
      <c r="BGE409" s="309"/>
      <c r="BGF409" s="309"/>
      <c r="BGG409" s="309"/>
      <c r="BGH409" s="309"/>
    </row>
    <row r="410" spans="6:1542" s="18" customFormat="1" ht="14.45" customHeight="1" x14ac:dyDescent="0.25">
      <c r="F410" s="68"/>
      <c r="Y410" s="68"/>
      <c r="AC410" s="309"/>
      <c r="AD410" s="309"/>
      <c r="AE410" s="309"/>
      <c r="AF410" s="309"/>
      <c r="AG410" s="309"/>
      <c r="AH410" s="309"/>
      <c r="AI410" s="309"/>
      <c r="AJ410" s="309"/>
      <c r="AK410" s="309"/>
      <c r="AL410" s="309"/>
      <c r="AM410" s="309"/>
      <c r="AN410" s="309"/>
      <c r="AO410" s="309"/>
      <c r="AP410" s="309"/>
      <c r="AQ410" s="309"/>
      <c r="AR410" s="309"/>
      <c r="AS410" s="309"/>
      <c r="AT410" s="309"/>
      <c r="AU410" s="309"/>
      <c r="AV410" s="309"/>
      <c r="AW410" s="309"/>
      <c r="AX410" s="309"/>
      <c r="AY410" s="309"/>
      <c r="AZ410" s="309"/>
      <c r="BA410" s="309"/>
      <c r="BB410" s="309"/>
      <c r="BC410" s="309"/>
      <c r="BD410" s="309"/>
      <c r="BE410" s="309"/>
      <c r="BF410" s="309"/>
      <c r="BG410" s="309"/>
      <c r="BH410" s="309"/>
      <c r="BI410" s="309"/>
      <c r="BJ410" s="309"/>
      <c r="BK410" s="309"/>
      <c r="BL410" s="309"/>
      <c r="BM410" s="309"/>
      <c r="BN410" s="309"/>
      <c r="BO410" s="309"/>
      <c r="BP410" s="309"/>
      <c r="BQ410" s="309"/>
      <c r="BR410" s="309"/>
      <c r="BS410" s="309"/>
      <c r="BT410" s="309"/>
      <c r="BU410" s="309"/>
      <c r="BV410" s="309"/>
      <c r="BW410" s="309"/>
      <c r="BX410" s="309"/>
      <c r="BY410" s="309"/>
      <c r="BZ410" s="309"/>
      <c r="CA410" s="309"/>
      <c r="CB410" s="309"/>
      <c r="CC410" s="309"/>
      <c r="CD410" s="309"/>
      <c r="CE410" s="309"/>
      <c r="CF410" s="309"/>
      <c r="CG410" s="309"/>
      <c r="CH410" s="309"/>
      <c r="CI410" s="309"/>
      <c r="CJ410" s="309"/>
      <c r="CK410" s="309"/>
      <c r="CL410" s="309"/>
      <c r="CM410" s="309"/>
      <c r="CN410" s="309"/>
      <c r="CO410" s="309"/>
      <c r="CP410" s="309"/>
      <c r="CQ410" s="309"/>
      <c r="CR410" s="309"/>
      <c r="CS410" s="309"/>
      <c r="CT410" s="309"/>
      <c r="CU410" s="309"/>
      <c r="CV410" s="309"/>
      <c r="CW410" s="309"/>
      <c r="CX410" s="309"/>
      <c r="CY410" s="309"/>
      <c r="CZ410" s="309"/>
      <c r="DA410" s="309"/>
      <c r="DB410" s="309"/>
      <c r="DC410" s="309"/>
      <c r="DD410" s="309"/>
      <c r="DE410" s="309"/>
      <c r="DF410" s="309"/>
      <c r="DG410" s="309"/>
      <c r="DH410" s="309"/>
      <c r="DI410" s="309"/>
      <c r="DJ410" s="309"/>
      <c r="DK410" s="309"/>
      <c r="DL410" s="309"/>
      <c r="DM410" s="309"/>
      <c r="DN410" s="309"/>
      <c r="DO410" s="309"/>
      <c r="DP410" s="309"/>
      <c r="DQ410" s="309"/>
      <c r="DR410" s="309"/>
      <c r="DS410" s="309"/>
      <c r="DT410" s="309"/>
      <c r="DU410" s="309"/>
      <c r="DV410" s="309"/>
      <c r="DW410" s="309"/>
      <c r="DX410" s="309"/>
      <c r="DY410" s="309"/>
      <c r="DZ410" s="309"/>
      <c r="EA410" s="309"/>
      <c r="EB410" s="309"/>
      <c r="EC410" s="309"/>
      <c r="ED410" s="309"/>
      <c r="EE410" s="309"/>
      <c r="EF410" s="309"/>
      <c r="EG410" s="309"/>
      <c r="EH410" s="309"/>
      <c r="EI410" s="309"/>
      <c r="EJ410" s="309"/>
      <c r="EK410" s="309"/>
      <c r="EL410" s="309"/>
      <c r="EM410" s="309"/>
      <c r="EN410" s="309"/>
      <c r="EO410" s="309"/>
      <c r="EP410" s="309"/>
      <c r="EQ410" s="309"/>
      <c r="ER410" s="309"/>
      <c r="ES410" s="309"/>
      <c r="ET410" s="309"/>
      <c r="EU410" s="309"/>
      <c r="EV410" s="309"/>
      <c r="EW410" s="309"/>
      <c r="EX410" s="309"/>
      <c r="EY410" s="309"/>
      <c r="EZ410" s="309"/>
      <c r="FA410" s="309"/>
      <c r="FB410" s="309"/>
      <c r="FC410" s="309"/>
      <c r="FD410" s="309"/>
      <c r="FE410" s="309"/>
      <c r="FF410" s="309"/>
      <c r="FG410" s="309"/>
      <c r="FH410" s="309"/>
      <c r="FI410" s="309"/>
      <c r="FJ410" s="309"/>
      <c r="FK410" s="309"/>
      <c r="FL410" s="309"/>
      <c r="FM410" s="309"/>
      <c r="FN410" s="309"/>
      <c r="FO410" s="309"/>
      <c r="FP410" s="309"/>
      <c r="FQ410" s="309"/>
      <c r="FR410" s="309"/>
      <c r="FS410" s="309"/>
      <c r="FT410" s="309"/>
      <c r="FU410" s="309"/>
      <c r="FV410" s="309"/>
      <c r="FW410" s="309"/>
      <c r="FX410" s="309"/>
      <c r="FY410" s="309"/>
      <c r="FZ410" s="309"/>
      <c r="GA410" s="309"/>
      <c r="GB410" s="309"/>
      <c r="GC410" s="309"/>
      <c r="GD410" s="309"/>
      <c r="GE410" s="309"/>
      <c r="GF410" s="309"/>
      <c r="GG410" s="309"/>
      <c r="GH410" s="309"/>
      <c r="GI410" s="309"/>
      <c r="GJ410" s="309"/>
      <c r="GK410" s="309"/>
      <c r="GL410" s="309"/>
      <c r="GM410" s="309"/>
      <c r="GN410" s="309"/>
      <c r="GO410" s="309"/>
      <c r="GP410" s="309"/>
      <c r="GQ410" s="309"/>
      <c r="GR410" s="309"/>
      <c r="GS410" s="309"/>
      <c r="GT410" s="309"/>
      <c r="GU410" s="309"/>
      <c r="GV410" s="309"/>
      <c r="GW410" s="309"/>
      <c r="GX410" s="309"/>
      <c r="GY410" s="309"/>
      <c r="GZ410" s="309"/>
      <c r="HA410" s="309"/>
      <c r="HB410" s="309"/>
      <c r="HC410" s="309"/>
      <c r="HD410" s="309"/>
      <c r="HE410" s="309"/>
      <c r="HF410" s="309"/>
      <c r="HG410" s="309"/>
      <c r="HH410" s="309"/>
      <c r="HI410" s="309"/>
      <c r="HJ410" s="309"/>
      <c r="HK410" s="309"/>
      <c r="HL410" s="309"/>
      <c r="HM410" s="309"/>
      <c r="HN410" s="309"/>
      <c r="HO410" s="309"/>
      <c r="HP410" s="309"/>
      <c r="HQ410" s="309"/>
      <c r="HR410" s="309"/>
      <c r="HS410" s="309"/>
      <c r="HT410" s="309"/>
      <c r="HU410" s="309"/>
      <c r="HV410" s="309"/>
      <c r="HW410" s="309"/>
      <c r="HX410" s="309"/>
      <c r="HY410" s="309"/>
      <c r="HZ410" s="309"/>
      <c r="IA410" s="309"/>
      <c r="IB410" s="309"/>
      <c r="IC410" s="309"/>
      <c r="ID410" s="309"/>
      <c r="IE410" s="309"/>
      <c r="IF410" s="309"/>
      <c r="IG410" s="309"/>
      <c r="IH410" s="309"/>
      <c r="II410" s="309"/>
      <c r="IJ410" s="309"/>
      <c r="IK410" s="309"/>
      <c r="IL410" s="309"/>
      <c r="IM410" s="309"/>
      <c r="IN410" s="309"/>
      <c r="IO410" s="309"/>
      <c r="IP410" s="309"/>
      <c r="IQ410" s="309"/>
      <c r="IR410" s="309"/>
      <c r="IS410" s="309"/>
      <c r="IT410" s="309"/>
      <c r="IU410" s="309"/>
      <c r="IV410" s="309"/>
      <c r="IW410" s="309"/>
      <c r="IX410" s="309"/>
      <c r="IY410" s="309"/>
      <c r="IZ410" s="309"/>
      <c r="JA410" s="309"/>
      <c r="JB410" s="309"/>
      <c r="JC410" s="309"/>
      <c r="JD410" s="309"/>
      <c r="JE410" s="309"/>
      <c r="JF410" s="309"/>
      <c r="JG410" s="309"/>
      <c r="JH410" s="309"/>
      <c r="JI410" s="309"/>
      <c r="JJ410" s="309"/>
      <c r="JK410" s="309"/>
      <c r="JL410" s="309"/>
      <c r="JM410" s="309"/>
      <c r="JN410" s="309"/>
      <c r="JO410" s="309"/>
      <c r="JP410" s="309"/>
      <c r="JQ410" s="309"/>
      <c r="JR410" s="309"/>
      <c r="JS410" s="309"/>
      <c r="JT410" s="309"/>
      <c r="JU410" s="309"/>
      <c r="JV410" s="309"/>
      <c r="JW410" s="309"/>
      <c r="JX410" s="309"/>
      <c r="JY410" s="309"/>
      <c r="JZ410" s="309"/>
      <c r="KA410" s="309"/>
      <c r="KB410" s="309"/>
      <c r="KC410" s="309"/>
      <c r="KD410" s="309"/>
      <c r="KE410" s="309"/>
      <c r="KF410" s="309"/>
      <c r="KG410" s="309"/>
      <c r="KH410" s="309"/>
      <c r="KI410" s="309"/>
      <c r="KJ410" s="309"/>
      <c r="KK410" s="309"/>
      <c r="KL410" s="309"/>
      <c r="KM410" s="309"/>
      <c r="KN410" s="309"/>
      <c r="KO410" s="309"/>
      <c r="KP410" s="309"/>
      <c r="KQ410" s="309"/>
      <c r="KR410" s="309"/>
      <c r="KS410" s="309"/>
      <c r="KT410" s="309"/>
      <c r="KU410" s="309"/>
      <c r="KV410" s="309"/>
      <c r="KW410" s="309"/>
      <c r="KX410" s="309"/>
      <c r="KY410" s="309"/>
      <c r="KZ410" s="309"/>
      <c r="LA410" s="309"/>
      <c r="LB410" s="309"/>
      <c r="LC410" s="309"/>
      <c r="LD410" s="309"/>
      <c r="LE410" s="309"/>
      <c r="LF410" s="309"/>
      <c r="LG410" s="309"/>
      <c r="LH410" s="309"/>
      <c r="LI410" s="309"/>
      <c r="LJ410" s="309"/>
      <c r="LK410" s="309"/>
      <c r="LL410" s="309"/>
      <c r="LM410" s="309"/>
      <c r="LN410" s="309"/>
      <c r="LO410" s="309"/>
      <c r="LP410" s="309"/>
      <c r="LQ410" s="309"/>
      <c r="LR410" s="309"/>
      <c r="LS410" s="309"/>
      <c r="LT410" s="309"/>
      <c r="LU410" s="309"/>
      <c r="LV410" s="309"/>
      <c r="LW410" s="309"/>
      <c r="LX410" s="309"/>
      <c r="LY410" s="309"/>
      <c r="LZ410" s="309"/>
      <c r="MA410" s="309"/>
      <c r="MB410" s="309"/>
      <c r="MC410" s="309"/>
      <c r="MD410" s="309"/>
      <c r="ME410" s="309"/>
      <c r="MF410" s="309"/>
      <c r="MG410" s="309"/>
      <c r="MH410" s="309"/>
      <c r="MI410" s="309"/>
      <c r="MJ410" s="309"/>
      <c r="MK410" s="309"/>
      <c r="ML410" s="309"/>
      <c r="MM410" s="309"/>
      <c r="MN410" s="309"/>
      <c r="MO410" s="309"/>
      <c r="MP410" s="309"/>
      <c r="MQ410" s="309"/>
      <c r="MR410" s="309"/>
      <c r="MS410" s="309"/>
      <c r="MT410" s="309"/>
      <c r="MU410" s="309"/>
      <c r="MV410" s="309"/>
      <c r="MW410" s="309"/>
      <c r="MX410" s="309"/>
      <c r="MY410" s="309"/>
      <c r="MZ410" s="309"/>
      <c r="NA410" s="309"/>
      <c r="NB410" s="309"/>
      <c r="NC410" s="309"/>
      <c r="ND410" s="309"/>
      <c r="NE410" s="309"/>
      <c r="NF410" s="309"/>
      <c r="NG410" s="309"/>
      <c r="NH410" s="309"/>
      <c r="NI410" s="309"/>
      <c r="NJ410" s="309"/>
      <c r="NK410" s="309"/>
      <c r="NL410" s="309"/>
      <c r="NM410" s="309"/>
      <c r="NN410" s="309"/>
      <c r="NO410" s="309"/>
      <c r="NP410" s="309"/>
      <c r="NQ410" s="309"/>
      <c r="NR410" s="309"/>
      <c r="NS410" s="309"/>
      <c r="NT410" s="309"/>
      <c r="NU410" s="309"/>
      <c r="NV410" s="309"/>
      <c r="NW410" s="309"/>
      <c r="NX410" s="309"/>
      <c r="NY410" s="309"/>
      <c r="NZ410" s="309"/>
      <c r="OA410" s="309"/>
      <c r="OB410" s="309"/>
      <c r="OC410" s="309"/>
      <c r="OD410" s="309"/>
      <c r="OE410" s="309"/>
      <c r="OF410" s="309"/>
      <c r="OG410" s="309"/>
      <c r="OH410" s="309"/>
      <c r="OI410" s="309"/>
      <c r="OJ410" s="309"/>
      <c r="OK410" s="309"/>
      <c r="OL410" s="309"/>
      <c r="OM410" s="309"/>
      <c r="ON410" s="309"/>
      <c r="OO410" s="309"/>
      <c r="OP410" s="309"/>
      <c r="OQ410" s="309"/>
      <c r="OR410" s="309"/>
      <c r="OS410" s="309"/>
      <c r="OT410" s="309"/>
      <c r="OU410" s="309"/>
      <c r="OV410" s="309"/>
      <c r="OW410" s="309"/>
      <c r="OX410" s="309"/>
      <c r="OY410" s="309"/>
      <c r="OZ410" s="309"/>
      <c r="PA410" s="309"/>
      <c r="PB410" s="309"/>
      <c r="PC410" s="309"/>
      <c r="PD410" s="309"/>
      <c r="PE410" s="309"/>
      <c r="PF410" s="309"/>
      <c r="PG410" s="309"/>
      <c r="PH410" s="309"/>
      <c r="PI410" s="309"/>
      <c r="PJ410" s="309"/>
      <c r="PK410" s="309"/>
      <c r="PL410" s="309"/>
      <c r="PM410" s="309"/>
      <c r="PN410" s="309"/>
      <c r="PO410" s="309"/>
      <c r="PP410" s="309"/>
      <c r="PQ410" s="309"/>
      <c r="PR410" s="309"/>
      <c r="PS410" s="309"/>
      <c r="PT410" s="309"/>
      <c r="PU410" s="309"/>
      <c r="PV410" s="309"/>
      <c r="PW410" s="309"/>
      <c r="PX410" s="309"/>
      <c r="PY410" s="309"/>
      <c r="PZ410" s="309"/>
      <c r="QA410" s="309"/>
      <c r="QB410" s="309"/>
      <c r="QC410" s="309"/>
      <c r="QD410" s="309"/>
      <c r="QE410" s="309"/>
      <c r="QF410" s="309"/>
      <c r="QG410" s="309"/>
      <c r="QH410" s="309"/>
      <c r="QI410" s="309"/>
      <c r="QJ410" s="309"/>
      <c r="QK410" s="309"/>
      <c r="QL410" s="309"/>
      <c r="QM410" s="309"/>
      <c r="QN410" s="309"/>
      <c r="QO410" s="309"/>
      <c r="QP410" s="309"/>
      <c r="QQ410" s="309"/>
      <c r="QR410" s="309"/>
      <c r="QS410" s="309"/>
      <c r="QT410" s="309"/>
      <c r="QU410" s="309"/>
      <c r="QV410" s="309"/>
      <c r="QW410" s="309"/>
      <c r="QX410" s="309"/>
      <c r="QY410" s="309"/>
      <c r="QZ410" s="309"/>
      <c r="RA410" s="309"/>
      <c r="RB410" s="309"/>
      <c r="RC410" s="309"/>
      <c r="RD410" s="309"/>
      <c r="RE410" s="309"/>
      <c r="RF410" s="309"/>
      <c r="RG410" s="309"/>
      <c r="RH410" s="309"/>
      <c r="RI410" s="309"/>
      <c r="RJ410" s="309"/>
      <c r="RK410" s="309"/>
      <c r="RL410" s="309"/>
      <c r="RM410" s="309"/>
      <c r="RN410" s="309"/>
      <c r="RO410" s="309"/>
      <c r="RP410" s="309"/>
      <c r="RQ410" s="309"/>
      <c r="RR410" s="309"/>
      <c r="RS410" s="309"/>
      <c r="RT410" s="309"/>
      <c r="RU410" s="309"/>
      <c r="RV410" s="309"/>
      <c r="RW410" s="309"/>
      <c r="RX410" s="309"/>
      <c r="RY410" s="309"/>
      <c r="RZ410" s="309"/>
      <c r="SA410" s="309"/>
      <c r="SB410" s="309"/>
      <c r="SC410" s="309"/>
      <c r="SD410" s="309"/>
      <c r="SE410" s="309"/>
      <c r="SF410" s="309"/>
      <c r="SG410" s="309"/>
      <c r="SH410" s="309"/>
      <c r="SI410" s="309"/>
      <c r="SJ410" s="309"/>
      <c r="SK410" s="309"/>
      <c r="SL410" s="309"/>
      <c r="SM410" s="309"/>
      <c r="SN410" s="309"/>
      <c r="SO410" s="309"/>
      <c r="SP410" s="309"/>
      <c r="SQ410" s="309"/>
      <c r="SR410" s="309"/>
      <c r="SS410" s="309"/>
      <c r="ST410" s="309"/>
      <c r="SU410" s="309"/>
      <c r="SV410" s="309"/>
      <c r="SW410" s="309"/>
      <c r="SX410" s="309"/>
      <c r="SY410" s="309"/>
      <c r="SZ410" s="309"/>
      <c r="TA410" s="309"/>
      <c r="TB410" s="309"/>
      <c r="TC410" s="309"/>
      <c r="TD410" s="309"/>
      <c r="TE410" s="309"/>
      <c r="TF410" s="309"/>
      <c r="TG410" s="309"/>
      <c r="TH410" s="309"/>
      <c r="TI410" s="309"/>
      <c r="TJ410" s="309"/>
      <c r="TK410" s="309"/>
      <c r="TL410" s="309"/>
      <c r="TM410" s="309"/>
      <c r="TN410" s="309"/>
      <c r="TO410" s="309"/>
      <c r="TP410" s="309"/>
      <c r="TQ410" s="309"/>
      <c r="TR410" s="309"/>
      <c r="TS410" s="309"/>
      <c r="TT410" s="309"/>
      <c r="TU410" s="309"/>
      <c r="TV410" s="309"/>
      <c r="TW410" s="309"/>
      <c r="TX410" s="309"/>
      <c r="TY410" s="309"/>
      <c r="TZ410" s="309"/>
      <c r="UA410" s="309"/>
      <c r="UB410" s="309"/>
      <c r="UC410" s="309"/>
      <c r="UD410" s="309"/>
      <c r="UE410" s="309"/>
      <c r="UF410" s="309"/>
      <c r="UG410" s="309"/>
      <c r="UH410" s="309"/>
      <c r="UI410" s="309"/>
      <c r="UJ410" s="309"/>
      <c r="UK410" s="309"/>
      <c r="UL410" s="309"/>
      <c r="UM410" s="309"/>
      <c r="UN410" s="309"/>
      <c r="UO410" s="309"/>
      <c r="UP410" s="309"/>
      <c r="UQ410" s="309"/>
      <c r="UR410" s="309"/>
      <c r="US410" s="309"/>
      <c r="UT410" s="309"/>
      <c r="UU410" s="309"/>
      <c r="UV410" s="309"/>
      <c r="UW410" s="309"/>
      <c r="UX410" s="309"/>
      <c r="UY410" s="309"/>
      <c r="UZ410" s="309"/>
      <c r="VA410" s="309"/>
      <c r="VB410" s="309"/>
      <c r="VC410" s="309"/>
      <c r="VD410" s="309"/>
      <c r="VE410" s="309"/>
      <c r="VF410" s="309"/>
      <c r="VG410" s="309"/>
      <c r="VH410" s="309"/>
      <c r="VI410" s="309"/>
      <c r="VJ410" s="309"/>
      <c r="VK410" s="309"/>
      <c r="VL410" s="309"/>
      <c r="VM410" s="309"/>
      <c r="VN410" s="309"/>
      <c r="VO410" s="309"/>
      <c r="VP410" s="309"/>
      <c r="VQ410" s="309"/>
      <c r="VR410" s="309"/>
      <c r="VS410" s="309"/>
      <c r="VT410" s="309"/>
      <c r="VU410" s="309"/>
      <c r="VV410" s="309"/>
      <c r="VW410" s="309"/>
      <c r="VX410" s="309"/>
      <c r="VY410" s="309"/>
      <c r="VZ410" s="309"/>
      <c r="WA410" s="309"/>
      <c r="WB410" s="309"/>
      <c r="WC410" s="309"/>
      <c r="WD410" s="309"/>
      <c r="WE410" s="309"/>
      <c r="WF410" s="309"/>
      <c r="WG410" s="309"/>
      <c r="WH410" s="309"/>
      <c r="WI410" s="309"/>
      <c r="WJ410" s="309"/>
      <c r="WK410" s="309"/>
      <c r="WL410" s="309"/>
      <c r="WM410" s="309"/>
      <c r="WN410" s="309"/>
      <c r="WO410" s="309"/>
      <c r="WP410" s="309"/>
      <c r="WQ410" s="309"/>
      <c r="WR410" s="309"/>
      <c r="WS410" s="309"/>
      <c r="WT410" s="309"/>
      <c r="WU410" s="309"/>
      <c r="WV410" s="309"/>
      <c r="WW410" s="309"/>
      <c r="WX410" s="309"/>
      <c r="WY410" s="309"/>
      <c r="WZ410" s="309"/>
      <c r="XA410" s="309"/>
      <c r="XB410" s="309"/>
      <c r="XC410" s="309"/>
      <c r="XD410" s="309"/>
      <c r="XE410" s="309"/>
      <c r="XF410" s="309"/>
      <c r="XG410" s="309"/>
      <c r="XH410" s="309"/>
      <c r="XI410" s="309"/>
      <c r="XJ410" s="309"/>
      <c r="XK410" s="309"/>
      <c r="XL410" s="309"/>
      <c r="XM410" s="309"/>
      <c r="XN410" s="309"/>
      <c r="XO410" s="309"/>
      <c r="XP410" s="309"/>
      <c r="XQ410" s="309"/>
      <c r="XR410" s="309"/>
      <c r="XS410" s="309"/>
      <c r="XT410" s="309"/>
      <c r="XU410" s="309"/>
      <c r="XV410" s="309"/>
      <c r="XW410" s="309"/>
      <c r="XX410" s="309"/>
      <c r="XY410" s="309"/>
      <c r="XZ410" s="309"/>
      <c r="YA410" s="309"/>
      <c r="YB410" s="309"/>
      <c r="YC410" s="309"/>
      <c r="YD410" s="309"/>
      <c r="YE410" s="309"/>
      <c r="YF410" s="309"/>
      <c r="YG410" s="309"/>
      <c r="YH410" s="309"/>
      <c r="YI410" s="309"/>
      <c r="YJ410" s="309"/>
      <c r="YK410" s="309"/>
      <c r="YL410" s="309"/>
      <c r="YM410" s="309"/>
      <c r="YN410" s="309"/>
      <c r="YO410" s="309"/>
      <c r="YP410" s="309"/>
      <c r="YQ410" s="309"/>
      <c r="YR410" s="309"/>
      <c r="YS410" s="309"/>
      <c r="YT410" s="309"/>
      <c r="YU410" s="309"/>
      <c r="YV410" s="309"/>
      <c r="YW410" s="309"/>
      <c r="YX410" s="309"/>
      <c r="YY410" s="309"/>
      <c r="YZ410" s="309"/>
      <c r="ZA410" s="309"/>
      <c r="ZB410" s="309"/>
      <c r="ZC410" s="309"/>
      <c r="ZD410" s="309"/>
      <c r="ZE410" s="309"/>
      <c r="ZF410" s="309"/>
      <c r="ZG410" s="309"/>
      <c r="ZH410" s="309"/>
      <c r="ZI410" s="309"/>
      <c r="ZJ410" s="309"/>
      <c r="ZK410" s="309"/>
      <c r="ZL410" s="309"/>
      <c r="ZM410" s="309"/>
      <c r="ZN410" s="309"/>
      <c r="ZO410" s="309"/>
      <c r="ZP410" s="309"/>
      <c r="ZQ410" s="309"/>
      <c r="ZR410" s="309"/>
      <c r="ZS410" s="309"/>
      <c r="ZT410" s="309"/>
      <c r="ZU410" s="309"/>
      <c r="ZV410" s="309"/>
      <c r="ZW410" s="309"/>
      <c r="ZX410" s="309"/>
      <c r="ZY410" s="309"/>
      <c r="ZZ410" s="309"/>
      <c r="AAA410" s="309"/>
      <c r="AAB410" s="309"/>
      <c r="AAC410" s="309"/>
      <c r="AAD410" s="309"/>
      <c r="AAE410" s="309"/>
      <c r="AAF410" s="309"/>
      <c r="AAG410" s="309"/>
      <c r="AAH410" s="309"/>
      <c r="AAI410" s="309"/>
      <c r="AAJ410" s="309"/>
      <c r="AAK410" s="309"/>
      <c r="AAL410" s="309"/>
      <c r="AAM410" s="309"/>
      <c r="AAN410" s="309"/>
      <c r="AAO410" s="309"/>
      <c r="AAP410" s="309"/>
      <c r="AAQ410" s="309"/>
      <c r="AAR410" s="309"/>
      <c r="AAS410" s="309"/>
      <c r="AAT410" s="309"/>
      <c r="AAU410" s="309"/>
      <c r="AAV410" s="309"/>
      <c r="AAW410" s="309"/>
      <c r="AAX410" s="309"/>
      <c r="AAY410" s="309"/>
      <c r="AAZ410" s="309"/>
      <c r="ABA410" s="309"/>
      <c r="ABB410" s="309"/>
      <c r="ABC410" s="309"/>
      <c r="ABD410" s="309"/>
      <c r="ABE410" s="309"/>
      <c r="ABF410" s="309"/>
      <c r="ABG410" s="309"/>
      <c r="ABH410" s="309"/>
      <c r="ABI410" s="309"/>
      <c r="ABJ410" s="309"/>
      <c r="ABK410" s="309"/>
      <c r="ABL410" s="309"/>
      <c r="ABM410" s="309"/>
      <c r="ABN410" s="309"/>
      <c r="ABO410" s="309"/>
      <c r="ABP410" s="309"/>
      <c r="ABQ410" s="309"/>
      <c r="ABR410" s="309"/>
      <c r="ABS410" s="309"/>
      <c r="ABT410" s="309"/>
      <c r="ABU410" s="309"/>
      <c r="ABV410" s="309"/>
      <c r="ABW410" s="309"/>
      <c r="ABX410" s="309"/>
      <c r="ABY410" s="309"/>
      <c r="ABZ410" s="309"/>
      <c r="ACA410" s="309"/>
      <c r="ACB410" s="309"/>
      <c r="ACC410" s="309"/>
      <c r="ACD410" s="309"/>
      <c r="ACE410" s="309"/>
      <c r="ACF410" s="309"/>
      <c r="ACG410" s="309"/>
      <c r="ACH410" s="309"/>
      <c r="ACI410" s="309"/>
      <c r="ACJ410" s="309"/>
      <c r="ACK410" s="309"/>
      <c r="ACL410" s="309"/>
      <c r="ACM410" s="309"/>
      <c r="ACN410" s="309"/>
      <c r="ACO410" s="309"/>
      <c r="ACP410" s="309"/>
      <c r="ACQ410" s="309"/>
      <c r="ACR410" s="309"/>
      <c r="ACS410" s="309"/>
      <c r="ACT410" s="309"/>
      <c r="ACU410" s="309"/>
      <c r="ACV410" s="309"/>
      <c r="ACW410" s="309"/>
      <c r="ACX410" s="309"/>
      <c r="ACY410" s="309"/>
      <c r="ACZ410" s="309"/>
      <c r="ADA410" s="309"/>
      <c r="ADB410" s="309"/>
      <c r="ADC410" s="309"/>
      <c r="ADD410" s="309"/>
      <c r="ADE410" s="309"/>
      <c r="ADF410" s="309"/>
      <c r="ADG410" s="309"/>
      <c r="ADH410" s="309"/>
      <c r="ADI410" s="309"/>
      <c r="ADJ410" s="309"/>
      <c r="ADK410" s="309"/>
      <c r="ADL410" s="309"/>
      <c r="ADM410" s="309"/>
      <c r="ADN410" s="309"/>
      <c r="ADO410" s="309"/>
      <c r="ADP410" s="309"/>
      <c r="ADQ410" s="309"/>
      <c r="ADR410" s="309"/>
      <c r="ADS410" s="309"/>
      <c r="ADT410" s="309"/>
      <c r="ADU410" s="309"/>
      <c r="ADV410" s="309"/>
      <c r="ADW410" s="309"/>
      <c r="ADX410" s="309"/>
      <c r="ADY410" s="309"/>
      <c r="ADZ410" s="309"/>
      <c r="AEA410" s="309"/>
      <c r="AEB410" s="309"/>
      <c r="AEC410" s="309"/>
      <c r="AED410" s="309"/>
      <c r="AEE410" s="309"/>
      <c r="AEF410" s="309"/>
      <c r="AEG410" s="309"/>
      <c r="AEH410" s="309"/>
      <c r="AEI410" s="309"/>
      <c r="AEJ410" s="309"/>
      <c r="AEK410" s="309"/>
      <c r="AEL410" s="309"/>
      <c r="AEM410" s="309"/>
      <c r="AEN410" s="309"/>
      <c r="AEO410" s="309"/>
      <c r="AEP410" s="309"/>
      <c r="AEQ410" s="309"/>
      <c r="AER410" s="309"/>
      <c r="AES410" s="309"/>
      <c r="AET410" s="309"/>
      <c r="AEU410" s="309"/>
      <c r="AEV410" s="309"/>
      <c r="AEW410" s="309"/>
      <c r="AEX410" s="309"/>
      <c r="AEY410" s="309"/>
      <c r="AEZ410" s="309"/>
      <c r="AFA410" s="309"/>
      <c r="AFB410" s="309"/>
      <c r="AFC410" s="309"/>
      <c r="AFD410" s="309"/>
      <c r="AFE410" s="309"/>
      <c r="AFF410" s="309"/>
      <c r="AFG410" s="309"/>
      <c r="AFH410" s="309"/>
      <c r="AFI410" s="309"/>
      <c r="AFJ410" s="309"/>
      <c r="AFK410" s="309"/>
      <c r="AFL410" s="309"/>
      <c r="AFM410" s="309"/>
      <c r="AFN410" s="309"/>
      <c r="AFO410" s="309"/>
      <c r="AFP410" s="309"/>
      <c r="AFQ410" s="309"/>
      <c r="AFR410" s="309"/>
      <c r="AFS410" s="309"/>
      <c r="AFT410" s="309"/>
      <c r="AFU410" s="309"/>
      <c r="AFV410" s="309"/>
      <c r="AFW410" s="309"/>
      <c r="AFX410" s="309"/>
      <c r="AFY410" s="309"/>
      <c r="AFZ410" s="309"/>
      <c r="AGA410" s="309"/>
      <c r="AGB410" s="309"/>
      <c r="AGC410" s="309"/>
      <c r="AGD410" s="309"/>
      <c r="AGE410" s="309"/>
      <c r="AGF410" s="309"/>
      <c r="AGG410" s="309"/>
      <c r="AGH410" s="309"/>
      <c r="AGI410" s="309"/>
      <c r="AGJ410" s="309"/>
      <c r="AGK410" s="309"/>
      <c r="AGL410" s="309"/>
      <c r="AGM410" s="309"/>
      <c r="AGN410" s="309"/>
      <c r="AGO410" s="309"/>
      <c r="AGP410" s="309"/>
      <c r="AGQ410" s="309"/>
      <c r="AGR410" s="309"/>
      <c r="AGS410" s="309"/>
      <c r="AGT410" s="309"/>
      <c r="AGU410" s="309"/>
      <c r="AGV410" s="309"/>
      <c r="AGW410" s="309"/>
      <c r="AGX410" s="309"/>
      <c r="AGY410" s="309"/>
      <c r="AGZ410" s="309"/>
      <c r="AHA410" s="309"/>
      <c r="AHB410" s="309"/>
      <c r="AHC410" s="309"/>
      <c r="AHD410" s="309"/>
      <c r="AHE410" s="309"/>
      <c r="AHF410" s="309"/>
      <c r="AHG410" s="309"/>
      <c r="AHH410" s="309"/>
      <c r="AHI410" s="309"/>
      <c r="AHJ410" s="309"/>
      <c r="AHK410" s="309"/>
      <c r="AHL410" s="309"/>
      <c r="AHM410" s="309"/>
      <c r="AHN410" s="309"/>
      <c r="AHO410" s="309"/>
      <c r="AHP410" s="309"/>
      <c r="AHQ410" s="309"/>
      <c r="AHR410" s="309"/>
      <c r="AHS410" s="309"/>
      <c r="AHT410" s="309"/>
      <c r="AHU410" s="309"/>
      <c r="AHV410" s="309"/>
      <c r="AHW410" s="309"/>
      <c r="AHX410" s="309"/>
      <c r="AHY410" s="309"/>
      <c r="AHZ410" s="309"/>
      <c r="AIA410" s="309"/>
      <c r="AIB410" s="309"/>
      <c r="AIC410" s="309"/>
      <c r="AID410" s="309"/>
      <c r="AIE410" s="309"/>
      <c r="AIF410" s="309"/>
      <c r="AIG410" s="309"/>
      <c r="AIH410" s="309"/>
      <c r="AII410" s="309"/>
      <c r="AIJ410" s="309"/>
      <c r="AIK410" s="309"/>
      <c r="AIL410" s="309"/>
      <c r="AIM410" s="309"/>
      <c r="AIN410" s="309"/>
      <c r="AIO410" s="309"/>
      <c r="AIP410" s="309"/>
      <c r="AIQ410" s="309"/>
      <c r="AIR410" s="309"/>
      <c r="AIS410" s="309"/>
      <c r="AIT410" s="309"/>
      <c r="AIU410" s="309"/>
      <c r="AIV410" s="309"/>
      <c r="AIW410" s="309"/>
      <c r="AIX410" s="309"/>
      <c r="AIY410" s="309"/>
      <c r="AIZ410" s="309"/>
      <c r="AJA410" s="309"/>
      <c r="AJB410" s="309"/>
      <c r="AJC410" s="309"/>
      <c r="AJD410" s="309"/>
      <c r="AJE410" s="309"/>
      <c r="AJF410" s="309"/>
      <c r="AJG410" s="309"/>
      <c r="AJH410" s="309"/>
      <c r="AJI410" s="309"/>
      <c r="AJJ410" s="309"/>
      <c r="AJK410" s="309"/>
      <c r="AJL410" s="309"/>
      <c r="AJM410" s="309"/>
      <c r="AJN410" s="309"/>
      <c r="AJO410" s="309"/>
      <c r="AJP410" s="309"/>
      <c r="AJQ410" s="309"/>
      <c r="AJR410" s="309"/>
      <c r="AJS410" s="309"/>
      <c r="AJT410" s="309"/>
      <c r="AJU410" s="309"/>
      <c r="AJV410" s="309"/>
      <c r="AJW410" s="309"/>
      <c r="AJX410" s="309"/>
      <c r="AJY410" s="309"/>
      <c r="AJZ410" s="309"/>
      <c r="AKA410" s="309"/>
      <c r="AKB410" s="309"/>
      <c r="AKC410" s="309"/>
      <c r="AKD410" s="309"/>
      <c r="AKE410" s="309"/>
      <c r="AKF410" s="309"/>
      <c r="AKG410" s="309"/>
      <c r="AKH410" s="309"/>
      <c r="AKI410" s="309"/>
      <c r="AKJ410" s="309"/>
      <c r="AKK410" s="309"/>
      <c r="AKL410" s="309"/>
      <c r="AKM410" s="309"/>
      <c r="AKN410" s="309"/>
      <c r="AKO410" s="309"/>
      <c r="AKP410" s="309"/>
      <c r="AKQ410" s="309"/>
      <c r="AKR410" s="309"/>
      <c r="AKS410" s="309"/>
      <c r="AKT410" s="309"/>
      <c r="AKU410" s="309"/>
      <c r="AKV410" s="309"/>
      <c r="AKW410" s="309"/>
      <c r="AKX410" s="309"/>
      <c r="AKY410" s="309"/>
      <c r="AKZ410" s="309"/>
      <c r="ALA410" s="309"/>
      <c r="ALB410" s="309"/>
      <c r="ALC410" s="309"/>
      <c r="ALD410" s="309"/>
      <c r="ALE410" s="309"/>
      <c r="ALF410" s="309"/>
      <c r="ALG410" s="309"/>
      <c r="ALH410" s="309"/>
      <c r="ALI410" s="309"/>
      <c r="ALJ410" s="309"/>
      <c r="ALK410" s="309"/>
      <c r="ALL410" s="309"/>
      <c r="ALM410" s="309"/>
      <c r="ALN410" s="309"/>
      <c r="ALO410" s="309"/>
      <c r="ALP410" s="309"/>
      <c r="ALQ410" s="309"/>
      <c r="ALR410" s="309"/>
      <c r="ALS410" s="309"/>
      <c r="ALT410" s="309"/>
      <c r="ALU410" s="309"/>
      <c r="ALV410" s="309"/>
      <c r="ALW410" s="309"/>
      <c r="ALX410" s="309"/>
      <c r="ALY410" s="309"/>
      <c r="ALZ410" s="309"/>
      <c r="AMA410" s="309"/>
      <c r="AMB410" s="309"/>
      <c r="AMC410" s="309"/>
      <c r="AMD410" s="309"/>
      <c r="AME410" s="309"/>
      <c r="AMF410" s="309"/>
      <c r="AMG410" s="309"/>
      <c r="AMH410" s="309"/>
      <c r="AMI410" s="309"/>
      <c r="AMJ410" s="309"/>
      <c r="AMK410" s="309"/>
      <c r="AML410" s="309"/>
      <c r="AMM410" s="309"/>
      <c r="AMN410" s="309"/>
      <c r="AMO410" s="309"/>
      <c r="AMP410" s="309"/>
      <c r="AMQ410" s="309"/>
      <c r="AMR410" s="309"/>
      <c r="AMS410" s="309"/>
      <c r="AMT410" s="309"/>
      <c r="AMU410" s="309"/>
      <c r="AMV410" s="309"/>
      <c r="AMW410" s="309"/>
      <c r="AMX410" s="309"/>
      <c r="AMY410" s="309"/>
      <c r="AMZ410" s="309"/>
      <c r="ANA410" s="309"/>
      <c r="ANB410" s="309"/>
      <c r="ANC410" s="309"/>
      <c r="AND410" s="309"/>
      <c r="ANE410" s="309"/>
      <c r="ANF410" s="309"/>
      <c r="ANG410" s="309"/>
      <c r="ANH410" s="309"/>
      <c r="ANI410" s="309"/>
      <c r="ANJ410" s="309"/>
      <c r="ANK410" s="309"/>
      <c r="ANL410" s="309"/>
      <c r="ANM410" s="309"/>
      <c r="ANN410" s="309"/>
      <c r="ANO410" s="309"/>
      <c r="ANP410" s="309"/>
      <c r="ANQ410" s="309"/>
      <c r="ANR410" s="309"/>
      <c r="ANS410" s="309"/>
      <c r="ANT410" s="309"/>
      <c r="ANU410" s="309"/>
      <c r="ANV410" s="309"/>
      <c r="ANW410" s="309"/>
      <c r="ANX410" s="309"/>
      <c r="ANY410" s="309"/>
      <c r="ANZ410" s="309"/>
      <c r="AOA410" s="309"/>
      <c r="AOB410" s="309"/>
      <c r="AOC410" s="309"/>
      <c r="AOD410" s="309"/>
      <c r="AOE410" s="309"/>
      <c r="AOF410" s="309"/>
      <c r="AOG410" s="309"/>
      <c r="AOH410" s="309"/>
      <c r="AOI410" s="309"/>
      <c r="AOJ410" s="309"/>
      <c r="AOK410" s="309"/>
      <c r="AOL410" s="309"/>
      <c r="AOM410" s="309"/>
      <c r="AON410" s="309"/>
      <c r="AOO410" s="309"/>
      <c r="AOP410" s="309"/>
      <c r="AOQ410" s="309"/>
      <c r="AOR410" s="309"/>
      <c r="AOS410" s="309"/>
      <c r="AOT410" s="309"/>
      <c r="AOU410" s="309"/>
      <c r="AOV410" s="309"/>
      <c r="AOW410" s="309"/>
      <c r="AOX410" s="309"/>
      <c r="AOY410" s="309"/>
      <c r="AOZ410" s="309"/>
      <c r="APA410" s="309"/>
      <c r="APB410" s="309"/>
      <c r="APC410" s="309"/>
      <c r="APD410" s="309"/>
      <c r="APE410" s="309"/>
      <c r="APF410" s="309"/>
      <c r="APG410" s="309"/>
      <c r="APH410" s="309"/>
      <c r="API410" s="309"/>
      <c r="APJ410" s="309"/>
      <c r="APK410" s="309"/>
      <c r="APL410" s="309"/>
      <c r="APM410" s="309"/>
      <c r="APN410" s="309"/>
      <c r="APO410" s="309"/>
      <c r="APP410" s="309"/>
      <c r="APQ410" s="309"/>
      <c r="APR410" s="309"/>
      <c r="APS410" s="309"/>
      <c r="APT410" s="309"/>
      <c r="APU410" s="309"/>
      <c r="APV410" s="309"/>
      <c r="APW410" s="309"/>
      <c r="APX410" s="309"/>
      <c r="APY410" s="309"/>
      <c r="APZ410" s="309"/>
      <c r="AQA410" s="309"/>
      <c r="AQB410" s="309"/>
      <c r="AQC410" s="309"/>
      <c r="AQD410" s="309"/>
      <c r="AQE410" s="309"/>
      <c r="AQF410" s="309"/>
      <c r="AQG410" s="309"/>
      <c r="AQH410" s="309"/>
      <c r="AQI410" s="309"/>
      <c r="AQJ410" s="309"/>
      <c r="AQK410" s="309"/>
      <c r="AQL410" s="309"/>
      <c r="AQM410" s="309"/>
      <c r="AQN410" s="309"/>
      <c r="AQO410" s="309"/>
      <c r="AQP410" s="309"/>
      <c r="AQQ410" s="309"/>
      <c r="AQR410" s="309"/>
      <c r="AQS410" s="309"/>
      <c r="AQT410" s="309"/>
      <c r="AQU410" s="309"/>
      <c r="AQV410" s="309"/>
      <c r="AQW410" s="309"/>
      <c r="AQX410" s="309"/>
      <c r="AQY410" s="309"/>
      <c r="AQZ410" s="309"/>
      <c r="ARA410" s="309"/>
      <c r="ARB410" s="309"/>
      <c r="ARC410" s="309"/>
      <c r="ARD410" s="309"/>
      <c r="ARE410" s="309"/>
      <c r="ARF410" s="309"/>
      <c r="ARG410" s="309"/>
      <c r="ARH410" s="309"/>
      <c r="ARI410" s="309"/>
      <c r="ARJ410" s="309"/>
      <c r="ARK410" s="309"/>
      <c r="ARL410" s="309"/>
      <c r="ARM410" s="309"/>
      <c r="ARN410" s="309"/>
      <c r="ARO410" s="309"/>
      <c r="ARP410" s="309"/>
      <c r="ARQ410" s="309"/>
      <c r="ARR410" s="309"/>
      <c r="ARS410" s="309"/>
      <c r="ART410" s="309"/>
      <c r="ARU410" s="309"/>
      <c r="ARV410" s="309"/>
      <c r="ARW410" s="309"/>
      <c r="ARX410" s="309"/>
      <c r="ARY410" s="309"/>
      <c r="ARZ410" s="309"/>
      <c r="ASA410" s="309"/>
      <c r="ASB410" s="309"/>
      <c r="ASC410" s="309"/>
      <c r="ASD410" s="309"/>
      <c r="ASE410" s="309"/>
      <c r="ASF410" s="309"/>
      <c r="ASG410" s="309"/>
      <c r="ASH410" s="309"/>
      <c r="ASI410" s="309"/>
      <c r="ASJ410" s="309"/>
      <c r="ASK410" s="309"/>
      <c r="ASL410" s="309"/>
      <c r="ASM410" s="309"/>
      <c r="ASN410" s="309"/>
      <c r="ASO410" s="309"/>
      <c r="ASP410" s="309"/>
      <c r="ASQ410" s="309"/>
      <c r="ASR410" s="309"/>
      <c r="ASS410" s="309"/>
      <c r="AST410" s="309"/>
      <c r="ASU410" s="309"/>
      <c r="ASV410" s="309"/>
      <c r="ASW410" s="309"/>
      <c r="ASX410" s="309"/>
      <c r="ASY410" s="309"/>
      <c r="ASZ410" s="309"/>
      <c r="ATA410" s="309"/>
      <c r="ATB410" s="309"/>
      <c r="ATC410" s="309"/>
      <c r="ATD410" s="309"/>
      <c r="ATE410" s="309"/>
      <c r="ATF410" s="309"/>
      <c r="ATG410" s="309"/>
      <c r="ATH410" s="309"/>
      <c r="ATI410" s="309"/>
      <c r="ATJ410" s="309"/>
      <c r="ATK410" s="309"/>
      <c r="ATL410" s="309"/>
      <c r="ATM410" s="309"/>
      <c r="ATN410" s="309"/>
      <c r="ATO410" s="309"/>
      <c r="ATP410" s="309"/>
      <c r="ATQ410" s="309"/>
      <c r="ATR410" s="309"/>
      <c r="ATS410" s="309"/>
      <c r="ATT410" s="309"/>
      <c r="ATU410" s="309"/>
      <c r="ATV410" s="309"/>
      <c r="ATW410" s="309"/>
      <c r="ATX410" s="309"/>
      <c r="ATY410" s="309"/>
      <c r="ATZ410" s="309"/>
      <c r="AUA410" s="309"/>
      <c r="AUB410" s="309"/>
      <c r="AUC410" s="309"/>
      <c r="AUD410" s="309"/>
      <c r="AUE410" s="309"/>
      <c r="AUF410" s="309"/>
      <c r="AUG410" s="309"/>
      <c r="AUH410" s="309"/>
      <c r="AUI410" s="309"/>
      <c r="AUJ410" s="309"/>
      <c r="AUK410" s="309"/>
      <c r="AUL410" s="309"/>
      <c r="AUM410" s="309"/>
      <c r="AUN410" s="309"/>
      <c r="AUO410" s="309"/>
      <c r="AUP410" s="309"/>
      <c r="AUQ410" s="309"/>
      <c r="AUR410" s="309"/>
      <c r="AUS410" s="309"/>
      <c r="AUT410" s="309"/>
      <c r="AUU410" s="309"/>
      <c r="AUV410" s="309"/>
      <c r="AUW410" s="309"/>
      <c r="AUX410" s="309"/>
      <c r="AUY410" s="309"/>
      <c r="AUZ410" s="309"/>
      <c r="AVA410" s="309"/>
      <c r="AVB410" s="309"/>
      <c r="AVC410" s="309"/>
      <c r="AVD410" s="309"/>
      <c r="AVE410" s="309"/>
      <c r="AVF410" s="309"/>
      <c r="AVG410" s="309"/>
      <c r="AVH410" s="309"/>
      <c r="AVI410" s="309"/>
      <c r="AVJ410" s="309"/>
      <c r="AVK410" s="309"/>
      <c r="AVL410" s="309"/>
      <c r="AVM410" s="309"/>
      <c r="AVN410" s="309"/>
      <c r="AVO410" s="309"/>
      <c r="AVP410" s="309"/>
      <c r="AVQ410" s="309"/>
      <c r="AVR410" s="309"/>
      <c r="AVS410" s="309"/>
      <c r="AVT410" s="309"/>
      <c r="AVU410" s="309"/>
      <c r="AVV410" s="309"/>
      <c r="AVW410" s="309"/>
      <c r="AVX410" s="309"/>
      <c r="AVY410" s="309"/>
      <c r="AVZ410" s="309"/>
      <c r="AWA410" s="309"/>
      <c r="AWB410" s="309"/>
      <c r="AWC410" s="309"/>
      <c r="AWD410" s="309"/>
      <c r="AWE410" s="309"/>
      <c r="AWF410" s="309"/>
      <c r="AWG410" s="309"/>
      <c r="AWH410" s="309"/>
      <c r="AWI410" s="309"/>
      <c r="AWJ410" s="309"/>
      <c r="AWK410" s="309"/>
      <c r="AWL410" s="309"/>
      <c r="AWM410" s="309"/>
      <c r="AWN410" s="309"/>
      <c r="AWO410" s="309"/>
      <c r="AWP410" s="309"/>
      <c r="AWQ410" s="309"/>
      <c r="AWR410" s="309"/>
      <c r="AWS410" s="309"/>
      <c r="AWT410" s="309"/>
      <c r="AWU410" s="309"/>
      <c r="AWV410" s="309"/>
      <c r="AWW410" s="309"/>
      <c r="AWX410" s="309"/>
      <c r="AWY410" s="309"/>
      <c r="AWZ410" s="309"/>
      <c r="AXA410" s="309"/>
      <c r="AXB410" s="309"/>
      <c r="AXC410" s="309"/>
      <c r="AXD410" s="309"/>
      <c r="AXE410" s="309"/>
      <c r="AXF410" s="309"/>
      <c r="AXG410" s="309"/>
      <c r="AXH410" s="309"/>
      <c r="AXI410" s="309"/>
      <c r="AXJ410" s="309"/>
      <c r="AXK410" s="309"/>
      <c r="AXL410" s="309"/>
      <c r="AXM410" s="309"/>
      <c r="AXN410" s="309"/>
      <c r="AXO410" s="309"/>
      <c r="AXP410" s="309"/>
      <c r="AXQ410" s="309"/>
      <c r="AXR410" s="309"/>
      <c r="AXS410" s="309"/>
      <c r="AXT410" s="309"/>
      <c r="AXU410" s="309"/>
      <c r="AXV410" s="309"/>
      <c r="AXW410" s="309"/>
      <c r="AXX410" s="309"/>
      <c r="AXY410" s="309"/>
      <c r="AXZ410" s="309"/>
      <c r="AYA410" s="309"/>
      <c r="AYB410" s="309"/>
      <c r="AYC410" s="309"/>
      <c r="AYD410" s="309"/>
      <c r="AYE410" s="309"/>
      <c r="AYF410" s="309"/>
      <c r="AYG410" s="309"/>
      <c r="AYH410" s="309"/>
      <c r="AYI410" s="309"/>
      <c r="AYJ410" s="309"/>
      <c r="AYK410" s="309"/>
      <c r="AYL410" s="309"/>
      <c r="AYM410" s="309"/>
      <c r="AYN410" s="309"/>
      <c r="AYO410" s="309"/>
      <c r="AYP410" s="309"/>
      <c r="AYQ410" s="309"/>
      <c r="AYR410" s="309"/>
      <c r="AYS410" s="309"/>
      <c r="AYT410" s="309"/>
      <c r="AYU410" s="309"/>
      <c r="AYV410" s="309"/>
      <c r="AYW410" s="309"/>
      <c r="AYX410" s="309"/>
      <c r="AYY410" s="309"/>
      <c r="AYZ410" s="309"/>
      <c r="AZA410" s="309"/>
      <c r="AZB410" s="309"/>
      <c r="AZC410" s="309"/>
      <c r="AZD410" s="309"/>
      <c r="AZE410" s="309"/>
      <c r="AZF410" s="309"/>
      <c r="AZG410" s="309"/>
      <c r="AZH410" s="309"/>
      <c r="AZI410" s="309"/>
      <c r="AZJ410" s="309"/>
      <c r="AZK410" s="309"/>
      <c r="AZL410" s="309"/>
      <c r="AZM410" s="309"/>
      <c r="AZN410" s="309"/>
      <c r="AZO410" s="309"/>
      <c r="AZP410" s="309"/>
      <c r="AZQ410" s="309"/>
      <c r="AZR410" s="309"/>
      <c r="AZS410" s="309"/>
      <c r="AZT410" s="309"/>
      <c r="AZU410" s="309"/>
      <c r="AZV410" s="309"/>
      <c r="AZW410" s="309"/>
      <c r="AZX410" s="309"/>
      <c r="AZY410" s="309"/>
      <c r="AZZ410" s="309"/>
      <c r="BAA410" s="309"/>
      <c r="BAB410" s="309"/>
      <c r="BAC410" s="309"/>
      <c r="BAD410" s="309"/>
      <c r="BAE410" s="309"/>
      <c r="BAF410" s="309"/>
      <c r="BAG410" s="309"/>
      <c r="BAH410" s="309"/>
      <c r="BAI410" s="309"/>
      <c r="BAJ410" s="309"/>
      <c r="BAK410" s="309"/>
      <c r="BAL410" s="309"/>
      <c r="BAM410" s="309"/>
      <c r="BAN410" s="309"/>
      <c r="BAO410" s="309"/>
      <c r="BAP410" s="309"/>
      <c r="BAQ410" s="309"/>
      <c r="BAR410" s="309"/>
      <c r="BAS410" s="309"/>
      <c r="BAT410" s="309"/>
      <c r="BAU410" s="309"/>
      <c r="BAV410" s="309"/>
      <c r="BAW410" s="309"/>
      <c r="BAX410" s="309"/>
      <c r="BAY410" s="309"/>
      <c r="BAZ410" s="309"/>
      <c r="BBA410" s="309"/>
      <c r="BBB410" s="309"/>
      <c r="BBC410" s="309"/>
      <c r="BBD410" s="309"/>
      <c r="BBE410" s="309"/>
      <c r="BBF410" s="309"/>
      <c r="BBG410" s="309"/>
      <c r="BBH410" s="309"/>
      <c r="BBI410" s="309"/>
      <c r="BBJ410" s="309"/>
      <c r="BBK410" s="309"/>
      <c r="BBL410" s="309"/>
      <c r="BBM410" s="309"/>
      <c r="BBN410" s="309"/>
      <c r="BBO410" s="309"/>
      <c r="BBP410" s="309"/>
      <c r="BBQ410" s="309"/>
      <c r="BBR410" s="309"/>
      <c r="BBS410" s="309"/>
      <c r="BBT410" s="309"/>
      <c r="BBU410" s="309"/>
      <c r="BBV410" s="309"/>
      <c r="BBW410" s="309"/>
      <c r="BBX410" s="309"/>
      <c r="BBY410" s="309"/>
      <c r="BBZ410" s="309"/>
      <c r="BCA410" s="309"/>
      <c r="BCB410" s="309"/>
      <c r="BCC410" s="309"/>
      <c r="BCD410" s="309"/>
      <c r="BCE410" s="309"/>
      <c r="BCF410" s="309"/>
      <c r="BCG410" s="309"/>
      <c r="BCH410" s="309"/>
      <c r="BCI410" s="309"/>
      <c r="BCJ410" s="309"/>
      <c r="BCK410" s="309"/>
      <c r="BCL410" s="309"/>
      <c r="BCM410" s="309"/>
      <c r="BCN410" s="309"/>
      <c r="BCO410" s="309"/>
      <c r="BCP410" s="309"/>
      <c r="BCQ410" s="309"/>
      <c r="BCR410" s="309"/>
      <c r="BCS410" s="309"/>
      <c r="BCT410" s="309"/>
      <c r="BCU410" s="309"/>
      <c r="BCV410" s="309"/>
      <c r="BCW410" s="309"/>
      <c r="BCX410" s="309"/>
      <c r="BCY410" s="309"/>
      <c r="BCZ410" s="309"/>
      <c r="BDA410" s="309"/>
      <c r="BDB410" s="309"/>
      <c r="BDC410" s="309"/>
      <c r="BDD410" s="309"/>
      <c r="BDE410" s="309"/>
      <c r="BDF410" s="309"/>
      <c r="BDG410" s="309"/>
      <c r="BDH410" s="309"/>
      <c r="BDI410" s="309"/>
      <c r="BDJ410" s="309"/>
      <c r="BDK410" s="309"/>
      <c r="BDL410" s="309"/>
      <c r="BDM410" s="309"/>
      <c r="BDN410" s="309"/>
      <c r="BDO410" s="309"/>
      <c r="BDP410" s="309"/>
      <c r="BDQ410" s="309"/>
      <c r="BDR410" s="309"/>
      <c r="BDS410" s="309"/>
      <c r="BDT410" s="309"/>
      <c r="BDU410" s="309"/>
      <c r="BDV410" s="309"/>
      <c r="BDW410" s="309"/>
      <c r="BDX410" s="309"/>
      <c r="BDY410" s="309"/>
      <c r="BDZ410" s="309"/>
      <c r="BEA410" s="309"/>
      <c r="BEB410" s="309"/>
      <c r="BEC410" s="309"/>
      <c r="BED410" s="309"/>
      <c r="BEE410" s="309"/>
      <c r="BEF410" s="309"/>
      <c r="BEG410" s="309"/>
      <c r="BEH410" s="309"/>
      <c r="BEI410" s="309"/>
      <c r="BEJ410" s="309"/>
      <c r="BEK410" s="309"/>
      <c r="BEL410" s="309"/>
      <c r="BEM410" s="309"/>
      <c r="BEN410" s="309"/>
      <c r="BEO410" s="309"/>
      <c r="BEP410" s="309"/>
      <c r="BEQ410" s="309"/>
      <c r="BER410" s="309"/>
      <c r="BES410" s="309"/>
      <c r="BET410" s="309"/>
      <c r="BEU410" s="309"/>
      <c r="BEV410" s="309"/>
      <c r="BEW410" s="309"/>
      <c r="BEX410" s="309"/>
      <c r="BEY410" s="309"/>
      <c r="BEZ410" s="309"/>
      <c r="BFA410" s="309"/>
      <c r="BFB410" s="309"/>
      <c r="BFC410" s="309"/>
      <c r="BFD410" s="309"/>
      <c r="BFE410" s="309"/>
      <c r="BFF410" s="309"/>
      <c r="BFG410" s="309"/>
      <c r="BFH410" s="309"/>
      <c r="BFI410" s="309"/>
      <c r="BFJ410" s="309"/>
      <c r="BFK410" s="309"/>
      <c r="BFL410" s="309"/>
      <c r="BFM410" s="309"/>
      <c r="BFN410" s="309"/>
      <c r="BFO410" s="309"/>
      <c r="BFP410" s="309"/>
      <c r="BFQ410" s="309"/>
      <c r="BFR410" s="309"/>
      <c r="BFS410" s="309"/>
      <c r="BFT410" s="309"/>
      <c r="BFU410" s="309"/>
      <c r="BFV410" s="309"/>
      <c r="BFW410" s="309"/>
      <c r="BFX410" s="309"/>
      <c r="BFY410" s="309"/>
      <c r="BFZ410" s="309"/>
      <c r="BGA410" s="309"/>
      <c r="BGB410" s="309"/>
      <c r="BGC410" s="309"/>
      <c r="BGD410" s="309"/>
      <c r="BGE410" s="309"/>
      <c r="BGF410" s="309"/>
      <c r="BGG410" s="309"/>
      <c r="BGH410" s="309"/>
    </row>
    <row r="411" spans="6:1542" s="18" customFormat="1" ht="14.45" customHeight="1" x14ac:dyDescent="0.25">
      <c r="F411" s="68"/>
      <c r="Y411" s="68"/>
      <c r="AC411" s="309"/>
      <c r="AD411" s="309"/>
      <c r="AE411" s="309"/>
      <c r="AF411" s="309"/>
      <c r="AG411" s="309"/>
      <c r="AH411" s="309"/>
      <c r="AI411" s="309"/>
      <c r="AJ411" s="309"/>
      <c r="AK411" s="309"/>
      <c r="AL411" s="309"/>
      <c r="AM411" s="309"/>
      <c r="AN411" s="309"/>
      <c r="AO411" s="309"/>
      <c r="AP411" s="309"/>
      <c r="AQ411" s="309"/>
      <c r="AR411" s="309"/>
      <c r="AS411" s="309"/>
      <c r="AT411" s="309"/>
      <c r="AU411" s="309"/>
      <c r="AV411" s="309"/>
      <c r="AW411" s="309"/>
      <c r="AX411" s="309"/>
      <c r="AY411" s="309"/>
      <c r="AZ411" s="309"/>
      <c r="BA411" s="309"/>
      <c r="BB411" s="309"/>
      <c r="BC411" s="309"/>
      <c r="BD411" s="309"/>
      <c r="BE411" s="309"/>
      <c r="BF411" s="309"/>
      <c r="BG411" s="309"/>
      <c r="BH411" s="309"/>
      <c r="BI411" s="309"/>
      <c r="BJ411" s="309"/>
      <c r="BK411" s="309"/>
      <c r="BL411" s="309"/>
      <c r="BM411" s="309"/>
      <c r="BN411" s="309"/>
      <c r="BO411" s="309"/>
      <c r="BP411" s="309"/>
      <c r="BQ411" s="309"/>
      <c r="BR411" s="309"/>
      <c r="BS411" s="309"/>
      <c r="BT411" s="309"/>
      <c r="BU411" s="309"/>
      <c r="BV411" s="309"/>
      <c r="BW411" s="309"/>
      <c r="BX411" s="309"/>
      <c r="BY411" s="309"/>
      <c r="BZ411" s="309"/>
      <c r="CA411" s="309"/>
      <c r="CB411" s="309"/>
      <c r="CC411" s="309"/>
      <c r="CD411" s="309"/>
      <c r="CE411" s="309"/>
      <c r="CF411" s="309"/>
      <c r="CG411" s="309"/>
      <c r="CH411" s="309"/>
      <c r="CI411" s="309"/>
      <c r="CJ411" s="309"/>
      <c r="CK411" s="309"/>
      <c r="CL411" s="309"/>
      <c r="CM411" s="309"/>
      <c r="CN411" s="309"/>
      <c r="CO411" s="309"/>
      <c r="CP411" s="309"/>
      <c r="CQ411" s="309"/>
      <c r="CR411" s="309"/>
      <c r="CS411" s="309"/>
      <c r="CT411" s="309"/>
      <c r="CU411" s="309"/>
      <c r="CV411" s="309"/>
      <c r="CW411" s="309"/>
      <c r="CX411" s="309"/>
      <c r="CY411" s="309"/>
      <c r="CZ411" s="309"/>
      <c r="DA411" s="309"/>
      <c r="DB411" s="309"/>
      <c r="DC411" s="309"/>
      <c r="DD411" s="309"/>
      <c r="DE411" s="309"/>
      <c r="DF411" s="309"/>
      <c r="DG411" s="309"/>
      <c r="DH411" s="309"/>
      <c r="DI411" s="309"/>
      <c r="DJ411" s="309"/>
      <c r="DK411" s="309"/>
      <c r="DL411" s="309"/>
      <c r="DM411" s="309"/>
      <c r="DN411" s="309"/>
      <c r="DO411" s="309"/>
      <c r="DP411" s="309"/>
      <c r="DQ411" s="309"/>
      <c r="DR411" s="309"/>
      <c r="DS411" s="309"/>
      <c r="DT411" s="309"/>
      <c r="DU411" s="309"/>
      <c r="DV411" s="309"/>
      <c r="DW411" s="309"/>
      <c r="DX411" s="309"/>
      <c r="DY411" s="309"/>
      <c r="DZ411" s="309"/>
      <c r="EA411" s="309"/>
      <c r="EB411" s="309"/>
      <c r="EC411" s="309"/>
      <c r="ED411" s="309"/>
      <c r="EE411" s="309"/>
      <c r="EF411" s="309"/>
      <c r="EG411" s="309"/>
      <c r="EH411" s="309"/>
      <c r="EI411" s="309"/>
      <c r="EJ411" s="309"/>
      <c r="EK411" s="309"/>
      <c r="EL411" s="309"/>
      <c r="EM411" s="309"/>
      <c r="EN411" s="309"/>
      <c r="EO411" s="309"/>
      <c r="EP411" s="309"/>
      <c r="EQ411" s="309"/>
      <c r="ER411" s="309"/>
      <c r="ES411" s="309"/>
      <c r="ET411" s="309"/>
      <c r="EU411" s="309"/>
      <c r="EV411" s="309"/>
      <c r="EW411" s="309"/>
      <c r="EX411" s="309"/>
      <c r="EY411" s="309"/>
      <c r="EZ411" s="309"/>
      <c r="FA411" s="309"/>
      <c r="FB411" s="309"/>
      <c r="FC411" s="309"/>
      <c r="FD411" s="309"/>
      <c r="FE411" s="309"/>
      <c r="FF411" s="309"/>
      <c r="FG411" s="309"/>
      <c r="FH411" s="309"/>
      <c r="FI411" s="309"/>
      <c r="FJ411" s="309"/>
      <c r="FK411" s="309"/>
      <c r="FL411" s="309"/>
      <c r="FM411" s="309"/>
      <c r="FN411" s="309"/>
      <c r="FO411" s="309"/>
      <c r="FP411" s="309"/>
      <c r="FQ411" s="309"/>
      <c r="FR411" s="309"/>
      <c r="FS411" s="309"/>
      <c r="FT411" s="309"/>
      <c r="FU411" s="309"/>
      <c r="FV411" s="309"/>
      <c r="FW411" s="309"/>
      <c r="FX411" s="309"/>
      <c r="FY411" s="309"/>
      <c r="FZ411" s="309"/>
      <c r="GA411" s="309"/>
      <c r="GB411" s="309"/>
      <c r="GC411" s="309"/>
      <c r="GD411" s="309"/>
      <c r="GE411" s="309"/>
      <c r="GF411" s="309"/>
      <c r="GG411" s="309"/>
      <c r="GH411" s="309"/>
      <c r="GI411" s="309"/>
      <c r="GJ411" s="309"/>
      <c r="GK411" s="309"/>
      <c r="GL411" s="309"/>
      <c r="GM411" s="309"/>
      <c r="GN411" s="309"/>
      <c r="GO411" s="309"/>
      <c r="GP411" s="309"/>
      <c r="GQ411" s="309"/>
      <c r="GR411" s="309"/>
      <c r="GS411" s="309"/>
      <c r="GT411" s="309"/>
      <c r="GU411" s="309"/>
      <c r="GV411" s="309"/>
      <c r="GW411" s="309"/>
      <c r="GX411" s="309"/>
      <c r="GY411" s="309"/>
      <c r="GZ411" s="309"/>
      <c r="HA411" s="309"/>
      <c r="HB411" s="309"/>
      <c r="HC411" s="309"/>
      <c r="HD411" s="309"/>
      <c r="HE411" s="309"/>
      <c r="HF411" s="309"/>
      <c r="HG411" s="309"/>
      <c r="HH411" s="309"/>
      <c r="HI411" s="309"/>
      <c r="HJ411" s="309"/>
      <c r="HK411" s="309"/>
      <c r="HL411" s="309"/>
      <c r="HM411" s="309"/>
      <c r="HN411" s="309"/>
      <c r="HO411" s="309"/>
      <c r="HP411" s="309"/>
      <c r="HQ411" s="309"/>
      <c r="HR411" s="309"/>
      <c r="HS411" s="309"/>
      <c r="HT411" s="309"/>
      <c r="HU411" s="309"/>
      <c r="HV411" s="309"/>
      <c r="HW411" s="309"/>
      <c r="HX411" s="309"/>
      <c r="HY411" s="309"/>
      <c r="HZ411" s="309"/>
      <c r="IA411" s="309"/>
      <c r="IB411" s="309"/>
      <c r="IC411" s="309"/>
      <c r="ID411" s="309"/>
      <c r="IE411" s="309"/>
      <c r="IF411" s="309"/>
      <c r="IG411" s="309"/>
      <c r="IH411" s="309"/>
      <c r="II411" s="309"/>
      <c r="IJ411" s="309"/>
      <c r="IK411" s="309"/>
      <c r="IL411" s="309"/>
      <c r="IM411" s="309"/>
      <c r="IN411" s="309"/>
      <c r="IO411" s="309"/>
      <c r="IP411" s="309"/>
      <c r="IQ411" s="309"/>
      <c r="IR411" s="309"/>
      <c r="IS411" s="309"/>
      <c r="IT411" s="309"/>
      <c r="IU411" s="309"/>
      <c r="IV411" s="309"/>
      <c r="IW411" s="309"/>
      <c r="IX411" s="309"/>
      <c r="IY411" s="309"/>
      <c r="IZ411" s="309"/>
      <c r="JA411" s="309"/>
      <c r="JB411" s="309"/>
      <c r="JC411" s="309"/>
      <c r="JD411" s="309"/>
      <c r="JE411" s="309"/>
      <c r="JF411" s="309"/>
      <c r="JG411" s="309"/>
      <c r="JH411" s="309"/>
      <c r="JI411" s="309"/>
      <c r="JJ411" s="309"/>
      <c r="JK411" s="309"/>
      <c r="JL411" s="309"/>
      <c r="JM411" s="309"/>
      <c r="JN411" s="309"/>
      <c r="JO411" s="309"/>
      <c r="JP411" s="309"/>
      <c r="JQ411" s="309"/>
      <c r="JR411" s="309"/>
      <c r="JS411" s="309"/>
      <c r="JT411" s="309"/>
      <c r="JU411" s="309"/>
      <c r="JV411" s="309"/>
      <c r="JW411" s="309"/>
      <c r="JX411" s="309"/>
      <c r="JY411" s="309"/>
      <c r="JZ411" s="309"/>
      <c r="KA411" s="309"/>
      <c r="KB411" s="309"/>
      <c r="KC411" s="309"/>
      <c r="KD411" s="309"/>
      <c r="KE411" s="309"/>
      <c r="KF411" s="309"/>
      <c r="KG411" s="309"/>
      <c r="KH411" s="309"/>
      <c r="KI411" s="309"/>
      <c r="KJ411" s="309"/>
      <c r="KK411" s="309"/>
      <c r="KL411" s="309"/>
      <c r="KM411" s="309"/>
      <c r="KN411" s="309"/>
      <c r="KO411" s="309"/>
      <c r="KP411" s="309"/>
      <c r="KQ411" s="309"/>
      <c r="KR411" s="309"/>
      <c r="KS411" s="309"/>
      <c r="KT411" s="309"/>
      <c r="KU411" s="309"/>
      <c r="KV411" s="309"/>
      <c r="KW411" s="309"/>
      <c r="KX411" s="309"/>
      <c r="KY411" s="309"/>
      <c r="KZ411" s="309"/>
      <c r="LA411" s="309"/>
      <c r="LB411" s="309"/>
      <c r="LC411" s="309"/>
      <c r="LD411" s="309"/>
      <c r="LE411" s="309"/>
      <c r="LF411" s="309"/>
      <c r="LG411" s="309"/>
      <c r="LH411" s="309"/>
      <c r="LI411" s="309"/>
      <c r="LJ411" s="309"/>
      <c r="LK411" s="309"/>
      <c r="LL411" s="309"/>
      <c r="LM411" s="309"/>
      <c r="LN411" s="309"/>
      <c r="LO411" s="309"/>
      <c r="LP411" s="309"/>
      <c r="LQ411" s="309"/>
      <c r="LR411" s="309"/>
      <c r="LS411" s="309"/>
      <c r="LT411" s="309"/>
      <c r="LU411" s="309"/>
      <c r="LV411" s="309"/>
      <c r="LW411" s="309"/>
      <c r="LX411" s="309"/>
      <c r="LY411" s="309"/>
      <c r="LZ411" s="309"/>
      <c r="MA411" s="309"/>
      <c r="MB411" s="309"/>
      <c r="MC411" s="309"/>
      <c r="MD411" s="309"/>
      <c r="ME411" s="309"/>
      <c r="MF411" s="309"/>
      <c r="MG411" s="309"/>
      <c r="MH411" s="309"/>
      <c r="MI411" s="309"/>
      <c r="MJ411" s="309"/>
      <c r="MK411" s="309"/>
      <c r="ML411" s="309"/>
      <c r="MM411" s="309"/>
      <c r="MN411" s="309"/>
      <c r="MO411" s="309"/>
      <c r="MP411" s="309"/>
      <c r="MQ411" s="309"/>
      <c r="MR411" s="309"/>
      <c r="MS411" s="309"/>
      <c r="MT411" s="309"/>
      <c r="MU411" s="309"/>
      <c r="MV411" s="309"/>
      <c r="MW411" s="309"/>
      <c r="MX411" s="309"/>
      <c r="MY411" s="309"/>
      <c r="MZ411" s="309"/>
      <c r="NA411" s="309"/>
      <c r="NB411" s="309"/>
      <c r="NC411" s="309"/>
      <c r="ND411" s="309"/>
      <c r="NE411" s="309"/>
      <c r="NF411" s="309"/>
      <c r="NG411" s="309"/>
      <c r="NH411" s="309"/>
      <c r="NI411" s="309"/>
      <c r="NJ411" s="309"/>
      <c r="NK411" s="309"/>
      <c r="NL411" s="309"/>
      <c r="NM411" s="309"/>
      <c r="NN411" s="309"/>
      <c r="NO411" s="309"/>
      <c r="NP411" s="309"/>
      <c r="NQ411" s="309"/>
      <c r="NR411" s="309"/>
      <c r="NS411" s="309"/>
      <c r="NT411" s="309"/>
      <c r="NU411" s="309"/>
      <c r="NV411" s="309"/>
      <c r="NW411" s="309"/>
      <c r="NX411" s="309"/>
      <c r="NY411" s="309"/>
      <c r="NZ411" s="309"/>
      <c r="OA411" s="309"/>
      <c r="OB411" s="309"/>
      <c r="OC411" s="309"/>
      <c r="OD411" s="309"/>
      <c r="OE411" s="309"/>
      <c r="OF411" s="309"/>
      <c r="OG411" s="309"/>
      <c r="OH411" s="309"/>
      <c r="OI411" s="309"/>
      <c r="OJ411" s="309"/>
      <c r="OK411" s="309"/>
      <c r="OL411" s="309"/>
      <c r="OM411" s="309"/>
      <c r="ON411" s="309"/>
      <c r="OO411" s="309"/>
      <c r="OP411" s="309"/>
      <c r="OQ411" s="309"/>
      <c r="OR411" s="309"/>
      <c r="OS411" s="309"/>
      <c r="OT411" s="309"/>
      <c r="OU411" s="309"/>
      <c r="OV411" s="309"/>
      <c r="OW411" s="309"/>
      <c r="OX411" s="309"/>
      <c r="OY411" s="309"/>
      <c r="OZ411" s="309"/>
      <c r="PA411" s="309"/>
      <c r="PB411" s="309"/>
      <c r="PC411" s="309"/>
      <c r="PD411" s="309"/>
      <c r="PE411" s="309"/>
      <c r="PF411" s="309"/>
      <c r="PG411" s="309"/>
      <c r="PH411" s="309"/>
      <c r="PI411" s="309"/>
      <c r="PJ411" s="309"/>
      <c r="PK411" s="309"/>
      <c r="PL411" s="309"/>
      <c r="PM411" s="309"/>
      <c r="PN411" s="309"/>
      <c r="PO411" s="309"/>
      <c r="PP411" s="309"/>
      <c r="PQ411" s="309"/>
      <c r="PR411" s="309"/>
      <c r="PS411" s="309"/>
      <c r="PT411" s="309"/>
      <c r="PU411" s="309"/>
      <c r="PV411" s="309"/>
      <c r="PW411" s="309"/>
      <c r="PX411" s="309"/>
      <c r="PY411" s="309"/>
      <c r="PZ411" s="309"/>
      <c r="QA411" s="309"/>
      <c r="QB411" s="309"/>
      <c r="QC411" s="309"/>
      <c r="QD411" s="309"/>
      <c r="QE411" s="309"/>
      <c r="QF411" s="309"/>
      <c r="QG411" s="309"/>
      <c r="QH411" s="309"/>
      <c r="QI411" s="309"/>
      <c r="QJ411" s="309"/>
      <c r="QK411" s="309"/>
      <c r="QL411" s="309"/>
      <c r="QM411" s="309"/>
      <c r="QN411" s="309"/>
      <c r="QO411" s="309"/>
      <c r="QP411" s="309"/>
      <c r="QQ411" s="309"/>
      <c r="QR411" s="309"/>
      <c r="QS411" s="309"/>
      <c r="QT411" s="309"/>
      <c r="QU411" s="309"/>
      <c r="QV411" s="309"/>
      <c r="QW411" s="309"/>
      <c r="QX411" s="309"/>
      <c r="QY411" s="309"/>
      <c r="QZ411" s="309"/>
      <c r="RA411" s="309"/>
      <c r="RB411" s="309"/>
      <c r="RC411" s="309"/>
      <c r="RD411" s="309"/>
      <c r="RE411" s="309"/>
      <c r="RF411" s="309"/>
      <c r="RG411" s="309"/>
      <c r="RH411" s="309"/>
      <c r="RI411" s="309"/>
      <c r="RJ411" s="309"/>
      <c r="RK411" s="309"/>
      <c r="RL411" s="309"/>
      <c r="RM411" s="309"/>
      <c r="RN411" s="309"/>
      <c r="RO411" s="309"/>
      <c r="RP411" s="309"/>
      <c r="RQ411" s="309"/>
      <c r="RR411" s="309"/>
      <c r="RS411" s="309"/>
      <c r="RT411" s="309"/>
      <c r="RU411" s="309"/>
      <c r="RV411" s="309"/>
      <c r="RW411" s="309"/>
      <c r="RX411" s="309"/>
      <c r="RY411" s="309"/>
      <c r="RZ411" s="309"/>
      <c r="SA411" s="309"/>
      <c r="SB411" s="309"/>
      <c r="SC411" s="309"/>
      <c r="SD411" s="309"/>
      <c r="SE411" s="309"/>
      <c r="SF411" s="309"/>
      <c r="SG411" s="309"/>
      <c r="SH411" s="309"/>
      <c r="SI411" s="309"/>
      <c r="SJ411" s="309"/>
      <c r="SK411" s="309"/>
      <c r="SL411" s="309"/>
      <c r="SM411" s="309"/>
      <c r="SN411" s="309"/>
      <c r="SO411" s="309"/>
      <c r="SP411" s="309"/>
      <c r="SQ411" s="309"/>
      <c r="SR411" s="309"/>
      <c r="SS411" s="309"/>
      <c r="ST411" s="309"/>
      <c r="SU411" s="309"/>
      <c r="SV411" s="309"/>
      <c r="SW411" s="309"/>
      <c r="SX411" s="309"/>
      <c r="SY411" s="309"/>
      <c r="SZ411" s="309"/>
      <c r="TA411" s="309"/>
      <c r="TB411" s="309"/>
      <c r="TC411" s="309"/>
      <c r="TD411" s="309"/>
      <c r="TE411" s="309"/>
      <c r="TF411" s="309"/>
      <c r="TG411" s="309"/>
      <c r="TH411" s="309"/>
      <c r="TI411" s="309"/>
      <c r="TJ411" s="309"/>
      <c r="TK411" s="309"/>
      <c r="TL411" s="309"/>
      <c r="TM411" s="309"/>
      <c r="TN411" s="309"/>
      <c r="TO411" s="309"/>
      <c r="TP411" s="309"/>
      <c r="TQ411" s="309"/>
      <c r="TR411" s="309"/>
      <c r="TS411" s="309"/>
      <c r="TT411" s="309"/>
      <c r="TU411" s="309"/>
      <c r="TV411" s="309"/>
      <c r="TW411" s="309"/>
      <c r="TX411" s="309"/>
      <c r="TY411" s="309"/>
      <c r="TZ411" s="309"/>
      <c r="UA411" s="309"/>
      <c r="UB411" s="309"/>
      <c r="UC411" s="309"/>
      <c r="UD411" s="309"/>
      <c r="UE411" s="309"/>
      <c r="UF411" s="309"/>
      <c r="UG411" s="309"/>
      <c r="UH411" s="309"/>
      <c r="UI411" s="309"/>
      <c r="UJ411" s="309"/>
      <c r="UK411" s="309"/>
      <c r="UL411" s="309"/>
      <c r="UM411" s="309"/>
      <c r="UN411" s="309"/>
      <c r="UO411" s="309"/>
      <c r="UP411" s="309"/>
      <c r="UQ411" s="309"/>
      <c r="UR411" s="309"/>
      <c r="US411" s="309"/>
      <c r="UT411" s="309"/>
      <c r="UU411" s="309"/>
      <c r="UV411" s="309"/>
      <c r="UW411" s="309"/>
      <c r="UX411" s="309"/>
      <c r="UY411" s="309"/>
      <c r="UZ411" s="309"/>
      <c r="VA411" s="309"/>
      <c r="VB411" s="309"/>
      <c r="VC411" s="309"/>
      <c r="VD411" s="309"/>
      <c r="VE411" s="309"/>
      <c r="VF411" s="309"/>
      <c r="VG411" s="309"/>
      <c r="VH411" s="309"/>
      <c r="VI411" s="309"/>
      <c r="VJ411" s="309"/>
      <c r="VK411" s="309"/>
      <c r="VL411" s="309"/>
      <c r="VM411" s="309"/>
      <c r="VN411" s="309"/>
      <c r="VO411" s="309"/>
      <c r="VP411" s="309"/>
      <c r="VQ411" s="309"/>
      <c r="VR411" s="309"/>
      <c r="VS411" s="309"/>
      <c r="VT411" s="309"/>
      <c r="VU411" s="309"/>
      <c r="VV411" s="309"/>
      <c r="VW411" s="309"/>
      <c r="VX411" s="309"/>
      <c r="VY411" s="309"/>
      <c r="VZ411" s="309"/>
      <c r="WA411" s="309"/>
      <c r="WB411" s="309"/>
      <c r="WC411" s="309"/>
      <c r="WD411" s="309"/>
      <c r="WE411" s="309"/>
      <c r="WF411" s="309"/>
      <c r="WG411" s="309"/>
      <c r="WH411" s="309"/>
      <c r="WI411" s="309"/>
      <c r="WJ411" s="309"/>
      <c r="WK411" s="309"/>
      <c r="WL411" s="309"/>
      <c r="WM411" s="309"/>
      <c r="WN411" s="309"/>
      <c r="WO411" s="309"/>
      <c r="WP411" s="309"/>
      <c r="WQ411" s="309"/>
      <c r="WR411" s="309"/>
      <c r="WS411" s="309"/>
      <c r="WT411" s="309"/>
      <c r="WU411" s="309"/>
      <c r="WV411" s="309"/>
      <c r="WW411" s="309"/>
      <c r="WX411" s="309"/>
      <c r="WY411" s="309"/>
      <c r="WZ411" s="309"/>
      <c r="XA411" s="309"/>
      <c r="XB411" s="309"/>
      <c r="XC411" s="309"/>
      <c r="XD411" s="309"/>
      <c r="XE411" s="309"/>
      <c r="XF411" s="309"/>
      <c r="XG411" s="309"/>
      <c r="XH411" s="309"/>
      <c r="XI411" s="309"/>
      <c r="XJ411" s="309"/>
      <c r="XK411" s="309"/>
      <c r="XL411" s="309"/>
      <c r="XM411" s="309"/>
      <c r="XN411" s="309"/>
      <c r="XO411" s="309"/>
      <c r="XP411" s="309"/>
      <c r="XQ411" s="309"/>
      <c r="XR411" s="309"/>
      <c r="XS411" s="309"/>
      <c r="XT411" s="309"/>
      <c r="XU411" s="309"/>
      <c r="XV411" s="309"/>
      <c r="XW411" s="309"/>
      <c r="XX411" s="309"/>
      <c r="XY411" s="309"/>
      <c r="XZ411" s="309"/>
      <c r="YA411" s="309"/>
      <c r="YB411" s="309"/>
      <c r="YC411" s="309"/>
      <c r="YD411" s="309"/>
      <c r="YE411" s="309"/>
      <c r="YF411" s="309"/>
      <c r="YG411" s="309"/>
      <c r="YH411" s="309"/>
      <c r="YI411" s="309"/>
      <c r="YJ411" s="309"/>
      <c r="YK411" s="309"/>
      <c r="YL411" s="309"/>
      <c r="YM411" s="309"/>
      <c r="YN411" s="309"/>
      <c r="YO411" s="309"/>
      <c r="YP411" s="309"/>
      <c r="YQ411" s="309"/>
      <c r="YR411" s="309"/>
      <c r="YS411" s="309"/>
      <c r="YT411" s="309"/>
      <c r="YU411" s="309"/>
      <c r="YV411" s="309"/>
      <c r="YW411" s="309"/>
      <c r="YX411" s="309"/>
      <c r="YY411" s="309"/>
      <c r="YZ411" s="309"/>
      <c r="ZA411" s="309"/>
      <c r="ZB411" s="309"/>
      <c r="ZC411" s="309"/>
      <c r="ZD411" s="309"/>
      <c r="ZE411" s="309"/>
      <c r="ZF411" s="309"/>
      <c r="ZG411" s="309"/>
      <c r="ZH411" s="309"/>
      <c r="ZI411" s="309"/>
      <c r="ZJ411" s="309"/>
      <c r="ZK411" s="309"/>
      <c r="ZL411" s="309"/>
      <c r="ZM411" s="309"/>
      <c r="ZN411" s="309"/>
      <c r="ZO411" s="309"/>
      <c r="ZP411" s="309"/>
      <c r="ZQ411" s="309"/>
      <c r="ZR411" s="309"/>
      <c r="ZS411" s="309"/>
      <c r="ZT411" s="309"/>
      <c r="ZU411" s="309"/>
      <c r="ZV411" s="309"/>
      <c r="ZW411" s="309"/>
      <c r="ZX411" s="309"/>
      <c r="ZY411" s="309"/>
      <c r="ZZ411" s="309"/>
      <c r="AAA411" s="309"/>
      <c r="AAB411" s="309"/>
      <c r="AAC411" s="309"/>
      <c r="AAD411" s="309"/>
      <c r="AAE411" s="309"/>
      <c r="AAF411" s="309"/>
      <c r="AAG411" s="309"/>
      <c r="AAH411" s="309"/>
      <c r="AAI411" s="309"/>
      <c r="AAJ411" s="309"/>
      <c r="AAK411" s="309"/>
      <c r="AAL411" s="309"/>
      <c r="AAM411" s="309"/>
      <c r="AAN411" s="309"/>
      <c r="AAO411" s="309"/>
      <c r="AAP411" s="309"/>
      <c r="AAQ411" s="309"/>
      <c r="AAR411" s="309"/>
      <c r="AAS411" s="309"/>
      <c r="AAT411" s="309"/>
      <c r="AAU411" s="309"/>
      <c r="AAV411" s="309"/>
      <c r="AAW411" s="309"/>
      <c r="AAX411" s="309"/>
      <c r="AAY411" s="309"/>
      <c r="AAZ411" s="309"/>
      <c r="ABA411" s="309"/>
      <c r="ABB411" s="309"/>
      <c r="ABC411" s="309"/>
      <c r="ABD411" s="309"/>
      <c r="ABE411" s="309"/>
      <c r="ABF411" s="309"/>
      <c r="ABG411" s="309"/>
      <c r="ABH411" s="309"/>
      <c r="ABI411" s="309"/>
      <c r="ABJ411" s="309"/>
      <c r="ABK411" s="309"/>
      <c r="ABL411" s="309"/>
      <c r="ABM411" s="309"/>
      <c r="ABN411" s="309"/>
      <c r="ABO411" s="309"/>
      <c r="ABP411" s="309"/>
      <c r="ABQ411" s="309"/>
      <c r="ABR411" s="309"/>
      <c r="ABS411" s="309"/>
      <c r="ABT411" s="309"/>
      <c r="ABU411" s="309"/>
      <c r="ABV411" s="309"/>
      <c r="ABW411" s="309"/>
      <c r="ABX411" s="309"/>
      <c r="ABY411" s="309"/>
      <c r="ABZ411" s="309"/>
      <c r="ACA411" s="309"/>
      <c r="ACB411" s="309"/>
      <c r="ACC411" s="309"/>
      <c r="ACD411" s="309"/>
      <c r="ACE411" s="309"/>
      <c r="ACF411" s="309"/>
      <c r="ACG411" s="309"/>
      <c r="ACH411" s="309"/>
      <c r="ACI411" s="309"/>
      <c r="ACJ411" s="309"/>
      <c r="ACK411" s="309"/>
      <c r="ACL411" s="309"/>
      <c r="ACM411" s="309"/>
      <c r="ACN411" s="309"/>
      <c r="ACO411" s="309"/>
      <c r="ACP411" s="309"/>
      <c r="ACQ411" s="309"/>
      <c r="ACR411" s="309"/>
      <c r="ACS411" s="309"/>
      <c r="ACT411" s="309"/>
      <c r="ACU411" s="309"/>
      <c r="ACV411" s="309"/>
      <c r="ACW411" s="309"/>
      <c r="ACX411" s="309"/>
      <c r="ACY411" s="309"/>
      <c r="ACZ411" s="309"/>
      <c r="ADA411" s="309"/>
      <c r="ADB411" s="309"/>
      <c r="ADC411" s="309"/>
      <c r="ADD411" s="309"/>
      <c r="ADE411" s="309"/>
      <c r="ADF411" s="309"/>
      <c r="ADG411" s="309"/>
      <c r="ADH411" s="309"/>
      <c r="ADI411" s="309"/>
      <c r="ADJ411" s="309"/>
      <c r="ADK411" s="309"/>
      <c r="ADL411" s="309"/>
      <c r="ADM411" s="309"/>
      <c r="ADN411" s="309"/>
      <c r="ADO411" s="309"/>
      <c r="ADP411" s="309"/>
      <c r="ADQ411" s="309"/>
      <c r="ADR411" s="309"/>
      <c r="ADS411" s="309"/>
      <c r="ADT411" s="309"/>
      <c r="ADU411" s="309"/>
      <c r="ADV411" s="309"/>
      <c r="ADW411" s="309"/>
      <c r="ADX411" s="309"/>
      <c r="ADY411" s="309"/>
      <c r="ADZ411" s="309"/>
      <c r="AEA411" s="309"/>
      <c r="AEB411" s="309"/>
      <c r="AEC411" s="309"/>
      <c r="AED411" s="309"/>
      <c r="AEE411" s="309"/>
      <c r="AEF411" s="309"/>
      <c r="AEG411" s="309"/>
      <c r="AEH411" s="309"/>
      <c r="AEI411" s="309"/>
      <c r="AEJ411" s="309"/>
      <c r="AEK411" s="309"/>
      <c r="AEL411" s="309"/>
      <c r="AEM411" s="309"/>
      <c r="AEN411" s="309"/>
      <c r="AEO411" s="309"/>
      <c r="AEP411" s="309"/>
      <c r="AEQ411" s="309"/>
      <c r="AER411" s="309"/>
      <c r="AES411" s="309"/>
      <c r="AET411" s="309"/>
      <c r="AEU411" s="309"/>
      <c r="AEV411" s="309"/>
      <c r="AEW411" s="309"/>
      <c r="AEX411" s="309"/>
      <c r="AEY411" s="309"/>
      <c r="AEZ411" s="309"/>
      <c r="AFA411" s="309"/>
      <c r="AFB411" s="309"/>
      <c r="AFC411" s="309"/>
      <c r="AFD411" s="309"/>
      <c r="AFE411" s="309"/>
      <c r="AFF411" s="309"/>
      <c r="AFG411" s="309"/>
      <c r="AFH411" s="309"/>
      <c r="AFI411" s="309"/>
      <c r="AFJ411" s="309"/>
      <c r="AFK411" s="309"/>
      <c r="AFL411" s="309"/>
      <c r="AFM411" s="309"/>
      <c r="AFN411" s="309"/>
      <c r="AFO411" s="309"/>
      <c r="AFP411" s="309"/>
      <c r="AFQ411" s="309"/>
      <c r="AFR411" s="309"/>
      <c r="AFS411" s="309"/>
      <c r="AFT411" s="309"/>
      <c r="AFU411" s="309"/>
      <c r="AFV411" s="309"/>
      <c r="AFW411" s="309"/>
      <c r="AFX411" s="309"/>
      <c r="AFY411" s="309"/>
      <c r="AFZ411" s="309"/>
      <c r="AGA411" s="309"/>
      <c r="AGB411" s="309"/>
      <c r="AGC411" s="309"/>
      <c r="AGD411" s="309"/>
      <c r="AGE411" s="309"/>
      <c r="AGF411" s="309"/>
      <c r="AGG411" s="309"/>
      <c r="AGH411" s="309"/>
      <c r="AGI411" s="309"/>
      <c r="AGJ411" s="309"/>
      <c r="AGK411" s="309"/>
      <c r="AGL411" s="309"/>
      <c r="AGM411" s="309"/>
      <c r="AGN411" s="309"/>
      <c r="AGO411" s="309"/>
      <c r="AGP411" s="309"/>
      <c r="AGQ411" s="309"/>
      <c r="AGR411" s="309"/>
      <c r="AGS411" s="309"/>
      <c r="AGT411" s="309"/>
      <c r="AGU411" s="309"/>
      <c r="AGV411" s="309"/>
      <c r="AGW411" s="309"/>
      <c r="AGX411" s="309"/>
      <c r="AGY411" s="309"/>
      <c r="AGZ411" s="309"/>
      <c r="AHA411" s="309"/>
      <c r="AHB411" s="309"/>
      <c r="AHC411" s="309"/>
      <c r="AHD411" s="309"/>
      <c r="AHE411" s="309"/>
      <c r="AHF411" s="309"/>
      <c r="AHG411" s="309"/>
      <c r="AHH411" s="309"/>
      <c r="AHI411" s="309"/>
      <c r="AHJ411" s="309"/>
      <c r="AHK411" s="309"/>
      <c r="AHL411" s="309"/>
      <c r="AHM411" s="309"/>
      <c r="AHN411" s="309"/>
      <c r="AHO411" s="309"/>
      <c r="AHP411" s="309"/>
      <c r="AHQ411" s="309"/>
      <c r="AHR411" s="309"/>
      <c r="AHS411" s="309"/>
      <c r="AHT411" s="309"/>
      <c r="AHU411" s="309"/>
      <c r="AHV411" s="309"/>
      <c r="AHW411" s="309"/>
      <c r="AHX411" s="309"/>
      <c r="AHY411" s="309"/>
      <c r="AHZ411" s="309"/>
      <c r="AIA411" s="309"/>
      <c r="AIB411" s="309"/>
      <c r="AIC411" s="309"/>
      <c r="AID411" s="309"/>
      <c r="AIE411" s="309"/>
      <c r="AIF411" s="309"/>
      <c r="AIG411" s="309"/>
      <c r="AIH411" s="309"/>
      <c r="AII411" s="309"/>
      <c r="AIJ411" s="309"/>
      <c r="AIK411" s="309"/>
      <c r="AIL411" s="309"/>
      <c r="AIM411" s="309"/>
      <c r="AIN411" s="309"/>
      <c r="AIO411" s="309"/>
      <c r="AIP411" s="309"/>
      <c r="AIQ411" s="309"/>
      <c r="AIR411" s="309"/>
      <c r="AIS411" s="309"/>
      <c r="AIT411" s="309"/>
      <c r="AIU411" s="309"/>
      <c r="AIV411" s="309"/>
      <c r="AIW411" s="309"/>
      <c r="AIX411" s="309"/>
      <c r="AIY411" s="309"/>
      <c r="AIZ411" s="309"/>
      <c r="AJA411" s="309"/>
      <c r="AJB411" s="309"/>
      <c r="AJC411" s="309"/>
      <c r="AJD411" s="309"/>
      <c r="AJE411" s="309"/>
      <c r="AJF411" s="309"/>
      <c r="AJG411" s="309"/>
      <c r="AJH411" s="309"/>
      <c r="AJI411" s="309"/>
      <c r="AJJ411" s="309"/>
      <c r="AJK411" s="309"/>
      <c r="AJL411" s="309"/>
      <c r="AJM411" s="309"/>
      <c r="AJN411" s="309"/>
      <c r="AJO411" s="309"/>
      <c r="AJP411" s="309"/>
      <c r="AJQ411" s="309"/>
      <c r="AJR411" s="309"/>
      <c r="AJS411" s="309"/>
      <c r="AJT411" s="309"/>
      <c r="AJU411" s="309"/>
      <c r="AJV411" s="309"/>
      <c r="AJW411" s="309"/>
      <c r="AJX411" s="309"/>
      <c r="AJY411" s="309"/>
      <c r="AJZ411" s="309"/>
      <c r="AKA411" s="309"/>
      <c r="AKB411" s="309"/>
      <c r="AKC411" s="309"/>
      <c r="AKD411" s="309"/>
      <c r="AKE411" s="309"/>
      <c r="AKF411" s="309"/>
      <c r="AKG411" s="309"/>
      <c r="AKH411" s="309"/>
      <c r="AKI411" s="309"/>
      <c r="AKJ411" s="309"/>
      <c r="AKK411" s="309"/>
      <c r="AKL411" s="309"/>
      <c r="AKM411" s="309"/>
      <c r="AKN411" s="309"/>
      <c r="AKO411" s="309"/>
      <c r="AKP411" s="309"/>
      <c r="AKQ411" s="309"/>
      <c r="AKR411" s="309"/>
      <c r="AKS411" s="309"/>
      <c r="AKT411" s="309"/>
      <c r="AKU411" s="309"/>
      <c r="AKV411" s="309"/>
      <c r="AKW411" s="309"/>
      <c r="AKX411" s="309"/>
      <c r="AKY411" s="309"/>
      <c r="AKZ411" s="309"/>
      <c r="ALA411" s="309"/>
      <c r="ALB411" s="309"/>
      <c r="ALC411" s="309"/>
      <c r="ALD411" s="309"/>
      <c r="ALE411" s="309"/>
      <c r="ALF411" s="309"/>
      <c r="ALG411" s="309"/>
      <c r="ALH411" s="309"/>
      <c r="ALI411" s="309"/>
      <c r="ALJ411" s="309"/>
      <c r="ALK411" s="309"/>
      <c r="ALL411" s="309"/>
      <c r="ALM411" s="309"/>
      <c r="ALN411" s="309"/>
      <c r="ALO411" s="309"/>
      <c r="ALP411" s="309"/>
      <c r="ALQ411" s="309"/>
      <c r="ALR411" s="309"/>
      <c r="ALS411" s="309"/>
      <c r="ALT411" s="309"/>
      <c r="ALU411" s="309"/>
      <c r="ALV411" s="309"/>
      <c r="ALW411" s="309"/>
      <c r="ALX411" s="309"/>
      <c r="ALY411" s="309"/>
      <c r="ALZ411" s="309"/>
      <c r="AMA411" s="309"/>
      <c r="AMB411" s="309"/>
      <c r="AMC411" s="309"/>
      <c r="AMD411" s="309"/>
      <c r="AME411" s="309"/>
      <c r="AMF411" s="309"/>
      <c r="AMG411" s="309"/>
      <c r="AMH411" s="309"/>
      <c r="AMI411" s="309"/>
      <c r="AMJ411" s="309"/>
      <c r="AMK411" s="309"/>
      <c r="AML411" s="309"/>
      <c r="AMM411" s="309"/>
      <c r="AMN411" s="309"/>
      <c r="AMO411" s="309"/>
      <c r="AMP411" s="309"/>
      <c r="AMQ411" s="309"/>
      <c r="AMR411" s="309"/>
      <c r="AMS411" s="309"/>
      <c r="AMT411" s="309"/>
      <c r="AMU411" s="309"/>
      <c r="AMV411" s="309"/>
      <c r="AMW411" s="309"/>
      <c r="AMX411" s="309"/>
      <c r="AMY411" s="309"/>
      <c r="AMZ411" s="309"/>
      <c r="ANA411" s="309"/>
      <c r="ANB411" s="309"/>
      <c r="ANC411" s="309"/>
      <c r="AND411" s="309"/>
      <c r="ANE411" s="309"/>
      <c r="ANF411" s="309"/>
      <c r="ANG411" s="309"/>
      <c r="ANH411" s="309"/>
      <c r="ANI411" s="309"/>
      <c r="ANJ411" s="309"/>
      <c r="ANK411" s="309"/>
      <c r="ANL411" s="309"/>
      <c r="ANM411" s="309"/>
      <c r="ANN411" s="309"/>
      <c r="ANO411" s="309"/>
      <c r="ANP411" s="309"/>
      <c r="ANQ411" s="309"/>
      <c r="ANR411" s="309"/>
      <c r="ANS411" s="309"/>
      <c r="ANT411" s="309"/>
      <c r="ANU411" s="309"/>
      <c r="ANV411" s="309"/>
      <c r="ANW411" s="309"/>
      <c r="ANX411" s="309"/>
      <c r="ANY411" s="309"/>
      <c r="ANZ411" s="309"/>
      <c r="AOA411" s="309"/>
      <c r="AOB411" s="309"/>
      <c r="AOC411" s="309"/>
      <c r="AOD411" s="309"/>
      <c r="AOE411" s="309"/>
      <c r="AOF411" s="309"/>
      <c r="AOG411" s="309"/>
      <c r="AOH411" s="309"/>
      <c r="AOI411" s="309"/>
      <c r="AOJ411" s="309"/>
      <c r="AOK411" s="309"/>
      <c r="AOL411" s="309"/>
      <c r="AOM411" s="309"/>
      <c r="AON411" s="309"/>
      <c r="AOO411" s="309"/>
      <c r="AOP411" s="309"/>
      <c r="AOQ411" s="309"/>
      <c r="AOR411" s="309"/>
      <c r="AOS411" s="309"/>
      <c r="AOT411" s="309"/>
      <c r="AOU411" s="309"/>
      <c r="AOV411" s="309"/>
      <c r="AOW411" s="309"/>
      <c r="AOX411" s="309"/>
      <c r="AOY411" s="309"/>
      <c r="AOZ411" s="309"/>
      <c r="APA411" s="309"/>
      <c r="APB411" s="309"/>
      <c r="APC411" s="309"/>
      <c r="APD411" s="309"/>
      <c r="APE411" s="309"/>
      <c r="APF411" s="309"/>
      <c r="APG411" s="309"/>
      <c r="APH411" s="309"/>
      <c r="API411" s="309"/>
      <c r="APJ411" s="309"/>
      <c r="APK411" s="309"/>
      <c r="APL411" s="309"/>
      <c r="APM411" s="309"/>
      <c r="APN411" s="309"/>
      <c r="APO411" s="309"/>
      <c r="APP411" s="309"/>
      <c r="APQ411" s="309"/>
      <c r="APR411" s="309"/>
      <c r="APS411" s="309"/>
      <c r="APT411" s="309"/>
      <c r="APU411" s="309"/>
      <c r="APV411" s="309"/>
      <c r="APW411" s="309"/>
      <c r="APX411" s="309"/>
      <c r="APY411" s="309"/>
      <c r="APZ411" s="309"/>
      <c r="AQA411" s="309"/>
      <c r="AQB411" s="309"/>
      <c r="AQC411" s="309"/>
      <c r="AQD411" s="309"/>
      <c r="AQE411" s="309"/>
      <c r="AQF411" s="309"/>
      <c r="AQG411" s="309"/>
      <c r="AQH411" s="309"/>
      <c r="AQI411" s="309"/>
      <c r="AQJ411" s="309"/>
      <c r="AQK411" s="309"/>
      <c r="AQL411" s="309"/>
      <c r="AQM411" s="309"/>
      <c r="AQN411" s="309"/>
      <c r="AQO411" s="309"/>
      <c r="AQP411" s="309"/>
      <c r="AQQ411" s="309"/>
      <c r="AQR411" s="309"/>
      <c r="AQS411" s="309"/>
      <c r="AQT411" s="309"/>
      <c r="AQU411" s="309"/>
      <c r="AQV411" s="309"/>
      <c r="AQW411" s="309"/>
      <c r="AQX411" s="309"/>
      <c r="AQY411" s="309"/>
      <c r="AQZ411" s="309"/>
      <c r="ARA411" s="309"/>
      <c r="ARB411" s="309"/>
      <c r="ARC411" s="309"/>
      <c r="ARD411" s="309"/>
      <c r="ARE411" s="309"/>
      <c r="ARF411" s="309"/>
      <c r="ARG411" s="309"/>
      <c r="ARH411" s="309"/>
      <c r="ARI411" s="309"/>
      <c r="ARJ411" s="309"/>
      <c r="ARK411" s="309"/>
      <c r="ARL411" s="309"/>
      <c r="ARM411" s="309"/>
      <c r="ARN411" s="309"/>
      <c r="ARO411" s="309"/>
      <c r="ARP411" s="309"/>
      <c r="ARQ411" s="309"/>
      <c r="ARR411" s="309"/>
      <c r="ARS411" s="309"/>
      <c r="ART411" s="309"/>
      <c r="ARU411" s="309"/>
      <c r="ARV411" s="309"/>
      <c r="ARW411" s="309"/>
      <c r="ARX411" s="309"/>
      <c r="ARY411" s="309"/>
      <c r="ARZ411" s="309"/>
      <c r="ASA411" s="309"/>
      <c r="ASB411" s="309"/>
      <c r="ASC411" s="309"/>
      <c r="ASD411" s="309"/>
      <c r="ASE411" s="309"/>
      <c r="ASF411" s="309"/>
      <c r="ASG411" s="309"/>
      <c r="ASH411" s="309"/>
      <c r="ASI411" s="309"/>
      <c r="ASJ411" s="309"/>
      <c r="ASK411" s="309"/>
      <c r="ASL411" s="309"/>
      <c r="ASM411" s="309"/>
      <c r="ASN411" s="309"/>
      <c r="ASO411" s="309"/>
      <c r="ASP411" s="309"/>
      <c r="ASQ411" s="309"/>
      <c r="ASR411" s="309"/>
      <c r="ASS411" s="309"/>
      <c r="AST411" s="309"/>
      <c r="ASU411" s="309"/>
      <c r="ASV411" s="309"/>
      <c r="ASW411" s="309"/>
      <c r="ASX411" s="309"/>
      <c r="ASY411" s="309"/>
      <c r="ASZ411" s="309"/>
      <c r="ATA411" s="309"/>
      <c r="ATB411" s="309"/>
      <c r="ATC411" s="309"/>
      <c r="ATD411" s="309"/>
      <c r="ATE411" s="309"/>
      <c r="ATF411" s="309"/>
      <c r="ATG411" s="309"/>
      <c r="ATH411" s="309"/>
      <c r="ATI411" s="309"/>
      <c r="ATJ411" s="309"/>
      <c r="ATK411" s="309"/>
      <c r="ATL411" s="309"/>
      <c r="ATM411" s="309"/>
      <c r="ATN411" s="309"/>
      <c r="ATO411" s="309"/>
      <c r="ATP411" s="309"/>
      <c r="ATQ411" s="309"/>
      <c r="ATR411" s="309"/>
      <c r="ATS411" s="309"/>
      <c r="ATT411" s="309"/>
      <c r="ATU411" s="309"/>
      <c r="ATV411" s="309"/>
      <c r="ATW411" s="309"/>
      <c r="ATX411" s="309"/>
      <c r="ATY411" s="309"/>
      <c r="ATZ411" s="309"/>
      <c r="AUA411" s="309"/>
      <c r="AUB411" s="309"/>
      <c r="AUC411" s="309"/>
      <c r="AUD411" s="309"/>
      <c r="AUE411" s="309"/>
      <c r="AUF411" s="309"/>
      <c r="AUG411" s="309"/>
      <c r="AUH411" s="309"/>
      <c r="AUI411" s="309"/>
      <c r="AUJ411" s="309"/>
      <c r="AUK411" s="309"/>
      <c r="AUL411" s="309"/>
      <c r="AUM411" s="309"/>
      <c r="AUN411" s="309"/>
      <c r="AUO411" s="309"/>
      <c r="AUP411" s="309"/>
      <c r="AUQ411" s="309"/>
      <c r="AUR411" s="309"/>
      <c r="AUS411" s="309"/>
      <c r="AUT411" s="309"/>
      <c r="AUU411" s="309"/>
      <c r="AUV411" s="309"/>
      <c r="AUW411" s="309"/>
      <c r="AUX411" s="309"/>
      <c r="AUY411" s="309"/>
      <c r="AUZ411" s="309"/>
      <c r="AVA411" s="309"/>
      <c r="AVB411" s="309"/>
      <c r="AVC411" s="309"/>
      <c r="AVD411" s="309"/>
      <c r="AVE411" s="309"/>
      <c r="AVF411" s="309"/>
      <c r="AVG411" s="309"/>
      <c r="AVH411" s="309"/>
      <c r="AVI411" s="309"/>
      <c r="AVJ411" s="309"/>
      <c r="AVK411" s="309"/>
      <c r="AVL411" s="309"/>
      <c r="AVM411" s="309"/>
      <c r="AVN411" s="309"/>
      <c r="AVO411" s="309"/>
      <c r="AVP411" s="309"/>
      <c r="AVQ411" s="309"/>
      <c r="AVR411" s="309"/>
      <c r="AVS411" s="309"/>
      <c r="AVT411" s="309"/>
      <c r="AVU411" s="309"/>
      <c r="AVV411" s="309"/>
      <c r="AVW411" s="309"/>
      <c r="AVX411" s="309"/>
      <c r="AVY411" s="309"/>
      <c r="AVZ411" s="309"/>
      <c r="AWA411" s="309"/>
      <c r="AWB411" s="309"/>
      <c r="AWC411" s="309"/>
      <c r="AWD411" s="309"/>
      <c r="AWE411" s="309"/>
      <c r="AWF411" s="309"/>
      <c r="AWG411" s="309"/>
      <c r="AWH411" s="309"/>
      <c r="AWI411" s="309"/>
      <c r="AWJ411" s="309"/>
      <c r="AWK411" s="309"/>
      <c r="AWL411" s="309"/>
      <c r="AWM411" s="309"/>
      <c r="AWN411" s="309"/>
      <c r="AWO411" s="309"/>
      <c r="AWP411" s="309"/>
      <c r="AWQ411" s="309"/>
      <c r="AWR411" s="309"/>
      <c r="AWS411" s="309"/>
      <c r="AWT411" s="309"/>
      <c r="AWU411" s="309"/>
      <c r="AWV411" s="309"/>
      <c r="AWW411" s="309"/>
      <c r="AWX411" s="309"/>
      <c r="AWY411" s="309"/>
      <c r="AWZ411" s="309"/>
      <c r="AXA411" s="309"/>
      <c r="AXB411" s="309"/>
      <c r="AXC411" s="309"/>
      <c r="AXD411" s="309"/>
      <c r="AXE411" s="309"/>
      <c r="AXF411" s="309"/>
      <c r="AXG411" s="309"/>
      <c r="AXH411" s="309"/>
      <c r="AXI411" s="309"/>
      <c r="AXJ411" s="309"/>
      <c r="AXK411" s="309"/>
      <c r="AXL411" s="309"/>
      <c r="AXM411" s="309"/>
      <c r="AXN411" s="309"/>
      <c r="AXO411" s="309"/>
      <c r="AXP411" s="309"/>
      <c r="AXQ411" s="309"/>
      <c r="AXR411" s="309"/>
      <c r="AXS411" s="309"/>
      <c r="AXT411" s="309"/>
      <c r="AXU411" s="309"/>
      <c r="AXV411" s="309"/>
      <c r="AXW411" s="309"/>
      <c r="AXX411" s="309"/>
      <c r="AXY411" s="309"/>
      <c r="AXZ411" s="309"/>
      <c r="AYA411" s="309"/>
      <c r="AYB411" s="309"/>
      <c r="AYC411" s="309"/>
      <c r="AYD411" s="309"/>
      <c r="AYE411" s="309"/>
      <c r="AYF411" s="309"/>
      <c r="AYG411" s="309"/>
      <c r="AYH411" s="309"/>
      <c r="AYI411" s="309"/>
      <c r="AYJ411" s="309"/>
      <c r="AYK411" s="309"/>
      <c r="AYL411" s="309"/>
      <c r="AYM411" s="309"/>
      <c r="AYN411" s="309"/>
      <c r="AYO411" s="309"/>
      <c r="AYP411" s="309"/>
      <c r="AYQ411" s="309"/>
      <c r="AYR411" s="309"/>
      <c r="AYS411" s="309"/>
      <c r="AYT411" s="309"/>
      <c r="AYU411" s="309"/>
      <c r="AYV411" s="309"/>
      <c r="AYW411" s="309"/>
      <c r="AYX411" s="309"/>
      <c r="AYY411" s="309"/>
      <c r="AYZ411" s="309"/>
      <c r="AZA411" s="309"/>
      <c r="AZB411" s="309"/>
      <c r="AZC411" s="309"/>
      <c r="AZD411" s="309"/>
      <c r="AZE411" s="309"/>
      <c r="AZF411" s="309"/>
      <c r="AZG411" s="309"/>
      <c r="AZH411" s="309"/>
      <c r="AZI411" s="309"/>
      <c r="AZJ411" s="309"/>
      <c r="AZK411" s="309"/>
      <c r="AZL411" s="309"/>
      <c r="AZM411" s="309"/>
      <c r="AZN411" s="309"/>
      <c r="AZO411" s="309"/>
      <c r="AZP411" s="309"/>
      <c r="AZQ411" s="309"/>
      <c r="AZR411" s="309"/>
      <c r="AZS411" s="309"/>
      <c r="AZT411" s="309"/>
      <c r="AZU411" s="309"/>
      <c r="AZV411" s="309"/>
      <c r="AZW411" s="309"/>
      <c r="AZX411" s="309"/>
      <c r="AZY411" s="309"/>
      <c r="AZZ411" s="309"/>
      <c r="BAA411" s="309"/>
      <c r="BAB411" s="309"/>
      <c r="BAC411" s="309"/>
      <c r="BAD411" s="309"/>
      <c r="BAE411" s="309"/>
      <c r="BAF411" s="309"/>
      <c r="BAG411" s="309"/>
      <c r="BAH411" s="309"/>
      <c r="BAI411" s="309"/>
      <c r="BAJ411" s="309"/>
      <c r="BAK411" s="309"/>
      <c r="BAL411" s="309"/>
      <c r="BAM411" s="309"/>
      <c r="BAN411" s="309"/>
      <c r="BAO411" s="309"/>
      <c r="BAP411" s="309"/>
      <c r="BAQ411" s="309"/>
      <c r="BAR411" s="309"/>
      <c r="BAS411" s="309"/>
      <c r="BAT411" s="309"/>
      <c r="BAU411" s="309"/>
      <c r="BAV411" s="309"/>
      <c r="BAW411" s="309"/>
      <c r="BAX411" s="309"/>
      <c r="BAY411" s="309"/>
      <c r="BAZ411" s="309"/>
      <c r="BBA411" s="309"/>
      <c r="BBB411" s="309"/>
      <c r="BBC411" s="309"/>
      <c r="BBD411" s="309"/>
      <c r="BBE411" s="309"/>
      <c r="BBF411" s="309"/>
      <c r="BBG411" s="309"/>
      <c r="BBH411" s="309"/>
      <c r="BBI411" s="309"/>
      <c r="BBJ411" s="309"/>
      <c r="BBK411" s="309"/>
      <c r="BBL411" s="309"/>
      <c r="BBM411" s="309"/>
      <c r="BBN411" s="309"/>
      <c r="BBO411" s="309"/>
      <c r="BBP411" s="309"/>
      <c r="BBQ411" s="309"/>
      <c r="BBR411" s="309"/>
      <c r="BBS411" s="309"/>
      <c r="BBT411" s="309"/>
      <c r="BBU411" s="309"/>
      <c r="BBV411" s="309"/>
      <c r="BBW411" s="309"/>
      <c r="BBX411" s="309"/>
      <c r="BBY411" s="309"/>
      <c r="BBZ411" s="309"/>
      <c r="BCA411" s="309"/>
      <c r="BCB411" s="309"/>
      <c r="BCC411" s="309"/>
      <c r="BCD411" s="309"/>
      <c r="BCE411" s="309"/>
      <c r="BCF411" s="309"/>
      <c r="BCG411" s="309"/>
      <c r="BCH411" s="309"/>
      <c r="BCI411" s="309"/>
      <c r="BCJ411" s="309"/>
      <c r="BCK411" s="309"/>
      <c r="BCL411" s="309"/>
      <c r="BCM411" s="309"/>
      <c r="BCN411" s="309"/>
      <c r="BCO411" s="309"/>
      <c r="BCP411" s="309"/>
      <c r="BCQ411" s="309"/>
      <c r="BCR411" s="309"/>
      <c r="BCS411" s="309"/>
      <c r="BCT411" s="309"/>
      <c r="BCU411" s="309"/>
      <c r="BCV411" s="309"/>
      <c r="BCW411" s="309"/>
      <c r="BCX411" s="309"/>
      <c r="BCY411" s="309"/>
      <c r="BCZ411" s="309"/>
      <c r="BDA411" s="309"/>
      <c r="BDB411" s="309"/>
      <c r="BDC411" s="309"/>
      <c r="BDD411" s="309"/>
      <c r="BDE411" s="309"/>
      <c r="BDF411" s="309"/>
      <c r="BDG411" s="309"/>
      <c r="BDH411" s="309"/>
      <c r="BDI411" s="309"/>
      <c r="BDJ411" s="309"/>
      <c r="BDK411" s="309"/>
      <c r="BDL411" s="309"/>
      <c r="BDM411" s="309"/>
      <c r="BDN411" s="309"/>
      <c r="BDO411" s="309"/>
      <c r="BDP411" s="309"/>
      <c r="BDQ411" s="309"/>
      <c r="BDR411" s="309"/>
      <c r="BDS411" s="309"/>
      <c r="BDT411" s="309"/>
      <c r="BDU411" s="309"/>
      <c r="BDV411" s="309"/>
      <c r="BDW411" s="309"/>
      <c r="BDX411" s="309"/>
      <c r="BDY411" s="309"/>
      <c r="BDZ411" s="309"/>
      <c r="BEA411" s="309"/>
      <c r="BEB411" s="309"/>
      <c r="BEC411" s="309"/>
      <c r="BED411" s="309"/>
      <c r="BEE411" s="309"/>
      <c r="BEF411" s="309"/>
      <c r="BEG411" s="309"/>
      <c r="BEH411" s="309"/>
      <c r="BEI411" s="309"/>
      <c r="BEJ411" s="309"/>
      <c r="BEK411" s="309"/>
      <c r="BEL411" s="309"/>
      <c r="BEM411" s="309"/>
      <c r="BEN411" s="309"/>
      <c r="BEO411" s="309"/>
      <c r="BEP411" s="309"/>
      <c r="BEQ411" s="309"/>
      <c r="BER411" s="309"/>
      <c r="BES411" s="309"/>
      <c r="BET411" s="309"/>
      <c r="BEU411" s="309"/>
      <c r="BEV411" s="309"/>
      <c r="BEW411" s="309"/>
      <c r="BEX411" s="309"/>
      <c r="BEY411" s="309"/>
      <c r="BEZ411" s="309"/>
      <c r="BFA411" s="309"/>
      <c r="BFB411" s="309"/>
      <c r="BFC411" s="309"/>
      <c r="BFD411" s="309"/>
      <c r="BFE411" s="309"/>
      <c r="BFF411" s="309"/>
      <c r="BFG411" s="309"/>
      <c r="BFH411" s="309"/>
      <c r="BFI411" s="309"/>
      <c r="BFJ411" s="309"/>
      <c r="BFK411" s="309"/>
      <c r="BFL411" s="309"/>
      <c r="BFM411" s="309"/>
      <c r="BFN411" s="309"/>
      <c r="BFO411" s="309"/>
      <c r="BFP411" s="309"/>
      <c r="BFQ411" s="309"/>
      <c r="BFR411" s="309"/>
      <c r="BFS411" s="309"/>
      <c r="BFT411" s="309"/>
      <c r="BFU411" s="309"/>
      <c r="BFV411" s="309"/>
      <c r="BFW411" s="309"/>
      <c r="BFX411" s="309"/>
      <c r="BFY411" s="309"/>
      <c r="BFZ411" s="309"/>
      <c r="BGA411" s="309"/>
      <c r="BGB411" s="309"/>
      <c r="BGC411" s="309"/>
      <c r="BGD411" s="309"/>
      <c r="BGE411" s="309"/>
      <c r="BGF411" s="309"/>
      <c r="BGG411" s="309"/>
      <c r="BGH411" s="309"/>
    </row>
    <row r="412" spans="6:1542" s="18" customFormat="1" ht="14.45" customHeight="1" x14ac:dyDescent="0.25">
      <c r="F412" s="68"/>
      <c r="Y412" s="68"/>
      <c r="AC412" s="309"/>
      <c r="AD412" s="309"/>
      <c r="AE412" s="309"/>
      <c r="AF412" s="309"/>
      <c r="AG412" s="309"/>
      <c r="AH412" s="309"/>
      <c r="AI412" s="309"/>
      <c r="AJ412" s="309"/>
      <c r="AK412" s="309"/>
      <c r="AL412" s="309"/>
      <c r="AM412" s="309"/>
      <c r="AN412" s="309"/>
      <c r="AO412" s="309"/>
      <c r="AP412" s="309"/>
      <c r="AQ412" s="309"/>
      <c r="AR412" s="309"/>
      <c r="AS412" s="309"/>
      <c r="AT412" s="309"/>
      <c r="AU412" s="309"/>
      <c r="AV412" s="309"/>
      <c r="AW412" s="309"/>
      <c r="AX412" s="309"/>
      <c r="AY412" s="309"/>
      <c r="AZ412" s="309"/>
      <c r="BA412" s="309"/>
      <c r="BB412" s="309"/>
      <c r="BC412" s="309"/>
      <c r="BD412" s="309"/>
      <c r="BE412" s="309"/>
      <c r="BF412" s="309"/>
      <c r="BG412" s="309"/>
      <c r="BH412" s="309"/>
      <c r="BI412" s="309"/>
      <c r="BJ412" s="309"/>
      <c r="BK412" s="309"/>
      <c r="BL412" s="309"/>
      <c r="BM412" s="309"/>
      <c r="BN412" s="309"/>
      <c r="BO412" s="309"/>
      <c r="BP412" s="309"/>
      <c r="BQ412" s="309"/>
      <c r="BR412" s="309"/>
      <c r="BS412" s="309"/>
      <c r="BT412" s="309"/>
      <c r="BU412" s="309"/>
      <c r="BV412" s="309"/>
      <c r="BW412" s="309"/>
      <c r="BX412" s="309"/>
      <c r="BY412" s="309"/>
      <c r="BZ412" s="309"/>
      <c r="CA412" s="309"/>
      <c r="CB412" s="309"/>
      <c r="CC412" s="309"/>
      <c r="CD412" s="309"/>
      <c r="CE412" s="309"/>
      <c r="CF412" s="309"/>
      <c r="CG412" s="309"/>
      <c r="CH412" s="309"/>
      <c r="CI412" s="309"/>
      <c r="CJ412" s="309"/>
      <c r="CK412" s="309"/>
      <c r="CL412" s="309"/>
      <c r="CM412" s="309"/>
      <c r="CN412" s="309"/>
      <c r="CO412" s="309"/>
      <c r="CP412" s="309"/>
      <c r="CQ412" s="309"/>
      <c r="CR412" s="309"/>
      <c r="CS412" s="309"/>
      <c r="CT412" s="309"/>
      <c r="CU412" s="309"/>
      <c r="CV412" s="309"/>
      <c r="CW412" s="309"/>
      <c r="CX412" s="309"/>
      <c r="CY412" s="309"/>
      <c r="CZ412" s="309"/>
      <c r="DA412" s="309"/>
      <c r="DB412" s="309"/>
      <c r="DC412" s="309"/>
      <c r="DD412" s="309"/>
      <c r="DE412" s="309"/>
      <c r="DF412" s="309"/>
      <c r="DG412" s="309"/>
      <c r="DH412" s="309"/>
      <c r="DI412" s="309"/>
      <c r="DJ412" s="309"/>
      <c r="DK412" s="309"/>
      <c r="DL412" s="309"/>
      <c r="DM412" s="309"/>
      <c r="DN412" s="309"/>
      <c r="DO412" s="309"/>
      <c r="DP412" s="309"/>
      <c r="DQ412" s="309"/>
      <c r="DR412" s="309"/>
      <c r="DS412" s="309"/>
      <c r="DT412" s="309"/>
      <c r="DU412" s="309"/>
      <c r="DV412" s="309"/>
      <c r="DW412" s="309"/>
      <c r="DX412" s="309"/>
      <c r="DY412" s="309"/>
      <c r="DZ412" s="309"/>
      <c r="EA412" s="309"/>
      <c r="EB412" s="309"/>
      <c r="EC412" s="309"/>
      <c r="ED412" s="309"/>
      <c r="EE412" s="309"/>
      <c r="EF412" s="309"/>
      <c r="EG412" s="309"/>
      <c r="EH412" s="309"/>
      <c r="EI412" s="309"/>
      <c r="EJ412" s="309"/>
      <c r="EK412" s="309"/>
      <c r="EL412" s="309"/>
      <c r="EM412" s="309"/>
      <c r="EN412" s="309"/>
      <c r="EO412" s="309"/>
      <c r="EP412" s="309"/>
      <c r="EQ412" s="309"/>
      <c r="ER412" s="309"/>
      <c r="ES412" s="309"/>
      <c r="ET412" s="309"/>
      <c r="EU412" s="309"/>
      <c r="EV412" s="309"/>
      <c r="EW412" s="309"/>
      <c r="EX412" s="309"/>
      <c r="EY412" s="309"/>
      <c r="EZ412" s="309"/>
      <c r="FA412" s="309"/>
      <c r="FB412" s="309"/>
      <c r="FC412" s="309"/>
      <c r="FD412" s="309"/>
      <c r="FE412" s="309"/>
      <c r="FF412" s="309"/>
      <c r="FG412" s="309"/>
      <c r="FH412" s="309"/>
      <c r="FI412" s="309"/>
      <c r="FJ412" s="309"/>
      <c r="FK412" s="309"/>
      <c r="FL412" s="309"/>
      <c r="FM412" s="309"/>
      <c r="FN412" s="309"/>
      <c r="FO412" s="309"/>
      <c r="FP412" s="309"/>
      <c r="FQ412" s="309"/>
      <c r="FR412" s="309"/>
      <c r="FS412" s="309"/>
      <c r="FT412" s="309"/>
      <c r="FU412" s="309"/>
      <c r="FV412" s="309"/>
      <c r="FW412" s="309"/>
      <c r="FX412" s="309"/>
      <c r="FY412" s="309"/>
      <c r="FZ412" s="309"/>
      <c r="GA412" s="309"/>
      <c r="GB412" s="309"/>
      <c r="GC412" s="309"/>
      <c r="GD412" s="309"/>
      <c r="GE412" s="309"/>
      <c r="GF412" s="309"/>
      <c r="GG412" s="309"/>
      <c r="GH412" s="309"/>
      <c r="GI412" s="309"/>
      <c r="GJ412" s="309"/>
      <c r="GK412" s="309"/>
      <c r="GL412" s="309"/>
      <c r="GM412" s="309"/>
      <c r="GN412" s="309"/>
      <c r="GO412" s="309"/>
      <c r="GP412" s="309"/>
      <c r="GQ412" s="309"/>
      <c r="GR412" s="309"/>
      <c r="GS412" s="309"/>
      <c r="GT412" s="309"/>
      <c r="GU412" s="309"/>
      <c r="GV412" s="309"/>
      <c r="GW412" s="309"/>
      <c r="GX412" s="309"/>
      <c r="GY412" s="309"/>
      <c r="GZ412" s="309"/>
      <c r="HA412" s="309"/>
      <c r="HB412" s="309"/>
      <c r="HC412" s="309"/>
      <c r="HD412" s="309"/>
      <c r="HE412" s="309"/>
      <c r="HF412" s="309"/>
      <c r="HG412" s="309"/>
      <c r="HH412" s="309"/>
      <c r="HI412" s="309"/>
      <c r="HJ412" s="309"/>
      <c r="HK412" s="309"/>
      <c r="HL412" s="309"/>
      <c r="HM412" s="309"/>
      <c r="HN412" s="309"/>
      <c r="HO412" s="309"/>
      <c r="HP412" s="309"/>
      <c r="HQ412" s="309"/>
      <c r="HR412" s="309"/>
      <c r="HS412" s="309"/>
      <c r="HT412" s="309"/>
      <c r="HU412" s="309"/>
      <c r="HV412" s="309"/>
      <c r="HW412" s="309"/>
      <c r="HX412" s="309"/>
      <c r="HY412" s="309"/>
      <c r="HZ412" s="309"/>
      <c r="IA412" s="309"/>
      <c r="IB412" s="309"/>
      <c r="IC412" s="309"/>
      <c r="ID412" s="309"/>
      <c r="IE412" s="309"/>
      <c r="IF412" s="309"/>
      <c r="IG412" s="309"/>
      <c r="IH412" s="309"/>
      <c r="II412" s="309"/>
      <c r="IJ412" s="309"/>
      <c r="IK412" s="309"/>
      <c r="IL412" s="309"/>
      <c r="IM412" s="309"/>
      <c r="IN412" s="309"/>
      <c r="IO412" s="309"/>
      <c r="IP412" s="309"/>
      <c r="IQ412" s="309"/>
      <c r="IR412" s="309"/>
      <c r="IS412" s="309"/>
      <c r="IT412" s="309"/>
      <c r="IU412" s="309"/>
      <c r="IV412" s="309"/>
      <c r="IW412" s="309"/>
      <c r="IX412" s="309"/>
      <c r="IY412" s="309"/>
      <c r="IZ412" s="309"/>
      <c r="JA412" s="309"/>
      <c r="JB412" s="309"/>
      <c r="JC412" s="309"/>
      <c r="JD412" s="309"/>
      <c r="JE412" s="309"/>
      <c r="JF412" s="309"/>
      <c r="JG412" s="309"/>
      <c r="JH412" s="309"/>
      <c r="JI412" s="309"/>
      <c r="JJ412" s="309"/>
      <c r="JK412" s="309"/>
      <c r="JL412" s="309"/>
      <c r="JM412" s="309"/>
      <c r="JN412" s="309"/>
      <c r="JO412" s="309"/>
      <c r="JP412" s="309"/>
      <c r="JQ412" s="309"/>
      <c r="JR412" s="309"/>
      <c r="JS412" s="309"/>
      <c r="JT412" s="309"/>
      <c r="JU412" s="309"/>
      <c r="JV412" s="309"/>
      <c r="JW412" s="309"/>
      <c r="JX412" s="309"/>
      <c r="JY412" s="309"/>
      <c r="JZ412" s="309"/>
      <c r="KA412" s="309"/>
      <c r="KB412" s="309"/>
      <c r="KC412" s="309"/>
      <c r="KD412" s="309"/>
      <c r="KE412" s="309"/>
      <c r="KF412" s="309"/>
      <c r="KG412" s="309"/>
      <c r="KH412" s="309"/>
      <c r="KI412" s="309"/>
      <c r="KJ412" s="309"/>
      <c r="KK412" s="309"/>
      <c r="KL412" s="309"/>
      <c r="KM412" s="309"/>
      <c r="KN412" s="309"/>
      <c r="KO412" s="309"/>
      <c r="KP412" s="309"/>
      <c r="KQ412" s="309"/>
      <c r="KR412" s="309"/>
      <c r="KS412" s="309"/>
      <c r="KT412" s="309"/>
      <c r="KU412" s="309"/>
      <c r="KV412" s="309"/>
      <c r="KW412" s="309"/>
      <c r="KX412" s="309"/>
      <c r="KY412" s="309"/>
      <c r="KZ412" s="309"/>
      <c r="LA412" s="309"/>
      <c r="LB412" s="309"/>
      <c r="LC412" s="309"/>
      <c r="LD412" s="309"/>
      <c r="LE412" s="309"/>
      <c r="LF412" s="309"/>
      <c r="LG412" s="309"/>
      <c r="LH412" s="309"/>
      <c r="LI412" s="309"/>
      <c r="LJ412" s="309"/>
      <c r="LK412" s="309"/>
      <c r="LL412" s="309"/>
      <c r="LM412" s="309"/>
      <c r="LN412" s="309"/>
      <c r="LO412" s="309"/>
      <c r="LP412" s="309"/>
      <c r="LQ412" s="309"/>
      <c r="LR412" s="309"/>
      <c r="LS412" s="309"/>
      <c r="LT412" s="309"/>
      <c r="LU412" s="309"/>
      <c r="LV412" s="309"/>
      <c r="LW412" s="309"/>
      <c r="LX412" s="309"/>
      <c r="LY412" s="309"/>
      <c r="LZ412" s="309"/>
      <c r="MA412" s="309"/>
      <c r="MB412" s="309"/>
      <c r="MC412" s="309"/>
      <c r="MD412" s="309"/>
      <c r="ME412" s="309"/>
      <c r="MF412" s="309"/>
      <c r="MG412" s="309"/>
      <c r="MH412" s="309"/>
      <c r="MI412" s="309"/>
      <c r="MJ412" s="309"/>
      <c r="MK412" s="309"/>
      <c r="ML412" s="309"/>
      <c r="MM412" s="309"/>
      <c r="MN412" s="309"/>
      <c r="MO412" s="309"/>
      <c r="MP412" s="309"/>
      <c r="MQ412" s="309"/>
      <c r="MR412" s="309"/>
      <c r="MS412" s="309"/>
      <c r="MT412" s="309"/>
      <c r="MU412" s="309"/>
      <c r="MV412" s="309"/>
      <c r="MW412" s="309"/>
      <c r="MX412" s="309"/>
      <c r="MY412" s="309"/>
      <c r="MZ412" s="309"/>
      <c r="NA412" s="309"/>
      <c r="NB412" s="309"/>
      <c r="NC412" s="309"/>
      <c r="ND412" s="309"/>
      <c r="NE412" s="309"/>
      <c r="NF412" s="309"/>
      <c r="NG412" s="309"/>
      <c r="NH412" s="309"/>
      <c r="NI412" s="309"/>
      <c r="NJ412" s="309"/>
      <c r="NK412" s="309"/>
      <c r="NL412" s="309"/>
      <c r="NM412" s="309"/>
      <c r="NN412" s="309"/>
      <c r="NO412" s="309"/>
      <c r="NP412" s="309"/>
      <c r="NQ412" s="309"/>
      <c r="NR412" s="309"/>
      <c r="NS412" s="309"/>
      <c r="NT412" s="309"/>
      <c r="NU412" s="309"/>
      <c r="NV412" s="309"/>
      <c r="NW412" s="309"/>
      <c r="NX412" s="309"/>
      <c r="NY412" s="309"/>
      <c r="NZ412" s="309"/>
      <c r="OA412" s="309"/>
      <c r="OB412" s="309"/>
      <c r="OC412" s="309"/>
      <c r="OD412" s="309"/>
      <c r="OE412" s="309"/>
      <c r="OF412" s="309"/>
      <c r="OG412" s="309"/>
      <c r="OH412" s="309"/>
      <c r="OI412" s="309"/>
      <c r="OJ412" s="309"/>
      <c r="OK412" s="309"/>
      <c r="OL412" s="309"/>
      <c r="OM412" s="309"/>
      <c r="ON412" s="309"/>
      <c r="OO412" s="309"/>
      <c r="OP412" s="309"/>
      <c r="OQ412" s="309"/>
      <c r="OR412" s="309"/>
      <c r="OS412" s="309"/>
      <c r="OT412" s="309"/>
      <c r="OU412" s="309"/>
      <c r="OV412" s="309"/>
      <c r="OW412" s="309"/>
      <c r="OX412" s="309"/>
      <c r="OY412" s="309"/>
      <c r="OZ412" s="309"/>
      <c r="PA412" s="309"/>
      <c r="PB412" s="309"/>
      <c r="PC412" s="309"/>
      <c r="PD412" s="309"/>
      <c r="PE412" s="309"/>
      <c r="PF412" s="309"/>
      <c r="PG412" s="309"/>
      <c r="PH412" s="309"/>
      <c r="PI412" s="309"/>
      <c r="PJ412" s="309"/>
      <c r="PK412" s="309"/>
      <c r="PL412" s="309"/>
      <c r="PM412" s="309"/>
      <c r="PN412" s="309"/>
      <c r="PO412" s="309"/>
      <c r="PP412" s="309"/>
      <c r="PQ412" s="309"/>
      <c r="PR412" s="309"/>
      <c r="PS412" s="309"/>
      <c r="PT412" s="309"/>
      <c r="PU412" s="309"/>
      <c r="PV412" s="309"/>
      <c r="PW412" s="309"/>
      <c r="PX412" s="309"/>
      <c r="PY412" s="309"/>
      <c r="PZ412" s="309"/>
      <c r="QA412" s="309"/>
      <c r="QB412" s="309"/>
      <c r="QC412" s="309"/>
      <c r="QD412" s="309"/>
      <c r="QE412" s="309"/>
      <c r="QF412" s="309"/>
      <c r="QG412" s="309"/>
      <c r="QH412" s="309"/>
      <c r="QI412" s="309"/>
      <c r="QJ412" s="309"/>
      <c r="QK412" s="309"/>
      <c r="QL412" s="309"/>
      <c r="QM412" s="309"/>
      <c r="QN412" s="309"/>
      <c r="QO412" s="309"/>
      <c r="QP412" s="309"/>
      <c r="QQ412" s="309"/>
      <c r="QR412" s="309"/>
      <c r="QS412" s="309"/>
      <c r="QT412" s="309"/>
      <c r="QU412" s="309"/>
      <c r="QV412" s="309"/>
      <c r="QW412" s="309"/>
      <c r="QX412" s="309"/>
      <c r="QY412" s="309"/>
      <c r="QZ412" s="309"/>
      <c r="RA412" s="309"/>
      <c r="RB412" s="309"/>
      <c r="RC412" s="309"/>
      <c r="RD412" s="309"/>
      <c r="RE412" s="309"/>
      <c r="RF412" s="309"/>
      <c r="RG412" s="309"/>
      <c r="RH412" s="309"/>
      <c r="RI412" s="309"/>
      <c r="RJ412" s="309"/>
      <c r="RK412" s="309"/>
      <c r="RL412" s="309"/>
      <c r="RM412" s="309"/>
      <c r="RN412" s="309"/>
      <c r="RO412" s="309"/>
      <c r="RP412" s="309"/>
      <c r="RQ412" s="309"/>
      <c r="RR412" s="309"/>
      <c r="RS412" s="309"/>
      <c r="RT412" s="309"/>
      <c r="RU412" s="309"/>
      <c r="RV412" s="309"/>
      <c r="RW412" s="309"/>
      <c r="RX412" s="309"/>
      <c r="RY412" s="309"/>
      <c r="RZ412" s="309"/>
      <c r="SA412" s="309"/>
      <c r="SB412" s="309"/>
      <c r="SC412" s="309"/>
      <c r="SD412" s="309"/>
      <c r="SE412" s="309"/>
      <c r="SF412" s="309"/>
      <c r="SG412" s="309"/>
      <c r="SH412" s="309"/>
      <c r="SI412" s="309"/>
      <c r="SJ412" s="309"/>
      <c r="SK412" s="309"/>
      <c r="SL412" s="309"/>
      <c r="SM412" s="309"/>
      <c r="SN412" s="309"/>
      <c r="SO412" s="309"/>
      <c r="SP412" s="309"/>
      <c r="SQ412" s="309"/>
      <c r="SR412" s="309"/>
      <c r="SS412" s="309"/>
      <c r="ST412" s="309"/>
      <c r="SU412" s="309"/>
      <c r="SV412" s="309"/>
      <c r="SW412" s="309"/>
      <c r="SX412" s="309"/>
      <c r="SY412" s="309"/>
      <c r="SZ412" s="309"/>
      <c r="TA412" s="309"/>
      <c r="TB412" s="309"/>
      <c r="TC412" s="309"/>
      <c r="TD412" s="309"/>
      <c r="TE412" s="309"/>
      <c r="TF412" s="309"/>
      <c r="TG412" s="309"/>
      <c r="TH412" s="309"/>
      <c r="TI412" s="309"/>
      <c r="TJ412" s="309"/>
      <c r="TK412" s="309"/>
      <c r="TL412" s="309"/>
      <c r="TM412" s="309"/>
      <c r="TN412" s="309"/>
      <c r="TO412" s="309"/>
      <c r="TP412" s="309"/>
      <c r="TQ412" s="309"/>
      <c r="TR412" s="309"/>
      <c r="TS412" s="309"/>
      <c r="TT412" s="309"/>
      <c r="TU412" s="309"/>
      <c r="TV412" s="309"/>
      <c r="TW412" s="309"/>
      <c r="TX412" s="309"/>
      <c r="TY412" s="309"/>
      <c r="TZ412" s="309"/>
      <c r="UA412" s="309"/>
      <c r="UB412" s="309"/>
      <c r="UC412" s="309"/>
      <c r="UD412" s="309"/>
      <c r="UE412" s="309"/>
      <c r="UF412" s="309"/>
      <c r="UG412" s="309"/>
      <c r="UH412" s="309"/>
      <c r="UI412" s="309"/>
      <c r="UJ412" s="309"/>
      <c r="UK412" s="309"/>
      <c r="UL412" s="309"/>
      <c r="UM412" s="309"/>
      <c r="UN412" s="309"/>
      <c r="UO412" s="309"/>
      <c r="UP412" s="309"/>
      <c r="UQ412" s="309"/>
      <c r="UR412" s="309"/>
      <c r="US412" s="309"/>
      <c r="UT412" s="309"/>
      <c r="UU412" s="309"/>
      <c r="UV412" s="309"/>
      <c r="UW412" s="309"/>
      <c r="UX412" s="309"/>
      <c r="UY412" s="309"/>
      <c r="UZ412" s="309"/>
      <c r="VA412" s="309"/>
      <c r="VB412" s="309"/>
      <c r="VC412" s="309"/>
      <c r="VD412" s="309"/>
      <c r="VE412" s="309"/>
      <c r="VF412" s="309"/>
      <c r="VG412" s="309"/>
      <c r="VH412" s="309"/>
      <c r="VI412" s="309"/>
      <c r="VJ412" s="309"/>
      <c r="VK412" s="309"/>
      <c r="VL412" s="309"/>
      <c r="VM412" s="309"/>
      <c r="VN412" s="309"/>
      <c r="VO412" s="309"/>
      <c r="VP412" s="309"/>
      <c r="VQ412" s="309"/>
      <c r="VR412" s="309"/>
      <c r="VS412" s="309"/>
      <c r="VT412" s="309"/>
      <c r="VU412" s="309"/>
      <c r="VV412" s="309"/>
      <c r="VW412" s="309"/>
      <c r="VX412" s="309"/>
      <c r="VY412" s="309"/>
      <c r="VZ412" s="309"/>
      <c r="WA412" s="309"/>
      <c r="WB412" s="309"/>
      <c r="WC412" s="309"/>
      <c r="WD412" s="309"/>
      <c r="WE412" s="309"/>
      <c r="WF412" s="309"/>
      <c r="WG412" s="309"/>
      <c r="WH412" s="309"/>
      <c r="WI412" s="309"/>
      <c r="WJ412" s="309"/>
      <c r="WK412" s="309"/>
      <c r="WL412" s="309"/>
      <c r="WM412" s="309"/>
      <c r="WN412" s="309"/>
      <c r="WO412" s="309"/>
      <c r="WP412" s="309"/>
      <c r="WQ412" s="309"/>
      <c r="WR412" s="309"/>
      <c r="WS412" s="309"/>
      <c r="WT412" s="309"/>
      <c r="WU412" s="309"/>
      <c r="WV412" s="309"/>
      <c r="WW412" s="309"/>
      <c r="WX412" s="309"/>
      <c r="WY412" s="309"/>
      <c r="WZ412" s="309"/>
      <c r="XA412" s="309"/>
      <c r="XB412" s="309"/>
      <c r="XC412" s="309"/>
      <c r="XD412" s="309"/>
      <c r="XE412" s="309"/>
      <c r="XF412" s="309"/>
      <c r="XG412" s="309"/>
      <c r="XH412" s="309"/>
      <c r="XI412" s="309"/>
      <c r="XJ412" s="309"/>
      <c r="XK412" s="309"/>
      <c r="XL412" s="309"/>
      <c r="XM412" s="309"/>
      <c r="XN412" s="309"/>
      <c r="XO412" s="309"/>
      <c r="XP412" s="309"/>
      <c r="XQ412" s="309"/>
      <c r="XR412" s="309"/>
      <c r="XS412" s="309"/>
      <c r="XT412" s="309"/>
      <c r="XU412" s="309"/>
      <c r="XV412" s="309"/>
      <c r="XW412" s="309"/>
      <c r="XX412" s="309"/>
      <c r="XY412" s="309"/>
      <c r="XZ412" s="309"/>
      <c r="YA412" s="309"/>
      <c r="YB412" s="309"/>
      <c r="YC412" s="309"/>
      <c r="YD412" s="309"/>
      <c r="YE412" s="309"/>
      <c r="YF412" s="309"/>
      <c r="YG412" s="309"/>
      <c r="YH412" s="309"/>
      <c r="YI412" s="309"/>
      <c r="YJ412" s="309"/>
      <c r="YK412" s="309"/>
      <c r="YL412" s="309"/>
      <c r="YM412" s="309"/>
      <c r="YN412" s="309"/>
      <c r="YO412" s="309"/>
      <c r="YP412" s="309"/>
      <c r="YQ412" s="309"/>
      <c r="YR412" s="309"/>
      <c r="YS412" s="309"/>
      <c r="YT412" s="309"/>
      <c r="YU412" s="309"/>
      <c r="YV412" s="309"/>
      <c r="YW412" s="309"/>
      <c r="YX412" s="309"/>
      <c r="YY412" s="309"/>
      <c r="YZ412" s="309"/>
      <c r="ZA412" s="309"/>
      <c r="ZB412" s="309"/>
      <c r="ZC412" s="309"/>
      <c r="ZD412" s="309"/>
      <c r="ZE412" s="309"/>
      <c r="ZF412" s="309"/>
      <c r="ZG412" s="309"/>
      <c r="ZH412" s="309"/>
      <c r="ZI412" s="309"/>
      <c r="ZJ412" s="309"/>
      <c r="ZK412" s="309"/>
      <c r="ZL412" s="309"/>
      <c r="ZM412" s="309"/>
      <c r="ZN412" s="309"/>
      <c r="ZO412" s="309"/>
      <c r="ZP412" s="309"/>
      <c r="ZQ412" s="309"/>
      <c r="ZR412" s="309"/>
      <c r="ZS412" s="309"/>
      <c r="ZT412" s="309"/>
      <c r="ZU412" s="309"/>
      <c r="ZV412" s="309"/>
      <c r="ZW412" s="309"/>
      <c r="ZX412" s="309"/>
      <c r="ZY412" s="309"/>
      <c r="ZZ412" s="309"/>
      <c r="AAA412" s="309"/>
      <c r="AAB412" s="309"/>
      <c r="AAC412" s="309"/>
      <c r="AAD412" s="309"/>
      <c r="AAE412" s="309"/>
      <c r="AAF412" s="309"/>
      <c r="AAG412" s="309"/>
      <c r="AAH412" s="309"/>
      <c r="AAI412" s="309"/>
      <c r="AAJ412" s="309"/>
      <c r="AAK412" s="309"/>
      <c r="AAL412" s="309"/>
      <c r="AAM412" s="309"/>
      <c r="AAN412" s="309"/>
      <c r="AAO412" s="309"/>
      <c r="AAP412" s="309"/>
      <c r="AAQ412" s="309"/>
      <c r="AAR412" s="309"/>
      <c r="AAS412" s="309"/>
      <c r="AAT412" s="309"/>
      <c r="AAU412" s="309"/>
      <c r="AAV412" s="309"/>
      <c r="AAW412" s="309"/>
      <c r="AAX412" s="309"/>
      <c r="AAY412" s="309"/>
      <c r="AAZ412" s="309"/>
      <c r="ABA412" s="309"/>
      <c r="ABB412" s="309"/>
      <c r="ABC412" s="309"/>
      <c r="ABD412" s="309"/>
      <c r="ABE412" s="309"/>
      <c r="ABF412" s="309"/>
      <c r="ABG412" s="309"/>
      <c r="ABH412" s="309"/>
      <c r="ABI412" s="309"/>
      <c r="ABJ412" s="309"/>
      <c r="ABK412" s="309"/>
      <c r="ABL412" s="309"/>
      <c r="ABM412" s="309"/>
      <c r="ABN412" s="309"/>
      <c r="ABO412" s="309"/>
      <c r="ABP412" s="309"/>
      <c r="ABQ412" s="309"/>
      <c r="ABR412" s="309"/>
      <c r="ABS412" s="309"/>
      <c r="ABT412" s="309"/>
      <c r="ABU412" s="309"/>
      <c r="ABV412" s="309"/>
      <c r="ABW412" s="309"/>
      <c r="ABX412" s="309"/>
      <c r="ABY412" s="309"/>
      <c r="ABZ412" s="309"/>
      <c r="ACA412" s="309"/>
      <c r="ACB412" s="309"/>
      <c r="ACC412" s="309"/>
      <c r="ACD412" s="309"/>
      <c r="ACE412" s="309"/>
      <c r="ACF412" s="309"/>
      <c r="ACG412" s="309"/>
      <c r="ACH412" s="309"/>
      <c r="ACI412" s="309"/>
      <c r="ACJ412" s="309"/>
      <c r="ACK412" s="309"/>
      <c r="ACL412" s="309"/>
      <c r="ACM412" s="309"/>
      <c r="ACN412" s="309"/>
      <c r="ACO412" s="309"/>
      <c r="ACP412" s="309"/>
      <c r="ACQ412" s="309"/>
      <c r="ACR412" s="309"/>
      <c r="ACS412" s="309"/>
      <c r="ACT412" s="309"/>
      <c r="ACU412" s="309"/>
      <c r="ACV412" s="309"/>
      <c r="ACW412" s="309"/>
      <c r="ACX412" s="309"/>
      <c r="ACY412" s="309"/>
      <c r="ACZ412" s="309"/>
      <c r="ADA412" s="309"/>
      <c r="ADB412" s="309"/>
      <c r="ADC412" s="309"/>
      <c r="ADD412" s="309"/>
      <c r="ADE412" s="309"/>
      <c r="ADF412" s="309"/>
      <c r="ADG412" s="309"/>
      <c r="ADH412" s="309"/>
      <c r="ADI412" s="309"/>
      <c r="ADJ412" s="309"/>
      <c r="ADK412" s="309"/>
      <c r="ADL412" s="309"/>
      <c r="ADM412" s="309"/>
      <c r="ADN412" s="309"/>
      <c r="ADO412" s="309"/>
      <c r="ADP412" s="309"/>
      <c r="ADQ412" s="309"/>
      <c r="ADR412" s="309"/>
      <c r="ADS412" s="309"/>
      <c r="ADT412" s="309"/>
      <c r="ADU412" s="309"/>
      <c r="ADV412" s="309"/>
      <c r="ADW412" s="309"/>
      <c r="ADX412" s="309"/>
      <c r="ADY412" s="309"/>
      <c r="ADZ412" s="309"/>
      <c r="AEA412" s="309"/>
      <c r="AEB412" s="309"/>
      <c r="AEC412" s="309"/>
      <c r="AED412" s="309"/>
      <c r="AEE412" s="309"/>
      <c r="AEF412" s="309"/>
      <c r="AEG412" s="309"/>
      <c r="AEH412" s="309"/>
      <c r="AEI412" s="309"/>
      <c r="AEJ412" s="309"/>
      <c r="AEK412" s="309"/>
      <c r="AEL412" s="309"/>
      <c r="AEM412" s="309"/>
      <c r="AEN412" s="309"/>
      <c r="AEO412" s="309"/>
      <c r="AEP412" s="309"/>
      <c r="AEQ412" s="309"/>
      <c r="AER412" s="309"/>
      <c r="AES412" s="309"/>
      <c r="AET412" s="309"/>
      <c r="AEU412" s="309"/>
      <c r="AEV412" s="309"/>
      <c r="AEW412" s="309"/>
      <c r="AEX412" s="309"/>
      <c r="AEY412" s="309"/>
      <c r="AEZ412" s="309"/>
      <c r="AFA412" s="309"/>
      <c r="AFB412" s="309"/>
      <c r="AFC412" s="309"/>
      <c r="AFD412" s="309"/>
      <c r="AFE412" s="309"/>
      <c r="AFF412" s="309"/>
      <c r="AFG412" s="309"/>
      <c r="AFH412" s="309"/>
      <c r="AFI412" s="309"/>
      <c r="AFJ412" s="309"/>
      <c r="AFK412" s="309"/>
      <c r="AFL412" s="309"/>
      <c r="AFM412" s="309"/>
      <c r="AFN412" s="309"/>
      <c r="AFO412" s="309"/>
      <c r="AFP412" s="309"/>
      <c r="AFQ412" s="309"/>
      <c r="AFR412" s="309"/>
      <c r="AFS412" s="309"/>
      <c r="AFT412" s="309"/>
      <c r="AFU412" s="309"/>
      <c r="AFV412" s="309"/>
      <c r="AFW412" s="309"/>
      <c r="AFX412" s="309"/>
      <c r="AFY412" s="309"/>
      <c r="AFZ412" s="309"/>
      <c r="AGA412" s="309"/>
      <c r="AGB412" s="309"/>
      <c r="AGC412" s="309"/>
      <c r="AGD412" s="309"/>
      <c r="AGE412" s="309"/>
      <c r="AGF412" s="309"/>
      <c r="AGG412" s="309"/>
      <c r="AGH412" s="309"/>
      <c r="AGI412" s="309"/>
      <c r="AGJ412" s="309"/>
      <c r="AGK412" s="309"/>
      <c r="AGL412" s="309"/>
      <c r="AGM412" s="309"/>
      <c r="AGN412" s="309"/>
      <c r="AGO412" s="309"/>
      <c r="AGP412" s="309"/>
      <c r="AGQ412" s="309"/>
      <c r="AGR412" s="309"/>
      <c r="AGS412" s="309"/>
      <c r="AGT412" s="309"/>
      <c r="AGU412" s="309"/>
      <c r="AGV412" s="309"/>
      <c r="AGW412" s="309"/>
      <c r="AGX412" s="309"/>
      <c r="AGY412" s="309"/>
      <c r="AGZ412" s="309"/>
      <c r="AHA412" s="309"/>
      <c r="AHB412" s="309"/>
      <c r="AHC412" s="309"/>
      <c r="AHD412" s="309"/>
      <c r="AHE412" s="309"/>
      <c r="AHF412" s="309"/>
      <c r="AHG412" s="309"/>
      <c r="AHH412" s="309"/>
      <c r="AHI412" s="309"/>
      <c r="AHJ412" s="309"/>
      <c r="AHK412" s="309"/>
      <c r="AHL412" s="309"/>
      <c r="AHM412" s="309"/>
      <c r="AHN412" s="309"/>
      <c r="AHO412" s="309"/>
      <c r="AHP412" s="309"/>
      <c r="AHQ412" s="309"/>
      <c r="AHR412" s="309"/>
      <c r="AHS412" s="309"/>
      <c r="AHT412" s="309"/>
      <c r="AHU412" s="309"/>
      <c r="AHV412" s="309"/>
      <c r="AHW412" s="309"/>
      <c r="AHX412" s="309"/>
      <c r="AHY412" s="309"/>
      <c r="AHZ412" s="309"/>
      <c r="AIA412" s="309"/>
      <c r="AIB412" s="309"/>
      <c r="AIC412" s="309"/>
      <c r="AID412" s="309"/>
      <c r="AIE412" s="309"/>
      <c r="AIF412" s="309"/>
      <c r="AIG412" s="309"/>
      <c r="AIH412" s="309"/>
      <c r="AII412" s="309"/>
      <c r="AIJ412" s="309"/>
      <c r="AIK412" s="309"/>
      <c r="AIL412" s="309"/>
      <c r="AIM412" s="309"/>
      <c r="AIN412" s="309"/>
      <c r="AIO412" s="309"/>
      <c r="AIP412" s="309"/>
      <c r="AIQ412" s="309"/>
      <c r="AIR412" s="309"/>
      <c r="AIS412" s="309"/>
      <c r="AIT412" s="309"/>
      <c r="AIU412" s="309"/>
      <c r="AIV412" s="309"/>
      <c r="AIW412" s="309"/>
      <c r="AIX412" s="309"/>
      <c r="AIY412" s="309"/>
      <c r="AIZ412" s="309"/>
      <c r="AJA412" s="309"/>
      <c r="AJB412" s="309"/>
      <c r="AJC412" s="309"/>
      <c r="AJD412" s="309"/>
      <c r="AJE412" s="309"/>
      <c r="AJF412" s="309"/>
      <c r="AJG412" s="309"/>
      <c r="AJH412" s="309"/>
      <c r="AJI412" s="309"/>
      <c r="AJJ412" s="309"/>
      <c r="AJK412" s="309"/>
      <c r="AJL412" s="309"/>
      <c r="AJM412" s="309"/>
      <c r="AJN412" s="309"/>
      <c r="AJO412" s="309"/>
      <c r="AJP412" s="309"/>
      <c r="AJQ412" s="309"/>
      <c r="AJR412" s="309"/>
      <c r="AJS412" s="309"/>
      <c r="AJT412" s="309"/>
      <c r="AJU412" s="309"/>
      <c r="AJV412" s="309"/>
      <c r="AJW412" s="309"/>
      <c r="AJX412" s="309"/>
      <c r="AJY412" s="309"/>
      <c r="AJZ412" s="309"/>
      <c r="AKA412" s="309"/>
      <c r="AKB412" s="309"/>
      <c r="AKC412" s="309"/>
      <c r="AKD412" s="309"/>
      <c r="AKE412" s="309"/>
      <c r="AKF412" s="309"/>
      <c r="AKG412" s="309"/>
      <c r="AKH412" s="309"/>
      <c r="AKI412" s="309"/>
      <c r="AKJ412" s="309"/>
      <c r="AKK412" s="309"/>
      <c r="AKL412" s="309"/>
      <c r="AKM412" s="309"/>
      <c r="AKN412" s="309"/>
      <c r="AKO412" s="309"/>
      <c r="AKP412" s="309"/>
      <c r="AKQ412" s="309"/>
      <c r="AKR412" s="309"/>
      <c r="AKS412" s="309"/>
      <c r="AKT412" s="309"/>
      <c r="AKU412" s="309"/>
      <c r="AKV412" s="309"/>
      <c r="AKW412" s="309"/>
      <c r="AKX412" s="309"/>
      <c r="AKY412" s="309"/>
      <c r="AKZ412" s="309"/>
      <c r="ALA412" s="309"/>
      <c r="ALB412" s="309"/>
      <c r="ALC412" s="309"/>
      <c r="ALD412" s="309"/>
      <c r="ALE412" s="309"/>
      <c r="ALF412" s="309"/>
      <c r="ALG412" s="309"/>
      <c r="ALH412" s="309"/>
      <c r="ALI412" s="309"/>
      <c r="ALJ412" s="309"/>
      <c r="ALK412" s="309"/>
      <c r="ALL412" s="309"/>
      <c r="ALM412" s="309"/>
      <c r="ALN412" s="309"/>
      <c r="ALO412" s="309"/>
      <c r="ALP412" s="309"/>
      <c r="ALQ412" s="309"/>
      <c r="ALR412" s="309"/>
      <c r="ALS412" s="309"/>
      <c r="ALT412" s="309"/>
      <c r="ALU412" s="309"/>
      <c r="ALV412" s="309"/>
      <c r="ALW412" s="309"/>
      <c r="ALX412" s="309"/>
      <c r="ALY412" s="309"/>
      <c r="ALZ412" s="309"/>
      <c r="AMA412" s="309"/>
      <c r="AMB412" s="309"/>
      <c r="AMC412" s="309"/>
      <c r="AMD412" s="309"/>
      <c r="AME412" s="309"/>
      <c r="AMF412" s="309"/>
      <c r="AMG412" s="309"/>
      <c r="AMH412" s="309"/>
      <c r="AMI412" s="309"/>
      <c r="AMJ412" s="309"/>
      <c r="AMK412" s="309"/>
      <c r="AML412" s="309"/>
      <c r="AMM412" s="309"/>
      <c r="AMN412" s="309"/>
      <c r="AMO412" s="309"/>
      <c r="AMP412" s="309"/>
      <c r="AMQ412" s="309"/>
      <c r="AMR412" s="309"/>
      <c r="AMS412" s="309"/>
      <c r="AMT412" s="309"/>
      <c r="AMU412" s="309"/>
      <c r="AMV412" s="309"/>
      <c r="AMW412" s="309"/>
      <c r="AMX412" s="309"/>
      <c r="AMY412" s="309"/>
      <c r="AMZ412" s="309"/>
      <c r="ANA412" s="309"/>
      <c r="ANB412" s="309"/>
      <c r="ANC412" s="309"/>
      <c r="AND412" s="309"/>
      <c r="ANE412" s="309"/>
      <c r="ANF412" s="309"/>
      <c r="ANG412" s="309"/>
      <c r="ANH412" s="309"/>
      <c r="ANI412" s="309"/>
      <c r="ANJ412" s="309"/>
      <c r="ANK412" s="309"/>
      <c r="ANL412" s="309"/>
      <c r="ANM412" s="309"/>
      <c r="ANN412" s="309"/>
      <c r="ANO412" s="309"/>
      <c r="ANP412" s="309"/>
      <c r="ANQ412" s="309"/>
      <c r="ANR412" s="309"/>
      <c r="ANS412" s="309"/>
      <c r="ANT412" s="309"/>
      <c r="ANU412" s="309"/>
      <c r="ANV412" s="309"/>
      <c r="ANW412" s="309"/>
      <c r="ANX412" s="309"/>
      <c r="ANY412" s="309"/>
      <c r="ANZ412" s="309"/>
      <c r="AOA412" s="309"/>
      <c r="AOB412" s="309"/>
      <c r="AOC412" s="309"/>
      <c r="AOD412" s="309"/>
      <c r="AOE412" s="309"/>
      <c r="AOF412" s="309"/>
      <c r="AOG412" s="309"/>
      <c r="AOH412" s="309"/>
      <c r="AOI412" s="309"/>
      <c r="AOJ412" s="309"/>
      <c r="AOK412" s="309"/>
      <c r="AOL412" s="309"/>
      <c r="AOM412" s="309"/>
      <c r="AON412" s="309"/>
      <c r="AOO412" s="309"/>
      <c r="AOP412" s="309"/>
      <c r="AOQ412" s="309"/>
      <c r="AOR412" s="309"/>
      <c r="AOS412" s="309"/>
      <c r="AOT412" s="309"/>
      <c r="AOU412" s="309"/>
      <c r="AOV412" s="309"/>
      <c r="AOW412" s="309"/>
      <c r="AOX412" s="309"/>
      <c r="AOY412" s="309"/>
      <c r="AOZ412" s="309"/>
      <c r="APA412" s="309"/>
      <c r="APB412" s="309"/>
      <c r="APC412" s="309"/>
      <c r="APD412" s="309"/>
      <c r="APE412" s="309"/>
      <c r="APF412" s="309"/>
      <c r="APG412" s="309"/>
      <c r="APH412" s="309"/>
      <c r="API412" s="309"/>
      <c r="APJ412" s="309"/>
      <c r="APK412" s="309"/>
      <c r="APL412" s="309"/>
      <c r="APM412" s="309"/>
      <c r="APN412" s="309"/>
      <c r="APO412" s="309"/>
      <c r="APP412" s="309"/>
      <c r="APQ412" s="309"/>
      <c r="APR412" s="309"/>
      <c r="APS412" s="309"/>
      <c r="APT412" s="309"/>
      <c r="APU412" s="309"/>
      <c r="APV412" s="309"/>
      <c r="APW412" s="309"/>
      <c r="APX412" s="309"/>
      <c r="APY412" s="309"/>
      <c r="APZ412" s="309"/>
      <c r="AQA412" s="309"/>
      <c r="AQB412" s="309"/>
      <c r="AQC412" s="309"/>
      <c r="AQD412" s="309"/>
      <c r="AQE412" s="309"/>
      <c r="AQF412" s="309"/>
      <c r="AQG412" s="309"/>
      <c r="AQH412" s="309"/>
      <c r="AQI412" s="309"/>
      <c r="AQJ412" s="309"/>
      <c r="AQK412" s="309"/>
      <c r="AQL412" s="309"/>
      <c r="AQM412" s="309"/>
      <c r="AQN412" s="309"/>
      <c r="AQO412" s="309"/>
      <c r="AQP412" s="309"/>
      <c r="AQQ412" s="309"/>
      <c r="AQR412" s="309"/>
      <c r="AQS412" s="309"/>
      <c r="AQT412" s="309"/>
      <c r="AQU412" s="309"/>
      <c r="AQV412" s="309"/>
      <c r="AQW412" s="309"/>
      <c r="AQX412" s="309"/>
      <c r="AQY412" s="309"/>
      <c r="AQZ412" s="309"/>
      <c r="ARA412" s="309"/>
      <c r="ARB412" s="309"/>
      <c r="ARC412" s="309"/>
      <c r="ARD412" s="309"/>
      <c r="ARE412" s="309"/>
      <c r="ARF412" s="309"/>
      <c r="ARG412" s="309"/>
      <c r="ARH412" s="309"/>
      <c r="ARI412" s="309"/>
      <c r="ARJ412" s="309"/>
      <c r="ARK412" s="309"/>
      <c r="ARL412" s="309"/>
      <c r="ARM412" s="309"/>
      <c r="ARN412" s="309"/>
      <c r="ARO412" s="309"/>
      <c r="ARP412" s="309"/>
      <c r="ARQ412" s="309"/>
      <c r="ARR412" s="309"/>
      <c r="ARS412" s="309"/>
      <c r="ART412" s="309"/>
      <c r="ARU412" s="309"/>
      <c r="ARV412" s="309"/>
      <c r="ARW412" s="309"/>
      <c r="ARX412" s="309"/>
      <c r="ARY412" s="309"/>
      <c r="ARZ412" s="309"/>
      <c r="ASA412" s="309"/>
      <c r="ASB412" s="309"/>
      <c r="ASC412" s="309"/>
      <c r="ASD412" s="309"/>
      <c r="ASE412" s="309"/>
      <c r="ASF412" s="309"/>
      <c r="ASG412" s="309"/>
      <c r="ASH412" s="309"/>
      <c r="ASI412" s="309"/>
      <c r="ASJ412" s="309"/>
      <c r="ASK412" s="309"/>
      <c r="ASL412" s="309"/>
      <c r="ASM412" s="309"/>
      <c r="ASN412" s="309"/>
      <c r="ASO412" s="309"/>
      <c r="ASP412" s="309"/>
      <c r="ASQ412" s="309"/>
      <c r="ASR412" s="309"/>
      <c r="ASS412" s="309"/>
      <c r="AST412" s="309"/>
      <c r="ASU412" s="309"/>
      <c r="ASV412" s="309"/>
      <c r="ASW412" s="309"/>
      <c r="ASX412" s="309"/>
      <c r="ASY412" s="309"/>
      <c r="ASZ412" s="309"/>
      <c r="ATA412" s="309"/>
      <c r="ATB412" s="309"/>
      <c r="ATC412" s="309"/>
      <c r="ATD412" s="309"/>
      <c r="ATE412" s="309"/>
      <c r="ATF412" s="309"/>
      <c r="ATG412" s="309"/>
      <c r="ATH412" s="309"/>
      <c r="ATI412" s="309"/>
      <c r="ATJ412" s="309"/>
      <c r="ATK412" s="309"/>
      <c r="ATL412" s="309"/>
      <c r="ATM412" s="309"/>
      <c r="ATN412" s="309"/>
      <c r="ATO412" s="309"/>
      <c r="ATP412" s="309"/>
      <c r="ATQ412" s="309"/>
      <c r="ATR412" s="309"/>
      <c r="ATS412" s="309"/>
      <c r="ATT412" s="309"/>
      <c r="ATU412" s="309"/>
      <c r="ATV412" s="309"/>
      <c r="ATW412" s="309"/>
      <c r="ATX412" s="309"/>
      <c r="ATY412" s="309"/>
      <c r="ATZ412" s="309"/>
      <c r="AUA412" s="309"/>
      <c r="AUB412" s="309"/>
      <c r="AUC412" s="309"/>
      <c r="AUD412" s="309"/>
      <c r="AUE412" s="309"/>
      <c r="AUF412" s="309"/>
      <c r="AUG412" s="309"/>
      <c r="AUH412" s="309"/>
      <c r="AUI412" s="309"/>
      <c r="AUJ412" s="309"/>
      <c r="AUK412" s="309"/>
      <c r="AUL412" s="309"/>
      <c r="AUM412" s="309"/>
      <c r="AUN412" s="309"/>
      <c r="AUO412" s="309"/>
      <c r="AUP412" s="309"/>
      <c r="AUQ412" s="309"/>
      <c r="AUR412" s="309"/>
      <c r="AUS412" s="309"/>
      <c r="AUT412" s="309"/>
      <c r="AUU412" s="309"/>
      <c r="AUV412" s="309"/>
      <c r="AUW412" s="309"/>
      <c r="AUX412" s="309"/>
      <c r="AUY412" s="309"/>
      <c r="AUZ412" s="309"/>
      <c r="AVA412" s="309"/>
      <c r="AVB412" s="309"/>
      <c r="AVC412" s="309"/>
      <c r="AVD412" s="309"/>
      <c r="AVE412" s="309"/>
      <c r="AVF412" s="309"/>
      <c r="AVG412" s="309"/>
      <c r="AVH412" s="309"/>
      <c r="AVI412" s="309"/>
      <c r="AVJ412" s="309"/>
      <c r="AVK412" s="309"/>
      <c r="AVL412" s="309"/>
      <c r="AVM412" s="309"/>
      <c r="AVN412" s="309"/>
      <c r="AVO412" s="309"/>
      <c r="AVP412" s="309"/>
      <c r="AVQ412" s="309"/>
      <c r="AVR412" s="309"/>
      <c r="AVS412" s="309"/>
      <c r="AVT412" s="309"/>
      <c r="AVU412" s="309"/>
      <c r="AVV412" s="309"/>
      <c r="AVW412" s="309"/>
      <c r="AVX412" s="309"/>
      <c r="AVY412" s="309"/>
      <c r="AVZ412" s="309"/>
      <c r="AWA412" s="309"/>
      <c r="AWB412" s="309"/>
      <c r="AWC412" s="309"/>
      <c r="AWD412" s="309"/>
      <c r="AWE412" s="309"/>
      <c r="AWF412" s="309"/>
      <c r="AWG412" s="309"/>
      <c r="AWH412" s="309"/>
      <c r="AWI412" s="309"/>
      <c r="AWJ412" s="309"/>
      <c r="AWK412" s="309"/>
      <c r="AWL412" s="309"/>
      <c r="AWM412" s="309"/>
      <c r="AWN412" s="309"/>
      <c r="AWO412" s="309"/>
      <c r="AWP412" s="309"/>
      <c r="AWQ412" s="309"/>
      <c r="AWR412" s="309"/>
      <c r="AWS412" s="309"/>
      <c r="AWT412" s="309"/>
      <c r="AWU412" s="309"/>
      <c r="AWV412" s="309"/>
      <c r="AWW412" s="309"/>
      <c r="AWX412" s="309"/>
      <c r="AWY412" s="309"/>
      <c r="AWZ412" s="309"/>
      <c r="AXA412" s="309"/>
      <c r="AXB412" s="309"/>
      <c r="AXC412" s="309"/>
      <c r="AXD412" s="309"/>
      <c r="AXE412" s="309"/>
      <c r="AXF412" s="309"/>
      <c r="AXG412" s="309"/>
      <c r="AXH412" s="309"/>
      <c r="AXI412" s="309"/>
      <c r="AXJ412" s="309"/>
      <c r="AXK412" s="309"/>
      <c r="AXL412" s="309"/>
      <c r="AXM412" s="309"/>
      <c r="AXN412" s="309"/>
      <c r="AXO412" s="309"/>
      <c r="AXP412" s="309"/>
      <c r="AXQ412" s="309"/>
      <c r="AXR412" s="309"/>
      <c r="AXS412" s="309"/>
      <c r="AXT412" s="309"/>
      <c r="AXU412" s="309"/>
      <c r="AXV412" s="309"/>
      <c r="AXW412" s="309"/>
      <c r="AXX412" s="309"/>
      <c r="AXY412" s="309"/>
      <c r="AXZ412" s="309"/>
      <c r="AYA412" s="309"/>
      <c r="AYB412" s="309"/>
      <c r="AYC412" s="309"/>
      <c r="AYD412" s="309"/>
      <c r="AYE412" s="309"/>
      <c r="AYF412" s="309"/>
      <c r="AYG412" s="309"/>
      <c r="AYH412" s="309"/>
      <c r="AYI412" s="309"/>
      <c r="AYJ412" s="309"/>
      <c r="AYK412" s="309"/>
      <c r="AYL412" s="309"/>
      <c r="AYM412" s="309"/>
      <c r="AYN412" s="309"/>
      <c r="AYO412" s="309"/>
      <c r="AYP412" s="309"/>
      <c r="AYQ412" s="309"/>
      <c r="AYR412" s="309"/>
      <c r="AYS412" s="309"/>
      <c r="AYT412" s="309"/>
      <c r="AYU412" s="309"/>
      <c r="AYV412" s="309"/>
      <c r="AYW412" s="309"/>
      <c r="AYX412" s="309"/>
      <c r="AYY412" s="309"/>
      <c r="AYZ412" s="309"/>
      <c r="AZA412" s="309"/>
      <c r="AZB412" s="309"/>
      <c r="AZC412" s="309"/>
      <c r="AZD412" s="309"/>
      <c r="AZE412" s="309"/>
      <c r="AZF412" s="309"/>
      <c r="AZG412" s="309"/>
      <c r="AZH412" s="309"/>
      <c r="AZI412" s="309"/>
      <c r="AZJ412" s="309"/>
      <c r="AZK412" s="309"/>
      <c r="AZL412" s="309"/>
      <c r="AZM412" s="309"/>
      <c r="AZN412" s="309"/>
      <c r="AZO412" s="309"/>
      <c r="AZP412" s="309"/>
      <c r="AZQ412" s="309"/>
      <c r="AZR412" s="309"/>
      <c r="AZS412" s="309"/>
      <c r="AZT412" s="309"/>
      <c r="AZU412" s="309"/>
      <c r="AZV412" s="309"/>
      <c r="AZW412" s="309"/>
      <c r="AZX412" s="309"/>
      <c r="AZY412" s="309"/>
      <c r="AZZ412" s="309"/>
      <c r="BAA412" s="309"/>
      <c r="BAB412" s="309"/>
      <c r="BAC412" s="309"/>
      <c r="BAD412" s="309"/>
      <c r="BAE412" s="309"/>
      <c r="BAF412" s="309"/>
      <c r="BAG412" s="309"/>
      <c r="BAH412" s="309"/>
      <c r="BAI412" s="309"/>
      <c r="BAJ412" s="309"/>
      <c r="BAK412" s="309"/>
      <c r="BAL412" s="309"/>
      <c r="BAM412" s="309"/>
      <c r="BAN412" s="309"/>
      <c r="BAO412" s="309"/>
      <c r="BAP412" s="309"/>
      <c r="BAQ412" s="309"/>
      <c r="BAR412" s="309"/>
      <c r="BAS412" s="309"/>
      <c r="BAT412" s="309"/>
      <c r="BAU412" s="309"/>
      <c r="BAV412" s="309"/>
      <c r="BAW412" s="309"/>
      <c r="BAX412" s="309"/>
      <c r="BAY412" s="309"/>
      <c r="BAZ412" s="309"/>
      <c r="BBA412" s="309"/>
      <c r="BBB412" s="309"/>
      <c r="BBC412" s="309"/>
      <c r="BBD412" s="309"/>
      <c r="BBE412" s="309"/>
      <c r="BBF412" s="309"/>
      <c r="BBG412" s="309"/>
      <c r="BBH412" s="309"/>
      <c r="BBI412" s="309"/>
      <c r="BBJ412" s="309"/>
      <c r="BBK412" s="309"/>
      <c r="BBL412" s="309"/>
      <c r="BBM412" s="309"/>
      <c r="BBN412" s="309"/>
      <c r="BBO412" s="309"/>
      <c r="BBP412" s="309"/>
      <c r="BBQ412" s="309"/>
      <c r="BBR412" s="309"/>
      <c r="BBS412" s="309"/>
      <c r="BBT412" s="309"/>
      <c r="BBU412" s="309"/>
      <c r="BBV412" s="309"/>
      <c r="BBW412" s="309"/>
      <c r="BBX412" s="309"/>
      <c r="BBY412" s="309"/>
      <c r="BBZ412" s="309"/>
      <c r="BCA412" s="309"/>
      <c r="BCB412" s="309"/>
      <c r="BCC412" s="309"/>
      <c r="BCD412" s="309"/>
      <c r="BCE412" s="309"/>
      <c r="BCF412" s="309"/>
      <c r="BCG412" s="309"/>
      <c r="BCH412" s="309"/>
      <c r="BCI412" s="309"/>
      <c r="BCJ412" s="309"/>
      <c r="BCK412" s="309"/>
      <c r="BCL412" s="309"/>
      <c r="BCM412" s="309"/>
      <c r="BCN412" s="309"/>
      <c r="BCO412" s="309"/>
      <c r="BCP412" s="309"/>
      <c r="BCQ412" s="309"/>
      <c r="BCR412" s="309"/>
      <c r="BCS412" s="309"/>
      <c r="BCT412" s="309"/>
      <c r="BCU412" s="309"/>
      <c r="BCV412" s="309"/>
      <c r="BCW412" s="309"/>
      <c r="BCX412" s="309"/>
      <c r="BCY412" s="309"/>
      <c r="BCZ412" s="309"/>
      <c r="BDA412" s="309"/>
      <c r="BDB412" s="309"/>
      <c r="BDC412" s="309"/>
      <c r="BDD412" s="309"/>
      <c r="BDE412" s="309"/>
      <c r="BDF412" s="309"/>
      <c r="BDG412" s="309"/>
      <c r="BDH412" s="309"/>
      <c r="BDI412" s="309"/>
      <c r="BDJ412" s="309"/>
      <c r="BDK412" s="309"/>
      <c r="BDL412" s="309"/>
      <c r="BDM412" s="309"/>
      <c r="BDN412" s="309"/>
      <c r="BDO412" s="309"/>
      <c r="BDP412" s="309"/>
      <c r="BDQ412" s="309"/>
      <c r="BDR412" s="309"/>
      <c r="BDS412" s="309"/>
      <c r="BDT412" s="309"/>
      <c r="BDU412" s="309"/>
      <c r="BDV412" s="309"/>
      <c r="BDW412" s="309"/>
      <c r="BDX412" s="309"/>
      <c r="BDY412" s="309"/>
      <c r="BDZ412" s="309"/>
      <c r="BEA412" s="309"/>
      <c r="BEB412" s="309"/>
      <c r="BEC412" s="309"/>
      <c r="BED412" s="309"/>
      <c r="BEE412" s="309"/>
      <c r="BEF412" s="309"/>
      <c r="BEG412" s="309"/>
      <c r="BEH412" s="309"/>
      <c r="BEI412" s="309"/>
      <c r="BEJ412" s="309"/>
      <c r="BEK412" s="309"/>
      <c r="BEL412" s="309"/>
      <c r="BEM412" s="309"/>
      <c r="BEN412" s="309"/>
      <c r="BEO412" s="309"/>
      <c r="BEP412" s="309"/>
      <c r="BEQ412" s="309"/>
      <c r="BER412" s="309"/>
      <c r="BES412" s="309"/>
      <c r="BET412" s="309"/>
      <c r="BEU412" s="309"/>
      <c r="BEV412" s="309"/>
      <c r="BEW412" s="309"/>
      <c r="BEX412" s="309"/>
      <c r="BEY412" s="309"/>
      <c r="BEZ412" s="309"/>
      <c r="BFA412" s="309"/>
      <c r="BFB412" s="309"/>
      <c r="BFC412" s="309"/>
      <c r="BFD412" s="309"/>
      <c r="BFE412" s="309"/>
      <c r="BFF412" s="309"/>
      <c r="BFG412" s="309"/>
      <c r="BFH412" s="309"/>
      <c r="BFI412" s="309"/>
      <c r="BFJ412" s="309"/>
      <c r="BFK412" s="309"/>
      <c r="BFL412" s="309"/>
      <c r="BFM412" s="309"/>
      <c r="BFN412" s="309"/>
      <c r="BFO412" s="309"/>
      <c r="BFP412" s="309"/>
      <c r="BFQ412" s="309"/>
      <c r="BFR412" s="309"/>
      <c r="BFS412" s="309"/>
      <c r="BFT412" s="309"/>
      <c r="BFU412" s="309"/>
      <c r="BFV412" s="309"/>
      <c r="BFW412" s="309"/>
      <c r="BFX412" s="309"/>
      <c r="BFY412" s="309"/>
      <c r="BFZ412" s="309"/>
      <c r="BGA412" s="309"/>
      <c r="BGB412" s="309"/>
      <c r="BGC412" s="309"/>
      <c r="BGD412" s="309"/>
      <c r="BGE412" s="309"/>
      <c r="BGF412" s="309"/>
      <c r="BGG412" s="309"/>
      <c r="BGH412" s="309"/>
    </row>
    <row r="413" spans="6:1542" s="18" customFormat="1" ht="14.45" customHeight="1" x14ac:dyDescent="0.25">
      <c r="F413" s="68"/>
      <c r="Y413" s="68"/>
      <c r="AC413" s="309"/>
      <c r="AD413" s="309"/>
      <c r="AE413" s="309"/>
      <c r="AF413" s="309"/>
      <c r="AG413" s="309"/>
      <c r="AH413" s="309"/>
      <c r="AI413" s="309"/>
      <c r="AJ413" s="309"/>
      <c r="AK413" s="309"/>
      <c r="AL413" s="309"/>
      <c r="AM413" s="309"/>
      <c r="AN413" s="309"/>
      <c r="AO413" s="309"/>
      <c r="AP413" s="309"/>
      <c r="AQ413" s="309"/>
      <c r="AR413" s="309"/>
      <c r="AS413" s="309"/>
      <c r="AT413" s="309"/>
      <c r="AU413" s="309"/>
      <c r="AV413" s="309"/>
      <c r="AW413" s="309"/>
      <c r="AX413" s="309"/>
      <c r="AY413" s="309"/>
      <c r="AZ413" s="309"/>
      <c r="BA413" s="309"/>
      <c r="BB413" s="309"/>
      <c r="BC413" s="309"/>
      <c r="BD413" s="309"/>
      <c r="BE413" s="309"/>
      <c r="BF413" s="309"/>
      <c r="BG413" s="309"/>
      <c r="BH413" s="309"/>
      <c r="BI413" s="309"/>
      <c r="BJ413" s="309"/>
      <c r="BK413" s="309"/>
      <c r="BL413" s="309"/>
      <c r="BM413" s="309"/>
      <c r="BN413" s="309"/>
      <c r="BO413" s="309"/>
      <c r="BP413" s="309"/>
      <c r="BQ413" s="309"/>
      <c r="BR413" s="309"/>
      <c r="BS413" s="309"/>
      <c r="BT413" s="309"/>
      <c r="BU413" s="309"/>
      <c r="BV413" s="309"/>
      <c r="BW413" s="309"/>
      <c r="BX413" s="309"/>
      <c r="BY413" s="309"/>
      <c r="BZ413" s="309"/>
      <c r="CA413" s="309"/>
      <c r="CB413" s="309"/>
      <c r="CC413" s="309"/>
      <c r="CD413" s="309"/>
      <c r="CE413" s="309"/>
      <c r="CF413" s="309"/>
      <c r="CG413" s="309"/>
      <c r="CH413" s="309"/>
      <c r="CI413" s="309"/>
      <c r="CJ413" s="309"/>
      <c r="CK413" s="309"/>
      <c r="CL413" s="309"/>
      <c r="CM413" s="309"/>
      <c r="CN413" s="309"/>
      <c r="CO413" s="309"/>
      <c r="CP413" s="309"/>
      <c r="CQ413" s="309"/>
      <c r="CR413" s="309"/>
      <c r="CS413" s="309"/>
      <c r="CT413" s="309"/>
      <c r="CU413" s="309"/>
      <c r="CV413" s="309"/>
      <c r="CW413" s="309"/>
      <c r="CX413" s="309"/>
      <c r="CY413" s="309"/>
      <c r="CZ413" s="309"/>
      <c r="DA413" s="309"/>
      <c r="DB413" s="309"/>
      <c r="DC413" s="309"/>
      <c r="DD413" s="309"/>
      <c r="DE413" s="309"/>
      <c r="DF413" s="309"/>
      <c r="DG413" s="309"/>
      <c r="DH413" s="309"/>
      <c r="DI413" s="309"/>
      <c r="DJ413" s="309"/>
      <c r="DK413" s="309"/>
      <c r="DL413" s="309"/>
      <c r="DM413" s="309"/>
      <c r="DN413" s="309"/>
      <c r="DO413" s="309"/>
      <c r="DP413" s="309"/>
      <c r="DQ413" s="309"/>
      <c r="DR413" s="309"/>
      <c r="DS413" s="309"/>
      <c r="DT413" s="309"/>
      <c r="DU413" s="309"/>
      <c r="DV413" s="309"/>
      <c r="DW413" s="309"/>
      <c r="DX413" s="309"/>
      <c r="DY413" s="309"/>
      <c r="DZ413" s="309"/>
      <c r="EA413" s="309"/>
      <c r="EB413" s="309"/>
      <c r="EC413" s="309"/>
      <c r="ED413" s="309"/>
      <c r="EE413" s="309"/>
      <c r="EF413" s="309"/>
      <c r="EG413" s="309"/>
      <c r="EH413" s="309"/>
      <c r="EI413" s="309"/>
      <c r="EJ413" s="309"/>
      <c r="EK413" s="309"/>
      <c r="EL413" s="309"/>
      <c r="EM413" s="309"/>
      <c r="EN413" s="309"/>
      <c r="EO413" s="309"/>
      <c r="EP413" s="309"/>
      <c r="EQ413" s="309"/>
      <c r="ER413" s="309"/>
      <c r="ES413" s="309"/>
      <c r="ET413" s="309"/>
      <c r="EU413" s="309"/>
      <c r="EV413" s="309"/>
      <c r="EW413" s="309"/>
      <c r="EX413" s="309"/>
      <c r="EY413" s="309"/>
      <c r="EZ413" s="309"/>
      <c r="FA413" s="309"/>
      <c r="FB413" s="309"/>
      <c r="FC413" s="309"/>
      <c r="FD413" s="309"/>
      <c r="FE413" s="309"/>
      <c r="FF413" s="309"/>
      <c r="FG413" s="309"/>
      <c r="FH413" s="309"/>
      <c r="FI413" s="309"/>
      <c r="FJ413" s="309"/>
      <c r="FK413" s="309"/>
      <c r="FL413" s="309"/>
      <c r="FM413" s="309"/>
      <c r="FN413" s="309"/>
      <c r="FO413" s="309"/>
      <c r="FP413" s="309"/>
      <c r="FQ413" s="309"/>
      <c r="FR413" s="309"/>
      <c r="FS413" s="309"/>
      <c r="FT413" s="309"/>
      <c r="FU413" s="309"/>
      <c r="FV413" s="309"/>
      <c r="FW413" s="309"/>
      <c r="FX413" s="309"/>
      <c r="FY413" s="309"/>
      <c r="FZ413" s="309"/>
      <c r="GA413" s="309"/>
      <c r="GB413" s="309"/>
      <c r="GC413" s="309"/>
      <c r="GD413" s="309"/>
      <c r="GE413" s="309"/>
      <c r="GF413" s="309"/>
      <c r="GG413" s="309"/>
      <c r="GH413" s="309"/>
      <c r="GI413" s="309"/>
      <c r="GJ413" s="309"/>
      <c r="GK413" s="309"/>
      <c r="GL413" s="309"/>
      <c r="GM413" s="309"/>
      <c r="GN413" s="309"/>
      <c r="GO413" s="309"/>
      <c r="GP413" s="309"/>
      <c r="GQ413" s="309"/>
      <c r="GR413" s="309"/>
      <c r="GS413" s="309"/>
      <c r="GT413" s="309"/>
      <c r="GU413" s="309"/>
      <c r="GV413" s="309"/>
      <c r="GW413" s="309"/>
      <c r="GX413" s="309"/>
      <c r="GY413" s="309"/>
      <c r="GZ413" s="309"/>
      <c r="HA413" s="309"/>
      <c r="HB413" s="309"/>
      <c r="HC413" s="309"/>
      <c r="HD413" s="309"/>
      <c r="HE413" s="309"/>
      <c r="HF413" s="309"/>
      <c r="HG413" s="309"/>
      <c r="HH413" s="309"/>
      <c r="HI413" s="309"/>
      <c r="HJ413" s="309"/>
      <c r="HK413" s="309"/>
      <c r="HL413" s="309"/>
      <c r="HM413" s="309"/>
      <c r="HN413" s="309"/>
      <c r="HO413" s="309"/>
      <c r="HP413" s="309"/>
      <c r="HQ413" s="309"/>
      <c r="HR413" s="309"/>
      <c r="HS413" s="309"/>
      <c r="HT413" s="309"/>
      <c r="HU413" s="309"/>
      <c r="HV413" s="309"/>
      <c r="HW413" s="309"/>
      <c r="HX413" s="309"/>
      <c r="HY413" s="309"/>
      <c r="HZ413" s="309"/>
      <c r="IA413" s="309"/>
      <c r="IB413" s="309"/>
      <c r="IC413" s="309"/>
      <c r="ID413" s="309"/>
      <c r="IE413" s="309"/>
      <c r="IF413" s="309"/>
      <c r="IG413" s="309"/>
      <c r="IH413" s="309"/>
      <c r="II413" s="309"/>
      <c r="IJ413" s="309"/>
      <c r="IK413" s="309"/>
      <c r="IL413" s="309"/>
      <c r="IM413" s="309"/>
      <c r="IN413" s="309"/>
      <c r="IO413" s="309"/>
      <c r="IP413" s="309"/>
      <c r="IQ413" s="309"/>
      <c r="IR413" s="309"/>
      <c r="IS413" s="309"/>
      <c r="IT413" s="309"/>
      <c r="IU413" s="309"/>
      <c r="IV413" s="309"/>
      <c r="IW413" s="309"/>
      <c r="IX413" s="309"/>
      <c r="IY413" s="309"/>
      <c r="IZ413" s="309"/>
      <c r="JA413" s="309"/>
      <c r="JB413" s="309"/>
      <c r="JC413" s="309"/>
      <c r="JD413" s="309"/>
      <c r="JE413" s="309"/>
      <c r="JF413" s="309"/>
      <c r="JG413" s="309"/>
      <c r="JH413" s="309"/>
      <c r="JI413" s="309"/>
      <c r="JJ413" s="309"/>
      <c r="JK413" s="309"/>
      <c r="JL413" s="309"/>
      <c r="JM413" s="309"/>
      <c r="JN413" s="309"/>
      <c r="JO413" s="309"/>
      <c r="JP413" s="309"/>
      <c r="JQ413" s="309"/>
      <c r="JR413" s="309"/>
      <c r="JS413" s="309"/>
      <c r="JT413" s="309"/>
      <c r="JU413" s="309"/>
      <c r="JV413" s="309"/>
      <c r="JW413" s="309"/>
      <c r="JX413" s="309"/>
      <c r="JY413" s="309"/>
      <c r="JZ413" s="309"/>
      <c r="KA413" s="309"/>
      <c r="KB413" s="309"/>
      <c r="KC413" s="309"/>
      <c r="KD413" s="309"/>
      <c r="KE413" s="309"/>
      <c r="KF413" s="309"/>
      <c r="KG413" s="309"/>
      <c r="KH413" s="309"/>
      <c r="KI413" s="309"/>
      <c r="KJ413" s="309"/>
      <c r="KK413" s="309"/>
      <c r="KL413" s="309"/>
      <c r="KM413" s="309"/>
      <c r="KN413" s="309"/>
      <c r="KO413" s="309"/>
      <c r="KP413" s="309"/>
      <c r="KQ413" s="309"/>
      <c r="KR413" s="309"/>
      <c r="KS413" s="309"/>
      <c r="KT413" s="309"/>
      <c r="KU413" s="309"/>
      <c r="KV413" s="309"/>
      <c r="KW413" s="309"/>
      <c r="KX413" s="309"/>
      <c r="KY413" s="309"/>
      <c r="KZ413" s="309"/>
      <c r="LA413" s="309"/>
      <c r="LB413" s="309"/>
      <c r="LC413" s="309"/>
      <c r="LD413" s="309"/>
      <c r="LE413" s="309"/>
      <c r="LF413" s="309"/>
      <c r="LG413" s="309"/>
      <c r="LH413" s="309"/>
      <c r="LI413" s="309"/>
      <c r="LJ413" s="309"/>
      <c r="LK413" s="309"/>
      <c r="LL413" s="309"/>
      <c r="LM413" s="309"/>
      <c r="LN413" s="309"/>
      <c r="LO413" s="309"/>
      <c r="LP413" s="309"/>
      <c r="LQ413" s="309"/>
      <c r="LR413" s="309"/>
      <c r="LS413" s="309"/>
      <c r="LT413" s="309"/>
      <c r="LU413" s="309"/>
      <c r="LV413" s="309"/>
      <c r="LW413" s="309"/>
      <c r="LX413" s="309"/>
      <c r="LY413" s="309"/>
      <c r="LZ413" s="309"/>
      <c r="MA413" s="309"/>
      <c r="MB413" s="309"/>
      <c r="MC413" s="309"/>
      <c r="MD413" s="309"/>
      <c r="ME413" s="309"/>
      <c r="MF413" s="309"/>
      <c r="MG413" s="309"/>
      <c r="MH413" s="309"/>
      <c r="MI413" s="309"/>
      <c r="MJ413" s="309"/>
      <c r="MK413" s="309"/>
      <c r="ML413" s="309"/>
      <c r="MM413" s="309"/>
      <c r="MN413" s="309"/>
      <c r="MO413" s="309"/>
      <c r="MP413" s="309"/>
      <c r="MQ413" s="309"/>
      <c r="MR413" s="309"/>
      <c r="MS413" s="309"/>
      <c r="MT413" s="309"/>
      <c r="MU413" s="309"/>
      <c r="MV413" s="309"/>
      <c r="MW413" s="309"/>
      <c r="MX413" s="309"/>
      <c r="MY413" s="309"/>
      <c r="MZ413" s="309"/>
      <c r="NA413" s="309"/>
      <c r="NB413" s="309"/>
      <c r="NC413" s="309"/>
      <c r="ND413" s="309"/>
      <c r="NE413" s="309"/>
      <c r="NF413" s="309"/>
      <c r="NG413" s="309"/>
      <c r="NH413" s="309"/>
      <c r="NI413" s="309"/>
      <c r="NJ413" s="309"/>
      <c r="NK413" s="309"/>
      <c r="NL413" s="309"/>
      <c r="NM413" s="309"/>
      <c r="NN413" s="309"/>
      <c r="NO413" s="309"/>
      <c r="NP413" s="309"/>
      <c r="NQ413" s="309"/>
      <c r="NR413" s="309"/>
      <c r="NS413" s="309"/>
      <c r="NT413" s="309"/>
      <c r="NU413" s="309"/>
      <c r="NV413" s="309"/>
      <c r="NW413" s="309"/>
      <c r="NX413" s="309"/>
      <c r="NY413" s="309"/>
      <c r="NZ413" s="309"/>
      <c r="OA413" s="309"/>
      <c r="OB413" s="309"/>
      <c r="OC413" s="309"/>
      <c r="OD413" s="309"/>
      <c r="OE413" s="309"/>
      <c r="OF413" s="309"/>
      <c r="OG413" s="309"/>
      <c r="OH413" s="309"/>
      <c r="OI413" s="309"/>
      <c r="OJ413" s="309"/>
      <c r="OK413" s="309"/>
      <c r="OL413" s="309"/>
      <c r="OM413" s="309"/>
      <c r="ON413" s="309"/>
      <c r="OO413" s="309"/>
      <c r="OP413" s="309"/>
      <c r="OQ413" s="309"/>
      <c r="OR413" s="309"/>
      <c r="OS413" s="309"/>
      <c r="OT413" s="309"/>
      <c r="OU413" s="309"/>
      <c r="OV413" s="309"/>
      <c r="OW413" s="309"/>
      <c r="OX413" s="309"/>
      <c r="OY413" s="309"/>
      <c r="OZ413" s="309"/>
      <c r="PA413" s="309"/>
      <c r="PB413" s="309"/>
      <c r="PC413" s="309"/>
      <c r="PD413" s="309"/>
      <c r="PE413" s="309"/>
      <c r="PF413" s="309"/>
      <c r="PG413" s="309"/>
      <c r="PH413" s="309"/>
      <c r="PI413" s="309"/>
      <c r="PJ413" s="309"/>
      <c r="PK413" s="309"/>
      <c r="PL413" s="309"/>
      <c r="PM413" s="309"/>
      <c r="PN413" s="309"/>
      <c r="PO413" s="309"/>
      <c r="PP413" s="309"/>
      <c r="PQ413" s="309"/>
      <c r="PR413" s="309"/>
      <c r="PS413" s="309"/>
      <c r="PT413" s="309"/>
      <c r="PU413" s="309"/>
      <c r="PV413" s="309"/>
      <c r="PW413" s="309"/>
      <c r="PX413" s="309"/>
      <c r="PY413" s="309"/>
      <c r="PZ413" s="309"/>
      <c r="QA413" s="309"/>
      <c r="QB413" s="309"/>
      <c r="QC413" s="309"/>
      <c r="QD413" s="309"/>
      <c r="QE413" s="309"/>
      <c r="QF413" s="309"/>
      <c r="QG413" s="309"/>
      <c r="QH413" s="309"/>
      <c r="QI413" s="309"/>
      <c r="QJ413" s="309"/>
      <c r="QK413" s="309"/>
      <c r="QL413" s="309"/>
      <c r="QM413" s="309"/>
      <c r="QN413" s="309"/>
      <c r="QO413" s="309"/>
      <c r="QP413" s="309"/>
      <c r="QQ413" s="309"/>
      <c r="QR413" s="309"/>
      <c r="QS413" s="309"/>
      <c r="QT413" s="309"/>
      <c r="QU413" s="309"/>
      <c r="QV413" s="309"/>
      <c r="QW413" s="309"/>
      <c r="QX413" s="309"/>
      <c r="QY413" s="309"/>
      <c r="QZ413" s="309"/>
      <c r="RA413" s="309"/>
      <c r="RB413" s="309"/>
      <c r="RC413" s="309"/>
      <c r="RD413" s="309"/>
      <c r="RE413" s="309"/>
      <c r="RF413" s="309"/>
      <c r="RG413" s="309"/>
      <c r="RH413" s="309"/>
      <c r="RI413" s="309"/>
      <c r="RJ413" s="309"/>
      <c r="RK413" s="309"/>
      <c r="RL413" s="309"/>
      <c r="RM413" s="309"/>
      <c r="RN413" s="309"/>
      <c r="RO413" s="309"/>
      <c r="RP413" s="309"/>
      <c r="RQ413" s="309"/>
      <c r="RR413" s="309"/>
      <c r="RS413" s="309"/>
      <c r="RT413" s="309"/>
      <c r="RU413" s="309"/>
      <c r="RV413" s="309"/>
      <c r="RW413" s="309"/>
      <c r="RX413" s="309"/>
      <c r="RY413" s="309"/>
      <c r="RZ413" s="309"/>
      <c r="SA413" s="309"/>
      <c r="SB413" s="309"/>
      <c r="SC413" s="309"/>
      <c r="SD413" s="309"/>
      <c r="SE413" s="309"/>
      <c r="SF413" s="309"/>
      <c r="SG413" s="309"/>
      <c r="SH413" s="309"/>
      <c r="SI413" s="309"/>
      <c r="SJ413" s="309"/>
      <c r="SK413" s="309"/>
      <c r="SL413" s="309"/>
      <c r="SM413" s="309"/>
      <c r="SN413" s="309"/>
      <c r="SO413" s="309"/>
      <c r="SP413" s="309"/>
      <c r="SQ413" s="309"/>
      <c r="SR413" s="309"/>
      <c r="SS413" s="309"/>
      <c r="ST413" s="309"/>
      <c r="SU413" s="309"/>
      <c r="SV413" s="309"/>
      <c r="SW413" s="309"/>
      <c r="SX413" s="309"/>
      <c r="SY413" s="309"/>
      <c r="SZ413" s="309"/>
      <c r="TA413" s="309"/>
      <c r="TB413" s="309"/>
      <c r="TC413" s="309"/>
      <c r="TD413" s="309"/>
      <c r="TE413" s="309"/>
      <c r="TF413" s="309"/>
      <c r="TG413" s="309"/>
      <c r="TH413" s="309"/>
      <c r="TI413" s="309"/>
      <c r="TJ413" s="309"/>
      <c r="TK413" s="309"/>
      <c r="TL413" s="309"/>
      <c r="TM413" s="309"/>
      <c r="TN413" s="309"/>
      <c r="TO413" s="309"/>
      <c r="TP413" s="309"/>
      <c r="TQ413" s="309"/>
      <c r="TR413" s="309"/>
      <c r="TS413" s="309"/>
      <c r="TT413" s="309"/>
      <c r="TU413" s="309"/>
      <c r="TV413" s="309"/>
      <c r="TW413" s="309"/>
      <c r="TX413" s="309"/>
      <c r="TY413" s="309"/>
      <c r="TZ413" s="309"/>
      <c r="UA413" s="309"/>
      <c r="UB413" s="309"/>
      <c r="UC413" s="309"/>
      <c r="UD413" s="309"/>
      <c r="UE413" s="309"/>
      <c r="UF413" s="309"/>
      <c r="UG413" s="309"/>
      <c r="UH413" s="309"/>
      <c r="UI413" s="309"/>
      <c r="UJ413" s="309"/>
      <c r="UK413" s="309"/>
      <c r="UL413" s="309"/>
      <c r="UM413" s="309"/>
      <c r="UN413" s="309"/>
      <c r="UO413" s="309"/>
      <c r="UP413" s="309"/>
      <c r="UQ413" s="309"/>
      <c r="UR413" s="309"/>
      <c r="US413" s="309"/>
      <c r="UT413" s="309"/>
      <c r="UU413" s="309"/>
      <c r="UV413" s="309"/>
      <c r="UW413" s="309"/>
      <c r="UX413" s="309"/>
      <c r="UY413" s="309"/>
      <c r="UZ413" s="309"/>
      <c r="VA413" s="309"/>
      <c r="VB413" s="309"/>
      <c r="VC413" s="309"/>
      <c r="VD413" s="309"/>
      <c r="VE413" s="309"/>
      <c r="VF413" s="309"/>
      <c r="VG413" s="309"/>
      <c r="VH413" s="309"/>
      <c r="VI413" s="309"/>
      <c r="VJ413" s="309"/>
      <c r="VK413" s="309"/>
      <c r="VL413" s="309"/>
      <c r="VM413" s="309"/>
      <c r="VN413" s="309"/>
      <c r="VO413" s="309"/>
      <c r="VP413" s="309"/>
      <c r="VQ413" s="309"/>
      <c r="VR413" s="309"/>
      <c r="VS413" s="309"/>
      <c r="VT413" s="309"/>
      <c r="VU413" s="309"/>
      <c r="VV413" s="309"/>
      <c r="VW413" s="309"/>
      <c r="VX413" s="309"/>
      <c r="VY413" s="309"/>
      <c r="VZ413" s="309"/>
      <c r="WA413" s="309"/>
      <c r="WB413" s="309"/>
      <c r="WC413" s="309"/>
      <c r="WD413" s="309"/>
      <c r="WE413" s="309"/>
      <c r="WF413" s="309"/>
      <c r="WG413" s="309"/>
      <c r="WH413" s="309"/>
      <c r="WI413" s="309"/>
      <c r="WJ413" s="309"/>
      <c r="WK413" s="309"/>
      <c r="WL413" s="309"/>
      <c r="WM413" s="309"/>
      <c r="WN413" s="309"/>
      <c r="WO413" s="309"/>
      <c r="WP413" s="309"/>
      <c r="WQ413" s="309"/>
      <c r="WR413" s="309"/>
      <c r="WS413" s="309"/>
      <c r="WT413" s="309"/>
      <c r="WU413" s="309"/>
      <c r="WV413" s="309"/>
      <c r="WW413" s="309"/>
      <c r="WX413" s="309"/>
      <c r="WY413" s="309"/>
      <c r="WZ413" s="309"/>
      <c r="XA413" s="309"/>
      <c r="XB413" s="309"/>
      <c r="XC413" s="309"/>
      <c r="XD413" s="309"/>
      <c r="XE413" s="309"/>
      <c r="XF413" s="309"/>
      <c r="XG413" s="309"/>
      <c r="XH413" s="309"/>
      <c r="XI413" s="309"/>
      <c r="XJ413" s="309"/>
      <c r="XK413" s="309"/>
      <c r="XL413" s="309"/>
      <c r="XM413" s="309"/>
      <c r="XN413" s="309"/>
      <c r="XO413" s="309"/>
      <c r="XP413" s="309"/>
      <c r="XQ413" s="309"/>
      <c r="XR413" s="309"/>
      <c r="XS413" s="309"/>
      <c r="XT413" s="309"/>
      <c r="XU413" s="309"/>
      <c r="XV413" s="309"/>
      <c r="XW413" s="309"/>
      <c r="XX413" s="309"/>
      <c r="XY413" s="309"/>
      <c r="XZ413" s="309"/>
      <c r="YA413" s="309"/>
      <c r="YB413" s="309"/>
      <c r="YC413" s="309"/>
      <c r="YD413" s="309"/>
      <c r="YE413" s="309"/>
      <c r="YF413" s="309"/>
      <c r="YG413" s="309"/>
      <c r="YH413" s="309"/>
      <c r="YI413" s="309"/>
      <c r="YJ413" s="309"/>
      <c r="YK413" s="309"/>
      <c r="YL413" s="309"/>
      <c r="YM413" s="309"/>
      <c r="YN413" s="309"/>
      <c r="YO413" s="309"/>
      <c r="YP413" s="309"/>
      <c r="YQ413" s="309"/>
      <c r="YR413" s="309"/>
      <c r="YS413" s="309"/>
      <c r="YT413" s="309"/>
      <c r="YU413" s="309"/>
      <c r="YV413" s="309"/>
      <c r="YW413" s="309"/>
      <c r="YX413" s="309"/>
      <c r="YY413" s="309"/>
      <c r="YZ413" s="309"/>
      <c r="ZA413" s="309"/>
      <c r="ZB413" s="309"/>
      <c r="ZC413" s="309"/>
      <c r="ZD413" s="309"/>
      <c r="ZE413" s="309"/>
      <c r="ZF413" s="309"/>
      <c r="ZG413" s="309"/>
      <c r="ZH413" s="309"/>
      <c r="ZI413" s="309"/>
      <c r="ZJ413" s="309"/>
      <c r="ZK413" s="309"/>
      <c r="ZL413" s="309"/>
      <c r="ZM413" s="309"/>
      <c r="ZN413" s="309"/>
      <c r="ZO413" s="309"/>
      <c r="ZP413" s="309"/>
      <c r="ZQ413" s="309"/>
      <c r="ZR413" s="309"/>
      <c r="ZS413" s="309"/>
      <c r="ZT413" s="309"/>
      <c r="ZU413" s="309"/>
      <c r="ZV413" s="309"/>
      <c r="ZW413" s="309"/>
      <c r="ZX413" s="309"/>
      <c r="ZY413" s="309"/>
      <c r="ZZ413" s="309"/>
      <c r="AAA413" s="309"/>
      <c r="AAB413" s="309"/>
      <c r="AAC413" s="309"/>
      <c r="AAD413" s="309"/>
      <c r="AAE413" s="309"/>
      <c r="AAF413" s="309"/>
      <c r="AAG413" s="309"/>
      <c r="AAH413" s="309"/>
      <c r="AAI413" s="309"/>
      <c r="AAJ413" s="309"/>
      <c r="AAK413" s="309"/>
      <c r="AAL413" s="309"/>
      <c r="AAM413" s="309"/>
      <c r="AAN413" s="309"/>
      <c r="AAO413" s="309"/>
      <c r="AAP413" s="309"/>
      <c r="AAQ413" s="309"/>
      <c r="AAR413" s="309"/>
      <c r="AAS413" s="309"/>
      <c r="AAT413" s="309"/>
      <c r="AAU413" s="309"/>
      <c r="AAV413" s="309"/>
      <c r="AAW413" s="309"/>
      <c r="AAX413" s="309"/>
      <c r="AAY413" s="309"/>
      <c r="AAZ413" s="309"/>
      <c r="ABA413" s="309"/>
      <c r="ABB413" s="309"/>
      <c r="ABC413" s="309"/>
      <c r="ABD413" s="309"/>
      <c r="ABE413" s="309"/>
      <c r="ABF413" s="309"/>
      <c r="ABG413" s="309"/>
      <c r="ABH413" s="309"/>
      <c r="ABI413" s="309"/>
      <c r="ABJ413" s="309"/>
      <c r="ABK413" s="309"/>
      <c r="ABL413" s="309"/>
      <c r="ABM413" s="309"/>
      <c r="ABN413" s="309"/>
      <c r="ABO413" s="309"/>
      <c r="ABP413" s="309"/>
      <c r="ABQ413" s="309"/>
      <c r="ABR413" s="309"/>
      <c r="ABS413" s="309"/>
      <c r="ABT413" s="309"/>
      <c r="ABU413" s="309"/>
      <c r="ABV413" s="309"/>
      <c r="ABW413" s="309"/>
      <c r="ABX413" s="309"/>
      <c r="ABY413" s="309"/>
      <c r="ABZ413" s="309"/>
      <c r="ACA413" s="309"/>
      <c r="ACB413" s="309"/>
      <c r="ACC413" s="309"/>
      <c r="ACD413" s="309"/>
      <c r="ACE413" s="309"/>
      <c r="ACF413" s="309"/>
      <c r="ACG413" s="309"/>
      <c r="ACH413" s="309"/>
      <c r="ACI413" s="309"/>
      <c r="ACJ413" s="309"/>
      <c r="ACK413" s="309"/>
      <c r="ACL413" s="309"/>
      <c r="ACM413" s="309"/>
      <c r="ACN413" s="309"/>
      <c r="ACO413" s="309"/>
      <c r="ACP413" s="309"/>
      <c r="ACQ413" s="309"/>
      <c r="ACR413" s="309"/>
      <c r="ACS413" s="309"/>
      <c r="ACT413" s="309"/>
      <c r="ACU413" s="309"/>
      <c r="ACV413" s="309"/>
      <c r="ACW413" s="309"/>
      <c r="ACX413" s="309"/>
      <c r="ACY413" s="309"/>
      <c r="ACZ413" s="309"/>
      <c r="ADA413" s="309"/>
      <c r="ADB413" s="309"/>
      <c r="ADC413" s="309"/>
      <c r="ADD413" s="309"/>
      <c r="ADE413" s="309"/>
      <c r="ADF413" s="309"/>
      <c r="ADG413" s="309"/>
      <c r="ADH413" s="309"/>
      <c r="ADI413" s="309"/>
      <c r="ADJ413" s="309"/>
      <c r="ADK413" s="309"/>
      <c r="ADL413" s="309"/>
      <c r="ADM413" s="309"/>
      <c r="ADN413" s="309"/>
      <c r="ADO413" s="309"/>
      <c r="ADP413" s="309"/>
      <c r="ADQ413" s="309"/>
      <c r="ADR413" s="309"/>
      <c r="ADS413" s="309"/>
      <c r="ADT413" s="309"/>
      <c r="ADU413" s="309"/>
      <c r="ADV413" s="309"/>
      <c r="ADW413" s="309"/>
      <c r="ADX413" s="309"/>
      <c r="ADY413" s="309"/>
      <c r="ADZ413" s="309"/>
      <c r="AEA413" s="309"/>
      <c r="AEB413" s="309"/>
      <c r="AEC413" s="309"/>
      <c r="AED413" s="309"/>
      <c r="AEE413" s="309"/>
      <c r="AEF413" s="309"/>
      <c r="AEG413" s="309"/>
      <c r="AEH413" s="309"/>
      <c r="AEI413" s="309"/>
      <c r="AEJ413" s="309"/>
      <c r="AEK413" s="309"/>
      <c r="AEL413" s="309"/>
      <c r="AEM413" s="309"/>
      <c r="AEN413" s="309"/>
      <c r="AEO413" s="309"/>
      <c r="AEP413" s="309"/>
      <c r="AEQ413" s="309"/>
      <c r="AER413" s="309"/>
      <c r="AES413" s="309"/>
      <c r="AET413" s="309"/>
      <c r="AEU413" s="309"/>
      <c r="AEV413" s="309"/>
      <c r="AEW413" s="309"/>
      <c r="AEX413" s="309"/>
      <c r="AEY413" s="309"/>
      <c r="AEZ413" s="309"/>
      <c r="AFA413" s="309"/>
      <c r="AFB413" s="309"/>
      <c r="AFC413" s="309"/>
      <c r="AFD413" s="309"/>
      <c r="AFE413" s="309"/>
      <c r="AFF413" s="309"/>
      <c r="AFG413" s="309"/>
      <c r="AFH413" s="309"/>
      <c r="AFI413" s="309"/>
      <c r="AFJ413" s="309"/>
      <c r="AFK413" s="309"/>
      <c r="AFL413" s="309"/>
      <c r="AFM413" s="309"/>
      <c r="AFN413" s="309"/>
      <c r="AFO413" s="309"/>
      <c r="AFP413" s="309"/>
      <c r="AFQ413" s="309"/>
      <c r="AFR413" s="309"/>
      <c r="AFS413" s="309"/>
      <c r="AFT413" s="309"/>
      <c r="AFU413" s="309"/>
      <c r="AFV413" s="309"/>
      <c r="AFW413" s="309"/>
      <c r="AFX413" s="309"/>
      <c r="AFY413" s="309"/>
      <c r="AFZ413" s="309"/>
      <c r="AGA413" s="309"/>
      <c r="AGB413" s="309"/>
      <c r="AGC413" s="309"/>
      <c r="AGD413" s="309"/>
      <c r="AGE413" s="309"/>
      <c r="AGF413" s="309"/>
      <c r="AGG413" s="309"/>
      <c r="AGH413" s="309"/>
      <c r="AGI413" s="309"/>
      <c r="AGJ413" s="309"/>
      <c r="AGK413" s="309"/>
      <c r="AGL413" s="309"/>
      <c r="AGM413" s="309"/>
      <c r="AGN413" s="309"/>
      <c r="AGO413" s="309"/>
      <c r="AGP413" s="309"/>
      <c r="AGQ413" s="309"/>
      <c r="AGR413" s="309"/>
      <c r="AGS413" s="309"/>
      <c r="AGT413" s="309"/>
      <c r="AGU413" s="309"/>
      <c r="AGV413" s="309"/>
      <c r="AGW413" s="309"/>
      <c r="AGX413" s="309"/>
      <c r="AGY413" s="309"/>
      <c r="AGZ413" s="309"/>
      <c r="AHA413" s="309"/>
      <c r="AHB413" s="309"/>
      <c r="AHC413" s="309"/>
      <c r="AHD413" s="309"/>
      <c r="AHE413" s="309"/>
      <c r="AHF413" s="309"/>
      <c r="AHG413" s="309"/>
      <c r="AHH413" s="309"/>
      <c r="AHI413" s="309"/>
      <c r="AHJ413" s="309"/>
      <c r="AHK413" s="309"/>
      <c r="AHL413" s="309"/>
      <c r="AHM413" s="309"/>
      <c r="AHN413" s="309"/>
      <c r="AHO413" s="309"/>
      <c r="AHP413" s="309"/>
      <c r="AHQ413" s="309"/>
      <c r="AHR413" s="309"/>
      <c r="AHS413" s="309"/>
      <c r="AHT413" s="309"/>
      <c r="AHU413" s="309"/>
      <c r="AHV413" s="309"/>
      <c r="AHW413" s="309"/>
      <c r="AHX413" s="309"/>
      <c r="AHY413" s="309"/>
      <c r="AHZ413" s="309"/>
      <c r="AIA413" s="309"/>
      <c r="AIB413" s="309"/>
      <c r="AIC413" s="309"/>
      <c r="AID413" s="309"/>
      <c r="AIE413" s="309"/>
      <c r="AIF413" s="309"/>
      <c r="AIG413" s="309"/>
      <c r="AIH413" s="309"/>
      <c r="AII413" s="309"/>
      <c r="AIJ413" s="309"/>
      <c r="AIK413" s="309"/>
      <c r="AIL413" s="309"/>
      <c r="AIM413" s="309"/>
      <c r="AIN413" s="309"/>
      <c r="AIO413" s="309"/>
      <c r="AIP413" s="309"/>
      <c r="AIQ413" s="309"/>
      <c r="AIR413" s="309"/>
      <c r="AIS413" s="309"/>
      <c r="AIT413" s="309"/>
      <c r="AIU413" s="309"/>
      <c r="AIV413" s="309"/>
      <c r="AIW413" s="309"/>
      <c r="AIX413" s="309"/>
      <c r="AIY413" s="309"/>
      <c r="AIZ413" s="309"/>
      <c r="AJA413" s="309"/>
      <c r="AJB413" s="309"/>
      <c r="AJC413" s="309"/>
      <c r="AJD413" s="309"/>
      <c r="AJE413" s="309"/>
      <c r="AJF413" s="309"/>
      <c r="AJG413" s="309"/>
      <c r="AJH413" s="309"/>
      <c r="AJI413" s="309"/>
      <c r="AJJ413" s="309"/>
      <c r="AJK413" s="309"/>
      <c r="AJL413" s="309"/>
      <c r="AJM413" s="309"/>
      <c r="AJN413" s="309"/>
      <c r="AJO413" s="309"/>
      <c r="AJP413" s="309"/>
      <c r="AJQ413" s="309"/>
      <c r="AJR413" s="309"/>
      <c r="AJS413" s="309"/>
      <c r="AJT413" s="309"/>
      <c r="AJU413" s="309"/>
      <c r="AJV413" s="309"/>
      <c r="AJW413" s="309"/>
      <c r="AJX413" s="309"/>
      <c r="AJY413" s="309"/>
      <c r="AJZ413" s="309"/>
      <c r="AKA413" s="309"/>
      <c r="AKB413" s="309"/>
      <c r="AKC413" s="309"/>
      <c r="AKD413" s="309"/>
      <c r="AKE413" s="309"/>
      <c r="AKF413" s="309"/>
      <c r="AKG413" s="309"/>
      <c r="AKH413" s="309"/>
      <c r="AKI413" s="309"/>
      <c r="AKJ413" s="309"/>
      <c r="AKK413" s="309"/>
      <c r="AKL413" s="309"/>
      <c r="AKM413" s="309"/>
      <c r="AKN413" s="309"/>
      <c r="AKO413" s="309"/>
      <c r="AKP413" s="309"/>
      <c r="AKQ413" s="309"/>
      <c r="AKR413" s="309"/>
      <c r="AKS413" s="309"/>
      <c r="AKT413" s="309"/>
      <c r="AKU413" s="309"/>
      <c r="AKV413" s="309"/>
      <c r="AKW413" s="309"/>
      <c r="AKX413" s="309"/>
      <c r="AKY413" s="309"/>
      <c r="AKZ413" s="309"/>
      <c r="ALA413" s="309"/>
      <c r="ALB413" s="309"/>
      <c r="ALC413" s="309"/>
      <c r="ALD413" s="309"/>
      <c r="ALE413" s="309"/>
      <c r="ALF413" s="309"/>
      <c r="ALG413" s="309"/>
      <c r="ALH413" s="309"/>
      <c r="ALI413" s="309"/>
      <c r="ALJ413" s="309"/>
      <c r="ALK413" s="309"/>
      <c r="ALL413" s="309"/>
      <c r="ALM413" s="309"/>
      <c r="ALN413" s="309"/>
      <c r="ALO413" s="309"/>
      <c r="ALP413" s="309"/>
      <c r="ALQ413" s="309"/>
      <c r="ALR413" s="309"/>
      <c r="ALS413" s="309"/>
      <c r="ALT413" s="309"/>
      <c r="ALU413" s="309"/>
      <c r="ALV413" s="309"/>
      <c r="ALW413" s="309"/>
      <c r="ALX413" s="309"/>
      <c r="ALY413" s="309"/>
      <c r="ALZ413" s="309"/>
      <c r="AMA413" s="309"/>
      <c r="AMB413" s="309"/>
      <c r="AMC413" s="309"/>
      <c r="AMD413" s="309"/>
      <c r="AME413" s="309"/>
      <c r="AMF413" s="309"/>
      <c r="AMG413" s="309"/>
      <c r="AMH413" s="309"/>
      <c r="AMI413" s="309"/>
      <c r="AMJ413" s="309"/>
      <c r="AMK413" s="309"/>
      <c r="AML413" s="309"/>
      <c r="AMM413" s="309"/>
      <c r="AMN413" s="309"/>
      <c r="AMO413" s="309"/>
      <c r="AMP413" s="309"/>
      <c r="AMQ413" s="309"/>
      <c r="AMR413" s="309"/>
      <c r="AMS413" s="309"/>
      <c r="AMT413" s="309"/>
      <c r="AMU413" s="309"/>
      <c r="AMV413" s="309"/>
      <c r="AMW413" s="309"/>
      <c r="AMX413" s="309"/>
      <c r="AMY413" s="309"/>
      <c r="AMZ413" s="309"/>
      <c r="ANA413" s="309"/>
      <c r="ANB413" s="309"/>
      <c r="ANC413" s="309"/>
      <c r="AND413" s="309"/>
      <c r="ANE413" s="309"/>
      <c r="ANF413" s="309"/>
      <c r="ANG413" s="309"/>
      <c r="ANH413" s="309"/>
      <c r="ANI413" s="309"/>
      <c r="ANJ413" s="309"/>
      <c r="ANK413" s="309"/>
      <c r="ANL413" s="309"/>
      <c r="ANM413" s="309"/>
      <c r="ANN413" s="309"/>
      <c r="ANO413" s="309"/>
      <c r="ANP413" s="309"/>
      <c r="ANQ413" s="309"/>
      <c r="ANR413" s="309"/>
      <c r="ANS413" s="309"/>
      <c r="ANT413" s="309"/>
      <c r="ANU413" s="309"/>
      <c r="ANV413" s="309"/>
      <c r="ANW413" s="309"/>
      <c r="ANX413" s="309"/>
      <c r="ANY413" s="309"/>
      <c r="ANZ413" s="309"/>
      <c r="AOA413" s="309"/>
      <c r="AOB413" s="309"/>
      <c r="AOC413" s="309"/>
      <c r="AOD413" s="309"/>
      <c r="AOE413" s="309"/>
      <c r="AOF413" s="309"/>
      <c r="AOG413" s="309"/>
      <c r="AOH413" s="309"/>
      <c r="AOI413" s="309"/>
      <c r="AOJ413" s="309"/>
      <c r="AOK413" s="309"/>
      <c r="AOL413" s="309"/>
      <c r="AOM413" s="309"/>
      <c r="AON413" s="309"/>
      <c r="AOO413" s="309"/>
      <c r="AOP413" s="309"/>
      <c r="AOQ413" s="309"/>
      <c r="AOR413" s="309"/>
      <c r="AOS413" s="309"/>
      <c r="AOT413" s="309"/>
      <c r="AOU413" s="309"/>
      <c r="AOV413" s="309"/>
      <c r="AOW413" s="309"/>
      <c r="AOX413" s="309"/>
      <c r="AOY413" s="309"/>
      <c r="AOZ413" s="309"/>
      <c r="APA413" s="309"/>
      <c r="APB413" s="309"/>
      <c r="APC413" s="309"/>
      <c r="APD413" s="309"/>
      <c r="APE413" s="309"/>
      <c r="APF413" s="309"/>
      <c r="APG413" s="309"/>
      <c r="APH413" s="309"/>
      <c r="API413" s="309"/>
      <c r="APJ413" s="309"/>
      <c r="APK413" s="309"/>
      <c r="APL413" s="309"/>
      <c r="APM413" s="309"/>
      <c r="APN413" s="309"/>
      <c r="APO413" s="309"/>
      <c r="APP413" s="309"/>
      <c r="APQ413" s="309"/>
      <c r="APR413" s="309"/>
      <c r="APS413" s="309"/>
      <c r="APT413" s="309"/>
      <c r="APU413" s="309"/>
      <c r="APV413" s="309"/>
      <c r="APW413" s="309"/>
      <c r="APX413" s="309"/>
      <c r="APY413" s="309"/>
      <c r="APZ413" s="309"/>
      <c r="AQA413" s="309"/>
      <c r="AQB413" s="309"/>
      <c r="AQC413" s="309"/>
      <c r="AQD413" s="309"/>
      <c r="AQE413" s="309"/>
      <c r="AQF413" s="309"/>
      <c r="AQG413" s="309"/>
      <c r="AQH413" s="309"/>
      <c r="AQI413" s="309"/>
      <c r="AQJ413" s="309"/>
      <c r="AQK413" s="309"/>
      <c r="AQL413" s="309"/>
      <c r="AQM413" s="309"/>
      <c r="AQN413" s="309"/>
      <c r="AQO413" s="309"/>
      <c r="AQP413" s="309"/>
      <c r="AQQ413" s="309"/>
      <c r="AQR413" s="309"/>
      <c r="AQS413" s="309"/>
      <c r="AQT413" s="309"/>
      <c r="AQU413" s="309"/>
      <c r="AQV413" s="309"/>
      <c r="AQW413" s="309"/>
      <c r="AQX413" s="309"/>
      <c r="AQY413" s="309"/>
      <c r="AQZ413" s="309"/>
      <c r="ARA413" s="309"/>
      <c r="ARB413" s="309"/>
      <c r="ARC413" s="309"/>
      <c r="ARD413" s="309"/>
      <c r="ARE413" s="309"/>
      <c r="ARF413" s="309"/>
      <c r="ARG413" s="309"/>
      <c r="ARH413" s="309"/>
      <c r="ARI413" s="309"/>
      <c r="ARJ413" s="309"/>
      <c r="ARK413" s="309"/>
      <c r="ARL413" s="309"/>
      <c r="ARM413" s="309"/>
      <c r="ARN413" s="309"/>
      <c r="ARO413" s="309"/>
      <c r="ARP413" s="309"/>
      <c r="ARQ413" s="309"/>
      <c r="ARR413" s="309"/>
      <c r="ARS413" s="309"/>
      <c r="ART413" s="309"/>
      <c r="ARU413" s="309"/>
      <c r="ARV413" s="309"/>
      <c r="ARW413" s="309"/>
      <c r="ARX413" s="309"/>
      <c r="ARY413" s="309"/>
      <c r="ARZ413" s="309"/>
      <c r="ASA413" s="309"/>
      <c r="ASB413" s="309"/>
      <c r="ASC413" s="309"/>
      <c r="ASD413" s="309"/>
      <c r="ASE413" s="309"/>
      <c r="ASF413" s="309"/>
      <c r="ASG413" s="309"/>
      <c r="ASH413" s="309"/>
      <c r="ASI413" s="309"/>
      <c r="ASJ413" s="309"/>
      <c r="ASK413" s="309"/>
      <c r="ASL413" s="309"/>
      <c r="ASM413" s="309"/>
      <c r="ASN413" s="309"/>
      <c r="ASO413" s="309"/>
      <c r="ASP413" s="309"/>
      <c r="ASQ413" s="309"/>
      <c r="ASR413" s="309"/>
      <c r="ASS413" s="309"/>
      <c r="AST413" s="309"/>
      <c r="ASU413" s="309"/>
      <c r="ASV413" s="309"/>
      <c r="ASW413" s="309"/>
      <c r="ASX413" s="309"/>
      <c r="ASY413" s="309"/>
      <c r="ASZ413" s="309"/>
      <c r="ATA413" s="309"/>
      <c r="ATB413" s="309"/>
      <c r="ATC413" s="309"/>
      <c r="ATD413" s="309"/>
      <c r="ATE413" s="309"/>
      <c r="ATF413" s="309"/>
      <c r="ATG413" s="309"/>
      <c r="ATH413" s="309"/>
      <c r="ATI413" s="309"/>
      <c r="ATJ413" s="309"/>
      <c r="ATK413" s="309"/>
      <c r="ATL413" s="309"/>
      <c r="ATM413" s="309"/>
      <c r="ATN413" s="309"/>
      <c r="ATO413" s="309"/>
      <c r="ATP413" s="309"/>
      <c r="ATQ413" s="309"/>
      <c r="ATR413" s="309"/>
      <c r="ATS413" s="309"/>
      <c r="ATT413" s="309"/>
      <c r="ATU413" s="309"/>
      <c r="ATV413" s="309"/>
      <c r="ATW413" s="309"/>
      <c r="ATX413" s="309"/>
      <c r="ATY413" s="309"/>
      <c r="ATZ413" s="309"/>
      <c r="AUA413" s="309"/>
      <c r="AUB413" s="309"/>
      <c r="AUC413" s="309"/>
      <c r="AUD413" s="309"/>
      <c r="AUE413" s="309"/>
      <c r="AUF413" s="309"/>
      <c r="AUG413" s="309"/>
      <c r="AUH413" s="309"/>
      <c r="AUI413" s="309"/>
      <c r="AUJ413" s="309"/>
      <c r="AUK413" s="309"/>
      <c r="AUL413" s="309"/>
      <c r="AUM413" s="309"/>
      <c r="AUN413" s="309"/>
      <c r="AUO413" s="309"/>
      <c r="AUP413" s="309"/>
      <c r="AUQ413" s="309"/>
      <c r="AUR413" s="309"/>
      <c r="AUS413" s="309"/>
      <c r="AUT413" s="309"/>
      <c r="AUU413" s="309"/>
      <c r="AUV413" s="309"/>
      <c r="AUW413" s="309"/>
      <c r="AUX413" s="309"/>
      <c r="AUY413" s="309"/>
      <c r="AUZ413" s="309"/>
      <c r="AVA413" s="309"/>
      <c r="AVB413" s="309"/>
      <c r="AVC413" s="309"/>
      <c r="AVD413" s="309"/>
      <c r="AVE413" s="309"/>
      <c r="AVF413" s="309"/>
      <c r="AVG413" s="309"/>
      <c r="AVH413" s="309"/>
      <c r="AVI413" s="309"/>
      <c r="AVJ413" s="309"/>
      <c r="AVK413" s="309"/>
      <c r="AVL413" s="309"/>
      <c r="AVM413" s="309"/>
      <c r="AVN413" s="309"/>
      <c r="AVO413" s="309"/>
      <c r="AVP413" s="309"/>
      <c r="AVQ413" s="309"/>
      <c r="AVR413" s="309"/>
      <c r="AVS413" s="309"/>
      <c r="AVT413" s="309"/>
      <c r="AVU413" s="309"/>
      <c r="AVV413" s="309"/>
      <c r="AVW413" s="309"/>
      <c r="AVX413" s="309"/>
      <c r="AVY413" s="309"/>
      <c r="AVZ413" s="309"/>
      <c r="AWA413" s="309"/>
      <c r="AWB413" s="309"/>
      <c r="AWC413" s="309"/>
      <c r="AWD413" s="309"/>
      <c r="AWE413" s="309"/>
      <c r="AWF413" s="309"/>
      <c r="AWG413" s="309"/>
      <c r="AWH413" s="309"/>
      <c r="AWI413" s="309"/>
      <c r="AWJ413" s="309"/>
      <c r="AWK413" s="309"/>
      <c r="AWL413" s="309"/>
      <c r="AWM413" s="309"/>
      <c r="AWN413" s="309"/>
      <c r="AWO413" s="309"/>
      <c r="AWP413" s="309"/>
      <c r="AWQ413" s="309"/>
      <c r="AWR413" s="309"/>
      <c r="AWS413" s="309"/>
      <c r="AWT413" s="309"/>
      <c r="AWU413" s="309"/>
      <c r="AWV413" s="309"/>
      <c r="AWW413" s="309"/>
      <c r="AWX413" s="309"/>
      <c r="AWY413" s="309"/>
      <c r="AWZ413" s="309"/>
      <c r="AXA413" s="309"/>
      <c r="AXB413" s="309"/>
      <c r="AXC413" s="309"/>
      <c r="AXD413" s="309"/>
      <c r="AXE413" s="309"/>
      <c r="AXF413" s="309"/>
      <c r="AXG413" s="309"/>
      <c r="AXH413" s="309"/>
      <c r="AXI413" s="309"/>
      <c r="AXJ413" s="309"/>
      <c r="AXK413" s="309"/>
      <c r="AXL413" s="309"/>
      <c r="AXM413" s="309"/>
      <c r="AXN413" s="309"/>
      <c r="AXO413" s="309"/>
      <c r="AXP413" s="309"/>
      <c r="AXQ413" s="309"/>
      <c r="AXR413" s="309"/>
      <c r="AXS413" s="309"/>
      <c r="AXT413" s="309"/>
      <c r="AXU413" s="309"/>
      <c r="AXV413" s="309"/>
      <c r="AXW413" s="309"/>
      <c r="AXX413" s="309"/>
      <c r="AXY413" s="309"/>
      <c r="AXZ413" s="309"/>
      <c r="AYA413" s="309"/>
      <c r="AYB413" s="309"/>
      <c r="AYC413" s="309"/>
      <c r="AYD413" s="309"/>
      <c r="AYE413" s="309"/>
      <c r="AYF413" s="309"/>
      <c r="AYG413" s="309"/>
      <c r="AYH413" s="309"/>
      <c r="AYI413" s="309"/>
      <c r="AYJ413" s="309"/>
      <c r="AYK413" s="309"/>
      <c r="AYL413" s="309"/>
      <c r="AYM413" s="309"/>
      <c r="AYN413" s="309"/>
      <c r="AYO413" s="309"/>
      <c r="AYP413" s="309"/>
      <c r="AYQ413" s="309"/>
      <c r="AYR413" s="309"/>
      <c r="AYS413" s="309"/>
      <c r="AYT413" s="309"/>
      <c r="AYU413" s="309"/>
      <c r="AYV413" s="309"/>
      <c r="AYW413" s="309"/>
      <c r="AYX413" s="309"/>
      <c r="AYY413" s="309"/>
      <c r="AYZ413" s="309"/>
      <c r="AZA413" s="309"/>
      <c r="AZB413" s="309"/>
      <c r="AZC413" s="309"/>
      <c r="AZD413" s="309"/>
      <c r="AZE413" s="309"/>
      <c r="AZF413" s="309"/>
      <c r="AZG413" s="309"/>
      <c r="AZH413" s="309"/>
      <c r="AZI413" s="309"/>
      <c r="AZJ413" s="309"/>
      <c r="AZK413" s="309"/>
      <c r="AZL413" s="309"/>
      <c r="AZM413" s="309"/>
      <c r="AZN413" s="309"/>
      <c r="AZO413" s="309"/>
      <c r="AZP413" s="309"/>
      <c r="AZQ413" s="309"/>
      <c r="AZR413" s="309"/>
      <c r="AZS413" s="309"/>
      <c r="AZT413" s="309"/>
      <c r="AZU413" s="309"/>
      <c r="AZV413" s="309"/>
      <c r="AZW413" s="309"/>
      <c r="AZX413" s="309"/>
      <c r="AZY413" s="309"/>
      <c r="AZZ413" s="309"/>
      <c r="BAA413" s="309"/>
      <c r="BAB413" s="309"/>
      <c r="BAC413" s="309"/>
      <c r="BAD413" s="309"/>
      <c r="BAE413" s="309"/>
      <c r="BAF413" s="309"/>
      <c r="BAG413" s="309"/>
      <c r="BAH413" s="309"/>
      <c r="BAI413" s="309"/>
      <c r="BAJ413" s="309"/>
      <c r="BAK413" s="309"/>
      <c r="BAL413" s="309"/>
      <c r="BAM413" s="309"/>
      <c r="BAN413" s="309"/>
      <c r="BAO413" s="309"/>
      <c r="BAP413" s="309"/>
      <c r="BAQ413" s="309"/>
      <c r="BAR413" s="309"/>
      <c r="BAS413" s="309"/>
      <c r="BAT413" s="309"/>
      <c r="BAU413" s="309"/>
      <c r="BAV413" s="309"/>
      <c r="BAW413" s="309"/>
      <c r="BAX413" s="309"/>
      <c r="BAY413" s="309"/>
      <c r="BAZ413" s="309"/>
      <c r="BBA413" s="309"/>
      <c r="BBB413" s="309"/>
      <c r="BBC413" s="309"/>
      <c r="BBD413" s="309"/>
      <c r="BBE413" s="309"/>
      <c r="BBF413" s="309"/>
      <c r="BBG413" s="309"/>
      <c r="BBH413" s="309"/>
      <c r="BBI413" s="309"/>
      <c r="BBJ413" s="309"/>
      <c r="BBK413" s="309"/>
      <c r="BBL413" s="309"/>
      <c r="BBM413" s="309"/>
      <c r="BBN413" s="309"/>
      <c r="BBO413" s="309"/>
      <c r="BBP413" s="309"/>
      <c r="BBQ413" s="309"/>
      <c r="BBR413" s="309"/>
      <c r="BBS413" s="309"/>
      <c r="BBT413" s="309"/>
      <c r="BBU413" s="309"/>
      <c r="BBV413" s="309"/>
      <c r="BBW413" s="309"/>
      <c r="BBX413" s="309"/>
      <c r="BBY413" s="309"/>
      <c r="BBZ413" s="309"/>
      <c r="BCA413" s="309"/>
      <c r="BCB413" s="309"/>
      <c r="BCC413" s="309"/>
      <c r="BCD413" s="309"/>
      <c r="BCE413" s="309"/>
      <c r="BCF413" s="309"/>
      <c r="BCG413" s="309"/>
      <c r="BCH413" s="309"/>
      <c r="BCI413" s="309"/>
      <c r="BCJ413" s="309"/>
      <c r="BCK413" s="309"/>
      <c r="BCL413" s="309"/>
      <c r="BCM413" s="309"/>
      <c r="BCN413" s="309"/>
      <c r="BCO413" s="309"/>
      <c r="BCP413" s="309"/>
      <c r="BCQ413" s="309"/>
      <c r="BCR413" s="309"/>
      <c r="BCS413" s="309"/>
      <c r="BCT413" s="309"/>
      <c r="BCU413" s="309"/>
      <c r="BCV413" s="309"/>
      <c r="BCW413" s="309"/>
      <c r="BCX413" s="309"/>
      <c r="BCY413" s="309"/>
      <c r="BCZ413" s="309"/>
      <c r="BDA413" s="309"/>
      <c r="BDB413" s="309"/>
      <c r="BDC413" s="309"/>
      <c r="BDD413" s="309"/>
      <c r="BDE413" s="309"/>
      <c r="BDF413" s="309"/>
      <c r="BDG413" s="309"/>
      <c r="BDH413" s="309"/>
      <c r="BDI413" s="309"/>
      <c r="BDJ413" s="309"/>
      <c r="BDK413" s="309"/>
      <c r="BDL413" s="309"/>
      <c r="BDM413" s="309"/>
      <c r="BDN413" s="309"/>
      <c r="BDO413" s="309"/>
      <c r="BDP413" s="309"/>
      <c r="BDQ413" s="309"/>
      <c r="BDR413" s="309"/>
      <c r="BDS413" s="309"/>
      <c r="BDT413" s="309"/>
      <c r="BDU413" s="309"/>
      <c r="BDV413" s="309"/>
      <c r="BDW413" s="309"/>
      <c r="BDX413" s="309"/>
      <c r="BDY413" s="309"/>
      <c r="BDZ413" s="309"/>
      <c r="BEA413" s="309"/>
      <c r="BEB413" s="309"/>
      <c r="BEC413" s="309"/>
      <c r="BED413" s="309"/>
      <c r="BEE413" s="309"/>
      <c r="BEF413" s="309"/>
      <c r="BEG413" s="309"/>
      <c r="BEH413" s="309"/>
      <c r="BEI413" s="309"/>
      <c r="BEJ413" s="309"/>
      <c r="BEK413" s="309"/>
      <c r="BEL413" s="309"/>
      <c r="BEM413" s="309"/>
      <c r="BEN413" s="309"/>
      <c r="BEO413" s="309"/>
      <c r="BEP413" s="309"/>
      <c r="BEQ413" s="309"/>
      <c r="BER413" s="309"/>
      <c r="BES413" s="309"/>
      <c r="BET413" s="309"/>
      <c r="BEU413" s="309"/>
      <c r="BEV413" s="309"/>
      <c r="BEW413" s="309"/>
      <c r="BEX413" s="309"/>
      <c r="BEY413" s="309"/>
      <c r="BEZ413" s="309"/>
      <c r="BFA413" s="309"/>
      <c r="BFB413" s="309"/>
      <c r="BFC413" s="309"/>
      <c r="BFD413" s="309"/>
      <c r="BFE413" s="309"/>
      <c r="BFF413" s="309"/>
      <c r="BFG413" s="309"/>
      <c r="BFH413" s="309"/>
      <c r="BFI413" s="309"/>
      <c r="BFJ413" s="309"/>
      <c r="BFK413" s="309"/>
      <c r="BFL413" s="309"/>
      <c r="BFM413" s="309"/>
      <c r="BFN413" s="309"/>
      <c r="BFO413" s="309"/>
      <c r="BFP413" s="309"/>
      <c r="BFQ413" s="309"/>
      <c r="BFR413" s="309"/>
      <c r="BFS413" s="309"/>
      <c r="BFT413" s="309"/>
      <c r="BFU413" s="309"/>
      <c r="BFV413" s="309"/>
      <c r="BFW413" s="309"/>
      <c r="BFX413" s="309"/>
      <c r="BFY413" s="309"/>
      <c r="BFZ413" s="309"/>
      <c r="BGA413" s="309"/>
      <c r="BGB413" s="309"/>
      <c r="BGC413" s="309"/>
      <c r="BGD413" s="309"/>
      <c r="BGE413" s="309"/>
      <c r="BGF413" s="309"/>
      <c r="BGG413" s="309"/>
      <c r="BGH413" s="309"/>
    </row>
    <row r="414" spans="6:1542" s="18" customFormat="1" ht="14.45" customHeight="1" x14ac:dyDescent="0.25">
      <c r="F414" s="68"/>
      <c r="Y414" s="68"/>
      <c r="AC414" s="309"/>
      <c r="AD414" s="309"/>
      <c r="AE414" s="309"/>
      <c r="AF414" s="309"/>
      <c r="AG414" s="309"/>
      <c r="AH414" s="309"/>
      <c r="AI414" s="309"/>
      <c r="AJ414" s="309"/>
      <c r="AK414" s="309"/>
      <c r="AL414" s="309"/>
      <c r="AM414" s="309"/>
      <c r="AN414" s="309"/>
      <c r="AO414" s="309"/>
      <c r="AP414" s="309"/>
      <c r="AQ414" s="309"/>
      <c r="AR414" s="309"/>
      <c r="AS414" s="309"/>
      <c r="AT414" s="309"/>
      <c r="AU414" s="309"/>
      <c r="AV414" s="309"/>
      <c r="AW414" s="309"/>
      <c r="AX414" s="309"/>
      <c r="AY414" s="309"/>
      <c r="AZ414" s="309"/>
      <c r="BA414" s="309"/>
      <c r="BB414" s="309"/>
      <c r="BC414" s="309"/>
      <c r="BD414" s="309"/>
      <c r="BE414" s="309"/>
      <c r="BF414" s="309"/>
      <c r="BG414" s="309"/>
      <c r="BH414" s="309"/>
      <c r="BI414" s="309"/>
      <c r="BJ414" s="309"/>
      <c r="BK414" s="309"/>
      <c r="BL414" s="309"/>
      <c r="BM414" s="309"/>
      <c r="BN414" s="309"/>
      <c r="BO414" s="309"/>
      <c r="BP414" s="309"/>
      <c r="BQ414" s="309"/>
      <c r="BR414" s="309"/>
      <c r="BS414" s="309"/>
      <c r="BT414" s="309"/>
      <c r="BU414" s="309"/>
      <c r="BV414" s="309"/>
      <c r="BW414" s="309"/>
      <c r="BX414" s="309"/>
      <c r="BY414" s="309"/>
      <c r="BZ414" s="309"/>
      <c r="CA414" s="309"/>
      <c r="CB414" s="309"/>
      <c r="CC414" s="309"/>
      <c r="CD414" s="309"/>
      <c r="CE414" s="309"/>
      <c r="CF414" s="309"/>
      <c r="CG414" s="309"/>
      <c r="CH414" s="309"/>
      <c r="CI414" s="309"/>
      <c r="CJ414" s="309"/>
      <c r="CK414" s="309"/>
      <c r="CL414" s="309"/>
      <c r="CM414" s="309"/>
      <c r="CN414" s="309"/>
      <c r="CO414" s="309"/>
      <c r="CP414" s="309"/>
      <c r="CQ414" s="309"/>
      <c r="CR414" s="309"/>
      <c r="CS414" s="309"/>
      <c r="CT414" s="309"/>
      <c r="CU414" s="309"/>
      <c r="CV414" s="309"/>
      <c r="CW414" s="309"/>
      <c r="CX414" s="309"/>
      <c r="CY414" s="309"/>
      <c r="CZ414" s="309"/>
      <c r="DA414" s="309"/>
      <c r="DB414" s="309"/>
      <c r="DC414" s="309"/>
      <c r="DD414" s="309"/>
      <c r="DE414" s="309"/>
      <c r="DF414" s="309"/>
      <c r="DG414" s="309"/>
      <c r="DH414" s="309"/>
      <c r="DI414" s="309"/>
      <c r="DJ414" s="309"/>
      <c r="DK414" s="309"/>
      <c r="DL414" s="309"/>
      <c r="DM414" s="309"/>
      <c r="DN414" s="309"/>
      <c r="DO414" s="309"/>
      <c r="DP414" s="309"/>
      <c r="DQ414" s="309"/>
      <c r="DR414" s="309"/>
      <c r="DS414" s="309"/>
      <c r="DT414" s="309"/>
      <c r="DU414" s="309"/>
      <c r="DV414" s="309"/>
      <c r="DW414" s="309"/>
      <c r="DX414" s="309"/>
      <c r="DY414" s="309"/>
      <c r="DZ414" s="309"/>
      <c r="EA414" s="309"/>
      <c r="EB414" s="309"/>
      <c r="EC414" s="309"/>
      <c r="ED414" s="309"/>
      <c r="EE414" s="309"/>
      <c r="EF414" s="309"/>
      <c r="EG414" s="309"/>
      <c r="EH414" s="309"/>
      <c r="EI414" s="309"/>
      <c r="EJ414" s="309"/>
      <c r="EK414" s="309"/>
      <c r="EL414" s="309"/>
      <c r="EM414" s="309"/>
      <c r="EN414" s="309"/>
      <c r="EO414" s="309"/>
      <c r="EP414" s="309"/>
      <c r="EQ414" s="309"/>
      <c r="ER414" s="309"/>
      <c r="ES414" s="309"/>
      <c r="ET414" s="309"/>
      <c r="EU414" s="309"/>
      <c r="EV414" s="309"/>
      <c r="EW414" s="309"/>
      <c r="EX414" s="309"/>
      <c r="EY414" s="309"/>
      <c r="EZ414" s="309"/>
      <c r="FA414" s="309"/>
      <c r="FB414" s="309"/>
      <c r="FC414" s="309"/>
      <c r="FD414" s="309"/>
      <c r="FE414" s="309"/>
      <c r="FF414" s="309"/>
      <c r="FG414" s="309"/>
      <c r="FH414" s="309"/>
      <c r="FI414" s="309"/>
      <c r="FJ414" s="309"/>
      <c r="FK414" s="309"/>
      <c r="FL414" s="309"/>
      <c r="FM414" s="309"/>
      <c r="FN414" s="309"/>
      <c r="FO414" s="309"/>
      <c r="FP414" s="309"/>
      <c r="FQ414" s="309"/>
      <c r="FR414" s="309"/>
      <c r="FS414" s="309"/>
      <c r="FT414" s="309"/>
      <c r="FU414" s="309"/>
      <c r="FV414" s="309"/>
      <c r="FW414" s="309"/>
      <c r="FX414" s="309"/>
      <c r="FY414" s="309"/>
      <c r="FZ414" s="309"/>
      <c r="GA414" s="309"/>
      <c r="GB414" s="309"/>
      <c r="GC414" s="309"/>
      <c r="GD414" s="309"/>
      <c r="GE414" s="309"/>
      <c r="GF414" s="309"/>
      <c r="GG414" s="309"/>
      <c r="GH414" s="309"/>
      <c r="GI414" s="309"/>
      <c r="GJ414" s="309"/>
      <c r="GK414" s="309"/>
      <c r="GL414" s="309"/>
      <c r="GM414" s="309"/>
      <c r="GN414" s="309"/>
      <c r="GO414" s="309"/>
      <c r="GP414" s="309"/>
      <c r="GQ414" s="309"/>
      <c r="GR414" s="309"/>
      <c r="GS414" s="309"/>
      <c r="GT414" s="309"/>
      <c r="GU414" s="309"/>
      <c r="GV414" s="309"/>
      <c r="GW414" s="309"/>
      <c r="GX414" s="309"/>
      <c r="GY414" s="309"/>
      <c r="GZ414" s="309"/>
      <c r="HA414" s="309"/>
      <c r="HB414" s="309"/>
      <c r="HC414" s="309"/>
      <c r="HD414" s="309"/>
      <c r="HE414" s="309"/>
      <c r="HF414" s="309"/>
      <c r="HG414" s="309"/>
      <c r="HH414" s="309"/>
      <c r="HI414" s="309"/>
      <c r="HJ414" s="309"/>
      <c r="HK414" s="309"/>
      <c r="HL414" s="309"/>
      <c r="HM414" s="309"/>
      <c r="HN414" s="309"/>
      <c r="HO414" s="309"/>
      <c r="HP414" s="309"/>
      <c r="HQ414" s="309"/>
      <c r="HR414" s="309"/>
      <c r="HS414" s="309"/>
      <c r="HT414" s="309"/>
      <c r="HU414" s="309"/>
      <c r="HV414" s="309"/>
      <c r="HW414" s="309"/>
      <c r="HX414" s="309"/>
      <c r="HY414" s="309"/>
      <c r="HZ414" s="309"/>
      <c r="IA414" s="309"/>
      <c r="IB414" s="309"/>
      <c r="IC414" s="309"/>
      <c r="ID414" s="309"/>
      <c r="IE414" s="309"/>
      <c r="IF414" s="309"/>
      <c r="IG414" s="309"/>
      <c r="IH414" s="309"/>
      <c r="II414" s="309"/>
      <c r="IJ414" s="309"/>
      <c r="IK414" s="309"/>
      <c r="IL414" s="309"/>
      <c r="IM414" s="309"/>
      <c r="IN414" s="309"/>
      <c r="IO414" s="309"/>
      <c r="IP414" s="309"/>
      <c r="IQ414" s="309"/>
      <c r="IR414" s="309"/>
      <c r="IS414" s="309"/>
      <c r="IT414" s="309"/>
      <c r="IU414" s="309"/>
      <c r="IV414" s="309"/>
      <c r="IW414" s="309"/>
      <c r="IX414" s="309"/>
      <c r="IY414" s="309"/>
      <c r="IZ414" s="309"/>
      <c r="JA414" s="309"/>
      <c r="JB414" s="309"/>
      <c r="JC414" s="309"/>
      <c r="JD414" s="309"/>
      <c r="JE414" s="309"/>
      <c r="JF414" s="309"/>
      <c r="JG414" s="309"/>
      <c r="JH414" s="309"/>
      <c r="JI414" s="309"/>
      <c r="JJ414" s="309"/>
      <c r="JK414" s="309"/>
      <c r="JL414" s="309"/>
      <c r="JM414" s="309"/>
      <c r="JN414" s="309"/>
      <c r="JO414" s="309"/>
      <c r="JP414" s="309"/>
      <c r="JQ414" s="309"/>
      <c r="JR414" s="309"/>
      <c r="JS414" s="309"/>
      <c r="JT414" s="309"/>
      <c r="JU414" s="309"/>
      <c r="JV414" s="309"/>
      <c r="JW414" s="309"/>
      <c r="JX414" s="309"/>
      <c r="JY414" s="309"/>
      <c r="JZ414" s="309"/>
      <c r="KA414" s="309"/>
      <c r="KB414" s="309"/>
      <c r="KC414" s="309"/>
      <c r="KD414" s="309"/>
      <c r="KE414" s="309"/>
      <c r="KF414" s="309"/>
      <c r="KG414" s="309"/>
      <c r="KH414" s="309"/>
      <c r="KI414" s="309"/>
      <c r="KJ414" s="309"/>
      <c r="KK414" s="309"/>
      <c r="KL414" s="309"/>
      <c r="KM414" s="309"/>
      <c r="KN414" s="309"/>
      <c r="KO414" s="309"/>
      <c r="KP414" s="309"/>
      <c r="KQ414" s="309"/>
      <c r="KR414" s="309"/>
      <c r="KS414" s="309"/>
      <c r="KT414" s="309"/>
      <c r="KU414" s="309"/>
      <c r="KV414" s="309"/>
      <c r="KW414" s="309"/>
      <c r="KX414" s="309"/>
      <c r="KY414" s="309"/>
      <c r="KZ414" s="309"/>
      <c r="LA414" s="309"/>
      <c r="LB414" s="309"/>
      <c r="LC414" s="309"/>
      <c r="LD414" s="309"/>
      <c r="LE414" s="309"/>
      <c r="LF414" s="309"/>
      <c r="LG414" s="309"/>
      <c r="LH414" s="309"/>
      <c r="LI414" s="309"/>
      <c r="LJ414" s="309"/>
      <c r="LK414" s="309"/>
      <c r="LL414" s="309"/>
      <c r="LM414" s="309"/>
      <c r="LN414" s="309"/>
      <c r="LO414" s="309"/>
      <c r="LP414" s="309"/>
      <c r="LQ414" s="309"/>
      <c r="LR414" s="309"/>
      <c r="LS414" s="309"/>
      <c r="LT414" s="309"/>
      <c r="LU414" s="309"/>
      <c r="LV414" s="309"/>
      <c r="LW414" s="309"/>
      <c r="LX414" s="309"/>
      <c r="LY414" s="309"/>
      <c r="LZ414" s="309"/>
      <c r="MA414" s="309"/>
      <c r="MB414" s="309"/>
      <c r="MC414" s="309"/>
      <c r="MD414" s="309"/>
      <c r="ME414" s="309"/>
      <c r="MF414" s="309"/>
      <c r="MG414" s="309"/>
      <c r="MH414" s="309"/>
      <c r="MI414" s="309"/>
      <c r="MJ414" s="309"/>
      <c r="MK414" s="309"/>
      <c r="ML414" s="309"/>
      <c r="MM414" s="309"/>
      <c r="MN414" s="309"/>
      <c r="MO414" s="309"/>
      <c r="MP414" s="309"/>
      <c r="MQ414" s="309"/>
      <c r="MR414" s="309"/>
      <c r="MS414" s="309"/>
      <c r="MT414" s="309"/>
      <c r="MU414" s="309"/>
      <c r="MV414" s="309"/>
      <c r="MW414" s="309"/>
      <c r="MX414" s="309"/>
      <c r="MY414" s="309"/>
      <c r="MZ414" s="309"/>
      <c r="NA414" s="309"/>
      <c r="NB414" s="309"/>
      <c r="NC414" s="309"/>
      <c r="ND414" s="309"/>
      <c r="NE414" s="309"/>
      <c r="NF414" s="309"/>
      <c r="NG414" s="309"/>
      <c r="NH414" s="309"/>
      <c r="NI414" s="309"/>
      <c r="NJ414" s="309"/>
      <c r="NK414" s="309"/>
      <c r="NL414" s="309"/>
      <c r="NM414" s="309"/>
      <c r="NN414" s="309"/>
      <c r="NO414" s="309"/>
      <c r="NP414" s="309"/>
      <c r="NQ414" s="309"/>
      <c r="NR414" s="309"/>
      <c r="NS414" s="309"/>
      <c r="NT414" s="309"/>
      <c r="NU414" s="309"/>
      <c r="NV414" s="309"/>
      <c r="NW414" s="309"/>
      <c r="NX414" s="309"/>
      <c r="NY414" s="309"/>
      <c r="NZ414" s="309"/>
      <c r="OA414" s="309"/>
      <c r="OB414" s="309"/>
      <c r="OC414" s="309"/>
      <c r="OD414" s="309"/>
      <c r="OE414" s="309"/>
      <c r="OF414" s="309"/>
      <c r="OG414" s="309"/>
      <c r="OH414" s="309"/>
      <c r="OI414" s="309"/>
      <c r="OJ414" s="309"/>
      <c r="OK414" s="309"/>
      <c r="OL414" s="309"/>
      <c r="OM414" s="309"/>
      <c r="ON414" s="309"/>
      <c r="OO414" s="309"/>
      <c r="OP414" s="309"/>
      <c r="OQ414" s="309"/>
      <c r="OR414" s="309"/>
      <c r="OS414" s="309"/>
      <c r="OT414" s="309"/>
      <c r="OU414" s="309"/>
      <c r="OV414" s="309"/>
      <c r="OW414" s="309"/>
      <c r="OX414" s="309"/>
      <c r="OY414" s="309"/>
      <c r="OZ414" s="309"/>
      <c r="PA414" s="309"/>
      <c r="PB414" s="309"/>
      <c r="PC414" s="309"/>
      <c r="PD414" s="309"/>
      <c r="PE414" s="309"/>
      <c r="PF414" s="309"/>
      <c r="PG414" s="309"/>
      <c r="PH414" s="309"/>
      <c r="PI414" s="309"/>
      <c r="PJ414" s="309"/>
      <c r="PK414" s="309"/>
      <c r="PL414" s="309"/>
      <c r="PM414" s="309"/>
      <c r="PN414" s="309"/>
      <c r="PO414" s="309"/>
      <c r="PP414" s="309"/>
      <c r="PQ414" s="309"/>
      <c r="PR414" s="309"/>
      <c r="PS414" s="309"/>
      <c r="PT414" s="309"/>
      <c r="PU414" s="309"/>
      <c r="PV414" s="309"/>
      <c r="PW414" s="309"/>
      <c r="PX414" s="309"/>
      <c r="PY414" s="309"/>
      <c r="PZ414" s="309"/>
      <c r="QA414" s="309"/>
      <c r="QB414" s="309"/>
      <c r="QC414" s="309"/>
      <c r="QD414" s="309"/>
      <c r="QE414" s="309"/>
      <c r="QF414" s="309"/>
      <c r="QG414" s="309"/>
      <c r="QH414" s="309"/>
      <c r="QI414" s="309"/>
      <c r="QJ414" s="309"/>
      <c r="QK414" s="309"/>
      <c r="QL414" s="309"/>
      <c r="QM414" s="309"/>
      <c r="QN414" s="309"/>
      <c r="QO414" s="309"/>
      <c r="QP414" s="309"/>
      <c r="QQ414" s="309"/>
      <c r="QR414" s="309"/>
      <c r="QS414" s="309"/>
      <c r="QT414" s="309"/>
      <c r="QU414" s="309"/>
      <c r="QV414" s="309"/>
      <c r="QW414" s="309"/>
      <c r="QX414" s="309"/>
      <c r="QY414" s="309"/>
      <c r="QZ414" s="309"/>
      <c r="RA414" s="309"/>
      <c r="RB414" s="309"/>
      <c r="RC414" s="309"/>
      <c r="RD414" s="309"/>
      <c r="RE414" s="309"/>
      <c r="RF414" s="309"/>
      <c r="RG414" s="309"/>
      <c r="RH414" s="309"/>
      <c r="RI414" s="309"/>
      <c r="RJ414" s="309"/>
      <c r="RK414" s="309"/>
      <c r="RL414" s="309"/>
      <c r="RM414" s="309"/>
      <c r="RN414" s="309"/>
      <c r="RO414" s="309"/>
      <c r="RP414" s="309"/>
      <c r="RQ414" s="309"/>
      <c r="RR414" s="309"/>
      <c r="RS414" s="309"/>
      <c r="RT414" s="309"/>
      <c r="RU414" s="309"/>
      <c r="RV414" s="309"/>
      <c r="RW414" s="309"/>
      <c r="RX414" s="309"/>
      <c r="RY414" s="309"/>
      <c r="RZ414" s="309"/>
      <c r="SA414" s="309"/>
      <c r="SB414" s="309"/>
      <c r="SC414" s="309"/>
      <c r="SD414" s="309"/>
      <c r="SE414" s="309"/>
      <c r="SF414" s="309"/>
      <c r="SG414" s="309"/>
      <c r="SH414" s="309"/>
      <c r="SI414" s="309"/>
      <c r="SJ414" s="309"/>
      <c r="SK414" s="309"/>
      <c r="SL414" s="309"/>
      <c r="SM414" s="309"/>
      <c r="SN414" s="309"/>
      <c r="SO414" s="309"/>
      <c r="SP414" s="309"/>
      <c r="SQ414" s="309"/>
      <c r="SR414" s="309"/>
      <c r="SS414" s="309"/>
      <c r="ST414" s="309"/>
      <c r="SU414" s="309"/>
      <c r="SV414" s="309"/>
      <c r="SW414" s="309"/>
      <c r="SX414" s="309"/>
      <c r="SY414" s="309"/>
      <c r="SZ414" s="309"/>
      <c r="TA414" s="309"/>
      <c r="TB414" s="309"/>
      <c r="TC414" s="309"/>
      <c r="TD414" s="309"/>
      <c r="TE414" s="309"/>
      <c r="TF414" s="309"/>
      <c r="TG414" s="309"/>
      <c r="TH414" s="309"/>
      <c r="TI414" s="309"/>
      <c r="TJ414" s="309"/>
      <c r="TK414" s="309"/>
      <c r="TL414" s="309"/>
      <c r="TM414" s="309"/>
      <c r="TN414" s="309"/>
      <c r="TO414" s="309"/>
      <c r="TP414" s="309"/>
      <c r="TQ414" s="309"/>
      <c r="TR414" s="309"/>
      <c r="TS414" s="309"/>
      <c r="TT414" s="309"/>
      <c r="TU414" s="309"/>
      <c r="TV414" s="309"/>
      <c r="TW414" s="309"/>
      <c r="TX414" s="309"/>
      <c r="TY414" s="309"/>
      <c r="TZ414" s="309"/>
      <c r="UA414" s="309"/>
      <c r="UB414" s="309"/>
      <c r="UC414" s="309"/>
      <c r="UD414" s="309"/>
      <c r="UE414" s="309"/>
      <c r="UF414" s="309"/>
      <c r="UG414" s="309"/>
      <c r="UH414" s="309"/>
      <c r="UI414" s="309"/>
      <c r="UJ414" s="309"/>
      <c r="UK414" s="309"/>
      <c r="UL414" s="309"/>
      <c r="UM414" s="309"/>
      <c r="UN414" s="309"/>
      <c r="UO414" s="309"/>
      <c r="UP414" s="309"/>
      <c r="UQ414" s="309"/>
      <c r="UR414" s="309"/>
      <c r="US414" s="309"/>
      <c r="UT414" s="309"/>
      <c r="UU414" s="309"/>
      <c r="UV414" s="309"/>
      <c r="UW414" s="309"/>
      <c r="UX414" s="309"/>
      <c r="UY414" s="309"/>
      <c r="UZ414" s="309"/>
      <c r="VA414" s="309"/>
      <c r="VB414" s="309"/>
      <c r="VC414" s="309"/>
      <c r="VD414" s="309"/>
      <c r="VE414" s="309"/>
      <c r="VF414" s="309"/>
      <c r="VG414" s="309"/>
      <c r="VH414" s="309"/>
      <c r="VI414" s="309"/>
      <c r="VJ414" s="309"/>
      <c r="VK414" s="309"/>
      <c r="VL414" s="309"/>
      <c r="VM414" s="309"/>
      <c r="VN414" s="309"/>
      <c r="VO414" s="309"/>
      <c r="VP414" s="309"/>
      <c r="VQ414" s="309"/>
      <c r="VR414" s="309"/>
      <c r="VS414" s="309"/>
      <c r="VT414" s="309"/>
      <c r="VU414" s="309"/>
      <c r="VV414" s="309"/>
      <c r="VW414" s="309"/>
      <c r="VX414" s="309"/>
      <c r="VY414" s="309"/>
      <c r="VZ414" s="309"/>
      <c r="WA414" s="309"/>
      <c r="WB414" s="309"/>
      <c r="WC414" s="309"/>
      <c r="WD414" s="309"/>
      <c r="WE414" s="309"/>
      <c r="WF414" s="309"/>
      <c r="WG414" s="309"/>
      <c r="WH414" s="309"/>
      <c r="WI414" s="309"/>
      <c r="WJ414" s="309"/>
      <c r="WK414" s="309"/>
      <c r="WL414" s="309"/>
      <c r="WM414" s="309"/>
      <c r="WN414" s="309"/>
      <c r="WO414" s="309"/>
      <c r="WP414" s="309"/>
      <c r="WQ414" s="309"/>
      <c r="WR414" s="309"/>
      <c r="WS414" s="309"/>
      <c r="WT414" s="309"/>
      <c r="WU414" s="309"/>
      <c r="WV414" s="309"/>
      <c r="WW414" s="309"/>
      <c r="WX414" s="309"/>
      <c r="WY414" s="309"/>
      <c r="WZ414" s="309"/>
      <c r="XA414" s="309"/>
      <c r="XB414" s="309"/>
      <c r="XC414" s="309"/>
      <c r="XD414" s="309"/>
      <c r="XE414" s="309"/>
      <c r="XF414" s="309"/>
      <c r="XG414" s="309"/>
      <c r="XH414" s="309"/>
      <c r="XI414" s="309"/>
      <c r="XJ414" s="309"/>
      <c r="XK414" s="309"/>
      <c r="XL414" s="309"/>
      <c r="XM414" s="309"/>
      <c r="XN414" s="309"/>
      <c r="XO414" s="309"/>
      <c r="XP414" s="309"/>
      <c r="XQ414" s="309"/>
      <c r="XR414" s="309"/>
      <c r="XS414" s="309"/>
      <c r="XT414" s="309"/>
      <c r="XU414" s="309"/>
      <c r="XV414" s="309"/>
      <c r="XW414" s="309"/>
      <c r="XX414" s="309"/>
      <c r="XY414" s="309"/>
      <c r="XZ414" s="309"/>
      <c r="YA414" s="309"/>
      <c r="YB414" s="309"/>
      <c r="YC414" s="309"/>
      <c r="YD414" s="309"/>
      <c r="YE414" s="309"/>
      <c r="YF414" s="309"/>
      <c r="YG414" s="309"/>
      <c r="YH414" s="309"/>
      <c r="YI414" s="309"/>
      <c r="YJ414" s="309"/>
      <c r="YK414" s="309"/>
      <c r="YL414" s="309"/>
      <c r="YM414" s="309"/>
      <c r="YN414" s="309"/>
      <c r="YO414" s="309"/>
      <c r="YP414" s="309"/>
      <c r="YQ414" s="309"/>
      <c r="YR414" s="309"/>
      <c r="YS414" s="309"/>
      <c r="YT414" s="309"/>
      <c r="YU414" s="309"/>
      <c r="YV414" s="309"/>
      <c r="YW414" s="309"/>
      <c r="YX414" s="309"/>
      <c r="YY414" s="309"/>
      <c r="YZ414" s="309"/>
      <c r="ZA414" s="309"/>
      <c r="ZB414" s="309"/>
      <c r="ZC414" s="309"/>
      <c r="ZD414" s="309"/>
      <c r="ZE414" s="309"/>
      <c r="ZF414" s="309"/>
      <c r="ZG414" s="309"/>
      <c r="ZH414" s="309"/>
      <c r="ZI414" s="309"/>
      <c r="ZJ414" s="309"/>
      <c r="ZK414" s="309"/>
      <c r="ZL414" s="309"/>
      <c r="ZM414" s="309"/>
      <c r="ZN414" s="309"/>
      <c r="ZO414" s="309"/>
      <c r="ZP414" s="309"/>
      <c r="ZQ414" s="309"/>
      <c r="ZR414" s="309"/>
      <c r="ZS414" s="309"/>
      <c r="ZT414" s="309"/>
      <c r="ZU414" s="309"/>
      <c r="ZV414" s="309"/>
      <c r="ZW414" s="309"/>
      <c r="ZX414" s="309"/>
      <c r="ZY414" s="309"/>
      <c r="ZZ414" s="309"/>
      <c r="AAA414" s="309"/>
      <c r="AAB414" s="309"/>
      <c r="AAC414" s="309"/>
      <c r="AAD414" s="309"/>
      <c r="AAE414" s="309"/>
      <c r="AAF414" s="309"/>
      <c r="AAG414" s="309"/>
      <c r="AAH414" s="309"/>
      <c r="AAI414" s="309"/>
      <c r="AAJ414" s="309"/>
      <c r="AAK414" s="309"/>
      <c r="AAL414" s="309"/>
      <c r="AAM414" s="309"/>
      <c r="AAN414" s="309"/>
      <c r="AAO414" s="309"/>
      <c r="AAP414" s="309"/>
      <c r="AAQ414" s="309"/>
      <c r="AAR414" s="309"/>
      <c r="AAS414" s="309"/>
      <c r="AAT414" s="309"/>
      <c r="AAU414" s="309"/>
      <c r="AAV414" s="309"/>
      <c r="AAW414" s="309"/>
      <c r="AAX414" s="309"/>
      <c r="AAY414" s="309"/>
      <c r="AAZ414" s="309"/>
      <c r="ABA414" s="309"/>
      <c r="ABB414" s="309"/>
      <c r="ABC414" s="309"/>
      <c r="ABD414" s="309"/>
      <c r="ABE414" s="309"/>
      <c r="ABF414" s="309"/>
      <c r="ABG414" s="309"/>
      <c r="ABH414" s="309"/>
      <c r="ABI414" s="309"/>
      <c r="ABJ414" s="309"/>
      <c r="ABK414" s="309"/>
      <c r="ABL414" s="309"/>
      <c r="ABM414" s="309"/>
      <c r="ABN414" s="309"/>
      <c r="ABO414" s="309"/>
      <c r="ABP414" s="309"/>
      <c r="ABQ414" s="309"/>
      <c r="ABR414" s="309"/>
      <c r="ABS414" s="309"/>
      <c r="ABT414" s="309"/>
      <c r="ABU414" s="309"/>
      <c r="ABV414" s="309"/>
      <c r="ABW414" s="309"/>
      <c r="ABX414" s="309"/>
      <c r="ABY414" s="309"/>
      <c r="ABZ414" s="309"/>
      <c r="ACA414" s="309"/>
      <c r="ACB414" s="309"/>
      <c r="ACC414" s="309"/>
      <c r="ACD414" s="309"/>
      <c r="ACE414" s="309"/>
      <c r="ACF414" s="309"/>
      <c r="ACG414" s="309"/>
      <c r="ACH414" s="309"/>
      <c r="ACI414" s="309"/>
      <c r="ACJ414" s="309"/>
      <c r="ACK414" s="309"/>
      <c r="ACL414" s="309"/>
      <c r="ACM414" s="309"/>
      <c r="ACN414" s="309"/>
      <c r="ACO414" s="309"/>
      <c r="ACP414" s="309"/>
      <c r="ACQ414" s="309"/>
      <c r="ACR414" s="309"/>
      <c r="ACS414" s="309"/>
      <c r="ACT414" s="309"/>
      <c r="ACU414" s="309"/>
      <c r="ACV414" s="309"/>
      <c r="ACW414" s="309"/>
      <c r="ACX414" s="309"/>
      <c r="ACY414" s="309"/>
      <c r="ACZ414" s="309"/>
      <c r="ADA414" s="309"/>
      <c r="ADB414" s="309"/>
      <c r="ADC414" s="309"/>
      <c r="ADD414" s="309"/>
      <c r="ADE414" s="309"/>
      <c r="ADF414" s="309"/>
      <c r="ADG414" s="309"/>
      <c r="ADH414" s="309"/>
      <c r="ADI414" s="309"/>
      <c r="ADJ414" s="309"/>
      <c r="ADK414" s="309"/>
      <c r="ADL414" s="309"/>
      <c r="ADM414" s="309"/>
      <c r="ADN414" s="309"/>
      <c r="ADO414" s="309"/>
      <c r="ADP414" s="309"/>
      <c r="ADQ414" s="309"/>
      <c r="ADR414" s="309"/>
      <c r="ADS414" s="309"/>
      <c r="ADT414" s="309"/>
      <c r="ADU414" s="309"/>
      <c r="ADV414" s="309"/>
      <c r="ADW414" s="309"/>
      <c r="ADX414" s="309"/>
      <c r="ADY414" s="309"/>
      <c r="ADZ414" s="309"/>
      <c r="AEA414" s="309"/>
      <c r="AEB414" s="309"/>
      <c r="AEC414" s="309"/>
      <c r="AED414" s="309"/>
      <c r="AEE414" s="309"/>
      <c r="AEF414" s="309"/>
      <c r="AEG414" s="309"/>
      <c r="AEH414" s="309"/>
      <c r="AEI414" s="309"/>
      <c r="AEJ414" s="309"/>
      <c r="AEK414" s="309"/>
      <c r="AEL414" s="309"/>
      <c r="AEM414" s="309"/>
      <c r="AEN414" s="309"/>
      <c r="AEO414" s="309"/>
      <c r="AEP414" s="309"/>
      <c r="AEQ414" s="309"/>
      <c r="AER414" s="309"/>
      <c r="AES414" s="309"/>
      <c r="AET414" s="309"/>
      <c r="AEU414" s="309"/>
      <c r="AEV414" s="309"/>
      <c r="AEW414" s="309"/>
      <c r="AEX414" s="309"/>
      <c r="AEY414" s="309"/>
      <c r="AEZ414" s="309"/>
      <c r="AFA414" s="309"/>
      <c r="AFB414" s="309"/>
      <c r="AFC414" s="309"/>
      <c r="AFD414" s="309"/>
      <c r="AFE414" s="309"/>
      <c r="AFF414" s="309"/>
      <c r="AFG414" s="309"/>
      <c r="AFH414" s="309"/>
      <c r="AFI414" s="309"/>
      <c r="AFJ414" s="309"/>
      <c r="AFK414" s="309"/>
      <c r="AFL414" s="309"/>
      <c r="AFM414" s="309"/>
      <c r="AFN414" s="309"/>
      <c r="AFO414" s="309"/>
      <c r="AFP414" s="309"/>
      <c r="AFQ414" s="309"/>
      <c r="AFR414" s="309"/>
      <c r="AFS414" s="309"/>
      <c r="AFT414" s="309"/>
      <c r="AFU414" s="309"/>
      <c r="AFV414" s="309"/>
      <c r="AFW414" s="309"/>
      <c r="AFX414" s="309"/>
      <c r="AFY414" s="309"/>
      <c r="AFZ414" s="309"/>
      <c r="AGA414" s="309"/>
      <c r="AGB414" s="309"/>
      <c r="AGC414" s="309"/>
      <c r="AGD414" s="309"/>
      <c r="AGE414" s="309"/>
      <c r="AGF414" s="309"/>
      <c r="AGG414" s="309"/>
      <c r="AGH414" s="309"/>
      <c r="AGI414" s="309"/>
      <c r="AGJ414" s="309"/>
      <c r="AGK414" s="309"/>
      <c r="AGL414" s="309"/>
      <c r="AGM414" s="309"/>
      <c r="AGN414" s="309"/>
      <c r="AGO414" s="309"/>
      <c r="AGP414" s="309"/>
      <c r="AGQ414" s="309"/>
      <c r="AGR414" s="309"/>
      <c r="AGS414" s="309"/>
      <c r="AGT414" s="309"/>
      <c r="AGU414" s="309"/>
      <c r="AGV414" s="309"/>
      <c r="AGW414" s="309"/>
      <c r="AGX414" s="309"/>
      <c r="AGY414" s="309"/>
      <c r="AGZ414" s="309"/>
      <c r="AHA414" s="309"/>
      <c r="AHB414" s="309"/>
      <c r="AHC414" s="309"/>
      <c r="AHD414" s="309"/>
      <c r="AHE414" s="309"/>
      <c r="AHF414" s="309"/>
      <c r="AHG414" s="309"/>
      <c r="AHH414" s="309"/>
      <c r="AHI414" s="309"/>
      <c r="AHJ414" s="309"/>
      <c r="AHK414" s="309"/>
      <c r="AHL414" s="309"/>
      <c r="AHM414" s="309"/>
      <c r="AHN414" s="309"/>
      <c r="AHO414" s="309"/>
      <c r="AHP414" s="309"/>
      <c r="AHQ414" s="309"/>
      <c r="AHR414" s="309"/>
      <c r="AHS414" s="309"/>
      <c r="AHT414" s="309"/>
      <c r="AHU414" s="309"/>
      <c r="AHV414" s="309"/>
      <c r="AHW414" s="309"/>
      <c r="AHX414" s="309"/>
      <c r="AHY414" s="309"/>
      <c r="AHZ414" s="309"/>
      <c r="AIA414" s="309"/>
      <c r="AIB414" s="309"/>
      <c r="AIC414" s="309"/>
      <c r="AID414" s="309"/>
      <c r="AIE414" s="309"/>
      <c r="AIF414" s="309"/>
      <c r="AIG414" s="309"/>
      <c r="AIH414" s="309"/>
      <c r="AII414" s="309"/>
      <c r="AIJ414" s="309"/>
      <c r="AIK414" s="309"/>
      <c r="AIL414" s="309"/>
      <c r="AIM414" s="309"/>
      <c r="AIN414" s="309"/>
      <c r="AIO414" s="309"/>
      <c r="AIP414" s="309"/>
      <c r="AIQ414" s="309"/>
      <c r="AIR414" s="309"/>
      <c r="AIS414" s="309"/>
      <c r="AIT414" s="309"/>
      <c r="AIU414" s="309"/>
      <c r="AIV414" s="309"/>
      <c r="AIW414" s="309"/>
      <c r="AIX414" s="309"/>
      <c r="AIY414" s="309"/>
      <c r="AIZ414" s="309"/>
      <c r="AJA414" s="309"/>
      <c r="AJB414" s="309"/>
      <c r="AJC414" s="309"/>
      <c r="AJD414" s="309"/>
      <c r="AJE414" s="309"/>
      <c r="AJF414" s="309"/>
      <c r="AJG414" s="309"/>
      <c r="AJH414" s="309"/>
      <c r="AJI414" s="309"/>
      <c r="AJJ414" s="309"/>
      <c r="AJK414" s="309"/>
      <c r="AJL414" s="309"/>
      <c r="AJM414" s="309"/>
      <c r="AJN414" s="309"/>
      <c r="AJO414" s="309"/>
      <c r="AJP414" s="309"/>
      <c r="AJQ414" s="309"/>
      <c r="AJR414" s="309"/>
      <c r="AJS414" s="309"/>
      <c r="AJT414" s="309"/>
      <c r="AJU414" s="309"/>
      <c r="AJV414" s="309"/>
      <c r="AJW414" s="309"/>
      <c r="AJX414" s="309"/>
      <c r="AJY414" s="309"/>
      <c r="AJZ414" s="309"/>
      <c r="AKA414" s="309"/>
      <c r="AKB414" s="309"/>
      <c r="AKC414" s="309"/>
      <c r="AKD414" s="309"/>
      <c r="AKE414" s="309"/>
      <c r="AKF414" s="309"/>
      <c r="AKG414" s="309"/>
      <c r="AKH414" s="309"/>
      <c r="AKI414" s="309"/>
      <c r="AKJ414" s="309"/>
      <c r="AKK414" s="309"/>
      <c r="AKL414" s="309"/>
      <c r="AKM414" s="309"/>
      <c r="AKN414" s="309"/>
      <c r="AKO414" s="309"/>
      <c r="AKP414" s="309"/>
      <c r="AKQ414" s="309"/>
      <c r="AKR414" s="309"/>
      <c r="AKS414" s="309"/>
      <c r="AKT414" s="309"/>
      <c r="AKU414" s="309"/>
      <c r="AKV414" s="309"/>
      <c r="AKW414" s="309"/>
      <c r="AKX414" s="309"/>
      <c r="AKY414" s="309"/>
      <c r="AKZ414" s="309"/>
      <c r="ALA414" s="309"/>
      <c r="ALB414" s="309"/>
      <c r="ALC414" s="309"/>
      <c r="ALD414" s="309"/>
      <c r="ALE414" s="309"/>
      <c r="ALF414" s="309"/>
      <c r="ALG414" s="309"/>
      <c r="ALH414" s="309"/>
      <c r="ALI414" s="309"/>
      <c r="ALJ414" s="309"/>
      <c r="ALK414" s="309"/>
      <c r="ALL414" s="309"/>
      <c r="ALM414" s="309"/>
      <c r="ALN414" s="309"/>
      <c r="ALO414" s="309"/>
      <c r="ALP414" s="309"/>
      <c r="ALQ414" s="309"/>
      <c r="ALR414" s="309"/>
      <c r="ALS414" s="309"/>
      <c r="ALT414" s="309"/>
      <c r="ALU414" s="309"/>
      <c r="ALV414" s="309"/>
      <c r="ALW414" s="309"/>
      <c r="ALX414" s="309"/>
      <c r="ALY414" s="309"/>
      <c r="ALZ414" s="309"/>
      <c r="AMA414" s="309"/>
      <c r="AMB414" s="309"/>
      <c r="AMC414" s="309"/>
      <c r="AMD414" s="309"/>
      <c r="AME414" s="309"/>
      <c r="AMF414" s="309"/>
      <c r="AMG414" s="309"/>
      <c r="AMH414" s="309"/>
      <c r="AMI414" s="309"/>
      <c r="AMJ414" s="309"/>
      <c r="AMK414" s="309"/>
      <c r="AML414" s="309"/>
      <c r="AMM414" s="309"/>
      <c r="AMN414" s="309"/>
      <c r="AMO414" s="309"/>
      <c r="AMP414" s="309"/>
      <c r="AMQ414" s="309"/>
      <c r="AMR414" s="309"/>
      <c r="AMS414" s="309"/>
      <c r="AMT414" s="309"/>
      <c r="AMU414" s="309"/>
      <c r="AMV414" s="309"/>
      <c r="AMW414" s="309"/>
      <c r="AMX414" s="309"/>
      <c r="AMY414" s="309"/>
      <c r="AMZ414" s="309"/>
      <c r="ANA414" s="309"/>
      <c r="ANB414" s="309"/>
      <c r="ANC414" s="309"/>
      <c r="AND414" s="309"/>
      <c r="ANE414" s="309"/>
      <c r="ANF414" s="309"/>
      <c r="ANG414" s="309"/>
      <c r="ANH414" s="309"/>
      <c r="ANI414" s="309"/>
      <c r="ANJ414" s="309"/>
      <c r="ANK414" s="309"/>
      <c r="ANL414" s="309"/>
      <c r="ANM414" s="309"/>
      <c r="ANN414" s="309"/>
      <c r="ANO414" s="309"/>
      <c r="ANP414" s="309"/>
      <c r="ANQ414" s="309"/>
      <c r="ANR414" s="309"/>
      <c r="ANS414" s="309"/>
      <c r="ANT414" s="309"/>
      <c r="ANU414" s="309"/>
      <c r="ANV414" s="309"/>
      <c r="ANW414" s="309"/>
      <c r="ANX414" s="309"/>
      <c r="ANY414" s="309"/>
      <c r="ANZ414" s="309"/>
      <c r="AOA414" s="309"/>
      <c r="AOB414" s="309"/>
      <c r="AOC414" s="309"/>
      <c r="AOD414" s="309"/>
      <c r="AOE414" s="309"/>
      <c r="AOF414" s="309"/>
      <c r="AOG414" s="309"/>
      <c r="AOH414" s="309"/>
      <c r="AOI414" s="309"/>
      <c r="AOJ414" s="309"/>
      <c r="AOK414" s="309"/>
      <c r="AOL414" s="309"/>
      <c r="AOM414" s="309"/>
      <c r="AON414" s="309"/>
      <c r="AOO414" s="309"/>
      <c r="AOP414" s="309"/>
      <c r="AOQ414" s="309"/>
      <c r="AOR414" s="309"/>
      <c r="AOS414" s="309"/>
      <c r="AOT414" s="309"/>
      <c r="AOU414" s="309"/>
      <c r="AOV414" s="309"/>
      <c r="AOW414" s="309"/>
      <c r="AOX414" s="309"/>
      <c r="AOY414" s="309"/>
      <c r="AOZ414" s="309"/>
      <c r="APA414" s="309"/>
      <c r="APB414" s="309"/>
      <c r="APC414" s="309"/>
      <c r="APD414" s="309"/>
      <c r="APE414" s="309"/>
      <c r="APF414" s="309"/>
      <c r="APG414" s="309"/>
      <c r="APH414" s="309"/>
      <c r="API414" s="309"/>
      <c r="APJ414" s="309"/>
      <c r="APK414" s="309"/>
      <c r="APL414" s="309"/>
      <c r="APM414" s="309"/>
      <c r="APN414" s="309"/>
      <c r="APO414" s="309"/>
      <c r="APP414" s="309"/>
      <c r="APQ414" s="309"/>
      <c r="APR414" s="309"/>
      <c r="APS414" s="309"/>
      <c r="APT414" s="309"/>
      <c r="APU414" s="309"/>
      <c r="APV414" s="309"/>
      <c r="APW414" s="309"/>
      <c r="APX414" s="309"/>
      <c r="APY414" s="309"/>
      <c r="APZ414" s="309"/>
      <c r="AQA414" s="309"/>
      <c r="AQB414" s="309"/>
      <c r="AQC414" s="309"/>
      <c r="AQD414" s="309"/>
      <c r="AQE414" s="309"/>
      <c r="AQF414" s="309"/>
      <c r="AQG414" s="309"/>
      <c r="AQH414" s="309"/>
      <c r="AQI414" s="309"/>
      <c r="AQJ414" s="309"/>
      <c r="AQK414" s="309"/>
      <c r="AQL414" s="309"/>
      <c r="AQM414" s="309"/>
      <c r="AQN414" s="309"/>
      <c r="AQO414" s="309"/>
      <c r="AQP414" s="309"/>
      <c r="AQQ414" s="309"/>
      <c r="AQR414" s="309"/>
      <c r="AQS414" s="309"/>
      <c r="AQT414" s="309"/>
      <c r="AQU414" s="309"/>
      <c r="AQV414" s="309"/>
      <c r="AQW414" s="309"/>
      <c r="AQX414" s="309"/>
      <c r="AQY414" s="309"/>
      <c r="AQZ414" s="309"/>
      <c r="ARA414" s="309"/>
      <c r="ARB414" s="309"/>
      <c r="ARC414" s="309"/>
      <c r="ARD414" s="309"/>
      <c r="ARE414" s="309"/>
      <c r="ARF414" s="309"/>
      <c r="ARG414" s="309"/>
      <c r="ARH414" s="309"/>
      <c r="ARI414" s="309"/>
      <c r="ARJ414" s="309"/>
      <c r="ARK414" s="309"/>
      <c r="ARL414" s="309"/>
      <c r="ARM414" s="309"/>
      <c r="ARN414" s="309"/>
      <c r="ARO414" s="309"/>
      <c r="ARP414" s="309"/>
      <c r="ARQ414" s="309"/>
      <c r="ARR414" s="309"/>
      <c r="ARS414" s="309"/>
      <c r="ART414" s="309"/>
      <c r="ARU414" s="309"/>
      <c r="ARV414" s="309"/>
      <c r="ARW414" s="309"/>
      <c r="ARX414" s="309"/>
      <c r="ARY414" s="309"/>
      <c r="ARZ414" s="309"/>
      <c r="ASA414" s="309"/>
      <c r="ASB414" s="309"/>
      <c r="ASC414" s="309"/>
      <c r="ASD414" s="309"/>
      <c r="ASE414" s="309"/>
      <c r="ASF414" s="309"/>
      <c r="ASG414" s="309"/>
      <c r="ASH414" s="309"/>
      <c r="ASI414" s="309"/>
      <c r="ASJ414" s="309"/>
      <c r="ASK414" s="309"/>
      <c r="ASL414" s="309"/>
      <c r="ASM414" s="309"/>
      <c r="ASN414" s="309"/>
      <c r="ASO414" s="309"/>
      <c r="ASP414" s="309"/>
      <c r="ASQ414" s="309"/>
      <c r="ASR414" s="309"/>
      <c r="ASS414" s="309"/>
      <c r="AST414" s="309"/>
      <c r="ASU414" s="309"/>
      <c r="ASV414" s="309"/>
      <c r="ASW414" s="309"/>
      <c r="ASX414" s="309"/>
      <c r="ASY414" s="309"/>
      <c r="ASZ414" s="309"/>
      <c r="ATA414" s="309"/>
      <c r="ATB414" s="309"/>
      <c r="ATC414" s="309"/>
      <c r="ATD414" s="309"/>
      <c r="ATE414" s="309"/>
      <c r="ATF414" s="309"/>
      <c r="ATG414" s="309"/>
      <c r="ATH414" s="309"/>
      <c r="ATI414" s="309"/>
      <c r="ATJ414" s="309"/>
      <c r="ATK414" s="309"/>
      <c r="ATL414" s="309"/>
      <c r="ATM414" s="309"/>
      <c r="ATN414" s="309"/>
      <c r="ATO414" s="309"/>
      <c r="ATP414" s="309"/>
      <c r="ATQ414" s="309"/>
      <c r="ATR414" s="309"/>
      <c r="ATS414" s="309"/>
      <c r="ATT414" s="309"/>
      <c r="ATU414" s="309"/>
      <c r="ATV414" s="309"/>
      <c r="ATW414" s="309"/>
      <c r="ATX414" s="309"/>
      <c r="ATY414" s="309"/>
      <c r="ATZ414" s="309"/>
      <c r="AUA414" s="309"/>
      <c r="AUB414" s="309"/>
      <c r="AUC414" s="309"/>
      <c r="AUD414" s="309"/>
      <c r="AUE414" s="309"/>
      <c r="AUF414" s="309"/>
      <c r="AUG414" s="309"/>
      <c r="AUH414" s="309"/>
      <c r="AUI414" s="309"/>
      <c r="AUJ414" s="309"/>
      <c r="AUK414" s="309"/>
      <c r="AUL414" s="309"/>
      <c r="AUM414" s="309"/>
      <c r="AUN414" s="309"/>
      <c r="AUO414" s="309"/>
      <c r="AUP414" s="309"/>
      <c r="AUQ414" s="309"/>
      <c r="AUR414" s="309"/>
      <c r="AUS414" s="309"/>
      <c r="AUT414" s="309"/>
      <c r="AUU414" s="309"/>
      <c r="AUV414" s="309"/>
      <c r="AUW414" s="309"/>
      <c r="AUX414" s="309"/>
      <c r="AUY414" s="309"/>
      <c r="AUZ414" s="309"/>
      <c r="AVA414" s="309"/>
      <c r="AVB414" s="309"/>
      <c r="AVC414" s="309"/>
      <c r="AVD414" s="309"/>
      <c r="AVE414" s="309"/>
      <c r="AVF414" s="309"/>
      <c r="AVG414" s="309"/>
      <c r="AVH414" s="309"/>
      <c r="AVI414" s="309"/>
      <c r="AVJ414" s="309"/>
      <c r="AVK414" s="309"/>
      <c r="AVL414" s="309"/>
      <c r="AVM414" s="309"/>
      <c r="AVN414" s="309"/>
      <c r="AVO414" s="309"/>
      <c r="AVP414" s="309"/>
      <c r="AVQ414" s="309"/>
      <c r="AVR414" s="309"/>
      <c r="AVS414" s="309"/>
      <c r="AVT414" s="309"/>
      <c r="AVU414" s="309"/>
      <c r="AVV414" s="309"/>
      <c r="AVW414" s="309"/>
      <c r="AVX414" s="309"/>
      <c r="AVY414" s="309"/>
      <c r="AVZ414" s="309"/>
      <c r="AWA414" s="309"/>
      <c r="AWB414" s="309"/>
      <c r="AWC414" s="309"/>
      <c r="AWD414" s="309"/>
      <c r="AWE414" s="309"/>
      <c r="AWF414" s="309"/>
      <c r="AWG414" s="309"/>
      <c r="AWH414" s="309"/>
      <c r="AWI414" s="309"/>
      <c r="AWJ414" s="309"/>
      <c r="AWK414" s="309"/>
      <c r="AWL414" s="309"/>
      <c r="AWM414" s="309"/>
      <c r="AWN414" s="309"/>
      <c r="AWO414" s="309"/>
      <c r="AWP414" s="309"/>
      <c r="AWQ414" s="309"/>
      <c r="AWR414" s="309"/>
      <c r="AWS414" s="309"/>
      <c r="AWT414" s="309"/>
      <c r="AWU414" s="309"/>
      <c r="AWV414" s="309"/>
      <c r="AWW414" s="309"/>
      <c r="AWX414" s="309"/>
      <c r="AWY414" s="309"/>
      <c r="AWZ414" s="309"/>
      <c r="AXA414" s="309"/>
      <c r="AXB414" s="309"/>
      <c r="AXC414" s="309"/>
      <c r="AXD414" s="309"/>
      <c r="AXE414" s="309"/>
      <c r="AXF414" s="309"/>
      <c r="AXG414" s="309"/>
      <c r="AXH414" s="309"/>
      <c r="AXI414" s="309"/>
      <c r="AXJ414" s="309"/>
      <c r="AXK414" s="309"/>
      <c r="AXL414" s="309"/>
      <c r="AXM414" s="309"/>
      <c r="AXN414" s="309"/>
      <c r="AXO414" s="309"/>
      <c r="AXP414" s="309"/>
      <c r="AXQ414" s="309"/>
      <c r="AXR414" s="309"/>
      <c r="AXS414" s="309"/>
      <c r="AXT414" s="309"/>
      <c r="AXU414" s="309"/>
      <c r="AXV414" s="309"/>
      <c r="AXW414" s="309"/>
      <c r="AXX414" s="309"/>
      <c r="AXY414" s="309"/>
      <c r="AXZ414" s="309"/>
      <c r="AYA414" s="309"/>
      <c r="AYB414" s="309"/>
      <c r="AYC414" s="309"/>
      <c r="AYD414" s="309"/>
      <c r="AYE414" s="309"/>
      <c r="AYF414" s="309"/>
      <c r="AYG414" s="309"/>
      <c r="AYH414" s="309"/>
      <c r="AYI414" s="309"/>
      <c r="AYJ414" s="309"/>
      <c r="AYK414" s="309"/>
      <c r="AYL414" s="309"/>
      <c r="AYM414" s="309"/>
      <c r="AYN414" s="309"/>
      <c r="AYO414" s="309"/>
      <c r="AYP414" s="309"/>
      <c r="AYQ414" s="309"/>
      <c r="AYR414" s="309"/>
      <c r="AYS414" s="309"/>
      <c r="AYT414" s="309"/>
      <c r="AYU414" s="309"/>
      <c r="AYV414" s="309"/>
      <c r="AYW414" s="309"/>
      <c r="AYX414" s="309"/>
      <c r="AYY414" s="309"/>
      <c r="AYZ414" s="309"/>
      <c r="AZA414" s="309"/>
      <c r="AZB414" s="309"/>
      <c r="AZC414" s="309"/>
      <c r="AZD414" s="309"/>
      <c r="AZE414" s="309"/>
      <c r="AZF414" s="309"/>
      <c r="AZG414" s="309"/>
      <c r="AZH414" s="309"/>
      <c r="AZI414" s="309"/>
      <c r="AZJ414" s="309"/>
      <c r="AZK414" s="309"/>
      <c r="AZL414" s="309"/>
      <c r="AZM414" s="309"/>
      <c r="AZN414" s="309"/>
      <c r="AZO414" s="309"/>
      <c r="AZP414" s="309"/>
      <c r="AZQ414" s="309"/>
      <c r="AZR414" s="309"/>
      <c r="AZS414" s="309"/>
      <c r="AZT414" s="309"/>
      <c r="AZU414" s="309"/>
      <c r="AZV414" s="309"/>
      <c r="AZW414" s="309"/>
      <c r="AZX414" s="309"/>
      <c r="AZY414" s="309"/>
      <c r="AZZ414" s="309"/>
      <c r="BAA414" s="309"/>
      <c r="BAB414" s="309"/>
      <c r="BAC414" s="309"/>
      <c r="BAD414" s="309"/>
      <c r="BAE414" s="309"/>
      <c r="BAF414" s="309"/>
      <c r="BAG414" s="309"/>
      <c r="BAH414" s="309"/>
      <c r="BAI414" s="309"/>
      <c r="BAJ414" s="309"/>
      <c r="BAK414" s="309"/>
      <c r="BAL414" s="309"/>
      <c r="BAM414" s="309"/>
      <c r="BAN414" s="309"/>
      <c r="BAO414" s="309"/>
      <c r="BAP414" s="309"/>
      <c r="BAQ414" s="309"/>
      <c r="BAR414" s="309"/>
      <c r="BAS414" s="309"/>
      <c r="BAT414" s="309"/>
      <c r="BAU414" s="309"/>
      <c r="BAV414" s="309"/>
      <c r="BAW414" s="309"/>
      <c r="BAX414" s="309"/>
      <c r="BAY414" s="309"/>
      <c r="BAZ414" s="309"/>
      <c r="BBA414" s="309"/>
      <c r="BBB414" s="309"/>
      <c r="BBC414" s="309"/>
      <c r="BBD414" s="309"/>
      <c r="BBE414" s="309"/>
      <c r="BBF414" s="309"/>
      <c r="BBG414" s="309"/>
      <c r="BBH414" s="309"/>
      <c r="BBI414" s="309"/>
      <c r="BBJ414" s="309"/>
      <c r="BBK414" s="309"/>
      <c r="BBL414" s="309"/>
      <c r="BBM414" s="309"/>
      <c r="BBN414" s="309"/>
      <c r="BBO414" s="309"/>
      <c r="BBP414" s="309"/>
      <c r="BBQ414" s="309"/>
      <c r="BBR414" s="309"/>
      <c r="BBS414" s="309"/>
      <c r="BBT414" s="309"/>
      <c r="BBU414" s="309"/>
      <c r="BBV414" s="309"/>
      <c r="BBW414" s="309"/>
      <c r="BBX414" s="309"/>
      <c r="BBY414" s="309"/>
      <c r="BBZ414" s="309"/>
      <c r="BCA414" s="309"/>
      <c r="BCB414" s="309"/>
      <c r="BCC414" s="309"/>
      <c r="BCD414" s="309"/>
      <c r="BCE414" s="309"/>
      <c r="BCF414" s="309"/>
      <c r="BCG414" s="309"/>
      <c r="BCH414" s="309"/>
      <c r="BCI414" s="309"/>
      <c r="BCJ414" s="309"/>
      <c r="BCK414" s="309"/>
      <c r="BCL414" s="309"/>
      <c r="BCM414" s="309"/>
      <c r="BCN414" s="309"/>
      <c r="BCO414" s="309"/>
      <c r="BCP414" s="309"/>
      <c r="BCQ414" s="309"/>
      <c r="BCR414" s="309"/>
      <c r="BCS414" s="309"/>
      <c r="BCT414" s="309"/>
      <c r="BCU414" s="309"/>
      <c r="BCV414" s="309"/>
      <c r="BCW414" s="309"/>
      <c r="BCX414" s="309"/>
      <c r="BCY414" s="309"/>
      <c r="BCZ414" s="309"/>
      <c r="BDA414" s="309"/>
      <c r="BDB414" s="309"/>
      <c r="BDC414" s="309"/>
      <c r="BDD414" s="309"/>
      <c r="BDE414" s="309"/>
      <c r="BDF414" s="309"/>
      <c r="BDG414" s="309"/>
      <c r="BDH414" s="309"/>
      <c r="BDI414" s="309"/>
      <c r="BDJ414" s="309"/>
      <c r="BDK414" s="309"/>
      <c r="BDL414" s="309"/>
      <c r="BDM414" s="309"/>
      <c r="BDN414" s="309"/>
      <c r="BDO414" s="309"/>
      <c r="BDP414" s="309"/>
      <c r="BDQ414" s="309"/>
      <c r="BDR414" s="309"/>
      <c r="BDS414" s="309"/>
      <c r="BDT414" s="309"/>
      <c r="BDU414" s="309"/>
      <c r="BDV414" s="309"/>
      <c r="BDW414" s="309"/>
      <c r="BDX414" s="309"/>
      <c r="BDY414" s="309"/>
      <c r="BDZ414" s="309"/>
      <c r="BEA414" s="309"/>
      <c r="BEB414" s="309"/>
      <c r="BEC414" s="309"/>
      <c r="BED414" s="309"/>
      <c r="BEE414" s="309"/>
      <c r="BEF414" s="309"/>
      <c r="BEG414" s="309"/>
      <c r="BEH414" s="309"/>
      <c r="BEI414" s="309"/>
      <c r="BEJ414" s="309"/>
      <c r="BEK414" s="309"/>
      <c r="BEL414" s="309"/>
      <c r="BEM414" s="309"/>
      <c r="BEN414" s="309"/>
      <c r="BEO414" s="309"/>
      <c r="BEP414" s="309"/>
      <c r="BEQ414" s="309"/>
      <c r="BER414" s="309"/>
      <c r="BES414" s="309"/>
      <c r="BET414" s="309"/>
      <c r="BEU414" s="309"/>
      <c r="BEV414" s="309"/>
      <c r="BEW414" s="309"/>
      <c r="BEX414" s="309"/>
      <c r="BEY414" s="309"/>
      <c r="BEZ414" s="309"/>
      <c r="BFA414" s="309"/>
      <c r="BFB414" s="309"/>
      <c r="BFC414" s="309"/>
      <c r="BFD414" s="309"/>
      <c r="BFE414" s="309"/>
      <c r="BFF414" s="309"/>
      <c r="BFG414" s="309"/>
      <c r="BFH414" s="309"/>
      <c r="BFI414" s="309"/>
      <c r="BFJ414" s="309"/>
      <c r="BFK414" s="309"/>
      <c r="BFL414" s="309"/>
      <c r="BFM414" s="309"/>
      <c r="BFN414" s="309"/>
      <c r="BFO414" s="309"/>
      <c r="BFP414" s="309"/>
      <c r="BFQ414" s="309"/>
      <c r="BFR414" s="309"/>
      <c r="BFS414" s="309"/>
      <c r="BFT414" s="309"/>
      <c r="BFU414" s="309"/>
      <c r="BFV414" s="309"/>
      <c r="BFW414" s="309"/>
      <c r="BFX414" s="309"/>
      <c r="BFY414" s="309"/>
      <c r="BFZ414" s="309"/>
      <c r="BGA414" s="309"/>
      <c r="BGB414" s="309"/>
      <c r="BGC414" s="309"/>
      <c r="BGD414" s="309"/>
      <c r="BGE414" s="309"/>
      <c r="BGF414" s="309"/>
      <c r="BGG414" s="309"/>
      <c r="BGH414" s="309"/>
    </row>
    <row r="415" spans="6:1542" s="18" customFormat="1" ht="14.45" customHeight="1" x14ac:dyDescent="0.25">
      <c r="F415" s="68"/>
      <c r="Y415" s="68"/>
      <c r="AC415" s="309"/>
      <c r="AD415" s="309"/>
      <c r="AE415" s="309"/>
      <c r="AF415" s="309"/>
      <c r="AG415" s="309"/>
      <c r="AH415" s="309"/>
      <c r="AI415" s="309"/>
      <c r="AJ415" s="309"/>
      <c r="AK415" s="309"/>
      <c r="AL415" s="309"/>
      <c r="AM415" s="309"/>
      <c r="AN415" s="309"/>
      <c r="AO415" s="309"/>
      <c r="AP415" s="309"/>
      <c r="AQ415" s="309"/>
      <c r="AR415" s="309"/>
      <c r="AS415" s="309"/>
      <c r="AT415" s="309"/>
      <c r="AU415" s="309"/>
      <c r="AV415" s="309"/>
      <c r="AW415" s="309"/>
      <c r="AX415" s="309"/>
      <c r="AY415" s="309"/>
      <c r="AZ415" s="309"/>
      <c r="BA415" s="309"/>
      <c r="BB415" s="309"/>
      <c r="BC415" s="309"/>
      <c r="BD415" s="309"/>
      <c r="BE415" s="309"/>
      <c r="BF415" s="309"/>
      <c r="BG415" s="309"/>
      <c r="BH415" s="309"/>
      <c r="BI415" s="309"/>
      <c r="BJ415" s="309"/>
      <c r="BK415" s="309"/>
      <c r="BL415" s="309"/>
      <c r="BM415" s="309"/>
      <c r="BN415" s="309"/>
      <c r="BO415" s="309"/>
      <c r="BP415" s="309"/>
      <c r="BQ415" s="309"/>
      <c r="BR415" s="309"/>
      <c r="BS415" s="309"/>
      <c r="BT415" s="309"/>
      <c r="BU415" s="309"/>
      <c r="BV415" s="309"/>
      <c r="BW415" s="309"/>
      <c r="BX415" s="309"/>
      <c r="BY415" s="309"/>
      <c r="BZ415" s="309"/>
      <c r="CA415" s="309"/>
      <c r="CB415" s="309"/>
      <c r="CC415" s="309"/>
      <c r="CD415" s="309"/>
      <c r="CE415" s="309"/>
      <c r="CF415" s="309"/>
      <c r="CG415" s="309"/>
      <c r="CH415" s="309"/>
      <c r="CI415" s="309"/>
      <c r="CJ415" s="309"/>
      <c r="CK415" s="309"/>
      <c r="CL415" s="309"/>
      <c r="CM415" s="309"/>
      <c r="CN415" s="309"/>
      <c r="CO415" s="309"/>
      <c r="CP415" s="309"/>
      <c r="CQ415" s="309"/>
      <c r="CR415" s="309"/>
      <c r="CS415" s="309"/>
      <c r="CT415" s="309"/>
      <c r="CU415" s="309"/>
      <c r="CV415" s="309"/>
      <c r="CW415" s="309"/>
      <c r="CX415" s="309"/>
      <c r="CY415" s="309"/>
      <c r="CZ415" s="309"/>
      <c r="DA415" s="309"/>
      <c r="DB415" s="309"/>
      <c r="DC415" s="309"/>
      <c r="DD415" s="309"/>
      <c r="DE415" s="309"/>
      <c r="DF415" s="309"/>
      <c r="DG415" s="309"/>
      <c r="DH415" s="309"/>
      <c r="DI415" s="309"/>
      <c r="DJ415" s="309"/>
      <c r="DK415" s="309"/>
      <c r="DL415" s="309"/>
      <c r="DM415" s="309"/>
      <c r="DN415" s="309"/>
      <c r="DO415" s="309"/>
      <c r="DP415" s="309"/>
      <c r="DQ415" s="309"/>
      <c r="DR415" s="309"/>
      <c r="DS415" s="309"/>
      <c r="DT415" s="309"/>
      <c r="DU415" s="309"/>
      <c r="DV415" s="309"/>
      <c r="DW415" s="309"/>
      <c r="DX415" s="309"/>
      <c r="DY415" s="309"/>
      <c r="DZ415" s="309"/>
      <c r="EA415" s="309"/>
      <c r="EB415" s="309"/>
      <c r="EC415" s="309"/>
      <c r="ED415" s="309"/>
      <c r="EE415" s="309"/>
      <c r="EF415" s="309"/>
      <c r="EG415" s="309"/>
      <c r="EH415" s="309"/>
      <c r="EI415" s="309"/>
      <c r="EJ415" s="309"/>
      <c r="EK415" s="309"/>
      <c r="EL415" s="309"/>
      <c r="EM415" s="309"/>
      <c r="EN415" s="309"/>
      <c r="EO415" s="309"/>
      <c r="EP415" s="309"/>
      <c r="EQ415" s="309"/>
      <c r="ER415" s="309"/>
      <c r="ES415" s="309"/>
      <c r="ET415" s="309"/>
      <c r="EU415" s="309"/>
      <c r="EV415" s="309"/>
      <c r="EW415" s="309"/>
      <c r="EX415" s="309"/>
      <c r="EY415" s="309"/>
      <c r="EZ415" s="309"/>
      <c r="FA415" s="309"/>
      <c r="FB415" s="309"/>
      <c r="FC415" s="309"/>
      <c r="FD415" s="309"/>
      <c r="FE415" s="309"/>
      <c r="FF415" s="309"/>
      <c r="FG415" s="309"/>
      <c r="FH415" s="309"/>
      <c r="FI415" s="309"/>
      <c r="FJ415" s="309"/>
      <c r="FK415" s="309"/>
      <c r="FL415" s="309"/>
      <c r="FM415" s="309"/>
      <c r="FN415" s="309"/>
      <c r="FO415" s="309"/>
      <c r="FP415" s="309"/>
      <c r="FQ415" s="309"/>
      <c r="FR415" s="309"/>
      <c r="FS415" s="309"/>
      <c r="FT415" s="309"/>
      <c r="FU415" s="309"/>
      <c r="FV415" s="309"/>
      <c r="FW415" s="309"/>
      <c r="FX415" s="309"/>
      <c r="FY415" s="309"/>
      <c r="FZ415" s="309"/>
      <c r="GA415" s="309"/>
      <c r="GB415" s="309"/>
      <c r="GC415" s="309"/>
      <c r="GD415" s="309"/>
      <c r="GE415" s="309"/>
      <c r="GF415" s="309"/>
      <c r="GG415" s="309"/>
      <c r="GH415" s="309"/>
      <c r="GI415" s="309"/>
      <c r="GJ415" s="309"/>
      <c r="GK415" s="309"/>
      <c r="GL415" s="309"/>
      <c r="GM415" s="309"/>
      <c r="GN415" s="309"/>
      <c r="GO415" s="309"/>
      <c r="GP415" s="309"/>
      <c r="GQ415" s="309"/>
      <c r="GR415" s="309"/>
      <c r="GS415" s="309"/>
      <c r="GT415" s="309"/>
      <c r="GU415" s="309"/>
      <c r="GV415" s="309"/>
      <c r="GW415" s="309"/>
      <c r="GX415" s="309"/>
      <c r="GY415" s="309"/>
      <c r="GZ415" s="309"/>
      <c r="HA415" s="309"/>
      <c r="HB415" s="309"/>
      <c r="HC415" s="309"/>
      <c r="HD415" s="309"/>
      <c r="HE415" s="309"/>
      <c r="HF415" s="309"/>
      <c r="HG415" s="309"/>
      <c r="HH415" s="309"/>
      <c r="HI415" s="309"/>
      <c r="HJ415" s="309"/>
      <c r="HK415" s="309"/>
      <c r="HL415" s="309"/>
      <c r="HM415" s="309"/>
      <c r="HN415" s="309"/>
      <c r="HO415" s="309"/>
      <c r="HP415" s="309"/>
      <c r="HQ415" s="309"/>
      <c r="HR415" s="309"/>
      <c r="HS415" s="309"/>
      <c r="HT415" s="309"/>
      <c r="HU415" s="309"/>
      <c r="HV415" s="309"/>
      <c r="HW415" s="309"/>
      <c r="HX415" s="309"/>
      <c r="HY415" s="309"/>
      <c r="HZ415" s="309"/>
      <c r="IA415" s="309"/>
      <c r="IB415" s="309"/>
      <c r="IC415" s="309"/>
      <c r="ID415" s="309"/>
      <c r="IE415" s="309"/>
      <c r="IF415" s="309"/>
      <c r="IG415" s="309"/>
      <c r="IH415" s="309"/>
      <c r="II415" s="309"/>
      <c r="IJ415" s="309"/>
      <c r="IK415" s="309"/>
      <c r="IL415" s="309"/>
      <c r="IM415" s="309"/>
      <c r="IN415" s="309"/>
      <c r="IO415" s="309"/>
      <c r="IP415" s="309"/>
      <c r="IQ415" s="309"/>
      <c r="IR415" s="309"/>
      <c r="IS415" s="309"/>
      <c r="IT415" s="309"/>
      <c r="IU415" s="309"/>
      <c r="IV415" s="309"/>
      <c r="IW415" s="309"/>
      <c r="IX415" s="309"/>
      <c r="IY415" s="309"/>
      <c r="IZ415" s="309"/>
      <c r="JA415" s="309"/>
      <c r="JB415" s="309"/>
      <c r="JC415" s="309"/>
      <c r="JD415" s="309"/>
      <c r="JE415" s="309"/>
      <c r="JF415" s="309"/>
      <c r="JG415" s="309"/>
      <c r="JH415" s="309"/>
      <c r="JI415" s="309"/>
      <c r="JJ415" s="309"/>
      <c r="JK415" s="309"/>
      <c r="JL415" s="309"/>
      <c r="JM415" s="309"/>
      <c r="JN415" s="309"/>
      <c r="JO415" s="309"/>
      <c r="JP415" s="309"/>
      <c r="JQ415" s="309"/>
      <c r="JR415" s="309"/>
      <c r="JS415" s="309"/>
      <c r="JT415" s="309"/>
      <c r="JU415" s="309"/>
      <c r="JV415" s="309"/>
      <c r="JW415" s="309"/>
      <c r="JX415" s="309"/>
      <c r="JY415" s="309"/>
      <c r="JZ415" s="309"/>
      <c r="KA415" s="309"/>
      <c r="KB415" s="309"/>
      <c r="KC415" s="309"/>
      <c r="KD415" s="309"/>
      <c r="KE415" s="309"/>
      <c r="KF415" s="309"/>
      <c r="KG415" s="309"/>
      <c r="KH415" s="309"/>
      <c r="KI415" s="309"/>
      <c r="KJ415" s="309"/>
      <c r="KK415" s="309"/>
      <c r="KL415" s="309"/>
      <c r="KM415" s="309"/>
      <c r="KN415" s="309"/>
      <c r="KO415" s="309"/>
      <c r="KP415" s="309"/>
      <c r="KQ415" s="309"/>
      <c r="KR415" s="309"/>
      <c r="KS415" s="309"/>
      <c r="KT415" s="309"/>
      <c r="KU415" s="309"/>
      <c r="KV415" s="309"/>
      <c r="KW415" s="309"/>
      <c r="KX415" s="309"/>
      <c r="KY415" s="309"/>
      <c r="KZ415" s="309"/>
      <c r="LA415" s="309"/>
      <c r="LB415" s="309"/>
      <c r="LC415" s="309"/>
      <c r="LD415" s="309"/>
      <c r="LE415" s="309"/>
      <c r="LF415" s="309"/>
      <c r="LG415" s="309"/>
      <c r="LH415" s="309"/>
      <c r="LI415" s="309"/>
      <c r="LJ415" s="309"/>
      <c r="LK415" s="309"/>
      <c r="LL415" s="309"/>
      <c r="LM415" s="309"/>
      <c r="LN415" s="309"/>
      <c r="LO415" s="309"/>
      <c r="LP415" s="309"/>
      <c r="LQ415" s="309"/>
      <c r="LR415" s="309"/>
      <c r="LS415" s="309"/>
      <c r="LT415" s="309"/>
      <c r="LU415" s="309"/>
      <c r="LV415" s="309"/>
      <c r="LW415" s="309"/>
      <c r="LX415" s="309"/>
      <c r="LY415" s="309"/>
      <c r="LZ415" s="309"/>
      <c r="MA415" s="309"/>
      <c r="MB415" s="309"/>
      <c r="MC415" s="309"/>
      <c r="MD415" s="309"/>
      <c r="ME415" s="309"/>
      <c r="MF415" s="309"/>
      <c r="MG415" s="309"/>
      <c r="MH415" s="309"/>
      <c r="MI415" s="309"/>
      <c r="MJ415" s="309"/>
      <c r="MK415" s="309"/>
      <c r="ML415" s="309"/>
      <c r="MM415" s="309"/>
      <c r="MN415" s="309"/>
      <c r="MO415" s="309"/>
      <c r="MP415" s="309"/>
      <c r="MQ415" s="309"/>
      <c r="MR415" s="309"/>
      <c r="MS415" s="309"/>
      <c r="MT415" s="309"/>
      <c r="MU415" s="309"/>
      <c r="MV415" s="309"/>
      <c r="MW415" s="309"/>
      <c r="MX415" s="309"/>
      <c r="MY415" s="309"/>
      <c r="MZ415" s="309"/>
      <c r="NA415" s="309"/>
      <c r="NB415" s="309"/>
      <c r="NC415" s="309"/>
      <c r="ND415" s="309"/>
      <c r="NE415" s="309"/>
      <c r="NF415" s="309"/>
      <c r="NG415" s="309"/>
      <c r="NH415" s="309"/>
      <c r="NI415" s="309"/>
      <c r="NJ415" s="309"/>
      <c r="NK415" s="309"/>
      <c r="NL415" s="309"/>
      <c r="NM415" s="309"/>
      <c r="NN415" s="309"/>
      <c r="NO415" s="309"/>
      <c r="NP415" s="309"/>
      <c r="NQ415" s="309"/>
      <c r="NR415" s="309"/>
      <c r="NS415" s="309"/>
      <c r="NT415" s="309"/>
      <c r="NU415" s="309"/>
      <c r="NV415" s="309"/>
      <c r="NW415" s="309"/>
      <c r="NX415" s="309"/>
      <c r="NY415" s="309"/>
      <c r="NZ415" s="309"/>
      <c r="OA415" s="309"/>
      <c r="OB415" s="309"/>
      <c r="OC415" s="309"/>
      <c r="OD415" s="309"/>
      <c r="OE415" s="309"/>
      <c r="OF415" s="309"/>
      <c r="OG415" s="309"/>
      <c r="OH415" s="309"/>
      <c r="OI415" s="309"/>
      <c r="OJ415" s="309"/>
      <c r="OK415" s="309"/>
      <c r="OL415" s="309"/>
      <c r="OM415" s="309"/>
      <c r="ON415" s="309"/>
      <c r="OO415" s="309"/>
      <c r="OP415" s="309"/>
      <c r="OQ415" s="309"/>
      <c r="OR415" s="309"/>
      <c r="OS415" s="309"/>
      <c r="OT415" s="309"/>
      <c r="OU415" s="309"/>
      <c r="OV415" s="309"/>
      <c r="OW415" s="309"/>
      <c r="OX415" s="309"/>
      <c r="OY415" s="309"/>
      <c r="OZ415" s="309"/>
      <c r="PA415" s="309"/>
      <c r="PB415" s="309"/>
      <c r="PC415" s="309"/>
      <c r="PD415" s="309"/>
      <c r="PE415" s="309"/>
      <c r="PF415" s="309"/>
      <c r="PG415" s="309"/>
      <c r="PH415" s="309"/>
      <c r="PI415" s="309"/>
      <c r="PJ415" s="309"/>
      <c r="PK415" s="309"/>
      <c r="PL415" s="309"/>
      <c r="PM415" s="309"/>
      <c r="PN415" s="309"/>
      <c r="PO415" s="309"/>
      <c r="PP415" s="309"/>
      <c r="PQ415" s="309"/>
      <c r="PR415" s="309"/>
      <c r="PS415" s="309"/>
      <c r="PT415" s="309"/>
      <c r="PU415" s="309"/>
      <c r="PV415" s="309"/>
      <c r="PW415" s="309"/>
      <c r="PX415" s="309"/>
      <c r="PY415" s="309"/>
      <c r="PZ415" s="309"/>
      <c r="QA415" s="309"/>
      <c r="QB415" s="309"/>
      <c r="QC415" s="309"/>
      <c r="QD415" s="309"/>
      <c r="QE415" s="309"/>
      <c r="QF415" s="309"/>
      <c r="QG415" s="309"/>
      <c r="QH415" s="309"/>
      <c r="QI415" s="309"/>
      <c r="QJ415" s="309"/>
      <c r="QK415" s="309"/>
      <c r="QL415" s="309"/>
      <c r="QM415" s="309"/>
      <c r="QN415" s="309"/>
      <c r="QO415" s="309"/>
      <c r="QP415" s="309"/>
      <c r="QQ415" s="309"/>
      <c r="QR415" s="309"/>
      <c r="QS415" s="309"/>
      <c r="QT415" s="309"/>
      <c r="QU415" s="309"/>
      <c r="QV415" s="309"/>
      <c r="QW415" s="309"/>
      <c r="QX415" s="309"/>
      <c r="QY415" s="309"/>
      <c r="QZ415" s="309"/>
      <c r="RA415" s="309"/>
      <c r="RB415" s="309"/>
      <c r="RC415" s="309"/>
      <c r="RD415" s="309"/>
      <c r="RE415" s="309"/>
      <c r="RF415" s="309"/>
      <c r="RG415" s="309"/>
      <c r="RH415" s="309"/>
      <c r="RI415" s="309"/>
      <c r="RJ415" s="309"/>
      <c r="RK415" s="309"/>
      <c r="RL415" s="309"/>
      <c r="RM415" s="309"/>
      <c r="RN415" s="309"/>
      <c r="RO415" s="309"/>
      <c r="RP415" s="309"/>
      <c r="RQ415" s="309"/>
      <c r="RR415" s="309"/>
      <c r="RS415" s="309"/>
      <c r="RT415" s="309"/>
      <c r="RU415" s="309"/>
      <c r="RV415" s="309"/>
      <c r="RW415" s="309"/>
      <c r="RX415" s="309"/>
      <c r="RY415" s="309"/>
      <c r="RZ415" s="309"/>
      <c r="SA415" s="309"/>
      <c r="SB415" s="309"/>
      <c r="SC415" s="309"/>
      <c r="SD415" s="309"/>
      <c r="SE415" s="309"/>
      <c r="SF415" s="309"/>
      <c r="SG415" s="309"/>
      <c r="SH415" s="309"/>
      <c r="SI415" s="309"/>
      <c r="SJ415" s="309"/>
      <c r="SK415" s="309"/>
      <c r="SL415" s="309"/>
      <c r="SM415" s="309"/>
      <c r="SN415" s="309"/>
      <c r="SO415" s="309"/>
      <c r="SP415" s="309"/>
      <c r="SQ415" s="309"/>
      <c r="SR415" s="309"/>
      <c r="SS415" s="309"/>
      <c r="ST415" s="309"/>
      <c r="SU415" s="309"/>
      <c r="SV415" s="309"/>
      <c r="SW415" s="309"/>
      <c r="SX415" s="309"/>
      <c r="SY415" s="309"/>
      <c r="SZ415" s="309"/>
      <c r="TA415" s="309"/>
      <c r="TB415" s="309"/>
      <c r="TC415" s="309"/>
      <c r="TD415" s="309"/>
      <c r="TE415" s="309"/>
      <c r="TF415" s="309"/>
      <c r="TG415" s="309"/>
      <c r="TH415" s="309"/>
      <c r="TI415" s="309"/>
      <c r="TJ415" s="309"/>
      <c r="TK415" s="309"/>
      <c r="TL415" s="309"/>
      <c r="TM415" s="309"/>
      <c r="TN415" s="309"/>
      <c r="TO415" s="309"/>
      <c r="TP415" s="309"/>
      <c r="TQ415" s="309"/>
      <c r="TR415" s="309"/>
      <c r="TS415" s="309"/>
      <c r="TT415" s="309"/>
      <c r="TU415" s="309"/>
      <c r="TV415" s="309"/>
      <c r="TW415" s="309"/>
      <c r="TX415" s="309"/>
      <c r="TY415" s="309"/>
      <c r="TZ415" s="309"/>
      <c r="UA415" s="309"/>
      <c r="UB415" s="309"/>
      <c r="UC415" s="309"/>
      <c r="UD415" s="309"/>
      <c r="UE415" s="309"/>
      <c r="UF415" s="309"/>
      <c r="UG415" s="309"/>
      <c r="UH415" s="309"/>
      <c r="UI415" s="309"/>
      <c r="UJ415" s="309"/>
      <c r="UK415" s="309"/>
      <c r="UL415" s="309"/>
      <c r="UM415" s="309"/>
      <c r="UN415" s="309"/>
      <c r="UO415" s="309"/>
      <c r="UP415" s="309"/>
      <c r="UQ415" s="309"/>
      <c r="UR415" s="309"/>
      <c r="US415" s="309"/>
      <c r="UT415" s="309"/>
      <c r="UU415" s="309"/>
      <c r="UV415" s="309"/>
      <c r="UW415" s="309"/>
      <c r="UX415" s="309"/>
      <c r="UY415" s="309"/>
      <c r="UZ415" s="309"/>
      <c r="VA415" s="309"/>
      <c r="VB415" s="309"/>
      <c r="VC415" s="309"/>
      <c r="VD415" s="309"/>
      <c r="VE415" s="309"/>
      <c r="VF415" s="309"/>
      <c r="VG415" s="309"/>
      <c r="VH415" s="309"/>
      <c r="VI415" s="309"/>
      <c r="VJ415" s="309"/>
      <c r="VK415" s="309"/>
      <c r="VL415" s="309"/>
      <c r="VM415" s="309"/>
      <c r="VN415" s="309"/>
      <c r="VO415" s="309"/>
      <c r="VP415" s="309"/>
      <c r="VQ415" s="309"/>
      <c r="VR415" s="309"/>
      <c r="VS415" s="309"/>
      <c r="VT415" s="309"/>
      <c r="VU415" s="309"/>
      <c r="VV415" s="309"/>
      <c r="VW415" s="309"/>
      <c r="VX415" s="309"/>
      <c r="VY415" s="309"/>
      <c r="VZ415" s="309"/>
      <c r="WA415" s="309"/>
      <c r="WB415" s="309"/>
      <c r="WC415" s="309"/>
      <c r="WD415" s="309"/>
      <c r="WE415" s="309"/>
      <c r="WF415" s="309"/>
      <c r="WG415" s="309"/>
      <c r="WH415" s="309"/>
      <c r="WI415" s="309"/>
      <c r="WJ415" s="309"/>
      <c r="WK415" s="309"/>
      <c r="WL415" s="309"/>
      <c r="WM415" s="309"/>
      <c r="WN415" s="309"/>
      <c r="WO415" s="309"/>
      <c r="WP415" s="309"/>
      <c r="WQ415" s="309"/>
      <c r="WR415" s="309"/>
      <c r="WS415" s="309"/>
      <c r="WT415" s="309"/>
      <c r="WU415" s="309"/>
      <c r="WV415" s="309"/>
      <c r="WW415" s="309"/>
      <c r="WX415" s="309"/>
      <c r="WY415" s="309"/>
      <c r="WZ415" s="309"/>
      <c r="XA415" s="309"/>
      <c r="XB415" s="309"/>
      <c r="XC415" s="309"/>
      <c r="XD415" s="309"/>
      <c r="XE415" s="309"/>
      <c r="XF415" s="309"/>
      <c r="XG415" s="309"/>
      <c r="XH415" s="309"/>
      <c r="XI415" s="309"/>
      <c r="XJ415" s="309"/>
      <c r="XK415" s="309"/>
      <c r="XL415" s="309"/>
      <c r="XM415" s="309"/>
      <c r="XN415" s="309"/>
      <c r="XO415" s="309"/>
      <c r="XP415" s="309"/>
      <c r="XQ415" s="309"/>
      <c r="XR415" s="309"/>
      <c r="XS415" s="309"/>
      <c r="XT415" s="309"/>
      <c r="XU415" s="309"/>
      <c r="XV415" s="309"/>
      <c r="XW415" s="309"/>
      <c r="XX415" s="309"/>
      <c r="XY415" s="309"/>
      <c r="XZ415" s="309"/>
      <c r="YA415" s="309"/>
      <c r="YB415" s="309"/>
      <c r="YC415" s="309"/>
      <c r="YD415" s="309"/>
      <c r="YE415" s="309"/>
      <c r="YF415" s="309"/>
      <c r="YG415" s="309"/>
      <c r="YH415" s="309"/>
      <c r="YI415" s="309"/>
      <c r="YJ415" s="309"/>
      <c r="YK415" s="309"/>
      <c r="YL415" s="309"/>
      <c r="YM415" s="309"/>
      <c r="YN415" s="309"/>
      <c r="YO415" s="309"/>
      <c r="YP415" s="309"/>
      <c r="YQ415" s="309"/>
      <c r="YR415" s="309"/>
      <c r="YS415" s="309"/>
      <c r="YT415" s="309"/>
      <c r="YU415" s="309"/>
      <c r="YV415" s="309"/>
      <c r="YW415" s="309"/>
      <c r="YX415" s="309"/>
      <c r="YY415" s="309"/>
      <c r="YZ415" s="309"/>
      <c r="ZA415" s="309"/>
      <c r="ZB415" s="309"/>
      <c r="ZC415" s="309"/>
      <c r="ZD415" s="309"/>
      <c r="ZE415" s="309"/>
      <c r="ZF415" s="309"/>
      <c r="ZG415" s="309"/>
      <c r="ZH415" s="309"/>
      <c r="ZI415" s="309"/>
      <c r="ZJ415" s="309"/>
      <c r="ZK415" s="309"/>
      <c r="ZL415" s="309"/>
      <c r="ZM415" s="309"/>
      <c r="ZN415" s="309"/>
      <c r="ZO415" s="309"/>
      <c r="ZP415" s="309"/>
      <c r="ZQ415" s="309"/>
      <c r="ZR415" s="309"/>
      <c r="ZS415" s="309"/>
      <c r="ZT415" s="309"/>
      <c r="ZU415" s="309"/>
      <c r="ZV415" s="309"/>
      <c r="ZW415" s="309"/>
      <c r="ZX415" s="309"/>
      <c r="ZY415" s="309"/>
      <c r="ZZ415" s="309"/>
      <c r="AAA415" s="309"/>
      <c r="AAB415" s="309"/>
      <c r="AAC415" s="309"/>
      <c r="AAD415" s="309"/>
      <c r="AAE415" s="309"/>
      <c r="AAF415" s="309"/>
      <c r="AAG415" s="309"/>
      <c r="AAH415" s="309"/>
      <c r="AAI415" s="309"/>
      <c r="AAJ415" s="309"/>
      <c r="AAK415" s="309"/>
      <c r="AAL415" s="309"/>
      <c r="AAM415" s="309"/>
      <c r="AAN415" s="309"/>
      <c r="AAO415" s="309"/>
      <c r="AAP415" s="309"/>
      <c r="AAQ415" s="309"/>
      <c r="AAR415" s="309"/>
      <c r="AAS415" s="309"/>
      <c r="AAT415" s="309"/>
      <c r="AAU415" s="309"/>
      <c r="AAV415" s="309"/>
      <c r="AAW415" s="309"/>
      <c r="AAX415" s="309"/>
      <c r="AAY415" s="309"/>
      <c r="AAZ415" s="309"/>
      <c r="ABA415" s="309"/>
      <c r="ABB415" s="309"/>
      <c r="ABC415" s="309"/>
      <c r="ABD415" s="309"/>
      <c r="ABE415" s="309"/>
      <c r="ABF415" s="309"/>
      <c r="ABG415" s="309"/>
      <c r="ABH415" s="309"/>
      <c r="ABI415" s="309"/>
      <c r="ABJ415" s="309"/>
      <c r="ABK415" s="309"/>
      <c r="ABL415" s="309"/>
      <c r="ABM415" s="309"/>
      <c r="ABN415" s="309"/>
      <c r="ABO415" s="309"/>
      <c r="ABP415" s="309"/>
      <c r="ABQ415" s="309"/>
      <c r="ABR415" s="309"/>
      <c r="ABS415" s="309"/>
      <c r="ABT415" s="309"/>
      <c r="ABU415" s="309"/>
      <c r="ABV415" s="309"/>
      <c r="ABW415" s="309"/>
      <c r="ABX415" s="309"/>
      <c r="ABY415" s="309"/>
      <c r="ABZ415" s="309"/>
      <c r="ACA415" s="309"/>
      <c r="ACB415" s="309"/>
      <c r="ACC415" s="309"/>
      <c r="ACD415" s="309"/>
      <c r="ACE415" s="309"/>
      <c r="ACF415" s="309"/>
      <c r="ACG415" s="309"/>
      <c r="ACH415" s="309"/>
      <c r="ACI415" s="309"/>
      <c r="ACJ415" s="309"/>
      <c r="ACK415" s="309"/>
      <c r="ACL415" s="309"/>
      <c r="ACM415" s="309"/>
      <c r="ACN415" s="309"/>
      <c r="ACO415" s="309"/>
      <c r="ACP415" s="309"/>
      <c r="ACQ415" s="309"/>
      <c r="ACR415" s="309"/>
      <c r="ACS415" s="309"/>
      <c r="ACT415" s="309"/>
      <c r="ACU415" s="309"/>
      <c r="ACV415" s="309"/>
      <c r="ACW415" s="309"/>
      <c r="ACX415" s="309"/>
      <c r="ACY415" s="309"/>
      <c r="ACZ415" s="309"/>
      <c r="ADA415" s="309"/>
      <c r="ADB415" s="309"/>
      <c r="ADC415" s="309"/>
      <c r="ADD415" s="309"/>
      <c r="ADE415" s="309"/>
      <c r="ADF415" s="309"/>
      <c r="ADG415" s="309"/>
      <c r="ADH415" s="309"/>
      <c r="ADI415" s="309"/>
      <c r="ADJ415" s="309"/>
      <c r="ADK415" s="309"/>
      <c r="ADL415" s="309"/>
      <c r="ADM415" s="309"/>
      <c r="ADN415" s="309"/>
      <c r="ADO415" s="309"/>
      <c r="ADP415" s="309"/>
      <c r="ADQ415" s="309"/>
      <c r="ADR415" s="309"/>
      <c r="ADS415" s="309"/>
      <c r="ADT415" s="309"/>
      <c r="ADU415" s="309"/>
      <c r="ADV415" s="309"/>
      <c r="ADW415" s="309"/>
      <c r="ADX415" s="309"/>
      <c r="ADY415" s="309"/>
      <c r="ADZ415" s="309"/>
      <c r="AEA415" s="309"/>
      <c r="AEB415" s="309"/>
      <c r="AEC415" s="309"/>
      <c r="AED415" s="309"/>
      <c r="AEE415" s="309"/>
      <c r="AEF415" s="309"/>
      <c r="AEG415" s="309"/>
      <c r="AEH415" s="309"/>
      <c r="AEI415" s="309"/>
      <c r="AEJ415" s="309"/>
      <c r="AEK415" s="309"/>
      <c r="AEL415" s="309"/>
      <c r="AEM415" s="309"/>
      <c r="AEN415" s="309"/>
      <c r="AEO415" s="309"/>
      <c r="AEP415" s="309"/>
      <c r="AEQ415" s="309"/>
      <c r="AER415" s="309"/>
      <c r="AES415" s="309"/>
      <c r="AET415" s="309"/>
      <c r="AEU415" s="309"/>
      <c r="AEV415" s="309"/>
      <c r="AEW415" s="309"/>
      <c r="AEX415" s="309"/>
      <c r="AEY415" s="309"/>
      <c r="AEZ415" s="309"/>
      <c r="AFA415" s="309"/>
      <c r="AFB415" s="309"/>
      <c r="AFC415" s="309"/>
      <c r="AFD415" s="309"/>
      <c r="AFE415" s="309"/>
      <c r="AFF415" s="309"/>
      <c r="AFG415" s="309"/>
      <c r="AFH415" s="309"/>
      <c r="AFI415" s="309"/>
      <c r="AFJ415" s="309"/>
      <c r="AFK415" s="309"/>
      <c r="AFL415" s="309"/>
      <c r="AFM415" s="309"/>
      <c r="AFN415" s="309"/>
      <c r="AFO415" s="309"/>
      <c r="AFP415" s="309"/>
      <c r="AFQ415" s="309"/>
      <c r="AFR415" s="309"/>
      <c r="AFS415" s="309"/>
      <c r="AFT415" s="309"/>
      <c r="AFU415" s="309"/>
      <c r="AFV415" s="309"/>
      <c r="AFW415" s="309"/>
      <c r="AFX415" s="309"/>
      <c r="AFY415" s="309"/>
      <c r="AFZ415" s="309"/>
      <c r="AGA415" s="309"/>
      <c r="AGB415" s="309"/>
      <c r="AGC415" s="309"/>
      <c r="AGD415" s="309"/>
      <c r="AGE415" s="309"/>
      <c r="AGF415" s="309"/>
      <c r="AGG415" s="309"/>
      <c r="AGH415" s="309"/>
      <c r="AGI415" s="309"/>
      <c r="AGJ415" s="309"/>
      <c r="AGK415" s="309"/>
      <c r="AGL415" s="309"/>
      <c r="AGM415" s="309"/>
      <c r="AGN415" s="309"/>
      <c r="AGO415" s="309"/>
      <c r="AGP415" s="309"/>
      <c r="AGQ415" s="309"/>
      <c r="AGR415" s="309"/>
      <c r="AGS415" s="309"/>
      <c r="AGT415" s="309"/>
      <c r="AGU415" s="309"/>
      <c r="AGV415" s="309"/>
      <c r="AGW415" s="309"/>
      <c r="AGX415" s="309"/>
      <c r="AGY415" s="309"/>
      <c r="AGZ415" s="309"/>
      <c r="AHA415" s="309"/>
      <c r="AHB415" s="309"/>
      <c r="AHC415" s="309"/>
      <c r="AHD415" s="309"/>
      <c r="AHE415" s="309"/>
      <c r="AHF415" s="309"/>
      <c r="AHG415" s="309"/>
      <c r="AHH415" s="309"/>
      <c r="AHI415" s="309"/>
      <c r="AHJ415" s="309"/>
      <c r="AHK415" s="309"/>
      <c r="AHL415" s="309"/>
      <c r="AHM415" s="309"/>
      <c r="AHN415" s="309"/>
      <c r="AHO415" s="309"/>
      <c r="AHP415" s="309"/>
      <c r="AHQ415" s="309"/>
      <c r="AHR415" s="309"/>
      <c r="AHS415" s="309"/>
      <c r="AHT415" s="309"/>
      <c r="AHU415" s="309"/>
      <c r="AHV415" s="309"/>
      <c r="AHW415" s="309"/>
      <c r="AHX415" s="309"/>
      <c r="AHY415" s="309"/>
      <c r="AHZ415" s="309"/>
      <c r="AIA415" s="309"/>
      <c r="AIB415" s="309"/>
      <c r="AIC415" s="309"/>
      <c r="AID415" s="309"/>
      <c r="AIE415" s="309"/>
      <c r="AIF415" s="309"/>
      <c r="AIG415" s="309"/>
      <c r="AIH415" s="309"/>
      <c r="AII415" s="309"/>
      <c r="AIJ415" s="309"/>
      <c r="AIK415" s="309"/>
      <c r="AIL415" s="309"/>
      <c r="AIM415" s="309"/>
      <c r="AIN415" s="309"/>
      <c r="AIO415" s="309"/>
      <c r="AIP415" s="309"/>
      <c r="AIQ415" s="309"/>
      <c r="AIR415" s="309"/>
      <c r="AIS415" s="309"/>
      <c r="AIT415" s="309"/>
      <c r="AIU415" s="309"/>
      <c r="AIV415" s="309"/>
      <c r="AIW415" s="309"/>
      <c r="AIX415" s="309"/>
      <c r="AIY415" s="309"/>
      <c r="AIZ415" s="309"/>
      <c r="AJA415" s="309"/>
      <c r="AJB415" s="309"/>
      <c r="AJC415" s="309"/>
      <c r="AJD415" s="309"/>
      <c r="AJE415" s="309"/>
      <c r="AJF415" s="309"/>
      <c r="AJG415" s="309"/>
      <c r="AJH415" s="309"/>
      <c r="AJI415" s="309"/>
      <c r="AJJ415" s="309"/>
      <c r="AJK415" s="309"/>
      <c r="AJL415" s="309"/>
      <c r="AJM415" s="309"/>
      <c r="AJN415" s="309"/>
      <c r="AJO415" s="309"/>
      <c r="AJP415" s="309"/>
      <c r="AJQ415" s="309"/>
      <c r="AJR415" s="309"/>
      <c r="AJS415" s="309"/>
      <c r="AJT415" s="309"/>
      <c r="AJU415" s="309"/>
      <c r="AJV415" s="309"/>
      <c r="AJW415" s="309"/>
      <c r="AJX415" s="309"/>
      <c r="AJY415" s="309"/>
      <c r="AJZ415" s="309"/>
      <c r="AKA415" s="309"/>
      <c r="AKB415" s="309"/>
      <c r="AKC415" s="309"/>
      <c r="AKD415" s="309"/>
      <c r="AKE415" s="309"/>
      <c r="AKF415" s="309"/>
      <c r="AKG415" s="309"/>
      <c r="AKH415" s="309"/>
      <c r="AKI415" s="309"/>
      <c r="AKJ415" s="309"/>
      <c r="AKK415" s="309"/>
      <c r="AKL415" s="309"/>
      <c r="AKM415" s="309"/>
      <c r="AKN415" s="309"/>
      <c r="AKO415" s="309"/>
      <c r="AKP415" s="309"/>
      <c r="AKQ415" s="309"/>
      <c r="AKR415" s="309"/>
      <c r="AKS415" s="309"/>
      <c r="AKT415" s="309"/>
      <c r="AKU415" s="309"/>
      <c r="AKV415" s="309"/>
      <c r="AKW415" s="309"/>
      <c r="AKX415" s="309"/>
      <c r="AKY415" s="309"/>
      <c r="AKZ415" s="309"/>
      <c r="ALA415" s="309"/>
      <c r="ALB415" s="309"/>
      <c r="ALC415" s="309"/>
      <c r="ALD415" s="309"/>
      <c r="ALE415" s="309"/>
      <c r="ALF415" s="309"/>
      <c r="ALG415" s="309"/>
      <c r="ALH415" s="309"/>
      <c r="ALI415" s="309"/>
      <c r="ALJ415" s="309"/>
      <c r="ALK415" s="309"/>
      <c r="ALL415" s="309"/>
      <c r="ALM415" s="309"/>
      <c r="ALN415" s="309"/>
      <c r="ALO415" s="309"/>
      <c r="ALP415" s="309"/>
      <c r="ALQ415" s="309"/>
      <c r="ALR415" s="309"/>
      <c r="ALS415" s="309"/>
      <c r="ALT415" s="309"/>
      <c r="ALU415" s="309"/>
      <c r="ALV415" s="309"/>
      <c r="ALW415" s="309"/>
      <c r="ALX415" s="309"/>
      <c r="ALY415" s="309"/>
      <c r="ALZ415" s="309"/>
      <c r="AMA415" s="309"/>
      <c r="AMB415" s="309"/>
      <c r="AMC415" s="309"/>
      <c r="AMD415" s="309"/>
      <c r="AME415" s="309"/>
      <c r="AMF415" s="309"/>
      <c r="AMG415" s="309"/>
      <c r="AMH415" s="309"/>
      <c r="AMI415" s="309"/>
      <c r="AMJ415" s="309"/>
      <c r="AMK415" s="309"/>
      <c r="AML415" s="309"/>
      <c r="AMM415" s="309"/>
      <c r="AMN415" s="309"/>
      <c r="AMO415" s="309"/>
      <c r="AMP415" s="309"/>
      <c r="AMQ415" s="309"/>
      <c r="AMR415" s="309"/>
      <c r="AMS415" s="309"/>
      <c r="AMT415" s="309"/>
      <c r="AMU415" s="309"/>
      <c r="AMV415" s="309"/>
      <c r="AMW415" s="309"/>
      <c r="AMX415" s="309"/>
      <c r="AMY415" s="309"/>
      <c r="AMZ415" s="309"/>
      <c r="ANA415" s="309"/>
      <c r="ANB415" s="309"/>
      <c r="ANC415" s="309"/>
      <c r="AND415" s="309"/>
      <c r="ANE415" s="309"/>
      <c r="ANF415" s="309"/>
      <c r="ANG415" s="309"/>
      <c r="ANH415" s="309"/>
      <c r="ANI415" s="309"/>
      <c r="ANJ415" s="309"/>
      <c r="ANK415" s="309"/>
      <c r="ANL415" s="309"/>
      <c r="ANM415" s="309"/>
      <c r="ANN415" s="309"/>
      <c r="ANO415" s="309"/>
      <c r="ANP415" s="309"/>
      <c r="ANQ415" s="309"/>
      <c r="ANR415" s="309"/>
      <c r="ANS415" s="309"/>
      <c r="ANT415" s="309"/>
      <c r="ANU415" s="309"/>
      <c r="ANV415" s="309"/>
      <c r="ANW415" s="309"/>
      <c r="ANX415" s="309"/>
      <c r="ANY415" s="309"/>
      <c r="ANZ415" s="309"/>
      <c r="AOA415" s="309"/>
      <c r="AOB415" s="309"/>
      <c r="AOC415" s="309"/>
      <c r="AOD415" s="309"/>
      <c r="AOE415" s="309"/>
      <c r="AOF415" s="309"/>
      <c r="AOG415" s="309"/>
      <c r="AOH415" s="309"/>
      <c r="AOI415" s="309"/>
      <c r="AOJ415" s="309"/>
      <c r="AOK415" s="309"/>
      <c r="AOL415" s="309"/>
      <c r="AOM415" s="309"/>
      <c r="AON415" s="309"/>
      <c r="AOO415" s="309"/>
      <c r="AOP415" s="309"/>
      <c r="AOQ415" s="309"/>
      <c r="AOR415" s="309"/>
      <c r="AOS415" s="309"/>
      <c r="AOT415" s="309"/>
      <c r="AOU415" s="309"/>
      <c r="AOV415" s="309"/>
      <c r="AOW415" s="309"/>
      <c r="AOX415" s="309"/>
      <c r="AOY415" s="309"/>
      <c r="AOZ415" s="309"/>
      <c r="APA415" s="309"/>
      <c r="APB415" s="309"/>
      <c r="APC415" s="309"/>
      <c r="APD415" s="309"/>
      <c r="APE415" s="309"/>
      <c r="APF415" s="309"/>
      <c r="APG415" s="309"/>
      <c r="APH415" s="309"/>
      <c r="API415" s="309"/>
      <c r="APJ415" s="309"/>
      <c r="APK415" s="309"/>
      <c r="APL415" s="309"/>
      <c r="APM415" s="309"/>
      <c r="APN415" s="309"/>
      <c r="APO415" s="309"/>
      <c r="APP415" s="309"/>
      <c r="APQ415" s="309"/>
      <c r="APR415" s="309"/>
      <c r="APS415" s="309"/>
      <c r="APT415" s="309"/>
      <c r="APU415" s="309"/>
      <c r="APV415" s="309"/>
      <c r="APW415" s="309"/>
      <c r="APX415" s="309"/>
      <c r="APY415" s="309"/>
      <c r="APZ415" s="309"/>
      <c r="AQA415" s="309"/>
      <c r="AQB415" s="309"/>
      <c r="AQC415" s="309"/>
      <c r="AQD415" s="309"/>
      <c r="AQE415" s="309"/>
      <c r="AQF415" s="309"/>
      <c r="AQG415" s="309"/>
      <c r="AQH415" s="309"/>
      <c r="AQI415" s="309"/>
      <c r="AQJ415" s="309"/>
      <c r="AQK415" s="309"/>
      <c r="AQL415" s="309"/>
      <c r="AQM415" s="309"/>
      <c r="AQN415" s="309"/>
      <c r="AQO415" s="309"/>
      <c r="AQP415" s="309"/>
      <c r="AQQ415" s="309"/>
      <c r="AQR415" s="309"/>
      <c r="AQS415" s="309"/>
      <c r="AQT415" s="309"/>
      <c r="AQU415" s="309"/>
      <c r="AQV415" s="309"/>
      <c r="AQW415" s="309"/>
      <c r="AQX415" s="309"/>
      <c r="AQY415" s="309"/>
      <c r="AQZ415" s="309"/>
      <c r="ARA415" s="309"/>
      <c r="ARB415" s="309"/>
      <c r="ARC415" s="309"/>
      <c r="ARD415" s="309"/>
      <c r="ARE415" s="309"/>
      <c r="ARF415" s="309"/>
      <c r="ARG415" s="309"/>
      <c r="ARH415" s="309"/>
      <c r="ARI415" s="309"/>
      <c r="ARJ415" s="309"/>
      <c r="ARK415" s="309"/>
      <c r="ARL415" s="309"/>
      <c r="ARM415" s="309"/>
      <c r="ARN415" s="309"/>
      <c r="ARO415" s="309"/>
      <c r="ARP415" s="309"/>
      <c r="ARQ415" s="309"/>
      <c r="ARR415" s="309"/>
      <c r="ARS415" s="309"/>
      <c r="ART415" s="309"/>
      <c r="ARU415" s="309"/>
      <c r="ARV415" s="309"/>
      <c r="ARW415" s="309"/>
      <c r="ARX415" s="309"/>
      <c r="ARY415" s="309"/>
      <c r="ARZ415" s="309"/>
      <c r="ASA415" s="309"/>
      <c r="ASB415" s="309"/>
      <c r="ASC415" s="309"/>
      <c r="ASD415" s="309"/>
      <c r="ASE415" s="309"/>
      <c r="ASF415" s="309"/>
      <c r="ASG415" s="309"/>
      <c r="ASH415" s="309"/>
      <c r="ASI415" s="309"/>
      <c r="ASJ415" s="309"/>
      <c r="ASK415" s="309"/>
      <c r="ASL415" s="309"/>
      <c r="ASM415" s="309"/>
      <c r="ASN415" s="309"/>
      <c r="ASO415" s="309"/>
      <c r="ASP415" s="309"/>
      <c r="ASQ415" s="309"/>
      <c r="ASR415" s="309"/>
      <c r="ASS415" s="309"/>
      <c r="AST415" s="309"/>
      <c r="ASU415" s="309"/>
      <c r="ASV415" s="309"/>
      <c r="ASW415" s="309"/>
      <c r="ASX415" s="309"/>
      <c r="ASY415" s="309"/>
      <c r="ASZ415" s="309"/>
      <c r="ATA415" s="309"/>
      <c r="ATB415" s="309"/>
      <c r="ATC415" s="309"/>
      <c r="ATD415" s="309"/>
      <c r="ATE415" s="309"/>
      <c r="ATF415" s="309"/>
      <c r="ATG415" s="309"/>
      <c r="ATH415" s="309"/>
      <c r="ATI415" s="309"/>
      <c r="ATJ415" s="309"/>
      <c r="ATK415" s="309"/>
      <c r="ATL415" s="309"/>
      <c r="ATM415" s="309"/>
      <c r="ATN415" s="309"/>
      <c r="ATO415" s="309"/>
      <c r="ATP415" s="309"/>
      <c r="ATQ415" s="309"/>
      <c r="ATR415" s="309"/>
      <c r="ATS415" s="309"/>
      <c r="ATT415" s="309"/>
      <c r="ATU415" s="309"/>
      <c r="ATV415" s="309"/>
      <c r="ATW415" s="309"/>
      <c r="ATX415" s="309"/>
      <c r="ATY415" s="309"/>
      <c r="ATZ415" s="309"/>
      <c r="AUA415" s="309"/>
      <c r="AUB415" s="309"/>
      <c r="AUC415" s="309"/>
      <c r="AUD415" s="309"/>
      <c r="AUE415" s="309"/>
      <c r="AUF415" s="309"/>
      <c r="AUG415" s="309"/>
      <c r="AUH415" s="309"/>
      <c r="AUI415" s="309"/>
      <c r="AUJ415" s="309"/>
      <c r="AUK415" s="309"/>
      <c r="AUL415" s="309"/>
      <c r="AUM415" s="309"/>
      <c r="AUN415" s="309"/>
      <c r="AUO415" s="309"/>
      <c r="AUP415" s="309"/>
      <c r="AUQ415" s="309"/>
      <c r="AUR415" s="309"/>
      <c r="AUS415" s="309"/>
      <c r="AUT415" s="309"/>
      <c r="AUU415" s="309"/>
      <c r="AUV415" s="309"/>
      <c r="AUW415" s="309"/>
      <c r="AUX415" s="309"/>
      <c r="AUY415" s="309"/>
      <c r="AUZ415" s="309"/>
      <c r="AVA415" s="309"/>
      <c r="AVB415" s="309"/>
      <c r="AVC415" s="309"/>
      <c r="AVD415" s="309"/>
      <c r="AVE415" s="309"/>
      <c r="AVF415" s="309"/>
      <c r="AVG415" s="309"/>
      <c r="AVH415" s="309"/>
      <c r="AVI415" s="309"/>
      <c r="AVJ415" s="309"/>
      <c r="AVK415" s="309"/>
      <c r="AVL415" s="309"/>
      <c r="AVM415" s="309"/>
      <c r="AVN415" s="309"/>
      <c r="AVO415" s="309"/>
      <c r="AVP415" s="309"/>
      <c r="AVQ415" s="309"/>
      <c r="AVR415" s="309"/>
      <c r="AVS415" s="309"/>
      <c r="AVT415" s="309"/>
      <c r="AVU415" s="309"/>
      <c r="AVV415" s="309"/>
      <c r="AVW415" s="309"/>
      <c r="AVX415" s="309"/>
      <c r="AVY415" s="309"/>
      <c r="AVZ415" s="309"/>
      <c r="AWA415" s="309"/>
      <c r="AWB415" s="309"/>
      <c r="AWC415" s="309"/>
      <c r="AWD415" s="309"/>
      <c r="AWE415" s="309"/>
      <c r="AWF415" s="309"/>
      <c r="AWG415" s="309"/>
      <c r="AWH415" s="309"/>
      <c r="AWI415" s="309"/>
      <c r="AWJ415" s="309"/>
      <c r="AWK415" s="309"/>
      <c r="AWL415" s="309"/>
      <c r="AWM415" s="309"/>
      <c r="AWN415" s="309"/>
      <c r="AWO415" s="309"/>
      <c r="AWP415" s="309"/>
      <c r="AWQ415" s="309"/>
      <c r="AWR415" s="309"/>
      <c r="AWS415" s="309"/>
      <c r="AWT415" s="309"/>
      <c r="AWU415" s="309"/>
      <c r="AWV415" s="309"/>
      <c r="AWW415" s="309"/>
      <c r="AWX415" s="309"/>
      <c r="AWY415" s="309"/>
      <c r="AWZ415" s="309"/>
      <c r="AXA415" s="309"/>
      <c r="AXB415" s="309"/>
      <c r="AXC415" s="309"/>
      <c r="AXD415" s="309"/>
      <c r="AXE415" s="309"/>
      <c r="AXF415" s="309"/>
      <c r="AXG415" s="309"/>
      <c r="AXH415" s="309"/>
      <c r="AXI415" s="309"/>
      <c r="AXJ415" s="309"/>
      <c r="AXK415" s="309"/>
      <c r="AXL415" s="309"/>
      <c r="AXM415" s="309"/>
      <c r="AXN415" s="309"/>
      <c r="AXO415" s="309"/>
      <c r="AXP415" s="309"/>
      <c r="AXQ415" s="309"/>
      <c r="AXR415" s="309"/>
      <c r="AXS415" s="309"/>
      <c r="AXT415" s="309"/>
      <c r="AXU415" s="309"/>
      <c r="AXV415" s="309"/>
      <c r="AXW415" s="309"/>
      <c r="AXX415" s="309"/>
      <c r="AXY415" s="309"/>
      <c r="AXZ415" s="309"/>
      <c r="AYA415" s="309"/>
      <c r="AYB415" s="309"/>
      <c r="AYC415" s="309"/>
      <c r="AYD415" s="309"/>
      <c r="AYE415" s="309"/>
      <c r="AYF415" s="309"/>
      <c r="AYG415" s="309"/>
      <c r="AYH415" s="309"/>
      <c r="AYI415" s="309"/>
      <c r="AYJ415" s="309"/>
      <c r="AYK415" s="309"/>
      <c r="AYL415" s="309"/>
      <c r="AYM415" s="309"/>
      <c r="AYN415" s="309"/>
      <c r="AYO415" s="309"/>
      <c r="AYP415" s="309"/>
      <c r="AYQ415" s="309"/>
      <c r="AYR415" s="309"/>
      <c r="AYS415" s="309"/>
      <c r="AYT415" s="309"/>
      <c r="AYU415" s="309"/>
      <c r="AYV415" s="309"/>
      <c r="AYW415" s="309"/>
      <c r="AYX415" s="309"/>
      <c r="AYY415" s="309"/>
      <c r="AYZ415" s="309"/>
      <c r="AZA415" s="309"/>
      <c r="AZB415" s="309"/>
      <c r="AZC415" s="309"/>
      <c r="AZD415" s="309"/>
      <c r="AZE415" s="309"/>
      <c r="AZF415" s="309"/>
      <c r="AZG415" s="309"/>
      <c r="AZH415" s="309"/>
      <c r="AZI415" s="309"/>
      <c r="AZJ415" s="309"/>
      <c r="AZK415" s="309"/>
      <c r="AZL415" s="309"/>
      <c r="AZM415" s="309"/>
      <c r="AZN415" s="309"/>
      <c r="AZO415" s="309"/>
      <c r="AZP415" s="309"/>
      <c r="AZQ415" s="309"/>
      <c r="AZR415" s="309"/>
      <c r="AZS415" s="309"/>
      <c r="AZT415" s="309"/>
      <c r="AZU415" s="309"/>
      <c r="AZV415" s="309"/>
      <c r="AZW415" s="309"/>
      <c r="AZX415" s="309"/>
      <c r="AZY415" s="309"/>
      <c r="AZZ415" s="309"/>
      <c r="BAA415" s="309"/>
      <c r="BAB415" s="309"/>
      <c r="BAC415" s="309"/>
      <c r="BAD415" s="309"/>
      <c r="BAE415" s="309"/>
      <c r="BAF415" s="309"/>
      <c r="BAG415" s="309"/>
      <c r="BAH415" s="309"/>
      <c r="BAI415" s="309"/>
      <c r="BAJ415" s="309"/>
      <c r="BAK415" s="309"/>
      <c r="BAL415" s="309"/>
      <c r="BAM415" s="309"/>
      <c r="BAN415" s="309"/>
      <c r="BAO415" s="309"/>
      <c r="BAP415" s="309"/>
      <c r="BAQ415" s="309"/>
      <c r="BAR415" s="309"/>
      <c r="BAS415" s="309"/>
      <c r="BAT415" s="309"/>
      <c r="BAU415" s="309"/>
      <c r="BAV415" s="309"/>
      <c r="BAW415" s="309"/>
      <c r="BAX415" s="309"/>
      <c r="BAY415" s="309"/>
      <c r="BAZ415" s="309"/>
      <c r="BBA415" s="309"/>
      <c r="BBB415" s="309"/>
      <c r="BBC415" s="309"/>
      <c r="BBD415" s="309"/>
      <c r="BBE415" s="309"/>
      <c r="BBF415" s="309"/>
      <c r="BBG415" s="309"/>
      <c r="BBH415" s="309"/>
      <c r="BBI415" s="309"/>
      <c r="BBJ415" s="309"/>
      <c r="BBK415" s="309"/>
      <c r="BBL415" s="309"/>
      <c r="BBM415" s="309"/>
      <c r="BBN415" s="309"/>
      <c r="BBO415" s="309"/>
      <c r="BBP415" s="309"/>
      <c r="BBQ415" s="309"/>
      <c r="BBR415" s="309"/>
      <c r="BBS415" s="309"/>
      <c r="BBT415" s="309"/>
      <c r="BBU415" s="309"/>
      <c r="BBV415" s="309"/>
      <c r="BBW415" s="309"/>
      <c r="BBX415" s="309"/>
      <c r="BBY415" s="309"/>
      <c r="BBZ415" s="309"/>
      <c r="BCA415" s="309"/>
      <c r="BCB415" s="309"/>
      <c r="BCC415" s="309"/>
      <c r="BCD415" s="309"/>
      <c r="BCE415" s="309"/>
      <c r="BCF415" s="309"/>
      <c r="BCG415" s="309"/>
      <c r="BCH415" s="309"/>
      <c r="BCI415" s="309"/>
      <c r="BCJ415" s="309"/>
      <c r="BCK415" s="309"/>
      <c r="BCL415" s="309"/>
      <c r="BCM415" s="309"/>
      <c r="BCN415" s="309"/>
      <c r="BCO415" s="309"/>
      <c r="BCP415" s="309"/>
      <c r="BCQ415" s="309"/>
      <c r="BCR415" s="309"/>
      <c r="BCS415" s="309"/>
      <c r="BCT415" s="309"/>
      <c r="BCU415" s="309"/>
      <c r="BCV415" s="309"/>
      <c r="BCW415" s="309"/>
      <c r="BCX415" s="309"/>
      <c r="BCY415" s="309"/>
      <c r="BCZ415" s="309"/>
      <c r="BDA415" s="309"/>
      <c r="BDB415" s="309"/>
      <c r="BDC415" s="309"/>
      <c r="BDD415" s="309"/>
      <c r="BDE415" s="309"/>
      <c r="BDF415" s="309"/>
      <c r="BDG415" s="309"/>
      <c r="BDH415" s="309"/>
      <c r="BDI415" s="309"/>
      <c r="BDJ415" s="309"/>
      <c r="BDK415" s="309"/>
      <c r="BDL415" s="309"/>
      <c r="BDM415" s="309"/>
      <c r="BDN415" s="309"/>
      <c r="BDO415" s="309"/>
      <c r="BDP415" s="309"/>
      <c r="BDQ415" s="309"/>
      <c r="BDR415" s="309"/>
      <c r="BDS415" s="309"/>
      <c r="BDT415" s="309"/>
      <c r="BDU415" s="309"/>
      <c r="BDV415" s="309"/>
      <c r="BDW415" s="309"/>
      <c r="BDX415" s="309"/>
      <c r="BDY415" s="309"/>
      <c r="BDZ415" s="309"/>
      <c r="BEA415" s="309"/>
      <c r="BEB415" s="309"/>
      <c r="BEC415" s="309"/>
      <c r="BED415" s="309"/>
      <c r="BEE415" s="309"/>
      <c r="BEF415" s="309"/>
      <c r="BEG415" s="309"/>
      <c r="BEH415" s="309"/>
      <c r="BEI415" s="309"/>
      <c r="BEJ415" s="309"/>
      <c r="BEK415" s="309"/>
      <c r="BEL415" s="309"/>
      <c r="BEM415" s="309"/>
      <c r="BEN415" s="309"/>
      <c r="BEO415" s="309"/>
      <c r="BEP415" s="309"/>
      <c r="BEQ415" s="309"/>
      <c r="BER415" s="309"/>
      <c r="BES415" s="309"/>
      <c r="BET415" s="309"/>
      <c r="BEU415" s="309"/>
      <c r="BEV415" s="309"/>
      <c r="BEW415" s="309"/>
      <c r="BEX415" s="309"/>
      <c r="BEY415" s="309"/>
      <c r="BEZ415" s="309"/>
      <c r="BFA415" s="309"/>
      <c r="BFB415" s="309"/>
      <c r="BFC415" s="309"/>
      <c r="BFD415" s="309"/>
      <c r="BFE415" s="309"/>
      <c r="BFF415" s="309"/>
      <c r="BFG415" s="309"/>
      <c r="BFH415" s="309"/>
      <c r="BFI415" s="309"/>
      <c r="BFJ415" s="309"/>
      <c r="BFK415" s="309"/>
      <c r="BFL415" s="309"/>
      <c r="BFM415" s="309"/>
      <c r="BFN415" s="309"/>
      <c r="BFO415" s="309"/>
      <c r="BFP415" s="309"/>
      <c r="BFQ415" s="309"/>
      <c r="BFR415" s="309"/>
      <c r="BFS415" s="309"/>
      <c r="BFT415" s="309"/>
      <c r="BFU415" s="309"/>
      <c r="BFV415" s="309"/>
      <c r="BFW415" s="309"/>
      <c r="BFX415" s="309"/>
      <c r="BFY415" s="309"/>
      <c r="BFZ415" s="309"/>
      <c r="BGA415" s="309"/>
      <c r="BGB415" s="309"/>
      <c r="BGC415" s="309"/>
      <c r="BGD415" s="309"/>
      <c r="BGE415" s="309"/>
      <c r="BGF415" s="309"/>
      <c r="BGG415" s="309"/>
      <c r="BGH415" s="309"/>
    </row>
    <row r="416" spans="6:1542" s="18" customFormat="1" ht="14.45" customHeight="1" x14ac:dyDescent="0.25">
      <c r="F416" s="68"/>
      <c r="Y416" s="68"/>
      <c r="AC416" s="309"/>
      <c r="AD416" s="309"/>
      <c r="AE416" s="309"/>
      <c r="AF416" s="309"/>
      <c r="AG416" s="309"/>
      <c r="AH416" s="309"/>
      <c r="AI416" s="309"/>
      <c r="AJ416" s="309"/>
      <c r="AK416" s="309"/>
      <c r="AL416" s="309"/>
      <c r="AM416" s="309"/>
      <c r="AN416" s="309"/>
      <c r="AO416" s="309"/>
      <c r="AP416" s="309"/>
      <c r="AQ416" s="309"/>
      <c r="AR416" s="309"/>
      <c r="AS416" s="309"/>
      <c r="AT416" s="309"/>
      <c r="AU416" s="309"/>
      <c r="AV416" s="309"/>
      <c r="AW416" s="309"/>
      <c r="AX416" s="309"/>
      <c r="AY416" s="309"/>
      <c r="AZ416" s="309"/>
      <c r="BA416" s="309"/>
      <c r="BB416" s="309"/>
      <c r="BC416" s="309"/>
      <c r="BD416" s="309"/>
      <c r="BE416" s="309"/>
      <c r="BF416" s="309"/>
      <c r="BG416" s="309"/>
      <c r="BH416" s="309"/>
      <c r="BI416" s="309"/>
      <c r="BJ416" s="309"/>
      <c r="BK416" s="309"/>
      <c r="BL416" s="309"/>
      <c r="BM416" s="309"/>
      <c r="BN416" s="309"/>
      <c r="BO416" s="309"/>
      <c r="BP416" s="309"/>
      <c r="BQ416" s="309"/>
      <c r="BR416" s="309"/>
      <c r="BS416" s="309"/>
      <c r="BT416" s="309"/>
      <c r="BU416" s="309"/>
      <c r="BV416" s="309"/>
      <c r="BW416" s="309"/>
      <c r="BX416" s="309"/>
      <c r="BY416" s="309"/>
      <c r="BZ416" s="309"/>
      <c r="CA416" s="309"/>
      <c r="CB416" s="309"/>
      <c r="CC416" s="309"/>
      <c r="CD416" s="309"/>
      <c r="CE416" s="309"/>
      <c r="CF416" s="309"/>
      <c r="CG416" s="309"/>
      <c r="CH416" s="309"/>
      <c r="CI416" s="309"/>
      <c r="CJ416" s="309"/>
      <c r="CK416" s="309"/>
      <c r="CL416" s="309"/>
      <c r="CM416" s="309"/>
      <c r="CN416" s="309"/>
      <c r="CO416" s="309"/>
      <c r="CP416" s="309"/>
      <c r="CQ416" s="309"/>
      <c r="CR416" s="309"/>
      <c r="CS416" s="309"/>
      <c r="CT416" s="309"/>
      <c r="CU416" s="309"/>
      <c r="CV416" s="309"/>
      <c r="CW416" s="309"/>
      <c r="CX416" s="309"/>
      <c r="CY416" s="309"/>
      <c r="CZ416" s="309"/>
      <c r="DA416" s="309"/>
      <c r="DB416" s="309"/>
      <c r="DC416" s="309"/>
      <c r="DD416" s="309"/>
      <c r="DE416" s="309"/>
      <c r="DF416" s="309"/>
      <c r="DG416" s="309"/>
      <c r="DH416" s="309"/>
      <c r="DI416" s="309"/>
      <c r="DJ416" s="309"/>
      <c r="DK416" s="309"/>
      <c r="DL416" s="309"/>
      <c r="DM416" s="309"/>
      <c r="DN416" s="309"/>
      <c r="DO416" s="309"/>
      <c r="DP416" s="309"/>
      <c r="DQ416" s="309"/>
      <c r="DR416" s="309"/>
      <c r="DS416" s="309"/>
      <c r="DT416" s="309"/>
      <c r="DU416" s="309"/>
      <c r="DV416" s="309"/>
      <c r="DW416" s="309"/>
      <c r="DX416" s="309"/>
      <c r="DY416" s="309"/>
      <c r="DZ416" s="309"/>
      <c r="EA416" s="309"/>
      <c r="EB416" s="309"/>
      <c r="EC416" s="309"/>
      <c r="ED416" s="309"/>
      <c r="EE416" s="309"/>
      <c r="EF416" s="309"/>
      <c r="EG416" s="309"/>
      <c r="EH416" s="309"/>
      <c r="EI416" s="309"/>
      <c r="EJ416" s="309"/>
      <c r="EK416" s="309"/>
      <c r="EL416" s="309"/>
      <c r="EM416" s="309"/>
      <c r="EN416" s="309"/>
      <c r="EO416" s="309"/>
      <c r="EP416" s="309"/>
      <c r="EQ416" s="309"/>
      <c r="ER416" s="309"/>
      <c r="ES416" s="309"/>
      <c r="ET416" s="309"/>
      <c r="EU416" s="309"/>
      <c r="EV416" s="309"/>
      <c r="EW416" s="309"/>
      <c r="EX416" s="309"/>
      <c r="EY416" s="309"/>
      <c r="EZ416" s="309"/>
      <c r="FA416" s="309"/>
      <c r="FB416" s="309"/>
      <c r="FC416" s="309"/>
      <c r="FD416" s="309"/>
      <c r="FE416" s="309"/>
      <c r="FF416" s="309"/>
      <c r="FG416" s="309"/>
      <c r="FH416" s="309"/>
      <c r="FI416" s="309"/>
      <c r="FJ416" s="309"/>
      <c r="FK416" s="309"/>
      <c r="FL416" s="309"/>
      <c r="FM416" s="309"/>
      <c r="FN416" s="309"/>
      <c r="FO416" s="309"/>
      <c r="FP416" s="309"/>
      <c r="FQ416" s="309"/>
      <c r="FR416" s="309"/>
      <c r="FS416" s="309"/>
      <c r="FT416" s="309"/>
      <c r="FU416" s="309"/>
      <c r="FV416" s="309"/>
      <c r="FW416" s="309"/>
      <c r="FX416" s="309"/>
      <c r="FY416" s="309"/>
      <c r="FZ416" s="309"/>
      <c r="GA416" s="309"/>
      <c r="GB416" s="309"/>
      <c r="GC416" s="309"/>
      <c r="GD416" s="309"/>
      <c r="GE416" s="309"/>
      <c r="GF416" s="309"/>
      <c r="GG416" s="309"/>
      <c r="GH416" s="309"/>
      <c r="GI416" s="309"/>
      <c r="GJ416" s="309"/>
      <c r="GK416" s="309"/>
      <c r="GL416" s="309"/>
      <c r="GM416" s="309"/>
      <c r="GN416" s="309"/>
      <c r="GO416" s="309"/>
      <c r="GP416" s="309"/>
      <c r="GQ416" s="309"/>
      <c r="GR416" s="309"/>
      <c r="GS416" s="309"/>
      <c r="GT416" s="309"/>
      <c r="GU416" s="309"/>
      <c r="GV416" s="309"/>
      <c r="GW416" s="309"/>
      <c r="GX416" s="309"/>
      <c r="GY416" s="309"/>
      <c r="GZ416" s="309"/>
      <c r="HA416" s="309"/>
      <c r="HB416" s="309"/>
      <c r="HC416" s="309"/>
      <c r="HD416" s="309"/>
      <c r="HE416" s="309"/>
      <c r="HF416" s="309"/>
      <c r="HG416" s="309"/>
      <c r="HH416" s="309"/>
      <c r="HI416" s="309"/>
      <c r="HJ416" s="309"/>
      <c r="HK416" s="309"/>
      <c r="HL416" s="309"/>
      <c r="HM416" s="309"/>
      <c r="HN416" s="309"/>
      <c r="HO416" s="309"/>
      <c r="HP416" s="309"/>
      <c r="HQ416" s="309"/>
      <c r="HR416" s="309"/>
      <c r="HS416" s="309"/>
      <c r="HT416" s="309"/>
      <c r="HU416" s="309"/>
      <c r="HV416" s="309"/>
      <c r="HW416" s="309"/>
      <c r="HX416" s="309"/>
      <c r="HY416" s="309"/>
      <c r="HZ416" s="309"/>
      <c r="IA416" s="309"/>
      <c r="IB416" s="309"/>
      <c r="IC416" s="309"/>
      <c r="ID416" s="309"/>
      <c r="IE416" s="309"/>
      <c r="IF416" s="309"/>
      <c r="IG416" s="309"/>
      <c r="IH416" s="309"/>
      <c r="II416" s="309"/>
      <c r="IJ416" s="309"/>
      <c r="IK416" s="309"/>
      <c r="IL416" s="309"/>
      <c r="IM416" s="309"/>
      <c r="IN416" s="309"/>
      <c r="IO416" s="309"/>
      <c r="IP416" s="309"/>
      <c r="IQ416" s="309"/>
      <c r="IR416" s="309"/>
      <c r="IS416" s="309"/>
      <c r="IT416" s="309"/>
      <c r="IU416" s="309"/>
      <c r="IV416" s="309"/>
      <c r="IW416" s="309"/>
      <c r="IX416" s="309"/>
      <c r="IY416" s="309"/>
      <c r="IZ416" s="309"/>
      <c r="JA416" s="309"/>
      <c r="JB416" s="309"/>
      <c r="JC416" s="309"/>
      <c r="JD416" s="309"/>
      <c r="JE416" s="309"/>
      <c r="JF416" s="309"/>
      <c r="JG416" s="309"/>
      <c r="JH416" s="309"/>
      <c r="JI416" s="309"/>
      <c r="JJ416" s="309"/>
      <c r="JK416" s="309"/>
      <c r="JL416" s="309"/>
      <c r="JM416" s="309"/>
      <c r="JN416" s="309"/>
      <c r="JO416" s="309"/>
      <c r="JP416" s="309"/>
      <c r="JQ416" s="309"/>
      <c r="JR416" s="309"/>
      <c r="JS416" s="309"/>
      <c r="JT416" s="309"/>
      <c r="JU416" s="309"/>
      <c r="JV416" s="309"/>
      <c r="JW416" s="309"/>
      <c r="JX416" s="309"/>
      <c r="JY416" s="309"/>
      <c r="JZ416" s="309"/>
      <c r="KA416" s="309"/>
      <c r="KB416" s="309"/>
      <c r="KC416" s="309"/>
      <c r="KD416" s="309"/>
      <c r="KE416" s="309"/>
      <c r="KF416" s="309"/>
      <c r="KG416" s="309"/>
      <c r="KH416" s="309"/>
      <c r="KI416" s="309"/>
      <c r="KJ416" s="309"/>
      <c r="KK416" s="309"/>
      <c r="KL416" s="309"/>
      <c r="KM416" s="309"/>
      <c r="KN416" s="309"/>
      <c r="KO416" s="309"/>
      <c r="KP416" s="309"/>
      <c r="KQ416" s="309"/>
      <c r="KR416" s="309"/>
      <c r="KS416" s="309"/>
      <c r="KT416" s="309"/>
      <c r="KU416" s="309"/>
      <c r="KV416" s="309"/>
      <c r="KW416" s="309"/>
      <c r="KX416" s="309"/>
      <c r="KY416" s="309"/>
      <c r="KZ416" s="309"/>
      <c r="LA416" s="309"/>
      <c r="LB416" s="309"/>
      <c r="LC416" s="309"/>
      <c r="LD416" s="309"/>
      <c r="LE416" s="309"/>
      <c r="LF416" s="309"/>
      <c r="LG416" s="309"/>
      <c r="LH416" s="309"/>
      <c r="LI416" s="309"/>
      <c r="LJ416" s="309"/>
      <c r="LK416" s="309"/>
      <c r="LL416" s="309"/>
      <c r="LM416" s="309"/>
      <c r="LN416" s="309"/>
      <c r="LO416" s="309"/>
      <c r="LP416" s="309"/>
      <c r="LQ416" s="309"/>
      <c r="LR416" s="309"/>
      <c r="LS416" s="309"/>
      <c r="LT416" s="309"/>
      <c r="LU416" s="309"/>
      <c r="LV416" s="309"/>
      <c r="LW416" s="309"/>
      <c r="LX416" s="309"/>
      <c r="LY416" s="309"/>
      <c r="LZ416" s="309"/>
      <c r="MA416" s="309"/>
      <c r="MB416" s="309"/>
      <c r="MC416" s="309"/>
      <c r="MD416" s="309"/>
      <c r="ME416" s="309"/>
      <c r="MF416" s="309"/>
      <c r="MG416" s="309"/>
      <c r="MH416" s="309"/>
      <c r="MI416" s="309"/>
      <c r="MJ416" s="309"/>
      <c r="MK416" s="309"/>
      <c r="ML416" s="309"/>
      <c r="MM416" s="309"/>
      <c r="MN416" s="309"/>
      <c r="MO416" s="309"/>
      <c r="MP416" s="309"/>
      <c r="MQ416" s="309"/>
      <c r="MR416" s="309"/>
      <c r="MS416" s="309"/>
      <c r="MT416" s="309"/>
      <c r="MU416" s="309"/>
      <c r="MV416" s="309"/>
      <c r="MW416" s="309"/>
      <c r="MX416" s="309"/>
      <c r="MY416" s="309"/>
      <c r="MZ416" s="309"/>
      <c r="NA416" s="309"/>
      <c r="NB416" s="309"/>
      <c r="NC416" s="309"/>
      <c r="ND416" s="309"/>
      <c r="NE416" s="309"/>
      <c r="NF416" s="309"/>
      <c r="NG416" s="309"/>
      <c r="NH416" s="309"/>
      <c r="NI416" s="309"/>
      <c r="NJ416" s="309"/>
      <c r="NK416" s="309"/>
      <c r="NL416" s="309"/>
      <c r="NM416" s="309"/>
      <c r="NN416" s="309"/>
      <c r="NO416" s="309"/>
      <c r="NP416" s="309"/>
      <c r="NQ416" s="309"/>
      <c r="NR416" s="309"/>
      <c r="NS416" s="309"/>
      <c r="NT416" s="309"/>
      <c r="NU416" s="309"/>
      <c r="NV416" s="309"/>
      <c r="NW416" s="309"/>
      <c r="NX416" s="309"/>
      <c r="NY416" s="309"/>
      <c r="NZ416" s="309"/>
      <c r="OA416" s="309"/>
      <c r="OB416" s="309"/>
      <c r="OC416" s="309"/>
      <c r="OD416" s="309"/>
      <c r="OE416" s="309"/>
      <c r="OF416" s="309"/>
      <c r="OG416" s="309"/>
      <c r="OH416" s="309"/>
      <c r="OI416" s="309"/>
      <c r="OJ416" s="309"/>
      <c r="OK416" s="309"/>
      <c r="OL416" s="309"/>
      <c r="OM416" s="309"/>
      <c r="ON416" s="309"/>
      <c r="OO416" s="309"/>
      <c r="OP416" s="309"/>
      <c r="OQ416" s="309"/>
      <c r="OR416" s="309"/>
      <c r="OS416" s="309"/>
      <c r="OT416" s="309"/>
      <c r="OU416" s="309"/>
      <c r="OV416" s="309"/>
      <c r="OW416" s="309"/>
      <c r="OX416" s="309"/>
      <c r="OY416" s="309"/>
      <c r="OZ416" s="309"/>
      <c r="PA416" s="309"/>
      <c r="PB416" s="309"/>
      <c r="PC416" s="309"/>
      <c r="PD416" s="309"/>
      <c r="PE416" s="309"/>
      <c r="PF416" s="309"/>
      <c r="PG416" s="309"/>
      <c r="PH416" s="309"/>
      <c r="PI416" s="309"/>
      <c r="PJ416" s="309"/>
      <c r="PK416" s="309"/>
      <c r="PL416" s="309"/>
      <c r="PM416" s="309"/>
      <c r="PN416" s="309"/>
      <c r="PO416" s="309"/>
      <c r="PP416" s="309"/>
      <c r="PQ416" s="309"/>
      <c r="PR416" s="309"/>
      <c r="PS416" s="309"/>
      <c r="PT416" s="309"/>
      <c r="PU416" s="309"/>
      <c r="PV416" s="309"/>
      <c r="PW416" s="309"/>
      <c r="PX416" s="309"/>
      <c r="PY416" s="309"/>
      <c r="PZ416" s="309"/>
      <c r="QA416" s="309"/>
      <c r="QB416" s="309"/>
      <c r="QC416" s="309"/>
      <c r="QD416" s="309"/>
      <c r="QE416" s="309"/>
      <c r="QF416" s="309"/>
      <c r="QG416" s="309"/>
      <c r="QH416" s="309"/>
      <c r="QI416" s="309"/>
      <c r="QJ416" s="309"/>
      <c r="QK416" s="309"/>
      <c r="QL416" s="309"/>
      <c r="QM416" s="309"/>
      <c r="QN416" s="309"/>
      <c r="QO416" s="309"/>
      <c r="QP416" s="309"/>
      <c r="QQ416" s="309"/>
      <c r="QR416" s="309"/>
      <c r="QS416" s="309"/>
      <c r="QT416" s="309"/>
      <c r="QU416" s="309"/>
      <c r="QV416" s="309"/>
      <c r="QW416" s="309"/>
      <c r="QX416" s="309"/>
      <c r="QY416" s="309"/>
      <c r="QZ416" s="309"/>
      <c r="RA416" s="309"/>
      <c r="RB416" s="309"/>
      <c r="RC416" s="309"/>
      <c r="RD416" s="309"/>
      <c r="RE416" s="309"/>
      <c r="RF416" s="309"/>
      <c r="RG416" s="309"/>
      <c r="RH416" s="309"/>
      <c r="RI416" s="309"/>
      <c r="RJ416" s="309"/>
      <c r="RK416" s="309"/>
      <c r="RL416" s="309"/>
      <c r="RM416" s="309"/>
      <c r="RN416" s="309"/>
      <c r="RO416" s="309"/>
      <c r="RP416" s="309"/>
      <c r="RQ416" s="309"/>
      <c r="RR416" s="309"/>
      <c r="RS416" s="309"/>
      <c r="RT416" s="309"/>
      <c r="RU416" s="309"/>
      <c r="RV416" s="309"/>
      <c r="RW416" s="309"/>
      <c r="RX416" s="309"/>
      <c r="RY416" s="309"/>
      <c r="RZ416" s="309"/>
      <c r="SA416" s="309"/>
      <c r="SB416" s="309"/>
      <c r="SC416" s="309"/>
      <c r="SD416" s="309"/>
      <c r="SE416" s="309"/>
      <c r="SF416" s="309"/>
      <c r="SG416" s="309"/>
      <c r="SH416" s="309"/>
      <c r="SI416" s="309"/>
      <c r="SJ416" s="309"/>
      <c r="SK416" s="309"/>
      <c r="SL416" s="309"/>
      <c r="SM416" s="309"/>
      <c r="SN416" s="309"/>
      <c r="SO416" s="309"/>
      <c r="SP416" s="309"/>
      <c r="SQ416" s="309"/>
      <c r="SR416" s="309"/>
      <c r="SS416" s="309"/>
      <c r="ST416" s="309"/>
      <c r="SU416" s="309"/>
      <c r="SV416" s="309"/>
      <c r="SW416" s="309"/>
      <c r="SX416" s="309"/>
      <c r="SY416" s="309"/>
      <c r="SZ416" s="309"/>
      <c r="TA416" s="309"/>
      <c r="TB416" s="309"/>
      <c r="TC416" s="309"/>
      <c r="TD416" s="309"/>
      <c r="TE416" s="309"/>
      <c r="TF416" s="309"/>
      <c r="TG416" s="309"/>
      <c r="TH416" s="309"/>
      <c r="TI416" s="309"/>
      <c r="TJ416" s="309"/>
      <c r="TK416" s="309"/>
      <c r="TL416" s="309"/>
      <c r="TM416" s="309"/>
      <c r="TN416" s="309"/>
      <c r="TO416" s="309"/>
      <c r="TP416" s="309"/>
      <c r="TQ416" s="309"/>
      <c r="TR416" s="309"/>
      <c r="TS416" s="309"/>
      <c r="TT416" s="309"/>
      <c r="TU416" s="309"/>
      <c r="TV416" s="309"/>
      <c r="TW416" s="309"/>
      <c r="TX416" s="309"/>
      <c r="TY416" s="309"/>
      <c r="TZ416" s="309"/>
      <c r="UA416" s="309"/>
      <c r="UB416" s="309"/>
      <c r="UC416" s="309"/>
      <c r="UD416" s="309"/>
      <c r="UE416" s="309"/>
      <c r="UF416" s="309"/>
      <c r="UG416" s="309"/>
      <c r="UH416" s="309"/>
      <c r="UI416" s="309"/>
      <c r="UJ416" s="309"/>
      <c r="UK416" s="309"/>
      <c r="UL416" s="309"/>
      <c r="UM416" s="309"/>
      <c r="UN416" s="309"/>
      <c r="UO416" s="309"/>
      <c r="UP416" s="309"/>
      <c r="UQ416" s="309"/>
      <c r="UR416" s="309"/>
      <c r="US416" s="309"/>
      <c r="UT416" s="309"/>
      <c r="UU416" s="309"/>
      <c r="UV416" s="309"/>
      <c r="UW416" s="309"/>
      <c r="UX416" s="309"/>
      <c r="UY416" s="309"/>
      <c r="UZ416" s="309"/>
      <c r="VA416" s="309"/>
      <c r="VB416" s="309"/>
      <c r="VC416" s="309"/>
      <c r="VD416" s="309"/>
      <c r="VE416" s="309"/>
      <c r="VF416" s="309"/>
      <c r="VG416" s="309"/>
      <c r="VH416" s="309"/>
      <c r="VI416" s="309"/>
      <c r="VJ416" s="309"/>
      <c r="VK416" s="309"/>
      <c r="VL416" s="309"/>
      <c r="VM416" s="309"/>
      <c r="VN416" s="309"/>
      <c r="VO416" s="309"/>
      <c r="VP416" s="309"/>
      <c r="VQ416" s="309"/>
      <c r="VR416" s="309"/>
      <c r="VS416" s="309"/>
      <c r="VT416" s="309"/>
      <c r="VU416" s="309"/>
      <c r="VV416" s="309"/>
      <c r="VW416" s="309"/>
      <c r="VX416" s="309"/>
      <c r="VY416" s="309"/>
      <c r="VZ416" s="309"/>
      <c r="WA416" s="309"/>
      <c r="WB416" s="309"/>
      <c r="WC416" s="309"/>
      <c r="WD416" s="309"/>
      <c r="WE416" s="309"/>
      <c r="WF416" s="309"/>
      <c r="WG416" s="309"/>
      <c r="WH416" s="309"/>
      <c r="WI416" s="309"/>
      <c r="WJ416" s="309"/>
      <c r="WK416" s="309"/>
      <c r="WL416" s="309"/>
      <c r="WM416" s="309"/>
      <c r="WN416" s="309"/>
      <c r="WO416" s="309"/>
      <c r="WP416" s="309"/>
      <c r="WQ416" s="309"/>
      <c r="WR416" s="309"/>
      <c r="WS416" s="309"/>
      <c r="WT416" s="309"/>
      <c r="WU416" s="309"/>
      <c r="WV416" s="309"/>
      <c r="WW416" s="309"/>
      <c r="WX416" s="309"/>
      <c r="WY416" s="309"/>
      <c r="WZ416" s="309"/>
      <c r="XA416" s="309"/>
      <c r="XB416" s="309"/>
      <c r="XC416" s="309"/>
      <c r="XD416" s="309"/>
      <c r="XE416" s="309"/>
      <c r="XF416" s="309"/>
      <c r="XG416" s="309"/>
      <c r="XH416" s="309"/>
      <c r="XI416" s="309"/>
      <c r="XJ416" s="309"/>
      <c r="XK416" s="309"/>
      <c r="XL416" s="309"/>
      <c r="XM416" s="309"/>
      <c r="XN416" s="309"/>
      <c r="XO416" s="309"/>
      <c r="XP416" s="309"/>
      <c r="XQ416" s="309"/>
      <c r="XR416" s="309"/>
      <c r="XS416" s="309"/>
      <c r="XT416" s="309"/>
      <c r="XU416" s="309"/>
      <c r="XV416" s="309"/>
      <c r="XW416" s="309"/>
      <c r="XX416" s="309"/>
      <c r="XY416" s="309"/>
      <c r="XZ416" s="309"/>
      <c r="YA416" s="309"/>
      <c r="YB416" s="309"/>
      <c r="YC416" s="309"/>
      <c r="YD416" s="309"/>
      <c r="YE416" s="309"/>
      <c r="YF416" s="309"/>
      <c r="YG416" s="309"/>
      <c r="YH416" s="309"/>
      <c r="YI416" s="309"/>
      <c r="YJ416" s="309"/>
      <c r="YK416" s="309"/>
      <c r="YL416" s="309"/>
      <c r="YM416" s="309"/>
      <c r="YN416" s="309"/>
      <c r="YO416" s="309"/>
      <c r="YP416" s="309"/>
      <c r="YQ416" s="309"/>
      <c r="YR416" s="309"/>
      <c r="YS416" s="309"/>
      <c r="YT416" s="309"/>
      <c r="YU416" s="309"/>
      <c r="YV416" s="309"/>
      <c r="YW416" s="309"/>
      <c r="YX416" s="309"/>
      <c r="YY416" s="309"/>
      <c r="YZ416" s="309"/>
      <c r="ZA416" s="309"/>
      <c r="ZB416" s="309"/>
      <c r="ZC416" s="309"/>
      <c r="ZD416" s="309"/>
      <c r="ZE416" s="309"/>
      <c r="ZF416" s="309"/>
      <c r="ZG416" s="309"/>
      <c r="ZH416" s="309"/>
      <c r="ZI416" s="309"/>
      <c r="ZJ416" s="309"/>
      <c r="ZK416" s="309"/>
      <c r="ZL416" s="309"/>
      <c r="ZM416" s="309"/>
      <c r="ZN416" s="309"/>
      <c r="ZO416" s="309"/>
      <c r="ZP416" s="309"/>
      <c r="ZQ416" s="309"/>
      <c r="ZR416" s="309"/>
      <c r="ZS416" s="309"/>
      <c r="ZT416" s="309"/>
      <c r="ZU416" s="309"/>
      <c r="ZV416" s="309"/>
      <c r="ZW416" s="309"/>
      <c r="ZX416" s="309"/>
      <c r="ZY416" s="309"/>
      <c r="ZZ416" s="309"/>
      <c r="AAA416" s="309"/>
      <c r="AAB416" s="309"/>
      <c r="AAC416" s="309"/>
      <c r="AAD416" s="309"/>
      <c r="AAE416" s="309"/>
      <c r="AAF416" s="309"/>
      <c r="AAG416" s="309"/>
      <c r="AAH416" s="309"/>
      <c r="AAI416" s="309"/>
      <c r="AAJ416" s="309"/>
      <c r="AAK416" s="309"/>
      <c r="AAL416" s="309"/>
      <c r="AAM416" s="309"/>
      <c r="AAN416" s="309"/>
      <c r="AAO416" s="309"/>
      <c r="AAP416" s="309"/>
      <c r="AAQ416" s="309"/>
      <c r="AAR416" s="309"/>
      <c r="AAS416" s="309"/>
      <c r="AAT416" s="309"/>
      <c r="AAU416" s="309"/>
      <c r="AAV416" s="309"/>
      <c r="AAW416" s="309"/>
      <c r="AAX416" s="309"/>
      <c r="AAY416" s="309"/>
      <c r="AAZ416" s="309"/>
      <c r="ABA416" s="309"/>
      <c r="ABB416" s="309"/>
      <c r="ABC416" s="309"/>
      <c r="ABD416" s="309"/>
      <c r="ABE416" s="309"/>
      <c r="ABF416" s="309"/>
      <c r="ABG416" s="309"/>
      <c r="ABH416" s="309"/>
      <c r="ABI416" s="309"/>
      <c r="ABJ416" s="309"/>
      <c r="ABK416" s="309"/>
      <c r="ABL416" s="309"/>
      <c r="ABM416" s="309"/>
      <c r="ABN416" s="309"/>
      <c r="ABO416" s="309"/>
      <c r="ABP416" s="309"/>
      <c r="ABQ416" s="309"/>
      <c r="ABR416" s="309"/>
      <c r="ABS416" s="309"/>
      <c r="ABT416" s="309"/>
      <c r="ABU416" s="309"/>
      <c r="ABV416" s="309"/>
      <c r="ABW416" s="309"/>
      <c r="ABX416" s="309"/>
      <c r="ABY416" s="309"/>
      <c r="ABZ416" s="309"/>
      <c r="ACA416" s="309"/>
      <c r="ACB416" s="309"/>
      <c r="ACC416" s="309"/>
      <c r="ACD416" s="309"/>
      <c r="ACE416" s="309"/>
      <c r="ACF416" s="309"/>
      <c r="ACG416" s="309"/>
      <c r="ACH416" s="309"/>
      <c r="ACI416" s="309"/>
      <c r="ACJ416" s="309"/>
      <c r="ACK416" s="309"/>
      <c r="ACL416" s="309"/>
      <c r="ACM416" s="309"/>
      <c r="ACN416" s="309"/>
      <c r="ACO416" s="309"/>
      <c r="ACP416" s="309"/>
      <c r="ACQ416" s="309"/>
      <c r="ACR416" s="309"/>
      <c r="ACS416" s="309"/>
      <c r="ACT416" s="309"/>
      <c r="ACU416" s="309"/>
      <c r="ACV416" s="309"/>
      <c r="ACW416" s="309"/>
      <c r="ACX416" s="309"/>
      <c r="ACY416" s="309"/>
      <c r="ACZ416" s="309"/>
      <c r="ADA416" s="309"/>
      <c r="ADB416" s="309"/>
      <c r="ADC416" s="309"/>
      <c r="ADD416" s="309"/>
      <c r="ADE416" s="309"/>
      <c r="ADF416" s="309"/>
      <c r="ADG416" s="309"/>
      <c r="ADH416" s="309"/>
      <c r="ADI416" s="309"/>
      <c r="ADJ416" s="309"/>
      <c r="ADK416" s="309"/>
      <c r="ADL416" s="309"/>
      <c r="ADM416" s="309"/>
      <c r="ADN416" s="309"/>
      <c r="ADO416" s="309"/>
      <c r="ADP416" s="309"/>
      <c r="ADQ416" s="309"/>
      <c r="ADR416" s="309"/>
      <c r="ADS416" s="309"/>
      <c r="ADT416" s="309"/>
      <c r="ADU416" s="309"/>
      <c r="ADV416" s="309"/>
      <c r="ADW416" s="309"/>
      <c r="ADX416" s="309"/>
      <c r="ADY416" s="309"/>
      <c r="ADZ416" s="309"/>
      <c r="AEA416" s="309"/>
      <c r="AEB416" s="309"/>
      <c r="AEC416" s="309"/>
      <c r="AED416" s="309"/>
      <c r="AEE416" s="309"/>
      <c r="AEF416" s="309"/>
      <c r="AEG416" s="309"/>
      <c r="AEH416" s="309"/>
      <c r="AEI416" s="309"/>
      <c r="AEJ416" s="309"/>
      <c r="AEK416" s="309"/>
      <c r="AEL416" s="309"/>
      <c r="AEM416" s="309"/>
      <c r="AEN416" s="309"/>
      <c r="AEO416" s="309"/>
      <c r="AEP416" s="309"/>
      <c r="AEQ416" s="309"/>
      <c r="AER416" s="309"/>
      <c r="AES416" s="309"/>
      <c r="AET416" s="309"/>
      <c r="AEU416" s="309"/>
      <c r="AEV416" s="309"/>
      <c r="AEW416" s="309"/>
      <c r="AEX416" s="309"/>
      <c r="AEY416" s="309"/>
      <c r="AEZ416" s="309"/>
      <c r="AFA416" s="309"/>
      <c r="AFB416" s="309"/>
      <c r="AFC416" s="309"/>
      <c r="AFD416" s="309"/>
      <c r="AFE416" s="309"/>
      <c r="AFF416" s="309"/>
      <c r="AFG416" s="309"/>
      <c r="AFH416" s="309"/>
      <c r="AFI416" s="309"/>
      <c r="AFJ416" s="309"/>
      <c r="AFK416" s="309"/>
      <c r="AFL416" s="309"/>
      <c r="AFM416" s="309"/>
      <c r="AFN416" s="309"/>
      <c r="AFO416" s="309"/>
      <c r="AFP416" s="309"/>
      <c r="AFQ416" s="309"/>
      <c r="AFR416" s="309"/>
      <c r="AFS416" s="309"/>
      <c r="AFT416" s="309"/>
      <c r="AFU416" s="309"/>
      <c r="AFV416" s="309"/>
      <c r="AFW416" s="309"/>
      <c r="AFX416" s="309"/>
      <c r="AFY416" s="309"/>
      <c r="AFZ416" s="309"/>
      <c r="AGA416" s="309"/>
      <c r="AGB416" s="309"/>
      <c r="AGC416" s="309"/>
      <c r="AGD416" s="309"/>
      <c r="AGE416" s="309"/>
      <c r="AGF416" s="309"/>
      <c r="AGG416" s="309"/>
      <c r="AGH416" s="309"/>
      <c r="AGI416" s="309"/>
      <c r="AGJ416" s="309"/>
      <c r="AGK416" s="309"/>
      <c r="AGL416" s="309"/>
      <c r="AGM416" s="309"/>
      <c r="AGN416" s="309"/>
      <c r="AGO416" s="309"/>
      <c r="AGP416" s="309"/>
      <c r="AGQ416" s="309"/>
      <c r="AGR416" s="309"/>
      <c r="AGS416" s="309"/>
      <c r="AGT416" s="309"/>
      <c r="AGU416" s="309"/>
      <c r="AGV416" s="309"/>
      <c r="AGW416" s="309"/>
      <c r="AGX416" s="309"/>
      <c r="AGY416" s="309"/>
      <c r="AGZ416" s="309"/>
      <c r="AHA416" s="309"/>
      <c r="AHB416" s="309"/>
      <c r="AHC416" s="309"/>
      <c r="AHD416" s="309"/>
      <c r="AHE416" s="309"/>
      <c r="AHF416" s="309"/>
      <c r="AHG416" s="309"/>
      <c r="AHH416" s="309"/>
      <c r="AHI416" s="309"/>
      <c r="AHJ416" s="309"/>
      <c r="AHK416" s="309"/>
      <c r="AHL416" s="309"/>
      <c r="AHM416" s="309"/>
      <c r="AHN416" s="309"/>
      <c r="AHO416" s="309"/>
      <c r="AHP416" s="309"/>
      <c r="AHQ416" s="309"/>
      <c r="AHR416" s="309"/>
      <c r="AHS416" s="309"/>
      <c r="AHT416" s="309"/>
      <c r="AHU416" s="309"/>
      <c r="AHV416" s="309"/>
      <c r="AHW416" s="309"/>
      <c r="AHX416" s="309"/>
      <c r="AHY416" s="309"/>
      <c r="AHZ416" s="309"/>
      <c r="AIA416" s="309"/>
      <c r="AIB416" s="309"/>
      <c r="AIC416" s="309"/>
      <c r="AID416" s="309"/>
      <c r="AIE416" s="309"/>
      <c r="AIF416" s="309"/>
      <c r="AIG416" s="309"/>
      <c r="AIH416" s="309"/>
      <c r="AII416" s="309"/>
      <c r="AIJ416" s="309"/>
      <c r="AIK416" s="309"/>
      <c r="AIL416" s="309"/>
      <c r="AIM416" s="309"/>
      <c r="AIN416" s="309"/>
      <c r="AIO416" s="309"/>
      <c r="AIP416" s="309"/>
      <c r="AIQ416" s="309"/>
      <c r="AIR416" s="309"/>
      <c r="AIS416" s="309"/>
      <c r="AIT416" s="309"/>
      <c r="AIU416" s="309"/>
      <c r="AIV416" s="309"/>
      <c r="AIW416" s="309"/>
      <c r="AIX416" s="309"/>
      <c r="AIY416" s="309"/>
      <c r="AIZ416" s="309"/>
      <c r="AJA416" s="309"/>
      <c r="AJB416" s="309"/>
      <c r="AJC416" s="309"/>
      <c r="AJD416" s="309"/>
      <c r="AJE416" s="309"/>
      <c r="AJF416" s="309"/>
      <c r="AJG416" s="309"/>
      <c r="AJH416" s="309"/>
      <c r="AJI416" s="309"/>
      <c r="AJJ416" s="309"/>
      <c r="AJK416" s="309"/>
      <c r="AJL416" s="309"/>
      <c r="AJM416" s="309"/>
      <c r="AJN416" s="309"/>
      <c r="AJO416" s="309"/>
      <c r="AJP416" s="309"/>
      <c r="AJQ416" s="309"/>
      <c r="AJR416" s="309"/>
      <c r="AJS416" s="309"/>
      <c r="AJT416" s="309"/>
      <c r="AJU416" s="309"/>
      <c r="AJV416" s="309"/>
      <c r="AJW416" s="309"/>
      <c r="AJX416" s="309"/>
      <c r="AJY416" s="309"/>
      <c r="AJZ416" s="309"/>
      <c r="AKA416" s="309"/>
      <c r="AKB416" s="309"/>
      <c r="AKC416" s="309"/>
      <c r="AKD416" s="309"/>
      <c r="AKE416" s="309"/>
      <c r="AKF416" s="309"/>
      <c r="AKG416" s="309"/>
      <c r="AKH416" s="309"/>
      <c r="AKI416" s="309"/>
      <c r="AKJ416" s="309"/>
      <c r="AKK416" s="309"/>
      <c r="AKL416" s="309"/>
      <c r="AKM416" s="309"/>
      <c r="AKN416" s="309"/>
      <c r="AKO416" s="309"/>
      <c r="AKP416" s="309"/>
      <c r="AKQ416" s="309"/>
      <c r="AKR416" s="309"/>
      <c r="AKS416" s="309"/>
      <c r="AKT416" s="309"/>
      <c r="AKU416" s="309"/>
      <c r="AKV416" s="309"/>
      <c r="AKW416" s="309"/>
      <c r="AKX416" s="309"/>
      <c r="AKY416" s="309"/>
      <c r="AKZ416" s="309"/>
      <c r="ALA416" s="309"/>
      <c r="ALB416" s="309"/>
      <c r="ALC416" s="309"/>
      <c r="ALD416" s="309"/>
      <c r="ALE416" s="309"/>
      <c r="ALF416" s="309"/>
      <c r="ALG416" s="309"/>
      <c r="ALH416" s="309"/>
      <c r="ALI416" s="309"/>
      <c r="ALJ416" s="309"/>
      <c r="ALK416" s="309"/>
      <c r="ALL416" s="309"/>
      <c r="ALM416" s="309"/>
      <c r="ALN416" s="309"/>
      <c r="ALO416" s="309"/>
      <c r="ALP416" s="309"/>
      <c r="ALQ416" s="309"/>
      <c r="ALR416" s="309"/>
      <c r="ALS416" s="309"/>
      <c r="ALT416" s="309"/>
      <c r="ALU416" s="309"/>
      <c r="ALV416" s="309"/>
      <c r="ALW416" s="309"/>
      <c r="ALX416" s="309"/>
      <c r="ALY416" s="309"/>
      <c r="ALZ416" s="309"/>
      <c r="AMA416" s="309"/>
      <c r="AMB416" s="309"/>
      <c r="AMC416" s="309"/>
      <c r="AMD416" s="309"/>
      <c r="AME416" s="309"/>
      <c r="AMF416" s="309"/>
      <c r="AMG416" s="309"/>
      <c r="AMH416" s="309"/>
      <c r="AMI416" s="309"/>
      <c r="AMJ416" s="309"/>
      <c r="AMK416" s="309"/>
      <c r="AML416" s="309"/>
      <c r="AMM416" s="309"/>
      <c r="AMN416" s="309"/>
      <c r="AMO416" s="309"/>
      <c r="AMP416" s="309"/>
      <c r="AMQ416" s="309"/>
      <c r="AMR416" s="309"/>
      <c r="AMS416" s="309"/>
      <c r="AMT416" s="309"/>
      <c r="AMU416" s="309"/>
      <c r="AMV416" s="309"/>
      <c r="AMW416" s="309"/>
      <c r="AMX416" s="309"/>
      <c r="AMY416" s="309"/>
      <c r="AMZ416" s="309"/>
      <c r="ANA416" s="309"/>
      <c r="ANB416" s="309"/>
      <c r="ANC416" s="309"/>
      <c r="AND416" s="309"/>
      <c r="ANE416" s="309"/>
      <c r="ANF416" s="309"/>
      <c r="ANG416" s="309"/>
      <c r="ANH416" s="309"/>
      <c r="ANI416" s="309"/>
      <c r="ANJ416" s="309"/>
      <c r="ANK416" s="309"/>
      <c r="ANL416" s="309"/>
      <c r="ANM416" s="309"/>
      <c r="ANN416" s="309"/>
      <c r="ANO416" s="309"/>
      <c r="ANP416" s="309"/>
      <c r="ANQ416" s="309"/>
      <c r="ANR416" s="309"/>
      <c r="ANS416" s="309"/>
      <c r="ANT416" s="309"/>
      <c r="ANU416" s="309"/>
      <c r="ANV416" s="309"/>
      <c r="ANW416" s="309"/>
      <c r="ANX416" s="309"/>
      <c r="ANY416" s="309"/>
      <c r="ANZ416" s="309"/>
      <c r="AOA416" s="309"/>
      <c r="AOB416" s="309"/>
      <c r="AOC416" s="309"/>
      <c r="AOD416" s="309"/>
      <c r="AOE416" s="309"/>
      <c r="AOF416" s="309"/>
      <c r="AOG416" s="309"/>
      <c r="AOH416" s="309"/>
      <c r="AOI416" s="309"/>
      <c r="AOJ416" s="309"/>
      <c r="AOK416" s="309"/>
      <c r="AOL416" s="309"/>
      <c r="AOM416" s="309"/>
      <c r="AON416" s="309"/>
      <c r="AOO416" s="309"/>
      <c r="AOP416" s="309"/>
      <c r="AOQ416" s="309"/>
      <c r="AOR416" s="309"/>
      <c r="AOS416" s="309"/>
      <c r="AOT416" s="309"/>
      <c r="AOU416" s="309"/>
      <c r="AOV416" s="309"/>
      <c r="AOW416" s="309"/>
      <c r="AOX416" s="309"/>
      <c r="AOY416" s="309"/>
      <c r="AOZ416" s="309"/>
      <c r="APA416" s="309"/>
      <c r="APB416" s="309"/>
      <c r="APC416" s="309"/>
      <c r="APD416" s="309"/>
      <c r="APE416" s="309"/>
      <c r="APF416" s="309"/>
      <c r="APG416" s="309"/>
      <c r="APH416" s="309"/>
      <c r="API416" s="309"/>
      <c r="APJ416" s="309"/>
      <c r="APK416" s="309"/>
      <c r="APL416" s="309"/>
      <c r="APM416" s="309"/>
      <c r="APN416" s="309"/>
      <c r="APO416" s="309"/>
      <c r="APP416" s="309"/>
      <c r="APQ416" s="309"/>
      <c r="APR416" s="309"/>
      <c r="APS416" s="309"/>
      <c r="APT416" s="309"/>
      <c r="APU416" s="309"/>
      <c r="APV416" s="309"/>
      <c r="APW416" s="309"/>
      <c r="APX416" s="309"/>
      <c r="APY416" s="309"/>
      <c r="APZ416" s="309"/>
      <c r="AQA416" s="309"/>
      <c r="AQB416" s="309"/>
      <c r="AQC416" s="309"/>
      <c r="AQD416" s="309"/>
      <c r="AQE416" s="309"/>
      <c r="AQF416" s="309"/>
      <c r="AQG416" s="309"/>
      <c r="AQH416" s="309"/>
      <c r="AQI416" s="309"/>
      <c r="AQJ416" s="309"/>
      <c r="AQK416" s="309"/>
      <c r="AQL416" s="309"/>
      <c r="AQM416" s="309"/>
      <c r="AQN416" s="309"/>
      <c r="AQO416" s="309"/>
      <c r="AQP416" s="309"/>
      <c r="AQQ416" s="309"/>
      <c r="AQR416" s="309"/>
      <c r="AQS416" s="309"/>
      <c r="AQT416" s="309"/>
      <c r="AQU416" s="309"/>
      <c r="AQV416" s="309"/>
      <c r="AQW416" s="309"/>
      <c r="AQX416" s="309"/>
      <c r="AQY416" s="309"/>
      <c r="AQZ416" s="309"/>
      <c r="ARA416" s="309"/>
      <c r="ARB416" s="309"/>
      <c r="ARC416" s="309"/>
      <c r="ARD416" s="309"/>
      <c r="ARE416" s="309"/>
      <c r="ARF416" s="309"/>
      <c r="ARG416" s="309"/>
      <c r="ARH416" s="309"/>
      <c r="ARI416" s="309"/>
      <c r="ARJ416" s="309"/>
      <c r="ARK416" s="309"/>
      <c r="ARL416" s="309"/>
      <c r="ARM416" s="309"/>
      <c r="ARN416" s="309"/>
      <c r="ARO416" s="309"/>
      <c r="ARP416" s="309"/>
      <c r="ARQ416" s="309"/>
      <c r="ARR416" s="309"/>
      <c r="ARS416" s="309"/>
      <c r="ART416" s="309"/>
      <c r="ARU416" s="309"/>
      <c r="ARV416" s="309"/>
      <c r="ARW416" s="309"/>
      <c r="ARX416" s="309"/>
      <c r="ARY416" s="309"/>
      <c r="ARZ416" s="309"/>
      <c r="ASA416" s="309"/>
      <c r="ASB416" s="309"/>
      <c r="ASC416" s="309"/>
      <c r="ASD416" s="309"/>
      <c r="ASE416" s="309"/>
      <c r="ASF416" s="309"/>
      <c r="ASG416" s="309"/>
      <c r="ASH416" s="309"/>
      <c r="ASI416" s="309"/>
      <c r="ASJ416" s="309"/>
      <c r="ASK416" s="309"/>
      <c r="ASL416" s="309"/>
      <c r="ASM416" s="309"/>
      <c r="ASN416" s="309"/>
      <c r="ASO416" s="309"/>
      <c r="ASP416" s="309"/>
      <c r="ASQ416" s="309"/>
      <c r="ASR416" s="309"/>
      <c r="ASS416" s="309"/>
      <c r="AST416" s="309"/>
      <c r="ASU416" s="309"/>
      <c r="ASV416" s="309"/>
      <c r="ASW416" s="309"/>
      <c r="ASX416" s="309"/>
      <c r="ASY416" s="309"/>
      <c r="ASZ416" s="309"/>
      <c r="ATA416" s="309"/>
      <c r="ATB416" s="309"/>
      <c r="ATC416" s="309"/>
      <c r="ATD416" s="309"/>
      <c r="ATE416" s="309"/>
      <c r="ATF416" s="309"/>
      <c r="ATG416" s="309"/>
      <c r="ATH416" s="309"/>
      <c r="ATI416" s="309"/>
      <c r="ATJ416" s="309"/>
      <c r="ATK416" s="309"/>
      <c r="ATL416" s="309"/>
      <c r="ATM416" s="309"/>
      <c r="ATN416" s="309"/>
      <c r="ATO416" s="309"/>
      <c r="ATP416" s="309"/>
      <c r="ATQ416" s="309"/>
      <c r="ATR416" s="309"/>
      <c r="ATS416" s="309"/>
      <c r="ATT416" s="309"/>
      <c r="ATU416" s="309"/>
      <c r="ATV416" s="309"/>
      <c r="ATW416" s="309"/>
      <c r="ATX416" s="309"/>
      <c r="ATY416" s="309"/>
      <c r="ATZ416" s="309"/>
      <c r="AUA416" s="309"/>
      <c r="AUB416" s="309"/>
      <c r="AUC416" s="309"/>
      <c r="AUD416" s="309"/>
      <c r="AUE416" s="309"/>
      <c r="AUF416" s="309"/>
      <c r="AUG416" s="309"/>
      <c r="AUH416" s="309"/>
      <c r="AUI416" s="309"/>
      <c r="AUJ416" s="309"/>
      <c r="AUK416" s="309"/>
      <c r="AUL416" s="309"/>
      <c r="AUM416" s="309"/>
      <c r="AUN416" s="309"/>
      <c r="AUO416" s="309"/>
      <c r="AUP416" s="309"/>
      <c r="AUQ416" s="309"/>
      <c r="AUR416" s="309"/>
      <c r="AUS416" s="309"/>
      <c r="AUT416" s="309"/>
      <c r="AUU416" s="309"/>
      <c r="AUV416" s="309"/>
      <c r="AUW416" s="309"/>
      <c r="AUX416" s="309"/>
      <c r="AUY416" s="309"/>
      <c r="AUZ416" s="309"/>
      <c r="AVA416" s="309"/>
      <c r="AVB416" s="309"/>
      <c r="AVC416" s="309"/>
      <c r="AVD416" s="309"/>
      <c r="AVE416" s="309"/>
      <c r="AVF416" s="309"/>
      <c r="AVG416" s="309"/>
      <c r="AVH416" s="309"/>
      <c r="AVI416" s="309"/>
      <c r="AVJ416" s="309"/>
      <c r="AVK416" s="309"/>
      <c r="AVL416" s="309"/>
      <c r="AVM416" s="309"/>
      <c r="AVN416" s="309"/>
      <c r="AVO416" s="309"/>
      <c r="AVP416" s="309"/>
      <c r="AVQ416" s="309"/>
      <c r="AVR416" s="309"/>
      <c r="AVS416" s="309"/>
      <c r="AVT416" s="309"/>
      <c r="AVU416" s="309"/>
      <c r="AVV416" s="309"/>
      <c r="AVW416" s="309"/>
      <c r="AVX416" s="309"/>
      <c r="AVY416" s="309"/>
      <c r="AVZ416" s="309"/>
      <c r="AWA416" s="309"/>
      <c r="AWB416" s="309"/>
      <c r="AWC416" s="309"/>
      <c r="AWD416" s="309"/>
      <c r="AWE416" s="309"/>
      <c r="AWF416" s="309"/>
      <c r="AWG416" s="309"/>
      <c r="AWH416" s="309"/>
      <c r="AWI416" s="309"/>
      <c r="AWJ416" s="309"/>
      <c r="AWK416" s="309"/>
      <c r="AWL416" s="309"/>
      <c r="AWM416" s="309"/>
      <c r="AWN416" s="309"/>
      <c r="AWO416" s="309"/>
      <c r="AWP416" s="309"/>
      <c r="AWQ416" s="309"/>
      <c r="AWR416" s="309"/>
      <c r="AWS416" s="309"/>
      <c r="AWT416" s="309"/>
      <c r="AWU416" s="309"/>
      <c r="AWV416" s="309"/>
      <c r="AWW416" s="309"/>
      <c r="AWX416" s="309"/>
      <c r="AWY416" s="309"/>
      <c r="AWZ416" s="309"/>
      <c r="AXA416" s="309"/>
      <c r="AXB416" s="309"/>
      <c r="AXC416" s="309"/>
      <c r="AXD416" s="309"/>
      <c r="AXE416" s="309"/>
      <c r="AXF416" s="309"/>
      <c r="AXG416" s="309"/>
      <c r="AXH416" s="309"/>
      <c r="AXI416" s="309"/>
      <c r="AXJ416" s="309"/>
      <c r="AXK416" s="309"/>
      <c r="AXL416" s="309"/>
      <c r="AXM416" s="309"/>
      <c r="AXN416" s="309"/>
      <c r="AXO416" s="309"/>
      <c r="AXP416" s="309"/>
      <c r="AXQ416" s="309"/>
      <c r="AXR416" s="309"/>
      <c r="AXS416" s="309"/>
      <c r="AXT416" s="309"/>
      <c r="AXU416" s="309"/>
      <c r="AXV416" s="309"/>
      <c r="AXW416" s="309"/>
      <c r="AXX416" s="309"/>
      <c r="AXY416" s="309"/>
      <c r="AXZ416" s="309"/>
      <c r="AYA416" s="309"/>
      <c r="AYB416" s="309"/>
      <c r="AYC416" s="309"/>
      <c r="AYD416" s="309"/>
      <c r="AYE416" s="309"/>
      <c r="AYF416" s="309"/>
      <c r="AYG416" s="309"/>
      <c r="AYH416" s="309"/>
      <c r="AYI416" s="309"/>
      <c r="AYJ416" s="309"/>
      <c r="AYK416" s="309"/>
      <c r="AYL416" s="309"/>
      <c r="AYM416" s="309"/>
      <c r="AYN416" s="309"/>
      <c r="AYO416" s="309"/>
      <c r="AYP416" s="309"/>
      <c r="AYQ416" s="309"/>
      <c r="AYR416" s="309"/>
      <c r="AYS416" s="309"/>
      <c r="AYT416" s="309"/>
      <c r="AYU416" s="309"/>
      <c r="AYV416" s="309"/>
      <c r="AYW416" s="309"/>
      <c r="AYX416" s="309"/>
      <c r="AYY416" s="309"/>
      <c r="AYZ416" s="309"/>
      <c r="AZA416" s="309"/>
      <c r="AZB416" s="309"/>
      <c r="AZC416" s="309"/>
      <c r="AZD416" s="309"/>
      <c r="AZE416" s="309"/>
      <c r="AZF416" s="309"/>
      <c r="AZG416" s="309"/>
      <c r="AZH416" s="309"/>
      <c r="AZI416" s="309"/>
      <c r="AZJ416" s="309"/>
      <c r="AZK416" s="309"/>
      <c r="AZL416" s="309"/>
      <c r="AZM416" s="309"/>
      <c r="AZN416" s="309"/>
      <c r="AZO416" s="309"/>
      <c r="AZP416" s="309"/>
      <c r="AZQ416" s="309"/>
      <c r="AZR416" s="309"/>
      <c r="AZS416" s="309"/>
      <c r="AZT416" s="309"/>
      <c r="AZU416" s="309"/>
      <c r="AZV416" s="309"/>
      <c r="AZW416" s="309"/>
      <c r="AZX416" s="309"/>
      <c r="AZY416" s="309"/>
      <c r="AZZ416" s="309"/>
      <c r="BAA416" s="309"/>
      <c r="BAB416" s="309"/>
      <c r="BAC416" s="309"/>
      <c r="BAD416" s="309"/>
      <c r="BAE416" s="309"/>
      <c r="BAF416" s="309"/>
      <c r="BAG416" s="309"/>
      <c r="BAH416" s="309"/>
      <c r="BAI416" s="309"/>
      <c r="BAJ416" s="309"/>
      <c r="BAK416" s="309"/>
      <c r="BAL416" s="309"/>
      <c r="BAM416" s="309"/>
      <c r="BAN416" s="309"/>
      <c r="BAO416" s="309"/>
      <c r="BAP416" s="309"/>
      <c r="BAQ416" s="309"/>
      <c r="BAR416" s="309"/>
      <c r="BAS416" s="309"/>
      <c r="BAT416" s="309"/>
      <c r="BAU416" s="309"/>
      <c r="BAV416" s="309"/>
      <c r="BAW416" s="309"/>
      <c r="BAX416" s="309"/>
      <c r="BAY416" s="309"/>
      <c r="BAZ416" s="309"/>
      <c r="BBA416" s="309"/>
      <c r="BBB416" s="309"/>
      <c r="BBC416" s="309"/>
      <c r="BBD416" s="309"/>
      <c r="BBE416" s="309"/>
      <c r="BBF416" s="309"/>
      <c r="BBG416" s="309"/>
      <c r="BBH416" s="309"/>
      <c r="BBI416" s="309"/>
      <c r="BBJ416" s="309"/>
      <c r="BBK416" s="309"/>
      <c r="BBL416" s="309"/>
      <c r="BBM416" s="309"/>
      <c r="BBN416" s="309"/>
      <c r="BBO416" s="309"/>
      <c r="BBP416" s="309"/>
      <c r="BBQ416" s="309"/>
      <c r="BBR416" s="309"/>
      <c r="BBS416" s="309"/>
      <c r="BBT416" s="309"/>
      <c r="BBU416" s="309"/>
      <c r="BBV416" s="309"/>
      <c r="BBW416" s="309"/>
      <c r="BBX416" s="309"/>
      <c r="BBY416" s="309"/>
      <c r="BBZ416" s="309"/>
      <c r="BCA416" s="309"/>
      <c r="BCB416" s="309"/>
      <c r="BCC416" s="309"/>
      <c r="BCD416" s="309"/>
      <c r="BCE416" s="309"/>
      <c r="BCF416" s="309"/>
      <c r="BCG416" s="309"/>
      <c r="BCH416" s="309"/>
      <c r="BCI416" s="309"/>
      <c r="BCJ416" s="309"/>
      <c r="BCK416" s="309"/>
      <c r="BCL416" s="309"/>
      <c r="BCM416" s="309"/>
      <c r="BCN416" s="309"/>
      <c r="BCO416" s="309"/>
      <c r="BCP416" s="309"/>
      <c r="BCQ416" s="309"/>
      <c r="BCR416" s="309"/>
      <c r="BCS416" s="309"/>
      <c r="BCT416" s="309"/>
      <c r="BCU416" s="309"/>
      <c r="BCV416" s="309"/>
      <c r="BCW416" s="309"/>
      <c r="BCX416" s="309"/>
      <c r="BCY416" s="309"/>
      <c r="BCZ416" s="309"/>
      <c r="BDA416" s="309"/>
      <c r="BDB416" s="309"/>
      <c r="BDC416" s="309"/>
      <c r="BDD416" s="309"/>
      <c r="BDE416" s="309"/>
      <c r="BDF416" s="309"/>
      <c r="BDG416" s="309"/>
      <c r="BDH416" s="309"/>
      <c r="BDI416" s="309"/>
      <c r="BDJ416" s="309"/>
      <c r="BDK416" s="309"/>
      <c r="BDL416" s="309"/>
      <c r="BDM416" s="309"/>
      <c r="BDN416" s="309"/>
      <c r="BDO416" s="309"/>
      <c r="BDP416" s="309"/>
      <c r="BDQ416" s="309"/>
      <c r="BDR416" s="309"/>
      <c r="BDS416" s="309"/>
      <c r="BDT416" s="309"/>
      <c r="BDU416" s="309"/>
      <c r="BDV416" s="309"/>
      <c r="BDW416" s="309"/>
      <c r="BDX416" s="309"/>
      <c r="BDY416" s="309"/>
      <c r="BDZ416" s="309"/>
      <c r="BEA416" s="309"/>
      <c r="BEB416" s="309"/>
      <c r="BEC416" s="309"/>
      <c r="BED416" s="309"/>
      <c r="BEE416" s="309"/>
      <c r="BEF416" s="309"/>
      <c r="BEG416" s="309"/>
      <c r="BEH416" s="309"/>
      <c r="BEI416" s="309"/>
      <c r="BEJ416" s="309"/>
      <c r="BEK416" s="309"/>
      <c r="BEL416" s="309"/>
      <c r="BEM416" s="309"/>
      <c r="BEN416" s="309"/>
      <c r="BEO416" s="309"/>
      <c r="BEP416" s="309"/>
      <c r="BEQ416" s="309"/>
      <c r="BER416" s="309"/>
      <c r="BES416" s="309"/>
      <c r="BET416" s="309"/>
      <c r="BEU416" s="309"/>
      <c r="BEV416" s="309"/>
      <c r="BEW416" s="309"/>
      <c r="BEX416" s="309"/>
      <c r="BEY416" s="309"/>
      <c r="BEZ416" s="309"/>
      <c r="BFA416" s="309"/>
      <c r="BFB416" s="309"/>
      <c r="BFC416" s="309"/>
      <c r="BFD416" s="309"/>
      <c r="BFE416" s="309"/>
      <c r="BFF416" s="309"/>
      <c r="BFG416" s="309"/>
      <c r="BFH416" s="309"/>
      <c r="BFI416" s="309"/>
      <c r="BFJ416" s="309"/>
      <c r="BFK416" s="309"/>
      <c r="BFL416" s="309"/>
      <c r="BFM416" s="309"/>
      <c r="BFN416" s="309"/>
      <c r="BFO416" s="309"/>
      <c r="BFP416" s="309"/>
      <c r="BFQ416" s="309"/>
      <c r="BFR416" s="309"/>
      <c r="BFS416" s="309"/>
      <c r="BFT416" s="309"/>
      <c r="BFU416" s="309"/>
      <c r="BFV416" s="309"/>
      <c r="BFW416" s="309"/>
      <c r="BFX416" s="309"/>
      <c r="BFY416" s="309"/>
      <c r="BFZ416" s="309"/>
      <c r="BGA416" s="309"/>
      <c r="BGB416" s="309"/>
      <c r="BGC416" s="309"/>
      <c r="BGD416" s="309"/>
      <c r="BGE416" s="309"/>
      <c r="BGF416" s="309"/>
      <c r="BGG416" s="309"/>
      <c r="BGH416" s="309"/>
    </row>
    <row r="417" spans="6:1542" s="18" customFormat="1" ht="14.45" customHeight="1" x14ac:dyDescent="0.25">
      <c r="F417" s="68"/>
      <c r="Y417" s="68"/>
      <c r="AC417" s="309"/>
      <c r="AD417" s="309"/>
      <c r="AE417" s="309"/>
      <c r="AF417" s="309"/>
      <c r="AG417" s="309"/>
      <c r="AH417" s="309"/>
      <c r="AI417" s="309"/>
      <c r="AJ417" s="309"/>
      <c r="AK417" s="309"/>
      <c r="AL417" s="309"/>
      <c r="AM417" s="309"/>
      <c r="AN417" s="309"/>
      <c r="AO417" s="309"/>
      <c r="AP417" s="309"/>
      <c r="AQ417" s="309"/>
      <c r="AR417" s="309"/>
      <c r="AS417" s="309"/>
      <c r="AT417" s="309"/>
      <c r="AU417" s="309"/>
      <c r="AV417" s="309"/>
      <c r="AW417" s="309"/>
      <c r="AX417" s="309"/>
      <c r="AY417" s="309"/>
      <c r="AZ417" s="309"/>
      <c r="BA417" s="309"/>
      <c r="BB417" s="309"/>
      <c r="BC417" s="309"/>
      <c r="BD417" s="309"/>
      <c r="BE417" s="309"/>
      <c r="BF417" s="309"/>
      <c r="BG417" s="309"/>
      <c r="BH417" s="309"/>
      <c r="BI417" s="309"/>
      <c r="BJ417" s="309"/>
      <c r="BK417" s="309"/>
      <c r="BL417" s="309"/>
      <c r="BM417" s="309"/>
      <c r="BN417" s="309"/>
      <c r="BO417" s="309"/>
      <c r="BP417" s="309"/>
      <c r="BQ417" s="309"/>
      <c r="BR417" s="309"/>
      <c r="BS417" s="309"/>
      <c r="BT417" s="309"/>
      <c r="BU417" s="309"/>
      <c r="BV417" s="309"/>
      <c r="BW417" s="309"/>
      <c r="BX417" s="309"/>
      <c r="BY417" s="309"/>
      <c r="BZ417" s="309"/>
      <c r="CA417" s="309"/>
      <c r="CB417" s="309"/>
      <c r="CC417" s="309"/>
      <c r="CD417" s="309"/>
      <c r="CE417" s="309"/>
      <c r="CF417" s="309"/>
      <c r="CG417" s="309"/>
      <c r="CH417" s="309"/>
      <c r="CI417" s="309"/>
      <c r="CJ417" s="309"/>
      <c r="CK417" s="309"/>
      <c r="CL417" s="309"/>
      <c r="CM417" s="309"/>
      <c r="CN417" s="309"/>
      <c r="CO417" s="309"/>
      <c r="CP417" s="309"/>
      <c r="CQ417" s="309"/>
      <c r="CR417" s="309"/>
      <c r="CS417" s="309"/>
      <c r="CT417" s="309"/>
      <c r="CU417" s="309"/>
      <c r="CV417" s="309"/>
      <c r="CW417" s="309"/>
      <c r="CX417" s="309"/>
      <c r="CY417" s="309"/>
      <c r="CZ417" s="309"/>
      <c r="DA417" s="309"/>
      <c r="DB417" s="309"/>
      <c r="DC417" s="309"/>
      <c r="DD417" s="309"/>
      <c r="DE417" s="309"/>
      <c r="DF417" s="309"/>
      <c r="DG417" s="309"/>
      <c r="DH417" s="309"/>
      <c r="DI417" s="309"/>
      <c r="DJ417" s="309"/>
      <c r="DK417" s="309"/>
      <c r="DL417" s="309"/>
      <c r="DM417" s="309"/>
      <c r="DN417" s="309"/>
      <c r="DO417" s="309"/>
      <c r="DP417" s="309"/>
      <c r="DQ417" s="309"/>
      <c r="DR417" s="309"/>
      <c r="DS417" s="309"/>
      <c r="DT417" s="309"/>
      <c r="DU417" s="309"/>
      <c r="DV417" s="309"/>
      <c r="DW417" s="309"/>
      <c r="DX417" s="309"/>
      <c r="DY417" s="309"/>
      <c r="DZ417" s="309"/>
      <c r="EA417" s="309"/>
      <c r="EB417" s="309"/>
      <c r="EC417" s="309"/>
      <c r="ED417" s="309"/>
      <c r="EE417" s="309"/>
      <c r="EF417" s="309"/>
      <c r="EG417" s="309"/>
      <c r="EH417" s="309"/>
      <c r="EI417" s="309"/>
      <c r="EJ417" s="309"/>
      <c r="EK417" s="309"/>
      <c r="EL417" s="309"/>
      <c r="EM417" s="309"/>
      <c r="EN417" s="309"/>
      <c r="EO417" s="309"/>
      <c r="EP417" s="309"/>
      <c r="EQ417" s="309"/>
      <c r="ER417" s="309"/>
      <c r="ES417" s="309"/>
      <c r="ET417" s="309"/>
      <c r="EU417" s="309"/>
      <c r="EV417" s="309"/>
      <c r="EW417" s="309"/>
      <c r="EX417" s="309"/>
      <c r="EY417" s="309"/>
      <c r="EZ417" s="309"/>
      <c r="FA417" s="309"/>
      <c r="FB417" s="309"/>
      <c r="FC417" s="309"/>
      <c r="FD417" s="309"/>
      <c r="FE417" s="309"/>
      <c r="FF417" s="309"/>
      <c r="FG417" s="309"/>
      <c r="FH417" s="309"/>
      <c r="FI417" s="309"/>
      <c r="FJ417" s="309"/>
      <c r="FK417" s="309"/>
      <c r="FL417" s="309"/>
      <c r="FM417" s="309"/>
      <c r="FN417" s="309"/>
      <c r="FO417" s="309"/>
      <c r="FP417" s="309"/>
      <c r="FQ417" s="309"/>
      <c r="FR417" s="309"/>
      <c r="FS417" s="309"/>
      <c r="FT417" s="309"/>
      <c r="FU417" s="309"/>
      <c r="FV417" s="309"/>
      <c r="FW417" s="309"/>
      <c r="FX417" s="309"/>
      <c r="FY417" s="309"/>
      <c r="FZ417" s="309"/>
      <c r="GA417" s="309"/>
      <c r="GB417" s="309"/>
      <c r="GC417" s="309"/>
      <c r="GD417" s="309"/>
      <c r="GE417" s="309"/>
      <c r="GF417" s="309"/>
      <c r="GG417" s="309"/>
      <c r="GH417" s="309"/>
      <c r="GI417" s="309"/>
      <c r="GJ417" s="309"/>
      <c r="GK417" s="309"/>
      <c r="GL417" s="309"/>
      <c r="GM417" s="309"/>
      <c r="GN417" s="309"/>
      <c r="GO417" s="309"/>
      <c r="GP417" s="309"/>
      <c r="GQ417" s="309"/>
      <c r="GR417" s="309"/>
      <c r="GS417" s="309"/>
      <c r="GT417" s="309"/>
      <c r="GU417" s="309"/>
      <c r="GV417" s="309"/>
      <c r="GW417" s="309"/>
      <c r="GX417" s="309"/>
      <c r="GY417" s="309"/>
      <c r="GZ417" s="309"/>
      <c r="HA417" s="309"/>
      <c r="HB417" s="309"/>
      <c r="HC417" s="309"/>
      <c r="HD417" s="309"/>
      <c r="HE417" s="309"/>
      <c r="HF417" s="309"/>
      <c r="HG417" s="309"/>
      <c r="HH417" s="309"/>
      <c r="HI417" s="309"/>
      <c r="HJ417" s="309"/>
      <c r="HK417" s="309"/>
      <c r="HL417" s="309"/>
      <c r="HM417" s="309"/>
      <c r="HN417" s="309"/>
      <c r="HO417" s="309"/>
      <c r="HP417" s="309"/>
      <c r="HQ417" s="309"/>
      <c r="HR417" s="309"/>
      <c r="HS417" s="309"/>
      <c r="HT417" s="309"/>
      <c r="HU417" s="309"/>
      <c r="HV417" s="309"/>
      <c r="HW417" s="309"/>
      <c r="HX417" s="309"/>
      <c r="HY417" s="309"/>
      <c r="HZ417" s="309"/>
      <c r="IA417" s="309"/>
      <c r="IB417" s="309"/>
      <c r="IC417" s="309"/>
      <c r="ID417" s="309"/>
      <c r="IE417" s="309"/>
      <c r="IF417" s="309"/>
      <c r="IG417" s="309"/>
      <c r="IH417" s="309"/>
      <c r="II417" s="309"/>
      <c r="IJ417" s="309"/>
      <c r="IK417" s="309"/>
      <c r="IL417" s="309"/>
      <c r="IM417" s="309"/>
      <c r="IN417" s="309"/>
      <c r="IO417" s="309"/>
      <c r="IP417" s="309"/>
      <c r="IQ417" s="309"/>
      <c r="IR417" s="309"/>
      <c r="IS417" s="309"/>
      <c r="IT417" s="309"/>
      <c r="IU417" s="309"/>
      <c r="IV417" s="309"/>
      <c r="IW417" s="309"/>
      <c r="IX417" s="309"/>
      <c r="IY417" s="309"/>
      <c r="IZ417" s="309"/>
      <c r="JA417" s="309"/>
      <c r="JB417" s="309"/>
      <c r="JC417" s="309"/>
      <c r="JD417" s="309"/>
      <c r="JE417" s="309"/>
      <c r="JF417" s="309"/>
      <c r="JG417" s="309"/>
      <c r="JH417" s="309"/>
      <c r="JI417" s="309"/>
      <c r="JJ417" s="309"/>
      <c r="JK417" s="309"/>
      <c r="JL417" s="309"/>
      <c r="JM417" s="309"/>
      <c r="JN417" s="309"/>
      <c r="JO417" s="309"/>
      <c r="JP417" s="309"/>
      <c r="JQ417" s="309"/>
      <c r="JR417" s="309"/>
      <c r="JS417" s="309"/>
      <c r="JT417" s="309"/>
      <c r="JU417" s="309"/>
      <c r="JV417" s="309"/>
      <c r="JW417" s="309"/>
      <c r="JX417" s="309"/>
      <c r="JY417" s="309"/>
      <c r="JZ417" s="309"/>
      <c r="KA417" s="309"/>
      <c r="KB417" s="309"/>
      <c r="KC417" s="309"/>
      <c r="KD417" s="309"/>
      <c r="KE417" s="309"/>
      <c r="KF417" s="309"/>
      <c r="KG417" s="309"/>
      <c r="KH417" s="309"/>
      <c r="KI417" s="309"/>
      <c r="KJ417" s="309"/>
      <c r="KK417" s="309"/>
      <c r="KL417" s="309"/>
      <c r="KM417" s="309"/>
      <c r="KN417" s="309"/>
      <c r="KO417" s="309"/>
      <c r="KP417" s="309"/>
      <c r="KQ417" s="309"/>
      <c r="KR417" s="309"/>
      <c r="KS417" s="309"/>
      <c r="KT417" s="309"/>
      <c r="KU417" s="309"/>
      <c r="KV417" s="309"/>
      <c r="KW417" s="309"/>
      <c r="KX417" s="309"/>
      <c r="KY417" s="309"/>
      <c r="KZ417" s="309"/>
      <c r="LA417" s="309"/>
      <c r="LB417" s="309"/>
      <c r="LC417" s="309"/>
      <c r="LD417" s="309"/>
      <c r="LE417" s="309"/>
      <c r="LF417" s="309"/>
      <c r="LG417" s="309"/>
      <c r="LH417" s="309"/>
      <c r="LI417" s="309"/>
      <c r="LJ417" s="309"/>
      <c r="LK417" s="309"/>
      <c r="LL417" s="309"/>
      <c r="LM417" s="309"/>
      <c r="LN417" s="309"/>
      <c r="LO417" s="309"/>
      <c r="LP417" s="309"/>
      <c r="LQ417" s="309"/>
      <c r="LR417" s="309"/>
      <c r="LS417" s="309"/>
      <c r="LT417" s="309"/>
      <c r="LU417" s="309"/>
      <c r="LV417" s="309"/>
      <c r="LW417" s="309"/>
      <c r="LX417" s="309"/>
      <c r="LY417" s="309"/>
      <c r="LZ417" s="309"/>
      <c r="MA417" s="309"/>
      <c r="MB417" s="309"/>
      <c r="MC417" s="309"/>
      <c r="MD417" s="309"/>
      <c r="ME417" s="309"/>
      <c r="MF417" s="309"/>
      <c r="MG417" s="309"/>
      <c r="MH417" s="309"/>
      <c r="MI417" s="309"/>
      <c r="MJ417" s="309"/>
      <c r="MK417" s="309"/>
      <c r="ML417" s="309"/>
      <c r="MM417" s="309"/>
      <c r="MN417" s="309"/>
      <c r="MO417" s="309"/>
      <c r="MP417" s="309"/>
      <c r="MQ417" s="309"/>
      <c r="MR417" s="309"/>
      <c r="MS417" s="309"/>
      <c r="MT417" s="309"/>
      <c r="MU417" s="309"/>
      <c r="MV417" s="309"/>
      <c r="MW417" s="309"/>
      <c r="MX417" s="309"/>
      <c r="MY417" s="309"/>
      <c r="MZ417" s="309"/>
      <c r="NA417" s="309"/>
      <c r="NB417" s="309"/>
      <c r="NC417" s="309"/>
      <c r="ND417" s="309"/>
      <c r="NE417" s="309"/>
      <c r="NF417" s="309"/>
      <c r="NG417" s="309"/>
      <c r="NH417" s="309"/>
      <c r="NI417" s="309"/>
      <c r="NJ417" s="309"/>
      <c r="NK417" s="309"/>
      <c r="NL417" s="309"/>
      <c r="NM417" s="309"/>
      <c r="NN417" s="309"/>
      <c r="NO417" s="309"/>
      <c r="NP417" s="309"/>
      <c r="NQ417" s="309"/>
      <c r="NR417" s="309"/>
      <c r="NS417" s="309"/>
      <c r="NT417" s="309"/>
      <c r="NU417" s="309"/>
      <c r="NV417" s="309"/>
      <c r="NW417" s="309"/>
      <c r="NX417" s="309"/>
      <c r="NY417" s="309"/>
      <c r="NZ417" s="309"/>
      <c r="OA417" s="309"/>
      <c r="OB417" s="309"/>
      <c r="OC417" s="309"/>
      <c r="OD417" s="309"/>
      <c r="OE417" s="309"/>
      <c r="OF417" s="309"/>
      <c r="OG417" s="309"/>
      <c r="OH417" s="309"/>
      <c r="OI417" s="309"/>
      <c r="OJ417" s="309"/>
      <c r="OK417" s="309"/>
      <c r="OL417" s="309"/>
      <c r="OM417" s="309"/>
      <c r="ON417" s="309"/>
      <c r="OO417" s="309"/>
      <c r="OP417" s="309"/>
      <c r="OQ417" s="309"/>
      <c r="OR417" s="309"/>
      <c r="OS417" s="309"/>
      <c r="OT417" s="309"/>
      <c r="OU417" s="309"/>
      <c r="OV417" s="309"/>
      <c r="OW417" s="309"/>
      <c r="OX417" s="309"/>
      <c r="OY417" s="309"/>
      <c r="OZ417" s="309"/>
      <c r="PA417" s="309"/>
      <c r="PB417" s="309"/>
      <c r="PC417" s="309"/>
      <c r="PD417" s="309"/>
      <c r="PE417" s="309"/>
      <c r="PF417" s="309"/>
      <c r="PG417" s="309"/>
      <c r="PH417" s="309"/>
      <c r="PI417" s="309"/>
      <c r="PJ417" s="309"/>
      <c r="PK417" s="309"/>
      <c r="PL417" s="309"/>
      <c r="PM417" s="309"/>
      <c r="PN417" s="309"/>
      <c r="PO417" s="309"/>
      <c r="PP417" s="309"/>
      <c r="PQ417" s="309"/>
      <c r="PR417" s="309"/>
      <c r="PS417" s="309"/>
      <c r="PT417" s="309"/>
      <c r="PU417" s="309"/>
      <c r="PV417" s="309"/>
      <c r="PW417" s="309"/>
      <c r="PX417" s="309"/>
      <c r="PY417" s="309"/>
      <c r="PZ417" s="309"/>
      <c r="QA417" s="309"/>
      <c r="QB417" s="309"/>
      <c r="QC417" s="309"/>
      <c r="QD417" s="309"/>
      <c r="QE417" s="309"/>
      <c r="QF417" s="309"/>
      <c r="QG417" s="309"/>
      <c r="QH417" s="309"/>
      <c r="QI417" s="309"/>
      <c r="QJ417" s="309"/>
      <c r="QK417" s="309"/>
      <c r="QL417" s="309"/>
      <c r="QM417" s="309"/>
      <c r="QN417" s="309"/>
      <c r="QO417" s="309"/>
      <c r="QP417" s="309"/>
      <c r="QQ417" s="309"/>
      <c r="QR417" s="309"/>
      <c r="QS417" s="309"/>
      <c r="QT417" s="309"/>
      <c r="QU417" s="309"/>
      <c r="QV417" s="309"/>
      <c r="QW417" s="309"/>
      <c r="QX417" s="309"/>
      <c r="QY417" s="309"/>
      <c r="QZ417" s="309"/>
      <c r="RA417" s="309"/>
      <c r="RB417" s="309"/>
      <c r="RC417" s="309"/>
      <c r="RD417" s="309"/>
      <c r="RE417" s="309"/>
      <c r="RF417" s="309"/>
      <c r="RG417" s="309"/>
      <c r="RH417" s="309"/>
      <c r="RI417" s="309"/>
      <c r="RJ417" s="309"/>
      <c r="RK417" s="309"/>
      <c r="RL417" s="309"/>
      <c r="RM417" s="309"/>
      <c r="RN417" s="309"/>
      <c r="RO417" s="309"/>
      <c r="RP417" s="309"/>
      <c r="RQ417" s="309"/>
      <c r="RR417" s="309"/>
      <c r="RS417" s="309"/>
      <c r="RT417" s="309"/>
      <c r="RU417" s="309"/>
      <c r="RV417" s="309"/>
      <c r="RW417" s="309"/>
      <c r="RX417" s="309"/>
      <c r="RY417" s="309"/>
      <c r="RZ417" s="309"/>
      <c r="SA417" s="309"/>
      <c r="SB417" s="309"/>
      <c r="SC417" s="309"/>
      <c r="SD417" s="309"/>
      <c r="SE417" s="309"/>
      <c r="SF417" s="309"/>
      <c r="SG417" s="309"/>
      <c r="SH417" s="309"/>
      <c r="SI417" s="309"/>
      <c r="SJ417" s="309"/>
      <c r="SK417" s="309"/>
      <c r="SL417" s="309"/>
      <c r="SM417" s="309"/>
      <c r="SN417" s="309"/>
      <c r="SO417" s="309"/>
      <c r="SP417" s="309"/>
      <c r="SQ417" s="309"/>
      <c r="SR417" s="309"/>
      <c r="SS417" s="309"/>
      <c r="ST417" s="309"/>
      <c r="SU417" s="309"/>
      <c r="SV417" s="309"/>
      <c r="SW417" s="309"/>
      <c r="SX417" s="309"/>
      <c r="SY417" s="309"/>
      <c r="SZ417" s="309"/>
      <c r="TA417" s="309"/>
      <c r="TB417" s="309"/>
      <c r="TC417" s="309"/>
      <c r="TD417" s="309"/>
      <c r="TE417" s="309"/>
      <c r="TF417" s="309"/>
      <c r="TG417" s="309"/>
      <c r="TH417" s="309"/>
      <c r="TI417" s="309"/>
      <c r="TJ417" s="309"/>
      <c r="TK417" s="309"/>
      <c r="TL417" s="309"/>
      <c r="TM417" s="309"/>
      <c r="TN417" s="309"/>
      <c r="TO417" s="309"/>
      <c r="TP417" s="309"/>
      <c r="TQ417" s="309"/>
      <c r="TR417" s="309"/>
      <c r="TS417" s="309"/>
      <c r="TT417" s="309"/>
      <c r="TU417" s="309"/>
      <c r="TV417" s="309"/>
      <c r="TW417" s="309"/>
      <c r="TX417" s="309"/>
      <c r="TY417" s="309"/>
      <c r="TZ417" s="309"/>
      <c r="UA417" s="309"/>
      <c r="UB417" s="309"/>
      <c r="UC417" s="309"/>
      <c r="UD417" s="309"/>
      <c r="UE417" s="309"/>
      <c r="UF417" s="309"/>
      <c r="UG417" s="309"/>
      <c r="UH417" s="309"/>
      <c r="UI417" s="309"/>
      <c r="UJ417" s="309"/>
      <c r="UK417" s="309"/>
      <c r="UL417" s="309"/>
      <c r="UM417" s="309"/>
      <c r="UN417" s="309"/>
      <c r="UO417" s="309"/>
      <c r="UP417" s="309"/>
      <c r="UQ417" s="309"/>
      <c r="UR417" s="309"/>
      <c r="US417" s="309"/>
      <c r="UT417" s="309"/>
      <c r="UU417" s="309"/>
      <c r="UV417" s="309"/>
      <c r="UW417" s="309"/>
      <c r="UX417" s="309"/>
      <c r="UY417" s="309"/>
      <c r="UZ417" s="309"/>
      <c r="VA417" s="309"/>
      <c r="VB417" s="309"/>
      <c r="VC417" s="309"/>
      <c r="VD417" s="309"/>
      <c r="VE417" s="309"/>
      <c r="VF417" s="309"/>
      <c r="VG417" s="309"/>
      <c r="VH417" s="309"/>
      <c r="VI417" s="309"/>
      <c r="VJ417" s="309"/>
      <c r="VK417" s="309"/>
      <c r="VL417" s="309"/>
      <c r="VM417" s="309"/>
      <c r="VN417" s="309"/>
      <c r="VO417" s="309"/>
      <c r="VP417" s="309"/>
      <c r="VQ417" s="309"/>
      <c r="VR417" s="309"/>
      <c r="VS417" s="309"/>
      <c r="VT417" s="309"/>
      <c r="VU417" s="309"/>
      <c r="VV417" s="309"/>
      <c r="VW417" s="309"/>
      <c r="VX417" s="309"/>
      <c r="VY417" s="309"/>
      <c r="VZ417" s="309"/>
      <c r="WA417" s="309"/>
      <c r="WB417" s="309"/>
      <c r="WC417" s="309"/>
      <c r="WD417" s="309"/>
      <c r="WE417" s="309"/>
      <c r="WF417" s="309"/>
      <c r="WG417" s="309"/>
      <c r="WH417" s="309"/>
      <c r="WI417" s="309"/>
      <c r="WJ417" s="309"/>
      <c r="WK417" s="309"/>
      <c r="WL417" s="309"/>
      <c r="WM417" s="309"/>
      <c r="WN417" s="309"/>
      <c r="WO417" s="309"/>
      <c r="WP417" s="309"/>
      <c r="WQ417" s="309"/>
      <c r="WR417" s="309"/>
      <c r="WS417" s="309"/>
      <c r="WT417" s="309"/>
      <c r="WU417" s="309"/>
      <c r="WV417" s="309"/>
      <c r="WW417" s="309"/>
      <c r="WX417" s="309"/>
      <c r="WY417" s="309"/>
      <c r="WZ417" s="309"/>
      <c r="XA417" s="309"/>
      <c r="XB417" s="309"/>
      <c r="XC417" s="309"/>
      <c r="XD417" s="309"/>
      <c r="XE417" s="309"/>
      <c r="XF417" s="309"/>
      <c r="XG417" s="309"/>
      <c r="XH417" s="309"/>
      <c r="XI417" s="309"/>
      <c r="XJ417" s="309"/>
      <c r="XK417" s="309"/>
      <c r="XL417" s="309"/>
      <c r="XM417" s="309"/>
      <c r="XN417" s="309"/>
      <c r="XO417" s="309"/>
      <c r="XP417" s="309"/>
      <c r="XQ417" s="309"/>
      <c r="XR417" s="309"/>
      <c r="XS417" s="309"/>
      <c r="XT417" s="309"/>
      <c r="XU417" s="309"/>
      <c r="XV417" s="309"/>
      <c r="XW417" s="309"/>
      <c r="XX417" s="309"/>
      <c r="XY417" s="309"/>
      <c r="XZ417" s="309"/>
      <c r="YA417" s="309"/>
      <c r="YB417" s="309"/>
      <c r="YC417" s="309"/>
      <c r="YD417" s="309"/>
      <c r="YE417" s="309"/>
      <c r="YF417" s="309"/>
      <c r="YG417" s="309"/>
      <c r="YH417" s="309"/>
      <c r="YI417" s="309"/>
      <c r="YJ417" s="309"/>
      <c r="YK417" s="309"/>
      <c r="YL417" s="309"/>
      <c r="YM417" s="309"/>
      <c r="YN417" s="309"/>
      <c r="YO417" s="309"/>
      <c r="YP417" s="309"/>
      <c r="YQ417" s="309"/>
      <c r="YR417" s="309"/>
      <c r="YS417" s="309"/>
      <c r="YT417" s="309"/>
      <c r="YU417" s="309"/>
      <c r="YV417" s="309"/>
      <c r="YW417" s="309"/>
      <c r="YX417" s="309"/>
      <c r="YY417" s="309"/>
      <c r="YZ417" s="309"/>
      <c r="ZA417" s="309"/>
      <c r="ZB417" s="309"/>
      <c r="ZC417" s="309"/>
      <c r="ZD417" s="309"/>
      <c r="ZE417" s="309"/>
      <c r="ZF417" s="309"/>
      <c r="ZG417" s="309"/>
      <c r="ZH417" s="309"/>
      <c r="ZI417" s="309"/>
      <c r="ZJ417" s="309"/>
      <c r="ZK417" s="309"/>
      <c r="ZL417" s="309"/>
      <c r="ZM417" s="309"/>
      <c r="ZN417" s="309"/>
      <c r="ZO417" s="309"/>
      <c r="ZP417" s="309"/>
      <c r="ZQ417" s="309"/>
      <c r="ZR417" s="309"/>
      <c r="ZS417" s="309"/>
      <c r="ZT417" s="309"/>
      <c r="ZU417" s="309"/>
      <c r="ZV417" s="309"/>
      <c r="ZW417" s="309"/>
      <c r="ZX417" s="309"/>
      <c r="ZY417" s="309"/>
      <c r="ZZ417" s="309"/>
      <c r="AAA417" s="309"/>
      <c r="AAB417" s="309"/>
      <c r="AAC417" s="309"/>
      <c r="AAD417" s="309"/>
      <c r="AAE417" s="309"/>
      <c r="AAF417" s="309"/>
      <c r="AAG417" s="309"/>
      <c r="AAH417" s="309"/>
      <c r="AAI417" s="309"/>
      <c r="AAJ417" s="309"/>
      <c r="AAK417" s="309"/>
      <c r="AAL417" s="309"/>
      <c r="AAM417" s="309"/>
      <c r="AAN417" s="309"/>
      <c r="AAO417" s="309"/>
      <c r="AAP417" s="309"/>
      <c r="AAQ417" s="309"/>
      <c r="AAR417" s="309"/>
      <c r="AAS417" s="309"/>
      <c r="AAT417" s="309"/>
      <c r="AAU417" s="309"/>
      <c r="AAV417" s="309"/>
      <c r="AAW417" s="309"/>
      <c r="AAX417" s="309"/>
      <c r="AAY417" s="309"/>
      <c r="AAZ417" s="309"/>
      <c r="ABA417" s="309"/>
      <c r="ABB417" s="309"/>
      <c r="ABC417" s="309"/>
      <c r="ABD417" s="309"/>
      <c r="ABE417" s="309"/>
      <c r="ABF417" s="309"/>
      <c r="ABG417" s="309"/>
      <c r="ABH417" s="309"/>
      <c r="ABI417" s="309"/>
      <c r="ABJ417" s="309"/>
      <c r="ABK417" s="309"/>
      <c r="ABL417" s="309"/>
      <c r="ABM417" s="309"/>
      <c r="ABN417" s="309"/>
      <c r="ABO417" s="309"/>
      <c r="ABP417" s="309"/>
      <c r="ABQ417" s="309"/>
      <c r="ABR417" s="309"/>
      <c r="ABS417" s="309"/>
      <c r="ABT417" s="309"/>
      <c r="ABU417" s="309"/>
      <c r="ABV417" s="309"/>
      <c r="ABW417" s="309"/>
      <c r="ABX417" s="309"/>
      <c r="ABY417" s="309"/>
      <c r="ABZ417" s="309"/>
      <c r="ACA417" s="309"/>
      <c r="ACB417" s="309"/>
      <c r="ACC417" s="309"/>
      <c r="ACD417" s="309"/>
      <c r="ACE417" s="309"/>
      <c r="ACF417" s="309"/>
      <c r="ACG417" s="309"/>
      <c r="ACH417" s="309"/>
      <c r="ACI417" s="309"/>
      <c r="ACJ417" s="309"/>
      <c r="ACK417" s="309"/>
      <c r="ACL417" s="309"/>
      <c r="ACM417" s="309"/>
      <c r="ACN417" s="309"/>
      <c r="ACO417" s="309"/>
      <c r="ACP417" s="309"/>
      <c r="ACQ417" s="309"/>
      <c r="ACR417" s="309"/>
      <c r="ACS417" s="309"/>
      <c r="ACT417" s="309"/>
      <c r="ACU417" s="309"/>
      <c r="ACV417" s="309"/>
      <c r="ACW417" s="309"/>
      <c r="ACX417" s="309"/>
      <c r="ACY417" s="309"/>
      <c r="ACZ417" s="309"/>
      <c r="ADA417" s="309"/>
      <c r="ADB417" s="309"/>
      <c r="ADC417" s="309"/>
      <c r="ADD417" s="309"/>
      <c r="ADE417" s="309"/>
      <c r="ADF417" s="309"/>
      <c r="ADG417" s="309"/>
      <c r="ADH417" s="309"/>
      <c r="ADI417" s="309"/>
      <c r="ADJ417" s="309"/>
      <c r="ADK417" s="309"/>
      <c r="ADL417" s="309"/>
      <c r="ADM417" s="309"/>
      <c r="ADN417" s="309"/>
      <c r="ADO417" s="309"/>
      <c r="ADP417" s="309"/>
      <c r="ADQ417" s="309"/>
      <c r="ADR417" s="309"/>
      <c r="ADS417" s="309"/>
      <c r="ADT417" s="309"/>
      <c r="ADU417" s="309"/>
      <c r="ADV417" s="309"/>
      <c r="ADW417" s="309"/>
      <c r="ADX417" s="309"/>
      <c r="ADY417" s="309"/>
      <c r="ADZ417" s="309"/>
      <c r="AEA417" s="309"/>
      <c r="AEB417" s="309"/>
      <c r="AEC417" s="309"/>
      <c r="AED417" s="309"/>
      <c r="AEE417" s="309"/>
      <c r="AEF417" s="309"/>
      <c r="AEG417" s="309"/>
      <c r="AEH417" s="309"/>
      <c r="AEI417" s="309"/>
      <c r="AEJ417" s="309"/>
      <c r="AEK417" s="309"/>
      <c r="AEL417" s="309"/>
      <c r="AEM417" s="309"/>
      <c r="AEN417" s="309"/>
      <c r="AEO417" s="309"/>
      <c r="AEP417" s="309"/>
      <c r="AEQ417" s="309"/>
      <c r="AER417" s="309"/>
      <c r="AES417" s="309"/>
      <c r="AET417" s="309"/>
      <c r="AEU417" s="309"/>
      <c r="AEV417" s="309"/>
      <c r="AEW417" s="309"/>
      <c r="AEX417" s="309"/>
      <c r="AEY417" s="309"/>
      <c r="AEZ417" s="309"/>
      <c r="AFA417" s="309"/>
      <c r="AFB417" s="309"/>
      <c r="AFC417" s="309"/>
      <c r="AFD417" s="309"/>
      <c r="AFE417" s="309"/>
      <c r="AFF417" s="309"/>
      <c r="AFG417" s="309"/>
      <c r="AFH417" s="309"/>
      <c r="AFI417" s="309"/>
      <c r="AFJ417" s="309"/>
      <c r="AFK417" s="309"/>
      <c r="AFL417" s="309"/>
      <c r="AFM417" s="309"/>
      <c r="AFN417" s="309"/>
      <c r="AFO417" s="309"/>
      <c r="AFP417" s="309"/>
      <c r="AFQ417" s="309"/>
      <c r="AFR417" s="309"/>
      <c r="AFS417" s="309"/>
      <c r="AFT417" s="309"/>
      <c r="AFU417" s="309"/>
      <c r="AFV417" s="309"/>
      <c r="AFW417" s="309"/>
      <c r="AFX417" s="309"/>
      <c r="AFY417" s="309"/>
      <c r="AFZ417" s="309"/>
      <c r="AGA417" s="309"/>
      <c r="AGB417" s="309"/>
      <c r="AGC417" s="309"/>
      <c r="AGD417" s="309"/>
      <c r="AGE417" s="309"/>
      <c r="AGF417" s="309"/>
      <c r="AGG417" s="309"/>
      <c r="AGH417" s="309"/>
      <c r="AGI417" s="309"/>
      <c r="AGJ417" s="309"/>
      <c r="AGK417" s="309"/>
      <c r="AGL417" s="309"/>
      <c r="AGM417" s="309"/>
      <c r="AGN417" s="309"/>
      <c r="AGO417" s="309"/>
      <c r="AGP417" s="309"/>
      <c r="AGQ417" s="309"/>
      <c r="AGR417" s="309"/>
      <c r="AGS417" s="309"/>
      <c r="AGT417" s="309"/>
      <c r="AGU417" s="309"/>
      <c r="AGV417" s="309"/>
      <c r="AGW417" s="309"/>
      <c r="AGX417" s="309"/>
      <c r="AGY417" s="309"/>
      <c r="AGZ417" s="309"/>
      <c r="AHA417" s="309"/>
      <c r="AHB417" s="309"/>
      <c r="AHC417" s="309"/>
      <c r="AHD417" s="309"/>
      <c r="AHE417" s="309"/>
      <c r="AHF417" s="309"/>
      <c r="AHG417" s="309"/>
      <c r="AHH417" s="309"/>
      <c r="AHI417" s="309"/>
      <c r="AHJ417" s="309"/>
      <c r="AHK417" s="309"/>
      <c r="AHL417" s="309"/>
      <c r="AHM417" s="309"/>
      <c r="AHN417" s="309"/>
      <c r="AHO417" s="309"/>
      <c r="AHP417" s="309"/>
      <c r="AHQ417" s="309"/>
      <c r="AHR417" s="309"/>
      <c r="AHS417" s="309"/>
      <c r="AHT417" s="309"/>
      <c r="AHU417" s="309"/>
      <c r="AHV417" s="309"/>
      <c r="AHW417" s="309"/>
      <c r="AHX417" s="309"/>
      <c r="AHY417" s="309"/>
      <c r="AHZ417" s="309"/>
      <c r="AIA417" s="309"/>
      <c r="AIB417" s="309"/>
      <c r="AIC417" s="309"/>
      <c r="AID417" s="309"/>
      <c r="AIE417" s="309"/>
      <c r="AIF417" s="309"/>
      <c r="AIG417" s="309"/>
      <c r="AIH417" s="309"/>
      <c r="AII417" s="309"/>
      <c r="AIJ417" s="309"/>
      <c r="AIK417" s="309"/>
      <c r="AIL417" s="309"/>
      <c r="AIM417" s="309"/>
      <c r="AIN417" s="309"/>
      <c r="AIO417" s="309"/>
      <c r="AIP417" s="309"/>
      <c r="AIQ417" s="309"/>
      <c r="AIR417" s="309"/>
      <c r="AIS417" s="309"/>
      <c r="AIT417" s="309"/>
      <c r="AIU417" s="309"/>
      <c r="AIV417" s="309"/>
      <c r="AIW417" s="309"/>
      <c r="AIX417" s="309"/>
      <c r="AIY417" s="309"/>
      <c r="AIZ417" s="309"/>
      <c r="AJA417" s="309"/>
      <c r="AJB417" s="309"/>
      <c r="AJC417" s="309"/>
      <c r="AJD417" s="309"/>
      <c r="AJE417" s="309"/>
      <c r="AJF417" s="309"/>
      <c r="AJG417" s="309"/>
      <c r="AJH417" s="309"/>
      <c r="AJI417" s="309"/>
      <c r="AJJ417" s="309"/>
      <c r="AJK417" s="309"/>
      <c r="AJL417" s="309"/>
      <c r="AJM417" s="309"/>
      <c r="AJN417" s="309"/>
      <c r="AJO417" s="309"/>
      <c r="AJP417" s="309"/>
      <c r="AJQ417" s="309"/>
      <c r="AJR417" s="309"/>
      <c r="AJS417" s="309"/>
      <c r="AJT417" s="309"/>
      <c r="AJU417" s="309"/>
      <c r="AJV417" s="309"/>
      <c r="AJW417" s="309"/>
      <c r="AJX417" s="309"/>
      <c r="AJY417" s="309"/>
      <c r="AJZ417" s="309"/>
      <c r="AKA417" s="309"/>
      <c r="AKB417" s="309"/>
      <c r="AKC417" s="309"/>
      <c r="AKD417" s="309"/>
      <c r="AKE417" s="309"/>
      <c r="AKF417" s="309"/>
      <c r="AKG417" s="309"/>
      <c r="AKH417" s="309"/>
      <c r="AKI417" s="309"/>
      <c r="AKJ417" s="309"/>
      <c r="AKK417" s="309"/>
      <c r="AKL417" s="309"/>
      <c r="AKM417" s="309"/>
      <c r="AKN417" s="309"/>
      <c r="AKO417" s="309"/>
      <c r="AKP417" s="309"/>
      <c r="AKQ417" s="309"/>
      <c r="AKR417" s="309"/>
      <c r="AKS417" s="309"/>
      <c r="AKT417" s="309"/>
      <c r="AKU417" s="309"/>
      <c r="AKV417" s="309"/>
      <c r="AKW417" s="309"/>
      <c r="AKX417" s="309"/>
      <c r="AKY417" s="309"/>
      <c r="AKZ417" s="309"/>
      <c r="ALA417" s="309"/>
      <c r="ALB417" s="309"/>
      <c r="ALC417" s="309"/>
      <c r="ALD417" s="309"/>
      <c r="ALE417" s="309"/>
      <c r="ALF417" s="309"/>
      <c r="ALG417" s="309"/>
      <c r="ALH417" s="309"/>
      <c r="ALI417" s="309"/>
      <c r="ALJ417" s="309"/>
      <c r="ALK417" s="309"/>
      <c r="ALL417" s="309"/>
      <c r="ALM417" s="309"/>
      <c r="ALN417" s="309"/>
      <c r="ALO417" s="309"/>
      <c r="ALP417" s="309"/>
      <c r="ALQ417" s="309"/>
      <c r="ALR417" s="309"/>
      <c r="ALS417" s="309"/>
      <c r="ALT417" s="309"/>
      <c r="ALU417" s="309"/>
      <c r="ALV417" s="309"/>
      <c r="ALW417" s="309"/>
      <c r="ALX417" s="309"/>
      <c r="ALY417" s="309"/>
      <c r="ALZ417" s="309"/>
      <c r="AMA417" s="309"/>
      <c r="AMB417" s="309"/>
      <c r="AMC417" s="309"/>
      <c r="AMD417" s="309"/>
      <c r="AME417" s="309"/>
      <c r="AMF417" s="309"/>
      <c r="AMG417" s="309"/>
      <c r="AMH417" s="309"/>
      <c r="AMI417" s="309"/>
      <c r="AMJ417" s="309"/>
      <c r="AMK417" s="309"/>
      <c r="AML417" s="309"/>
      <c r="AMM417" s="309"/>
      <c r="AMN417" s="309"/>
      <c r="AMO417" s="309"/>
      <c r="AMP417" s="309"/>
      <c r="AMQ417" s="309"/>
      <c r="AMR417" s="309"/>
      <c r="AMS417" s="309"/>
      <c r="AMT417" s="309"/>
      <c r="AMU417" s="309"/>
      <c r="AMV417" s="309"/>
      <c r="AMW417" s="309"/>
      <c r="AMX417" s="309"/>
      <c r="AMY417" s="309"/>
      <c r="AMZ417" s="309"/>
      <c r="ANA417" s="309"/>
      <c r="ANB417" s="309"/>
      <c r="ANC417" s="309"/>
      <c r="AND417" s="309"/>
      <c r="ANE417" s="309"/>
      <c r="ANF417" s="309"/>
      <c r="ANG417" s="309"/>
      <c r="ANH417" s="309"/>
      <c r="ANI417" s="309"/>
      <c r="ANJ417" s="309"/>
      <c r="ANK417" s="309"/>
      <c r="ANL417" s="309"/>
      <c r="ANM417" s="309"/>
      <c r="ANN417" s="309"/>
      <c r="ANO417" s="309"/>
      <c r="ANP417" s="309"/>
      <c r="ANQ417" s="309"/>
      <c r="ANR417" s="309"/>
      <c r="ANS417" s="309"/>
      <c r="ANT417" s="309"/>
      <c r="ANU417" s="309"/>
      <c r="ANV417" s="309"/>
      <c r="ANW417" s="309"/>
      <c r="ANX417" s="309"/>
      <c r="ANY417" s="309"/>
      <c r="ANZ417" s="309"/>
      <c r="AOA417" s="309"/>
      <c r="AOB417" s="309"/>
      <c r="AOC417" s="309"/>
      <c r="AOD417" s="309"/>
      <c r="AOE417" s="309"/>
      <c r="AOF417" s="309"/>
      <c r="AOG417" s="309"/>
      <c r="AOH417" s="309"/>
      <c r="AOI417" s="309"/>
      <c r="AOJ417" s="309"/>
      <c r="AOK417" s="309"/>
      <c r="AOL417" s="309"/>
      <c r="AOM417" s="309"/>
      <c r="AON417" s="309"/>
      <c r="AOO417" s="309"/>
      <c r="AOP417" s="309"/>
      <c r="AOQ417" s="309"/>
      <c r="AOR417" s="309"/>
      <c r="AOS417" s="309"/>
      <c r="AOT417" s="309"/>
      <c r="AOU417" s="309"/>
      <c r="AOV417" s="309"/>
      <c r="AOW417" s="309"/>
      <c r="AOX417" s="309"/>
      <c r="AOY417" s="309"/>
      <c r="AOZ417" s="309"/>
      <c r="APA417" s="309"/>
      <c r="APB417" s="309"/>
      <c r="APC417" s="309"/>
      <c r="APD417" s="309"/>
      <c r="APE417" s="309"/>
      <c r="APF417" s="309"/>
      <c r="APG417" s="309"/>
      <c r="APH417" s="309"/>
      <c r="API417" s="309"/>
      <c r="APJ417" s="309"/>
      <c r="APK417" s="309"/>
      <c r="APL417" s="309"/>
      <c r="APM417" s="309"/>
      <c r="APN417" s="309"/>
      <c r="APO417" s="309"/>
      <c r="APP417" s="309"/>
      <c r="APQ417" s="309"/>
      <c r="APR417" s="309"/>
      <c r="APS417" s="309"/>
      <c r="APT417" s="309"/>
      <c r="APU417" s="309"/>
      <c r="APV417" s="309"/>
      <c r="APW417" s="309"/>
      <c r="APX417" s="309"/>
      <c r="APY417" s="309"/>
      <c r="APZ417" s="309"/>
      <c r="AQA417" s="309"/>
      <c r="AQB417" s="309"/>
      <c r="AQC417" s="309"/>
      <c r="AQD417" s="309"/>
      <c r="AQE417" s="309"/>
      <c r="AQF417" s="309"/>
      <c r="AQG417" s="309"/>
      <c r="AQH417" s="309"/>
      <c r="AQI417" s="309"/>
      <c r="AQJ417" s="309"/>
      <c r="AQK417" s="309"/>
      <c r="AQL417" s="309"/>
      <c r="AQM417" s="309"/>
      <c r="AQN417" s="309"/>
      <c r="AQO417" s="309"/>
      <c r="AQP417" s="309"/>
      <c r="AQQ417" s="309"/>
      <c r="AQR417" s="309"/>
      <c r="AQS417" s="309"/>
      <c r="AQT417" s="309"/>
      <c r="AQU417" s="309"/>
      <c r="AQV417" s="309"/>
      <c r="AQW417" s="309"/>
      <c r="AQX417" s="309"/>
      <c r="AQY417" s="309"/>
      <c r="AQZ417" s="309"/>
      <c r="ARA417" s="309"/>
      <c r="ARB417" s="309"/>
      <c r="ARC417" s="309"/>
      <c r="ARD417" s="309"/>
      <c r="ARE417" s="309"/>
      <c r="ARF417" s="309"/>
      <c r="ARG417" s="309"/>
      <c r="ARH417" s="309"/>
      <c r="ARI417" s="309"/>
      <c r="ARJ417" s="309"/>
      <c r="ARK417" s="309"/>
      <c r="ARL417" s="309"/>
      <c r="ARM417" s="309"/>
      <c r="ARN417" s="309"/>
      <c r="ARO417" s="309"/>
      <c r="ARP417" s="309"/>
      <c r="ARQ417" s="309"/>
      <c r="ARR417" s="309"/>
      <c r="ARS417" s="309"/>
      <c r="ART417" s="309"/>
      <c r="ARU417" s="309"/>
      <c r="ARV417" s="309"/>
      <c r="ARW417" s="309"/>
      <c r="ARX417" s="309"/>
      <c r="ARY417" s="309"/>
      <c r="ARZ417" s="309"/>
      <c r="ASA417" s="309"/>
      <c r="ASB417" s="309"/>
      <c r="ASC417" s="309"/>
      <c r="ASD417" s="309"/>
      <c r="ASE417" s="309"/>
      <c r="ASF417" s="309"/>
      <c r="ASG417" s="309"/>
      <c r="ASH417" s="309"/>
      <c r="ASI417" s="309"/>
      <c r="ASJ417" s="309"/>
      <c r="ASK417" s="309"/>
      <c r="ASL417" s="309"/>
      <c r="ASM417" s="309"/>
      <c r="ASN417" s="309"/>
      <c r="ASO417" s="309"/>
      <c r="ASP417" s="309"/>
      <c r="ASQ417" s="309"/>
      <c r="ASR417" s="309"/>
      <c r="ASS417" s="309"/>
      <c r="AST417" s="309"/>
      <c r="ASU417" s="309"/>
      <c r="ASV417" s="309"/>
      <c r="ASW417" s="309"/>
      <c r="ASX417" s="309"/>
      <c r="ASY417" s="309"/>
      <c r="ASZ417" s="309"/>
      <c r="ATA417" s="309"/>
      <c r="ATB417" s="309"/>
      <c r="ATC417" s="309"/>
      <c r="ATD417" s="309"/>
      <c r="ATE417" s="309"/>
      <c r="ATF417" s="309"/>
      <c r="ATG417" s="309"/>
      <c r="ATH417" s="309"/>
      <c r="ATI417" s="309"/>
      <c r="ATJ417" s="309"/>
      <c r="ATK417" s="309"/>
      <c r="ATL417" s="309"/>
      <c r="ATM417" s="309"/>
      <c r="ATN417" s="309"/>
      <c r="ATO417" s="309"/>
      <c r="ATP417" s="309"/>
      <c r="ATQ417" s="309"/>
      <c r="ATR417" s="309"/>
      <c r="ATS417" s="309"/>
      <c r="ATT417" s="309"/>
      <c r="ATU417" s="309"/>
      <c r="ATV417" s="309"/>
      <c r="ATW417" s="309"/>
      <c r="ATX417" s="309"/>
      <c r="ATY417" s="309"/>
      <c r="ATZ417" s="309"/>
      <c r="AUA417" s="309"/>
      <c r="AUB417" s="309"/>
      <c r="AUC417" s="309"/>
      <c r="AUD417" s="309"/>
      <c r="AUE417" s="309"/>
      <c r="AUF417" s="309"/>
      <c r="AUG417" s="309"/>
      <c r="AUH417" s="309"/>
      <c r="AUI417" s="309"/>
      <c r="AUJ417" s="309"/>
      <c r="AUK417" s="309"/>
      <c r="AUL417" s="309"/>
      <c r="AUM417" s="309"/>
      <c r="AUN417" s="309"/>
      <c r="AUO417" s="309"/>
      <c r="AUP417" s="309"/>
      <c r="AUQ417" s="309"/>
      <c r="AUR417" s="309"/>
      <c r="AUS417" s="309"/>
      <c r="AUT417" s="309"/>
      <c r="AUU417" s="309"/>
      <c r="AUV417" s="309"/>
      <c r="AUW417" s="309"/>
      <c r="AUX417" s="309"/>
      <c r="AUY417" s="309"/>
      <c r="AUZ417" s="309"/>
      <c r="AVA417" s="309"/>
      <c r="AVB417" s="309"/>
      <c r="AVC417" s="309"/>
      <c r="AVD417" s="309"/>
      <c r="AVE417" s="309"/>
      <c r="AVF417" s="309"/>
      <c r="AVG417" s="309"/>
      <c r="AVH417" s="309"/>
      <c r="AVI417" s="309"/>
      <c r="AVJ417" s="309"/>
      <c r="AVK417" s="309"/>
      <c r="AVL417" s="309"/>
      <c r="AVM417" s="309"/>
      <c r="AVN417" s="309"/>
      <c r="AVO417" s="309"/>
      <c r="AVP417" s="309"/>
      <c r="AVQ417" s="309"/>
      <c r="AVR417" s="309"/>
      <c r="AVS417" s="309"/>
      <c r="AVT417" s="309"/>
      <c r="AVU417" s="309"/>
      <c r="AVV417" s="309"/>
      <c r="AVW417" s="309"/>
      <c r="AVX417" s="309"/>
      <c r="AVY417" s="309"/>
      <c r="AVZ417" s="309"/>
      <c r="AWA417" s="309"/>
      <c r="AWB417" s="309"/>
      <c r="AWC417" s="309"/>
      <c r="AWD417" s="309"/>
      <c r="AWE417" s="309"/>
      <c r="AWF417" s="309"/>
      <c r="AWG417" s="309"/>
      <c r="AWH417" s="309"/>
      <c r="AWI417" s="309"/>
      <c r="AWJ417" s="309"/>
      <c r="AWK417" s="309"/>
      <c r="AWL417" s="309"/>
      <c r="AWM417" s="309"/>
      <c r="AWN417" s="309"/>
      <c r="AWO417" s="309"/>
      <c r="AWP417" s="309"/>
      <c r="AWQ417" s="309"/>
      <c r="AWR417" s="309"/>
      <c r="AWS417" s="309"/>
      <c r="AWT417" s="309"/>
      <c r="AWU417" s="309"/>
      <c r="AWV417" s="309"/>
      <c r="AWW417" s="309"/>
      <c r="AWX417" s="309"/>
      <c r="AWY417" s="309"/>
      <c r="AWZ417" s="309"/>
      <c r="AXA417" s="309"/>
      <c r="AXB417" s="309"/>
      <c r="AXC417" s="309"/>
      <c r="AXD417" s="309"/>
      <c r="AXE417" s="309"/>
      <c r="AXF417" s="309"/>
      <c r="AXG417" s="309"/>
      <c r="AXH417" s="309"/>
      <c r="AXI417" s="309"/>
      <c r="AXJ417" s="309"/>
      <c r="AXK417" s="309"/>
      <c r="AXL417" s="309"/>
      <c r="AXM417" s="309"/>
      <c r="AXN417" s="309"/>
      <c r="AXO417" s="309"/>
      <c r="AXP417" s="309"/>
      <c r="AXQ417" s="309"/>
      <c r="AXR417" s="309"/>
      <c r="AXS417" s="309"/>
      <c r="AXT417" s="309"/>
      <c r="AXU417" s="309"/>
      <c r="AXV417" s="309"/>
      <c r="AXW417" s="309"/>
      <c r="AXX417" s="309"/>
      <c r="AXY417" s="309"/>
      <c r="AXZ417" s="309"/>
      <c r="AYA417" s="309"/>
      <c r="AYB417" s="309"/>
      <c r="AYC417" s="309"/>
      <c r="AYD417" s="309"/>
      <c r="AYE417" s="309"/>
      <c r="AYF417" s="309"/>
      <c r="AYG417" s="309"/>
      <c r="AYH417" s="309"/>
      <c r="AYI417" s="309"/>
      <c r="AYJ417" s="309"/>
      <c r="AYK417" s="309"/>
      <c r="AYL417" s="309"/>
      <c r="AYM417" s="309"/>
      <c r="AYN417" s="309"/>
      <c r="AYO417" s="309"/>
      <c r="AYP417" s="309"/>
      <c r="AYQ417" s="309"/>
      <c r="AYR417" s="309"/>
      <c r="AYS417" s="309"/>
      <c r="AYT417" s="309"/>
      <c r="AYU417" s="309"/>
      <c r="AYV417" s="309"/>
      <c r="AYW417" s="309"/>
      <c r="AYX417" s="309"/>
      <c r="AYY417" s="309"/>
      <c r="AYZ417" s="309"/>
      <c r="AZA417" s="309"/>
      <c r="AZB417" s="309"/>
      <c r="AZC417" s="309"/>
      <c r="AZD417" s="309"/>
      <c r="AZE417" s="309"/>
      <c r="AZF417" s="309"/>
      <c r="AZG417" s="309"/>
      <c r="AZH417" s="309"/>
      <c r="AZI417" s="309"/>
      <c r="AZJ417" s="309"/>
      <c r="AZK417" s="309"/>
      <c r="AZL417" s="309"/>
      <c r="AZM417" s="309"/>
      <c r="AZN417" s="309"/>
      <c r="AZO417" s="309"/>
      <c r="AZP417" s="309"/>
      <c r="AZQ417" s="309"/>
      <c r="AZR417" s="309"/>
      <c r="AZS417" s="309"/>
      <c r="AZT417" s="309"/>
      <c r="AZU417" s="309"/>
      <c r="AZV417" s="309"/>
      <c r="AZW417" s="309"/>
      <c r="AZX417" s="309"/>
      <c r="AZY417" s="309"/>
      <c r="AZZ417" s="309"/>
      <c r="BAA417" s="309"/>
      <c r="BAB417" s="309"/>
      <c r="BAC417" s="309"/>
      <c r="BAD417" s="309"/>
      <c r="BAE417" s="309"/>
      <c r="BAF417" s="309"/>
      <c r="BAG417" s="309"/>
      <c r="BAH417" s="309"/>
      <c r="BAI417" s="309"/>
      <c r="BAJ417" s="309"/>
      <c r="BAK417" s="309"/>
      <c r="BAL417" s="309"/>
      <c r="BAM417" s="309"/>
      <c r="BAN417" s="309"/>
      <c r="BAO417" s="309"/>
      <c r="BAP417" s="309"/>
      <c r="BAQ417" s="309"/>
      <c r="BAR417" s="309"/>
      <c r="BAS417" s="309"/>
      <c r="BAT417" s="309"/>
      <c r="BAU417" s="309"/>
      <c r="BAV417" s="309"/>
      <c r="BAW417" s="309"/>
      <c r="BAX417" s="309"/>
      <c r="BAY417" s="309"/>
      <c r="BAZ417" s="309"/>
      <c r="BBA417" s="309"/>
      <c r="BBB417" s="309"/>
      <c r="BBC417" s="309"/>
      <c r="BBD417" s="309"/>
      <c r="BBE417" s="309"/>
      <c r="BBF417" s="309"/>
      <c r="BBG417" s="309"/>
      <c r="BBH417" s="309"/>
      <c r="BBI417" s="309"/>
      <c r="BBJ417" s="309"/>
      <c r="BBK417" s="309"/>
      <c r="BBL417" s="309"/>
      <c r="BBM417" s="309"/>
      <c r="BBN417" s="309"/>
      <c r="BBO417" s="309"/>
      <c r="BBP417" s="309"/>
      <c r="BBQ417" s="309"/>
      <c r="BBR417" s="309"/>
      <c r="BBS417" s="309"/>
      <c r="BBT417" s="309"/>
      <c r="BBU417" s="309"/>
      <c r="BBV417" s="309"/>
      <c r="BBW417" s="309"/>
      <c r="BBX417" s="309"/>
      <c r="BBY417" s="309"/>
      <c r="BBZ417" s="309"/>
      <c r="BCA417" s="309"/>
      <c r="BCB417" s="309"/>
      <c r="BCC417" s="309"/>
      <c r="BCD417" s="309"/>
      <c r="BCE417" s="309"/>
      <c r="BCF417" s="309"/>
      <c r="BCG417" s="309"/>
      <c r="BCH417" s="309"/>
      <c r="BCI417" s="309"/>
      <c r="BCJ417" s="309"/>
      <c r="BCK417" s="309"/>
      <c r="BCL417" s="309"/>
      <c r="BCM417" s="309"/>
      <c r="BCN417" s="309"/>
      <c r="BCO417" s="309"/>
      <c r="BCP417" s="309"/>
      <c r="BCQ417" s="309"/>
      <c r="BCR417" s="309"/>
      <c r="BCS417" s="309"/>
      <c r="BCT417" s="309"/>
      <c r="BCU417" s="309"/>
      <c r="BCV417" s="309"/>
      <c r="BCW417" s="309"/>
      <c r="BCX417" s="309"/>
      <c r="BCY417" s="309"/>
      <c r="BCZ417" s="309"/>
      <c r="BDA417" s="309"/>
      <c r="BDB417" s="309"/>
      <c r="BDC417" s="309"/>
      <c r="BDD417" s="309"/>
      <c r="BDE417" s="309"/>
      <c r="BDF417" s="309"/>
      <c r="BDG417" s="309"/>
      <c r="BDH417" s="309"/>
      <c r="BDI417" s="309"/>
      <c r="BDJ417" s="309"/>
      <c r="BDK417" s="309"/>
      <c r="BDL417" s="309"/>
      <c r="BDM417" s="309"/>
      <c r="BDN417" s="309"/>
      <c r="BDO417" s="309"/>
      <c r="BDP417" s="309"/>
      <c r="BDQ417" s="309"/>
      <c r="BDR417" s="309"/>
      <c r="BDS417" s="309"/>
      <c r="BDT417" s="309"/>
      <c r="BDU417" s="309"/>
      <c r="BDV417" s="309"/>
      <c r="BDW417" s="309"/>
      <c r="BDX417" s="309"/>
      <c r="BDY417" s="309"/>
      <c r="BDZ417" s="309"/>
      <c r="BEA417" s="309"/>
      <c r="BEB417" s="309"/>
      <c r="BEC417" s="309"/>
      <c r="BED417" s="309"/>
      <c r="BEE417" s="309"/>
      <c r="BEF417" s="309"/>
      <c r="BEG417" s="309"/>
      <c r="BEH417" s="309"/>
      <c r="BEI417" s="309"/>
      <c r="BEJ417" s="309"/>
      <c r="BEK417" s="309"/>
      <c r="BEL417" s="309"/>
      <c r="BEM417" s="309"/>
      <c r="BEN417" s="309"/>
      <c r="BEO417" s="309"/>
      <c r="BEP417" s="309"/>
      <c r="BEQ417" s="309"/>
      <c r="BER417" s="309"/>
      <c r="BES417" s="309"/>
      <c r="BET417" s="309"/>
      <c r="BEU417" s="309"/>
      <c r="BEV417" s="309"/>
      <c r="BEW417" s="309"/>
      <c r="BEX417" s="309"/>
      <c r="BEY417" s="309"/>
      <c r="BEZ417" s="309"/>
      <c r="BFA417" s="309"/>
      <c r="BFB417" s="309"/>
      <c r="BFC417" s="309"/>
      <c r="BFD417" s="309"/>
      <c r="BFE417" s="309"/>
      <c r="BFF417" s="309"/>
      <c r="BFG417" s="309"/>
      <c r="BFH417" s="309"/>
      <c r="BFI417" s="309"/>
      <c r="BFJ417" s="309"/>
      <c r="BFK417" s="309"/>
      <c r="BFL417" s="309"/>
      <c r="BFM417" s="309"/>
      <c r="BFN417" s="309"/>
      <c r="BFO417" s="309"/>
      <c r="BFP417" s="309"/>
      <c r="BFQ417" s="309"/>
      <c r="BFR417" s="309"/>
      <c r="BFS417" s="309"/>
      <c r="BFT417" s="309"/>
      <c r="BFU417" s="309"/>
      <c r="BFV417" s="309"/>
      <c r="BFW417" s="309"/>
      <c r="BFX417" s="309"/>
      <c r="BFY417" s="309"/>
      <c r="BFZ417" s="309"/>
      <c r="BGA417" s="309"/>
      <c r="BGB417" s="309"/>
      <c r="BGC417" s="309"/>
      <c r="BGD417" s="309"/>
      <c r="BGE417" s="309"/>
      <c r="BGF417" s="309"/>
      <c r="BGG417" s="309"/>
      <c r="BGH417" s="309"/>
    </row>
    <row r="418" spans="6:1542" s="18" customFormat="1" ht="14.45" customHeight="1" x14ac:dyDescent="0.25">
      <c r="F418" s="68"/>
      <c r="Y418" s="68"/>
      <c r="AC418" s="309"/>
      <c r="AD418" s="309"/>
      <c r="AE418" s="309"/>
      <c r="AF418" s="309"/>
      <c r="AG418" s="309"/>
      <c r="AH418" s="309"/>
      <c r="AI418" s="309"/>
      <c r="AJ418" s="309"/>
      <c r="AK418" s="309"/>
      <c r="AL418" s="309"/>
      <c r="AM418" s="309"/>
      <c r="AN418" s="309"/>
      <c r="AO418" s="309"/>
      <c r="AP418" s="309"/>
      <c r="AQ418" s="309"/>
      <c r="AR418" s="309"/>
      <c r="AS418" s="309"/>
      <c r="AT418" s="309"/>
      <c r="AU418" s="309"/>
      <c r="AV418" s="309"/>
      <c r="AW418" s="309"/>
      <c r="AX418" s="309"/>
      <c r="AY418" s="309"/>
      <c r="AZ418" s="309"/>
      <c r="BA418" s="309"/>
      <c r="BB418" s="309"/>
      <c r="BC418" s="309"/>
      <c r="BD418" s="309"/>
      <c r="BE418" s="309"/>
      <c r="BF418" s="309"/>
      <c r="BG418" s="309"/>
      <c r="BH418" s="309"/>
      <c r="BI418" s="309"/>
      <c r="BJ418" s="309"/>
      <c r="BK418" s="309"/>
      <c r="BL418" s="309"/>
      <c r="BM418" s="309"/>
      <c r="BN418" s="309"/>
      <c r="BO418" s="309"/>
      <c r="BP418" s="309"/>
      <c r="BQ418" s="309"/>
      <c r="BR418" s="309"/>
      <c r="BS418" s="309"/>
      <c r="BT418" s="309"/>
      <c r="BU418" s="309"/>
      <c r="BV418" s="309"/>
      <c r="BW418" s="309"/>
      <c r="BX418" s="309"/>
      <c r="BY418" s="309"/>
      <c r="BZ418" s="309"/>
      <c r="CA418" s="309"/>
      <c r="CB418" s="309"/>
      <c r="CC418" s="309"/>
      <c r="CD418" s="309"/>
      <c r="CE418" s="309"/>
      <c r="CF418" s="309"/>
      <c r="CG418" s="309"/>
      <c r="CH418" s="309"/>
      <c r="CI418" s="309"/>
      <c r="CJ418" s="309"/>
      <c r="CK418" s="309"/>
      <c r="CL418" s="309"/>
      <c r="CM418" s="309"/>
      <c r="CN418" s="309"/>
      <c r="CO418" s="309"/>
      <c r="CP418" s="309"/>
      <c r="CQ418" s="309"/>
      <c r="CR418" s="309"/>
      <c r="CS418" s="309"/>
      <c r="CT418" s="309"/>
      <c r="CU418" s="309"/>
      <c r="CV418" s="309"/>
      <c r="CW418" s="309"/>
      <c r="CX418" s="309"/>
      <c r="CY418" s="309"/>
      <c r="CZ418" s="309"/>
      <c r="DA418" s="309"/>
      <c r="DB418" s="309"/>
      <c r="DC418" s="309"/>
      <c r="DD418" s="309"/>
      <c r="DE418" s="309"/>
      <c r="DF418" s="309"/>
      <c r="DG418" s="309"/>
      <c r="DH418" s="309"/>
      <c r="DI418" s="309"/>
      <c r="DJ418" s="309"/>
      <c r="DK418" s="309"/>
      <c r="DL418" s="309"/>
      <c r="DM418" s="309"/>
      <c r="DN418" s="309"/>
      <c r="DO418" s="309"/>
      <c r="DP418" s="309"/>
      <c r="DQ418" s="309"/>
      <c r="DR418" s="309"/>
      <c r="DS418" s="309"/>
      <c r="DT418" s="309"/>
      <c r="DU418" s="309"/>
      <c r="DV418" s="309"/>
      <c r="DW418" s="309"/>
      <c r="DX418" s="309"/>
      <c r="DY418" s="309"/>
      <c r="DZ418" s="309"/>
      <c r="EA418" s="309"/>
      <c r="EB418" s="309"/>
      <c r="EC418" s="309"/>
      <c r="ED418" s="309"/>
      <c r="EE418" s="309"/>
      <c r="EF418" s="309"/>
      <c r="EG418" s="309"/>
      <c r="EH418" s="309"/>
      <c r="EI418" s="309"/>
      <c r="EJ418" s="309"/>
      <c r="EK418" s="309"/>
      <c r="EL418" s="309"/>
      <c r="EM418" s="309"/>
      <c r="EN418" s="309"/>
      <c r="EO418" s="309"/>
      <c r="EP418" s="309"/>
      <c r="EQ418" s="309"/>
      <c r="ER418" s="309"/>
      <c r="ES418" s="309"/>
      <c r="ET418" s="309"/>
      <c r="EU418" s="309"/>
      <c r="EV418" s="309"/>
      <c r="EW418" s="309"/>
      <c r="EX418" s="309"/>
      <c r="EY418" s="309"/>
      <c r="EZ418" s="309"/>
      <c r="FA418" s="309"/>
      <c r="FB418" s="309"/>
      <c r="FC418" s="309"/>
      <c r="FD418" s="309"/>
      <c r="FE418" s="309"/>
      <c r="FF418" s="309"/>
      <c r="FG418" s="309"/>
      <c r="FH418" s="309"/>
      <c r="FI418" s="309"/>
      <c r="FJ418" s="309"/>
      <c r="FK418" s="309"/>
      <c r="FL418" s="309"/>
      <c r="FM418" s="309"/>
      <c r="FN418" s="309"/>
      <c r="FO418" s="309"/>
      <c r="FP418" s="309"/>
      <c r="FQ418" s="309"/>
      <c r="FR418" s="309"/>
      <c r="FS418" s="309"/>
      <c r="FT418" s="309"/>
      <c r="FU418" s="309"/>
      <c r="FV418" s="309"/>
      <c r="FW418" s="309"/>
      <c r="FX418" s="309"/>
      <c r="FY418" s="309"/>
      <c r="FZ418" s="309"/>
      <c r="GA418" s="309"/>
      <c r="GB418" s="309"/>
      <c r="GC418" s="309"/>
      <c r="GD418" s="309"/>
      <c r="GE418" s="309"/>
      <c r="GF418" s="309"/>
      <c r="GG418" s="309"/>
      <c r="GH418" s="309"/>
      <c r="GI418" s="309"/>
      <c r="GJ418" s="309"/>
      <c r="GK418" s="309"/>
      <c r="GL418" s="309"/>
      <c r="GM418" s="309"/>
      <c r="GN418" s="309"/>
      <c r="GO418" s="309"/>
      <c r="GP418" s="309"/>
      <c r="GQ418" s="309"/>
      <c r="GR418" s="309"/>
      <c r="GS418" s="309"/>
      <c r="GT418" s="309"/>
      <c r="GU418" s="309"/>
      <c r="GV418" s="309"/>
      <c r="GW418" s="309"/>
      <c r="GX418" s="309"/>
      <c r="GY418" s="309"/>
      <c r="GZ418" s="309"/>
      <c r="HA418" s="309"/>
      <c r="HB418" s="309"/>
      <c r="HC418" s="309"/>
      <c r="HD418" s="309"/>
      <c r="HE418" s="309"/>
      <c r="HF418" s="309"/>
      <c r="HG418" s="309"/>
      <c r="HH418" s="309"/>
      <c r="HI418" s="309"/>
      <c r="HJ418" s="309"/>
      <c r="HK418" s="309"/>
      <c r="HL418" s="309"/>
      <c r="HM418" s="309"/>
      <c r="HN418" s="309"/>
      <c r="HO418" s="309"/>
      <c r="HP418" s="309"/>
      <c r="HQ418" s="309"/>
      <c r="HR418" s="309"/>
      <c r="HS418" s="309"/>
      <c r="HT418" s="309"/>
      <c r="HU418" s="309"/>
      <c r="HV418" s="309"/>
      <c r="HW418" s="309"/>
      <c r="HX418" s="309"/>
      <c r="HY418" s="309"/>
      <c r="HZ418" s="309"/>
      <c r="IA418" s="309"/>
      <c r="IB418" s="309"/>
      <c r="IC418" s="309"/>
      <c r="ID418" s="309"/>
      <c r="IE418" s="309"/>
      <c r="IF418" s="309"/>
      <c r="IG418" s="309"/>
      <c r="IH418" s="309"/>
      <c r="II418" s="309"/>
      <c r="IJ418" s="309"/>
      <c r="IK418" s="309"/>
      <c r="IL418" s="309"/>
      <c r="IM418" s="309"/>
      <c r="IN418" s="309"/>
      <c r="IO418" s="309"/>
      <c r="IP418" s="309"/>
      <c r="IQ418" s="309"/>
      <c r="IR418" s="309"/>
      <c r="IS418" s="309"/>
      <c r="IT418" s="309"/>
      <c r="IU418" s="309"/>
      <c r="IV418" s="309"/>
      <c r="IW418" s="309"/>
      <c r="IX418" s="309"/>
      <c r="IY418" s="309"/>
      <c r="IZ418" s="309"/>
      <c r="JA418" s="309"/>
      <c r="JB418" s="309"/>
      <c r="JC418" s="309"/>
      <c r="JD418" s="309"/>
      <c r="JE418" s="309"/>
      <c r="JF418" s="309"/>
      <c r="JG418" s="309"/>
      <c r="JH418" s="309"/>
      <c r="JI418" s="309"/>
      <c r="JJ418" s="309"/>
      <c r="JK418" s="309"/>
      <c r="JL418" s="309"/>
      <c r="JM418" s="309"/>
      <c r="JN418" s="309"/>
      <c r="JO418" s="309"/>
      <c r="JP418" s="309"/>
      <c r="JQ418" s="309"/>
      <c r="JR418" s="309"/>
      <c r="JS418" s="309"/>
      <c r="JT418" s="309"/>
      <c r="JU418" s="309"/>
      <c r="JV418" s="309"/>
      <c r="JW418" s="309"/>
      <c r="JX418" s="309"/>
      <c r="JY418" s="309"/>
      <c r="JZ418" s="309"/>
      <c r="KA418" s="309"/>
      <c r="KB418" s="309"/>
      <c r="KC418" s="309"/>
      <c r="KD418" s="309"/>
      <c r="KE418" s="309"/>
      <c r="KF418" s="309"/>
      <c r="KG418" s="309"/>
      <c r="KH418" s="309"/>
      <c r="KI418" s="309"/>
      <c r="KJ418" s="309"/>
      <c r="KK418" s="309"/>
      <c r="KL418" s="309"/>
      <c r="KM418" s="309"/>
      <c r="KN418" s="309"/>
      <c r="KO418" s="309"/>
      <c r="KP418" s="309"/>
      <c r="KQ418" s="309"/>
      <c r="KR418" s="309"/>
      <c r="KS418" s="309"/>
      <c r="KT418" s="309"/>
      <c r="KU418" s="309"/>
      <c r="KV418" s="309"/>
      <c r="KW418" s="309"/>
      <c r="KX418" s="309"/>
      <c r="KY418" s="309"/>
      <c r="KZ418" s="309"/>
      <c r="LA418" s="309"/>
      <c r="LB418" s="309"/>
      <c r="LC418" s="309"/>
      <c r="LD418" s="309"/>
      <c r="LE418" s="309"/>
      <c r="LF418" s="309"/>
      <c r="LG418" s="309"/>
      <c r="LH418" s="309"/>
      <c r="LI418" s="309"/>
      <c r="LJ418" s="309"/>
      <c r="LK418" s="309"/>
      <c r="LL418" s="309"/>
      <c r="LM418" s="309"/>
      <c r="LN418" s="309"/>
      <c r="LO418" s="309"/>
      <c r="LP418" s="309"/>
      <c r="LQ418" s="309"/>
      <c r="LR418" s="309"/>
      <c r="LS418" s="309"/>
      <c r="LT418" s="309"/>
      <c r="LU418" s="309"/>
      <c r="LV418" s="309"/>
      <c r="LW418" s="309"/>
      <c r="LX418" s="309"/>
      <c r="LY418" s="309"/>
      <c r="LZ418" s="309"/>
      <c r="MA418" s="309"/>
      <c r="MB418" s="309"/>
      <c r="MC418" s="309"/>
      <c r="MD418" s="309"/>
      <c r="ME418" s="309"/>
      <c r="MF418" s="309"/>
      <c r="MG418" s="309"/>
      <c r="MH418" s="309"/>
      <c r="MI418" s="309"/>
      <c r="MJ418" s="309"/>
      <c r="MK418" s="309"/>
      <c r="ML418" s="309"/>
      <c r="MM418" s="309"/>
      <c r="MN418" s="309"/>
      <c r="MO418" s="309"/>
      <c r="MP418" s="309"/>
      <c r="MQ418" s="309"/>
      <c r="MR418" s="309"/>
      <c r="MS418" s="309"/>
      <c r="MT418" s="309"/>
      <c r="MU418" s="309"/>
      <c r="MV418" s="309"/>
      <c r="MW418" s="309"/>
      <c r="MX418" s="309"/>
      <c r="MY418" s="309"/>
      <c r="MZ418" s="309"/>
      <c r="NA418" s="309"/>
      <c r="NB418" s="309"/>
      <c r="NC418" s="309"/>
      <c r="ND418" s="309"/>
      <c r="NE418" s="309"/>
      <c r="NF418" s="309"/>
      <c r="NG418" s="309"/>
      <c r="NH418" s="309"/>
      <c r="NI418" s="309"/>
      <c r="NJ418" s="309"/>
      <c r="NK418" s="309"/>
      <c r="NL418" s="309"/>
      <c r="NM418" s="309"/>
      <c r="NN418" s="309"/>
      <c r="NO418" s="309"/>
      <c r="NP418" s="309"/>
      <c r="NQ418" s="309"/>
      <c r="NR418" s="309"/>
      <c r="NS418" s="309"/>
      <c r="NT418" s="309"/>
      <c r="NU418" s="309"/>
      <c r="NV418" s="309"/>
      <c r="NW418" s="309"/>
      <c r="NX418" s="309"/>
      <c r="NY418" s="309"/>
      <c r="NZ418" s="309"/>
      <c r="OA418" s="309"/>
      <c r="OB418" s="309"/>
      <c r="OC418" s="309"/>
      <c r="OD418" s="309"/>
      <c r="OE418" s="309"/>
      <c r="OF418" s="309"/>
      <c r="OG418" s="309"/>
      <c r="OH418" s="309"/>
      <c r="OI418" s="309"/>
      <c r="OJ418" s="309"/>
      <c r="OK418" s="309"/>
      <c r="OL418" s="309"/>
      <c r="OM418" s="309"/>
      <c r="ON418" s="309"/>
      <c r="OO418" s="309"/>
      <c r="OP418" s="309"/>
      <c r="OQ418" s="309"/>
      <c r="OR418" s="309"/>
      <c r="OS418" s="309"/>
      <c r="OT418" s="309"/>
      <c r="OU418" s="309"/>
      <c r="OV418" s="309"/>
      <c r="OW418" s="309"/>
      <c r="OX418" s="309"/>
      <c r="OY418" s="309"/>
      <c r="OZ418" s="309"/>
      <c r="PA418" s="309"/>
      <c r="PB418" s="309"/>
      <c r="PC418" s="309"/>
      <c r="PD418" s="309"/>
      <c r="PE418" s="309"/>
      <c r="PF418" s="309"/>
      <c r="PG418" s="309"/>
      <c r="PH418" s="309"/>
      <c r="PI418" s="309"/>
      <c r="PJ418" s="309"/>
      <c r="PK418" s="309"/>
      <c r="PL418" s="309"/>
      <c r="PM418" s="309"/>
      <c r="PN418" s="309"/>
      <c r="PO418" s="309"/>
      <c r="PP418" s="309"/>
      <c r="PQ418" s="309"/>
      <c r="PR418" s="309"/>
      <c r="PS418" s="309"/>
      <c r="PT418" s="309"/>
      <c r="PU418" s="309"/>
      <c r="PV418" s="309"/>
      <c r="PW418" s="309"/>
      <c r="PX418" s="309"/>
      <c r="PY418" s="309"/>
      <c r="PZ418" s="309"/>
      <c r="QA418" s="309"/>
      <c r="QB418" s="309"/>
      <c r="QC418" s="309"/>
      <c r="QD418" s="309"/>
      <c r="QE418" s="309"/>
      <c r="QF418" s="309"/>
      <c r="QG418" s="309"/>
      <c r="QH418" s="309"/>
      <c r="QI418" s="309"/>
      <c r="QJ418" s="309"/>
      <c r="QK418" s="309"/>
      <c r="QL418" s="309"/>
      <c r="QM418" s="309"/>
      <c r="QN418" s="309"/>
      <c r="QO418" s="309"/>
      <c r="QP418" s="309"/>
      <c r="QQ418" s="309"/>
      <c r="QR418" s="309"/>
      <c r="QS418" s="309"/>
      <c r="QT418" s="309"/>
      <c r="QU418" s="309"/>
      <c r="QV418" s="309"/>
      <c r="QW418" s="309"/>
      <c r="QX418" s="309"/>
      <c r="QY418" s="309"/>
      <c r="QZ418" s="309"/>
      <c r="RA418" s="309"/>
      <c r="RB418" s="309"/>
      <c r="RC418" s="309"/>
      <c r="RD418" s="309"/>
      <c r="RE418" s="309"/>
      <c r="RF418" s="309"/>
      <c r="RG418" s="309"/>
      <c r="RH418" s="309"/>
      <c r="RI418" s="309"/>
      <c r="RJ418" s="309"/>
      <c r="RK418" s="309"/>
      <c r="RL418" s="309"/>
      <c r="RM418" s="309"/>
      <c r="RN418" s="309"/>
      <c r="RO418" s="309"/>
      <c r="RP418" s="309"/>
      <c r="RQ418" s="309"/>
      <c r="RR418" s="309"/>
      <c r="RS418" s="309"/>
      <c r="RT418" s="309"/>
      <c r="RU418" s="309"/>
      <c r="RV418" s="309"/>
      <c r="RW418" s="309"/>
      <c r="RX418" s="309"/>
      <c r="RY418" s="309"/>
      <c r="RZ418" s="309"/>
      <c r="SA418" s="309"/>
      <c r="SB418" s="309"/>
      <c r="SC418" s="309"/>
      <c r="SD418" s="309"/>
      <c r="SE418" s="309"/>
      <c r="SF418" s="309"/>
      <c r="SG418" s="309"/>
      <c r="SH418" s="309"/>
      <c r="SI418" s="309"/>
      <c r="SJ418" s="309"/>
      <c r="SK418" s="309"/>
      <c r="SL418" s="309"/>
      <c r="SM418" s="309"/>
      <c r="SN418" s="309"/>
      <c r="SO418" s="309"/>
      <c r="SP418" s="309"/>
      <c r="SQ418" s="309"/>
      <c r="SR418" s="309"/>
      <c r="SS418" s="309"/>
      <c r="ST418" s="309"/>
      <c r="SU418" s="309"/>
      <c r="SV418" s="309"/>
      <c r="SW418" s="309"/>
      <c r="SX418" s="309"/>
      <c r="SY418" s="309"/>
      <c r="SZ418" s="309"/>
      <c r="TA418" s="309"/>
      <c r="TB418" s="309"/>
      <c r="TC418" s="309"/>
      <c r="TD418" s="309"/>
      <c r="TE418" s="309"/>
      <c r="TF418" s="309"/>
      <c r="TG418" s="309"/>
      <c r="TH418" s="309"/>
      <c r="TI418" s="309"/>
      <c r="TJ418" s="309"/>
      <c r="TK418" s="309"/>
      <c r="TL418" s="309"/>
      <c r="TM418" s="309"/>
      <c r="TN418" s="309"/>
      <c r="TO418" s="309"/>
      <c r="TP418" s="309"/>
      <c r="TQ418" s="309"/>
      <c r="TR418" s="309"/>
      <c r="TS418" s="309"/>
      <c r="TT418" s="309"/>
      <c r="TU418" s="309"/>
      <c r="TV418" s="309"/>
      <c r="TW418" s="309"/>
      <c r="TX418" s="309"/>
      <c r="TY418" s="309"/>
      <c r="TZ418" s="309"/>
      <c r="UA418" s="309"/>
      <c r="UB418" s="309"/>
      <c r="UC418" s="309"/>
      <c r="UD418" s="309"/>
      <c r="UE418" s="309"/>
      <c r="UF418" s="309"/>
      <c r="UG418" s="309"/>
      <c r="UH418" s="309"/>
      <c r="UI418" s="309"/>
      <c r="UJ418" s="309"/>
      <c r="UK418" s="309"/>
      <c r="UL418" s="309"/>
      <c r="UM418" s="309"/>
      <c r="UN418" s="309"/>
      <c r="UO418" s="309"/>
      <c r="UP418" s="309"/>
      <c r="UQ418" s="309"/>
      <c r="UR418" s="309"/>
      <c r="US418" s="309"/>
      <c r="UT418" s="309"/>
      <c r="UU418" s="309"/>
      <c r="UV418" s="309"/>
      <c r="UW418" s="309"/>
      <c r="UX418" s="309"/>
      <c r="UY418" s="309"/>
      <c r="UZ418" s="309"/>
      <c r="VA418" s="309"/>
      <c r="VB418" s="309"/>
      <c r="VC418" s="309"/>
      <c r="VD418" s="309"/>
      <c r="VE418" s="309"/>
      <c r="VF418" s="309"/>
      <c r="VG418" s="309"/>
      <c r="VH418" s="309"/>
      <c r="VI418" s="309"/>
      <c r="VJ418" s="309"/>
      <c r="VK418" s="309"/>
      <c r="VL418" s="309"/>
      <c r="VM418" s="309"/>
      <c r="VN418" s="309"/>
      <c r="VO418" s="309"/>
      <c r="VP418" s="309"/>
      <c r="VQ418" s="309"/>
      <c r="VR418" s="309"/>
      <c r="VS418" s="309"/>
      <c r="VT418" s="309"/>
      <c r="VU418" s="309"/>
      <c r="VV418" s="309"/>
      <c r="VW418" s="309"/>
      <c r="VX418" s="309"/>
      <c r="VY418" s="309"/>
      <c r="VZ418" s="309"/>
      <c r="WA418" s="309"/>
      <c r="WB418" s="309"/>
      <c r="WC418" s="309"/>
      <c r="WD418" s="309"/>
      <c r="WE418" s="309"/>
      <c r="WF418" s="309"/>
      <c r="WG418" s="309"/>
      <c r="WH418" s="309"/>
      <c r="WI418" s="309"/>
      <c r="WJ418" s="309"/>
      <c r="WK418" s="309"/>
      <c r="WL418" s="309"/>
      <c r="WM418" s="309"/>
      <c r="WN418" s="309"/>
      <c r="WO418" s="309"/>
      <c r="WP418" s="309"/>
      <c r="WQ418" s="309"/>
      <c r="WR418" s="309"/>
      <c r="WS418" s="309"/>
      <c r="WT418" s="309"/>
      <c r="WU418" s="309"/>
      <c r="WV418" s="309"/>
      <c r="WW418" s="309"/>
      <c r="WX418" s="309"/>
      <c r="WY418" s="309"/>
      <c r="WZ418" s="309"/>
      <c r="XA418" s="309"/>
      <c r="XB418" s="309"/>
      <c r="XC418" s="309"/>
      <c r="XD418" s="309"/>
      <c r="XE418" s="309"/>
      <c r="XF418" s="309"/>
      <c r="XG418" s="309"/>
      <c r="XH418" s="309"/>
      <c r="XI418" s="309"/>
      <c r="XJ418" s="309"/>
      <c r="XK418" s="309"/>
      <c r="XL418" s="309"/>
      <c r="XM418" s="309"/>
      <c r="XN418" s="309"/>
      <c r="XO418" s="309"/>
      <c r="XP418" s="309"/>
      <c r="XQ418" s="309"/>
      <c r="XR418" s="309"/>
      <c r="XS418" s="309"/>
      <c r="XT418" s="309"/>
      <c r="XU418" s="309"/>
      <c r="XV418" s="309"/>
      <c r="XW418" s="309"/>
      <c r="XX418" s="309"/>
      <c r="XY418" s="309"/>
      <c r="XZ418" s="309"/>
      <c r="YA418" s="309"/>
      <c r="YB418" s="309"/>
      <c r="YC418" s="309"/>
      <c r="YD418" s="309"/>
      <c r="YE418" s="309"/>
      <c r="YF418" s="309"/>
      <c r="YG418" s="309"/>
      <c r="YH418" s="309"/>
      <c r="YI418" s="309"/>
      <c r="YJ418" s="309"/>
      <c r="YK418" s="309"/>
      <c r="YL418" s="309"/>
      <c r="YM418" s="309"/>
      <c r="YN418" s="309"/>
      <c r="YO418" s="309"/>
      <c r="YP418" s="309"/>
      <c r="YQ418" s="309"/>
      <c r="YR418" s="309"/>
      <c r="YS418" s="309"/>
      <c r="YT418" s="309"/>
      <c r="YU418" s="309"/>
      <c r="YV418" s="309"/>
      <c r="YW418" s="309"/>
      <c r="YX418" s="309"/>
      <c r="YY418" s="309"/>
      <c r="YZ418" s="309"/>
      <c r="ZA418" s="309"/>
      <c r="ZB418" s="309"/>
      <c r="ZC418" s="309"/>
      <c r="ZD418" s="309"/>
      <c r="ZE418" s="309"/>
      <c r="ZF418" s="309"/>
      <c r="ZG418" s="309"/>
      <c r="ZH418" s="309"/>
      <c r="ZI418" s="309"/>
      <c r="ZJ418" s="309"/>
      <c r="ZK418" s="309"/>
      <c r="ZL418" s="309"/>
      <c r="ZM418" s="309"/>
      <c r="ZN418" s="309"/>
      <c r="ZO418" s="309"/>
      <c r="ZP418" s="309"/>
      <c r="ZQ418" s="309"/>
      <c r="ZR418" s="309"/>
      <c r="ZS418" s="309"/>
      <c r="ZT418" s="309"/>
      <c r="ZU418" s="309"/>
      <c r="ZV418" s="309"/>
      <c r="ZW418" s="309"/>
      <c r="ZX418" s="309"/>
      <c r="ZY418" s="309"/>
      <c r="ZZ418" s="309"/>
      <c r="AAA418" s="309"/>
      <c r="AAB418" s="309"/>
      <c r="AAC418" s="309"/>
      <c r="AAD418" s="309"/>
      <c r="AAE418" s="309"/>
      <c r="AAF418" s="309"/>
      <c r="AAG418" s="309"/>
      <c r="AAH418" s="309"/>
      <c r="AAI418" s="309"/>
      <c r="AAJ418" s="309"/>
      <c r="AAK418" s="309"/>
      <c r="AAL418" s="309"/>
      <c r="AAM418" s="309"/>
      <c r="AAN418" s="309"/>
      <c r="AAO418" s="309"/>
      <c r="AAP418" s="309"/>
      <c r="AAQ418" s="309"/>
      <c r="AAR418" s="309"/>
      <c r="AAS418" s="309"/>
      <c r="AAT418" s="309"/>
      <c r="AAU418" s="309"/>
      <c r="AAV418" s="309"/>
      <c r="AAW418" s="309"/>
      <c r="AAX418" s="309"/>
      <c r="AAY418" s="309"/>
      <c r="AAZ418" s="309"/>
      <c r="ABA418" s="309"/>
      <c r="ABB418" s="309"/>
      <c r="ABC418" s="309"/>
      <c r="ABD418" s="309"/>
      <c r="ABE418" s="309"/>
      <c r="ABF418" s="309"/>
      <c r="ABG418" s="309"/>
      <c r="ABH418" s="309"/>
      <c r="ABI418" s="309"/>
      <c r="ABJ418" s="309"/>
      <c r="ABK418" s="309"/>
      <c r="ABL418" s="309"/>
      <c r="ABM418" s="309"/>
      <c r="ABN418" s="309"/>
      <c r="ABO418" s="309"/>
      <c r="ABP418" s="309"/>
      <c r="ABQ418" s="309"/>
      <c r="ABR418" s="309"/>
      <c r="ABS418" s="309"/>
      <c r="ABT418" s="309"/>
      <c r="ABU418" s="309"/>
      <c r="ABV418" s="309"/>
      <c r="ABW418" s="309"/>
      <c r="ABX418" s="309"/>
      <c r="ABY418" s="309"/>
      <c r="ABZ418" s="309"/>
      <c r="ACA418" s="309"/>
      <c r="ACB418" s="309"/>
      <c r="ACC418" s="309"/>
      <c r="ACD418" s="309"/>
      <c r="ACE418" s="309"/>
      <c r="ACF418" s="309"/>
      <c r="ACG418" s="309"/>
      <c r="ACH418" s="309"/>
      <c r="ACI418" s="309"/>
      <c r="ACJ418" s="309"/>
      <c r="ACK418" s="309"/>
      <c r="ACL418" s="309"/>
      <c r="ACM418" s="309"/>
      <c r="ACN418" s="309"/>
      <c r="ACO418" s="309"/>
      <c r="ACP418" s="309"/>
      <c r="ACQ418" s="309"/>
      <c r="ACR418" s="309"/>
      <c r="ACS418" s="309"/>
      <c r="ACT418" s="309"/>
      <c r="ACU418" s="309"/>
      <c r="ACV418" s="309"/>
      <c r="ACW418" s="309"/>
      <c r="ACX418" s="309"/>
      <c r="ACY418" s="309"/>
      <c r="ACZ418" s="309"/>
      <c r="ADA418" s="309"/>
      <c r="ADB418" s="309"/>
      <c r="ADC418" s="309"/>
      <c r="ADD418" s="309"/>
      <c r="ADE418" s="309"/>
      <c r="ADF418" s="309"/>
      <c r="ADG418" s="309"/>
      <c r="ADH418" s="309"/>
      <c r="ADI418" s="309"/>
      <c r="ADJ418" s="309"/>
      <c r="ADK418" s="309"/>
      <c r="ADL418" s="309"/>
      <c r="ADM418" s="309"/>
      <c r="ADN418" s="309"/>
      <c r="ADO418" s="309"/>
      <c r="ADP418" s="309"/>
      <c r="ADQ418" s="309"/>
      <c r="ADR418" s="309"/>
      <c r="ADS418" s="309"/>
      <c r="ADT418" s="309"/>
      <c r="ADU418" s="309"/>
      <c r="ADV418" s="309"/>
      <c r="ADW418" s="309"/>
      <c r="ADX418" s="309"/>
      <c r="ADY418" s="309"/>
      <c r="ADZ418" s="309"/>
      <c r="AEA418" s="309"/>
      <c r="AEB418" s="309"/>
      <c r="AEC418" s="309"/>
      <c r="AED418" s="309"/>
      <c r="AEE418" s="309"/>
      <c r="AEF418" s="309"/>
      <c r="AEG418" s="309"/>
      <c r="AEH418" s="309"/>
      <c r="AEI418" s="309"/>
      <c r="AEJ418" s="309"/>
      <c r="AEK418" s="309"/>
      <c r="AEL418" s="309"/>
      <c r="AEM418" s="309"/>
      <c r="AEN418" s="309"/>
      <c r="AEO418" s="309"/>
      <c r="AEP418" s="309"/>
      <c r="AEQ418" s="309"/>
      <c r="AER418" s="309"/>
      <c r="AES418" s="309"/>
      <c r="AET418" s="309"/>
      <c r="AEU418" s="309"/>
      <c r="AEV418" s="309"/>
      <c r="AEW418" s="309"/>
      <c r="AEX418" s="309"/>
      <c r="AEY418" s="309"/>
      <c r="AEZ418" s="309"/>
      <c r="AFA418" s="309"/>
      <c r="AFB418" s="309"/>
      <c r="AFC418" s="309"/>
      <c r="AFD418" s="309"/>
      <c r="AFE418" s="309"/>
      <c r="AFF418" s="309"/>
      <c r="AFG418" s="309"/>
      <c r="AFH418" s="309"/>
      <c r="AFI418" s="309"/>
      <c r="AFJ418" s="309"/>
      <c r="AFK418" s="309"/>
      <c r="AFL418" s="309"/>
      <c r="AFM418" s="309"/>
      <c r="AFN418" s="309"/>
      <c r="AFO418" s="309"/>
      <c r="AFP418" s="309"/>
      <c r="AFQ418" s="309"/>
      <c r="AFR418" s="309"/>
      <c r="AFS418" s="309"/>
      <c r="AFT418" s="309"/>
      <c r="AFU418" s="309"/>
      <c r="AFV418" s="309"/>
      <c r="AFW418" s="309"/>
      <c r="AFX418" s="309"/>
      <c r="AFY418" s="309"/>
      <c r="AFZ418" s="309"/>
      <c r="AGA418" s="309"/>
      <c r="AGB418" s="309"/>
      <c r="AGC418" s="309"/>
      <c r="AGD418" s="309"/>
      <c r="AGE418" s="309"/>
      <c r="AGF418" s="309"/>
      <c r="AGG418" s="309"/>
      <c r="AGH418" s="309"/>
      <c r="AGI418" s="309"/>
      <c r="AGJ418" s="309"/>
      <c r="AGK418" s="309"/>
      <c r="AGL418" s="309"/>
      <c r="AGM418" s="309"/>
      <c r="AGN418" s="309"/>
      <c r="AGO418" s="309"/>
      <c r="AGP418" s="309"/>
      <c r="AGQ418" s="309"/>
      <c r="AGR418" s="309"/>
      <c r="AGS418" s="309"/>
      <c r="AGT418" s="309"/>
      <c r="AGU418" s="309"/>
      <c r="AGV418" s="309"/>
      <c r="AGW418" s="309"/>
      <c r="AGX418" s="309"/>
      <c r="AGY418" s="309"/>
      <c r="AGZ418" s="309"/>
      <c r="AHA418" s="309"/>
      <c r="AHB418" s="309"/>
      <c r="AHC418" s="309"/>
      <c r="AHD418" s="309"/>
      <c r="AHE418" s="309"/>
      <c r="AHF418" s="309"/>
      <c r="AHG418" s="309"/>
      <c r="AHH418" s="309"/>
      <c r="AHI418" s="309"/>
      <c r="AHJ418" s="309"/>
      <c r="AHK418" s="309"/>
      <c r="AHL418" s="309"/>
      <c r="AHM418" s="309"/>
      <c r="AHN418" s="309"/>
      <c r="AHO418" s="309"/>
      <c r="AHP418" s="309"/>
      <c r="AHQ418" s="309"/>
      <c r="AHR418" s="309"/>
      <c r="AHS418" s="309"/>
      <c r="AHT418" s="309"/>
      <c r="AHU418" s="309"/>
      <c r="AHV418" s="309"/>
      <c r="AHW418" s="309"/>
      <c r="AHX418" s="309"/>
      <c r="AHY418" s="309"/>
      <c r="AHZ418" s="309"/>
      <c r="AIA418" s="309"/>
      <c r="AIB418" s="309"/>
      <c r="AIC418" s="309"/>
      <c r="AID418" s="309"/>
      <c r="AIE418" s="309"/>
      <c r="AIF418" s="309"/>
      <c r="AIG418" s="309"/>
      <c r="AIH418" s="309"/>
      <c r="AII418" s="309"/>
      <c r="AIJ418" s="309"/>
      <c r="AIK418" s="309"/>
      <c r="AIL418" s="309"/>
      <c r="AIM418" s="309"/>
      <c r="AIN418" s="309"/>
      <c r="AIO418" s="309"/>
      <c r="AIP418" s="309"/>
      <c r="AIQ418" s="309"/>
      <c r="AIR418" s="309"/>
      <c r="AIS418" s="309"/>
      <c r="AIT418" s="309"/>
      <c r="AIU418" s="309"/>
      <c r="AIV418" s="309"/>
      <c r="AIW418" s="309"/>
      <c r="AIX418" s="309"/>
      <c r="AIY418" s="309"/>
      <c r="AIZ418" s="309"/>
      <c r="AJA418" s="309"/>
      <c r="AJB418" s="309"/>
      <c r="AJC418" s="309"/>
      <c r="AJD418" s="309"/>
      <c r="AJE418" s="309"/>
      <c r="AJF418" s="309"/>
      <c r="AJG418" s="309"/>
      <c r="AJH418" s="309"/>
      <c r="AJI418" s="309"/>
      <c r="AJJ418" s="309"/>
      <c r="AJK418" s="309"/>
      <c r="AJL418" s="309"/>
      <c r="AJM418" s="309"/>
      <c r="AJN418" s="309"/>
      <c r="AJO418" s="309"/>
      <c r="AJP418" s="309"/>
      <c r="AJQ418" s="309"/>
      <c r="AJR418" s="309"/>
      <c r="AJS418" s="309"/>
      <c r="AJT418" s="309"/>
      <c r="AJU418" s="309"/>
      <c r="AJV418" s="309"/>
      <c r="AJW418" s="309"/>
      <c r="AJX418" s="309"/>
      <c r="AJY418" s="309"/>
      <c r="AJZ418" s="309"/>
      <c r="AKA418" s="309"/>
      <c r="AKB418" s="309"/>
      <c r="AKC418" s="309"/>
      <c r="AKD418" s="309"/>
      <c r="AKE418" s="309"/>
      <c r="AKF418" s="309"/>
      <c r="AKG418" s="309"/>
      <c r="AKH418" s="309"/>
      <c r="AKI418" s="309"/>
      <c r="AKJ418" s="309"/>
      <c r="AKK418" s="309"/>
      <c r="AKL418" s="309"/>
      <c r="AKM418" s="309"/>
      <c r="AKN418" s="309"/>
      <c r="AKO418" s="309"/>
      <c r="AKP418" s="309"/>
      <c r="AKQ418" s="309"/>
      <c r="AKR418" s="309"/>
      <c r="AKS418" s="309"/>
      <c r="AKT418" s="309"/>
      <c r="AKU418" s="309"/>
      <c r="AKV418" s="309"/>
      <c r="AKW418" s="309"/>
      <c r="AKX418" s="309"/>
      <c r="AKY418" s="309"/>
      <c r="AKZ418" s="309"/>
      <c r="ALA418" s="309"/>
      <c r="ALB418" s="309"/>
      <c r="ALC418" s="309"/>
      <c r="ALD418" s="309"/>
      <c r="ALE418" s="309"/>
      <c r="ALF418" s="309"/>
      <c r="ALG418" s="309"/>
      <c r="ALH418" s="309"/>
      <c r="ALI418" s="309"/>
      <c r="ALJ418" s="309"/>
      <c r="ALK418" s="309"/>
      <c r="ALL418" s="309"/>
      <c r="ALM418" s="309"/>
      <c r="ALN418" s="309"/>
      <c r="ALO418" s="309"/>
      <c r="ALP418" s="309"/>
      <c r="ALQ418" s="309"/>
      <c r="ALR418" s="309"/>
      <c r="ALS418" s="309"/>
      <c r="ALT418" s="309"/>
      <c r="ALU418" s="309"/>
      <c r="ALV418" s="309"/>
      <c r="ALW418" s="309"/>
      <c r="ALX418" s="309"/>
      <c r="ALY418" s="309"/>
      <c r="ALZ418" s="309"/>
      <c r="AMA418" s="309"/>
      <c r="AMB418" s="309"/>
      <c r="AMC418" s="309"/>
      <c r="AMD418" s="309"/>
      <c r="AME418" s="309"/>
      <c r="AMF418" s="309"/>
      <c r="AMG418" s="309"/>
      <c r="AMH418" s="309"/>
      <c r="AMI418" s="309"/>
      <c r="AMJ418" s="309"/>
      <c r="AMK418" s="309"/>
      <c r="AML418" s="309"/>
      <c r="AMM418" s="309"/>
      <c r="AMN418" s="309"/>
      <c r="AMO418" s="309"/>
      <c r="AMP418" s="309"/>
      <c r="AMQ418" s="309"/>
      <c r="AMR418" s="309"/>
      <c r="AMS418" s="309"/>
      <c r="AMT418" s="309"/>
      <c r="AMU418" s="309"/>
      <c r="AMV418" s="309"/>
      <c r="AMW418" s="309"/>
      <c r="AMX418" s="309"/>
      <c r="AMY418" s="309"/>
      <c r="AMZ418" s="309"/>
      <c r="ANA418" s="309"/>
      <c r="ANB418" s="309"/>
      <c r="ANC418" s="309"/>
      <c r="AND418" s="309"/>
      <c r="ANE418" s="309"/>
      <c r="ANF418" s="309"/>
      <c r="ANG418" s="309"/>
      <c r="ANH418" s="309"/>
      <c r="ANI418" s="309"/>
      <c r="ANJ418" s="309"/>
      <c r="ANK418" s="309"/>
      <c r="ANL418" s="309"/>
      <c r="ANM418" s="309"/>
      <c r="ANN418" s="309"/>
      <c r="ANO418" s="309"/>
      <c r="ANP418" s="309"/>
      <c r="ANQ418" s="309"/>
      <c r="ANR418" s="309"/>
      <c r="ANS418" s="309"/>
      <c r="ANT418" s="309"/>
      <c r="ANU418" s="309"/>
      <c r="ANV418" s="309"/>
      <c r="ANW418" s="309"/>
      <c r="ANX418" s="309"/>
      <c r="ANY418" s="309"/>
      <c r="ANZ418" s="309"/>
      <c r="AOA418" s="309"/>
      <c r="AOB418" s="309"/>
      <c r="AOC418" s="309"/>
      <c r="AOD418" s="309"/>
      <c r="AOE418" s="309"/>
      <c r="AOF418" s="309"/>
      <c r="AOG418" s="309"/>
      <c r="AOH418" s="309"/>
      <c r="AOI418" s="309"/>
      <c r="AOJ418" s="309"/>
      <c r="AOK418" s="309"/>
      <c r="AOL418" s="309"/>
      <c r="AOM418" s="309"/>
      <c r="AON418" s="309"/>
      <c r="AOO418" s="309"/>
      <c r="AOP418" s="309"/>
      <c r="AOQ418" s="309"/>
      <c r="AOR418" s="309"/>
      <c r="AOS418" s="309"/>
      <c r="AOT418" s="309"/>
      <c r="AOU418" s="309"/>
      <c r="AOV418" s="309"/>
      <c r="AOW418" s="309"/>
      <c r="AOX418" s="309"/>
      <c r="AOY418" s="309"/>
      <c r="AOZ418" s="309"/>
      <c r="APA418" s="309"/>
      <c r="APB418" s="309"/>
      <c r="APC418" s="309"/>
      <c r="APD418" s="309"/>
      <c r="APE418" s="309"/>
      <c r="APF418" s="309"/>
      <c r="APG418" s="309"/>
      <c r="APH418" s="309"/>
      <c r="API418" s="309"/>
      <c r="APJ418" s="309"/>
      <c r="APK418" s="309"/>
      <c r="APL418" s="309"/>
      <c r="APM418" s="309"/>
      <c r="APN418" s="309"/>
      <c r="APO418" s="309"/>
      <c r="APP418" s="309"/>
      <c r="APQ418" s="309"/>
      <c r="APR418" s="309"/>
      <c r="APS418" s="309"/>
      <c r="APT418" s="309"/>
      <c r="APU418" s="309"/>
      <c r="APV418" s="309"/>
      <c r="APW418" s="309"/>
      <c r="APX418" s="309"/>
      <c r="APY418" s="309"/>
      <c r="APZ418" s="309"/>
      <c r="AQA418" s="309"/>
      <c r="AQB418" s="309"/>
      <c r="AQC418" s="309"/>
      <c r="AQD418" s="309"/>
      <c r="AQE418" s="309"/>
      <c r="AQF418" s="309"/>
      <c r="AQG418" s="309"/>
      <c r="AQH418" s="309"/>
      <c r="AQI418" s="309"/>
      <c r="AQJ418" s="309"/>
      <c r="AQK418" s="309"/>
      <c r="AQL418" s="309"/>
      <c r="AQM418" s="309"/>
      <c r="AQN418" s="309"/>
      <c r="AQO418" s="309"/>
      <c r="AQP418" s="309"/>
      <c r="AQQ418" s="309"/>
      <c r="AQR418" s="309"/>
      <c r="AQS418" s="309"/>
      <c r="AQT418" s="309"/>
      <c r="AQU418" s="309"/>
      <c r="AQV418" s="309"/>
      <c r="AQW418" s="309"/>
      <c r="AQX418" s="309"/>
      <c r="AQY418" s="309"/>
      <c r="AQZ418" s="309"/>
      <c r="ARA418" s="309"/>
      <c r="ARB418" s="309"/>
      <c r="ARC418" s="309"/>
      <c r="ARD418" s="309"/>
      <c r="ARE418" s="309"/>
      <c r="ARF418" s="309"/>
      <c r="ARG418" s="309"/>
      <c r="ARH418" s="309"/>
      <c r="ARI418" s="309"/>
      <c r="ARJ418" s="309"/>
      <c r="ARK418" s="309"/>
      <c r="ARL418" s="309"/>
      <c r="ARM418" s="309"/>
      <c r="ARN418" s="309"/>
      <c r="ARO418" s="309"/>
      <c r="ARP418" s="309"/>
      <c r="ARQ418" s="309"/>
      <c r="ARR418" s="309"/>
      <c r="ARS418" s="309"/>
      <c r="ART418" s="309"/>
      <c r="ARU418" s="309"/>
      <c r="ARV418" s="309"/>
      <c r="ARW418" s="309"/>
      <c r="ARX418" s="309"/>
      <c r="ARY418" s="309"/>
      <c r="ARZ418" s="309"/>
      <c r="ASA418" s="309"/>
      <c r="ASB418" s="309"/>
      <c r="ASC418" s="309"/>
      <c r="ASD418" s="309"/>
      <c r="ASE418" s="309"/>
      <c r="ASF418" s="309"/>
      <c r="ASG418" s="309"/>
      <c r="ASH418" s="309"/>
      <c r="ASI418" s="309"/>
      <c r="ASJ418" s="309"/>
      <c r="ASK418" s="309"/>
      <c r="ASL418" s="309"/>
      <c r="ASM418" s="309"/>
      <c r="ASN418" s="309"/>
      <c r="ASO418" s="309"/>
      <c r="ASP418" s="309"/>
      <c r="ASQ418" s="309"/>
      <c r="ASR418" s="309"/>
      <c r="ASS418" s="309"/>
      <c r="AST418" s="309"/>
      <c r="ASU418" s="309"/>
      <c r="ASV418" s="309"/>
      <c r="ASW418" s="309"/>
      <c r="ASX418" s="309"/>
      <c r="ASY418" s="309"/>
      <c r="ASZ418" s="309"/>
      <c r="ATA418" s="309"/>
      <c r="ATB418" s="309"/>
      <c r="ATC418" s="309"/>
      <c r="ATD418" s="309"/>
      <c r="ATE418" s="309"/>
      <c r="ATF418" s="309"/>
      <c r="ATG418" s="309"/>
      <c r="ATH418" s="309"/>
      <c r="ATI418" s="309"/>
      <c r="ATJ418" s="309"/>
      <c r="ATK418" s="309"/>
      <c r="ATL418" s="309"/>
      <c r="ATM418" s="309"/>
      <c r="ATN418" s="309"/>
      <c r="ATO418" s="309"/>
      <c r="ATP418" s="309"/>
      <c r="ATQ418" s="309"/>
      <c r="ATR418" s="309"/>
      <c r="ATS418" s="309"/>
      <c r="ATT418" s="309"/>
      <c r="ATU418" s="309"/>
      <c r="ATV418" s="309"/>
      <c r="ATW418" s="309"/>
      <c r="ATX418" s="309"/>
      <c r="ATY418" s="309"/>
      <c r="ATZ418" s="309"/>
      <c r="AUA418" s="309"/>
      <c r="AUB418" s="309"/>
      <c r="AUC418" s="309"/>
      <c r="AUD418" s="309"/>
      <c r="AUE418" s="309"/>
      <c r="AUF418" s="309"/>
      <c r="AUG418" s="309"/>
      <c r="AUH418" s="309"/>
      <c r="AUI418" s="309"/>
      <c r="AUJ418" s="309"/>
      <c r="AUK418" s="309"/>
      <c r="AUL418" s="309"/>
      <c r="AUM418" s="309"/>
      <c r="AUN418" s="309"/>
      <c r="AUO418" s="309"/>
      <c r="AUP418" s="309"/>
      <c r="AUQ418" s="309"/>
      <c r="AUR418" s="309"/>
      <c r="AUS418" s="309"/>
      <c r="AUT418" s="309"/>
      <c r="AUU418" s="309"/>
      <c r="AUV418" s="309"/>
      <c r="AUW418" s="309"/>
      <c r="AUX418" s="309"/>
      <c r="AUY418" s="309"/>
      <c r="AUZ418" s="309"/>
      <c r="AVA418" s="309"/>
      <c r="AVB418" s="309"/>
      <c r="AVC418" s="309"/>
      <c r="AVD418" s="309"/>
      <c r="AVE418" s="309"/>
      <c r="AVF418" s="309"/>
      <c r="AVG418" s="309"/>
      <c r="AVH418" s="309"/>
      <c r="AVI418" s="309"/>
      <c r="AVJ418" s="309"/>
      <c r="AVK418" s="309"/>
      <c r="AVL418" s="309"/>
      <c r="AVM418" s="309"/>
      <c r="AVN418" s="309"/>
      <c r="AVO418" s="309"/>
      <c r="AVP418" s="309"/>
      <c r="AVQ418" s="309"/>
      <c r="AVR418" s="309"/>
      <c r="AVS418" s="309"/>
      <c r="AVT418" s="309"/>
      <c r="AVU418" s="309"/>
      <c r="AVV418" s="309"/>
      <c r="AVW418" s="309"/>
      <c r="AVX418" s="309"/>
      <c r="AVY418" s="309"/>
      <c r="AVZ418" s="309"/>
      <c r="AWA418" s="309"/>
      <c r="AWB418" s="309"/>
      <c r="AWC418" s="309"/>
      <c r="AWD418" s="309"/>
      <c r="AWE418" s="309"/>
      <c r="AWF418" s="309"/>
      <c r="AWG418" s="309"/>
      <c r="AWH418" s="309"/>
      <c r="AWI418" s="309"/>
      <c r="AWJ418" s="309"/>
      <c r="AWK418" s="309"/>
      <c r="AWL418" s="309"/>
      <c r="AWM418" s="309"/>
      <c r="AWN418" s="309"/>
      <c r="AWO418" s="309"/>
      <c r="AWP418" s="309"/>
      <c r="AWQ418" s="309"/>
      <c r="AWR418" s="309"/>
      <c r="AWS418" s="309"/>
      <c r="AWT418" s="309"/>
      <c r="AWU418" s="309"/>
      <c r="AWV418" s="309"/>
      <c r="AWW418" s="309"/>
      <c r="AWX418" s="309"/>
      <c r="AWY418" s="309"/>
      <c r="AWZ418" s="309"/>
      <c r="AXA418" s="309"/>
      <c r="AXB418" s="309"/>
      <c r="AXC418" s="309"/>
      <c r="AXD418" s="309"/>
      <c r="AXE418" s="309"/>
      <c r="AXF418" s="309"/>
      <c r="AXG418" s="309"/>
      <c r="AXH418" s="309"/>
      <c r="AXI418" s="309"/>
      <c r="AXJ418" s="309"/>
      <c r="AXK418" s="309"/>
      <c r="AXL418" s="309"/>
      <c r="AXM418" s="309"/>
      <c r="AXN418" s="309"/>
      <c r="AXO418" s="309"/>
      <c r="AXP418" s="309"/>
      <c r="AXQ418" s="309"/>
      <c r="AXR418" s="309"/>
      <c r="AXS418" s="309"/>
      <c r="AXT418" s="309"/>
      <c r="AXU418" s="309"/>
      <c r="AXV418" s="309"/>
      <c r="AXW418" s="309"/>
      <c r="AXX418" s="309"/>
      <c r="AXY418" s="309"/>
      <c r="AXZ418" s="309"/>
      <c r="AYA418" s="309"/>
      <c r="AYB418" s="309"/>
      <c r="AYC418" s="309"/>
      <c r="AYD418" s="309"/>
      <c r="AYE418" s="309"/>
      <c r="AYF418" s="309"/>
      <c r="AYG418" s="309"/>
      <c r="AYH418" s="309"/>
      <c r="AYI418" s="309"/>
      <c r="AYJ418" s="309"/>
      <c r="AYK418" s="309"/>
      <c r="AYL418" s="309"/>
      <c r="AYM418" s="309"/>
      <c r="AYN418" s="309"/>
      <c r="AYO418" s="309"/>
      <c r="AYP418" s="309"/>
      <c r="AYQ418" s="309"/>
      <c r="AYR418" s="309"/>
      <c r="AYS418" s="309"/>
      <c r="AYT418" s="309"/>
      <c r="AYU418" s="309"/>
      <c r="AYV418" s="309"/>
      <c r="AYW418" s="309"/>
      <c r="AYX418" s="309"/>
      <c r="AYY418" s="309"/>
      <c r="AYZ418" s="309"/>
      <c r="AZA418" s="309"/>
      <c r="AZB418" s="309"/>
      <c r="AZC418" s="309"/>
      <c r="AZD418" s="309"/>
      <c r="AZE418" s="309"/>
      <c r="AZF418" s="309"/>
      <c r="AZG418" s="309"/>
      <c r="AZH418" s="309"/>
      <c r="AZI418" s="309"/>
      <c r="AZJ418" s="309"/>
      <c r="AZK418" s="309"/>
      <c r="AZL418" s="309"/>
      <c r="AZM418" s="309"/>
      <c r="AZN418" s="309"/>
      <c r="AZO418" s="309"/>
      <c r="AZP418" s="309"/>
      <c r="AZQ418" s="309"/>
      <c r="AZR418" s="309"/>
      <c r="AZS418" s="309"/>
      <c r="AZT418" s="309"/>
      <c r="AZU418" s="309"/>
      <c r="AZV418" s="309"/>
      <c r="AZW418" s="309"/>
      <c r="AZX418" s="309"/>
      <c r="AZY418" s="309"/>
      <c r="AZZ418" s="309"/>
      <c r="BAA418" s="309"/>
      <c r="BAB418" s="309"/>
      <c r="BAC418" s="309"/>
      <c r="BAD418" s="309"/>
      <c r="BAE418" s="309"/>
      <c r="BAF418" s="309"/>
      <c r="BAG418" s="309"/>
      <c r="BAH418" s="309"/>
      <c r="BAI418" s="309"/>
      <c r="BAJ418" s="309"/>
      <c r="BAK418" s="309"/>
      <c r="BAL418" s="309"/>
      <c r="BAM418" s="309"/>
      <c r="BAN418" s="309"/>
      <c r="BAO418" s="309"/>
      <c r="BAP418" s="309"/>
      <c r="BAQ418" s="309"/>
      <c r="BAR418" s="309"/>
      <c r="BAS418" s="309"/>
      <c r="BAT418" s="309"/>
      <c r="BAU418" s="309"/>
      <c r="BAV418" s="309"/>
      <c r="BAW418" s="309"/>
      <c r="BAX418" s="309"/>
      <c r="BAY418" s="309"/>
      <c r="BAZ418" s="309"/>
      <c r="BBA418" s="309"/>
      <c r="BBB418" s="309"/>
      <c r="BBC418" s="309"/>
      <c r="BBD418" s="309"/>
      <c r="BBE418" s="309"/>
      <c r="BBF418" s="309"/>
      <c r="BBG418" s="309"/>
      <c r="BBH418" s="309"/>
      <c r="BBI418" s="309"/>
      <c r="BBJ418" s="309"/>
      <c r="BBK418" s="309"/>
      <c r="BBL418" s="309"/>
      <c r="BBM418" s="309"/>
      <c r="BBN418" s="309"/>
      <c r="BBO418" s="309"/>
      <c r="BBP418" s="309"/>
      <c r="BBQ418" s="309"/>
      <c r="BBR418" s="309"/>
      <c r="BBS418" s="309"/>
      <c r="BBT418" s="309"/>
      <c r="BBU418" s="309"/>
      <c r="BBV418" s="309"/>
      <c r="BBW418" s="309"/>
      <c r="BBX418" s="309"/>
      <c r="BBY418" s="309"/>
      <c r="BBZ418" s="309"/>
      <c r="BCA418" s="309"/>
      <c r="BCB418" s="309"/>
      <c r="BCC418" s="309"/>
      <c r="BCD418" s="309"/>
      <c r="BCE418" s="309"/>
      <c r="BCF418" s="309"/>
      <c r="BCG418" s="309"/>
      <c r="BCH418" s="309"/>
      <c r="BCI418" s="309"/>
      <c r="BCJ418" s="309"/>
      <c r="BCK418" s="309"/>
      <c r="BCL418" s="309"/>
      <c r="BCM418" s="309"/>
      <c r="BCN418" s="309"/>
      <c r="BCO418" s="309"/>
      <c r="BCP418" s="309"/>
      <c r="BCQ418" s="309"/>
      <c r="BCR418" s="309"/>
      <c r="BCS418" s="309"/>
      <c r="BCT418" s="309"/>
      <c r="BCU418" s="309"/>
      <c r="BCV418" s="309"/>
      <c r="BCW418" s="309"/>
      <c r="BCX418" s="309"/>
      <c r="BCY418" s="309"/>
      <c r="BCZ418" s="309"/>
      <c r="BDA418" s="309"/>
      <c r="BDB418" s="309"/>
      <c r="BDC418" s="309"/>
      <c r="BDD418" s="309"/>
      <c r="BDE418" s="309"/>
      <c r="BDF418" s="309"/>
      <c r="BDG418" s="309"/>
      <c r="BDH418" s="309"/>
      <c r="BDI418" s="309"/>
      <c r="BDJ418" s="309"/>
      <c r="BDK418" s="309"/>
      <c r="BDL418" s="309"/>
      <c r="BDM418" s="309"/>
      <c r="BDN418" s="309"/>
      <c r="BDO418" s="309"/>
      <c r="BDP418" s="309"/>
      <c r="BDQ418" s="309"/>
      <c r="BDR418" s="309"/>
      <c r="BDS418" s="309"/>
      <c r="BDT418" s="309"/>
      <c r="BDU418" s="309"/>
      <c r="BDV418" s="309"/>
      <c r="BDW418" s="309"/>
      <c r="BDX418" s="309"/>
      <c r="BDY418" s="309"/>
      <c r="BDZ418" s="309"/>
      <c r="BEA418" s="309"/>
      <c r="BEB418" s="309"/>
      <c r="BEC418" s="309"/>
      <c r="BED418" s="309"/>
      <c r="BEE418" s="309"/>
      <c r="BEF418" s="309"/>
      <c r="BEG418" s="309"/>
      <c r="BEH418" s="309"/>
      <c r="BEI418" s="309"/>
      <c r="BEJ418" s="309"/>
      <c r="BEK418" s="309"/>
      <c r="BEL418" s="309"/>
      <c r="BEM418" s="309"/>
      <c r="BEN418" s="309"/>
      <c r="BEO418" s="309"/>
      <c r="BEP418" s="309"/>
      <c r="BEQ418" s="309"/>
      <c r="BER418" s="309"/>
      <c r="BES418" s="309"/>
      <c r="BET418" s="309"/>
      <c r="BEU418" s="309"/>
      <c r="BEV418" s="309"/>
      <c r="BEW418" s="309"/>
      <c r="BEX418" s="309"/>
      <c r="BEY418" s="309"/>
      <c r="BEZ418" s="309"/>
      <c r="BFA418" s="309"/>
      <c r="BFB418" s="309"/>
      <c r="BFC418" s="309"/>
      <c r="BFD418" s="309"/>
      <c r="BFE418" s="309"/>
      <c r="BFF418" s="309"/>
      <c r="BFG418" s="309"/>
      <c r="BFH418" s="309"/>
      <c r="BFI418" s="309"/>
      <c r="BFJ418" s="309"/>
      <c r="BFK418" s="309"/>
      <c r="BFL418" s="309"/>
      <c r="BFM418" s="309"/>
      <c r="BFN418" s="309"/>
      <c r="BFO418" s="309"/>
      <c r="BFP418" s="309"/>
      <c r="BFQ418" s="309"/>
      <c r="BFR418" s="309"/>
      <c r="BFS418" s="309"/>
      <c r="BFT418" s="309"/>
      <c r="BFU418" s="309"/>
      <c r="BFV418" s="309"/>
      <c r="BFW418" s="309"/>
      <c r="BFX418" s="309"/>
      <c r="BFY418" s="309"/>
      <c r="BFZ418" s="309"/>
      <c r="BGA418" s="309"/>
      <c r="BGB418" s="309"/>
      <c r="BGC418" s="309"/>
      <c r="BGD418" s="309"/>
      <c r="BGE418" s="309"/>
      <c r="BGF418" s="309"/>
      <c r="BGG418" s="309"/>
      <c r="BGH418" s="309"/>
    </row>
    <row r="419" spans="6:1542" s="18" customFormat="1" ht="14.45" customHeight="1" x14ac:dyDescent="0.25">
      <c r="F419" s="68"/>
      <c r="Y419" s="68"/>
      <c r="AC419" s="309"/>
      <c r="AD419" s="309"/>
      <c r="AE419" s="309"/>
      <c r="AF419" s="309"/>
      <c r="AG419" s="309"/>
      <c r="AH419" s="309"/>
      <c r="AI419" s="309"/>
      <c r="AJ419" s="309"/>
      <c r="AK419" s="309"/>
      <c r="AL419" s="309"/>
      <c r="AM419" s="309"/>
      <c r="AN419" s="309"/>
      <c r="AO419" s="309"/>
      <c r="AP419" s="309"/>
      <c r="AQ419" s="309"/>
      <c r="AR419" s="309"/>
      <c r="AS419" s="309"/>
      <c r="AT419" s="309"/>
      <c r="AU419" s="309"/>
      <c r="AV419" s="309"/>
      <c r="AW419" s="309"/>
      <c r="AX419" s="309"/>
      <c r="AY419" s="309"/>
      <c r="AZ419" s="309"/>
      <c r="BA419" s="309"/>
      <c r="BB419" s="309"/>
      <c r="BC419" s="309"/>
      <c r="BD419" s="309"/>
      <c r="BE419" s="309"/>
      <c r="BF419" s="309"/>
      <c r="BG419" s="309"/>
      <c r="BH419" s="309"/>
      <c r="BI419" s="309"/>
      <c r="BJ419" s="309"/>
      <c r="BK419" s="309"/>
      <c r="BL419" s="309"/>
      <c r="BM419" s="309"/>
      <c r="BN419" s="309"/>
      <c r="BO419" s="309"/>
      <c r="BP419" s="309"/>
      <c r="BQ419" s="309"/>
      <c r="BR419" s="309"/>
      <c r="BS419" s="309"/>
      <c r="BT419" s="309"/>
      <c r="BU419" s="309"/>
      <c r="BV419" s="309"/>
      <c r="BW419" s="309"/>
      <c r="BX419" s="309"/>
      <c r="BY419" s="309"/>
      <c r="BZ419" s="309"/>
      <c r="CA419" s="309"/>
      <c r="CB419" s="309"/>
      <c r="CC419" s="309"/>
      <c r="CD419" s="309"/>
      <c r="CE419" s="309"/>
      <c r="CF419" s="309"/>
      <c r="CG419" s="309"/>
      <c r="CH419" s="309"/>
      <c r="CI419" s="309"/>
      <c r="CJ419" s="309"/>
      <c r="CK419" s="309"/>
      <c r="CL419" s="309"/>
      <c r="CM419" s="309"/>
      <c r="CN419" s="309"/>
      <c r="CO419" s="309"/>
      <c r="CP419" s="309"/>
      <c r="CQ419" s="309"/>
      <c r="CR419" s="309"/>
      <c r="CS419" s="309"/>
      <c r="CT419" s="309"/>
      <c r="CU419" s="309"/>
      <c r="CV419" s="309"/>
      <c r="CW419" s="309"/>
      <c r="CX419" s="309"/>
      <c r="CY419" s="309"/>
      <c r="CZ419" s="309"/>
      <c r="DA419" s="309"/>
      <c r="DB419" s="309"/>
      <c r="DC419" s="309"/>
      <c r="DD419" s="309"/>
      <c r="DE419" s="309"/>
      <c r="DF419" s="309"/>
      <c r="DG419" s="309"/>
      <c r="DH419" s="309"/>
      <c r="DI419" s="309"/>
      <c r="DJ419" s="309"/>
      <c r="DK419" s="309"/>
      <c r="DL419" s="309"/>
      <c r="DM419" s="309"/>
      <c r="DN419" s="309"/>
      <c r="DO419" s="309"/>
      <c r="DP419" s="309"/>
      <c r="DQ419" s="309"/>
      <c r="DR419" s="309"/>
      <c r="DS419" s="309"/>
      <c r="DT419" s="309"/>
      <c r="DU419" s="309"/>
      <c r="DV419" s="309"/>
      <c r="DW419" s="309"/>
      <c r="DX419" s="309"/>
      <c r="DY419" s="309"/>
      <c r="DZ419" s="309"/>
      <c r="EA419" s="309"/>
      <c r="EB419" s="309"/>
      <c r="EC419" s="309"/>
      <c r="ED419" s="309"/>
      <c r="EE419" s="309"/>
      <c r="EF419" s="309"/>
      <c r="EG419" s="309"/>
      <c r="EH419" s="309"/>
      <c r="EI419" s="309"/>
      <c r="EJ419" s="309"/>
      <c r="EK419" s="309"/>
      <c r="EL419" s="309"/>
      <c r="EM419" s="309"/>
      <c r="EN419" s="309"/>
      <c r="EO419" s="309"/>
      <c r="EP419" s="309"/>
      <c r="EQ419" s="309"/>
      <c r="ER419" s="309"/>
      <c r="ES419" s="309"/>
      <c r="ET419" s="309"/>
      <c r="EU419" s="309"/>
      <c r="EV419" s="309"/>
      <c r="EW419" s="309"/>
      <c r="EX419" s="309"/>
      <c r="EY419" s="309"/>
      <c r="EZ419" s="309"/>
      <c r="FA419" s="309"/>
      <c r="FB419" s="309"/>
      <c r="FC419" s="309"/>
      <c r="FD419" s="309"/>
      <c r="FE419" s="309"/>
      <c r="FF419" s="309"/>
      <c r="FG419" s="309"/>
      <c r="FH419" s="309"/>
      <c r="FI419" s="309"/>
      <c r="FJ419" s="309"/>
      <c r="FK419" s="309"/>
      <c r="FL419" s="309"/>
      <c r="FM419" s="309"/>
      <c r="FN419" s="309"/>
      <c r="FO419" s="309"/>
      <c r="FP419" s="309"/>
      <c r="FQ419" s="309"/>
      <c r="FR419" s="309"/>
      <c r="FS419" s="309"/>
      <c r="FT419" s="309"/>
      <c r="FU419" s="309"/>
      <c r="FV419" s="309"/>
      <c r="FW419" s="309"/>
      <c r="FX419" s="309"/>
      <c r="FY419" s="309"/>
      <c r="FZ419" s="309"/>
      <c r="GA419" s="309"/>
      <c r="GB419" s="309"/>
      <c r="GC419" s="309"/>
      <c r="GD419" s="309"/>
      <c r="GE419" s="309"/>
      <c r="GF419" s="309"/>
      <c r="GG419" s="309"/>
      <c r="GH419" s="309"/>
      <c r="GI419" s="309"/>
      <c r="GJ419" s="309"/>
      <c r="GK419" s="309"/>
      <c r="GL419" s="309"/>
      <c r="GM419" s="309"/>
      <c r="GN419" s="309"/>
      <c r="GO419" s="309"/>
      <c r="GP419" s="309"/>
      <c r="GQ419" s="309"/>
      <c r="GR419" s="309"/>
      <c r="GS419" s="309"/>
      <c r="GT419" s="309"/>
      <c r="GU419" s="309"/>
      <c r="GV419" s="309"/>
      <c r="GW419" s="309"/>
      <c r="GX419" s="309"/>
      <c r="GY419" s="309"/>
      <c r="GZ419" s="309"/>
      <c r="HA419" s="309"/>
      <c r="HB419" s="309"/>
      <c r="HC419" s="309"/>
      <c r="HD419" s="309"/>
      <c r="HE419" s="309"/>
      <c r="HF419" s="309"/>
      <c r="HG419" s="309"/>
      <c r="HH419" s="309"/>
      <c r="HI419" s="309"/>
      <c r="HJ419" s="309"/>
      <c r="HK419" s="309"/>
      <c r="HL419" s="309"/>
      <c r="HM419" s="309"/>
      <c r="HN419" s="309"/>
      <c r="HO419" s="309"/>
      <c r="HP419" s="309"/>
      <c r="HQ419" s="309"/>
      <c r="HR419" s="309"/>
      <c r="HS419" s="309"/>
      <c r="HT419" s="309"/>
      <c r="HU419" s="309"/>
      <c r="HV419" s="309"/>
      <c r="HW419" s="309"/>
      <c r="HX419" s="309"/>
      <c r="HY419" s="309"/>
      <c r="HZ419" s="309"/>
      <c r="IA419" s="309"/>
      <c r="IB419" s="309"/>
      <c r="IC419" s="309"/>
      <c r="ID419" s="309"/>
      <c r="IE419" s="309"/>
      <c r="IF419" s="309"/>
      <c r="IG419" s="309"/>
      <c r="IH419" s="309"/>
      <c r="II419" s="309"/>
      <c r="IJ419" s="309"/>
      <c r="IK419" s="309"/>
      <c r="IL419" s="309"/>
      <c r="IM419" s="309"/>
      <c r="IN419" s="309"/>
      <c r="IO419" s="309"/>
      <c r="IP419" s="309"/>
      <c r="IQ419" s="309"/>
      <c r="IR419" s="309"/>
      <c r="IS419" s="309"/>
      <c r="IT419" s="309"/>
      <c r="IU419" s="309"/>
      <c r="IV419" s="309"/>
      <c r="IW419" s="309"/>
      <c r="IX419" s="309"/>
      <c r="IY419" s="309"/>
      <c r="IZ419" s="309"/>
      <c r="JA419" s="309"/>
      <c r="JB419" s="309"/>
      <c r="JC419" s="309"/>
      <c r="JD419" s="309"/>
      <c r="JE419" s="309"/>
      <c r="JF419" s="309"/>
      <c r="JG419" s="309"/>
      <c r="JH419" s="309"/>
      <c r="JI419" s="309"/>
      <c r="JJ419" s="309"/>
      <c r="JK419" s="309"/>
      <c r="JL419" s="309"/>
      <c r="JM419" s="309"/>
      <c r="JN419" s="309"/>
      <c r="JO419" s="309"/>
      <c r="JP419" s="309"/>
      <c r="JQ419" s="309"/>
      <c r="JR419" s="309"/>
      <c r="JS419" s="309"/>
      <c r="JT419" s="309"/>
      <c r="JU419" s="309"/>
      <c r="JV419" s="309"/>
      <c r="JW419" s="309"/>
      <c r="JX419" s="309"/>
      <c r="JY419" s="309"/>
      <c r="JZ419" s="309"/>
      <c r="KA419" s="309"/>
      <c r="KB419" s="309"/>
      <c r="KC419" s="309"/>
      <c r="KD419" s="309"/>
      <c r="KE419" s="309"/>
      <c r="KF419" s="309"/>
      <c r="KG419" s="309"/>
      <c r="KH419" s="309"/>
      <c r="KI419" s="309"/>
      <c r="KJ419" s="309"/>
      <c r="KK419" s="309"/>
      <c r="KL419" s="309"/>
      <c r="KM419" s="309"/>
      <c r="KN419" s="309"/>
      <c r="KO419" s="309"/>
      <c r="KP419" s="309"/>
      <c r="KQ419" s="309"/>
      <c r="KR419" s="309"/>
      <c r="KS419" s="309"/>
      <c r="KT419" s="309"/>
      <c r="KU419" s="309"/>
      <c r="KV419" s="309"/>
      <c r="KW419" s="309"/>
      <c r="KX419" s="309"/>
      <c r="KY419" s="309"/>
      <c r="KZ419" s="309"/>
      <c r="LA419" s="309"/>
      <c r="LB419" s="309"/>
      <c r="LC419" s="309"/>
      <c r="LD419" s="309"/>
      <c r="LE419" s="309"/>
      <c r="LF419" s="309"/>
      <c r="LG419" s="309"/>
      <c r="LH419" s="309"/>
      <c r="LI419" s="309"/>
      <c r="LJ419" s="309"/>
      <c r="LK419" s="309"/>
      <c r="LL419" s="309"/>
      <c r="LM419" s="309"/>
      <c r="LN419" s="309"/>
      <c r="LO419" s="309"/>
      <c r="LP419" s="309"/>
      <c r="LQ419" s="309"/>
      <c r="LR419" s="309"/>
      <c r="LS419" s="309"/>
      <c r="LT419" s="309"/>
      <c r="LU419" s="309"/>
      <c r="LV419" s="309"/>
      <c r="LW419" s="309"/>
      <c r="LX419" s="309"/>
      <c r="LY419" s="309"/>
      <c r="LZ419" s="309"/>
      <c r="MA419" s="309"/>
      <c r="MB419" s="309"/>
      <c r="MC419" s="309"/>
      <c r="MD419" s="309"/>
      <c r="ME419" s="309"/>
      <c r="MF419" s="309"/>
      <c r="MG419" s="309"/>
      <c r="MH419" s="309"/>
      <c r="MI419" s="309"/>
      <c r="MJ419" s="309"/>
      <c r="MK419" s="309"/>
      <c r="ML419" s="309"/>
      <c r="MM419" s="309"/>
      <c r="MN419" s="309"/>
      <c r="MO419" s="309"/>
      <c r="MP419" s="309"/>
      <c r="MQ419" s="309"/>
      <c r="MR419" s="309"/>
      <c r="MS419" s="309"/>
      <c r="MT419" s="309"/>
      <c r="MU419" s="309"/>
      <c r="MV419" s="309"/>
      <c r="MW419" s="309"/>
      <c r="MX419" s="309"/>
      <c r="MY419" s="309"/>
      <c r="MZ419" s="309"/>
      <c r="NA419" s="309"/>
      <c r="NB419" s="309"/>
      <c r="NC419" s="309"/>
      <c r="ND419" s="309"/>
      <c r="NE419" s="309"/>
      <c r="NF419" s="309"/>
      <c r="NG419" s="309"/>
      <c r="NH419" s="309"/>
      <c r="NI419" s="309"/>
      <c r="NJ419" s="309"/>
      <c r="NK419" s="309"/>
      <c r="NL419" s="309"/>
      <c r="NM419" s="309"/>
      <c r="NN419" s="309"/>
      <c r="NO419" s="309"/>
      <c r="NP419" s="309"/>
      <c r="NQ419" s="309"/>
      <c r="NR419" s="309"/>
      <c r="NS419" s="309"/>
      <c r="NT419" s="309"/>
      <c r="NU419" s="309"/>
      <c r="NV419" s="309"/>
      <c r="NW419" s="309"/>
      <c r="NX419" s="309"/>
      <c r="NY419" s="309"/>
      <c r="NZ419" s="309"/>
      <c r="OA419" s="309"/>
      <c r="OB419" s="309"/>
      <c r="OC419" s="309"/>
      <c r="OD419" s="309"/>
      <c r="OE419" s="309"/>
      <c r="OF419" s="309"/>
      <c r="OG419" s="309"/>
      <c r="OH419" s="309"/>
      <c r="OI419" s="309"/>
      <c r="OJ419" s="309"/>
      <c r="OK419" s="309"/>
      <c r="OL419" s="309"/>
      <c r="OM419" s="309"/>
      <c r="ON419" s="309"/>
      <c r="OO419" s="309"/>
      <c r="OP419" s="309"/>
      <c r="OQ419" s="309"/>
      <c r="OR419" s="309"/>
      <c r="OS419" s="309"/>
      <c r="OT419" s="309"/>
      <c r="OU419" s="309"/>
      <c r="OV419" s="309"/>
      <c r="OW419" s="309"/>
      <c r="OX419" s="309"/>
      <c r="OY419" s="309"/>
      <c r="OZ419" s="309"/>
      <c r="PA419" s="309"/>
      <c r="PB419" s="309"/>
      <c r="PC419" s="309"/>
      <c r="PD419" s="309"/>
      <c r="PE419" s="309"/>
      <c r="PF419" s="309"/>
      <c r="PG419" s="309"/>
      <c r="PH419" s="309"/>
      <c r="PI419" s="309"/>
      <c r="PJ419" s="309"/>
      <c r="PK419" s="309"/>
      <c r="PL419" s="309"/>
      <c r="PM419" s="309"/>
      <c r="PN419" s="309"/>
      <c r="PO419" s="309"/>
      <c r="PP419" s="309"/>
      <c r="PQ419" s="309"/>
      <c r="PR419" s="309"/>
      <c r="PS419" s="309"/>
      <c r="PT419" s="309"/>
      <c r="PU419" s="309"/>
      <c r="PV419" s="309"/>
      <c r="PW419" s="309"/>
      <c r="PX419" s="309"/>
      <c r="PY419" s="309"/>
      <c r="PZ419" s="309"/>
      <c r="QA419" s="309"/>
      <c r="QB419" s="309"/>
      <c r="QC419" s="309"/>
      <c r="QD419" s="309"/>
      <c r="QE419" s="309"/>
      <c r="QF419" s="309"/>
      <c r="QG419" s="309"/>
      <c r="QH419" s="309"/>
      <c r="QI419" s="309"/>
      <c r="QJ419" s="309"/>
      <c r="QK419" s="309"/>
      <c r="QL419" s="309"/>
      <c r="QM419" s="309"/>
      <c r="QN419" s="309"/>
      <c r="QO419" s="309"/>
      <c r="QP419" s="309"/>
      <c r="QQ419" s="309"/>
      <c r="QR419" s="309"/>
      <c r="QS419" s="309"/>
      <c r="QT419" s="309"/>
      <c r="QU419" s="309"/>
      <c r="QV419" s="309"/>
      <c r="QW419" s="309"/>
      <c r="QX419" s="309"/>
      <c r="QY419" s="309"/>
      <c r="QZ419" s="309"/>
      <c r="RA419" s="309"/>
      <c r="RB419" s="309"/>
      <c r="RC419" s="309"/>
      <c r="RD419" s="309"/>
      <c r="RE419" s="309"/>
      <c r="RF419" s="309"/>
      <c r="RG419" s="309"/>
      <c r="RH419" s="309"/>
      <c r="RI419" s="309"/>
      <c r="RJ419" s="309"/>
      <c r="RK419" s="309"/>
      <c r="RL419" s="309"/>
      <c r="RM419" s="309"/>
      <c r="RN419" s="309"/>
      <c r="RO419" s="309"/>
      <c r="RP419" s="309"/>
      <c r="RQ419" s="309"/>
      <c r="RR419" s="309"/>
      <c r="RS419" s="309"/>
      <c r="RT419" s="309"/>
      <c r="RU419" s="309"/>
      <c r="RV419" s="309"/>
      <c r="RW419" s="309"/>
      <c r="RX419" s="309"/>
      <c r="RY419" s="309"/>
      <c r="RZ419" s="309"/>
      <c r="SA419" s="309"/>
      <c r="SB419" s="309"/>
      <c r="SC419" s="309"/>
      <c r="SD419" s="309"/>
      <c r="SE419" s="309"/>
      <c r="SF419" s="309"/>
      <c r="SG419" s="309"/>
      <c r="SH419" s="309"/>
      <c r="SI419" s="309"/>
      <c r="SJ419" s="309"/>
      <c r="SK419" s="309"/>
      <c r="SL419" s="309"/>
      <c r="SM419" s="309"/>
      <c r="SN419" s="309"/>
      <c r="SO419" s="309"/>
      <c r="SP419" s="309"/>
      <c r="SQ419" s="309"/>
      <c r="SR419" s="309"/>
      <c r="SS419" s="309"/>
      <c r="ST419" s="309"/>
      <c r="SU419" s="309"/>
      <c r="SV419" s="309"/>
      <c r="SW419" s="309"/>
      <c r="SX419" s="309"/>
      <c r="SY419" s="309"/>
      <c r="SZ419" s="309"/>
      <c r="TA419" s="309"/>
      <c r="TB419" s="309"/>
      <c r="TC419" s="309"/>
      <c r="TD419" s="309"/>
      <c r="TE419" s="309"/>
      <c r="TF419" s="309"/>
      <c r="TG419" s="309"/>
      <c r="TH419" s="309"/>
      <c r="TI419" s="309"/>
      <c r="TJ419" s="309"/>
      <c r="TK419" s="309"/>
      <c r="TL419" s="309"/>
      <c r="TM419" s="309"/>
      <c r="TN419" s="309"/>
      <c r="TO419" s="309"/>
      <c r="TP419" s="309"/>
      <c r="TQ419" s="309"/>
      <c r="TR419" s="309"/>
      <c r="TS419" s="309"/>
      <c r="TT419" s="309"/>
      <c r="TU419" s="309"/>
      <c r="TV419" s="309"/>
      <c r="TW419" s="309"/>
      <c r="TX419" s="309"/>
      <c r="TY419" s="309"/>
      <c r="TZ419" s="309"/>
      <c r="UA419" s="309"/>
      <c r="UB419" s="309"/>
      <c r="UC419" s="309"/>
      <c r="UD419" s="309"/>
      <c r="UE419" s="309"/>
      <c r="UF419" s="309"/>
      <c r="UG419" s="309"/>
      <c r="UH419" s="309"/>
      <c r="UI419" s="309"/>
      <c r="UJ419" s="309"/>
      <c r="UK419" s="309"/>
      <c r="UL419" s="309"/>
      <c r="UM419" s="309"/>
      <c r="UN419" s="309"/>
      <c r="UO419" s="309"/>
      <c r="UP419" s="309"/>
      <c r="UQ419" s="309"/>
      <c r="UR419" s="309"/>
      <c r="US419" s="309"/>
      <c r="UT419" s="309"/>
      <c r="UU419" s="309"/>
      <c r="UV419" s="309"/>
      <c r="UW419" s="309"/>
      <c r="UX419" s="309"/>
      <c r="UY419" s="309"/>
      <c r="UZ419" s="309"/>
      <c r="VA419" s="309"/>
      <c r="VB419" s="309"/>
      <c r="VC419" s="309"/>
      <c r="VD419" s="309"/>
      <c r="VE419" s="309"/>
      <c r="VF419" s="309"/>
      <c r="VG419" s="309"/>
      <c r="VH419" s="309"/>
      <c r="VI419" s="309"/>
      <c r="VJ419" s="309"/>
      <c r="VK419" s="309"/>
      <c r="VL419" s="309"/>
      <c r="VM419" s="309"/>
      <c r="VN419" s="309"/>
      <c r="VO419" s="309"/>
      <c r="VP419" s="309"/>
      <c r="VQ419" s="309"/>
      <c r="VR419" s="309"/>
      <c r="VS419" s="309"/>
      <c r="VT419" s="309"/>
      <c r="VU419" s="309"/>
      <c r="VV419" s="309"/>
      <c r="VW419" s="309"/>
      <c r="VX419" s="309"/>
      <c r="VY419" s="309"/>
      <c r="VZ419" s="309"/>
      <c r="WA419" s="309"/>
      <c r="WB419" s="309"/>
      <c r="WC419" s="309"/>
      <c r="WD419" s="309"/>
      <c r="WE419" s="309"/>
      <c r="WF419" s="309"/>
      <c r="WG419" s="309"/>
      <c r="WH419" s="309"/>
      <c r="WI419" s="309"/>
      <c r="WJ419" s="309"/>
      <c r="WK419" s="309"/>
      <c r="WL419" s="309"/>
      <c r="WM419" s="309"/>
      <c r="WN419" s="309"/>
      <c r="WO419" s="309"/>
      <c r="WP419" s="309"/>
      <c r="WQ419" s="309"/>
      <c r="WR419" s="309"/>
      <c r="WS419" s="309"/>
      <c r="WT419" s="309"/>
      <c r="WU419" s="309"/>
      <c r="WV419" s="309"/>
      <c r="WW419" s="309"/>
      <c r="WX419" s="309"/>
      <c r="WY419" s="309"/>
      <c r="WZ419" s="309"/>
      <c r="XA419" s="309"/>
      <c r="XB419" s="309"/>
      <c r="XC419" s="309"/>
      <c r="XD419" s="309"/>
      <c r="XE419" s="309"/>
      <c r="XF419" s="309"/>
      <c r="XG419" s="309"/>
      <c r="XH419" s="309"/>
      <c r="XI419" s="309"/>
      <c r="XJ419" s="309"/>
      <c r="XK419" s="309"/>
      <c r="XL419" s="309"/>
      <c r="XM419" s="309"/>
      <c r="XN419" s="309"/>
      <c r="XO419" s="309"/>
      <c r="XP419" s="309"/>
      <c r="XQ419" s="309"/>
      <c r="XR419" s="309"/>
      <c r="XS419" s="309"/>
      <c r="XT419" s="309"/>
      <c r="XU419" s="309"/>
      <c r="XV419" s="309"/>
      <c r="XW419" s="309"/>
      <c r="XX419" s="309"/>
      <c r="XY419" s="309"/>
      <c r="XZ419" s="309"/>
      <c r="YA419" s="309"/>
      <c r="YB419" s="309"/>
      <c r="YC419" s="309"/>
      <c r="YD419" s="309"/>
      <c r="YE419" s="309"/>
      <c r="YF419" s="309"/>
      <c r="YG419" s="309"/>
      <c r="YH419" s="309"/>
      <c r="YI419" s="309"/>
      <c r="YJ419" s="309"/>
      <c r="YK419" s="309"/>
      <c r="YL419" s="309"/>
      <c r="YM419" s="309"/>
      <c r="YN419" s="309"/>
      <c r="YO419" s="309"/>
      <c r="YP419" s="309"/>
      <c r="YQ419" s="309"/>
      <c r="YR419" s="309"/>
      <c r="YS419" s="309"/>
      <c r="YT419" s="309"/>
      <c r="YU419" s="309"/>
      <c r="YV419" s="309"/>
      <c r="YW419" s="309"/>
      <c r="YX419" s="309"/>
      <c r="YY419" s="309"/>
      <c r="YZ419" s="309"/>
      <c r="ZA419" s="309"/>
      <c r="ZB419" s="309"/>
      <c r="ZC419" s="309"/>
      <c r="ZD419" s="309"/>
      <c r="ZE419" s="309"/>
      <c r="ZF419" s="309"/>
      <c r="ZG419" s="309"/>
      <c r="ZH419" s="309"/>
      <c r="ZI419" s="309"/>
      <c r="ZJ419" s="309"/>
      <c r="ZK419" s="309"/>
      <c r="ZL419" s="309"/>
      <c r="ZM419" s="309"/>
      <c r="ZN419" s="309"/>
      <c r="ZO419" s="309"/>
      <c r="ZP419" s="309"/>
      <c r="ZQ419" s="309"/>
      <c r="ZR419" s="309"/>
      <c r="ZS419" s="309"/>
      <c r="ZT419" s="309"/>
      <c r="ZU419" s="309"/>
      <c r="ZV419" s="309"/>
      <c r="ZW419" s="309"/>
      <c r="ZX419" s="309"/>
      <c r="ZY419" s="309"/>
      <c r="ZZ419" s="309"/>
      <c r="AAA419" s="309"/>
      <c r="AAB419" s="309"/>
      <c r="AAC419" s="309"/>
      <c r="AAD419" s="309"/>
      <c r="AAE419" s="309"/>
      <c r="AAF419" s="309"/>
      <c r="AAG419" s="309"/>
      <c r="AAH419" s="309"/>
      <c r="AAI419" s="309"/>
      <c r="AAJ419" s="309"/>
      <c r="AAK419" s="309"/>
      <c r="AAL419" s="309"/>
      <c r="AAM419" s="309"/>
      <c r="AAN419" s="309"/>
      <c r="AAO419" s="309"/>
      <c r="AAP419" s="309"/>
      <c r="AAQ419" s="309"/>
      <c r="AAR419" s="309"/>
      <c r="AAS419" s="309"/>
      <c r="AAT419" s="309"/>
      <c r="AAU419" s="309"/>
      <c r="AAV419" s="309"/>
      <c r="AAW419" s="309"/>
      <c r="AAX419" s="309"/>
      <c r="AAY419" s="309"/>
      <c r="AAZ419" s="309"/>
      <c r="ABA419" s="309"/>
      <c r="ABB419" s="309"/>
      <c r="ABC419" s="309"/>
      <c r="ABD419" s="309"/>
      <c r="ABE419" s="309"/>
      <c r="ABF419" s="309"/>
      <c r="ABG419" s="309"/>
      <c r="ABH419" s="309"/>
      <c r="ABI419" s="309"/>
      <c r="ABJ419" s="309"/>
      <c r="ABK419" s="309"/>
      <c r="ABL419" s="309"/>
      <c r="ABM419" s="309"/>
      <c r="ABN419" s="309"/>
      <c r="ABO419" s="309"/>
      <c r="ABP419" s="309"/>
      <c r="ABQ419" s="309"/>
      <c r="ABR419" s="309"/>
      <c r="ABS419" s="309"/>
      <c r="ABT419" s="309"/>
      <c r="ABU419" s="309"/>
      <c r="ABV419" s="309"/>
      <c r="ABW419" s="309"/>
      <c r="ABX419" s="309"/>
      <c r="ABY419" s="309"/>
      <c r="ABZ419" s="309"/>
      <c r="ACA419" s="309"/>
      <c r="ACB419" s="309"/>
      <c r="ACC419" s="309"/>
      <c r="ACD419" s="309"/>
      <c r="ACE419" s="309"/>
      <c r="ACF419" s="309"/>
      <c r="ACG419" s="309"/>
      <c r="ACH419" s="309"/>
      <c r="ACI419" s="309"/>
      <c r="ACJ419" s="309"/>
      <c r="ACK419" s="309"/>
      <c r="ACL419" s="309"/>
      <c r="ACM419" s="309"/>
      <c r="ACN419" s="309"/>
      <c r="ACO419" s="309"/>
      <c r="ACP419" s="309"/>
      <c r="ACQ419" s="309"/>
      <c r="ACR419" s="309"/>
      <c r="ACS419" s="309"/>
      <c r="ACT419" s="309"/>
      <c r="ACU419" s="309"/>
      <c r="ACV419" s="309"/>
      <c r="ACW419" s="309"/>
      <c r="ACX419" s="309"/>
      <c r="ACY419" s="309"/>
      <c r="ACZ419" s="309"/>
      <c r="ADA419" s="309"/>
      <c r="ADB419" s="309"/>
      <c r="ADC419" s="309"/>
      <c r="ADD419" s="309"/>
      <c r="ADE419" s="309"/>
      <c r="ADF419" s="309"/>
      <c r="ADG419" s="309"/>
      <c r="ADH419" s="309"/>
      <c r="ADI419" s="309"/>
      <c r="ADJ419" s="309"/>
      <c r="ADK419" s="309"/>
      <c r="ADL419" s="309"/>
      <c r="ADM419" s="309"/>
      <c r="ADN419" s="309"/>
      <c r="ADO419" s="309"/>
      <c r="ADP419" s="309"/>
      <c r="ADQ419" s="309"/>
      <c r="ADR419" s="309"/>
      <c r="ADS419" s="309"/>
      <c r="ADT419" s="309"/>
      <c r="ADU419" s="309"/>
      <c r="ADV419" s="309"/>
      <c r="ADW419" s="309"/>
      <c r="ADX419" s="309"/>
      <c r="ADY419" s="309"/>
      <c r="ADZ419" s="309"/>
      <c r="AEA419" s="309"/>
      <c r="AEB419" s="309"/>
      <c r="AEC419" s="309"/>
      <c r="AED419" s="309"/>
      <c r="AEE419" s="309"/>
      <c r="AEF419" s="309"/>
      <c r="AEG419" s="309"/>
      <c r="AEH419" s="309"/>
      <c r="AEI419" s="309"/>
      <c r="AEJ419" s="309"/>
      <c r="AEK419" s="309"/>
      <c r="AEL419" s="309"/>
      <c r="AEM419" s="309"/>
      <c r="AEN419" s="309"/>
      <c r="AEO419" s="309"/>
      <c r="AEP419" s="309"/>
      <c r="AEQ419" s="309"/>
      <c r="AER419" s="309"/>
      <c r="AES419" s="309"/>
      <c r="AET419" s="309"/>
      <c r="AEU419" s="309"/>
      <c r="AEV419" s="309"/>
      <c r="AEW419" s="309"/>
      <c r="AEX419" s="309"/>
      <c r="AEY419" s="309"/>
      <c r="AEZ419" s="309"/>
      <c r="AFA419" s="309"/>
      <c r="AFB419" s="309"/>
      <c r="AFC419" s="309"/>
      <c r="AFD419" s="309"/>
      <c r="AFE419" s="309"/>
      <c r="AFF419" s="309"/>
      <c r="AFG419" s="309"/>
      <c r="AFH419" s="309"/>
      <c r="AFI419" s="309"/>
      <c r="AFJ419" s="309"/>
      <c r="AFK419" s="309"/>
      <c r="AFL419" s="309"/>
      <c r="AFM419" s="309"/>
      <c r="AFN419" s="309"/>
      <c r="AFO419" s="309"/>
      <c r="AFP419" s="309"/>
      <c r="AFQ419" s="309"/>
      <c r="AFR419" s="309"/>
      <c r="AFS419" s="309"/>
      <c r="AFT419" s="309"/>
      <c r="AFU419" s="309"/>
      <c r="AFV419" s="309"/>
      <c r="AFW419" s="309"/>
      <c r="AFX419" s="309"/>
      <c r="AFY419" s="309"/>
      <c r="AFZ419" s="309"/>
      <c r="AGA419" s="309"/>
      <c r="AGB419" s="309"/>
      <c r="AGC419" s="309"/>
      <c r="AGD419" s="309"/>
      <c r="AGE419" s="309"/>
      <c r="AGF419" s="309"/>
      <c r="AGG419" s="309"/>
      <c r="AGH419" s="309"/>
      <c r="AGI419" s="309"/>
      <c r="AGJ419" s="309"/>
      <c r="AGK419" s="309"/>
      <c r="AGL419" s="309"/>
      <c r="AGM419" s="309"/>
      <c r="AGN419" s="309"/>
      <c r="AGO419" s="309"/>
      <c r="AGP419" s="309"/>
      <c r="AGQ419" s="309"/>
      <c r="AGR419" s="309"/>
      <c r="AGS419" s="309"/>
      <c r="AGT419" s="309"/>
      <c r="AGU419" s="309"/>
      <c r="AGV419" s="309"/>
      <c r="AGW419" s="309"/>
      <c r="AGX419" s="309"/>
      <c r="AGY419" s="309"/>
      <c r="AGZ419" s="309"/>
      <c r="AHA419" s="309"/>
      <c r="AHB419" s="309"/>
      <c r="AHC419" s="309"/>
      <c r="AHD419" s="309"/>
      <c r="AHE419" s="309"/>
      <c r="AHF419" s="309"/>
      <c r="AHG419" s="309"/>
      <c r="AHH419" s="309"/>
      <c r="AHI419" s="309"/>
      <c r="AHJ419" s="309"/>
      <c r="AHK419" s="309"/>
      <c r="AHL419" s="309"/>
      <c r="AHM419" s="309"/>
      <c r="AHN419" s="309"/>
      <c r="AHO419" s="309"/>
      <c r="AHP419" s="309"/>
      <c r="AHQ419" s="309"/>
      <c r="AHR419" s="309"/>
      <c r="AHS419" s="309"/>
      <c r="AHT419" s="309"/>
      <c r="AHU419" s="309"/>
      <c r="AHV419" s="309"/>
      <c r="AHW419" s="309"/>
      <c r="AHX419" s="309"/>
      <c r="AHY419" s="309"/>
      <c r="AHZ419" s="309"/>
      <c r="AIA419" s="309"/>
      <c r="AIB419" s="309"/>
      <c r="AIC419" s="309"/>
      <c r="AID419" s="309"/>
      <c r="AIE419" s="309"/>
      <c r="AIF419" s="309"/>
      <c r="AIG419" s="309"/>
      <c r="AIH419" s="309"/>
      <c r="AII419" s="309"/>
      <c r="AIJ419" s="309"/>
      <c r="AIK419" s="309"/>
      <c r="AIL419" s="309"/>
      <c r="AIM419" s="309"/>
      <c r="AIN419" s="309"/>
      <c r="AIO419" s="309"/>
      <c r="AIP419" s="309"/>
      <c r="AIQ419" s="309"/>
      <c r="AIR419" s="309"/>
      <c r="AIS419" s="309"/>
      <c r="AIT419" s="309"/>
      <c r="AIU419" s="309"/>
      <c r="AIV419" s="309"/>
      <c r="AIW419" s="309"/>
      <c r="AIX419" s="309"/>
      <c r="AIY419" s="309"/>
      <c r="AIZ419" s="309"/>
      <c r="AJA419" s="309"/>
      <c r="AJB419" s="309"/>
      <c r="AJC419" s="309"/>
      <c r="AJD419" s="309"/>
      <c r="AJE419" s="309"/>
      <c r="AJF419" s="309"/>
      <c r="AJG419" s="309"/>
      <c r="AJH419" s="309"/>
      <c r="AJI419" s="309"/>
      <c r="AJJ419" s="309"/>
      <c r="AJK419" s="309"/>
      <c r="AJL419" s="309"/>
      <c r="AJM419" s="309"/>
      <c r="AJN419" s="309"/>
      <c r="AJO419" s="309"/>
      <c r="AJP419" s="309"/>
      <c r="AJQ419" s="309"/>
      <c r="AJR419" s="309"/>
      <c r="AJS419" s="309"/>
      <c r="AJT419" s="309"/>
      <c r="AJU419" s="309"/>
      <c r="AJV419" s="309"/>
      <c r="AJW419" s="309"/>
      <c r="AJX419" s="309"/>
      <c r="AJY419" s="309"/>
      <c r="AJZ419" s="309"/>
      <c r="AKA419" s="309"/>
      <c r="AKB419" s="309"/>
      <c r="AKC419" s="309"/>
      <c r="AKD419" s="309"/>
      <c r="AKE419" s="309"/>
      <c r="AKF419" s="309"/>
      <c r="AKG419" s="309"/>
      <c r="AKH419" s="309"/>
      <c r="AKI419" s="309"/>
      <c r="AKJ419" s="309"/>
      <c r="AKK419" s="309"/>
      <c r="AKL419" s="309"/>
      <c r="AKM419" s="309"/>
      <c r="AKN419" s="309"/>
      <c r="AKO419" s="309"/>
      <c r="AKP419" s="309"/>
      <c r="AKQ419" s="309"/>
      <c r="AKR419" s="309"/>
      <c r="AKS419" s="309"/>
      <c r="AKT419" s="309"/>
      <c r="AKU419" s="309"/>
      <c r="AKV419" s="309"/>
      <c r="AKW419" s="309"/>
      <c r="AKX419" s="309"/>
      <c r="AKY419" s="309"/>
      <c r="AKZ419" s="309"/>
      <c r="ALA419" s="309"/>
      <c r="ALB419" s="309"/>
      <c r="ALC419" s="309"/>
      <c r="ALD419" s="309"/>
      <c r="ALE419" s="309"/>
      <c r="ALF419" s="309"/>
      <c r="ALG419" s="309"/>
      <c r="ALH419" s="309"/>
      <c r="ALI419" s="309"/>
      <c r="ALJ419" s="309"/>
      <c r="ALK419" s="309"/>
      <c r="ALL419" s="309"/>
      <c r="ALM419" s="309"/>
      <c r="ALN419" s="309"/>
      <c r="ALO419" s="309"/>
      <c r="ALP419" s="309"/>
      <c r="ALQ419" s="309"/>
      <c r="ALR419" s="309"/>
      <c r="ALS419" s="309"/>
      <c r="ALT419" s="309"/>
      <c r="ALU419" s="309"/>
      <c r="ALV419" s="309"/>
      <c r="ALW419" s="309"/>
      <c r="ALX419" s="309"/>
      <c r="ALY419" s="309"/>
      <c r="ALZ419" s="309"/>
      <c r="AMA419" s="309"/>
      <c r="AMB419" s="309"/>
      <c r="AMC419" s="309"/>
      <c r="AMD419" s="309"/>
      <c r="AME419" s="309"/>
      <c r="AMF419" s="309"/>
      <c r="AMG419" s="309"/>
      <c r="AMH419" s="309"/>
      <c r="AMI419" s="309"/>
      <c r="AMJ419" s="309"/>
      <c r="AMK419" s="309"/>
      <c r="AML419" s="309"/>
      <c r="AMM419" s="309"/>
      <c r="AMN419" s="309"/>
      <c r="AMO419" s="309"/>
      <c r="AMP419" s="309"/>
      <c r="AMQ419" s="309"/>
      <c r="AMR419" s="309"/>
      <c r="AMS419" s="309"/>
      <c r="AMT419" s="309"/>
      <c r="AMU419" s="309"/>
      <c r="AMV419" s="309"/>
      <c r="AMW419" s="309"/>
      <c r="AMX419" s="309"/>
      <c r="AMY419" s="309"/>
      <c r="AMZ419" s="309"/>
      <c r="ANA419" s="309"/>
      <c r="ANB419" s="309"/>
      <c r="ANC419" s="309"/>
      <c r="AND419" s="309"/>
      <c r="ANE419" s="309"/>
      <c r="ANF419" s="309"/>
      <c r="ANG419" s="309"/>
      <c r="ANH419" s="309"/>
      <c r="ANI419" s="309"/>
      <c r="ANJ419" s="309"/>
      <c r="ANK419" s="309"/>
      <c r="ANL419" s="309"/>
      <c r="ANM419" s="309"/>
      <c r="ANN419" s="309"/>
      <c r="ANO419" s="309"/>
      <c r="ANP419" s="309"/>
      <c r="ANQ419" s="309"/>
      <c r="ANR419" s="309"/>
      <c r="ANS419" s="309"/>
      <c r="ANT419" s="309"/>
      <c r="ANU419" s="309"/>
      <c r="ANV419" s="309"/>
      <c r="ANW419" s="309"/>
      <c r="ANX419" s="309"/>
      <c r="ANY419" s="309"/>
      <c r="ANZ419" s="309"/>
      <c r="AOA419" s="309"/>
      <c r="AOB419" s="309"/>
      <c r="AOC419" s="309"/>
      <c r="AOD419" s="309"/>
      <c r="AOE419" s="309"/>
      <c r="AOF419" s="309"/>
      <c r="AOG419" s="309"/>
      <c r="AOH419" s="309"/>
      <c r="AOI419" s="309"/>
      <c r="AOJ419" s="309"/>
      <c r="AOK419" s="309"/>
      <c r="AOL419" s="309"/>
      <c r="AOM419" s="309"/>
      <c r="AON419" s="309"/>
      <c r="AOO419" s="309"/>
      <c r="AOP419" s="309"/>
      <c r="AOQ419" s="309"/>
      <c r="AOR419" s="309"/>
      <c r="AOS419" s="309"/>
      <c r="AOT419" s="309"/>
      <c r="AOU419" s="309"/>
      <c r="AOV419" s="309"/>
      <c r="AOW419" s="309"/>
      <c r="AOX419" s="309"/>
      <c r="AOY419" s="309"/>
      <c r="AOZ419" s="309"/>
      <c r="APA419" s="309"/>
      <c r="APB419" s="309"/>
      <c r="APC419" s="309"/>
      <c r="APD419" s="309"/>
      <c r="APE419" s="309"/>
      <c r="APF419" s="309"/>
      <c r="APG419" s="309"/>
      <c r="APH419" s="309"/>
      <c r="API419" s="309"/>
      <c r="APJ419" s="309"/>
      <c r="APK419" s="309"/>
      <c r="APL419" s="309"/>
      <c r="APM419" s="309"/>
      <c r="APN419" s="309"/>
      <c r="APO419" s="309"/>
      <c r="APP419" s="309"/>
      <c r="APQ419" s="309"/>
      <c r="APR419" s="309"/>
      <c r="APS419" s="309"/>
      <c r="APT419" s="309"/>
      <c r="APU419" s="309"/>
      <c r="APV419" s="309"/>
      <c r="APW419" s="309"/>
      <c r="APX419" s="309"/>
      <c r="APY419" s="309"/>
      <c r="APZ419" s="309"/>
      <c r="AQA419" s="309"/>
      <c r="AQB419" s="309"/>
      <c r="AQC419" s="309"/>
      <c r="AQD419" s="309"/>
      <c r="AQE419" s="309"/>
      <c r="AQF419" s="309"/>
      <c r="AQG419" s="309"/>
      <c r="AQH419" s="309"/>
      <c r="AQI419" s="309"/>
      <c r="AQJ419" s="309"/>
      <c r="AQK419" s="309"/>
      <c r="AQL419" s="309"/>
      <c r="AQM419" s="309"/>
      <c r="AQN419" s="309"/>
      <c r="AQO419" s="309"/>
      <c r="AQP419" s="309"/>
      <c r="AQQ419" s="309"/>
      <c r="AQR419" s="309"/>
      <c r="AQS419" s="309"/>
      <c r="AQT419" s="309"/>
      <c r="AQU419" s="309"/>
      <c r="AQV419" s="309"/>
      <c r="AQW419" s="309"/>
      <c r="AQX419" s="309"/>
      <c r="AQY419" s="309"/>
      <c r="AQZ419" s="309"/>
      <c r="ARA419" s="309"/>
      <c r="ARB419" s="309"/>
      <c r="ARC419" s="309"/>
      <c r="ARD419" s="309"/>
      <c r="ARE419" s="309"/>
      <c r="ARF419" s="309"/>
      <c r="ARG419" s="309"/>
      <c r="ARH419" s="309"/>
      <c r="ARI419" s="309"/>
      <c r="ARJ419" s="309"/>
      <c r="ARK419" s="309"/>
      <c r="ARL419" s="309"/>
      <c r="ARM419" s="309"/>
      <c r="ARN419" s="309"/>
      <c r="ARO419" s="309"/>
      <c r="ARP419" s="309"/>
      <c r="ARQ419" s="309"/>
      <c r="ARR419" s="309"/>
      <c r="ARS419" s="309"/>
      <c r="ART419" s="309"/>
      <c r="ARU419" s="309"/>
      <c r="ARV419" s="309"/>
      <c r="ARW419" s="309"/>
      <c r="ARX419" s="309"/>
      <c r="ARY419" s="309"/>
      <c r="ARZ419" s="309"/>
      <c r="ASA419" s="309"/>
      <c r="ASB419" s="309"/>
      <c r="ASC419" s="309"/>
      <c r="ASD419" s="309"/>
      <c r="ASE419" s="309"/>
      <c r="ASF419" s="309"/>
      <c r="ASG419" s="309"/>
      <c r="ASH419" s="309"/>
      <c r="ASI419" s="309"/>
      <c r="ASJ419" s="309"/>
      <c r="ASK419" s="309"/>
      <c r="ASL419" s="309"/>
      <c r="ASM419" s="309"/>
      <c r="ASN419" s="309"/>
      <c r="ASO419" s="309"/>
      <c r="ASP419" s="309"/>
      <c r="ASQ419" s="309"/>
      <c r="ASR419" s="309"/>
      <c r="ASS419" s="309"/>
      <c r="AST419" s="309"/>
      <c r="ASU419" s="309"/>
      <c r="ASV419" s="309"/>
      <c r="ASW419" s="309"/>
      <c r="ASX419" s="309"/>
      <c r="ASY419" s="309"/>
      <c r="ASZ419" s="309"/>
      <c r="ATA419" s="309"/>
      <c r="ATB419" s="309"/>
      <c r="ATC419" s="309"/>
      <c r="ATD419" s="309"/>
      <c r="ATE419" s="309"/>
      <c r="ATF419" s="309"/>
      <c r="ATG419" s="309"/>
      <c r="ATH419" s="309"/>
      <c r="ATI419" s="309"/>
      <c r="ATJ419" s="309"/>
      <c r="ATK419" s="309"/>
      <c r="ATL419" s="309"/>
      <c r="ATM419" s="309"/>
      <c r="ATN419" s="309"/>
      <c r="ATO419" s="309"/>
      <c r="ATP419" s="309"/>
      <c r="ATQ419" s="309"/>
      <c r="ATR419" s="309"/>
      <c r="ATS419" s="309"/>
      <c r="ATT419" s="309"/>
      <c r="ATU419" s="309"/>
      <c r="ATV419" s="309"/>
      <c r="ATW419" s="309"/>
      <c r="ATX419" s="309"/>
      <c r="ATY419" s="309"/>
      <c r="ATZ419" s="309"/>
      <c r="AUA419" s="309"/>
      <c r="AUB419" s="309"/>
      <c r="AUC419" s="309"/>
      <c r="AUD419" s="309"/>
      <c r="AUE419" s="309"/>
      <c r="AUF419" s="309"/>
      <c r="AUG419" s="309"/>
      <c r="AUH419" s="309"/>
      <c r="AUI419" s="309"/>
      <c r="AUJ419" s="309"/>
      <c r="AUK419" s="309"/>
      <c r="AUL419" s="309"/>
      <c r="AUM419" s="309"/>
      <c r="AUN419" s="309"/>
      <c r="AUO419" s="309"/>
      <c r="AUP419" s="309"/>
      <c r="AUQ419" s="309"/>
      <c r="AUR419" s="309"/>
      <c r="AUS419" s="309"/>
      <c r="AUT419" s="309"/>
      <c r="AUU419" s="309"/>
      <c r="AUV419" s="309"/>
      <c r="AUW419" s="309"/>
      <c r="AUX419" s="309"/>
      <c r="AUY419" s="309"/>
      <c r="AUZ419" s="309"/>
      <c r="AVA419" s="309"/>
      <c r="AVB419" s="309"/>
      <c r="AVC419" s="309"/>
      <c r="AVD419" s="309"/>
      <c r="AVE419" s="309"/>
      <c r="AVF419" s="309"/>
      <c r="AVG419" s="309"/>
      <c r="AVH419" s="309"/>
      <c r="AVI419" s="309"/>
      <c r="AVJ419" s="309"/>
      <c r="AVK419" s="309"/>
      <c r="AVL419" s="309"/>
      <c r="AVM419" s="309"/>
      <c r="AVN419" s="309"/>
      <c r="AVO419" s="309"/>
      <c r="AVP419" s="309"/>
      <c r="AVQ419" s="309"/>
      <c r="AVR419" s="309"/>
      <c r="AVS419" s="309"/>
      <c r="AVT419" s="309"/>
      <c r="AVU419" s="309"/>
      <c r="AVV419" s="309"/>
      <c r="AVW419" s="309"/>
      <c r="AVX419" s="309"/>
      <c r="AVY419" s="309"/>
      <c r="AVZ419" s="309"/>
      <c r="AWA419" s="309"/>
      <c r="AWB419" s="309"/>
      <c r="AWC419" s="309"/>
      <c r="AWD419" s="309"/>
      <c r="AWE419" s="309"/>
      <c r="AWF419" s="309"/>
      <c r="AWG419" s="309"/>
      <c r="AWH419" s="309"/>
      <c r="AWI419" s="309"/>
      <c r="AWJ419" s="309"/>
      <c r="AWK419" s="309"/>
      <c r="AWL419" s="309"/>
      <c r="AWM419" s="309"/>
      <c r="AWN419" s="309"/>
      <c r="AWO419" s="309"/>
      <c r="AWP419" s="309"/>
      <c r="AWQ419" s="309"/>
      <c r="AWR419" s="309"/>
      <c r="AWS419" s="309"/>
      <c r="AWT419" s="309"/>
      <c r="AWU419" s="309"/>
      <c r="AWV419" s="309"/>
      <c r="AWW419" s="309"/>
      <c r="AWX419" s="309"/>
      <c r="AWY419" s="309"/>
      <c r="AWZ419" s="309"/>
      <c r="AXA419" s="309"/>
      <c r="AXB419" s="309"/>
      <c r="AXC419" s="309"/>
      <c r="AXD419" s="309"/>
      <c r="AXE419" s="309"/>
      <c r="AXF419" s="309"/>
      <c r="AXG419" s="309"/>
      <c r="AXH419" s="309"/>
      <c r="AXI419" s="309"/>
      <c r="AXJ419" s="309"/>
      <c r="AXK419" s="309"/>
      <c r="AXL419" s="309"/>
      <c r="AXM419" s="309"/>
      <c r="AXN419" s="309"/>
      <c r="AXO419" s="309"/>
      <c r="AXP419" s="309"/>
      <c r="AXQ419" s="309"/>
      <c r="AXR419" s="309"/>
      <c r="AXS419" s="309"/>
      <c r="AXT419" s="309"/>
      <c r="AXU419" s="309"/>
      <c r="AXV419" s="309"/>
      <c r="AXW419" s="309"/>
      <c r="AXX419" s="309"/>
      <c r="AXY419" s="309"/>
      <c r="AXZ419" s="309"/>
      <c r="AYA419" s="309"/>
      <c r="AYB419" s="309"/>
      <c r="AYC419" s="309"/>
      <c r="AYD419" s="309"/>
      <c r="AYE419" s="309"/>
      <c r="AYF419" s="309"/>
      <c r="AYG419" s="309"/>
      <c r="AYH419" s="309"/>
      <c r="AYI419" s="309"/>
      <c r="AYJ419" s="309"/>
      <c r="AYK419" s="309"/>
      <c r="AYL419" s="309"/>
      <c r="AYM419" s="309"/>
      <c r="AYN419" s="309"/>
      <c r="AYO419" s="309"/>
      <c r="AYP419" s="309"/>
      <c r="AYQ419" s="309"/>
      <c r="AYR419" s="309"/>
      <c r="AYS419" s="309"/>
      <c r="AYT419" s="309"/>
      <c r="AYU419" s="309"/>
      <c r="AYV419" s="309"/>
      <c r="AYW419" s="309"/>
      <c r="AYX419" s="309"/>
      <c r="AYY419" s="309"/>
      <c r="AYZ419" s="309"/>
      <c r="AZA419" s="309"/>
      <c r="AZB419" s="309"/>
      <c r="AZC419" s="309"/>
      <c r="AZD419" s="309"/>
      <c r="AZE419" s="309"/>
      <c r="AZF419" s="309"/>
      <c r="AZG419" s="309"/>
      <c r="AZH419" s="309"/>
      <c r="AZI419" s="309"/>
      <c r="AZJ419" s="309"/>
      <c r="AZK419" s="309"/>
      <c r="AZL419" s="309"/>
      <c r="AZM419" s="309"/>
      <c r="AZN419" s="309"/>
      <c r="AZO419" s="309"/>
      <c r="AZP419" s="309"/>
      <c r="AZQ419" s="309"/>
      <c r="AZR419" s="309"/>
      <c r="AZS419" s="309"/>
      <c r="AZT419" s="309"/>
      <c r="AZU419" s="309"/>
      <c r="AZV419" s="309"/>
      <c r="AZW419" s="309"/>
      <c r="AZX419" s="309"/>
      <c r="AZY419" s="309"/>
      <c r="AZZ419" s="309"/>
      <c r="BAA419" s="309"/>
      <c r="BAB419" s="309"/>
      <c r="BAC419" s="309"/>
      <c r="BAD419" s="309"/>
      <c r="BAE419" s="309"/>
      <c r="BAF419" s="309"/>
      <c r="BAG419" s="309"/>
      <c r="BAH419" s="309"/>
      <c r="BAI419" s="309"/>
      <c r="BAJ419" s="309"/>
      <c r="BAK419" s="309"/>
      <c r="BAL419" s="309"/>
      <c r="BAM419" s="309"/>
      <c r="BAN419" s="309"/>
      <c r="BAO419" s="309"/>
      <c r="BAP419" s="309"/>
      <c r="BAQ419" s="309"/>
      <c r="BAR419" s="309"/>
      <c r="BAS419" s="309"/>
      <c r="BAT419" s="309"/>
      <c r="BAU419" s="309"/>
      <c r="BAV419" s="309"/>
      <c r="BAW419" s="309"/>
      <c r="BAX419" s="309"/>
      <c r="BAY419" s="309"/>
      <c r="BAZ419" s="309"/>
      <c r="BBA419" s="309"/>
      <c r="BBB419" s="309"/>
      <c r="BBC419" s="309"/>
      <c r="BBD419" s="309"/>
      <c r="BBE419" s="309"/>
      <c r="BBF419" s="309"/>
      <c r="BBG419" s="309"/>
      <c r="BBH419" s="309"/>
      <c r="BBI419" s="309"/>
      <c r="BBJ419" s="309"/>
      <c r="BBK419" s="309"/>
      <c r="BBL419" s="309"/>
      <c r="BBM419" s="309"/>
      <c r="BBN419" s="309"/>
      <c r="BBO419" s="309"/>
      <c r="BBP419" s="309"/>
      <c r="BBQ419" s="309"/>
      <c r="BBR419" s="309"/>
      <c r="BBS419" s="309"/>
      <c r="BBT419" s="309"/>
      <c r="BBU419" s="309"/>
      <c r="BBV419" s="309"/>
      <c r="BBW419" s="309"/>
      <c r="BBX419" s="309"/>
      <c r="BBY419" s="309"/>
      <c r="BBZ419" s="309"/>
      <c r="BCA419" s="309"/>
      <c r="BCB419" s="309"/>
      <c r="BCC419" s="309"/>
      <c r="BCD419" s="309"/>
      <c r="BCE419" s="309"/>
      <c r="BCF419" s="309"/>
      <c r="BCG419" s="309"/>
      <c r="BCH419" s="309"/>
      <c r="BCI419" s="309"/>
      <c r="BCJ419" s="309"/>
      <c r="BCK419" s="309"/>
      <c r="BCL419" s="309"/>
      <c r="BCM419" s="309"/>
      <c r="BCN419" s="309"/>
      <c r="BCO419" s="309"/>
      <c r="BCP419" s="309"/>
      <c r="BCQ419" s="309"/>
      <c r="BCR419" s="309"/>
      <c r="BCS419" s="309"/>
      <c r="BCT419" s="309"/>
      <c r="BCU419" s="309"/>
      <c r="BCV419" s="309"/>
      <c r="BCW419" s="309"/>
      <c r="BCX419" s="309"/>
      <c r="BCY419" s="309"/>
      <c r="BCZ419" s="309"/>
      <c r="BDA419" s="309"/>
      <c r="BDB419" s="309"/>
      <c r="BDC419" s="309"/>
      <c r="BDD419" s="309"/>
      <c r="BDE419" s="309"/>
      <c r="BDF419" s="309"/>
      <c r="BDG419" s="309"/>
      <c r="BDH419" s="309"/>
      <c r="BDI419" s="309"/>
      <c r="BDJ419" s="309"/>
      <c r="BDK419" s="309"/>
      <c r="BDL419" s="309"/>
      <c r="BDM419" s="309"/>
      <c r="BDN419" s="309"/>
      <c r="BDO419" s="309"/>
      <c r="BDP419" s="309"/>
      <c r="BDQ419" s="309"/>
      <c r="BDR419" s="309"/>
      <c r="BDS419" s="309"/>
      <c r="BDT419" s="309"/>
      <c r="BDU419" s="309"/>
      <c r="BDV419" s="309"/>
      <c r="BDW419" s="309"/>
      <c r="BDX419" s="309"/>
      <c r="BDY419" s="309"/>
      <c r="BDZ419" s="309"/>
      <c r="BEA419" s="309"/>
      <c r="BEB419" s="309"/>
      <c r="BEC419" s="309"/>
      <c r="BED419" s="309"/>
      <c r="BEE419" s="309"/>
      <c r="BEF419" s="309"/>
      <c r="BEG419" s="309"/>
      <c r="BEH419" s="309"/>
      <c r="BEI419" s="309"/>
      <c r="BEJ419" s="309"/>
      <c r="BEK419" s="309"/>
      <c r="BEL419" s="309"/>
      <c r="BEM419" s="309"/>
      <c r="BEN419" s="309"/>
      <c r="BEO419" s="309"/>
      <c r="BEP419" s="309"/>
      <c r="BEQ419" s="309"/>
      <c r="BER419" s="309"/>
      <c r="BES419" s="309"/>
      <c r="BET419" s="309"/>
      <c r="BEU419" s="309"/>
      <c r="BEV419" s="309"/>
      <c r="BEW419" s="309"/>
      <c r="BEX419" s="309"/>
      <c r="BEY419" s="309"/>
      <c r="BEZ419" s="309"/>
      <c r="BFA419" s="309"/>
      <c r="BFB419" s="309"/>
      <c r="BFC419" s="309"/>
      <c r="BFD419" s="309"/>
      <c r="BFE419" s="309"/>
      <c r="BFF419" s="309"/>
      <c r="BFG419" s="309"/>
      <c r="BFH419" s="309"/>
      <c r="BFI419" s="309"/>
      <c r="BFJ419" s="309"/>
      <c r="BFK419" s="309"/>
      <c r="BFL419" s="309"/>
      <c r="BFM419" s="309"/>
      <c r="BFN419" s="309"/>
      <c r="BFO419" s="309"/>
      <c r="BFP419" s="309"/>
      <c r="BFQ419" s="309"/>
      <c r="BFR419" s="309"/>
      <c r="BFS419" s="309"/>
      <c r="BFT419" s="309"/>
      <c r="BFU419" s="309"/>
      <c r="BFV419" s="309"/>
      <c r="BFW419" s="309"/>
      <c r="BFX419" s="309"/>
      <c r="BFY419" s="309"/>
      <c r="BFZ419" s="309"/>
      <c r="BGA419" s="309"/>
      <c r="BGB419" s="309"/>
      <c r="BGC419" s="309"/>
      <c r="BGD419" s="309"/>
      <c r="BGE419" s="309"/>
      <c r="BGF419" s="309"/>
      <c r="BGG419" s="309"/>
      <c r="BGH419" s="309"/>
    </row>
    <row r="420" spans="6:1542" s="18" customFormat="1" ht="14.45" customHeight="1" x14ac:dyDescent="0.25">
      <c r="F420" s="68"/>
      <c r="Y420" s="68"/>
      <c r="AC420" s="309"/>
      <c r="AD420" s="309"/>
      <c r="AE420" s="309"/>
      <c r="AF420" s="309"/>
      <c r="AG420" s="309"/>
      <c r="AH420" s="309"/>
      <c r="AI420" s="309"/>
      <c r="AJ420" s="309"/>
      <c r="AK420" s="309"/>
      <c r="AL420" s="309"/>
      <c r="AM420" s="309"/>
      <c r="AN420" s="309"/>
      <c r="AO420" s="309"/>
      <c r="AP420" s="309"/>
      <c r="AQ420" s="309"/>
      <c r="AR420" s="309"/>
      <c r="AS420" s="309"/>
      <c r="AT420" s="309"/>
      <c r="AU420" s="309"/>
      <c r="AV420" s="309"/>
      <c r="AW420" s="309"/>
      <c r="AX420" s="309"/>
      <c r="AY420" s="309"/>
      <c r="AZ420" s="309"/>
      <c r="BA420" s="309"/>
      <c r="BB420" s="309"/>
      <c r="BC420" s="309"/>
      <c r="BD420" s="309"/>
      <c r="BE420" s="309"/>
      <c r="BF420" s="309"/>
      <c r="BG420" s="309"/>
      <c r="BH420" s="309"/>
      <c r="BI420" s="309"/>
      <c r="BJ420" s="309"/>
      <c r="BK420" s="309"/>
      <c r="BL420" s="309"/>
      <c r="BM420" s="309"/>
      <c r="BN420" s="309"/>
      <c r="BO420" s="309"/>
      <c r="BP420" s="309"/>
      <c r="BQ420" s="309"/>
      <c r="BR420" s="309"/>
      <c r="BS420" s="309"/>
      <c r="BT420" s="309"/>
      <c r="BU420" s="309"/>
      <c r="BV420" s="309"/>
      <c r="BW420" s="309"/>
      <c r="BX420" s="309"/>
      <c r="BY420" s="309"/>
      <c r="BZ420" s="309"/>
      <c r="CA420" s="309"/>
      <c r="CB420" s="309"/>
      <c r="CC420" s="309"/>
      <c r="CD420" s="309"/>
      <c r="CE420" s="309"/>
      <c r="CF420" s="309"/>
      <c r="CG420" s="309"/>
      <c r="CH420" s="309"/>
      <c r="CI420" s="309"/>
      <c r="CJ420" s="309"/>
      <c r="CK420" s="309"/>
      <c r="CL420" s="309"/>
      <c r="CM420" s="309"/>
      <c r="CN420" s="309"/>
      <c r="CO420" s="309"/>
      <c r="CP420" s="309"/>
      <c r="CQ420" s="309"/>
      <c r="CR420" s="309"/>
      <c r="CS420" s="309"/>
      <c r="CT420" s="309"/>
      <c r="CU420" s="309"/>
      <c r="CV420" s="309"/>
      <c r="CW420" s="309"/>
      <c r="CX420" s="309"/>
      <c r="CY420" s="309"/>
      <c r="CZ420" s="309"/>
      <c r="DA420" s="309"/>
      <c r="DB420" s="309"/>
      <c r="DC420" s="309"/>
      <c r="DD420" s="309"/>
      <c r="DE420" s="309"/>
      <c r="DF420" s="309"/>
      <c r="DG420" s="309"/>
      <c r="DH420" s="309"/>
      <c r="DI420" s="309"/>
      <c r="DJ420" s="309"/>
      <c r="DK420" s="309"/>
      <c r="DL420" s="309"/>
      <c r="DM420" s="309"/>
      <c r="DN420" s="309"/>
      <c r="DO420" s="309"/>
      <c r="DP420" s="309"/>
      <c r="DQ420" s="309"/>
      <c r="DR420" s="309"/>
      <c r="DS420" s="309"/>
      <c r="DT420" s="309"/>
      <c r="DU420" s="309"/>
      <c r="DV420" s="309"/>
      <c r="DW420" s="309"/>
      <c r="DX420" s="309"/>
      <c r="DY420" s="309"/>
      <c r="DZ420" s="309"/>
      <c r="EA420" s="309"/>
      <c r="EB420" s="309"/>
      <c r="EC420" s="309"/>
      <c r="ED420" s="309"/>
      <c r="EE420" s="309"/>
      <c r="EF420" s="309"/>
      <c r="EG420" s="309"/>
      <c r="EH420" s="309"/>
      <c r="EI420" s="309"/>
      <c r="EJ420" s="309"/>
      <c r="EK420" s="309"/>
      <c r="EL420" s="309"/>
      <c r="EM420" s="309"/>
      <c r="EN420" s="309"/>
      <c r="EO420" s="309"/>
      <c r="EP420" s="309"/>
      <c r="EQ420" s="309"/>
      <c r="ER420" s="309"/>
      <c r="ES420" s="309"/>
      <c r="ET420" s="309"/>
      <c r="EU420" s="309"/>
      <c r="EV420" s="309"/>
      <c r="EW420" s="309"/>
      <c r="EX420" s="309"/>
      <c r="EY420" s="309"/>
      <c r="EZ420" s="309"/>
      <c r="FA420" s="309"/>
      <c r="FB420" s="309"/>
      <c r="FC420" s="309"/>
      <c r="FD420" s="309"/>
      <c r="FE420" s="309"/>
      <c r="FF420" s="309"/>
      <c r="FG420" s="309"/>
      <c r="FH420" s="309"/>
      <c r="FI420" s="309"/>
      <c r="FJ420" s="309"/>
      <c r="FK420" s="309"/>
      <c r="FL420" s="309"/>
      <c r="FM420" s="309"/>
      <c r="FN420" s="309"/>
      <c r="FO420" s="309"/>
      <c r="FP420" s="309"/>
      <c r="FQ420" s="309"/>
      <c r="FR420" s="309"/>
      <c r="FS420" s="309"/>
      <c r="FT420" s="309"/>
      <c r="FU420" s="309"/>
      <c r="FV420" s="309"/>
      <c r="FW420" s="309"/>
      <c r="FX420" s="309"/>
      <c r="FY420" s="309"/>
      <c r="FZ420" s="309"/>
      <c r="GA420" s="309"/>
      <c r="GB420" s="309"/>
      <c r="GC420" s="309"/>
      <c r="GD420" s="309"/>
      <c r="GE420" s="309"/>
      <c r="GF420" s="309"/>
      <c r="GG420" s="309"/>
      <c r="GH420" s="309"/>
      <c r="GI420" s="309"/>
      <c r="GJ420" s="309"/>
      <c r="GK420" s="309"/>
      <c r="GL420" s="309"/>
      <c r="GM420" s="309"/>
      <c r="GN420" s="309"/>
      <c r="GO420" s="309"/>
      <c r="GP420" s="309"/>
      <c r="GQ420" s="309"/>
      <c r="GR420" s="309"/>
      <c r="GS420" s="309"/>
      <c r="GT420" s="309"/>
      <c r="GU420" s="309"/>
      <c r="GV420" s="309"/>
      <c r="GW420" s="309"/>
      <c r="GX420" s="309"/>
      <c r="GY420" s="309"/>
      <c r="GZ420" s="309"/>
      <c r="HA420" s="309"/>
      <c r="HB420" s="309"/>
      <c r="HC420" s="309"/>
      <c r="HD420" s="309"/>
      <c r="HE420" s="309"/>
      <c r="HF420" s="309"/>
      <c r="HG420" s="309"/>
      <c r="HH420" s="309"/>
      <c r="HI420" s="309"/>
      <c r="HJ420" s="309"/>
      <c r="HK420" s="309"/>
      <c r="HL420" s="309"/>
      <c r="HM420" s="309"/>
      <c r="HN420" s="309"/>
      <c r="HO420" s="309"/>
      <c r="HP420" s="309"/>
      <c r="HQ420" s="309"/>
      <c r="HR420" s="309"/>
      <c r="HS420" s="309"/>
      <c r="HT420" s="309"/>
      <c r="HU420" s="309"/>
      <c r="HV420" s="309"/>
      <c r="HW420" s="309"/>
      <c r="HX420" s="309"/>
      <c r="HY420" s="309"/>
      <c r="HZ420" s="309"/>
      <c r="IA420" s="309"/>
      <c r="IB420" s="309"/>
      <c r="IC420" s="309"/>
      <c r="ID420" s="309"/>
      <c r="IE420" s="309"/>
      <c r="IF420" s="309"/>
      <c r="IG420" s="309"/>
      <c r="IH420" s="309"/>
      <c r="II420" s="309"/>
      <c r="IJ420" s="309"/>
      <c r="IK420" s="309"/>
      <c r="IL420" s="309"/>
      <c r="IM420" s="309"/>
      <c r="IN420" s="309"/>
      <c r="IO420" s="309"/>
      <c r="IP420" s="309"/>
      <c r="IQ420" s="309"/>
      <c r="IR420" s="309"/>
      <c r="IS420" s="309"/>
      <c r="IT420" s="309"/>
      <c r="IU420" s="309"/>
      <c r="IV420" s="309"/>
      <c r="IW420" s="309"/>
      <c r="IX420" s="309"/>
      <c r="IY420" s="309"/>
      <c r="IZ420" s="309"/>
      <c r="JA420" s="309"/>
      <c r="JB420" s="309"/>
      <c r="JC420" s="309"/>
      <c r="JD420" s="309"/>
      <c r="JE420" s="309"/>
      <c r="JF420" s="309"/>
      <c r="JG420" s="309"/>
      <c r="JH420" s="309"/>
      <c r="JI420" s="309"/>
      <c r="JJ420" s="309"/>
      <c r="JK420" s="309"/>
      <c r="JL420" s="309"/>
      <c r="JM420" s="309"/>
      <c r="JN420" s="309"/>
      <c r="JO420" s="309"/>
      <c r="JP420" s="309"/>
      <c r="JQ420" s="309"/>
      <c r="JR420" s="309"/>
      <c r="JS420" s="309"/>
      <c r="JT420" s="309"/>
      <c r="JU420" s="309"/>
      <c r="JV420" s="309"/>
      <c r="JW420" s="309"/>
      <c r="JX420" s="309"/>
      <c r="JY420" s="309"/>
      <c r="JZ420" s="309"/>
      <c r="KA420" s="309"/>
      <c r="KB420" s="309"/>
      <c r="KC420" s="309"/>
      <c r="KD420" s="309"/>
      <c r="KE420" s="309"/>
      <c r="KF420" s="309"/>
      <c r="KG420" s="309"/>
      <c r="KH420" s="309"/>
      <c r="KI420" s="309"/>
      <c r="KJ420" s="309"/>
      <c r="KK420" s="309"/>
      <c r="KL420" s="309"/>
      <c r="KM420" s="309"/>
      <c r="KN420" s="309"/>
      <c r="KO420" s="309"/>
      <c r="KP420" s="309"/>
      <c r="KQ420" s="309"/>
      <c r="KR420" s="309"/>
      <c r="KS420" s="309"/>
      <c r="KT420" s="309"/>
      <c r="KU420" s="309"/>
      <c r="KV420" s="309"/>
      <c r="KW420" s="309"/>
      <c r="KX420" s="309"/>
      <c r="KY420" s="309"/>
      <c r="KZ420" s="309"/>
      <c r="LA420" s="309"/>
      <c r="LB420" s="309"/>
      <c r="LC420" s="309"/>
      <c r="LD420" s="309"/>
      <c r="LE420" s="309"/>
      <c r="LF420" s="309"/>
      <c r="LG420" s="309"/>
      <c r="LH420" s="309"/>
      <c r="LI420" s="309"/>
      <c r="LJ420" s="309"/>
      <c r="LK420" s="309"/>
      <c r="LL420" s="309"/>
      <c r="LM420" s="309"/>
      <c r="LN420" s="309"/>
      <c r="LO420" s="309"/>
      <c r="LP420" s="309"/>
      <c r="LQ420" s="309"/>
      <c r="LR420" s="309"/>
      <c r="LS420" s="309"/>
      <c r="LT420" s="309"/>
      <c r="LU420" s="309"/>
      <c r="LV420" s="309"/>
      <c r="LW420" s="309"/>
      <c r="LX420" s="309"/>
      <c r="LY420" s="309"/>
      <c r="LZ420" s="309"/>
      <c r="MA420" s="309"/>
      <c r="MB420" s="309"/>
      <c r="MC420" s="309"/>
      <c r="MD420" s="309"/>
      <c r="ME420" s="309"/>
      <c r="MF420" s="309"/>
      <c r="MG420" s="309"/>
      <c r="MH420" s="309"/>
      <c r="MI420" s="309"/>
      <c r="MJ420" s="309"/>
      <c r="MK420" s="309"/>
      <c r="ML420" s="309"/>
      <c r="MM420" s="309"/>
      <c r="MN420" s="309"/>
      <c r="MO420" s="309"/>
      <c r="MP420" s="309"/>
      <c r="MQ420" s="309"/>
      <c r="MR420" s="309"/>
      <c r="MS420" s="309"/>
      <c r="MT420" s="309"/>
      <c r="MU420" s="309"/>
      <c r="MV420" s="309"/>
      <c r="MW420" s="309"/>
      <c r="MX420" s="309"/>
      <c r="MY420" s="309"/>
      <c r="MZ420" s="309"/>
      <c r="NA420" s="309"/>
      <c r="NB420" s="309"/>
      <c r="NC420" s="309"/>
      <c r="ND420" s="309"/>
      <c r="NE420" s="309"/>
      <c r="NF420" s="309"/>
      <c r="NG420" s="309"/>
      <c r="NH420" s="309"/>
      <c r="NI420" s="309"/>
      <c r="NJ420" s="309"/>
      <c r="NK420" s="309"/>
      <c r="NL420" s="309"/>
      <c r="NM420" s="309"/>
      <c r="NN420" s="309"/>
      <c r="NO420" s="309"/>
      <c r="NP420" s="309"/>
      <c r="NQ420" s="309"/>
      <c r="NR420" s="309"/>
      <c r="NS420" s="309"/>
      <c r="NT420" s="309"/>
      <c r="NU420" s="309"/>
      <c r="NV420" s="309"/>
      <c r="NW420" s="309"/>
      <c r="NX420" s="309"/>
      <c r="NY420" s="309"/>
      <c r="NZ420" s="309"/>
      <c r="OA420" s="309"/>
      <c r="OB420" s="309"/>
      <c r="OC420" s="309"/>
      <c r="OD420" s="309"/>
      <c r="OE420" s="309"/>
      <c r="OF420" s="309"/>
      <c r="OG420" s="309"/>
      <c r="OH420" s="309"/>
      <c r="OI420" s="309"/>
      <c r="OJ420" s="309"/>
      <c r="OK420" s="309"/>
      <c r="OL420" s="309"/>
      <c r="OM420" s="309"/>
      <c r="ON420" s="309"/>
      <c r="OO420" s="309"/>
      <c r="OP420" s="309"/>
      <c r="OQ420" s="309"/>
      <c r="OR420" s="309"/>
      <c r="OS420" s="309"/>
      <c r="OT420" s="309"/>
      <c r="OU420" s="309"/>
      <c r="OV420" s="309"/>
      <c r="OW420" s="309"/>
      <c r="OX420" s="309"/>
      <c r="OY420" s="309"/>
      <c r="OZ420" s="309"/>
      <c r="PA420" s="309"/>
      <c r="PB420" s="309"/>
      <c r="PC420" s="309"/>
      <c r="PD420" s="309"/>
      <c r="PE420" s="309"/>
      <c r="PF420" s="309"/>
      <c r="PG420" s="309"/>
      <c r="PH420" s="309"/>
      <c r="PI420" s="309"/>
      <c r="PJ420" s="309"/>
      <c r="PK420" s="309"/>
      <c r="PL420" s="309"/>
      <c r="PM420" s="309"/>
      <c r="PN420" s="309"/>
      <c r="PO420" s="309"/>
      <c r="PP420" s="309"/>
      <c r="PQ420" s="309"/>
      <c r="PR420" s="309"/>
      <c r="PS420" s="309"/>
      <c r="PT420" s="309"/>
      <c r="PU420" s="309"/>
      <c r="PV420" s="309"/>
      <c r="PW420" s="309"/>
      <c r="PX420" s="309"/>
      <c r="PY420" s="309"/>
      <c r="PZ420" s="309"/>
      <c r="QA420" s="309"/>
      <c r="QB420" s="309"/>
      <c r="QC420" s="309"/>
      <c r="QD420" s="309"/>
      <c r="QE420" s="309"/>
      <c r="QF420" s="309"/>
      <c r="QG420" s="309"/>
      <c r="QH420" s="309"/>
      <c r="QI420" s="309"/>
      <c r="QJ420" s="309"/>
      <c r="QK420" s="309"/>
      <c r="QL420" s="309"/>
      <c r="QM420" s="309"/>
      <c r="QN420" s="309"/>
      <c r="QO420" s="309"/>
      <c r="QP420" s="309"/>
      <c r="QQ420" s="309"/>
      <c r="QR420" s="309"/>
      <c r="QS420" s="309"/>
      <c r="QT420" s="309"/>
      <c r="QU420" s="309"/>
      <c r="QV420" s="309"/>
      <c r="QW420" s="309"/>
      <c r="QX420" s="309"/>
      <c r="QY420" s="309"/>
      <c r="QZ420" s="309"/>
      <c r="RA420" s="309"/>
      <c r="RB420" s="309"/>
      <c r="RC420" s="309"/>
      <c r="RD420" s="309"/>
      <c r="RE420" s="309"/>
      <c r="RF420" s="309"/>
      <c r="RG420" s="309"/>
      <c r="RH420" s="309"/>
      <c r="RI420" s="309"/>
      <c r="RJ420" s="309"/>
      <c r="RK420" s="309"/>
      <c r="RL420" s="309"/>
      <c r="RM420" s="309"/>
      <c r="RN420" s="309"/>
      <c r="RO420" s="309"/>
      <c r="RP420" s="309"/>
      <c r="RQ420" s="309"/>
      <c r="RR420" s="309"/>
      <c r="RS420" s="309"/>
      <c r="RT420" s="309"/>
      <c r="RU420" s="309"/>
      <c r="RV420" s="309"/>
      <c r="RW420" s="309"/>
      <c r="RX420" s="309"/>
      <c r="RY420" s="309"/>
      <c r="RZ420" s="309"/>
      <c r="SA420" s="309"/>
      <c r="SB420" s="309"/>
      <c r="SC420" s="309"/>
      <c r="SD420" s="309"/>
      <c r="SE420" s="309"/>
      <c r="SF420" s="309"/>
      <c r="SG420" s="309"/>
      <c r="SH420" s="309"/>
      <c r="SI420" s="309"/>
      <c r="SJ420" s="309"/>
      <c r="SK420" s="309"/>
      <c r="SL420" s="309"/>
      <c r="SM420" s="309"/>
      <c r="SN420" s="309"/>
      <c r="SO420" s="309"/>
      <c r="SP420" s="309"/>
      <c r="SQ420" s="309"/>
      <c r="SR420" s="309"/>
      <c r="SS420" s="309"/>
      <c r="ST420" s="309"/>
      <c r="SU420" s="309"/>
      <c r="SV420" s="309"/>
      <c r="SW420" s="309"/>
      <c r="SX420" s="309"/>
      <c r="SY420" s="309"/>
      <c r="SZ420" s="309"/>
      <c r="TA420" s="309"/>
      <c r="TB420" s="309"/>
      <c r="TC420" s="309"/>
      <c r="TD420" s="309"/>
      <c r="TE420" s="309"/>
      <c r="TF420" s="309"/>
      <c r="TG420" s="309"/>
      <c r="TH420" s="309"/>
      <c r="TI420" s="309"/>
      <c r="TJ420" s="309"/>
      <c r="TK420" s="309"/>
      <c r="TL420" s="309"/>
      <c r="TM420" s="309"/>
      <c r="TN420" s="309"/>
      <c r="TO420" s="309"/>
      <c r="TP420" s="309"/>
      <c r="TQ420" s="309"/>
      <c r="TR420" s="309"/>
      <c r="TS420" s="309"/>
      <c r="TT420" s="309"/>
      <c r="TU420" s="309"/>
      <c r="TV420" s="309"/>
      <c r="TW420" s="309"/>
      <c r="TX420" s="309"/>
      <c r="TY420" s="309"/>
      <c r="TZ420" s="309"/>
      <c r="UA420" s="309"/>
      <c r="UB420" s="309"/>
      <c r="UC420" s="309"/>
      <c r="UD420" s="309"/>
      <c r="UE420" s="309"/>
      <c r="UF420" s="309"/>
      <c r="UG420" s="309"/>
      <c r="UH420" s="309"/>
      <c r="UI420" s="309"/>
      <c r="UJ420" s="309"/>
      <c r="UK420" s="309"/>
      <c r="UL420" s="309"/>
      <c r="UM420" s="309"/>
      <c r="UN420" s="309"/>
      <c r="UO420" s="309"/>
      <c r="UP420" s="309"/>
      <c r="UQ420" s="309"/>
      <c r="UR420" s="309"/>
      <c r="US420" s="309"/>
      <c r="UT420" s="309"/>
      <c r="UU420" s="309"/>
      <c r="UV420" s="309"/>
      <c r="UW420" s="309"/>
      <c r="UX420" s="309"/>
      <c r="UY420" s="309"/>
      <c r="UZ420" s="309"/>
      <c r="VA420" s="309"/>
      <c r="VB420" s="309"/>
      <c r="VC420" s="309"/>
      <c r="VD420" s="309"/>
      <c r="VE420" s="309"/>
      <c r="VF420" s="309"/>
      <c r="VG420" s="309"/>
      <c r="VH420" s="309"/>
      <c r="VI420" s="309"/>
      <c r="VJ420" s="309"/>
      <c r="VK420" s="309"/>
      <c r="VL420" s="309"/>
      <c r="VM420" s="309"/>
      <c r="VN420" s="309"/>
      <c r="VO420" s="309"/>
      <c r="VP420" s="309"/>
      <c r="VQ420" s="309"/>
      <c r="VR420" s="309"/>
      <c r="VS420" s="309"/>
      <c r="VT420" s="309"/>
      <c r="VU420" s="309"/>
      <c r="VV420" s="309"/>
      <c r="VW420" s="309"/>
      <c r="VX420" s="309"/>
      <c r="VY420" s="309"/>
      <c r="VZ420" s="309"/>
      <c r="WA420" s="309"/>
      <c r="WB420" s="309"/>
      <c r="WC420" s="309"/>
      <c r="WD420" s="309"/>
      <c r="WE420" s="309"/>
      <c r="WF420" s="309"/>
      <c r="WG420" s="309"/>
      <c r="WH420" s="309"/>
      <c r="WI420" s="309"/>
      <c r="WJ420" s="309"/>
      <c r="WK420" s="309"/>
      <c r="WL420" s="309"/>
      <c r="WM420" s="309"/>
      <c r="WN420" s="309"/>
      <c r="WO420" s="309"/>
      <c r="WP420" s="309"/>
      <c r="WQ420" s="309"/>
      <c r="WR420" s="309"/>
      <c r="WS420" s="309"/>
      <c r="WT420" s="309"/>
      <c r="WU420" s="309"/>
      <c r="WV420" s="309"/>
      <c r="WW420" s="309"/>
      <c r="WX420" s="309"/>
      <c r="WY420" s="309"/>
      <c r="WZ420" s="309"/>
      <c r="XA420" s="309"/>
      <c r="XB420" s="309"/>
      <c r="XC420" s="309"/>
      <c r="XD420" s="309"/>
      <c r="XE420" s="309"/>
      <c r="XF420" s="309"/>
      <c r="XG420" s="309"/>
      <c r="XH420" s="309"/>
      <c r="XI420" s="309"/>
      <c r="XJ420" s="309"/>
      <c r="XK420" s="309"/>
      <c r="XL420" s="309"/>
      <c r="XM420" s="309"/>
      <c r="XN420" s="309"/>
      <c r="XO420" s="309"/>
      <c r="XP420" s="309"/>
      <c r="XQ420" s="309"/>
      <c r="XR420" s="309"/>
      <c r="XS420" s="309"/>
      <c r="XT420" s="309"/>
      <c r="XU420" s="309"/>
      <c r="XV420" s="309"/>
      <c r="XW420" s="309"/>
      <c r="XX420" s="309"/>
      <c r="XY420" s="309"/>
      <c r="XZ420" s="309"/>
      <c r="YA420" s="309"/>
      <c r="YB420" s="309"/>
      <c r="YC420" s="309"/>
      <c r="YD420" s="309"/>
      <c r="YE420" s="309"/>
      <c r="YF420" s="309"/>
      <c r="YG420" s="309"/>
      <c r="YH420" s="309"/>
      <c r="YI420" s="309"/>
      <c r="YJ420" s="309"/>
      <c r="YK420" s="309"/>
      <c r="YL420" s="309"/>
      <c r="YM420" s="309"/>
      <c r="YN420" s="309"/>
      <c r="YO420" s="309"/>
      <c r="YP420" s="309"/>
      <c r="YQ420" s="309"/>
      <c r="YR420" s="309"/>
      <c r="YS420" s="309"/>
      <c r="YT420" s="309"/>
      <c r="YU420" s="309"/>
      <c r="YV420" s="309"/>
      <c r="YW420" s="309"/>
      <c r="YX420" s="309"/>
      <c r="YY420" s="309"/>
      <c r="YZ420" s="309"/>
      <c r="ZA420" s="309"/>
      <c r="ZB420" s="309"/>
      <c r="ZC420" s="309"/>
      <c r="ZD420" s="309"/>
      <c r="ZE420" s="309"/>
      <c r="ZF420" s="309"/>
      <c r="ZG420" s="309"/>
      <c r="ZH420" s="309"/>
      <c r="ZI420" s="309"/>
      <c r="ZJ420" s="309"/>
      <c r="ZK420" s="309"/>
      <c r="ZL420" s="309"/>
      <c r="ZM420" s="309"/>
      <c r="ZN420" s="309"/>
      <c r="ZO420" s="309"/>
      <c r="ZP420" s="309"/>
      <c r="ZQ420" s="309"/>
      <c r="ZR420" s="309"/>
      <c r="ZS420" s="309"/>
      <c r="ZT420" s="309"/>
      <c r="ZU420" s="309"/>
      <c r="ZV420" s="309"/>
      <c r="ZW420" s="309"/>
      <c r="ZX420" s="309"/>
      <c r="ZY420" s="309"/>
      <c r="ZZ420" s="309"/>
      <c r="AAA420" s="309"/>
      <c r="AAB420" s="309"/>
      <c r="AAC420" s="309"/>
      <c r="AAD420" s="309"/>
      <c r="AAE420" s="309"/>
      <c r="AAF420" s="309"/>
      <c r="AAG420" s="309"/>
      <c r="AAH420" s="309"/>
      <c r="AAI420" s="309"/>
      <c r="AAJ420" s="309"/>
      <c r="AAK420" s="309"/>
      <c r="AAL420" s="309"/>
      <c r="AAM420" s="309"/>
      <c r="AAN420" s="309"/>
      <c r="AAO420" s="309"/>
      <c r="AAP420" s="309"/>
      <c r="AAQ420" s="309"/>
      <c r="AAR420" s="309"/>
      <c r="AAS420" s="309"/>
      <c r="AAT420" s="309"/>
      <c r="AAU420" s="309"/>
      <c r="AAV420" s="309"/>
      <c r="AAW420" s="309"/>
      <c r="AAX420" s="309"/>
      <c r="AAY420" s="309"/>
      <c r="AAZ420" s="309"/>
      <c r="ABA420" s="309"/>
      <c r="ABB420" s="309"/>
      <c r="ABC420" s="309"/>
      <c r="ABD420" s="309"/>
      <c r="ABE420" s="309"/>
      <c r="ABF420" s="309"/>
      <c r="ABG420" s="309"/>
      <c r="ABH420" s="309"/>
      <c r="ABI420" s="309"/>
      <c r="ABJ420" s="309"/>
      <c r="ABK420" s="309"/>
      <c r="ABL420" s="309"/>
      <c r="ABM420" s="309"/>
      <c r="ABN420" s="309"/>
      <c r="ABO420" s="309"/>
      <c r="ABP420" s="309"/>
      <c r="ABQ420" s="309"/>
      <c r="ABR420" s="309"/>
      <c r="ABS420" s="309"/>
      <c r="ABT420" s="309"/>
      <c r="ABU420" s="309"/>
      <c r="ABV420" s="309"/>
      <c r="ABW420" s="309"/>
      <c r="ABX420" s="309"/>
      <c r="ABY420" s="309"/>
      <c r="ABZ420" s="309"/>
      <c r="ACA420" s="309"/>
      <c r="ACB420" s="309"/>
      <c r="ACC420" s="309"/>
      <c r="ACD420" s="309"/>
      <c r="ACE420" s="309"/>
      <c r="ACF420" s="309"/>
      <c r="ACG420" s="309"/>
      <c r="ACH420" s="309"/>
      <c r="ACI420" s="309"/>
      <c r="ACJ420" s="309"/>
      <c r="ACK420" s="309"/>
      <c r="ACL420" s="309"/>
      <c r="ACM420" s="309"/>
      <c r="ACN420" s="309"/>
      <c r="ACO420" s="309"/>
      <c r="ACP420" s="309"/>
      <c r="ACQ420" s="309"/>
      <c r="ACR420" s="309"/>
      <c r="ACS420" s="309"/>
      <c r="ACT420" s="309"/>
      <c r="ACU420" s="309"/>
      <c r="ACV420" s="309"/>
      <c r="ACW420" s="309"/>
      <c r="ACX420" s="309"/>
      <c r="ACY420" s="309"/>
      <c r="ACZ420" s="309"/>
      <c r="ADA420" s="309"/>
      <c r="ADB420" s="309"/>
      <c r="ADC420" s="309"/>
      <c r="ADD420" s="309"/>
      <c r="ADE420" s="309"/>
      <c r="ADF420" s="309"/>
      <c r="ADG420" s="309"/>
      <c r="ADH420" s="309"/>
      <c r="ADI420" s="309"/>
      <c r="ADJ420" s="309"/>
      <c r="ADK420" s="309"/>
      <c r="ADL420" s="309"/>
      <c r="ADM420" s="309"/>
      <c r="ADN420" s="309"/>
      <c r="ADO420" s="309"/>
      <c r="ADP420" s="309"/>
      <c r="ADQ420" s="309"/>
      <c r="ADR420" s="309"/>
      <c r="ADS420" s="309"/>
      <c r="ADT420" s="309"/>
      <c r="ADU420" s="309"/>
      <c r="ADV420" s="309"/>
      <c r="ADW420" s="309"/>
      <c r="ADX420" s="309"/>
      <c r="ADY420" s="309"/>
      <c r="ADZ420" s="309"/>
      <c r="AEA420" s="309"/>
      <c r="AEB420" s="309"/>
      <c r="AEC420" s="309"/>
      <c r="AED420" s="309"/>
      <c r="AEE420" s="309"/>
      <c r="AEF420" s="309"/>
      <c r="AEG420" s="309"/>
      <c r="AEH420" s="309"/>
      <c r="AEI420" s="309"/>
      <c r="AEJ420" s="309"/>
      <c r="AEK420" s="309"/>
      <c r="AEL420" s="309"/>
      <c r="AEM420" s="309"/>
      <c r="AEN420" s="309"/>
      <c r="AEO420" s="309"/>
      <c r="AEP420" s="309"/>
      <c r="AEQ420" s="309"/>
      <c r="AER420" s="309"/>
      <c r="AES420" s="309"/>
      <c r="AET420" s="309"/>
      <c r="AEU420" s="309"/>
      <c r="AEV420" s="309"/>
      <c r="AEW420" s="309"/>
      <c r="AEX420" s="309"/>
      <c r="AEY420" s="309"/>
      <c r="AEZ420" s="309"/>
      <c r="AFA420" s="309"/>
      <c r="AFB420" s="309"/>
      <c r="AFC420" s="309"/>
      <c r="AFD420" s="309"/>
      <c r="AFE420" s="309"/>
      <c r="AFF420" s="309"/>
      <c r="AFG420" s="309"/>
      <c r="AFH420" s="309"/>
      <c r="AFI420" s="309"/>
      <c r="AFJ420" s="309"/>
      <c r="AFK420" s="309"/>
      <c r="AFL420" s="309"/>
      <c r="AFM420" s="309"/>
      <c r="AFN420" s="309"/>
      <c r="AFO420" s="309"/>
      <c r="AFP420" s="309"/>
      <c r="AFQ420" s="309"/>
      <c r="AFR420" s="309"/>
      <c r="AFS420" s="309"/>
      <c r="AFT420" s="309"/>
      <c r="AFU420" s="309"/>
      <c r="AFV420" s="309"/>
      <c r="AFW420" s="309"/>
      <c r="AFX420" s="309"/>
      <c r="AFY420" s="309"/>
      <c r="AFZ420" s="309"/>
      <c r="AGA420" s="309"/>
      <c r="AGB420" s="309"/>
      <c r="AGC420" s="309"/>
      <c r="AGD420" s="309"/>
      <c r="AGE420" s="309"/>
      <c r="AGF420" s="309"/>
      <c r="AGG420" s="309"/>
      <c r="AGH420" s="309"/>
      <c r="AGI420" s="309"/>
      <c r="AGJ420" s="309"/>
      <c r="AGK420" s="309"/>
      <c r="AGL420" s="309"/>
      <c r="AGM420" s="309"/>
      <c r="AGN420" s="309"/>
      <c r="AGO420" s="309"/>
      <c r="AGP420" s="309"/>
      <c r="AGQ420" s="309"/>
      <c r="AGR420" s="309"/>
      <c r="AGS420" s="309"/>
      <c r="AGT420" s="309"/>
      <c r="AGU420" s="309"/>
      <c r="AGV420" s="309"/>
      <c r="AGW420" s="309"/>
      <c r="AGX420" s="309"/>
      <c r="AGY420" s="309"/>
      <c r="AGZ420" s="309"/>
      <c r="AHA420" s="309"/>
      <c r="AHB420" s="309"/>
      <c r="AHC420" s="309"/>
      <c r="AHD420" s="309"/>
      <c r="AHE420" s="309"/>
      <c r="AHF420" s="309"/>
      <c r="AHG420" s="309"/>
      <c r="AHH420" s="309"/>
      <c r="AHI420" s="309"/>
      <c r="AHJ420" s="309"/>
      <c r="AHK420" s="309"/>
      <c r="AHL420" s="309"/>
      <c r="AHM420" s="309"/>
      <c r="AHN420" s="309"/>
      <c r="AHO420" s="309"/>
      <c r="AHP420" s="309"/>
      <c r="AHQ420" s="309"/>
      <c r="AHR420" s="309"/>
      <c r="AHS420" s="309"/>
      <c r="AHT420" s="309"/>
      <c r="AHU420" s="309"/>
      <c r="AHV420" s="309"/>
      <c r="AHW420" s="309"/>
      <c r="AHX420" s="309"/>
      <c r="AHY420" s="309"/>
      <c r="AHZ420" s="309"/>
      <c r="AIA420" s="309"/>
      <c r="AIB420" s="309"/>
      <c r="AIC420" s="309"/>
      <c r="AID420" s="309"/>
      <c r="AIE420" s="309"/>
      <c r="AIF420" s="309"/>
      <c r="AIG420" s="309"/>
      <c r="AIH420" s="309"/>
      <c r="AII420" s="309"/>
      <c r="AIJ420" s="309"/>
      <c r="AIK420" s="309"/>
      <c r="AIL420" s="309"/>
      <c r="AIM420" s="309"/>
      <c r="AIN420" s="309"/>
      <c r="AIO420" s="309"/>
      <c r="AIP420" s="309"/>
      <c r="AIQ420" s="309"/>
      <c r="AIR420" s="309"/>
      <c r="AIS420" s="309"/>
      <c r="AIT420" s="309"/>
      <c r="AIU420" s="309"/>
      <c r="AIV420" s="309"/>
      <c r="AIW420" s="309"/>
      <c r="AIX420" s="309"/>
      <c r="AIY420" s="309"/>
      <c r="AIZ420" s="309"/>
      <c r="AJA420" s="309"/>
      <c r="AJB420" s="309"/>
      <c r="AJC420" s="309"/>
      <c r="AJD420" s="309"/>
      <c r="AJE420" s="309"/>
      <c r="AJF420" s="309"/>
      <c r="AJG420" s="309"/>
      <c r="AJH420" s="309"/>
      <c r="AJI420" s="309"/>
      <c r="AJJ420" s="309"/>
      <c r="AJK420" s="309"/>
      <c r="AJL420" s="309"/>
      <c r="AJM420" s="309"/>
      <c r="AJN420" s="309"/>
      <c r="AJO420" s="309"/>
      <c r="AJP420" s="309"/>
      <c r="AJQ420" s="309"/>
      <c r="AJR420" s="309"/>
      <c r="AJS420" s="309"/>
      <c r="AJT420" s="309"/>
      <c r="AJU420" s="309"/>
      <c r="AJV420" s="309"/>
      <c r="AJW420" s="309"/>
      <c r="AJX420" s="309"/>
      <c r="AJY420" s="309"/>
      <c r="AJZ420" s="309"/>
      <c r="AKA420" s="309"/>
      <c r="AKB420" s="309"/>
      <c r="AKC420" s="309"/>
      <c r="AKD420" s="309"/>
      <c r="AKE420" s="309"/>
      <c r="AKF420" s="309"/>
      <c r="AKG420" s="309"/>
      <c r="AKH420" s="309"/>
      <c r="AKI420" s="309"/>
      <c r="AKJ420" s="309"/>
      <c r="AKK420" s="309"/>
      <c r="AKL420" s="309"/>
      <c r="AKM420" s="309"/>
      <c r="AKN420" s="309"/>
      <c r="AKO420" s="309"/>
      <c r="AKP420" s="309"/>
      <c r="AKQ420" s="309"/>
      <c r="AKR420" s="309"/>
      <c r="AKS420" s="309"/>
      <c r="AKT420" s="309"/>
      <c r="AKU420" s="309"/>
      <c r="AKV420" s="309"/>
      <c r="AKW420" s="309"/>
      <c r="AKX420" s="309"/>
      <c r="AKY420" s="309"/>
      <c r="AKZ420" s="309"/>
      <c r="ALA420" s="309"/>
      <c r="ALB420" s="309"/>
      <c r="ALC420" s="309"/>
      <c r="ALD420" s="309"/>
      <c r="ALE420" s="309"/>
      <c r="ALF420" s="309"/>
      <c r="ALG420" s="309"/>
      <c r="ALH420" s="309"/>
      <c r="ALI420" s="309"/>
      <c r="ALJ420" s="309"/>
      <c r="ALK420" s="309"/>
      <c r="ALL420" s="309"/>
      <c r="ALM420" s="309"/>
      <c r="ALN420" s="309"/>
      <c r="ALO420" s="309"/>
      <c r="ALP420" s="309"/>
      <c r="ALQ420" s="309"/>
      <c r="ALR420" s="309"/>
      <c r="ALS420" s="309"/>
      <c r="ALT420" s="309"/>
      <c r="ALU420" s="309"/>
      <c r="ALV420" s="309"/>
      <c r="ALW420" s="309"/>
      <c r="ALX420" s="309"/>
      <c r="ALY420" s="309"/>
      <c r="ALZ420" s="309"/>
      <c r="AMA420" s="309"/>
      <c r="AMB420" s="309"/>
      <c r="AMC420" s="309"/>
      <c r="AMD420" s="309"/>
      <c r="AME420" s="309"/>
      <c r="AMF420" s="309"/>
      <c r="AMG420" s="309"/>
      <c r="AMH420" s="309"/>
      <c r="AMI420" s="309"/>
      <c r="AMJ420" s="309"/>
      <c r="AMK420" s="309"/>
      <c r="AML420" s="309"/>
      <c r="AMM420" s="309"/>
      <c r="AMN420" s="309"/>
      <c r="AMO420" s="309"/>
      <c r="AMP420" s="309"/>
      <c r="AMQ420" s="309"/>
      <c r="AMR420" s="309"/>
      <c r="AMS420" s="309"/>
      <c r="AMT420" s="309"/>
      <c r="AMU420" s="309"/>
      <c r="AMV420" s="309"/>
      <c r="AMW420" s="309"/>
      <c r="AMX420" s="309"/>
      <c r="AMY420" s="309"/>
      <c r="AMZ420" s="309"/>
      <c r="ANA420" s="309"/>
      <c r="ANB420" s="309"/>
      <c r="ANC420" s="309"/>
      <c r="AND420" s="309"/>
      <c r="ANE420" s="309"/>
      <c r="ANF420" s="309"/>
      <c r="ANG420" s="309"/>
      <c r="ANH420" s="309"/>
      <c r="ANI420" s="309"/>
      <c r="ANJ420" s="309"/>
      <c r="ANK420" s="309"/>
      <c r="ANL420" s="309"/>
      <c r="ANM420" s="309"/>
      <c r="ANN420" s="309"/>
      <c r="ANO420" s="309"/>
      <c r="ANP420" s="309"/>
      <c r="ANQ420" s="309"/>
      <c r="ANR420" s="309"/>
      <c r="ANS420" s="309"/>
      <c r="ANT420" s="309"/>
      <c r="ANU420" s="309"/>
      <c r="ANV420" s="309"/>
      <c r="ANW420" s="309"/>
      <c r="ANX420" s="309"/>
      <c r="ANY420" s="309"/>
      <c r="ANZ420" s="309"/>
      <c r="AOA420" s="309"/>
      <c r="AOB420" s="309"/>
      <c r="AOC420" s="309"/>
      <c r="AOD420" s="309"/>
      <c r="AOE420" s="309"/>
      <c r="AOF420" s="309"/>
      <c r="AOG420" s="309"/>
      <c r="AOH420" s="309"/>
      <c r="AOI420" s="309"/>
      <c r="AOJ420" s="309"/>
      <c r="AOK420" s="309"/>
      <c r="AOL420" s="309"/>
      <c r="AOM420" s="309"/>
      <c r="AON420" s="309"/>
      <c r="AOO420" s="309"/>
      <c r="AOP420" s="309"/>
      <c r="AOQ420" s="309"/>
      <c r="AOR420" s="309"/>
      <c r="AOS420" s="309"/>
      <c r="AOT420" s="309"/>
      <c r="AOU420" s="309"/>
      <c r="AOV420" s="309"/>
      <c r="AOW420" s="309"/>
      <c r="AOX420" s="309"/>
      <c r="AOY420" s="309"/>
      <c r="AOZ420" s="309"/>
      <c r="APA420" s="309"/>
      <c r="APB420" s="309"/>
      <c r="APC420" s="309"/>
      <c r="APD420" s="309"/>
      <c r="APE420" s="309"/>
      <c r="APF420" s="309"/>
      <c r="APG420" s="309"/>
      <c r="APH420" s="309"/>
      <c r="API420" s="309"/>
      <c r="APJ420" s="309"/>
      <c r="APK420" s="309"/>
      <c r="APL420" s="309"/>
      <c r="APM420" s="309"/>
      <c r="APN420" s="309"/>
      <c r="APO420" s="309"/>
      <c r="APP420" s="309"/>
      <c r="APQ420" s="309"/>
      <c r="APR420" s="309"/>
      <c r="APS420" s="309"/>
      <c r="APT420" s="309"/>
      <c r="APU420" s="309"/>
      <c r="APV420" s="309"/>
      <c r="APW420" s="309"/>
      <c r="APX420" s="309"/>
      <c r="APY420" s="309"/>
      <c r="APZ420" s="309"/>
      <c r="AQA420" s="309"/>
      <c r="AQB420" s="309"/>
      <c r="AQC420" s="309"/>
      <c r="AQD420" s="309"/>
      <c r="AQE420" s="309"/>
      <c r="AQF420" s="309"/>
      <c r="AQG420" s="309"/>
      <c r="AQH420" s="309"/>
      <c r="AQI420" s="309"/>
      <c r="AQJ420" s="309"/>
      <c r="AQK420" s="309"/>
      <c r="AQL420" s="309"/>
      <c r="AQM420" s="309"/>
      <c r="AQN420" s="309"/>
      <c r="AQO420" s="309"/>
      <c r="AQP420" s="309"/>
      <c r="AQQ420" s="309"/>
      <c r="AQR420" s="309"/>
      <c r="AQS420" s="309"/>
      <c r="AQT420" s="309"/>
      <c r="AQU420" s="309"/>
      <c r="AQV420" s="309"/>
      <c r="AQW420" s="309"/>
      <c r="AQX420" s="309"/>
      <c r="AQY420" s="309"/>
      <c r="AQZ420" s="309"/>
      <c r="ARA420" s="309"/>
      <c r="ARB420" s="309"/>
      <c r="ARC420" s="309"/>
      <c r="ARD420" s="309"/>
      <c r="ARE420" s="309"/>
      <c r="ARF420" s="309"/>
      <c r="ARG420" s="309"/>
      <c r="ARH420" s="309"/>
      <c r="ARI420" s="309"/>
      <c r="ARJ420" s="309"/>
      <c r="ARK420" s="309"/>
      <c r="ARL420" s="309"/>
      <c r="ARM420" s="309"/>
      <c r="ARN420" s="309"/>
      <c r="ARO420" s="309"/>
      <c r="ARP420" s="309"/>
      <c r="ARQ420" s="309"/>
      <c r="ARR420" s="309"/>
      <c r="ARS420" s="309"/>
      <c r="ART420" s="309"/>
      <c r="ARU420" s="309"/>
      <c r="ARV420" s="309"/>
      <c r="ARW420" s="309"/>
      <c r="ARX420" s="309"/>
      <c r="ARY420" s="309"/>
      <c r="ARZ420" s="309"/>
      <c r="ASA420" s="309"/>
      <c r="ASB420" s="309"/>
      <c r="ASC420" s="309"/>
      <c r="ASD420" s="309"/>
      <c r="ASE420" s="309"/>
      <c r="ASF420" s="309"/>
      <c r="ASG420" s="309"/>
      <c r="ASH420" s="309"/>
      <c r="ASI420" s="309"/>
      <c r="ASJ420" s="309"/>
      <c r="ASK420" s="309"/>
      <c r="ASL420" s="309"/>
      <c r="ASM420" s="309"/>
      <c r="ASN420" s="309"/>
      <c r="ASO420" s="309"/>
      <c r="ASP420" s="309"/>
      <c r="ASQ420" s="309"/>
      <c r="ASR420" s="309"/>
      <c r="ASS420" s="309"/>
      <c r="AST420" s="309"/>
      <c r="ASU420" s="309"/>
      <c r="ASV420" s="309"/>
      <c r="ASW420" s="309"/>
      <c r="ASX420" s="309"/>
      <c r="ASY420" s="309"/>
      <c r="ASZ420" s="309"/>
      <c r="ATA420" s="309"/>
      <c r="ATB420" s="309"/>
      <c r="ATC420" s="309"/>
      <c r="ATD420" s="309"/>
      <c r="ATE420" s="309"/>
      <c r="ATF420" s="309"/>
      <c r="ATG420" s="309"/>
      <c r="ATH420" s="309"/>
      <c r="ATI420" s="309"/>
      <c r="ATJ420" s="309"/>
      <c r="ATK420" s="309"/>
      <c r="ATL420" s="309"/>
      <c r="ATM420" s="309"/>
      <c r="ATN420" s="309"/>
      <c r="ATO420" s="309"/>
      <c r="ATP420" s="309"/>
      <c r="ATQ420" s="309"/>
      <c r="ATR420" s="309"/>
      <c r="ATS420" s="309"/>
      <c r="ATT420" s="309"/>
      <c r="ATU420" s="309"/>
      <c r="ATV420" s="309"/>
      <c r="ATW420" s="309"/>
      <c r="ATX420" s="309"/>
      <c r="ATY420" s="309"/>
      <c r="ATZ420" s="309"/>
      <c r="AUA420" s="309"/>
      <c r="AUB420" s="309"/>
      <c r="AUC420" s="309"/>
      <c r="AUD420" s="309"/>
      <c r="AUE420" s="309"/>
      <c r="AUF420" s="309"/>
      <c r="AUG420" s="309"/>
      <c r="AUH420" s="309"/>
      <c r="AUI420" s="309"/>
      <c r="AUJ420" s="309"/>
      <c r="AUK420" s="309"/>
      <c r="AUL420" s="309"/>
      <c r="AUM420" s="309"/>
      <c r="AUN420" s="309"/>
      <c r="AUO420" s="309"/>
      <c r="AUP420" s="309"/>
      <c r="AUQ420" s="309"/>
      <c r="AUR420" s="309"/>
      <c r="AUS420" s="309"/>
      <c r="AUT420" s="309"/>
      <c r="AUU420" s="309"/>
      <c r="AUV420" s="309"/>
      <c r="AUW420" s="309"/>
      <c r="AUX420" s="309"/>
      <c r="AUY420" s="309"/>
      <c r="AUZ420" s="309"/>
      <c r="AVA420" s="309"/>
      <c r="AVB420" s="309"/>
      <c r="AVC420" s="309"/>
      <c r="AVD420" s="309"/>
      <c r="AVE420" s="309"/>
      <c r="AVF420" s="309"/>
      <c r="AVG420" s="309"/>
      <c r="AVH420" s="309"/>
      <c r="AVI420" s="309"/>
      <c r="AVJ420" s="309"/>
      <c r="AVK420" s="309"/>
      <c r="AVL420" s="309"/>
      <c r="AVM420" s="309"/>
      <c r="AVN420" s="309"/>
      <c r="AVO420" s="309"/>
      <c r="AVP420" s="309"/>
      <c r="AVQ420" s="309"/>
      <c r="AVR420" s="309"/>
      <c r="AVS420" s="309"/>
      <c r="AVT420" s="309"/>
      <c r="AVU420" s="309"/>
      <c r="AVV420" s="309"/>
      <c r="AVW420" s="309"/>
      <c r="AVX420" s="309"/>
      <c r="AVY420" s="309"/>
      <c r="AVZ420" s="309"/>
      <c r="AWA420" s="309"/>
      <c r="AWB420" s="309"/>
      <c r="AWC420" s="309"/>
      <c r="AWD420" s="309"/>
      <c r="AWE420" s="309"/>
      <c r="AWF420" s="309"/>
      <c r="AWG420" s="309"/>
      <c r="AWH420" s="309"/>
      <c r="AWI420" s="309"/>
      <c r="AWJ420" s="309"/>
      <c r="AWK420" s="309"/>
      <c r="AWL420" s="309"/>
      <c r="AWM420" s="309"/>
      <c r="AWN420" s="309"/>
      <c r="AWO420" s="309"/>
      <c r="AWP420" s="309"/>
      <c r="AWQ420" s="309"/>
      <c r="AWR420" s="309"/>
      <c r="AWS420" s="309"/>
      <c r="AWT420" s="309"/>
      <c r="AWU420" s="309"/>
      <c r="AWV420" s="309"/>
      <c r="AWW420" s="309"/>
      <c r="AWX420" s="309"/>
      <c r="AWY420" s="309"/>
      <c r="AWZ420" s="309"/>
      <c r="AXA420" s="309"/>
      <c r="AXB420" s="309"/>
      <c r="AXC420" s="309"/>
      <c r="AXD420" s="309"/>
      <c r="AXE420" s="309"/>
      <c r="AXF420" s="309"/>
      <c r="AXG420" s="309"/>
      <c r="AXH420" s="309"/>
      <c r="AXI420" s="309"/>
      <c r="AXJ420" s="309"/>
      <c r="AXK420" s="309"/>
      <c r="AXL420" s="309"/>
      <c r="AXM420" s="309"/>
      <c r="AXN420" s="309"/>
      <c r="AXO420" s="309"/>
      <c r="AXP420" s="309"/>
      <c r="AXQ420" s="309"/>
      <c r="AXR420" s="309"/>
      <c r="AXS420" s="309"/>
      <c r="AXT420" s="309"/>
      <c r="AXU420" s="309"/>
      <c r="AXV420" s="309"/>
      <c r="AXW420" s="309"/>
      <c r="AXX420" s="309"/>
      <c r="AXY420" s="309"/>
      <c r="AXZ420" s="309"/>
      <c r="AYA420" s="309"/>
      <c r="AYB420" s="309"/>
      <c r="AYC420" s="309"/>
      <c r="AYD420" s="309"/>
      <c r="AYE420" s="309"/>
      <c r="AYF420" s="309"/>
      <c r="AYG420" s="309"/>
      <c r="AYH420" s="309"/>
      <c r="AYI420" s="309"/>
      <c r="AYJ420" s="309"/>
      <c r="AYK420" s="309"/>
      <c r="AYL420" s="309"/>
      <c r="AYM420" s="309"/>
      <c r="AYN420" s="309"/>
      <c r="AYO420" s="309"/>
      <c r="AYP420" s="309"/>
      <c r="AYQ420" s="309"/>
      <c r="AYR420" s="309"/>
      <c r="AYS420" s="309"/>
      <c r="AYT420" s="309"/>
      <c r="AYU420" s="309"/>
      <c r="AYV420" s="309"/>
      <c r="AYW420" s="309"/>
      <c r="AYX420" s="309"/>
      <c r="AYY420" s="309"/>
      <c r="AYZ420" s="309"/>
      <c r="AZA420" s="309"/>
      <c r="AZB420" s="309"/>
      <c r="AZC420" s="309"/>
      <c r="AZD420" s="309"/>
      <c r="AZE420" s="309"/>
      <c r="AZF420" s="309"/>
      <c r="AZG420" s="309"/>
      <c r="AZH420" s="309"/>
      <c r="AZI420" s="309"/>
      <c r="AZJ420" s="309"/>
      <c r="AZK420" s="309"/>
      <c r="AZL420" s="309"/>
      <c r="AZM420" s="309"/>
      <c r="AZN420" s="309"/>
      <c r="AZO420" s="309"/>
      <c r="AZP420" s="309"/>
      <c r="AZQ420" s="309"/>
      <c r="AZR420" s="309"/>
      <c r="AZS420" s="309"/>
      <c r="AZT420" s="309"/>
      <c r="AZU420" s="309"/>
      <c r="AZV420" s="309"/>
      <c r="AZW420" s="309"/>
      <c r="AZX420" s="309"/>
      <c r="AZY420" s="309"/>
      <c r="AZZ420" s="309"/>
      <c r="BAA420" s="309"/>
      <c r="BAB420" s="309"/>
      <c r="BAC420" s="309"/>
      <c r="BAD420" s="309"/>
      <c r="BAE420" s="309"/>
      <c r="BAF420" s="309"/>
      <c r="BAG420" s="309"/>
      <c r="BAH420" s="309"/>
      <c r="BAI420" s="309"/>
      <c r="BAJ420" s="309"/>
      <c r="BAK420" s="309"/>
      <c r="BAL420" s="309"/>
      <c r="BAM420" s="309"/>
      <c r="BAN420" s="309"/>
      <c r="BAO420" s="309"/>
      <c r="BAP420" s="309"/>
      <c r="BAQ420" s="309"/>
      <c r="BAR420" s="309"/>
      <c r="BAS420" s="309"/>
      <c r="BAT420" s="309"/>
      <c r="BAU420" s="309"/>
      <c r="BAV420" s="309"/>
      <c r="BAW420" s="309"/>
      <c r="BAX420" s="309"/>
      <c r="BAY420" s="309"/>
      <c r="BAZ420" s="309"/>
      <c r="BBA420" s="309"/>
      <c r="BBB420" s="309"/>
      <c r="BBC420" s="309"/>
      <c r="BBD420" s="309"/>
      <c r="BBE420" s="309"/>
      <c r="BBF420" s="309"/>
      <c r="BBG420" s="309"/>
      <c r="BBH420" s="309"/>
      <c r="BBI420" s="309"/>
      <c r="BBJ420" s="309"/>
      <c r="BBK420" s="309"/>
      <c r="BBL420" s="309"/>
      <c r="BBM420" s="309"/>
      <c r="BBN420" s="309"/>
      <c r="BBO420" s="309"/>
      <c r="BBP420" s="309"/>
      <c r="BBQ420" s="309"/>
      <c r="BBR420" s="309"/>
      <c r="BBS420" s="309"/>
      <c r="BBT420" s="309"/>
      <c r="BBU420" s="309"/>
      <c r="BBV420" s="309"/>
      <c r="BBW420" s="309"/>
      <c r="BBX420" s="309"/>
      <c r="BBY420" s="309"/>
      <c r="BBZ420" s="309"/>
      <c r="BCA420" s="309"/>
      <c r="BCB420" s="309"/>
      <c r="BCC420" s="309"/>
      <c r="BCD420" s="309"/>
      <c r="BCE420" s="309"/>
      <c r="BCF420" s="309"/>
      <c r="BCG420" s="309"/>
      <c r="BCH420" s="309"/>
      <c r="BCI420" s="309"/>
      <c r="BCJ420" s="309"/>
      <c r="BCK420" s="309"/>
      <c r="BCL420" s="309"/>
      <c r="BCM420" s="309"/>
      <c r="BCN420" s="309"/>
      <c r="BCO420" s="309"/>
      <c r="BCP420" s="309"/>
      <c r="BCQ420" s="309"/>
      <c r="BCR420" s="309"/>
      <c r="BCS420" s="309"/>
      <c r="BCT420" s="309"/>
      <c r="BCU420" s="309"/>
      <c r="BCV420" s="309"/>
      <c r="BCW420" s="309"/>
      <c r="BCX420" s="309"/>
      <c r="BCY420" s="309"/>
      <c r="BCZ420" s="309"/>
      <c r="BDA420" s="309"/>
      <c r="BDB420" s="309"/>
      <c r="BDC420" s="309"/>
      <c r="BDD420" s="309"/>
      <c r="BDE420" s="309"/>
      <c r="BDF420" s="309"/>
      <c r="BDG420" s="309"/>
      <c r="BDH420" s="309"/>
      <c r="BDI420" s="309"/>
      <c r="BDJ420" s="309"/>
      <c r="BDK420" s="309"/>
      <c r="BDL420" s="309"/>
      <c r="BDM420" s="309"/>
      <c r="BDN420" s="309"/>
      <c r="BDO420" s="309"/>
      <c r="BDP420" s="309"/>
      <c r="BDQ420" s="309"/>
      <c r="BDR420" s="309"/>
      <c r="BDS420" s="309"/>
      <c r="BDT420" s="309"/>
      <c r="BDU420" s="309"/>
      <c r="BDV420" s="309"/>
      <c r="BDW420" s="309"/>
      <c r="BDX420" s="309"/>
      <c r="BDY420" s="309"/>
      <c r="BDZ420" s="309"/>
      <c r="BEA420" s="309"/>
      <c r="BEB420" s="309"/>
      <c r="BEC420" s="309"/>
      <c r="BED420" s="309"/>
      <c r="BEE420" s="309"/>
      <c r="BEF420" s="309"/>
      <c r="BEG420" s="309"/>
      <c r="BEH420" s="309"/>
      <c r="BEI420" s="309"/>
      <c r="BEJ420" s="309"/>
      <c r="BEK420" s="309"/>
      <c r="BEL420" s="309"/>
      <c r="BEM420" s="309"/>
      <c r="BEN420" s="309"/>
      <c r="BEO420" s="309"/>
      <c r="BEP420" s="309"/>
      <c r="BEQ420" s="309"/>
      <c r="BER420" s="309"/>
      <c r="BES420" s="309"/>
      <c r="BET420" s="309"/>
      <c r="BEU420" s="309"/>
      <c r="BEV420" s="309"/>
      <c r="BEW420" s="309"/>
      <c r="BEX420" s="309"/>
      <c r="BEY420" s="309"/>
      <c r="BEZ420" s="309"/>
      <c r="BFA420" s="309"/>
      <c r="BFB420" s="309"/>
      <c r="BFC420" s="309"/>
      <c r="BFD420" s="309"/>
      <c r="BFE420" s="309"/>
      <c r="BFF420" s="309"/>
      <c r="BFG420" s="309"/>
      <c r="BFH420" s="309"/>
      <c r="BFI420" s="309"/>
      <c r="BFJ420" s="309"/>
      <c r="BFK420" s="309"/>
      <c r="BFL420" s="309"/>
      <c r="BFM420" s="309"/>
      <c r="BFN420" s="309"/>
      <c r="BFO420" s="309"/>
      <c r="BFP420" s="309"/>
      <c r="BFQ420" s="309"/>
      <c r="BFR420" s="309"/>
      <c r="BFS420" s="309"/>
      <c r="BFT420" s="309"/>
      <c r="BFU420" s="309"/>
      <c r="BFV420" s="309"/>
      <c r="BFW420" s="309"/>
      <c r="BFX420" s="309"/>
      <c r="BFY420" s="309"/>
      <c r="BFZ420" s="309"/>
      <c r="BGA420" s="309"/>
      <c r="BGB420" s="309"/>
      <c r="BGC420" s="309"/>
      <c r="BGD420" s="309"/>
      <c r="BGE420" s="309"/>
      <c r="BGF420" s="309"/>
      <c r="BGG420" s="309"/>
      <c r="BGH420" s="309"/>
    </row>
    <row r="421" spans="6:1542" s="18" customFormat="1" ht="14.45" customHeight="1" x14ac:dyDescent="0.25">
      <c r="F421" s="68"/>
      <c r="Y421" s="68"/>
      <c r="AC421" s="309"/>
      <c r="AD421" s="309"/>
      <c r="AE421" s="309"/>
      <c r="AF421" s="309"/>
      <c r="AG421" s="309"/>
      <c r="AH421" s="309"/>
      <c r="AI421" s="309"/>
      <c r="AJ421" s="309"/>
      <c r="AK421" s="309"/>
      <c r="AL421" s="309"/>
      <c r="AM421" s="309"/>
      <c r="AN421" s="309"/>
      <c r="AO421" s="309"/>
      <c r="AP421" s="309"/>
      <c r="AQ421" s="309"/>
      <c r="AR421" s="309"/>
      <c r="AS421" s="309"/>
      <c r="AT421" s="309"/>
      <c r="AU421" s="309"/>
      <c r="AV421" s="309"/>
      <c r="AW421" s="309"/>
      <c r="AX421" s="309"/>
      <c r="AY421" s="309"/>
      <c r="AZ421" s="309"/>
      <c r="BA421" s="309"/>
      <c r="BB421" s="309"/>
      <c r="BC421" s="309"/>
      <c r="BD421" s="309"/>
      <c r="BE421" s="309"/>
      <c r="BF421" s="309"/>
      <c r="BG421" s="309"/>
      <c r="BH421" s="309"/>
      <c r="BI421" s="309"/>
      <c r="BJ421" s="309"/>
      <c r="BK421" s="309"/>
      <c r="BL421" s="309"/>
      <c r="BM421" s="309"/>
      <c r="BN421" s="309"/>
      <c r="BO421" s="309"/>
      <c r="BP421" s="309"/>
      <c r="BQ421" s="309"/>
      <c r="BR421" s="309"/>
      <c r="BS421" s="309"/>
      <c r="BT421" s="309"/>
      <c r="BU421" s="309"/>
      <c r="BV421" s="309"/>
      <c r="BW421" s="309"/>
      <c r="BX421" s="309"/>
      <c r="BY421" s="309"/>
      <c r="BZ421" s="309"/>
      <c r="CA421" s="309"/>
      <c r="CB421" s="309"/>
      <c r="CC421" s="309"/>
      <c r="CD421" s="309"/>
      <c r="CE421" s="309"/>
      <c r="CF421" s="309"/>
      <c r="CG421" s="309"/>
      <c r="CH421" s="309"/>
      <c r="CI421" s="309"/>
      <c r="CJ421" s="309"/>
      <c r="CK421" s="309"/>
      <c r="CL421" s="309"/>
      <c r="CM421" s="309"/>
      <c r="CN421" s="309"/>
      <c r="CO421" s="309"/>
      <c r="CP421" s="309"/>
      <c r="CQ421" s="309"/>
      <c r="CR421" s="309"/>
      <c r="CS421" s="309"/>
      <c r="CT421" s="309"/>
      <c r="CU421" s="309"/>
      <c r="CV421" s="309"/>
      <c r="CW421" s="309"/>
      <c r="CX421" s="309"/>
      <c r="CY421" s="309"/>
      <c r="CZ421" s="309"/>
      <c r="DA421" s="309"/>
      <c r="DB421" s="309"/>
      <c r="DC421" s="309"/>
      <c r="DD421" s="309"/>
      <c r="DE421" s="309"/>
      <c r="DF421" s="309"/>
      <c r="DG421" s="309"/>
      <c r="DH421" s="309"/>
      <c r="DI421" s="309"/>
      <c r="DJ421" s="309"/>
      <c r="DK421" s="309"/>
      <c r="DL421" s="309"/>
      <c r="DM421" s="309"/>
      <c r="DN421" s="309"/>
      <c r="DO421" s="309"/>
      <c r="DP421" s="309"/>
      <c r="DQ421" s="309"/>
      <c r="DR421" s="309"/>
      <c r="DS421" s="309"/>
      <c r="DT421" s="309"/>
      <c r="DU421" s="309"/>
      <c r="DV421" s="309"/>
      <c r="DW421" s="309"/>
      <c r="DX421" s="309"/>
      <c r="DY421" s="309"/>
      <c r="DZ421" s="309"/>
      <c r="EA421" s="309"/>
      <c r="EB421" s="309"/>
      <c r="EC421" s="309"/>
      <c r="ED421" s="309"/>
      <c r="EE421" s="309"/>
      <c r="EF421" s="309"/>
      <c r="EG421" s="309"/>
      <c r="EH421" s="309"/>
      <c r="EI421" s="309"/>
      <c r="EJ421" s="309"/>
      <c r="EK421" s="309"/>
      <c r="EL421" s="309"/>
      <c r="EM421" s="309"/>
      <c r="EN421" s="309"/>
      <c r="EO421" s="309"/>
      <c r="EP421" s="309"/>
      <c r="EQ421" s="309"/>
      <c r="ER421" s="309"/>
      <c r="ES421" s="309"/>
      <c r="ET421" s="309"/>
      <c r="EU421" s="309"/>
      <c r="EV421" s="309"/>
      <c r="EW421" s="309"/>
      <c r="EX421" s="309"/>
      <c r="EY421" s="309"/>
      <c r="EZ421" s="309"/>
      <c r="FA421" s="309"/>
      <c r="FB421" s="309"/>
      <c r="FC421" s="309"/>
      <c r="FD421" s="309"/>
      <c r="FE421" s="309"/>
      <c r="FF421" s="309"/>
      <c r="FG421" s="309"/>
      <c r="FH421" s="309"/>
      <c r="FI421" s="309"/>
      <c r="FJ421" s="309"/>
      <c r="FK421" s="309"/>
      <c r="FL421" s="309"/>
      <c r="FM421" s="309"/>
      <c r="FN421" s="309"/>
      <c r="FO421" s="309"/>
      <c r="FP421" s="309"/>
      <c r="FQ421" s="309"/>
      <c r="FR421" s="309"/>
      <c r="FS421" s="309"/>
      <c r="FT421" s="309"/>
      <c r="FU421" s="309"/>
      <c r="FV421" s="309"/>
      <c r="FW421" s="309"/>
      <c r="FX421" s="309"/>
      <c r="FY421" s="309"/>
      <c r="FZ421" s="309"/>
      <c r="GA421" s="309"/>
      <c r="GB421" s="309"/>
      <c r="GC421" s="309"/>
      <c r="GD421" s="309"/>
      <c r="GE421" s="309"/>
      <c r="GF421" s="309"/>
      <c r="GG421" s="309"/>
      <c r="GH421" s="309"/>
      <c r="GI421" s="309"/>
      <c r="GJ421" s="309"/>
      <c r="GK421" s="309"/>
      <c r="GL421" s="309"/>
      <c r="GM421" s="309"/>
      <c r="GN421" s="309"/>
      <c r="GO421" s="309"/>
      <c r="GP421" s="309"/>
      <c r="GQ421" s="309"/>
      <c r="GR421" s="309"/>
      <c r="GS421" s="309"/>
      <c r="GT421" s="309"/>
      <c r="GU421" s="309"/>
      <c r="GV421" s="309"/>
      <c r="GW421" s="309"/>
      <c r="GX421" s="309"/>
      <c r="GY421" s="309"/>
      <c r="GZ421" s="309"/>
      <c r="HA421" s="309"/>
      <c r="HB421" s="309"/>
      <c r="HC421" s="309"/>
      <c r="HD421" s="309"/>
      <c r="HE421" s="309"/>
      <c r="HF421" s="309"/>
      <c r="HG421" s="309"/>
      <c r="HH421" s="309"/>
      <c r="HI421" s="309"/>
      <c r="HJ421" s="309"/>
      <c r="HK421" s="309"/>
      <c r="HL421" s="309"/>
      <c r="HM421" s="309"/>
      <c r="HN421" s="309"/>
      <c r="HO421" s="309"/>
      <c r="HP421" s="309"/>
      <c r="HQ421" s="309"/>
      <c r="HR421" s="309"/>
      <c r="HS421" s="309"/>
      <c r="HT421" s="309"/>
      <c r="HU421" s="309"/>
      <c r="HV421" s="309"/>
      <c r="HW421" s="309"/>
      <c r="HX421" s="309"/>
      <c r="HY421" s="309"/>
      <c r="HZ421" s="309"/>
      <c r="IA421" s="309"/>
      <c r="IB421" s="309"/>
      <c r="IC421" s="309"/>
      <c r="ID421" s="309"/>
      <c r="IE421" s="309"/>
      <c r="IF421" s="309"/>
      <c r="IG421" s="309"/>
      <c r="IH421" s="309"/>
      <c r="II421" s="309"/>
      <c r="IJ421" s="309"/>
      <c r="IK421" s="309"/>
      <c r="IL421" s="309"/>
      <c r="IM421" s="309"/>
      <c r="IN421" s="309"/>
      <c r="IO421" s="309"/>
      <c r="IP421" s="309"/>
      <c r="IQ421" s="309"/>
      <c r="IR421" s="309"/>
      <c r="IS421" s="309"/>
      <c r="IT421" s="309"/>
      <c r="IU421" s="309"/>
      <c r="IV421" s="309"/>
      <c r="IW421" s="309"/>
      <c r="IX421" s="309"/>
      <c r="IY421" s="309"/>
      <c r="IZ421" s="309"/>
      <c r="JA421" s="309"/>
      <c r="JB421" s="309"/>
      <c r="JC421" s="309"/>
      <c r="JD421" s="309"/>
      <c r="JE421" s="309"/>
      <c r="JF421" s="309"/>
      <c r="JG421" s="309"/>
      <c r="JH421" s="309"/>
      <c r="JI421" s="309"/>
      <c r="JJ421" s="309"/>
      <c r="JK421" s="309"/>
      <c r="JL421" s="309"/>
      <c r="JM421" s="309"/>
      <c r="JN421" s="309"/>
      <c r="JO421" s="309"/>
      <c r="JP421" s="309"/>
      <c r="JQ421" s="309"/>
      <c r="JR421" s="309"/>
      <c r="JS421" s="309"/>
      <c r="JT421" s="309"/>
      <c r="JU421" s="309"/>
      <c r="JV421" s="309"/>
      <c r="JW421" s="309"/>
      <c r="JX421" s="309"/>
      <c r="JY421" s="309"/>
      <c r="JZ421" s="309"/>
      <c r="KA421" s="309"/>
      <c r="KB421" s="309"/>
      <c r="KC421" s="309"/>
      <c r="KD421" s="309"/>
      <c r="KE421" s="309"/>
      <c r="KF421" s="309"/>
      <c r="KG421" s="309"/>
      <c r="KH421" s="309"/>
      <c r="KI421" s="309"/>
      <c r="KJ421" s="309"/>
      <c r="KK421" s="309"/>
      <c r="KL421" s="309"/>
      <c r="KM421" s="309"/>
      <c r="KN421" s="309"/>
      <c r="KO421" s="309"/>
      <c r="KP421" s="309"/>
      <c r="KQ421" s="309"/>
      <c r="KR421" s="309"/>
      <c r="KS421" s="309"/>
      <c r="KT421" s="309"/>
      <c r="KU421" s="309"/>
      <c r="KV421" s="309"/>
      <c r="KW421" s="309"/>
      <c r="KX421" s="309"/>
      <c r="KY421" s="309"/>
      <c r="KZ421" s="309"/>
      <c r="LA421" s="309"/>
      <c r="LB421" s="309"/>
      <c r="LC421" s="309"/>
      <c r="LD421" s="309"/>
      <c r="LE421" s="309"/>
      <c r="LF421" s="309"/>
      <c r="LG421" s="309"/>
      <c r="LH421" s="309"/>
      <c r="LI421" s="309"/>
      <c r="LJ421" s="309"/>
      <c r="LK421" s="309"/>
      <c r="LL421" s="309"/>
      <c r="LM421" s="309"/>
      <c r="LN421" s="309"/>
      <c r="LO421" s="309"/>
      <c r="LP421" s="309"/>
      <c r="LQ421" s="309"/>
      <c r="LR421" s="309"/>
      <c r="LS421" s="309"/>
      <c r="LT421" s="309"/>
      <c r="LU421" s="309"/>
      <c r="LV421" s="309"/>
      <c r="LW421" s="309"/>
      <c r="LX421" s="309"/>
      <c r="LY421" s="309"/>
      <c r="LZ421" s="309"/>
      <c r="MA421" s="309"/>
      <c r="MB421" s="309"/>
      <c r="MC421" s="309"/>
      <c r="MD421" s="309"/>
      <c r="ME421" s="309"/>
      <c r="MF421" s="309"/>
      <c r="MG421" s="309"/>
      <c r="MH421" s="309"/>
      <c r="MI421" s="309"/>
      <c r="MJ421" s="309"/>
      <c r="MK421" s="309"/>
      <c r="ML421" s="309"/>
      <c r="MM421" s="309"/>
      <c r="MN421" s="309"/>
      <c r="MO421" s="309"/>
      <c r="MP421" s="309"/>
      <c r="MQ421" s="309"/>
      <c r="MR421" s="309"/>
      <c r="MS421" s="309"/>
      <c r="MT421" s="309"/>
      <c r="MU421" s="309"/>
      <c r="MV421" s="309"/>
      <c r="MW421" s="309"/>
      <c r="MX421" s="309"/>
      <c r="MY421" s="309"/>
      <c r="MZ421" s="309"/>
      <c r="NA421" s="309"/>
      <c r="NB421" s="309"/>
      <c r="NC421" s="309"/>
      <c r="ND421" s="309"/>
      <c r="NE421" s="309"/>
      <c r="NF421" s="309"/>
      <c r="NG421" s="309"/>
      <c r="NH421" s="309"/>
      <c r="NI421" s="309"/>
      <c r="NJ421" s="309"/>
      <c r="NK421" s="309"/>
      <c r="NL421" s="309"/>
      <c r="NM421" s="309"/>
      <c r="NN421" s="309"/>
      <c r="NO421" s="309"/>
      <c r="NP421" s="309"/>
      <c r="NQ421" s="309"/>
      <c r="NR421" s="309"/>
      <c r="NS421" s="309"/>
      <c r="NT421" s="309"/>
      <c r="NU421" s="309"/>
      <c r="NV421" s="309"/>
      <c r="NW421" s="309"/>
      <c r="NX421" s="309"/>
      <c r="NY421" s="309"/>
      <c r="NZ421" s="309"/>
      <c r="OA421" s="309"/>
      <c r="OB421" s="309"/>
      <c r="OC421" s="309"/>
      <c r="OD421" s="309"/>
      <c r="OE421" s="309"/>
      <c r="OF421" s="309"/>
      <c r="OG421" s="309"/>
      <c r="OH421" s="309"/>
      <c r="OI421" s="309"/>
      <c r="OJ421" s="309"/>
      <c r="OK421" s="309"/>
      <c r="OL421" s="309"/>
      <c r="OM421" s="309"/>
      <c r="ON421" s="309"/>
      <c r="OO421" s="309"/>
      <c r="OP421" s="309"/>
      <c r="OQ421" s="309"/>
      <c r="OR421" s="309"/>
      <c r="OS421" s="309"/>
      <c r="OT421" s="309"/>
      <c r="OU421" s="309"/>
      <c r="OV421" s="309"/>
      <c r="OW421" s="309"/>
      <c r="OX421" s="309"/>
      <c r="OY421" s="309"/>
      <c r="OZ421" s="309"/>
      <c r="PA421" s="309"/>
      <c r="PB421" s="309"/>
      <c r="PC421" s="309"/>
      <c r="PD421" s="309"/>
      <c r="PE421" s="309"/>
      <c r="PF421" s="309"/>
      <c r="PG421" s="309"/>
      <c r="PH421" s="309"/>
      <c r="PI421" s="309"/>
      <c r="PJ421" s="309"/>
      <c r="PK421" s="309"/>
      <c r="PL421" s="309"/>
      <c r="PM421" s="309"/>
      <c r="PN421" s="309"/>
      <c r="PO421" s="309"/>
      <c r="PP421" s="309"/>
      <c r="PQ421" s="309"/>
      <c r="PR421" s="309"/>
      <c r="PS421" s="309"/>
      <c r="PT421" s="309"/>
      <c r="PU421" s="309"/>
      <c r="PV421" s="309"/>
      <c r="PW421" s="309"/>
      <c r="PX421" s="309"/>
      <c r="PY421" s="309"/>
      <c r="PZ421" s="309"/>
      <c r="QA421" s="309"/>
      <c r="QB421" s="309"/>
      <c r="QC421" s="309"/>
      <c r="QD421" s="309"/>
      <c r="QE421" s="309"/>
      <c r="QF421" s="309"/>
      <c r="QG421" s="309"/>
      <c r="QH421" s="309"/>
      <c r="QI421" s="309"/>
      <c r="QJ421" s="309"/>
      <c r="QK421" s="309"/>
      <c r="QL421" s="309"/>
      <c r="QM421" s="309"/>
      <c r="QN421" s="309"/>
      <c r="QO421" s="309"/>
      <c r="QP421" s="309"/>
      <c r="QQ421" s="309"/>
      <c r="QR421" s="309"/>
      <c r="QS421" s="309"/>
      <c r="QT421" s="309"/>
      <c r="QU421" s="309"/>
      <c r="QV421" s="309"/>
      <c r="QW421" s="309"/>
      <c r="QX421" s="309"/>
      <c r="QY421" s="309"/>
      <c r="QZ421" s="309"/>
      <c r="RA421" s="309"/>
      <c r="RB421" s="309"/>
      <c r="RC421" s="309"/>
      <c r="RD421" s="309"/>
      <c r="RE421" s="309"/>
      <c r="RF421" s="309"/>
      <c r="RG421" s="309"/>
      <c r="RH421" s="309"/>
      <c r="RI421" s="309"/>
      <c r="RJ421" s="309"/>
      <c r="RK421" s="309"/>
      <c r="RL421" s="309"/>
      <c r="RM421" s="309"/>
      <c r="RN421" s="309"/>
      <c r="RO421" s="309"/>
      <c r="RP421" s="309"/>
      <c r="RQ421" s="309"/>
      <c r="RR421" s="309"/>
      <c r="RS421" s="309"/>
      <c r="RT421" s="309"/>
      <c r="RU421" s="309"/>
      <c r="RV421" s="309"/>
      <c r="RW421" s="309"/>
      <c r="RX421" s="309"/>
      <c r="RY421" s="309"/>
      <c r="RZ421" s="309"/>
      <c r="SA421" s="309"/>
      <c r="SB421" s="309"/>
      <c r="SC421" s="309"/>
      <c r="SD421" s="309"/>
      <c r="SE421" s="309"/>
      <c r="SF421" s="309"/>
      <c r="SG421" s="309"/>
      <c r="SH421" s="309"/>
      <c r="SI421" s="309"/>
      <c r="SJ421" s="309"/>
      <c r="SK421" s="309"/>
      <c r="SL421" s="309"/>
      <c r="SM421" s="309"/>
      <c r="SN421" s="309"/>
      <c r="SO421" s="309"/>
      <c r="SP421" s="309"/>
      <c r="SQ421" s="309"/>
      <c r="SR421" s="309"/>
      <c r="SS421" s="309"/>
      <c r="ST421" s="309"/>
      <c r="SU421" s="309"/>
      <c r="SV421" s="309"/>
      <c r="SW421" s="309"/>
      <c r="SX421" s="309"/>
      <c r="SY421" s="309"/>
      <c r="SZ421" s="309"/>
      <c r="TA421" s="309"/>
      <c r="TB421" s="309"/>
      <c r="TC421" s="309"/>
      <c r="TD421" s="309"/>
      <c r="TE421" s="309"/>
      <c r="TF421" s="309"/>
      <c r="TG421" s="309"/>
      <c r="TH421" s="309"/>
      <c r="TI421" s="309"/>
      <c r="TJ421" s="309"/>
      <c r="TK421" s="309"/>
      <c r="TL421" s="309"/>
      <c r="TM421" s="309"/>
      <c r="TN421" s="309"/>
      <c r="TO421" s="309"/>
      <c r="TP421" s="309"/>
      <c r="TQ421" s="309"/>
      <c r="TR421" s="309"/>
      <c r="TS421" s="309"/>
      <c r="TT421" s="309"/>
      <c r="TU421" s="309"/>
      <c r="TV421" s="309"/>
      <c r="TW421" s="309"/>
      <c r="TX421" s="309"/>
      <c r="TY421" s="309"/>
      <c r="TZ421" s="309"/>
      <c r="UA421" s="309"/>
      <c r="UB421" s="309"/>
      <c r="UC421" s="309"/>
      <c r="UD421" s="309"/>
      <c r="UE421" s="309"/>
      <c r="UF421" s="309"/>
      <c r="UG421" s="309"/>
      <c r="UH421" s="309"/>
      <c r="UI421" s="309"/>
      <c r="UJ421" s="309"/>
      <c r="UK421" s="309"/>
      <c r="UL421" s="309"/>
      <c r="UM421" s="309"/>
      <c r="UN421" s="309"/>
      <c r="UO421" s="309"/>
      <c r="UP421" s="309"/>
      <c r="UQ421" s="309"/>
      <c r="UR421" s="309"/>
      <c r="US421" s="309"/>
      <c r="UT421" s="309"/>
      <c r="UU421" s="309"/>
      <c r="UV421" s="309"/>
      <c r="UW421" s="309"/>
      <c r="UX421" s="309"/>
      <c r="UY421" s="309"/>
      <c r="UZ421" s="309"/>
      <c r="VA421" s="309"/>
      <c r="VB421" s="309"/>
      <c r="VC421" s="309"/>
      <c r="VD421" s="309"/>
      <c r="VE421" s="309"/>
      <c r="VF421" s="309"/>
      <c r="VG421" s="309"/>
      <c r="VH421" s="309"/>
      <c r="VI421" s="309"/>
      <c r="VJ421" s="309"/>
      <c r="VK421" s="309"/>
      <c r="VL421" s="309"/>
      <c r="VM421" s="309"/>
      <c r="VN421" s="309"/>
      <c r="VO421" s="309"/>
      <c r="VP421" s="309"/>
      <c r="VQ421" s="309"/>
      <c r="VR421" s="309"/>
      <c r="VS421" s="309"/>
      <c r="VT421" s="309"/>
      <c r="VU421" s="309"/>
      <c r="VV421" s="309"/>
      <c r="VW421" s="309"/>
      <c r="VX421" s="309"/>
      <c r="VY421" s="309"/>
      <c r="VZ421" s="309"/>
      <c r="WA421" s="309"/>
      <c r="WB421" s="309"/>
      <c r="WC421" s="309"/>
      <c r="WD421" s="309"/>
      <c r="WE421" s="309"/>
      <c r="WF421" s="309"/>
      <c r="WG421" s="309"/>
      <c r="WH421" s="309"/>
      <c r="WI421" s="309"/>
      <c r="WJ421" s="309"/>
      <c r="WK421" s="309"/>
      <c r="WL421" s="309"/>
      <c r="WM421" s="309"/>
      <c r="WN421" s="309"/>
      <c r="WO421" s="309"/>
      <c r="WP421" s="309"/>
      <c r="WQ421" s="309"/>
      <c r="WR421" s="309"/>
      <c r="WS421" s="309"/>
      <c r="WT421" s="309"/>
      <c r="WU421" s="309"/>
      <c r="WV421" s="309"/>
      <c r="WW421" s="309"/>
      <c r="WX421" s="309"/>
      <c r="WY421" s="309"/>
      <c r="WZ421" s="309"/>
      <c r="XA421" s="309"/>
      <c r="XB421" s="309"/>
      <c r="XC421" s="309"/>
      <c r="XD421" s="309"/>
      <c r="XE421" s="309"/>
      <c r="XF421" s="309"/>
      <c r="XG421" s="309"/>
      <c r="XH421" s="309"/>
      <c r="XI421" s="309"/>
      <c r="XJ421" s="309"/>
      <c r="XK421" s="309"/>
      <c r="XL421" s="309"/>
      <c r="XM421" s="309"/>
      <c r="XN421" s="309"/>
      <c r="XO421" s="309"/>
      <c r="XP421" s="309"/>
      <c r="XQ421" s="309"/>
      <c r="XR421" s="309"/>
      <c r="XS421" s="309"/>
      <c r="XT421" s="309"/>
      <c r="XU421" s="309"/>
      <c r="XV421" s="309"/>
      <c r="XW421" s="309"/>
      <c r="XX421" s="309"/>
      <c r="XY421" s="309"/>
      <c r="XZ421" s="309"/>
      <c r="YA421" s="309"/>
      <c r="YB421" s="309"/>
      <c r="YC421" s="309"/>
      <c r="YD421" s="309"/>
      <c r="YE421" s="309"/>
      <c r="YF421" s="309"/>
      <c r="YG421" s="309"/>
      <c r="YH421" s="309"/>
      <c r="YI421" s="309"/>
      <c r="YJ421" s="309"/>
      <c r="YK421" s="309"/>
      <c r="YL421" s="309"/>
      <c r="YM421" s="309"/>
      <c r="YN421" s="309"/>
      <c r="YO421" s="309"/>
      <c r="YP421" s="309"/>
      <c r="YQ421" s="309"/>
      <c r="YR421" s="309"/>
      <c r="YS421" s="309"/>
      <c r="YT421" s="309"/>
      <c r="YU421" s="309"/>
      <c r="YV421" s="309"/>
      <c r="YW421" s="309"/>
      <c r="YX421" s="309"/>
      <c r="YY421" s="309"/>
      <c r="YZ421" s="309"/>
      <c r="ZA421" s="309"/>
      <c r="ZB421" s="309"/>
      <c r="ZC421" s="309"/>
      <c r="ZD421" s="309"/>
      <c r="ZE421" s="309"/>
      <c r="ZF421" s="309"/>
      <c r="ZG421" s="309"/>
      <c r="ZH421" s="309"/>
      <c r="ZI421" s="309"/>
      <c r="ZJ421" s="309"/>
      <c r="ZK421" s="309"/>
      <c r="ZL421" s="309"/>
      <c r="ZM421" s="309"/>
      <c r="ZN421" s="309"/>
      <c r="ZO421" s="309"/>
      <c r="ZP421" s="309"/>
      <c r="ZQ421" s="309"/>
      <c r="ZR421" s="309"/>
      <c r="ZS421" s="309"/>
      <c r="ZT421" s="309"/>
      <c r="ZU421" s="309"/>
      <c r="ZV421" s="309"/>
      <c r="ZW421" s="309"/>
      <c r="ZX421" s="309"/>
      <c r="ZY421" s="309"/>
      <c r="ZZ421" s="309"/>
      <c r="AAA421" s="309"/>
      <c r="AAB421" s="309"/>
      <c r="AAC421" s="309"/>
      <c r="AAD421" s="309"/>
      <c r="AAE421" s="309"/>
      <c r="AAF421" s="309"/>
      <c r="AAG421" s="309"/>
      <c r="AAH421" s="309"/>
      <c r="AAI421" s="309"/>
      <c r="AAJ421" s="309"/>
      <c r="AAK421" s="309"/>
      <c r="AAL421" s="309"/>
      <c r="AAM421" s="309"/>
      <c r="AAN421" s="309"/>
      <c r="AAO421" s="309"/>
      <c r="AAP421" s="309"/>
      <c r="AAQ421" s="309"/>
      <c r="AAR421" s="309"/>
      <c r="AAS421" s="309"/>
      <c r="AAT421" s="309"/>
      <c r="AAU421" s="309"/>
      <c r="AAV421" s="309"/>
      <c r="AAW421" s="309"/>
      <c r="AAX421" s="309"/>
      <c r="AAY421" s="309"/>
      <c r="AAZ421" s="309"/>
      <c r="ABA421" s="309"/>
      <c r="ABB421" s="309"/>
      <c r="ABC421" s="309"/>
      <c r="ABD421" s="309"/>
      <c r="ABE421" s="309"/>
      <c r="ABF421" s="309"/>
      <c r="ABG421" s="309"/>
      <c r="ABH421" s="309"/>
      <c r="ABI421" s="309"/>
      <c r="ABJ421" s="309"/>
      <c r="ABK421" s="309"/>
      <c r="ABL421" s="309"/>
      <c r="ABM421" s="309"/>
      <c r="ABN421" s="309"/>
      <c r="ABO421" s="309"/>
      <c r="ABP421" s="309"/>
      <c r="ABQ421" s="309"/>
      <c r="ABR421" s="309"/>
      <c r="ABS421" s="309"/>
      <c r="ABT421" s="309"/>
      <c r="ABU421" s="309"/>
      <c r="ABV421" s="309"/>
      <c r="ABW421" s="309"/>
      <c r="ABX421" s="309"/>
      <c r="ABY421" s="309"/>
      <c r="ABZ421" s="309"/>
      <c r="ACA421" s="309"/>
      <c r="ACB421" s="309"/>
      <c r="ACC421" s="309"/>
      <c r="ACD421" s="309"/>
      <c r="ACE421" s="309"/>
      <c r="ACF421" s="309"/>
      <c r="ACG421" s="309"/>
      <c r="ACH421" s="309"/>
      <c r="ACI421" s="309"/>
      <c r="ACJ421" s="309"/>
      <c r="ACK421" s="309"/>
      <c r="ACL421" s="309"/>
      <c r="ACM421" s="309"/>
      <c r="ACN421" s="309"/>
      <c r="ACO421" s="309"/>
      <c r="ACP421" s="309"/>
      <c r="ACQ421" s="309"/>
      <c r="ACR421" s="309"/>
      <c r="ACS421" s="309"/>
      <c r="ACT421" s="309"/>
      <c r="ACU421" s="309"/>
      <c r="ACV421" s="309"/>
      <c r="ACW421" s="309"/>
      <c r="ACX421" s="309"/>
      <c r="ACY421" s="309"/>
      <c r="ACZ421" s="309"/>
      <c r="ADA421" s="309"/>
      <c r="ADB421" s="309"/>
      <c r="ADC421" s="309"/>
      <c r="ADD421" s="309"/>
      <c r="ADE421" s="309"/>
      <c r="ADF421" s="309"/>
      <c r="ADG421" s="309"/>
      <c r="ADH421" s="309"/>
      <c r="ADI421" s="309"/>
      <c r="ADJ421" s="309"/>
      <c r="ADK421" s="309"/>
      <c r="ADL421" s="309"/>
      <c r="ADM421" s="309"/>
      <c r="ADN421" s="309"/>
      <c r="ADO421" s="309"/>
      <c r="ADP421" s="309"/>
      <c r="ADQ421" s="309"/>
      <c r="ADR421" s="309"/>
      <c r="ADS421" s="309"/>
      <c r="ADT421" s="309"/>
      <c r="ADU421" s="309"/>
      <c r="ADV421" s="309"/>
      <c r="ADW421" s="309"/>
      <c r="ADX421" s="309"/>
      <c r="ADY421" s="309"/>
      <c r="ADZ421" s="309"/>
      <c r="AEA421" s="309"/>
      <c r="AEB421" s="309"/>
      <c r="AEC421" s="309"/>
      <c r="AED421" s="309"/>
      <c r="AEE421" s="309"/>
      <c r="AEF421" s="309"/>
      <c r="AEG421" s="309"/>
      <c r="AEH421" s="309"/>
      <c r="AEI421" s="309"/>
      <c r="AEJ421" s="309"/>
      <c r="AEK421" s="309"/>
      <c r="AEL421" s="309"/>
      <c r="AEM421" s="309"/>
      <c r="AEN421" s="309"/>
      <c r="AEO421" s="309"/>
      <c r="AEP421" s="309"/>
      <c r="AEQ421" s="309"/>
      <c r="AER421" s="309"/>
      <c r="AES421" s="309"/>
      <c r="AET421" s="309"/>
      <c r="AEU421" s="309"/>
      <c r="AEV421" s="309"/>
      <c r="AEW421" s="309"/>
      <c r="AEX421" s="309"/>
      <c r="AEY421" s="309"/>
      <c r="AEZ421" s="309"/>
      <c r="AFA421" s="309"/>
      <c r="AFB421" s="309"/>
      <c r="AFC421" s="309"/>
      <c r="AFD421" s="309"/>
      <c r="AFE421" s="309"/>
      <c r="AFF421" s="309"/>
      <c r="AFG421" s="309"/>
      <c r="AFH421" s="309"/>
      <c r="AFI421" s="309"/>
      <c r="AFJ421" s="309"/>
      <c r="AFK421" s="309"/>
      <c r="AFL421" s="309"/>
      <c r="AFM421" s="309"/>
      <c r="AFN421" s="309"/>
      <c r="AFO421" s="309"/>
      <c r="AFP421" s="309"/>
      <c r="AFQ421" s="309"/>
      <c r="AFR421" s="309"/>
      <c r="AFS421" s="309"/>
      <c r="AFT421" s="309"/>
      <c r="AFU421" s="309"/>
      <c r="AFV421" s="309"/>
      <c r="AFW421" s="309"/>
      <c r="AFX421" s="309"/>
      <c r="AFY421" s="309"/>
      <c r="AFZ421" s="309"/>
      <c r="AGA421" s="309"/>
      <c r="AGB421" s="309"/>
      <c r="AGC421" s="309"/>
      <c r="AGD421" s="309"/>
      <c r="AGE421" s="309"/>
      <c r="AGF421" s="309"/>
      <c r="AGG421" s="309"/>
      <c r="AGH421" s="309"/>
      <c r="AGI421" s="309"/>
      <c r="AGJ421" s="309"/>
      <c r="AGK421" s="309"/>
      <c r="AGL421" s="309"/>
      <c r="AGM421" s="309"/>
      <c r="AGN421" s="309"/>
      <c r="AGO421" s="309"/>
      <c r="AGP421" s="309"/>
      <c r="AGQ421" s="309"/>
      <c r="AGR421" s="309"/>
      <c r="AGS421" s="309"/>
      <c r="AGT421" s="309"/>
      <c r="AGU421" s="309"/>
      <c r="AGV421" s="309"/>
      <c r="AGW421" s="309"/>
      <c r="AGX421" s="309"/>
      <c r="AGY421" s="309"/>
      <c r="AGZ421" s="309"/>
      <c r="AHA421" s="309"/>
      <c r="AHB421" s="309"/>
      <c r="AHC421" s="309"/>
      <c r="AHD421" s="309"/>
      <c r="AHE421" s="309"/>
      <c r="AHF421" s="309"/>
      <c r="AHG421" s="309"/>
      <c r="AHH421" s="309"/>
      <c r="AHI421" s="309"/>
      <c r="AHJ421" s="309"/>
      <c r="AHK421" s="309"/>
      <c r="AHL421" s="309"/>
      <c r="AHM421" s="309"/>
      <c r="AHN421" s="309"/>
      <c r="AHO421" s="309"/>
      <c r="AHP421" s="309"/>
      <c r="AHQ421" s="309"/>
      <c r="AHR421" s="309"/>
      <c r="AHS421" s="309"/>
      <c r="AHT421" s="309"/>
      <c r="AHU421" s="309"/>
      <c r="AHV421" s="309"/>
      <c r="AHW421" s="309"/>
      <c r="AHX421" s="309"/>
      <c r="AHY421" s="309"/>
      <c r="AHZ421" s="309"/>
      <c r="AIA421" s="309"/>
      <c r="AIB421" s="309"/>
      <c r="AIC421" s="309"/>
      <c r="AID421" s="309"/>
      <c r="AIE421" s="309"/>
      <c r="AIF421" s="309"/>
      <c r="AIG421" s="309"/>
      <c r="AIH421" s="309"/>
      <c r="AII421" s="309"/>
      <c r="AIJ421" s="309"/>
      <c r="AIK421" s="309"/>
      <c r="AIL421" s="309"/>
      <c r="AIM421" s="309"/>
      <c r="AIN421" s="309"/>
      <c r="AIO421" s="309"/>
      <c r="AIP421" s="309"/>
      <c r="AIQ421" s="309"/>
      <c r="AIR421" s="309"/>
      <c r="AIS421" s="309"/>
      <c r="AIT421" s="309"/>
      <c r="AIU421" s="309"/>
      <c r="AIV421" s="309"/>
      <c r="AIW421" s="309"/>
      <c r="AIX421" s="309"/>
      <c r="AIY421" s="309"/>
      <c r="AIZ421" s="309"/>
      <c r="AJA421" s="309"/>
      <c r="AJB421" s="309"/>
      <c r="AJC421" s="309"/>
      <c r="AJD421" s="309"/>
      <c r="AJE421" s="309"/>
      <c r="AJF421" s="309"/>
      <c r="AJG421" s="309"/>
      <c r="AJH421" s="309"/>
      <c r="AJI421" s="309"/>
      <c r="AJJ421" s="309"/>
      <c r="AJK421" s="309"/>
      <c r="AJL421" s="309"/>
      <c r="AJM421" s="309"/>
      <c r="AJN421" s="309"/>
      <c r="AJO421" s="309"/>
      <c r="AJP421" s="309"/>
      <c r="AJQ421" s="309"/>
      <c r="AJR421" s="309"/>
      <c r="AJS421" s="309"/>
      <c r="AJT421" s="309"/>
      <c r="AJU421" s="309"/>
      <c r="AJV421" s="309"/>
      <c r="AJW421" s="309"/>
      <c r="AJX421" s="309"/>
      <c r="AJY421" s="309"/>
      <c r="AJZ421" s="309"/>
      <c r="AKA421" s="309"/>
      <c r="AKB421" s="309"/>
      <c r="AKC421" s="309"/>
      <c r="AKD421" s="309"/>
      <c r="AKE421" s="309"/>
      <c r="AKF421" s="309"/>
      <c r="AKG421" s="309"/>
      <c r="AKH421" s="309"/>
      <c r="AKI421" s="309"/>
      <c r="AKJ421" s="309"/>
      <c r="AKK421" s="309"/>
      <c r="AKL421" s="309"/>
      <c r="AKM421" s="309"/>
      <c r="AKN421" s="309"/>
      <c r="AKO421" s="309"/>
      <c r="AKP421" s="309"/>
      <c r="AKQ421" s="309"/>
      <c r="AKR421" s="309"/>
      <c r="AKS421" s="309"/>
      <c r="AKT421" s="309"/>
      <c r="AKU421" s="309"/>
      <c r="AKV421" s="309"/>
      <c r="AKW421" s="309"/>
      <c r="AKX421" s="309"/>
      <c r="AKY421" s="309"/>
      <c r="AKZ421" s="309"/>
      <c r="ALA421" s="309"/>
      <c r="ALB421" s="309"/>
      <c r="ALC421" s="309"/>
      <c r="ALD421" s="309"/>
      <c r="ALE421" s="309"/>
      <c r="ALF421" s="309"/>
      <c r="ALG421" s="309"/>
      <c r="ALH421" s="309"/>
      <c r="ALI421" s="309"/>
      <c r="ALJ421" s="309"/>
      <c r="ALK421" s="309"/>
      <c r="ALL421" s="309"/>
      <c r="ALM421" s="309"/>
      <c r="ALN421" s="309"/>
      <c r="ALO421" s="309"/>
      <c r="ALP421" s="309"/>
      <c r="ALQ421" s="309"/>
      <c r="ALR421" s="309"/>
      <c r="ALS421" s="309"/>
      <c r="ALT421" s="309"/>
      <c r="ALU421" s="309"/>
      <c r="ALV421" s="309"/>
      <c r="ALW421" s="309"/>
      <c r="ALX421" s="309"/>
      <c r="ALY421" s="309"/>
      <c r="ALZ421" s="309"/>
      <c r="AMA421" s="309"/>
      <c r="AMB421" s="309"/>
      <c r="AMC421" s="309"/>
      <c r="AMD421" s="309"/>
      <c r="AME421" s="309"/>
      <c r="AMF421" s="309"/>
      <c r="AMG421" s="309"/>
      <c r="AMH421" s="309"/>
      <c r="AMI421" s="309"/>
      <c r="AMJ421" s="309"/>
      <c r="AMK421" s="309"/>
      <c r="AML421" s="309"/>
      <c r="AMM421" s="309"/>
      <c r="AMN421" s="309"/>
      <c r="AMO421" s="309"/>
      <c r="AMP421" s="309"/>
      <c r="AMQ421" s="309"/>
      <c r="AMR421" s="309"/>
      <c r="AMS421" s="309"/>
      <c r="AMT421" s="309"/>
      <c r="AMU421" s="309"/>
      <c r="AMV421" s="309"/>
      <c r="AMW421" s="309"/>
      <c r="AMX421" s="309"/>
      <c r="AMY421" s="309"/>
      <c r="AMZ421" s="309"/>
      <c r="ANA421" s="309"/>
      <c r="ANB421" s="309"/>
      <c r="ANC421" s="309"/>
      <c r="AND421" s="309"/>
      <c r="ANE421" s="309"/>
      <c r="ANF421" s="309"/>
      <c r="ANG421" s="309"/>
      <c r="ANH421" s="309"/>
      <c r="ANI421" s="309"/>
      <c r="ANJ421" s="309"/>
      <c r="ANK421" s="309"/>
      <c r="ANL421" s="309"/>
      <c r="ANM421" s="309"/>
      <c r="ANN421" s="309"/>
      <c r="ANO421" s="309"/>
      <c r="ANP421" s="309"/>
      <c r="ANQ421" s="309"/>
      <c r="ANR421" s="309"/>
      <c r="ANS421" s="309"/>
      <c r="ANT421" s="309"/>
      <c r="ANU421" s="309"/>
      <c r="ANV421" s="309"/>
      <c r="ANW421" s="309"/>
      <c r="ANX421" s="309"/>
      <c r="ANY421" s="309"/>
      <c r="ANZ421" s="309"/>
      <c r="AOA421" s="309"/>
      <c r="AOB421" s="309"/>
      <c r="AOC421" s="309"/>
      <c r="AOD421" s="309"/>
      <c r="AOE421" s="309"/>
      <c r="AOF421" s="309"/>
      <c r="AOG421" s="309"/>
      <c r="AOH421" s="309"/>
      <c r="AOI421" s="309"/>
      <c r="AOJ421" s="309"/>
      <c r="AOK421" s="309"/>
      <c r="AOL421" s="309"/>
      <c r="AOM421" s="309"/>
      <c r="AON421" s="309"/>
      <c r="AOO421" s="309"/>
      <c r="AOP421" s="309"/>
      <c r="AOQ421" s="309"/>
      <c r="AOR421" s="309"/>
      <c r="AOS421" s="309"/>
      <c r="AOT421" s="309"/>
      <c r="AOU421" s="309"/>
      <c r="AOV421" s="309"/>
      <c r="AOW421" s="309"/>
      <c r="AOX421" s="309"/>
      <c r="AOY421" s="309"/>
      <c r="AOZ421" s="309"/>
      <c r="APA421" s="309"/>
      <c r="APB421" s="309"/>
      <c r="APC421" s="309"/>
      <c r="APD421" s="309"/>
      <c r="APE421" s="309"/>
      <c r="APF421" s="309"/>
      <c r="APG421" s="309"/>
      <c r="APH421" s="309"/>
      <c r="API421" s="309"/>
      <c r="APJ421" s="309"/>
      <c r="APK421" s="309"/>
      <c r="APL421" s="309"/>
      <c r="APM421" s="309"/>
      <c r="APN421" s="309"/>
      <c r="APO421" s="309"/>
      <c r="APP421" s="309"/>
      <c r="APQ421" s="309"/>
      <c r="APR421" s="309"/>
      <c r="APS421" s="309"/>
      <c r="APT421" s="309"/>
      <c r="APU421" s="309"/>
      <c r="APV421" s="309"/>
      <c r="APW421" s="309"/>
      <c r="APX421" s="309"/>
      <c r="APY421" s="309"/>
      <c r="APZ421" s="309"/>
      <c r="AQA421" s="309"/>
      <c r="AQB421" s="309"/>
      <c r="AQC421" s="309"/>
      <c r="AQD421" s="309"/>
      <c r="AQE421" s="309"/>
      <c r="AQF421" s="309"/>
      <c r="AQG421" s="309"/>
      <c r="AQH421" s="309"/>
      <c r="AQI421" s="309"/>
      <c r="AQJ421" s="309"/>
      <c r="AQK421" s="309"/>
      <c r="AQL421" s="309"/>
      <c r="AQM421" s="309"/>
      <c r="AQN421" s="309"/>
      <c r="AQO421" s="309"/>
      <c r="AQP421" s="309"/>
      <c r="AQQ421" s="309"/>
      <c r="AQR421" s="309"/>
      <c r="AQS421" s="309"/>
      <c r="AQT421" s="309"/>
      <c r="AQU421" s="309"/>
      <c r="AQV421" s="309"/>
      <c r="AQW421" s="309"/>
      <c r="AQX421" s="309"/>
      <c r="AQY421" s="309"/>
      <c r="AQZ421" s="309"/>
      <c r="ARA421" s="309"/>
      <c r="ARB421" s="309"/>
      <c r="ARC421" s="309"/>
      <c r="ARD421" s="309"/>
      <c r="ARE421" s="309"/>
      <c r="ARF421" s="309"/>
      <c r="ARG421" s="309"/>
      <c r="ARH421" s="309"/>
      <c r="ARI421" s="309"/>
      <c r="ARJ421" s="309"/>
      <c r="ARK421" s="309"/>
      <c r="ARL421" s="309"/>
      <c r="ARM421" s="309"/>
      <c r="ARN421" s="309"/>
      <c r="ARO421" s="309"/>
      <c r="ARP421" s="309"/>
      <c r="ARQ421" s="309"/>
      <c r="ARR421" s="309"/>
      <c r="ARS421" s="309"/>
      <c r="ART421" s="309"/>
      <c r="ARU421" s="309"/>
      <c r="ARV421" s="309"/>
      <c r="ARW421" s="309"/>
      <c r="ARX421" s="309"/>
      <c r="ARY421" s="309"/>
      <c r="ARZ421" s="309"/>
      <c r="ASA421" s="309"/>
      <c r="ASB421" s="309"/>
      <c r="ASC421" s="309"/>
      <c r="ASD421" s="309"/>
      <c r="ASE421" s="309"/>
      <c r="ASF421" s="309"/>
      <c r="ASG421" s="309"/>
      <c r="ASH421" s="309"/>
      <c r="ASI421" s="309"/>
      <c r="ASJ421" s="309"/>
      <c r="ASK421" s="309"/>
      <c r="ASL421" s="309"/>
      <c r="ASM421" s="309"/>
      <c r="ASN421" s="309"/>
      <c r="ASO421" s="309"/>
      <c r="ASP421" s="309"/>
      <c r="ASQ421" s="309"/>
      <c r="ASR421" s="309"/>
      <c r="ASS421" s="309"/>
      <c r="AST421" s="309"/>
      <c r="ASU421" s="309"/>
      <c r="ASV421" s="309"/>
      <c r="ASW421" s="309"/>
      <c r="ASX421" s="309"/>
      <c r="ASY421" s="309"/>
      <c r="ASZ421" s="309"/>
      <c r="ATA421" s="309"/>
      <c r="ATB421" s="309"/>
      <c r="ATC421" s="309"/>
      <c r="ATD421" s="309"/>
      <c r="ATE421" s="309"/>
      <c r="ATF421" s="309"/>
      <c r="ATG421" s="309"/>
      <c r="ATH421" s="309"/>
      <c r="ATI421" s="309"/>
      <c r="ATJ421" s="309"/>
      <c r="ATK421" s="309"/>
      <c r="ATL421" s="309"/>
      <c r="ATM421" s="309"/>
      <c r="ATN421" s="309"/>
      <c r="ATO421" s="309"/>
      <c r="ATP421" s="309"/>
      <c r="ATQ421" s="309"/>
      <c r="ATR421" s="309"/>
      <c r="ATS421" s="309"/>
      <c r="ATT421" s="309"/>
      <c r="ATU421" s="309"/>
      <c r="ATV421" s="309"/>
      <c r="ATW421" s="309"/>
      <c r="ATX421" s="309"/>
      <c r="ATY421" s="309"/>
      <c r="ATZ421" s="309"/>
      <c r="AUA421" s="309"/>
      <c r="AUB421" s="309"/>
      <c r="AUC421" s="309"/>
      <c r="AUD421" s="309"/>
      <c r="AUE421" s="309"/>
      <c r="AUF421" s="309"/>
      <c r="AUG421" s="309"/>
      <c r="AUH421" s="309"/>
      <c r="AUI421" s="309"/>
      <c r="AUJ421" s="309"/>
      <c r="AUK421" s="309"/>
      <c r="AUL421" s="309"/>
      <c r="AUM421" s="309"/>
      <c r="AUN421" s="309"/>
      <c r="AUO421" s="309"/>
      <c r="AUP421" s="309"/>
      <c r="AUQ421" s="309"/>
      <c r="AUR421" s="309"/>
      <c r="AUS421" s="309"/>
      <c r="AUT421" s="309"/>
      <c r="AUU421" s="309"/>
      <c r="AUV421" s="309"/>
      <c r="AUW421" s="309"/>
      <c r="AUX421" s="309"/>
      <c r="AUY421" s="309"/>
      <c r="AUZ421" s="309"/>
      <c r="AVA421" s="309"/>
      <c r="AVB421" s="309"/>
      <c r="AVC421" s="309"/>
      <c r="AVD421" s="309"/>
      <c r="AVE421" s="309"/>
      <c r="AVF421" s="309"/>
      <c r="AVG421" s="309"/>
      <c r="AVH421" s="309"/>
      <c r="AVI421" s="309"/>
      <c r="AVJ421" s="309"/>
      <c r="AVK421" s="309"/>
      <c r="AVL421" s="309"/>
      <c r="AVM421" s="309"/>
      <c r="AVN421" s="309"/>
      <c r="AVO421" s="309"/>
      <c r="AVP421" s="309"/>
      <c r="AVQ421" s="309"/>
      <c r="AVR421" s="309"/>
      <c r="AVS421" s="309"/>
      <c r="AVT421" s="309"/>
      <c r="AVU421" s="309"/>
      <c r="AVV421" s="309"/>
      <c r="AVW421" s="309"/>
      <c r="AVX421" s="309"/>
      <c r="AVY421" s="309"/>
      <c r="AVZ421" s="309"/>
      <c r="AWA421" s="309"/>
      <c r="AWB421" s="309"/>
      <c r="AWC421" s="309"/>
      <c r="AWD421" s="309"/>
      <c r="AWE421" s="309"/>
      <c r="AWF421" s="309"/>
      <c r="AWG421" s="309"/>
      <c r="AWH421" s="309"/>
      <c r="AWI421" s="309"/>
      <c r="AWJ421" s="309"/>
      <c r="AWK421" s="309"/>
      <c r="AWL421" s="309"/>
      <c r="AWM421" s="309"/>
      <c r="AWN421" s="309"/>
      <c r="AWO421" s="309"/>
      <c r="AWP421" s="309"/>
      <c r="AWQ421" s="309"/>
      <c r="AWR421" s="309"/>
      <c r="AWS421" s="309"/>
      <c r="AWT421" s="309"/>
      <c r="AWU421" s="309"/>
      <c r="AWV421" s="309"/>
      <c r="AWW421" s="309"/>
      <c r="AWX421" s="309"/>
      <c r="AWY421" s="309"/>
      <c r="AWZ421" s="309"/>
      <c r="AXA421" s="309"/>
      <c r="AXB421" s="309"/>
      <c r="AXC421" s="309"/>
      <c r="AXD421" s="309"/>
      <c r="AXE421" s="309"/>
      <c r="AXF421" s="309"/>
      <c r="AXG421" s="309"/>
      <c r="AXH421" s="309"/>
      <c r="AXI421" s="309"/>
      <c r="AXJ421" s="309"/>
      <c r="AXK421" s="309"/>
      <c r="AXL421" s="309"/>
      <c r="AXM421" s="309"/>
      <c r="AXN421" s="309"/>
      <c r="AXO421" s="309"/>
      <c r="AXP421" s="309"/>
      <c r="AXQ421" s="309"/>
      <c r="AXR421" s="309"/>
      <c r="AXS421" s="309"/>
      <c r="AXT421" s="309"/>
      <c r="AXU421" s="309"/>
      <c r="AXV421" s="309"/>
      <c r="AXW421" s="309"/>
      <c r="AXX421" s="309"/>
      <c r="AXY421" s="309"/>
      <c r="AXZ421" s="309"/>
      <c r="AYA421" s="309"/>
      <c r="AYB421" s="309"/>
      <c r="AYC421" s="309"/>
      <c r="AYD421" s="309"/>
      <c r="AYE421" s="309"/>
      <c r="AYF421" s="309"/>
      <c r="AYG421" s="309"/>
      <c r="AYH421" s="309"/>
      <c r="AYI421" s="309"/>
      <c r="AYJ421" s="309"/>
      <c r="AYK421" s="309"/>
      <c r="AYL421" s="309"/>
      <c r="AYM421" s="309"/>
      <c r="AYN421" s="309"/>
      <c r="AYO421" s="309"/>
      <c r="AYP421" s="309"/>
      <c r="AYQ421" s="309"/>
      <c r="AYR421" s="309"/>
      <c r="AYS421" s="309"/>
      <c r="AYT421" s="309"/>
      <c r="AYU421" s="309"/>
      <c r="AYV421" s="309"/>
      <c r="AYW421" s="309"/>
      <c r="AYX421" s="309"/>
      <c r="AYY421" s="309"/>
      <c r="AYZ421" s="309"/>
      <c r="AZA421" s="309"/>
      <c r="AZB421" s="309"/>
      <c r="AZC421" s="309"/>
      <c r="AZD421" s="309"/>
      <c r="AZE421" s="309"/>
      <c r="AZF421" s="309"/>
      <c r="AZG421" s="309"/>
      <c r="AZH421" s="309"/>
      <c r="AZI421" s="309"/>
      <c r="AZJ421" s="309"/>
      <c r="AZK421" s="309"/>
      <c r="AZL421" s="309"/>
      <c r="AZM421" s="309"/>
      <c r="AZN421" s="309"/>
      <c r="AZO421" s="309"/>
      <c r="AZP421" s="309"/>
      <c r="AZQ421" s="309"/>
      <c r="AZR421" s="309"/>
      <c r="AZS421" s="309"/>
      <c r="AZT421" s="309"/>
      <c r="AZU421" s="309"/>
      <c r="AZV421" s="309"/>
      <c r="AZW421" s="309"/>
      <c r="AZX421" s="309"/>
      <c r="AZY421" s="309"/>
      <c r="AZZ421" s="309"/>
      <c r="BAA421" s="309"/>
      <c r="BAB421" s="309"/>
      <c r="BAC421" s="309"/>
      <c r="BAD421" s="309"/>
      <c r="BAE421" s="309"/>
      <c r="BAF421" s="309"/>
      <c r="BAG421" s="309"/>
      <c r="BAH421" s="309"/>
      <c r="BAI421" s="309"/>
      <c r="BAJ421" s="309"/>
      <c r="BAK421" s="309"/>
      <c r="BAL421" s="309"/>
      <c r="BAM421" s="309"/>
      <c r="BAN421" s="309"/>
      <c r="BAO421" s="309"/>
      <c r="BAP421" s="309"/>
      <c r="BAQ421" s="309"/>
      <c r="BAR421" s="309"/>
      <c r="BAS421" s="309"/>
      <c r="BAT421" s="309"/>
      <c r="BAU421" s="309"/>
      <c r="BAV421" s="309"/>
      <c r="BAW421" s="309"/>
      <c r="BAX421" s="309"/>
      <c r="BAY421" s="309"/>
      <c r="BAZ421" s="309"/>
      <c r="BBA421" s="309"/>
      <c r="BBB421" s="309"/>
      <c r="BBC421" s="309"/>
      <c r="BBD421" s="309"/>
      <c r="BBE421" s="309"/>
      <c r="BBF421" s="309"/>
      <c r="BBG421" s="309"/>
      <c r="BBH421" s="309"/>
      <c r="BBI421" s="309"/>
      <c r="BBJ421" s="309"/>
      <c r="BBK421" s="309"/>
      <c r="BBL421" s="309"/>
      <c r="BBM421" s="309"/>
      <c r="BBN421" s="309"/>
      <c r="BBO421" s="309"/>
      <c r="BBP421" s="309"/>
      <c r="BBQ421" s="309"/>
      <c r="BBR421" s="309"/>
      <c r="BBS421" s="309"/>
      <c r="BBT421" s="309"/>
      <c r="BBU421" s="309"/>
      <c r="BBV421" s="309"/>
      <c r="BBW421" s="309"/>
      <c r="BBX421" s="309"/>
      <c r="BBY421" s="309"/>
      <c r="BBZ421" s="309"/>
      <c r="BCA421" s="309"/>
      <c r="BCB421" s="309"/>
      <c r="BCC421" s="309"/>
      <c r="BCD421" s="309"/>
      <c r="BCE421" s="309"/>
      <c r="BCF421" s="309"/>
      <c r="BCG421" s="309"/>
      <c r="BCH421" s="309"/>
      <c r="BCI421" s="309"/>
      <c r="BCJ421" s="309"/>
      <c r="BCK421" s="309"/>
      <c r="BCL421" s="309"/>
      <c r="BCM421" s="309"/>
      <c r="BCN421" s="309"/>
      <c r="BCO421" s="309"/>
      <c r="BCP421" s="309"/>
      <c r="BCQ421" s="309"/>
      <c r="BCR421" s="309"/>
      <c r="BCS421" s="309"/>
      <c r="BCT421" s="309"/>
      <c r="BCU421" s="309"/>
      <c r="BCV421" s="309"/>
      <c r="BCW421" s="309"/>
      <c r="BCX421" s="309"/>
      <c r="BCY421" s="309"/>
      <c r="BCZ421" s="309"/>
      <c r="BDA421" s="309"/>
      <c r="BDB421" s="309"/>
      <c r="BDC421" s="309"/>
      <c r="BDD421" s="309"/>
      <c r="BDE421" s="309"/>
      <c r="BDF421" s="309"/>
      <c r="BDG421" s="309"/>
      <c r="BDH421" s="309"/>
      <c r="BDI421" s="309"/>
      <c r="BDJ421" s="309"/>
      <c r="BDK421" s="309"/>
      <c r="BDL421" s="309"/>
      <c r="BDM421" s="309"/>
      <c r="BDN421" s="309"/>
      <c r="BDO421" s="309"/>
      <c r="BDP421" s="309"/>
      <c r="BDQ421" s="309"/>
      <c r="BDR421" s="309"/>
      <c r="BDS421" s="309"/>
      <c r="BDT421" s="309"/>
      <c r="BDU421" s="309"/>
      <c r="BDV421" s="309"/>
      <c r="BDW421" s="309"/>
      <c r="BDX421" s="309"/>
      <c r="BDY421" s="309"/>
      <c r="BDZ421" s="309"/>
      <c r="BEA421" s="309"/>
      <c r="BEB421" s="309"/>
      <c r="BEC421" s="309"/>
      <c r="BED421" s="309"/>
      <c r="BEE421" s="309"/>
      <c r="BEF421" s="309"/>
      <c r="BEG421" s="309"/>
      <c r="BEH421" s="309"/>
      <c r="BEI421" s="309"/>
      <c r="BEJ421" s="309"/>
      <c r="BEK421" s="309"/>
      <c r="BEL421" s="309"/>
      <c r="BEM421" s="309"/>
      <c r="BEN421" s="309"/>
      <c r="BEO421" s="309"/>
      <c r="BEP421" s="309"/>
      <c r="BEQ421" s="309"/>
      <c r="BER421" s="309"/>
      <c r="BES421" s="309"/>
      <c r="BET421" s="309"/>
      <c r="BEU421" s="309"/>
      <c r="BEV421" s="309"/>
      <c r="BEW421" s="309"/>
      <c r="BEX421" s="309"/>
      <c r="BEY421" s="309"/>
      <c r="BEZ421" s="309"/>
      <c r="BFA421" s="309"/>
      <c r="BFB421" s="309"/>
      <c r="BFC421" s="309"/>
      <c r="BFD421" s="309"/>
      <c r="BFE421" s="309"/>
      <c r="BFF421" s="309"/>
      <c r="BFG421" s="309"/>
      <c r="BFH421" s="309"/>
      <c r="BFI421" s="309"/>
      <c r="BFJ421" s="309"/>
      <c r="BFK421" s="309"/>
      <c r="BFL421" s="309"/>
      <c r="BFM421" s="309"/>
      <c r="BFN421" s="309"/>
      <c r="BFO421" s="309"/>
      <c r="BFP421" s="309"/>
      <c r="BFQ421" s="309"/>
      <c r="BFR421" s="309"/>
      <c r="BFS421" s="309"/>
      <c r="BFT421" s="309"/>
      <c r="BFU421" s="309"/>
      <c r="BFV421" s="309"/>
      <c r="BFW421" s="309"/>
      <c r="BFX421" s="309"/>
      <c r="BFY421" s="309"/>
      <c r="BFZ421" s="309"/>
      <c r="BGA421" s="309"/>
      <c r="BGB421" s="309"/>
      <c r="BGC421" s="309"/>
      <c r="BGD421" s="309"/>
      <c r="BGE421" s="309"/>
      <c r="BGF421" s="309"/>
      <c r="BGG421" s="309"/>
      <c r="BGH421" s="309"/>
    </row>
    <row r="422" spans="6:1542" s="18" customFormat="1" ht="14.45" customHeight="1" x14ac:dyDescent="0.25">
      <c r="F422" s="68"/>
      <c r="Y422" s="68"/>
      <c r="AC422" s="309"/>
      <c r="AD422" s="309"/>
      <c r="AE422" s="309"/>
      <c r="AF422" s="309"/>
      <c r="AG422" s="309"/>
      <c r="AH422" s="309"/>
      <c r="AI422" s="309"/>
      <c r="AJ422" s="309"/>
      <c r="AK422" s="309"/>
      <c r="AL422" s="309"/>
      <c r="AM422" s="309"/>
      <c r="AN422" s="309"/>
      <c r="AO422" s="309"/>
      <c r="AP422" s="309"/>
      <c r="AQ422" s="309"/>
      <c r="AR422" s="309"/>
      <c r="AS422" s="309"/>
      <c r="AT422" s="309"/>
      <c r="AU422" s="309"/>
      <c r="AV422" s="309"/>
      <c r="AW422" s="309"/>
      <c r="AX422" s="309"/>
      <c r="AY422" s="309"/>
      <c r="AZ422" s="309"/>
      <c r="BA422" s="309"/>
      <c r="BB422" s="309"/>
      <c r="BC422" s="309"/>
      <c r="BD422" s="309"/>
      <c r="BE422" s="309"/>
      <c r="BF422" s="309"/>
      <c r="BG422" s="309"/>
      <c r="BH422" s="309"/>
      <c r="BI422" s="309"/>
      <c r="BJ422" s="309"/>
      <c r="BK422" s="309"/>
      <c r="BL422" s="309"/>
      <c r="BM422" s="309"/>
      <c r="BN422" s="309"/>
      <c r="BO422" s="309"/>
      <c r="BP422" s="309"/>
      <c r="BQ422" s="309"/>
      <c r="BR422" s="309"/>
      <c r="BS422" s="309"/>
      <c r="BT422" s="309"/>
      <c r="BU422" s="309"/>
      <c r="BV422" s="309"/>
      <c r="BW422" s="309"/>
      <c r="BX422" s="309"/>
      <c r="BY422" s="309"/>
      <c r="BZ422" s="309"/>
      <c r="CA422" s="309"/>
      <c r="CB422" s="309"/>
      <c r="CC422" s="309"/>
      <c r="CD422" s="309"/>
      <c r="CE422" s="309"/>
      <c r="CF422" s="309"/>
      <c r="CG422" s="309"/>
      <c r="CH422" s="309"/>
      <c r="CI422" s="309"/>
      <c r="CJ422" s="309"/>
      <c r="CK422" s="309"/>
      <c r="CL422" s="309"/>
      <c r="CM422" s="309"/>
      <c r="CN422" s="309"/>
      <c r="CO422" s="309"/>
      <c r="CP422" s="309"/>
      <c r="CQ422" s="309"/>
      <c r="CR422" s="309"/>
      <c r="CS422" s="309"/>
      <c r="CT422" s="309"/>
      <c r="CU422" s="309"/>
      <c r="CV422" s="309"/>
      <c r="CW422" s="309"/>
      <c r="CX422" s="309"/>
      <c r="CY422" s="309"/>
      <c r="CZ422" s="309"/>
      <c r="DA422" s="309"/>
      <c r="DB422" s="309"/>
      <c r="DC422" s="309"/>
      <c r="DD422" s="309"/>
      <c r="DE422" s="309"/>
      <c r="DF422" s="309"/>
      <c r="DG422" s="309"/>
      <c r="DH422" s="309"/>
      <c r="DI422" s="309"/>
      <c r="DJ422" s="309"/>
      <c r="DK422" s="309"/>
      <c r="DL422" s="309"/>
      <c r="DM422" s="309"/>
      <c r="DN422" s="309"/>
      <c r="DO422" s="309"/>
      <c r="DP422" s="309"/>
      <c r="DQ422" s="309"/>
      <c r="DR422" s="309"/>
      <c r="DS422" s="309"/>
      <c r="DT422" s="309"/>
      <c r="DU422" s="309"/>
      <c r="DV422" s="309"/>
      <c r="DW422" s="309"/>
      <c r="DX422" s="309"/>
      <c r="DY422" s="309"/>
      <c r="DZ422" s="309"/>
      <c r="EA422" s="309"/>
      <c r="EB422" s="309"/>
      <c r="EC422" s="309"/>
      <c r="ED422" s="309"/>
      <c r="EE422" s="309"/>
      <c r="EF422" s="309"/>
      <c r="EG422" s="309"/>
      <c r="EH422" s="309"/>
      <c r="EI422" s="309"/>
      <c r="EJ422" s="309"/>
      <c r="EK422" s="309"/>
      <c r="EL422" s="309"/>
      <c r="EM422" s="309"/>
      <c r="EN422" s="309"/>
      <c r="EO422" s="309"/>
      <c r="EP422" s="309"/>
      <c r="EQ422" s="309"/>
      <c r="ER422" s="309"/>
      <c r="ES422" s="309"/>
      <c r="ET422" s="309"/>
      <c r="EU422" s="309"/>
      <c r="EV422" s="309"/>
      <c r="EW422" s="309"/>
      <c r="EX422" s="309"/>
      <c r="EY422" s="309"/>
      <c r="EZ422" s="309"/>
      <c r="FA422" s="309"/>
      <c r="FB422" s="309"/>
      <c r="FC422" s="309"/>
      <c r="FD422" s="309"/>
      <c r="FE422" s="309"/>
      <c r="FF422" s="309"/>
      <c r="FG422" s="309"/>
      <c r="FH422" s="309"/>
      <c r="FI422" s="309"/>
      <c r="FJ422" s="309"/>
      <c r="FK422" s="309"/>
      <c r="FL422" s="309"/>
      <c r="FM422" s="309"/>
      <c r="FN422" s="309"/>
      <c r="FO422" s="309"/>
      <c r="FP422" s="309"/>
      <c r="FQ422" s="309"/>
      <c r="FR422" s="309"/>
      <c r="FS422" s="309"/>
      <c r="FT422" s="309"/>
      <c r="FU422" s="309"/>
      <c r="FV422" s="309"/>
      <c r="FW422" s="309"/>
      <c r="FX422" s="309"/>
      <c r="FY422" s="309"/>
      <c r="FZ422" s="309"/>
      <c r="GA422" s="309"/>
      <c r="GB422" s="309"/>
      <c r="GC422" s="309"/>
      <c r="GD422" s="309"/>
      <c r="GE422" s="309"/>
      <c r="GF422" s="309"/>
      <c r="GG422" s="309"/>
      <c r="GH422" s="309"/>
      <c r="GI422" s="309"/>
      <c r="GJ422" s="309"/>
      <c r="GK422" s="309"/>
      <c r="GL422" s="309"/>
      <c r="GM422" s="309"/>
      <c r="GN422" s="309"/>
      <c r="GO422" s="309"/>
      <c r="GP422" s="309"/>
      <c r="GQ422" s="309"/>
      <c r="GR422" s="309"/>
      <c r="GS422" s="309"/>
      <c r="GT422" s="309"/>
      <c r="GU422" s="309"/>
      <c r="GV422" s="309"/>
      <c r="GW422" s="309"/>
      <c r="GX422" s="309"/>
      <c r="GY422" s="309"/>
      <c r="GZ422" s="309"/>
      <c r="HA422" s="309"/>
      <c r="HB422" s="309"/>
      <c r="HC422" s="309"/>
      <c r="HD422" s="309"/>
      <c r="HE422" s="309"/>
      <c r="HF422" s="309"/>
      <c r="HG422" s="309"/>
      <c r="HH422" s="309"/>
      <c r="HI422" s="309"/>
      <c r="HJ422" s="309"/>
      <c r="HK422" s="309"/>
      <c r="HL422" s="309"/>
      <c r="HM422" s="309"/>
      <c r="HN422" s="309"/>
      <c r="HO422" s="309"/>
      <c r="HP422" s="309"/>
      <c r="HQ422" s="309"/>
      <c r="HR422" s="309"/>
      <c r="HS422" s="309"/>
      <c r="HT422" s="309"/>
      <c r="HU422" s="309"/>
      <c r="HV422" s="309"/>
      <c r="HW422" s="309"/>
      <c r="HX422" s="309"/>
      <c r="HY422" s="309"/>
      <c r="HZ422" s="309"/>
      <c r="IA422" s="309"/>
      <c r="IB422" s="309"/>
      <c r="IC422" s="309"/>
      <c r="ID422" s="309"/>
      <c r="IE422" s="309"/>
      <c r="IF422" s="309"/>
      <c r="IG422" s="309"/>
      <c r="IH422" s="309"/>
      <c r="II422" s="309"/>
      <c r="IJ422" s="309"/>
      <c r="IK422" s="309"/>
      <c r="IL422" s="309"/>
      <c r="IM422" s="309"/>
      <c r="IN422" s="309"/>
      <c r="IO422" s="309"/>
      <c r="IP422" s="309"/>
      <c r="IQ422" s="309"/>
      <c r="IR422" s="309"/>
      <c r="IS422" s="309"/>
      <c r="IT422" s="309"/>
      <c r="IU422" s="309"/>
      <c r="IV422" s="309"/>
      <c r="IW422" s="309"/>
      <c r="IX422" s="309"/>
      <c r="IY422" s="309"/>
      <c r="IZ422" s="309"/>
      <c r="JA422" s="309"/>
      <c r="JB422" s="309"/>
      <c r="JC422" s="309"/>
      <c r="JD422" s="309"/>
      <c r="JE422" s="309"/>
      <c r="JF422" s="309"/>
      <c r="JG422" s="309"/>
      <c r="JH422" s="309"/>
      <c r="JI422" s="309"/>
      <c r="JJ422" s="309"/>
      <c r="JK422" s="309"/>
      <c r="JL422" s="309"/>
      <c r="JM422" s="309"/>
      <c r="JN422" s="309"/>
      <c r="JO422" s="309"/>
      <c r="JP422" s="309"/>
      <c r="JQ422" s="309"/>
      <c r="JR422" s="309"/>
      <c r="JS422" s="309"/>
      <c r="JT422" s="309"/>
      <c r="JU422" s="309"/>
      <c r="JV422" s="309"/>
      <c r="JW422" s="309"/>
      <c r="JX422" s="309"/>
      <c r="JY422" s="309"/>
      <c r="JZ422" s="309"/>
      <c r="KA422" s="309"/>
      <c r="KB422" s="309"/>
      <c r="KC422" s="309"/>
      <c r="KD422" s="309"/>
      <c r="KE422" s="309"/>
      <c r="KF422" s="309"/>
      <c r="KG422" s="309"/>
      <c r="KH422" s="309"/>
      <c r="KI422" s="309"/>
      <c r="KJ422" s="309"/>
      <c r="KK422" s="309"/>
      <c r="KL422" s="309"/>
      <c r="KM422" s="309"/>
      <c r="KN422" s="309"/>
      <c r="KO422" s="309"/>
      <c r="KP422" s="309"/>
      <c r="KQ422" s="309"/>
      <c r="KR422" s="309"/>
      <c r="KS422" s="309"/>
      <c r="KT422" s="309"/>
      <c r="KU422" s="309"/>
      <c r="KV422" s="309"/>
      <c r="KW422" s="309"/>
      <c r="KX422" s="309"/>
      <c r="KY422" s="309"/>
      <c r="KZ422" s="309"/>
      <c r="LA422" s="309"/>
      <c r="LB422" s="309"/>
      <c r="LC422" s="309"/>
      <c r="LD422" s="309"/>
      <c r="LE422" s="309"/>
      <c r="LF422" s="309"/>
      <c r="LG422" s="309"/>
      <c r="LH422" s="309"/>
      <c r="LI422" s="309"/>
      <c r="LJ422" s="309"/>
      <c r="LK422" s="309"/>
      <c r="LL422" s="309"/>
      <c r="LM422" s="309"/>
      <c r="LN422" s="309"/>
      <c r="LO422" s="309"/>
      <c r="LP422" s="309"/>
      <c r="LQ422" s="309"/>
      <c r="LR422" s="309"/>
      <c r="LS422" s="309"/>
      <c r="LT422" s="309"/>
      <c r="LU422" s="309"/>
      <c r="LV422" s="309"/>
      <c r="LW422" s="309"/>
      <c r="LX422" s="309"/>
      <c r="LY422" s="309"/>
      <c r="LZ422" s="309"/>
      <c r="MA422" s="309"/>
      <c r="MB422" s="309"/>
      <c r="MC422" s="309"/>
      <c r="MD422" s="309"/>
      <c r="ME422" s="309"/>
      <c r="MF422" s="309"/>
      <c r="MG422" s="309"/>
      <c r="MH422" s="309"/>
      <c r="MI422" s="309"/>
      <c r="MJ422" s="309"/>
      <c r="MK422" s="309"/>
      <c r="ML422" s="309"/>
      <c r="MM422" s="309"/>
      <c r="MN422" s="309"/>
      <c r="MO422" s="309"/>
      <c r="MP422" s="309"/>
      <c r="MQ422" s="309"/>
      <c r="MR422" s="309"/>
      <c r="MS422" s="309"/>
      <c r="MT422" s="309"/>
      <c r="MU422" s="309"/>
      <c r="MV422" s="309"/>
      <c r="MW422" s="309"/>
      <c r="MX422" s="309"/>
      <c r="MY422" s="309"/>
      <c r="MZ422" s="309"/>
      <c r="NA422" s="309"/>
      <c r="NB422" s="309"/>
      <c r="NC422" s="309"/>
      <c r="ND422" s="309"/>
      <c r="NE422" s="309"/>
      <c r="NF422" s="309"/>
      <c r="NG422" s="309"/>
      <c r="NH422" s="309"/>
      <c r="NI422" s="309"/>
      <c r="NJ422" s="309"/>
      <c r="NK422" s="309"/>
      <c r="NL422" s="309"/>
      <c r="NM422" s="309"/>
      <c r="NN422" s="309"/>
      <c r="NO422" s="309"/>
      <c r="NP422" s="309"/>
      <c r="NQ422" s="309"/>
      <c r="NR422" s="309"/>
      <c r="NS422" s="309"/>
      <c r="NT422" s="309"/>
      <c r="NU422" s="309"/>
      <c r="NV422" s="309"/>
      <c r="NW422" s="309"/>
      <c r="NX422" s="309"/>
      <c r="NY422" s="309"/>
      <c r="NZ422" s="309"/>
      <c r="OA422" s="309"/>
      <c r="OB422" s="309"/>
      <c r="OC422" s="309"/>
      <c r="OD422" s="309"/>
      <c r="OE422" s="309"/>
      <c r="OF422" s="309"/>
      <c r="OG422" s="309"/>
      <c r="OH422" s="309"/>
      <c r="OI422" s="309"/>
      <c r="OJ422" s="309"/>
      <c r="OK422" s="309"/>
      <c r="OL422" s="309"/>
      <c r="OM422" s="309"/>
      <c r="ON422" s="309"/>
      <c r="OO422" s="309"/>
      <c r="OP422" s="309"/>
      <c r="OQ422" s="309"/>
      <c r="OR422" s="309"/>
      <c r="OS422" s="309"/>
      <c r="OT422" s="309"/>
      <c r="OU422" s="309"/>
      <c r="OV422" s="309"/>
      <c r="OW422" s="309"/>
      <c r="OX422" s="309"/>
      <c r="OY422" s="309"/>
      <c r="OZ422" s="309"/>
      <c r="PA422" s="309"/>
      <c r="PB422" s="309"/>
      <c r="PC422" s="309"/>
      <c r="PD422" s="309"/>
      <c r="PE422" s="309"/>
      <c r="PF422" s="309"/>
      <c r="PG422" s="309"/>
      <c r="PH422" s="309"/>
      <c r="PI422" s="309"/>
      <c r="PJ422" s="309"/>
      <c r="PK422" s="309"/>
      <c r="PL422" s="309"/>
      <c r="PM422" s="309"/>
      <c r="PN422" s="309"/>
      <c r="PO422" s="309"/>
      <c r="PP422" s="309"/>
      <c r="PQ422" s="309"/>
      <c r="PR422" s="309"/>
      <c r="PS422" s="309"/>
      <c r="PT422" s="309"/>
      <c r="PU422" s="309"/>
      <c r="PV422" s="309"/>
      <c r="PW422" s="309"/>
      <c r="PX422" s="309"/>
      <c r="PY422" s="309"/>
      <c r="PZ422" s="309"/>
      <c r="QA422" s="309"/>
      <c r="QB422" s="309"/>
      <c r="QC422" s="309"/>
      <c r="QD422" s="309"/>
      <c r="QE422" s="309"/>
      <c r="QF422" s="309"/>
      <c r="QG422" s="309"/>
      <c r="QH422" s="309"/>
      <c r="QI422" s="309"/>
      <c r="QJ422" s="309"/>
      <c r="QK422" s="309"/>
      <c r="QL422" s="309"/>
      <c r="QM422" s="309"/>
      <c r="QN422" s="309"/>
      <c r="QO422" s="309"/>
      <c r="QP422" s="309"/>
      <c r="QQ422" s="309"/>
      <c r="QR422" s="309"/>
      <c r="QS422" s="309"/>
      <c r="QT422" s="309"/>
      <c r="QU422" s="309"/>
      <c r="QV422" s="309"/>
      <c r="QW422" s="309"/>
      <c r="QX422" s="309"/>
      <c r="QY422" s="309"/>
      <c r="QZ422" s="309"/>
      <c r="RA422" s="309"/>
      <c r="RB422" s="309"/>
      <c r="RC422" s="309"/>
      <c r="RD422" s="309"/>
      <c r="RE422" s="309"/>
      <c r="RF422" s="309"/>
      <c r="RG422" s="309"/>
      <c r="RH422" s="309"/>
      <c r="RI422" s="309"/>
      <c r="RJ422" s="309"/>
      <c r="RK422" s="309"/>
      <c r="RL422" s="309"/>
      <c r="RM422" s="309"/>
      <c r="RN422" s="309"/>
      <c r="RO422" s="309"/>
      <c r="RP422" s="309"/>
      <c r="RQ422" s="309"/>
      <c r="RR422" s="309"/>
      <c r="RS422" s="309"/>
      <c r="RT422" s="309"/>
      <c r="RU422" s="309"/>
      <c r="RV422" s="309"/>
      <c r="RW422" s="309"/>
      <c r="RX422" s="309"/>
      <c r="RY422" s="309"/>
      <c r="RZ422" s="309"/>
      <c r="SA422" s="309"/>
      <c r="SB422" s="309"/>
      <c r="SC422" s="309"/>
      <c r="SD422" s="309"/>
      <c r="SE422" s="309"/>
      <c r="SF422" s="309"/>
      <c r="SG422" s="309"/>
      <c r="SH422" s="309"/>
      <c r="SI422" s="309"/>
      <c r="SJ422" s="309"/>
      <c r="SK422" s="309"/>
      <c r="SL422" s="309"/>
      <c r="SM422" s="309"/>
      <c r="SN422" s="309"/>
      <c r="SO422" s="309"/>
      <c r="SP422" s="309"/>
      <c r="SQ422" s="309"/>
      <c r="SR422" s="309"/>
      <c r="SS422" s="309"/>
      <c r="ST422" s="309"/>
      <c r="SU422" s="309"/>
      <c r="SV422" s="309"/>
      <c r="SW422" s="309"/>
      <c r="SX422" s="309"/>
      <c r="SY422" s="309"/>
      <c r="SZ422" s="309"/>
      <c r="TA422" s="309"/>
      <c r="TB422" s="309"/>
      <c r="TC422" s="309"/>
      <c r="TD422" s="309"/>
      <c r="TE422" s="309"/>
      <c r="TF422" s="309"/>
      <c r="TG422" s="309"/>
      <c r="TH422" s="309"/>
      <c r="TI422" s="309"/>
      <c r="TJ422" s="309"/>
      <c r="TK422" s="309"/>
      <c r="TL422" s="309"/>
      <c r="TM422" s="309"/>
      <c r="TN422" s="309"/>
      <c r="TO422" s="309"/>
      <c r="TP422" s="309"/>
      <c r="TQ422" s="309"/>
      <c r="TR422" s="309"/>
      <c r="TS422" s="309"/>
      <c r="TT422" s="309"/>
      <c r="TU422" s="309"/>
      <c r="TV422" s="309"/>
      <c r="TW422" s="309"/>
      <c r="TX422" s="309"/>
      <c r="TY422" s="309"/>
      <c r="TZ422" s="309"/>
      <c r="UA422" s="309"/>
      <c r="UB422" s="309"/>
      <c r="UC422" s="309"/>
      <c r="UD422" s="309"/>
      <c r="UE422" s="309"/>
      <c r="UF422" s="309"/>
      <c r="UG422" s="309"/>
      <c r="UH422" s="309"/>
      <c r="UI422" s="309"/>
      <c r="UJ422" s="309"/>
      <c r="UK422" s="309"/>
      <c r="UL422" s="309"/>
      <c r="UM422" s="309"/>
      <c r="UN422" s="309"/>
      <c r="UO422" s="309"/>
      <c r="UP422" s="309"/>
      <c r="UQ422" s="309"/>
      <c r="UR422" s="309"/>
      <c r="US422" s="309"/>
      <c r="UT422" s="309"/>
      <c r="UU422" s="309"/>
      <c r="UV422" s="309"/>
      <c r="UW422" s="309"/>
      <c r="UX422" s="309"/>
      <c r="UY422" s="309"/>
      <c r="UZ422" s="309"/>
      <c r="VA422" s="309"/>
      <c r="VB422" s="309"/>
      <c r="VC422" s="309"/>
      <c r="VD422" s="309"/>
      <c r="VE422" s="309"/>
      <c r="VF422" s="309"/>
      <c r="VG422" s="309"/>
      <c r="VH422" s="309"/>
      <c r="VI422" s="309"/>
      <c r="VJ422" s="309"/>
      <c r="VK422" s="309"/>
      <c r="VL422" s="309"/>
      <c r="VM422" s="309"/>
      <c r="VN422" s="309"/>
      <c r="VO422" s="309"/>
      <c r="VP422" s="309"/>
      <c r="VQ422" s="309"/>
      <c r="VR422" s="309"/>
      <c r="VS422" s="309"/>
      <c r="VT422" s="309"/>
      <c r="VU422" s="309"/>
      <c r="VV422" s="309"/>
      <c r="VW422" s="309"/>
      <c r="VX422" s="309"/>
      <c r="VY422" s="309"/>
      <c r="VZ422" s="309"/>
      <c r="WA422" s="309"/>
      <c r="WB422" s="309"/>
      <c r="WC422" s="309"/>
      <c r="WD422" s="309"/>
      <c r="WE422" s="309"/>
      <c r="WF422" s="309"/>
      <c r="WG422" s="309"/>
      <c r="WH422" s="309"/>
      <c r="WI422" s="309"/>
      <c r="WJ422" s="309"/>
      <c r="WK422" s="309"/>
      <c r="WL422" s="309"/>
      <c r="WM422" s="309"/>
      <c r="WN422" s="309"/>
      <c r="WO422" s="309"/>
      <c r="WP422" s="309"/>
      <c r="WQ422" s="309"/>
      <c r="WR422" s="309"/>
      <c r="WS422" s="309"/>
      <c r="WT422" s="309"/>
      <c r="WU422" s="309"/>
      <c r="WV422" s="309"/>
      <c r="WW422" s="309"/>
      <c r="WX422" s="309"/>
      <c r="WY422" s="309"/>
      <c r="WZ422" s="309"/>
      <c r="XA422" s="309"/>
      <c r="XB422" s="309"/>
      <c r="XC422" s="309"/>
      <c r="XD422" s="309"/>
      <c r="XE422" s="309"/>
      <c r="XF422" s="309"/>
      <c r="XG422" s="309"/>
      <c r="XH422" s="309"/>
      <c r="XI422" s="309"/>
      <c r="XJ422" s="309"/>
      <c r="XK422" s="309"/>
      <c r="XL422" s="309"/>
      <c r="XM422" s="309"/>
      <c r="XN422" s="309"/>
      <c r="XO422" s="309"/>
      <c r="XP422" s="309"/>
      <c r="XQ422" s="309"/>
      <c r="XR422" s="309"/>
      <c r="XS422" s="309"/>
      <c r="XT422" s="309"/>
      <c r="XU422" s="309"/>
      <c r="XV422" s="309"/>
      <c r="XW422" s="309"/>
      <c r="XX422" s="309"/>
      <c r="XY422" s="309"/>
      <c r="XZ422" s="309"/>
      <c r="YA422" s="309"/>
      <c r="YB422" s="309"/>
      <c r="YC422" s="309"/>
      <c r="YD422" s="309"/>
      <c r="YE422" s="309"/>
      <c r="YF422" s="309"/>
      <c r="YG422" s="309"/>
      <c r="YH422" s="309"/>
      <c r="YI422" s="309"/>
      <c r="YJ422" s="309"/>
      <c r="YK422" s="309"/>
      <c r="YL422" s="309"/>
      <c r="YM422" s="309"/>
      <c r="YN422" s="309"/>
      <c r="YO422" s="309"/>
      <c r="YP422" s="309"/>
      <c r="YQ422" s="309"/>
      <c r="YR422" s="309"/>
      <c r="YS422" s="309"/>
      <c r="YT422" s="309"/>
      <c r="YU422" s="309"/>
      <c r="YV422" s="309"/>
      <c r="YW422" s="309"/>
      <c r="YX422" s="309"/>
      <c r="YY422" s="309"/>
      <c r="YZ422" s="309"/>
      <c r="ZA422" s="309"/>
      <c r="ZB422" s="309"/>
      <c r="ZC422" s="309"/>
      <c r="ZD422" s="309"/>
      <c r="ZE422" s="309"/>
      <c r="ZF422" s="309"/>
      <c r="ZG422" s="309"/>
      <c r="ZH422" s="309"/>
      <c r="ZI422" s="309"/>
      <c r="ZJ422" s="309"/>
      <c r="ZK422" s="309"/>
      <c r="ZL422" s="309"/>
      <c r="ZM422" s="309"/>
      <c r="ZN422" s="309"/>
      <c r="ZO422" s="309"/>
      <c r="ZP422" s="309"/>
      <c r="ZQ422" s="309"/>
      <c r="ZR422" s="309"/>
      <c r="ZS422" s="309"/>
      <c r="ZT422" s="309"/>
      <c r="ZU422" s="309"/>
      <c r="ZV422" s="309"/>
      <c r="ZW422" s="309"/>
      <c r="ZX422" s="309"/>
      <c r="ZY422" s="309"/>
      <c r="ZZ422" s="309"/>
      <c r="AAA422" s="309"/>
      <c r="AAB422" s="309"/>
      <c r="AAC422" s="309"/>
      <c r="AAD422" s="309"/>
      <c r="AAE422" s="309"/>
      <c r="AAF422" s="309"/>
      <c r="AAG422" s="309"/>
      <c r="AAH422" s="309"/>
      <c r="AAI422" s="309"/>
      <c r="AAJ422" s="309"/>
      <c r="AAK422" s="309"/>
      <c r="AAL422" s="309"/>
      <c r="AAM422" s="309"/>
      <c r="AAN422" s="309"/>
      <c r="AAO422" s="309"/>
      <c r="AAP422" s="309"/>
      <c r="AAQ422" s="309"/>
      <c r="AAR422" s="309"/>
      <c r="AAS422" s="309"/>
      <c r="AAT422" s="309"/>
      <c r="AAU422" s="309"/>
      <c r="AAV422" s="309"/>
      <c r="AAW422" s="309"/>
      <c r="AAX422" s="309"/>
      <c r="AAY422" s="309"/>
      <c r="AAZ422" s="309"/>
      <c r="ABA422" s="309"/>
      <c r="ABB422" s="309"/>
      <c r="ABC422" s="309"/>
      <c r="ABD422" s="309"/>
      <c r="ABE422" s="309"/>
      <c r="ABF422" s="309"/>
      <c r="ABG422" s="309"/>
      <c r="ABH422" s="309"/>
      <c r="ABI422" s="309"/>
      <c r="ABJ422" s="309"/>
      <c r="ABK422" s="309"/>
      <c r="ABL422" s="309"/>
      <c r="ABM422" s="309"/>
      <c r="ABN422" s="309"/>
      <c r="ABO422" s="309"/>
      <c r="ABP422" s="309"/>
      <c r="ABQ422" s="309"/>
      <c r="ABR422" s="309"/>
      <c r="ABS422" s="309"/>
      <c r="ABT422" s="309"/>
      <c r="ABU422" s="309"/>
      <c r="ABV422" s="309"/>
      <c r="ABW422" s="309"/>
      <c r="ABX422" s="309"/>
      <c r="ABY422" s="309"/>
      <c r="ABZ422" s="309"/>
      <c r="ACA422" s="309"/>
      <c r="ACB422" s="309"/>
      <c r="ACC422" s="309"/>
      <c r="ACD422" s="309"/>
      <c r="ACE422" s="309"/>
      <c r="ACF422" s="309"/>
      <c r="ACG422" s="309"/>
      <c r="ACH422" s="309"/>
      <c r="ACI422" s="309"/>
      <c r="ACJ422" s="309"/>
      <c r="ACK422" s="309"/>
      <c r="ACL422" s="309"/>
      <c r="ACM422" s="309"/>
      <c r="ACN422" s="309"/>
      <c r="ACO422" s="309"/>
      <c r="ACP422" s="309"/>
      <c r="ACQ422" s="309"/>
      <c r="ACR422" s="309"/>
      <c r="ACS422" s="309"/>
      <c r="ACT422" s="309"/>
      <c r="ACU422" s="309"/>
      <c r="ACV422" s="309"/>
      <c r="ACW422" s="309"/>
      <c r="ACX422" s="309"/>
      <c r="ACY422" s="309"/>
      <c r="ACZ422" s="309"/>
      <c r="ADA422" s="309"/>
      <c r="ADB422" s="309"/>
      <c r="ADC422" s="309"/>
      <c r="ADD422" s="309"/>
      <c r="ADE422" s="309"/>
      <c r="ADF422" s="309"/>
      <c r="ADG422" s="309"/>
      <c r="ADH422" s="309"/>
      <c r="ADI422" s="309"/>
      <c r="ADJ422" s="309"/>
      <c r="ADK422" s="309"/>
      <c r="ADL422" s="309"/>
      <c r="ADM422" s="309"/>
      <c r="ADN422" s="309"/>
      <c r="ADO422" s="309"/>
      <c r="ADP422" s="309"/>
      <c r="ADQ422" s="309"/>
      <c r="ADR422" s="309"/>
      <c r="ADS422" s="309"/>
      <c r="ADT422" s="309"/>
      <c r="ADU422" s="309"/>
      <c r="ADV422" s="309"/>
      <c r="ADW422" s="309"/>
      <c r="ADX422" s="309"/>
      <c r="ADY422" s="309"/>
      <c r="ADZ422" s="309"/>
      <c r="AEA422" s="309"/>
      <c r="AEB422" s="309"/>
      <c r="AEC422" s="309"/>
      <c r="AED422" s="309"/>
      <c r="AEE422" s="309"/>
      <c r="AEF422" s="309"/>
      <c r="AEG422" s="309"/>
      <c r="AEH422" s="309"/>
      <c r="AEI422" s="309"/>
      <c r="AEJ422" s="309"/>
      <c r="AEK422" s="309"/>
      <c r="AEL422" s="309"/>
      <c r="AEM422" s="309"/>
      <c r="AEN422" s="309"/>
      <c r="AEO422" s="309"/>
      <c r="AEP422" s="309"/>
      <c r="AEQ422" s="309"/>
      <c r="AER422" s="309"/>
      <c r="AES422" s="309"/>
      <c r="AET422" s="309"/>
      <c r="AEU422" s="309"/>
      <c r="AEV422" s="309"/>
      <c r="AEW422" s="309"/>
      <c r="AEX422" s="309"/>
      <c r="AEY422" s="309"/>
      <c r="AEZ422" s="309"/>
      <c r="AFA422" s="309"/>
      <c r="AFB422" s="309"/>
      <c r="AFC422" s="309"/>
      <c r="AFD422" s="309"/>
      <c r="AFE422" s="309"/>
      <c r="AFF422" s="309"/>
      <c r="AFG422" s="309"/>
      <c r="AFH422" s="309"/>
      <c r="AFI422" s="309"/>
      <c r="AFJ422" s="309"/>
      <c r="AFK422" s="309"/>
      <c r="AFL422" s="309"/>
      <c r="AFM422" s="309"/>
      <c r="AFN422" s="309"/>
      <c r="AFO422" s="309"/>
      <c r="AFP422" s="309"/>
      <c r="AFQ422" s="309"/>
      <c r="AFR422" s="309"/>
      <c r="AFS422" s="309"/>
      <c r="AFT422" s="309"/>
      <c r="AFU422" s="309"/>
      <c r="AFV422" s="309"/>
      <c r="AFW422" s="309"/>
      <c r="AFX422" s="309"/>
      <c r="AFY422" s="309"/>
      <c r="AFZ422" s="309"/>
      <c r="AGA422" s="309"/>
      <c r="AGB422" s="309"/>
      <c r="AGC422" s="309"/>
      <c r="AGD422" s="309"/>
      <c r="AGE422" s="309"/>
      <c r="AGF422" s="309"/>
      <c r="AGG422" s="309"/>
      <c r="AGH422" s="309"/>
      <c r="AGI422" s="309"/>
      <c r="AGJ422" s="309"/>
      <c r="AGK422" s="309"/>
      <c r="AGL422" s="309"/>
      <c r="AGM422" s="309"/>
      <c r="AGN422" s="309"/>
      <c r="AGO422" s="309"/>
      <c r="AGP422" s="309"/>
      <c r="AGQ422" s="309"/>
      <c r="AGR422" s="309"/>
      <c r="AGS422" s="309"/>
      <c r="AGT422" s="309"/>
      <c r="AGU422" s="309"/>
      <c r="AGV422" s="309"/>
      <c r="AGW422" s="309"/>
      <c r="AGX422" s="309"/>
      <c r="AGY422" s="309"/>
      <c r="AGZ422" s="309"/>
      <c r="AHA422" s="309"/>
      <c r="AHB422" s="309"/>
      <c r="AHC422" s="309"/>
      <c r="AHD422" s="309"/>
      <c r="AHE422" s="309"/>
      <c r="AHF422" s="309"/>
      <c r="AHG422" s="309"/>
      <c r="AHH422" s="309"/>
      <c r="AHI422" s="309"/>
      <c r="AHJ422" s="309"/>
      <c r="AHK422" s="309"/>
      <c r="AHL422" s="309"/>
      <c r="AHM422" s="309"/>
      <c r="AHN422" s="309"/>
      <c r="AHO422" s="309"/>
      <c r="AHP422" s="309"/>
      <c r="AHQ422" s="309"/>
      <c r="AHR422" s="309"/>
      <c r="AHS422" s="309"/>
      <c r="AHT422" s="309"/>
      <c r="AHU422" s="309"/>
      <c r="AHV422" s="309"/>
      <c r="AHW422" s="309"/>
      <c r="AHX422" s="309"/>
      <c r="AHY422" s="309"/>
      <c r="AHZ422" s="309"/>
      <c r="AIA422" s="309"/>
      <c r="AIB422" s="309"/>
      <c r="AIC422" s="309"/>
      <c r="AID422" s="309"/>
      <c r="AIE422" s="309"/>
      <c r="AIF422" s="309"/>
      <c r="AIG422" s="309"/>
      <c r="AIH422" s="309"/>
      <c r="AII422" s="309"/>
      <c r="AIJ422" s="309"/>
      <c r="AIK422" s="309"/>
      <c r="AIL422" s="309"/>
      <c r="AIM422" s="309"/>
      <c r="AIN422" s="309"/>
      <c r="AIO422" s="309"/>
      <c r="AIP422" s="309"/>
      <c r="AIQ422" s="309"/>
      <c r="AIR422" s="309"/>
      <c r="AIS422" s="309"/>
      <c r="AIT422" s="309"/>
      <c r="AIU422" s="309"/>
      <c r="AIV422" s="309"/>
      <c r="AIW422" s="309"/>
      <c r="AIX422" s="309"/>
      <c r="AIY422" s="309"/>
      <c r="AIZ422" s="309"/>
      <c r="AJA422" s="309"/>
      <c r="AJB422" s="309"/>
      <c r="AJC422" s="309"/>
      <c r="AJD422" s="309"/>
      <c r="AJE422" s="309"/>
      <c r="AJF422" s="309"/>
      <c r="AJG422" s="309"/>
      <c r="AJH422" s="309"/>
      <c r="AJI422" s="309"/>
      <c r="AJJ422" s="309"/>
      <c r="AJK422" s="309"/>
      <c r="AJL422" s="309"/>
      <c r="AJM422" s="309"/>
      <c r="AJN422" s="309"/>
      <c r="AJO422" s="309"/>
      <c r="AJP422" s="309"/>
      <c r="AJQ422" s="309"/>
      <c r="AJR422" s="309"/>
      <c r="AJS422" s="309"/>
      <c r="AJT422" s="309"/>
      <c r="AJU422" s="309"/>
      <c r="AJV422" s="309"/>
      <c r="AJW422" s="309"/>
      <c r="AJX422" s="309"/>
      <c r="AJY422" s="309"/>
      <c r="AJZ422" s="309"/>
      <c r="AKA422" s="309"/>
      <c r="AKB422" s="309"/>
      <c r="AKC422" s="309"/>
      <c r="AKD422" s="309"/>
      <c r="AKE422" s="309"/>
      <c r="AKF422" s="309"/>
      <c r="AKG422" s="309"/>
      <c r="AKH422" s="309"/>
      <c r="AKI422" s="309"/>
      <c r="AKJ422" s="309"/>
      <c r="AKK422" s="309"/>
      <c r="AKL422" s="309"/>
      <c r="AKM422" s="309"/>
      <c r="AKN422" s="309"/>
      <c r="AKO422" s="309"/>
      <c r="AKP422" s="309"/>
      <c r="AKQ422" s="309"/>
      <c r="AKR422" s="309"/>
      <c r="AKS422" s="309"/>
      <c r="AKT422" s="309"/>
      <c r="AKU422" s="309"/>
      <c r="AKV422" s="309"/>
      <c r="AKW422" s="309"/>
      <c r="AKX422" s="309"/>
      <c r="AKY422" s="309"/>
      <c r="AKZ422" s="309"/>
      <c r="ALA422" s="309"/>
      <c r="ALB422" s="309"/>
      <c r="ALC422" s="309"/>
      <c r="ALD422" s="309"/>
      <c r="ALE422" s="309"/>
      <c r="ALF422" s="309"/>
      <c r="ALG422" s="309"/>
      <c r="ALH422" s="309"/>
      <c r="ALI422" s="309"/>
      <c r="ALJ422" s="309"/>
      <c r="ALK422" s="309"/>
      <c r="ALL422" s="309"/>
      <c r="ALM422" s="309"/>
      <c r="ALN422" s="309"/>
      <c r="ALO422" s="309"/>
      <c r="ALP422" s="309"/>
      <c r="ALQ422" s="309"/>
      <c r="ALR422" s="309"/>
      <c r="ALS422" s="309"/>
      <c r="ALT422" s="309"/>
      <c r="ALU422" s="309"/>
      <c r="ALV422" s="309"/>
      <c r="ALW422" s="309"/>
      <c r="ALX422" s="309"/>
      <c r="ALY422" s="309"/>
      <c r="ALZ422" s="309"/>
      <c r="AMA422" s="309"/>
      <c r="AMB422" s="309"/>
      <c r="AMC422" s="309"/>
      <c r="AMD422" s="309"/>
      <c r="AME422" s="309"/>
      <c r="AMF422" s="309"/>
      <c r="AMG422" s="309"/>
      <c r="AMH422" s="309"/>
      <c r="AMI422" s="309"/>
      <c r="AMJ422" s="309"/>
      <c r="AMK422" s="309"/>
      <c r="AML422" s="309"/>
      <c r="AMM422" s="309"/>
      <c r="AMN422" s="309"/>
      <c r="AMO422" s="309"/>
      <c r="AMP422" s="309"/>
      <c r="AMQ422" s="309"/>
      <c r="AMR422" s="309"/>
      <c r="AMS422" s="309"/>
      <c r="AMT422" s="309"/>
      <c r="AMU422" s="309"/>
      <c r="AMV422" s="309"/>
      <c r="AMW422" s="309"/>
      <c r="AMX422" s="309"/>
      <c r="AMY422" s="309"/>
      <c r="AMZ422" s="309"/>
      <c r="ANA422" s="309"/>
      <c r="ANB422" s="309"/>
      <c r="ANC422" s="309"/>
      <c r="AND422" s="309"/>
      <c r="ANE422" s="309"/>
      <c r="ANF422" s="309"/>
      <c r="ANG422" s="309"/>
      <c r="ANH422" s="309"/>
      <c r="ANI422" s="309"/>
      <c r="ANJ422" s="309"/>
      <c r="ANK422" s="309"/>
      <c r="ANL422" s="309"/>
      <c r="ANM422" s="309"/>
      <c r="ANN422" s="309"/>
      <c r="ANO422" s="309"/>
      <c r="ANP422" s="309"/>
      <c r="ANQ422" s="309"/>
      <c r="ANR422" s="309"/>
      <c r="ANS422" s="309"/>
      <c r="ANT422" s="309"/>
      <c r="ANU422" s="309"/>
      <c r="ANV422" s="309"/>
      <c r="ANW422" s="309"/>
      <c r="ANX422" s="309"/>
      <c r="ANY422" s="309"/>
      <c r="ANZ422" s="309"/>
      <c r="AOA422" s="309"/>
      <c r="AOB422" s="309"/>
      <c r="AOC422" s="309"/>
      <c r="AOD422" s="309"/>
      <c r="AOE422" s="309"/>
      <c r="AOF422" s="309"/>
      <c r="AOG422" s="309"/>
      <c r="AOH422" s="309"/>
      <c r="AOI422" s="309"/>
      <c r="AOJ422" s="309"/>
      <c r="AOK422" s="309"/>
      <c r="AOL422" s="309"/>
      <c r="AOM422" s="309"/>
      <c r="AON422" s="309"/>
      <c r="AOO422" s="309"/>
      <c r="AOP422" s="309"/>
      <c r="AOQ422" s="309"/>
      <c r="AOR422" s="309"/>
      <c r="AOS422" s="309"/>
      <c r="AOT422" s="309"/>
      <c r="AOU422" s="309"/>
      <c r="AOV422" s="309"/>
      <c r="AOW422" s="309"/>
      <c r="AOX422" s="309"/>
      <c r="AOY422" s="309"/>
      <c r="AOZ422" s="309"/>
      <c r="APA422" s="309"/>
      <c r="APB422" s="309"/>
      <c r="APC422" s="309"/>
      <c r="APD422" s="309"/>
      <c r="APE422" s="309"/>
      <c r="APF422" s="309"/>
      <c r="APG422" s="309"/>
      <c r="APH422" s="309"/>
      <c r="API422" s="309"/>
      <c r="APJ422" s="309"/>
      <c r="APK422" s="309"/>
      <c r="APL422" s="309"/>
      <c r="APM422" s="309"/>
      <c r="APN422" s="309"/>
      <c r="APO422" s="309"/>
      <c r="APP422" s="309"/>
      <c r="APQ422" s="309"/>
      <c r="APR422" s="309"/>
      <c r="APS422" s="309"/>
      <c r="APT422" s="309"/>
      <c r="APU422" s="309"/>
      <c r="APV422" s="309"/>
      <c r="APW422" s="309"/>
      <c r="APX422" s="309"/>
      <c r="APY422" s="309"/>
      <c r="APZ422" s="309"/>
      <c r="AQA422" s="309"/>
      <c r="AQB422" s="309"/>
      <c r="AQC422" s="309"/>
      <c r="AQD422" s="309"/>
      <c r="AQE422" s="309"/>
      <c r="AQF422" s="309"/>
      <c r="AQG422" s="309"/>
      <c r="AQH422" s="309"/>
      <c r="AQI422" s="309"/>
      <c r="AQJ422" s="309"/>
      <c r="AQK422" s="309"/>
      <c r="AQL422" s="309"/>
      <c r="AQM422" s="309"/>
      <c r="AQN422" s="309"/>
      <c r="AQO422" s="309"/>
      <c r="AQP422" s="309"/>
      <c r="AQQ422" s="309"/>
      <c r="AQR422" s="309"/>
      <c r="AQS422" s="309"/>
      <c r="AQT422" s="309"/>
      <c r="AQU422" s="309"/>
      <c r="AQV422" s="309"/>
      <c r="AQW422" s="309"/>
      <c r="AQX422" s="309"/>
      <c r="AQY422" s="309"/>
      <c r="AQZ422" s="309"/>
      <c r="ARA422" s="309"/>
      <c r="ARB422" s="309"/>
      <c r="ARC422" s="309"/>
      <c r="ARD422" s="309"/>
      <c r="ARE422" s="309"/>
      <c r="ARF422" s="309"/>
      <c r="ARG422" s="309"/>
      <c r="ARH422" s="309"/>
      <c r="ARI422" s="309"/>
      <c r="ARJ422" s="309"/>
      <c r="ARK422" s="309"/>
      <c r="ARL422" s="309"/>
      <c r="ARM422" s="309"/>
      <c r="ARN422" s="309"/>
      <c r="ARO422" s="309"/>
      <c r="ARP422" s="309"/>
      <c r="ARQ422" s="309"/>
      <c r="ARR422" s="309"/>
      <c r="ARS422" s="309"/>
      <c r="ART422" s="309"/>
      <c r="ARU422" s="309"/>
      <c r="ARV422" s="309"/>
      <c r="ARW422" s="309"/>
      <c r="ARX422" s="309"/>
      <c r="ARY422" s="309"/>
      <c r="ARZ422" s="309"/>
      <c r="ASA422" s="309"/>
      <c r="ASB422" s="309"/>
      <c r="ASC422" s="309"/>
      <c r="ASD422" s="309"/>
      <c r="ASE422" s="309"/>
      <c r="ASF422" s="309"/>
      <c r="ASG422" s="309"/>
      <c r="ASH422" s="309"/>
      <c r="ASI422" s="309"/>
      <c r="ASJ422" s="309"/>
      <c r="ASK422" s="309"/>
      <c r="ASL422" s="309"/>
      <c r="ASM422" s="309"/>
      <c r="ASN422" s="309"/>
      <c r="ASO422" s="309"/>
      <c r="ASP422" s="309"/>
      <c r="ASQ422" s="309"/>
      <c r="ASR422" s="309"/>
      <c r="ASS422" s="309"/>
      <c r="AST422" s="309"/>
      <c r="ASU422" s="309"/>
      <c r="ASV422" s="309"/>
      <c r="ASW422" s="309"/>
      <c r="ASX422" s="309"/>
      <c r="ASY422" s="309"/>
      <c r="ASZ422" s="309"/>
      <c r="ATA422" s="309"/>
      <c r="ATB422" s="309"/>
      <c r="ATC422" s="309"/>
      <c r="ATD422" s="309"/>
      <c r="ATE422" s="309"/>
      <c r="ATF422" s="309"/>
      <c r="ATG422" s="309"/>
      <c r="ATH422" s="309"/>
      <c r="ATI422" s="309"/>
      <c r="ATJ422" s="309"/>
      <c r="ATK422" s="309"/>
      <c r="ATL422" s="309"/>
      <c r="ATM422" s="309"/>
      <c r="ATN422" s="309"/>
      <c r="ATO422" s="309"/>
      <c r="ATP422" s="309"/>
      <c r="ATQ422" s="309"/>
      <c r="ATR422" s="309"/>
      <c r="ATS422" s="309"/>
      <c r="ATT422" s="309"/>
      <c r="ATU422" s="309"/>
      <c r="ATV422" s="309"/>
      <c r="ATW422" s="309"/>
      <c r="ATX422" s="309"/>
      <c r="ATY422" s="309"/>
      <c r="ATZ422" s="309"/>
      <c r="AUA422" s="309"/>
      <c r="AUB422" s="309"/>
      <c r="AUC422" s="309"/>
      <c r="AUD422" s="309"/>
      <c r="AUE422" s="309"/>
      <c r="AUF422" s="309"/>
      <c r="AUG422" s="309"/>
      <c r="AUH422" s="309"/>
      <c r="AUI422" s="309"/>
      <c r="AUJ422" s="309"/>
      <c r="AUK422" s="309"/>
      <c r="AUL422" s="309"/>
      <c r="AUM422" s="309"/>
      <c r="AUN422" s="309"/>
      <c r="AUO422" s="309"/>
      <c r="AUP422" s="309"/>
      <c r="AUQ422" s="309"/>
      <c r="AUR422" s="309"/>
      <c r="AUS422" s="309"/>
      <c r="AUT422" s="309"/>
      <c r="AUU422" s="309"/>
      <c r="AUV422" s="309"/>
      <c r="AUW422" s="309"/>
      <c r="AUX422" s="309"/>
      <c r="AUY422" s="309"/>
      <c r="AUZ422" s="309"/>
      <c r="AVA422" s="309"/>
      <c r="AVB422" s="309"/>
      <c r="AVC422" s="309"/>
      <c r="AVD422" s="309"/>
      <c r="AVE422" s="309"/>
      <c r="AVF422" s="309"/>
      <c r="AVG422" s="309"/>
      <c r="AVH422" s="309"/>
      <c r="AVI422" s="309"/>
      <c r="AVJ422" s="309"/>
      <c r="AVK422" s="309"/>
      <c r="AVL422" s="309"/>
      <c r="AVM422" s="309"/>
      <c r="AVN422" s="309"/>
      <c r="AVO422" s="309"/>
      <c r="AVP422" s="309"/>
      <c r="AVQ422" s="309"/>
      <c r="AVR422" s="309"/>
      <c r="AVS422" s="309"/>
      <c r="AVT422" s="309"/>
      <c r="AVU422" s="309"/>
      <c r="AVV422" s="309"/>
      <c r="AVW422" s="309"/>
      <c r="AVX422" s="309"/>
      <c r="AVY422" s="309"/>
      <c r="AVZ422" s="309"/>
      <c r="AWA422" s="309"/>
      <c r="AWB422" s="309"/>
      <c r="AWC422" s="309"/>
      <c r="AWD422" s="309"/>
      <c r="AWE422" s="309"/>
      <c r="AWF422" s="309"/>
      <c r="AWG422" s="309"/>
      <c r="AWH422" s="309"/>
      <c r="AWI422" s="309"/>
      <c r="AWJ422" s="309"/>
      <c r="AWK422" s="309"/>
      <c r="AWL422" s="309"/>
      <c r="AWM422" s="309"/>
      <c r="AWN422" s="309"/>
      <c r="AWO422" s="309"/>
      <c r="AWP422" s="309"/>
      <c r="AWQ422" s="309"/>
      <c r="AWR422" s="309"/>
      <c r="AWS422" s="309"/>
      <c r="AWT422" s="309"/>
      <c r="AWU422" s="309"/>
      <c r="AWV422" s="309"/>
      <c r="AWW422" s="309"/>
      <c r="AWX422" s="309"/>
      <c r="AWY422" s="309"/>
      <c r="AWZ422" s="309"/>
      <c r="AXA422" s="309"/>
      <c r="AXB422" s="309"/>
      <c r="AXC422" s="309"/>
      <c r="AXD422" s="309"/>
      <c r="AXE422" s="309"/>
      <c r="AXF422" s="309"/>
      <c r="AXG422" s="309"/>
      <c r="AXH422" s="309"/>
      <c r="AXI422" s="309"/>
      <c r="AXJ422" s="309"/>
      <c r="AXK422" s="309"/>
      <c r="AXL422" s="309"/>
      <c r="AXM422" s="309"/>
      <c r="AXN422" s="309"/>
      <c r="AXO422" s="309"/>
      <c r="AXP422" s="309"/>
      <c r="AXQ422" s="309"/>
      <c r="AXR422" s="309"/>
      <c r="AXS422" s="309"/>
      <c r="AXT422" s="309"/>
      <c r="AXU422" s="309"/>
      <c r="AXV422" s="309"/>
      <c r="AXW422" s="309"/>
      <c r="AXX422" s="309"/>
      <c r="AXY422" s="309"/>
      <c r="AXZ422" s="309"/>
      <c r="AYA422" s="309"/>
      <c r="AYB422" s="309"/>
      <c r="AYC422" s="309"/>
      <c r="AYD422" s="309"/>
      <c r="AYE422" s="309"/>
      <c r="AYF422" s="309"/>
      <c r="AYG422" s="309"/>
      <c r="AYH422" s="309"/>
      <c r="AYI422" s="309"/>
      <c r="AYJ422" s="309"/>
      <c r="AYK422" s="309"/>
      <c r="AYL422" s="309"/>
      <c r="AYM422" s="309"/>
      <c r="AYN422" s="309"/>
      <c r="AYO422" s="309"/>
      <c r="AYP422" s="309"/>
      <c r="AYQ422" s="309"/>
      <c r="AYR422" s="309"/>
      <c r="AYS422" s="309"/>
      <c r="AYT422" s="309"/>
      <c r="AYU422" s="309"/>
      <c r="AYV422" s="309"/>
      <c r="AYW422" s="309"/>
      <c r="AYX422" s="309"/>
      <c r="AYY422" s="309"/>
      <c r="AYZ422" s="309"/>
      <c r="AZA422" s="309"/>
      <c r="AZB422" s="309"/>
      <c r="AZC422" s="309"/>
      <c r="AZD422" s="309"/>
      <c r="AZE422" s="309"/>
      <c r="AZF422" s="309"/>
      <c r="AZG422" s="309"/>
      <c r="AZH422" s="309"/>
      <c r="AZI422" s="309"/>
      <c r="AZJ422" s="309"/>
      <c r="AZK422" s="309"/>
      <c r="AZL422" s="309"/>
      <c r="AZM422" s="309"/>
      <c r="AZN422" s="309"/>
      <c r="AZO422" s="309"/>
      <c r="AZP422" s="309"/>
      <c r="AZQ422" s="309"/>
      <c r="AZR422" s="309"/>
      <c r="AZS422" s="309"/>
      <c r="AZT422" s="309"/>
      <c r="AZU422" s="309"/>
      <c r="AZV422" s="309"/>
      <c r="AZW422" s="309"/>
      <c r="AZX422" s="309"/>
      <c r="AZY422" s="309"/>
      <c r="AZZ422" s="309"/>
      <c r="BAA422" s="309"/>
      <c r="BAB422" s="309"/>
      <c r="BAC422" s="309"/>
      <c r="BAD422" s="309"/>
      <c r="BAE422" s="309"/>
      <c r="BAF422" s="309"/>
      <c r="BAG422" s="309"/>
      <c r="BAH422" s="309"/>
      <c r="BAI422" s="309"/>
      <c r="BAJ422" s="309"/>
      <c r="BAK422" s="309"/>
      <c r="BAL422" s="309"/>
      <c r="BAM422" s="309"/>
      <c r="BAN422" s="309"/>
      <c r="BAO422" s="309"/>
      <c r="BAP422" s="309"/>
      <c r="BAQ422" s="309"/>
      <c r="BAR422" s="309"/>
      <c r="BAS422" s="309"/>
      <c r="BAT422" s="309"/>
      <c r="BAU422" s="309"/>
      <c r="BAV422" s="309"/>
      <c r="BAW422" s="309"/>
      <c r="BAX422" s="309"/>
      <c r="BAY422" s="309"/>
      <c r="BAZ422" s="309"/>
      <c r="BBA422" s="309"/>
      <c r="BBB422" s="309"/>
      <c r="BBC422" s="309"/>
      <c r="BBD422" s="309"/>
      <c r="BBE422" s="309"/>
      <c r="BBF422" s="309"/>
      <c r="BBG422" s="309"/>
      <c r="BBH422" s="309"/>
      <c r="BBI422" s="309"/>
      <c r="BBJ422" s="309"/>
      <c r="BBK422" s="309"/>
      <c r="BBL422" s="309"/>
      <c r="BBM422" s="309"/>
      <c r="BBN422" s="309"/>
      <c r="BBO422" s="309"/>
      <c r="BBP422" s="309"/>
      <c r="BBQ422" s="309"/>
      <c r="BBR422" s="309"/>
      <c r="BBS422" s="309"/>
      <c r="BBT422" s="309"/>
      <c r="BBU422" s="309"/>
      <c r="BBV422" s="309"/>
      <c r="BBW422" s="309"/>
      <c r="BBX422" s="309"/>
      <c r="BBY422" s="309"/>
      <c r="BBZ422" s="309"/>
      <c r="BCA422" s="309"/>
      <c r="BCB422" s="309"/>
      <c r="BCC422" s="309"/>
      <c r="BCD422" s="309"/>
      <c r="BCE422" s="309"/>
      <c r="BCF422" s="309"/>
      <c r="BCG422" s="309"/>
      <c r="BCH422" s="309"/>
      <c r="BCI422" s="309"/>
      <c r="BCJ422" s="309"/>
      <c r="BCK422" s="309"/>
      <c r="BCL422" s="309"/>
      <c r="BCM422" s="309"/>
      <c r="BCN422" s="309"/>
      <c r="BCO422" s="309"/>
      <c r="BCP422" s="309"/>
      <c r="BCQ422" s="309"/>
      <c r="BCR422" s="309"/>
      <c r="BCS422" s="309"/>
      <c r="BCT422" s="309"/>
      <c r="BCU422" s="309"/>
      <c r="BCV422" s="309"/>
      <c r="BCW422" s="309"/>
      <c r="BCX422" s="309"/>
      <c r="BCY422" s="309"/>
      <c r="BCZ422" s="309"/>
      <c r="BDA422" s="309"/>
      <c r="BDB422" s="309"/>
      <c r="BDC422" s="309"/>
      <c r="BDD422" s="309"/>
      <c r="BDE422" s="309"/>
      <c r="BDF422" s="309"/>
      <c r="BDG422" s="309"/>
      <c r="BDH422" s="309"/>
      <c r="BDI422" s="309"/>
      <c r="BDJ422" s="309"/>
      <c r="BDK422" s="309"/>
      <c r="BDL422" s="309"/>
      <c r="BDM422" s="309"/>
      <c r="BDN422" s="309"/>
      <c r="BDO422" s="309"/>
      <c r="BDP422" s="309"/>
      <c r="BDQ422" s="309"/>
      <c r="BDR422" s="309"/>
      <c r="BDS422" s="309"/>
      <c r="BDT422" s="309"/>
      <c r="BDU422" s="309"/>
      <c r="BDV422" s="309"/>
      <c r="BDW422" s="309"/>
      <c r="BDX422" s="309"/>
      <c r="BDY422" s="309"/>
      <c r="BDZ422" s="309"/>
      <c r="BEA422" s="309"/>
      <c r="BEB422" s="309"/>
      <c r="BEC422" s="309"/>
      <c r="BED422" s="309"/>
      <c r="BEE422" s="309"/>
      <c r="BEF422" s="309"/>
      <c r="BEG422" s="309"/>
      <c r="BEH422" s="309"/>
      <c r="BEI422" s="309"/>
      <c r="BEJ422" s="309"/>
      <c r="BEK422" s="309"/>
      <c r="BEL422" s="309"/>
      <c r="BEM422" s="309"/>
      <c r="BEN422" s="309"/>
      <c r="BEO422" s="309"/>
      <c r="BEP422" s="309"/>
      <c r="BEQ422" s="309"/>
      <c r="BER422" s="309"/>
      <c r="BES422" s="309"/>
      <c r="BET422" s="309"/>
      <c r="BEU422" s="309"/>
      <c r="BEV422" s="309"/>
      <c r="BEW422" s="309"/>
      <c r="BEX422" s="309"/>
      <c r="BEY422" s="309"/>
      <c r="BEZ422" s="309"/>
      <c r="BFA422" s="309"/>
      <c r="BFB422" s="309"/>
      <c r="BFC422" s="309"/>
      <c r="BFD422" s="309"/>
      <c r="BFE422" s="309"/>
      <c r="BFF422" s="309"/>
      <c r="BFG422" s="309"/>
      <c r="BFH422" s="309"/>
      <c r="BFI422" s="309"/>
      <c r="BFJ422" s="309"/>
      <c r="BFK422" s="309"/>
      <c r="BFL422" s="309"/>
      <c r="BFM422" s="309"/>
      <c r="BFN422" s="309"/>
      <c r="BFO422" s="309"/>
      <c r="BFP422" s="309"/>
      <c r="BFQ422" s="309"/>
      <c r="BFR422" s="309"/>
      <c r="BFS422" s="309"/>
      <c r="BFT422" s="309"/>
      <c r="BFU422" s="309"/>
      <c r="BFV422" s="309"/>
      <c r="BFW422" s="309"/>
      <c r="BFX422" s="309"/>
      <c r="BFY422" s="309"/>
      <c r="BFZ422" s="309"/>
      <c r="BGA422" s="309"/>
      <c r="BGB422" s="309"/>
      <c r="BGC422" s="309"/>
      <c r="BGD422" s="309"/>
      <c r="BGE422" s="309"/>
      <c r="BGF422" s="309"/>
      <c r="BGG422" s="309"/>
      <c r="BGH422" s="309"/>
    </row>
    <row r="423" spans="6:1542" s="18" customFormat="1" ht="14.45" customHeight="1" x14ac:dyDescent="0.25">
      <c r="F423" s="68"/>
      <c r="Y423" s="68"/>
      <c r="AC423" s="309"/>
      <c r="AD423" s="309"/>
      <c r="AE423" s="309"/>
      <c r="AF423" s="309"/>
      <c r="AG423" s="309"/>
      <c r="AH423" s="309"/>
      <c r="AI423" s="309"/>
      <c r="AJ423" s="309"/>
      <c r="AK423" s="309"/>
      <c r="AL423" s="309"/>
      <c r="AM423" s="309"/>
      <c r="AN423" s="309"/>
      <c r="AO423" s="309"/>
      <c r="AP423" s="309"/>
      <c r="AQ423" s="309"/>
      <c r="AR423" s="309"/>
      <c r="AS423" s="309"/>
      <c r="AT423" s="309"/>
      <c r="AU423" s="309"/>
      <c r="AV423" s="309"/>
      <c r="AW423" s="309"/>
      <c r="AX423" s="309"/>
      <c r="AY423" s="309"/>
      <c r="AZ423" s="309"/>
      <c r="BA423" s="309"/>
      <c r="BB423" s="309"/>
      <c r="BC423" s="309"/>
      <c r="BD423" s="309"/>
      <c r="BE423" s="309"/>
      <c r="BF423" s="309"/>
      <c r="BG423" s="309"/>
      <c r="BH423" s="309"/>
      <c r="BI423" s="309"/>
      <c r="BJ423" s="309"/>
      <c r="BK423" s="309"/>
      <c r="BL423" s="309"/>
      <c r="BM423" s="309"/>
      <c r="BN423" s="309"/>
      <c r="BO423" s="309"/>
      <c r="BP423" s="309"/>
      <c r="BQ423" s="309"/>
      <c r="BR423" s="309"/>
      <c r="BS423" s="309"/>
      <c r="BT423" s="309"/>
      <c r="BU423" s="309"/>
      <c r="BV423" s="309"/>
      <c r="BW423" s="309"/>
      <c r="BX423" s="309"/>
      <c r="BY423" s="309"/>
      <c r="BZ423" s="309"/>
      <c r="CA423" s="309"/>
      <c r="CB423" s="309"/>
      <c r="CC423" s="309"/>
      <c r="CD423" s="309"/>
      <c r="CE423" s="309"/>
      <c r="CF423" s="309"/>
      <c r="CG423" s="309"/>
      <c r="CH423" s="309"/>
      <c r="CI423" s="309"/>
      <c r="CJ423" s="309"/>
      <c r="CK423" s="309"/>
      <c r="CL423" s="309"/>
      <c r="CM423" s="309"/>
      <c r="CN423" s="309"/>
      <c r="CO423" s="309"/>
      <c r="CP423" s="309"/>
      <c r="CQ423" s="309"/>
      <c r="CR423" s="309"/>
      <c r="CS423" s="309"/>
      <c r="CT423" s="309"/>
      <c r="CU423" s="309"/>
      <c r="CV423" s="309"/>
      <c r="CW423" s="309"/>
      <c r="CX423" s="309"/>
      <c r="CY423" s="309"/>
      <c r="CZ423" s="309"/>
      <c r="DA423" s="309"/>
      <c r="DB423" s="309"/>
      <c r="DC423" s="309"/>
      <c r="DD423" s="309"/>
      <c r="DE423" s="309"/>
      <c r="DF423" s="309"/>
      <c r="DG423" s="309"/>
      <c r="DH423" s="309"/>
      <c r="DI423" s="309"/>
      <c r="DJ423" s="309"/>
      <c r="DK423" s="309"/>
      <c r="DL423" s="309"/>
      <c r="DM423" s="309"/>
      <c r="DN423" s="309"/>
      <c r="DO423" s="309"/>
      <c r="DP423" s="309"/>
      <c r="DQ423" s="309"/>
      <c r="DR423" s="309"/>
      <c r="DS423" s="309"/>
      <c r="DT423" s="309"/>
      <c r="DU423" s="309"/>
      <c r="DV423" s="309"/>
      <c r="DW423" s="309"/>
      <c r="DX423" s="309"/>
      <c r="DY423" s="309"/>
      <c r="DZ423" s="309"/>
      <c r="EA423" s="309"/>
      <c r="EB423" s="309"/>
      <c r="EC423" s="309"/>
      <c r="ED423" s="309"/>
      <c r="EE423" s="309"/>
      <c r="EF423" s="309"/>
      <c r="EG423" s="309"/>
      <c r="EH423" s="309"/>
      <c r="EI423" s="309"/>
      <c r="EJ423" s="309"/>
      <c r="EK423" s="309"/>
      <c r="EL423" s="309"/>
      <c r="EM423" s="309"/>
      <c r="EN423" s="309"/>
      <c r="EO423" s="309"/>
      <c r="EP423" s="309"/>
      <c r="EQ423" s="309"/>
      <c r="ER423" s="309"/>
      <c r="ES423" s="309"/>
      <c r="ET423" s="309"/>
      <c r="EU423" s="309"/>
      <c r="EV423" s="309"/>
      <c r="EW423" s="309"/>
      <c r="EX423" s="309"/>
      <c r="EY423" s="309"/>
      <c r="EZ423" s="309"/>
      <c r="FA423" s="309"/>
      <c r="FB423" s="309"/>
      <c r="FC423" s="309"/>
      <c r="FD423" s="309"/>
      <c r="FE423" s="309"/>
      <c r="FF423" s="309"/>
      <c r="FG423" s="309"/>
      <c r="FH423" s="309"/>
      <c r="FI423" s="309"/>
      <c r="FJ423" s="309"/>
      <c r="FK423" s="309"/>
      <c r="FL423" s="309"/>
      <c r="FM423" s="309"/>
      <c r="FN423" s="309"/>
      <c r="FO423" s="309"/>
      <c r="FP423" s="309"/>
      <c r="FQ423" s="309"/>
      <c r="FR423" s="309"/>
      <c r="FS423" s="309"/>
      <c r="FT423" s="309"/>
      <c r="FU423" s="309"/>
      <c r="FV423" s="309"/>
      <c r="FW423" s="309"/>
      <c r="FX423" s="309"/>
      <c r="FY423" s="309"/>
      <c r="FZ423" s="309"/>
      <c r="GA423" s="309"/>
      <c r="GB423" s="309"/>
      <c r="GC423" s="309"/>
      <c r="GD423" s="309"/>
      <c r="GE423" s="309"/>
      <c r="GF423" s="309"/>
      <c r="GG423" s="309"/>
      <c r="GH423" s="309"/>
      <c r="GI423" s="309"/>
      <c r="GJ423" s="309"/>
      <c r="GK423" s="309"/>
      <c r="GL423" s="309"/>
      <c r="GM423" s="309"/>
      <c r="GN423" s="309"/>
      <c r="GO423" s="309"/>
      <c r="GP423" s="309"/>
      <c r="GQ423" s="309"/>
      <c r="GR423" s="309"/>
      <c r="GS423" s="309"/>
      <c r="GT423" s="309"/>
      <c r="GU423" s="309"/>
      <c r="GV423" s="309"/>
      <c r="GW423" s="309"/>
      <c r="GX423" s="309"/>
      <c r="GY423" s="309"/>
      <c r="GZ423" s="309"/>
      <c r="HA423" s="309"/>
      <c r="HB423" s="309"/>
      <c r="HC423" s="309"/>
      <c r="HD423" s="309"/>
      <c r="HE423" s="309"/>
      <c r="HF423" s="309"/>
      <c r="HG423" s="309"/>
      <c r="HH423" s="309"/>
      <c r="HI423" s="309"/>
      <c r="HJ423" s="309"/>
      <c r="HK423" s="309"/>
      <c r="HL423" s="309"/>
      <c r="HM423" s="309"/>
      <c r="HN423" s="309"/>
      <c r="HO423" s="309"/>
      <c r="HP423" s="309"/>
      <c r="HQ423" s="309"/>
      <c r="HR423" s="309"/>
      <c r="HS423" s="309"/>
      <c r="HT423" s="309"/>
      <c r="HU423" s="309"/>
      <c r="HV423" s="309"/>
      <c r="HW423" s="309"/>
      <c r="HX423" s="309"/>
      <c r="HY423" s="309"/>
      <c r="HZ423" s="309"/>
      <c r="IA423" s="309"/>
      <c r="IB423" s="309"/>
      <c r="IC423" s="309"/>
      <c r="ID423" s="309"/>
      <c r="IE423" s="309"/>
      <c r="IF423" s="309"/>
      <c r="IG423" s="309"/>
      <c r="IH423" s="309"/>
      <c r="II423" s="309"/>
      <c r="IJ423" s="309"/>
      <c r="IK423" s="309"/>
      <c r="IL423" s="309"/>
      <c r="IM423" s="309"/>
      <c r="IN423" s="309"/>
      <c r="IO423" s="309"/>
      <c r="IP423" s="309"/>
      <c r="IQ423" s="309"/>
      <c r="IR423" s="309"/>
      <c r="IS423" s="309"/>
      <c r="IT423" s="309"/>
      <c r="IU423" s="309"/>
      <c r="IV423" s="309"/>
      <c r="IW423" s="309"/>
      <c r="IX423" s="309"/>
      <c r="IY423" s="309"/>
      <c r="IZ423" s="309"/>
      <c r="JA423" s="309"/>
      <c r="JB423" s="309"/>
      <c r="JC423" s="309"/>
      <c r="JD423" s="309"/>
      <c r="JE423" s="309"/>
      <c r="JF423" s="309"/>
      <c r="JG423" s="309"/>
      <c r="JH423" s="309"/>
      <c r="JI423" s="309"/>
      <c r="JJ423" s="309"/>
      <c r="JK423" s="309"/>
      <c r="JL423" s="309"/>
      <c r="JM423" s="309"/>
      <c r="JN423" s="309"/>
      <c r="JO423" s="309"/>
      <c r="JP423" s="309"/>
      <c r="JQ423" s="309"/>
      <c r="JR423" s="309"/>
      <c r="JS423" s="309"/>
      <c r="JT423" s="309"/>
      <c r="JU423" s="309"/>
      <c r="JV423" s="309"/>
      <c r="JW423" s="309"/>
      <c r="JX423" s="309"/>
      <c r="JY423" s="309"/>
      <c r="JZ423" s="309"/>
      <c r="KA423" s="309"/>
      <c r="KB423" s="309"/>
      <c r="KC423" s="309"/>
      <c r="KD423" s="309"/>
      <c r="KE423" s="309"/>
      <c r="KF423" s="309"/>
      <c r="KG423" s="309"/>
      <c r="KH423" s="309"/>
      <c r="KI423" s="309"/>
      <c r="KJ423" s="309"/>
      <c r="KK423" s="309"/>
      <c r="KL423" s="309"/>
      <c r="KM423" s="309"/>
      <c r="KN423" s="309"/>
      <c r="KO423" s="309"/>
      <c r="KP423" s="309"/>
      <c r="KQ423" s="309"/>
      <c r="KR423" s="309"/>
      <c r="KS423" s="309"/>
      <c r="KT423" s="309"/>
      <c r="KU423" s="309"/>
      <c r="KV423" s="309"/>
      <c r="KW423" s="309"/>
      <c r="KX423" s="309"/>
      <c r="KY423" s="309"/>
      <c r="KZ423" s="309"/>
      <c r="LA423" s="309"/>
      <c r="LB423" s="309"/>
      <c r="LC423" s="309"/>
      <c r="LD423" s="309"/>
      <c r="LE423" s="309"/>
      <c r="LF423" s="309"/>
      <c r="LG423" s="309"/>
      <c r="LH423" s="309"/>
      <c r="LI423" s="309"/>
      <c r="LJ423" s="309"/>
      <c r="LK423" s="309"/>
      <c r="LL423" s="309"/>
      <c r="LM423" s="309"/>
      <c r="LN423" s="309"/>
      <c r="LO423" s="309"/>
      <c r="LP423" s="309"/>
      <c r="LQ423" s="309"/>
      <c r="LR423" s="309"/>
      <c r="LS423" s="309"/>
      <c r="LT423" s="309"/>
      <c r="LU423" s="309"/>
      <c r="LV423" s="309"/>
      <c r="LW423" s="309"/>
      <c r="LX423" s="309"/>
      <c r="LY423" s="309"/>
      <c r="LZ423" s="309"/>
      <c r="MA423" s="309"/>
      <c r="MB423" s="309"/>
      <c r="MC423" s="309"/>
      <c r="MD423" s="309"/>
      <c r="ME423" s="309"/>
      <c r="MF423" s="309"/>
      <c r="MG423" s="309"/>
      <c r="MH423" s="309"/>
      <c r="MI423" s="309"/>
      <c r="MJ423" s="309"/>
      <c r="MK423" s="309"/>
      <c r="ML423" s="309"/>
      <c r="MM423" s="309"/>
      <c r="MN423" s="309"/>
      <c r="MO423" s="309"/>
      <c r="MP423" s="309"/>
      <c r="MQ423" s="309"/>
      <c r="MR423" s="309"/>
      <c r="MS423" s="309"/>
      <c r="MT423" s="309"/>
      <c r="MU423" s="309"/>
      <c r="MV423" s="309"/>
      <c r="MW423" s="309"/>
      <c r="MX423" s="309"/>
      <c r="MY423" s="309"/>
      <c r="MZ423" s="309"/>
      <c r="NA423" s="309"/>
      <c r="NB423" s="309"/>
      <c r="NC423" s="309"/>
      <c r="ND423" s="309"/>
      <c r="NE423" s="309"/>
      <c r="NF423" s="309"/>
      <c r="NG423" s="309"/>
      <c r="NH423" s="309"/>
      <c r="NI423" s="309"/>
      <c r="NJ423" s="309"/>
      <c r="NK423" s="309"/>
      <c r="NL423" s="309"/>
      <c r="NM423" s="309"/>
      <c r="NN423" s="309"/>
      <c r="NO423" s="309"/>
      <c r="NP423" s="309"/>
      <c r="NQ423" s="309"/>
      <c r="NR423" s="309"/>
      <c r="NS423" s="309"/>
      <c r="NT423" s="309"/>
      <c r="NU423" s="309"/>
      <c r="NV423" s="309"/>
      <c r="NW423" s="309"/>
      <c r="NX423" s="309"/>
      <c r="NY423" s="309"/>
      <c r="NZ423" s="309"/>
      <c r="OA423" s="309"/>
      <c r="OB423" s="309"/>
      <c r="OC423" s="309"/>
      <c r="OD423" s="309"/>
      <c r="OE423" s="309"/>
      <c r="OF423" s="309"/>
      <c r="OG423" s="309"/>
      <c r="OH423" s="309"/>
      <c r="OI423" s="309"/>
      <c r="OJ423" s="309"/>
      <c r="OK423" s="309"/>
      <c r="OL423" s="309"/>
      <c r="OM423" s="309"/>
      <c r="ON423" s="309"/>
      <c r="OO423" s="309"/>
      <c r="OP423" s="309"/>
      <c r="OQ423" s="309"/>
      <c r="OR423" s="309"/>
      <c r="OS423" s="309"/>
      <c r="OT423" s="309"/>
      <c r="OU423" s="309"/>
      <c r="OV423" s="309"/>
      <c r="OW423" s="309"/>
      <c r="OX423" s="309"/>
      <c r="OY423" s="309"/>
      <c r="OZ423" s="309"/>
      <c r="PA423" s="309"/>
      <c r="PB423" s="309"/>
      <c r="PC423" s="309"/>
      <c r="PD423" s="309"/>
      <c r="PE423" s="309"/>
      <c r="PF423" s="309"/>
      <c r="PG423" s="309"/>
      <c r="PH423" s="309"/>
      <c r="PI423" s="309"/>
      <c r="PJ423" s="309"/>
      <c r="PK423" s="309"/>
      <c r="PL423" s="309"/>
      <c r="PM423" s="309"/>
      <c r="PN423" s="309"/>
      <c r="PO423" s="309"/>
      <c r="PP423" s="309"/>
      <c r="PQ423" s="309"/>
      <c r="PR423" s="309"/>
      <c r="PS423" s="309"/>
      <c r="PT423" s="309"/>
      <c r="PU423" s="309"/>
      <c r="PV423" s="309"/>
      <c r="PW423" s="309"/>
      <c r="PX423" s="309"/>
      <c r="PY423" s="309"/>
      <c r="PZ423" s="309"/>
      <c r="QA423" s="309"/>
      <c r="QB423" s="309"/>
      <c r="QC423" s="309"/>
      <c r="QD423" s="309"/>
      <c r="QE423" s="309"/>
      <c r="QF423" s="309"/>
      <c r="QG423" s="309"/>
      <c r="QH423" s="309"/>
      <c r="QI423" s="309"/>
      <c r="QJ423" s="309"/>
      <c r="QK423" s="309"/>
      <c r="QL423" s="309"/>
      <c r="QM423" s="309"/>
      <c r="QN423" s="309"/>
      <c r="QO423" s="309"/>
      <c r="QP423" s="309"/>
      <c r="QQ423" s="309"/>
      <c r="QR423" s="309"/>
      <c r="QS423" s="309"/>
      <c r="QT423" s="309"/>
      <c r="QU423" s="309"/>
      <c r="QV423" s="309"/>
      <c r="QW423" s="309"/>
      <c r="QX423" s="309"/>
      <c r="QY423" s="309"/>
      <c r="QZ423" s="309"/>
      <c r="RA423" s="309"/>
      <c r="RB423" s="309"/>
      <c r="RC423" s="309"/>
      <c r="RD423" s="309"/>
      <c r="RE423" s="309"/>
      <c r="RF423" s="309"/>
      <c r="RG423" s="309"/>
      <c r="RH423" s="309"/>
      <c r="RI423" s="309"/>
      <c r="RJ423" s="309"/>
      <c r="RK423" s="309"/>
      <c r="RL423" s="309"/>
      <c r="RM423" s="309"/>
      <c r="RN423" s="309"/>
      <c r="RO423" s="309"/>
      <c r="RP423" s="309"/>
      <c r="RQ423" s="309"/>
      <c r="RR423" s="309"/>
      <c r="RS423" s="309"/>
      <c r="RT423" s="309"/>
      <c r="RU423" s="309"/>
      <c r="RV423" s="309"/>
      <c r="RW423" s="309"/>
      <c r="RX423" s="309"/>
      <c r="RY423" s="309"/>
      <c r="RZ423" s="309"/>
      <c r="SA423" s="309"/>
      <c r="SB423" s="309"/>
      <c r="SC423" s="309"/>
      <c r="SD423" s="309"/>
      <c r="SE423" s="309"/>
      <c r="SF423" s="309"/>
      <c r="SG423" s="309"/>
      <c r="SH423" s="309"/>
      <c r="SI423" s="309"/>
      <c r="SJ423" s="309"/>
      <c r="SK423" s="309"/>
      <c r="SL423" s="309"/>
      <c r="SM423" s="309"/>
      <c r="SN423" s="309"/>
      <c r="SO423" s="309"/>
      <c r="SP423" s="309"/>
      <c r="SQ423" s="309"/>
      <c r="SR423" s="309"/>
      <c r="SS423" s="309"/>
      <c r="ST423" s="309"/>
      <c r="SU423" s="309"/>
      <c r="SV423" s="309"/>
      <c r="SW423" s="309"/>
      <c r="SX423" s="309"/>
      <c r="SY423" s="309"/>
      <c r="SZ423" s="309"/>
      <c r="TA423" s="309"/>
      <c r="TB423" s="309"/>
      <c r="TC423" s="309"/>
      <c r="TD423" s="309"/>
      <c r="TE423" s="309"/>
      <c r="TF423" s="309"/>
      <c r="TG423" s="309"/>
      <c r="TH423" s="309"/>
      <c r="TI423" s="309"/>
      <c r="TJ423" s="309"/>
      <c r="TK423" s="309"/>
      <c r="TL423" s="309"/>
      <c r="TM423" s="309"/>
      <c r="TN423" s="309"/>
      <c r="TO423" s="309"/>
      <c r="TP423" s="309"/>
      <c r="TQ423" s="309"/>
      <c r="TR423" s="309"/>
      <c r="TS423" s="309"/>
      <c r="TT423" s="309"/>
      <c r="TU423" s="309"/>
      <c r="TV423" s="309"/>
      <c r="TW423" s="309"/>
      <c r="TX423" s="309"/>
      <c r="TY423" s="309"/>
      <c r="TZ423" s="309"/>
      <c r="UA423" s="309"/>
      <c r="UB423" s="309"/>
      <c r="UC423" s="309"/>
      <c r="UD423" s="309"/>
      <c r="UE423" s="309"/>
      <c r="UF423" s="309"/>
      <c r="UG423" s="309"/>
      <c r="UH423" s="309"/>
      <c r="UI423" s="309"/>
      <c r="UJ423" s="309"/>
      <c r="UK423" s="309"/>
      <c r="UL423" s="309"/>
      <c r="UM423" s="309"/>
      <c r="UN423" s="309"/>
      <c r="UO423" s="309"/>
      <c r="UP423" s="309"/>
      <c r="UQ423" s="309"/>
      <c r="UR423" s="309"/>
      <c r="US423" s="309"/>
      <c r="UT423" s="309"/>
      <c r="UU423" s="309"/>
      <c r="UV423" s="309"/>
      <c r="UW423" s="309"/>
      <c r="UX423" s="309"/>
      <c r="UY423" s="309"/>
      <c r="UZ423" s="309"/>
      <c r="VA423" s="309"/>
      <c r="VB423" s="309"/>
      <c r="VC423" s="309"/>
      <c r="VD423" s="309"/>
      <c r="VE423" s="309"/>
      <c r="VF423" s="309"/>
      <c r="VG423" s="309"/>
      <c r="VH423" s="309"/>
      <c r="VI423" s="309"/>
      <c r="VJ423" s="309"/>
      <c r="VK423" s="309"/>
      <c r="VL423" s="309"/>
      <c r="VM423" s="309"/>
      <c r="VN423" s="309"/>
      <c r="VO423" s="309"/>
      <c r="VP423" s="309"/>
      <c r="VQ423" s="309"/>
      <c r="VR423" s="309"/>
      <c r="VS423" s="309"/>
      <c r="VT423" s="309"/>
      <c r="VU423" s="309"/>
      <c r="VV423" s="309"/>
      <c r="VW423" s="309"/>
      <c r="VX423" s="309"/>
      <c r="VY423" s="309"/>
      <c r="VZ423" s="309"/>
      <c r="WA423" s="309"/>
      <c r="WB423" s="309"/>
      <c r="WC423" s="309"/>
      <c r="WD423" s="309"/>
      <c r="WE423" s="309"/>
      <c r="WF423" s="309"/>
      <c r="WG423" s="309"/>
      <c r="WH423" s="309"/>
      <c r="WI423" s="309"/>
      <c r="WJ423" s="309"/>
      <c r="WK423" s="309"/>
      <c r="WL423" s="309"/>
      <c r="WM423" s="309"/>
      <c r="WN423" s="309"/>
      <c r="WO423" s="309"/>
      <c r="WP423" s="309"/>
      <c r="WQ423" s="309"/>
      <c r="WR423" s="309"/>
      <c r="WS423" s="309"/>
      <c r="WT423" s="309"/>
      <c r="WU423" s="309"/>
      <c r="WV423" s="309"/>
      <c r="WW423" s="309"/>
      <c r="WX423" s="309"/>
      <c r="WY423" s="309"/>
      <c r="WZ423" s="309"/>
      <c r="XA423" s="309"/>
      <c r="XB423" s="309"/>
      <c r="XC423" s="309"/>
      <c r="XD423" s="309"/>
      <c r="XE423" s="309"/>
      <c r="XF423" s="309"/>
      <c r="XG423" s="309"/>
      <c r="XH423" s="309"/>
      <c r="XI423" s="309"/>
      <c r="XJ423" s="309"/>
      <c r="XK423" s="309"/>
      <c r="XL423" s="309"/>
      <c r="XM423" s="309"/>
      <c r="XN423" s="309"/>
      <c r="XO423" s="309"/>
      <c r="XP423" s="309"/>
      <c r="XQ423" s="309"/>
      <c r="XR423" s="309"/>
      <c r="XS423" s="309"/>
      <c r="XT423" s="309"/>
      <c r="XU423" s="309"/>
      <c r="XV423" s="309"/>
      <c r="XW423" s="309"/>
      <c r="XX423" s="309"/>
      <c r="XY423" s="309"/>
      <c r="XZ423" s="309"/>
      <c r="YA423" s="309"/>
      <c r="YB423" s="309"/>
      <c r="YC423" s="309"/>
      <c r="YD423" s="309"/>
      <c r="YE423" s="309"/>
      <c r="YF423" s="309"/>
      <c r="YG423" s="309"/>
      <c r="YH423" s="309"/>
      <c r="YI423" s="309"/>
      <c r="YJ423" s="309"/>
      <c r="YK423" s="309"/>
      <c r="YL423" s="309"/>
      <c r="YM423" s="309"/>
      <c r="YN423" s="309"/>
      <c r="YO423" s="309"/>
      <c r="YP423" s="309"/>
      <c r="YQ423" s="309"/>
      <c r="YR423" s="309"/>
      <c r="YS423" s="309"/>
      <c r="YT423" s="309"/>
      <c r="YU423" s="309"/>
      <c r="YV423" s="309"/>
      <c r="YW423" s="309"/>
      <c r="YX423" s="309"/>
      <c r="YY423" s="309"/>
      <c r="YZ423" s="309"/>
      <c r="ZA423" s="309"/>
      <c r="ZB423" s="309"/>
      <c r="ZC423" s="309"/>
      <c r="ZD423" s="309"/>
      <c r="ZE423" s="309"/>
      <c r="ZF423" s="309"/>
      <c r="ZG423" s="309"/>
      <c r="ZH423" s="309"/>
      <c r="ZI423" s="309"/>
      <c r="ZJ423" s="309"/>
      <c r="ZK423" s="309"/>
      <c r="ZL423" s="309"/>
      <c r="ZM423" s="309"/>
      <c r="ZN423" s="309"/>
      <c r="ZO423" s="309"/>
      <c r="ZP423" s="309"/>
      <c r="ZQ423" s="309"/>
      <c r="ZR423" s="309"/>
      <c r="ZS423" s="309"/>
      <c r="ZT423" s="309"/>
      <c r="ZU423" s="309"/>
      <c r="ZV423" s="309"/>
      <c r="ZW423" s="309"/>
      <c r="ZX423" s="309"/>
      <c r="ZY423" s="309"/>
      <c r="ZZ423" s="309"/>
      <c r="AAA423" s="309"/>
      <c r="AAB423" s="309"/>
      <c r="AAC423" s="309"/>
      <c r="AAD423" s="309"/>
      <c r="AAE423" s="309"/>
      <c r="AAF423" s="309"/>
      <c r="AAG423" s="309"/>
      <c r="AAH423" s="309"/>
      <c r="AAI423" s="309"/>
      <c r="AAJ423" s="309"/>
      <c r="AAK423" s="309"/>
      <c r="AAL423" s="309"/>
      <c r="AAM423" s="309"/>
      <c r="AAN423" s="309"/>
      <c r="AAO423" s="309"/>
      <c r="AAP423" s="309"/>
      <c r="AAQ423" s="309"/>
      <c r="AAR423" s="309"/>
      <c r="AAS423" s="309"/>
      <c r="AAT423" s="309"/>
      <c r="AAU423" s="309"/>
      <c r="AAV423" s="309"/>
      <c r="AAW423" s="309"/>
      <c r="AAX423" s="309"/>
      <c r="AAY423" s="309"/>
      <c r="AAZ423" s="309"/>
      <c r="ABA423" s="309"/>
      <c r="ABB423" s="309"/>
      <c r="ABC423" s="309"/>
      <c r="ABD423" s="309"/>
      <c r="ABE423" s="309"/>
      <c r="ABF423" s="309"/>
      <c r="ABG423" s="309"/>
      <c r="ABH423" s="309"/>
      <c r="ABI423" s="309"/>
      <c r="ABJ423" s="309"/>
      <c r="ABK423" s="309"/>
      <c r="ABL423" s="309"/>
      <c r="ABM423" s="309"/>
      <c r="ABN423" s="309"/>
      <c r="ABO423" s="309"/>
      <c r="ABP423" s="309"/>
      <c r="ABQ423" s="309"/>
      <c r="ABR423" s="309"/>
      <c r="ABS423" s="309"/>
      <c r="ABT423" s="309"/>
      <c r="ABU423" s="309"/>
      <c r="ABV423" s="309"/>
      <c r="ABW423" s="309"/>
      <c r="ABX423" s="309"/>
      <c r="ABY423" s="309"/>
      <c r="ABZ423" s="309"/>
      <c r="ACA423" s="309"/>
      <c r="ACB423" s="309"/>
      <c r="ACC423" s="309"/>
      <c r="ACD423" s="309"/>
      <c r="ACE423" s="309"/>
      <c r="ACF423" s="309"/>
      <c r="ACG423" s="309"/>
      <c r="ACH423" s="309"/>
      <c r="ACI423" s="309"/>
      <c r="ACJ423" s="309"/>
      <c r="ACK423" s="309"/>
      <c r="ACL423" s="309"/>
      <c r="ACM423" s="309"/>
      <c r="ACN423" s="309"/>
      <c r="ACO423" s="309"/>
      <c r="ACP423" s="309"/>
      <c r="ACQ423" s="309"/>
      <c r="ACR423" s="309"/>
      <c r="ACS423" s="309"/>
      <c r="ACT423" s="309"/>
      <c r="ACU423" s="309"/>
      <c r="ACV423" s="309"/>
      <c r="ACW423" s="309"/>
      <c r="ACX423" s="309"/>
      <c r="ACY423" s="309"/>
      <c r="ACZ423" s="309"/>
      <c r="ADA423" s="309"/>
      <c r="ADB423" s="309"/>
      <c r="ADC423" s="309"/>
      <c r="ADD423" s="309"/>
      <c r="ADE423" s="309"/>
      <c r="ADF423" s="309"/>
      <c r="ADG423" s="309"/>
      <c r="ADH423" s="309"/>
      <c r="ADI423" s="309"/>
      <c r="ADJ423" s="309"/>
      <c r="ADK423" s="309"/>
      <c r="ADL423" s="309"/>
      <c r="ADM423" s="309"/>
      <c r="ADN423" s="309"/>
      <c r="ADO423" s="309"/>
      <c r="ADP423" s="309"/>
      <c r="ADQ423" s="309"/>
      <c r="ADR423" s="309"/>
      <c r="ADS423" s="309"/>
      <c r="ADT423" s="309"/>
      <c r="ADU423" s="309"/>
      <c r="ADV423" s="309"/>
      <c r="ADW423" s="309"/>
      <c r="ADX423" s="309"/>
      <c r="ADY423" s="309"/>
      <c r="ADZ423" s="309"/>
      <c r="AEA423" s="309"/>
      <c r="AEB423" s="309"/>
      <c r="AEC423" s="309"/>
      <c r="AED423" s="309"/>
      <c r="AEE423" s="309"/>
      <c r="AEF423" s="309"/>
      <c r="AEG423" s="309"/>
      <c r="AEH423" s="309"/>
      <c r="AEI423" s="309"/>
      <c r="AEJ423" s="309"/>
      <c r="AEK423" s="309"/>
      <c r="AEL423" s="309"/>
      <c r="AEM423" s="309"/>
      <c r="AEN423" s="309"/>
      <c r="AEO423" s="309"/>
      <c r="AEP423" s="309"/>
      <c r="AEQ423" s="309"/>
      <c r="AER423" s="309"/>
      <c r="AES423" s="309"/>
      <c r="AET423" s="309"/>
      <c r="AEU423" s="309"/>
      <c r="AEV423" s="309"/>
      <c r="AEW423" s="309"/>
      <c r="AEX423" s="309"/>
      <c r="AEY423" s="309"/>
      <c r="AEZ423" s="309"/>
      <c r="AFA423" s="309"/>
      <c r="AFB423" s="309"/>
      <c r="AFC423" s="309"/>
      <c r="AFD423" s="309"/>
      <c r="AFE423" s="309"/>
      <c r="AFF423" s="309"/>
      <c r="AFG423" s="309"/>
      <c r="AFH423" s="309"/>
      <c r="AFI423" s="309"/>
      <c r="AFJ423" s="309"/>
      <c r="AFK423" s="309"/>
      <c r="AFL423" s="309"/>
      <c r="AFM423" s="309"/>
      <c r="AFN423" s="309"/>
      <c r="AFO423" s="309"/>
      <c r="AFP423" s="309"/>
      <c r="AFQ423" s="309"/>
      <c r="AFR423" s="309"/>
      <c r="AFS423" s="309"/>
      <c r="AFT423" s="309"/>
      <c r="AFU423" s="309"/>
      <c r="AFV423" s="309"/>
      <c r="AFW423" s="309"/>
      <c r="AFX423" s="309"/>
      <c r="AFY423" s="309"/>
      <c r="AFZ423" s="309"/>
      <c r="AGA423" s="309"/>
      <c r="AGB423" s="309"/>
      <c r="AGC423" s="309"/>
      <c r="AGD423" s="309"/>
      <c r="AGE423" s="309"/>
      <c r="AGF423" s="309"/>
      <c r="AGG423" s="309"/>
      <c r="AGH423" s="309"/>
      <c r="AGI423" s="309"/>
      <c r="AGJ423" s="309"/>
      <c r="AGK423" s="309"/>
      <c r="AGL423" s="309"/>
      <c r="AGM423" s="309"/>
      <c r="AGN423" s="309"/>
      <c r="AGO423" s="309"/>
      <c r="AGP423" s="309"/>
      <c r="AGQ423" s="309"/>
      <c r="AGR423" s="309"/>
      <c r="AGS423" s="309"/>
      <c r="AGT423" s="309"/>
      <c r="AGU423" s="309"/>
      <c r="AGV423" s="309"/>
      <c r="AGW423" s="309"/>
      <c r="AGX423" s="309"/>
      <c r="AGY423" s="309"/>
      <c r="AGZ423" s="309"/>
      <c r="AHA423" s="309"/>
      <c r="AHB423" s="309"/>
      <c r="AHC423" s="309"/>
      <c r="AHD423" s="309"/>
      <c r="AHE423" s="309"/>
      <c r="AHF423" s="309"/>
      <c r="AHG423" s="309"/>
      <c r="AHH423" s="309"/>
      <c r="AHI423" s="309"/>
      <c r="AHJ423" s="309"/>
      <c r="AHK423" s="309"/>
      <c r="AHL423" s="309"/>
      <c r="AHM423" s="309"/>
      <c r="AHN423" s="309"/>
      <c r="AHO423" s="309"/>
      <c r="AHP423" s="309"/>
      <c r="AHQ423" s="309"/>
      <c r="AHR423" s="309"/>
      <c r="AHS423" s="309"/>
      <c r="AHT423" s="309"/>
      <c r="AHU423" s="309"/>
      <c r="AHV423" s="309"/>
      <c r="AHW423" s="309"/>
      <c r="AHX423" s="309"/>
      <c r="AHY423" s="309"/>
      <c r="AHZ423" s="309"/>
      <c r="AIA423" s="309"/>
      <c r="AIB423" s="309"/>
      <c r="AIC423" s="309"/>
      <c r="AID423" s="309"/>
      <c r="AIE423" s="309"/>
      <c r="AIF423" s="309"/>
      <c r="AIG423" s="309"/>
      <c r="AIH423" s="309"/>
      <c r="AII423" s="309"/>
      <c r="AIJ423" s="309"/>
      <c r="AIK423" s="309"/>
      <c r="AIL423" s="309"/>
      <c r="AIM423" s="309"/>
      <c r="AIN423" s="309"/>
      <c r="AIO423" s="309"/>
      <c r="AIP423" s="309"/>
      <c r="AIQ423" s="309"/>
      <c r="AIR423" s="309"/>
      <c r="AIS423" s="309"/>
      <c r="AIT423" s="309"/>
      <c r="AIU423" s="309"/>
      <c r="AIV423" s="309"/>
      <c r="AIW423" s="309"/>
      <c r="AIX423" s="309"/>
      <c r="AIY423" s="309"/>
      <c r="AIZ423" s="309"/>
      <c r="AJA423" s="309"/>
      <c r="AJB423" s="309"/>
      <c r="AJC423" s="309"/>
      <c r="AJD423" s="309"/>
      <c r="AJE423" s="309"/>
      <c r="AJF423" s="309"/>
      <c r="AJG423" s="309"/>
      <c r="AJH423" s="309"/>
      <c r="AJI423" s="309"/>
      <c r="AJJ423" s="309"/>
      <c r="AJK423" s="309"/>
      <c r="AJL423" s="309"/>
      <c r="AJM423" s="309"/>
      <c r="AJN423" s="309"/>
      <c r="AJO423" s="309"/>
      <c r="AJP423" s="309"/>
      <c r="AJQ423" s="309"/>
      <c r="AJR423" s="309"/>
      <c r="AJS423" s="309"/>
      <c r="AJT423" s="309"/>
      <c r="AJU423" s="309"/>
      <c r="AJV423" s="309"/>
      <c r="AJW423" s="309"/>
      <c r="AJX423" s="309"/>
      <c r="AJY423" s="309"/>
      <c r="AJZ423" s="309"/>
      <c r="AKA423" s="309"/>
      <c r="AKB423" s="309"/>
      <c r="AKC423" s="309"/>
      <c r="AKD423" s="309"/>
      <c r="AKE423" s="309"/>
      <c r="AKF423" s="309"/>
      <c r="AKG423" s="309"/>
      <c r="AKH423" s="309"/>
      <c r="AKI423" s="309"/>
      <c r="AKJ423" s="309"/>
      <c r="AKK423" s="309"/>
      <c r="AKL423" s="309"/>
      <c r="AKM423" s="309"/>
      <c r="AKN423" s="309"/>
      <c r="AKO423" s="309"/>
      <c r="AKP423" s="309"/>
      <c r="AKQ423" s="309"/>
      <c r="AKR423" s="309"/>
      <c r="AKS423" s="309"/>
      <c r="AKT423" s="309"/>
      <c r="AKU423" s="309"/>
      <c r="AKV423" s="309"/>
      <c r="AKW423" s="309"/>
      <c r="AKX423" s="309"/>
      <c r="AKY423" s="309"/>
      <c r="AKZ423" s="309"/>
      <c r="ALA423" s="309"/>
      <c r="ALB423" s="309"/>
      <c r="ALC423" s="309"/>
      <c r="ALD423" s="309"/>
      <c r="ALE423" s="309"/>
      <c r="ALF423" s="309"/>
      <c r="ALG423" s="309"/>
      <c r="ALH423" s="309"/>
      <c r="ALI423" s="309"/>
      <c r="ALJ423" s="309"/>
      <c r="ALK423" s="309"/>
      <c r="ALL423" s="309"/>
      <c r="ALM423" s="309"/>
      <c r="ALN423" s="309"/>
      <c r="ALO423" s="309"/>
      <c r="ALP423" s="309"/>
      <c r="ALQ423" s="309"/>
      <c r="ALR423" s="309"/>
      <c r="ALS423" s="309"/>
      <c r="ALT423" s="309"/>
      <c r="ALU423" s="309"/>
      <c r="ALV423" s="309"/>
      <c r="ALW423" s="309"/>
      <c r="ALX423" s="309"/>
      <c r="ALY423" s="309"/>
      <c r="ALZ423" s="309"/>
      <c r="AMA423" s="309"/>
      <c r="AMB423" s="309"/>
      <c r="AMC423" s="309"/>
      <c r="AMD423" s="309"/>
      <c r="AME423" s="309"/>
      <c r="AMF423" s="309"/>
      <c r="AMG423" s="309"/>
      <c r="AMH423" s="309"/>
      <c r="AMI423" s="309"/>
      <c r="AMJ423" s="309"/>
      <c r="AMK423" s="309"/>
      <c r="AML423" s="309"/>
      <c r="AMM423" s="309"/>
      <c r="AMN423" s="309"/>
      <c r="AMO423" s="309"/>
      <c r="AMP423" s="309"/>
      <c r="AMQ423" s="309"/>
      <c r="AMR423" s="309"/>
      <c r="AMS423" s="309"/>
      <c r="AMT423" s="309"/>
      <c r="AMU423" s="309"/>
      <c r="AMV423" s="309"/>
      <c r="AMW423" s="309"/>
      <c r="AMX423" s="309"/>
      <c r="AMY423" s="309"/>
      <c r="AMZ423" s="309"/>
      <c r="ANA423" s="309"/>
      <c r="ANB423" s="309"/>
      <c r="ANC423" s="309"/>
      <c r="AND423" s="309"/>
      <c r="ANE423" s="309"/>
      <c r="ANF423" s="309"/>
      <c r="ANG423" s="309"/>
      <c r="ANH423" s="309"/>
      <c r="ANI423" s="309"/>
      <c r="ANJ423" s="309"/>
      <c r="ANK423" s="309"/>
      <c r="ANL423" s="309"/>
      <c r="ANM423" s="309"/>
      <c r="ANN423" s="309"/>
      <c r="ANO423" s="309"/>
      <c r="ANP423" s="309"/>
      <c r="ANQ423" s="309"/>
      <c r="ANR423" s="309"/>
      <c r="ANS423" s="309"/>
      <c r="ANT423" s="309"/>
      <c r="ANU423" s="309"/>
      <c r="ANV423" s="309"/>
      <c r="ANW423" s="309"/>
      <c r="ANX423" s="309"/>
      <c r="ANY423" s="309"/>
      <c r="ANZ423" s="309"/>
      <c r="AOA423" s="309"/>
      <c r="AOB423" s="309"/>
      <c r="AOC423" s="309"/>
      <c r="AOD423" s="309"/>
      <c r="AOE423" s="309"/>
      <c r="AOF423" s="309"/>
      <c r="AOG423" s="309"/>
      <c r="AOH423" s="309"/>
      <c r="AOI423" s="309"/>
      <c r="AOJ423" s="309"/>
      <c r="AOK423" s="309"/>
      <c r="AOL423" s="309"/>
      <c r="AOM423" s="309"/>
      <c r="AON423" s="309"/>
      <c r="AOO423" s="309"/>
      <c r="AOP423" s="309"/>
      <c r="AOQ423" s="309"/>
      <c r="AOR423" s="309"/>
      <c r="AOS423" s="309"/>
      <c r="AOT423" s="309"/>
      <c r="AOU423" s="309"/>
      <c r="AOV423" s="309"/>
      <c r="AOW423" s="309"/>
      <c r="AOX423" s="309"/>
      <c r="AOY423" s="309"/>
      <c r="AOZ423" s="309"/>
      <c r="APA423" s="309"/>
      <c r="APB423" s="309"/>
      <c r="APC423" s="309"/>
      <c r="APD423" s="309"/>
      <c r="APE423" s="309"/>
      <c r="APF423" s="309"/>
      <c r="APG423" s="309"/>
      <c r="APH423" s="309"/>
      <c r="API423" s="309"/>
      <c r="APJ423" s="309"/>
      <c r="APK423" s="309"/>
      <c r="APL423" s="309"/>
      <c r="APM423" s="309"/>
      <c r="APN423" s="309"/>
      <c r="APO423" s="309"/>
      <c r="APP423" s="309"/>
      <c r="APQ423" s="309"/>
      <c r="APR423" s="309"/>
      <c r="APS423" s="309"/>
      <c r="APT423" s="309"/>
      <c r="APU423" s="309"/>
      <c r="APV423" s="309"/>
      <c r="APW423" s="309"/>
      <c r="APX423" s="309"/>
      <c r="APY423" s="309"/>
      <c r="APZ423" s="309"/>
      <c r="AQA423" s="309"/>
      <c r="AQB423" s="309"/>
      <c r="AQC423" s="309"/>
      <c r="AQD423" s="309"/>
      <c r="AQE423" s="309"/>
      <c r="AQF423" s="309"/>
      <c r="AQG423" s="309"/>
      <c r="AQH423" s="309"/>
      <c r="AQI423" s="309"/>
      <c r="AQJ423" s="309"/>
      <c r="AQK423" s="309"/>
      <c r="AQL423" s="309"/>
      <c r="AQM423" s="309"/>
      <c r="AQN423" s="309"/>
      <c r="AQO423" s="309"/>
      <c r="AQP423" s="309"/>
      <c r="AQQ423" s="309"/>
      <c r="AQR423" s="309"/>
      <c r="AQS423" s="309"/>
      <c r="AQT423" s="309"/>
      <c r="AQU423" s="309"/>
      <c r="AQV423" s="309"/>
      <c r="AQW423" s="309"/>
      <c r="AQX423" s="309"/>
      <c r="AQY423" s="309"/>
      <c r="AQZ423" s="309"/>
      <c r="ARA423" s="309"/>
      <c r="ARB423" s="309"/>
      <c r="ARC423" s="309"/>
      <c r="ARD423" s="309"/>
      <c r="ARE423" s="309"/>
      <c r="ARF423" s="309"/>
      <c r="ARG423" s="309"/>
      <c r="ARH423" s="309"/>
      <c r="ARI423" s="309"/>
      <c r="ARJ423" s="309"/>
      <c r="ARK423" s="309"/>
      <c r="ARL423" s="309"/>
      <c r="ARM423" s="309"/>
      <c r="ARN423" s="309"/>
      <c r="ARO423" s="309"/>
      <c r="ARP423" s="309"/>
      <c r="ARQ423" s="309"/>
      <c r="ARR423" s="309"/>
      <c r="ARS423" s="309"/>
      <c r="ART423" s="309"/>
      <c r="ARU423" s="309"/>
      <c r="ARV423" s="309"/>
      <c r="ARW423" s="309"/>
      <c r="ARX423" s="309"/>
      <c r="ARY423" s="309"/>
      <c r="ARZ423" s="309"/>
      <c r="ASA423" s="309"/>
      <c r="ASB423" s="309"/>
      <c r="ASC423" s="309"/>
      <c r="ASD423" s="309"/>
      <c r="ASE423" s="309"/>
      <c r="ASF423" s="309"/>
      <c r="ASG423" s="309"/>
      <c r="ASH423" s="309"/>
      <c r="ASI423" s="309"/>
      <c r="ASJ423" s="309"/>
      <c r="ASK423" s="309"/>
      <c r="ASL423" s="309"/>
      <c r="ASM423" s="309"/>
      <c r="ASN423" s="309"/>
      <c r="ASO423" s="309"/>
      <c r="ASP423" s="309"/>
      <c r="ASQ423" s="309"/>
      <c r="ASR423" s="309"/>
      <c r="ASS423" s="309"/>
      <c r="AST423" s="309"/>
      <c r="ASU423" s="309"/>
      <c r="ASV423" s="309"/>
      <c r="ASW423" s="309"/>
      <c r="ASX423" s="309"/>
      <c r="ASY423" s="309"/>
      <c r="ASZ423" s="309"/>
      <c r="ATA423" s="309"/>
      <c r="ATB423" s="309"/>
      <c r="ATC423" s="309"/>
      <c r="ATD423" s="309"/>
      <c r="ATE423" s="309"/>
      <c r="ATF423" s="309"/>
      <c r="ATG423" s="309"/>
      <c r="ATH423" s="309"/>
      <c r="ATI423" s="309"/>
      <c r="ATJ423" s="309"/>
      <c r="ATK423" s="309"/>
      <c r="ATL423" s="309"/>
      <c r="ATM423" s="309"/>
      <c r="ATN423" s="309"/>
      <c r="ATO423" s="309"/>
      <c r="ATP423" s="309"/>
      <c r="ATQ423" s="309"/>
      <c r="ATR423" s="309"/>
      <c r="ATS423" s="309"/>
      <c r="ATT423" s="309"/>
      <c r="ATU423" s="309"/>
      <c r="ATV423" s="309"/>
      <c r="ATW423" s="309"/>
      <c r="ATX423" s="309"/>
      <c r="ATY423" s="309"/>
      <c r="ATZ423" s="309"/>
      <c r="AUA423" s="309"/>
      <c r="AUB423" s="309"/>
      <c r="AUC423" s="309"/>
      <c r="AUD423" s="309"/>
      <c r="AUE423" s="309"/>
      <c r="AUF423" s="309"/>
      <c r="AUG423" s="309"/>
      <c r="AUH423" s="309"/>
      <c r="AUI423" s="309"/>
      <c r="AUJ423" s="309"/>
      <c r="AUK423" s="309"/>
      <c r="AUL423" s="309"/>
      <c r="AUM423" s="309"/>
      <c r="AUN423" s="309"/>
      <c r="AUO423" s="309"/>
      <c r="AUP423" s="309"/>
      <c r="AUQ423" s="309"/>
      <c r="AUR423" s="309"/>
      <c r="AUS423" s="309"/>
      <c r="AUT423" s="309"/>
      <c r="AUU423" s="309"/>
      <c r="AUV423" s="309"/>
      <c r="AUW423" s="309"/>
      <c r="AUX423" s="309"/>
      <c r="AUY423" s="309"/>
      <c r="AUZ423" s="309"/>
      <c r="AVA423" s="309"/>
      <c r="AVB423" s="309"/>
      <c r="AVC423" s="309"/>
      <c r="AVD423" s="309"/>
      <c r="AVE423" s="309"/>
      <c r="AVF423" s="309"/>
      <c r="AVG423" s="309"/>
      <c r="AVH423" s="309"/>
      <c r="AVI423" s="309"/>
      <c r="AVJ423" s="309"/>
      <c r="AVK423" s="309"/>
      <c r="AVL423" s="309"/>
      <c r="AVM423" s="309"/>
      <c r="AVN423" s="309"/>
      <c r="AVO423" s="309"/>
      <c r="AVP423" s="309"/>
      <c r="AVQ423" s="309"/>
      <c r="AVR423" s="309"/>
      <c r="AVS423" s="309"/>
      <c r="AVT423" s="309"/>
      <c r="AVU423" s="309"/>
      <c r="AVV423" s="309"/>
      <c r="AVW423" s="309"/>
      <c r="AVX423" s="309"/>
      <c r="AVY423" s="309"/>
      <c r="AVZ423" s="309"/>
      <c r="AWA423" s="309"/>
      <c r="AWB423" s="309"/>
      <c r="AWC423" s="309"/>
      <c r="AWD423" s="309"/>
      <c r="AWE423" s="309"/>
      <c r="AWF423" s="309"/>
      <c r="AWG423" s="309"/>
      <c r="AWH423" s="309"/>
      <c r="AWI423" s="309"/>
      <c r="AWJ423" s="309"/>
      <c r="AWK423" s="309"/>
      <c r="AWL423" s="309"/>
      <c r="AWM423" s="309"/>
      <c r="AWN423" s="309"/>
      <c r="AWO423" s="309"/>
      <c r="AWP423" s="309"/>
      <c r="AWQ423" s="309"/>
      <c r="AWR423" s="309"/>
      <c r="AWS423" s="309"/>
      <c r="AWT423" s="309"/>
      <c r="AWU423" s="309"/>
      <c r="AWV423" s="309"/>
      <c r="AWW423" s="309"/>
      <c r="AWX423" s="309"/>
      <c r="AWY423" s="309"/>
      <c r="AWZ423" s="309"/>
      <c r="AXA423" s="309"/>
      <c r="AXB423" s="309"/>
      <c r="AXC423" s="309"/>
      <c r="AXD423" s="309"/>
      <c r="AXE423" s="309"/>
      <c r="AXF423" s="309"/>
      <c r="AXG423" s="309"/>
      <c r="AXH423" s="309"/>
      <c r="AXI423" s="309"/>
      <c r="AXJ423" s="309"/>
      <c r="AXK423" s="309"/>
      <c r="AXL423" s="309"/>
      <c r="AXM423" s="309"/>
      <c r="AXN423" s="309"/>
      <c r="AXO423" s="309"/>
      <c r="AXP423" s="309"/>
      <c r="AXQ423" s="309"/>
      <c r="AXR423" s="309"/>
      <c r="AXS423" s="309"/>
      <c r="AXT423" s="309"/>
      <c r="AXU423" s="309"/>
      <c r="AXV423" s="309"/>
      <c r="AXW423" s="309"/>
      <c r="AXX423" s="309"/>
      <c r="AXY423" s="309"/>
      <c r="AXZ423" s="309"/>
      <c r="AYA423" s="309"/>
      <c r="AYB423" s="309"/>
      <c r="AYC423" s="309"/>
      <c r="AYD423" s="309"/>
      <c r="AYE423" s="309"/>
      <c r="AYF423" s="309"/>
      <c r="AYG423" s="309"/>
      <c r="AYH423" s="309"/>
      <c r="AYI423" s="309"/>
      <c r="AYJ423" s="309"/>
      <c r="AYK423" s="309"/>
      <c r="AYL423" s="309"/>
      <c r="AYM423" s="309"/>
      <c r="AYN423" s="309"/>
      <c r="AYO423" s="309"/>
      <c r="AYP423" s="309"/>
      <c r="AYQ423" s="309"/>
      <c r="AYR423" s="309"/>
      <c r="AYS423" s="309"/>
      <c r="AYT423" s="309"/>
      <c r="AYU423" s="309"/>
      <c r="AYV423" s="309"/>
      <c r="AYW423" s="309"/>
      <c r="AYX423" s="309"/>
      <c r="AYY423" s="309"/>
      <c r="AYZ423" s="309"/>
      <c r="AZA423" s="309"/>
      <c r="AZB423" s="309"/>
      <c r="AZC423" s="309"/>
      <c r="AZD423" s="309"/>
      <c r="AZE423" s="309"/>
      <c r="AZF423" s="309"/>
      <c r="AZG423" s="309"/>
      <c r="AZH423" s="309"/>
      <c r="AZI423" s="309"/>
      <c r="AZJ423" s="309"/>
      <c r="AZK423" s="309"/>
      <c r="AZL423" s="309"/>
      <c r="AZM423" s="309"/>
      <c r="AZN423" s="309"/>
      <c r="AZO423" s="309"/>
      <c r="AZP423" s="309"/>
      <c r="AZQ423" s="309"/>
      <c r="AZR423" s="309"/>
      <c r="AZS423" s="309"/>
      <c r="AZT423" s="309"/>
      <c r="AZU423" s="309"/>
      <c r="AZV423" s="309"/>
      <c r="AZW423" s="309"/>
      <c r="AZX423" s="309"/>
      <c r="AZY423" s="309"/>
      <c r="AZZ423" s="309"/>
      <c r="BAA423" s="309"/>
      <c r="BAB423" s="309"/>
      <c r="BAC423" s="309"/>
      <c r="BAD423" s="309"/>
      <c r="BAE423" s="309"/>
      <c r="BAF423" s="309"/>
      <c r="BAG423" s="309"/>
      <c r="BAH423" s="309"/>
      <c r="BAI423" s="309"/>
      <c r="BAJ423" s="309"/>
      <c r="BAK423" s="309"/>
      <c r="BAL423" s="309"/>
      <c r="BAM423" s="309"/>
      <c r="BAN423" s="309"/>
      <c r="BAO423" s="309"/>
      <c r="BAP423" s="309"/>
      <c r="BAQ423" s="309"/>
      <c r="BAR423" s="309"/>
      <c r="BAS423" s="309"/>
      <c r="BAT423" s="309"/>
      <c r="BAU423" s="309"/>
      <c r="BAV423" s="309"/>
      <c r="BAW423" s="309"/>
      <c r="BAX423" s="309"/>
      <c r="BAY423" s="309"/>
      <c r="BAZ423" s="309"/>
      <c r="BBA423" s="309"/>
      <c r="BBB423" s="309"/>
      <c r="BBC423" s="309"/>
      <c r="BBD423" s="309"/>
      <c r="BBE423" s="309"/>
      <c r="BBF423" s="309"/>
      <c r="BBG423" s="309"/>
      <c r="BBH423" s="309"/>
      <c r="BBI423" s="309"/>
      <c r="BBJ423" s="309"/>
      <c r="BBK423" s="309"/>
      <c r="BBL423" s="309"/>
      <c r="BBM423" s="309"/>
      <c r="BBN423" s="309"/>
      <c r="BBO423" s="309"/>
      <c r="BBP423" s="309"/>
      <c r="BBQ423" s="309"/>
      <c r="BBR423" s="309"/>
      <c r="BBS423" s="309"/>
      <c r="BBT423" s="309"/>
      <c r="BBU423" s="309"/>
      <c r="BBV423" s="309"/>
      <c r="BBW423" s="309"/>
      <c r="BBX423" s="309"/>
      <c r="BBY423" s="309"/>
      <c r="BBZ423" s="309"/>
      <c r="BCA423" s="309"/>
      <c r="BCB423" s="309"/>
      <c r="BCC423" s="309"/>
      <c r="BCD423" s="309"/>
      <c r="BCE423" s="309"/>
      <c r="BCF423" s="309"/>
      <c r="BCG423" s="309"/>
      <c r="BCH423" s="309"/>
      <c r="BCI423" s="309"/>
      <c r="BCJ423" s="309"/>
      <c r="BCK423" s="309"/>
      <c r="BCL423" s="309"/>
      <c r="BCM423" s="309"/>
      <c r="BCN423" s="309"/>
      <c r="BCO423" s="309"/>
      <c r="BCP423" s="309"/>
      <c r="BCQ423" s="309"/>
      <c r="BCR423" s="309"/>
      <c r="BCS423" s="309"/>
      <c r="BCT423" s="309"/>
      <c r="BCU423" s="309"/>
      <c r="BCV423" s="309"/>
      <c r="BCW423" s="309"/>
      <c r="BCX423" s="309"/>
      <c r="BCY423" s="309"/>
      <c r="BCZ423" s="309"/>
      <c r="BDA423" s="309"/>
      <c r="BDB423" s="309"/>
      <c r="BDC423" s="309"/>
      <c r="BDD423" s="309"/>
      <c r="BDE423" s="309"/>
      <c r="BDF423" s="309"/>
      <c r="BDG423" s="309"/>
      <c r="BDH423" s="309"/>
      <c r="BDI423" s="309"/>
      <c r="BDJ423" s="309"/>
      <c r="BDK423" s="309"/>
      <c r="BDL423" s="309"/>
      <c r="BDM423" s="309"/>
      <c r="BDN423" s="309"/>
      <c r="BDO423" s="309"/>
      <c r="BDP423" s="309"/>
      <c r="BDQ423" s="309"/>
      <c r="BDR423" s="309"/>
      <c r="BDS423" s="309"/>
      <c r="BDT423" s="309"/>
      <c r="BDU423" s="309"/>
      <c r="BDV423" s="309"/>
      <c r="BDW423" s="309"/>
      <c r="BDX423" s="309"/>
      <c r="BDY423" s="309"/>
      <c r="BDZ423" s="309"/>
      <c r="BEA423" s="309"/>
      <c r="BEB423" s="309"/>
      <c r="BEC423" s="309"/>
      <c r="BED423" s="309"/>
      <c r="BEE423" s="309"/>
      <c r="BEF423" s="309"/>
      <c r="BEG423" s="309"/>
      <c r="BEH423" s="309"/>
      <c r="BEI423" s="309"/>
      <c r="BEJ423" s="309"/>
      <c r="BEK423" s="309"/>
      <c r="BEL423" s="309"/>
      <c r="BEM423" s="309"/>
      <c r="BEN423" s="309"/>
      <c r="BEO423" s="309"/>
      <c r="BEP423" s="309"/>
      <c r="BEQ423" s="309"/>
      <c r="BER423" s="309"/>
      <c r="BES423" s="309"/>
      <c r="BET423" s="309"/>
      <c r="BEU423" s="309"/>
      <c r="BEV423" s="309"/>
      <c r="BEW423" s="309"/>
      <c r="BEX423" s="309"/>
      <c r="BEY423" s="309"/>
      <c r="BEZ423" s="309"/>
      <c r="BFA423" s="309"/>
      <c r="BFB423" s="309"/>
      <c r="BFC423" s="309"/>
      <c r="BFD423" s="309"/>
      <c r="BFE423" s="309"/>
      <c r="BFF423" s="309"/>
      <c r="BFG423" s="309"/>
      <c r="BFH423" s="309"/>
      <c r="BFI423" s="309"/>
      <c r="BFJ423" s="309"/>
      <c r="BFK423" s="309"/>
      <c r="BFL423" s="309"/>
      <c r="BFM423" s="309"/>
      <c r="BFN423" s="309"/>
      <c r="BFO423" s="309"/>
      <c r="BFP423" s="309"/>
      <c r="BFQ423" s="309"/>
      <c r="BFR423" s="309"/>
      <c r="BFS423" s="309"/>
      <c r="BFT423" s="309"/>
      <c r="BFU423" s="309"/>
      <c r="BFV423" s="309"/>
      <c r="BFW423" s="309"/>
      <c r="BFX423" s="309"/>
      <c r="BFY423" s="309"/>
      <c r="BFZ423" s="309"/>
      <c r="BGA423" s="309"/>
      <c r="BGB423" s="309"/>
      <c r="BGC423" s="309"/>
      <c r="BGD423" s="309"/>
      <c r="BGE423" s="309"/>
      <c r="BGF423" s="309"/>
      <c r="BGG423" s="309"/>
      <c r="BGH423" s="309"/>
    </row>
    <row r="424" spans="6:1542" s="18" customFormat="1" ht="14.45" customHeight="1" x14ac:dyDescent="0.25">
      <c r="F424" s="68"/>
      <c r="Y424" s="68"/>
      <c r="AC424" s="309"/>
      <c r="AD424" s="309"/>
      <c r="AE424" s="309"/>
      <c r="AF424" s="309"/>
      <c r="AG424" s="309"/>
      <c r="AH424" s="309"/>
      <c r="AI424" s="309"/>
      <c r="AJ424" s="309"/>
      <c r="AK424" s="309"/>
      <c r="AL424" s="309"/>
      <c r="AM424" s="309"/>
      <c r="AN424" s="309"/>
      <c r="AO424" s="309"/>
      <c r="AP424" s="309"/>
      <c r="AQ424" s="309"/>
      <c r="AR424" s="309"/>
      <c r="AS424" s="309"/>
      <c r="AT424" s="309"/>
      <c r="AU424" s="309"/>
      <c r="AV424" s="309"/>
      <c r="AW424" s="309"/>
      <c r="AX424" s="309"/>
      <c r="AY424" s="309"/>
      <c r="AZ424" s="309"/>
      <c r="BA424" s="309"/>
      <c r="BB424" s="309"/>
      <c r="BC424" s="309"/>
      <c r="BD424" s="309"/>
      <c r="BE424" s="309"/>
      <c r="BF424" s="309"/>
      <c r="BG424" s="309"/>
      <c r="BH424" s="309"/>
      <c r="BI424" s="309"/>
      <c r="BJ424" s="309"/>
      <c r="BK424" s="309"/>
      <c r="BL424" s="309"/>
      <c r="BM424" s="309"/>
      <c r="BN424" s="309"/>
      <c r="BO424" s="309"/>
      <c r="BP424" s="309"/>
      <c r="BQ424" s="309"/>
      <c r="BR424" s="309"/>
      <c r="BS424" s="309"/>
      <c r="BT424" s="309"/>
      <c r="BU424" s="309"/>
      <c r="BV424" s="309"/>
      <c r="BW424" s="309"/>
      <c r="BX424" s="309"/>
      <c r="BY424" s="309"/>
      <c r="BZ424" s="309"/>
      <c r="CA424" s="309"/>
      <c r="CB424" s="309"/>
      <c r="CC424" s="309"/>
      <c r="CD424" s="309"/>
      <c r="CE424" s="309"/>
      <c r="CF424" s="309"/>
      <c r="CG424" s="309"/>
      <c r="CH424" s="309"/>
      <c r="CI424" s="309"/>
      <c r="CJ424" s="309"/>
      <c r="CK424" s="309"/>
      <c r="CL424" s="309"/>
      <c r="CM424" s="309"/>
      <c r="CN424" s="309"/>
      <c r="CO424" s="309"/>
      <c r="CP424" s="309"/>
      <c r="CQ424" s="309"/>
      <c r="CR424" s="309"/>
      <c r="CS424" s="309"/>
      <c r="CT424" s="309"/>
      <c r="CU424" s="309"/>
      <c r="CV424" s="309"/>
      <c r="CW424" s="309"/>
      <c r="CX424" s="309"/>
      <c r="CY424" s="309"/>
      <c r="CZ424" s="309"/>
      <c r="DA424" s="309"/>
      <c r="DB424" s="309"/>
      <c r="DC424" s="309"/>
      <c r="DD424" s="309"/>
      <c r="DE424" s="309"/>
      <c r="DF424" s="309"/>
      <c r="DG424" s="309"/>
      <c r="DH424" s="309"/>
      <c r="DI424" s="309"/>
      <c r="DJ424" s="309"/>
      <c r="DK424" s="309"/>
      <c r="DL424" s="309"/>
      <c r="DM424" s="309"/>
      <c r="DN424" s="309"/>
      <c r="DO424" s="309"/>
      <c r="DP424" s="309"/>
      <c r="DQ424" s="309"/>
      <c r="DR424" s="309"/>
      <c r="DS424" s="309"/>
      <c r="DT424" s="309"/>
      <c r="DU424" s="309"/>
      <c r="DV424" s="309"/>
      <c r="DW424" s="309"/>
      <c r="DX424" s="309"/>
      <c r="DY424" s="309"/>
      <c r="DZ424" s="309"/>
      <c r="EA424" s="309"/>
      <c r="EB424" s="309"/>
      <c r="EC424" s="309"/>
      <c r="ED424" s="309"/>
      <c r="EE424" s="309"/>
      <c r="EF424" s="309"/>
      <c r="EG424" s="309"/>
      <c r="EH424" s="309"/>
      <c r="EI424" s="309"/>
      <c r="EJ424" s="309"/>
      <c r="EK424" s="309"/>
      <c r="EL424" s="309"/>
      <c r="EM424" s="309"/>
      <c r="EN424" s="309"/>
      <c r="EO424" s="309"/>
      <c r="EP424" s="309"/>
      <c r="EQ424" s="309"/>
      <c r="ER424" s="309"/>
      <c r="ES424" s="309"/>
      <c r="ET424" s="309"/>
      <c r="EU424" s="309"/>
      <c r="EV424" s="309"/>
      <c r="EW424" s="309"/>
      <c r="EX424" s="309"/>
      <c r="EY424" s="309"/>
      <c r="EZ424" s="309"/>
      <c r="FA424" s="309"/>
      <c r="FB424" s="309"/>
      <c r="FC424" s="309"/>
      <c r="FD424" s="309"/>
      <c r="FE424" s="309"/>
      <c r="FF424" s="309"/>
      <c r="FG424" s="309"/>
      <c r="FH424" s="309"/>
      <c r="FI424" s="309"/>
      <c r="FJ424" s="309"/>
      <c r="FK424" s="309"/>
      <c r="FL424" s="309"/>
      <c r="FM424" s="309"/>
      <c r="FN424" s="309"/>
      <c r="FO424" s="309"/>
      <c r="FP424" s="309"/>
      <c r="FQ424" s="309"/>
      <c r="FR424" s="309"/>
      <c r="FS424" s="309"/>
      <c r="FT424" s="309"/>
      <c r="FU424" s="309"/>
      <c r="FV424" s="309"/>
      <c r="FW424" s="309"/>
      <c r="FX424" s="309"/>
      <c r="FY424" s="309"/>
      <c r="FZ424" s="309"/>
      <c r="GA424" s="309"/>
      <c r="GB424" s="309"/>
      <c r="GC424" s="309"/>
      <c r="GD424" s="309"/>
      <c r="GE424" s="309"/>
      <c r="GF424" s="309"/>
      <c r="GG424" s="309"/>
      <c r="GH424" s="309"/>
      <c r="GI424" s="309"/>
      <c r="GJ424" s="309"/>
      <c r="GK424" s="309"/>
      <c r="GL424" s="309"/>
      <c r="GM424" s="309"/>
      <c r="GN424" s="309"/>
      <c r="GO424" s="309"/>
      <c r="GP424" s="309"/>
      <c r="GQ424" s="309"/>
      <c r="GR424" s="309"/>
      <c r="GS424" s="309"/>
      <c r="GT424" s="309"/>
      <c r="GU424" s="309"/>
      <c r="GV424" s="309"/>
      <c r="GW424" s="309"/>
      <c r="GX424" s="309"/>
      <c r="GY424" s="309"/>
      <c r="GZ424" s="309"/>
      <c r="HA424" s="309"/>
      <c r="HB424" s="309"/>
      <c r="HC424" s="309"/>
      <c r="HD424" s="309"/>
      <c r="HE424" s="309"/>
      <c r="HF424" s="309"/>
      <c r="HG424" s="309"/>
      <c r="HH424" s="309"/>
      <c r="HI424" s="309"/>
      <c r="HJ424" s="309"/>
      <c r="HK424" s="309"/>
      <c r="HL424" s="309"/>
      <c r="HM424" s="309"/>
      <c r="HN424" s="309"/>
      <c r="HO424" s="309"/>
      <c r="HP424" s="309"/>
      <c r="HQ424" s="309"/>
      <c r="HR424" s="309"/>
      <c r="HS424" s="309"/>
      <c r="HT424" s="309"/>
      <c r="HU424" s="309"/>
      <c r="HV424" s="309"/>
      <c r="HW424" s="309"/>
      <c r="HX424" s="309"/>
      <c r="HY424" s="309"/>
      <c r="HZ424" s="309"/>
      <c r="IA424" s="309"/>
      <c r="IB424" s="309"/>
      <c r="IC424" s="309"/>
      <c r="ID424" s="309"/>
      <c r="IE424" s="309"/>
      <c r="IF424" s="309"/>
      <c r="IG424" s="309"/>
      <c r="IH424" s="309"/>
      <c r="II424" s="309"/>
      <c r="IJ424" s="309"/>
      <c r="IK424" s="309"/>
      <c r="IL424" s="309"/>
      <c r="IM424" s="309"/>
      <c r="IN424" s="309"/>
      <c r="IO424" s="309"/>
      <c r="IP424" s="309"/>
      <c r="IQ424" s="309"/>
      <c r="IR424" s="309"/>
      <c r="IS424" s="309"/>
      <c r="IT424" s="309"/>
      <c r="IU424" s="309"/>
      <c r="IV424" s="309"/>
      <c r="IW424" s="309"/>
      <c r="IX424" s="309"/>
      <c r="IY424" s="309"/>
      <c r="IZ424" s="309"/>
      <c r="JA424" s="309"/>
      <c r="JB424" s="309"/>
      <c r="JC424" s="309"/>
      <c r="JD424" s="309"/>
      <c r="JE424" s="309"/>
      <c r="JF424" s="309"/>
      <c r="JG424" s="309"/>
      <c r="JH424" s="309"/>
      <c r="JI424" s="309"/>
      <c r="JJ424" s="309"/>
      <c r="JK424" s="309"/>
      <c r="JL424" s="309"/>
      <c r="JM424" s="309"/>
      <c r="JN424" s="309"/>
      <c r="JO424" s="309"/>
      <c r="JP424" s="309"/>
      <c r="JQ424" s="309"/>
      <c r="JR424" s="309"/>
      <c r="JS424" s="309"/>
      <c r="JT424" s="309"/>
      <c r="JU424" s="309"/>
      <c r="JV424" s="309"/>
      <c r="JW424" s="309"/>
      <c r="JX424" s="309"/>
      <c r="JY424" s="309"/>
      <c r="JZ424" s="309"/>
      <c r="KA424" s="309"/>
      <c r="KB424" s="309"/>
      <c r="KC424" s="309"/>
      <c r="KD424" s="309"/>
      <c r="KE424" s="309"/>
      <c r="KF424" s="309"/>
      <c r="KG424" s="309"/>
      <c r="KH424" s="309"/>
      <c r="KI424" s="309"/>
      <c r="KJ424" s="309"/>
      <c r="KK424" s="309"/>
      <c r="KL424" s="309"/>
      <c r="KM424" s="309"/>
      <c r="KN424" s="309"/>
      <c r="KO424" s="309"/>
      <c r="KP424" s="309"/>
      <c r="KQ424" s="309"/>
      <c r="KR424" s="309"/>
      <c r="KS424" s="309"/>
      <c r="KT424" s="309"/>
      <c r="KU424" s="309"/>
      <c r="KV424" s="309"/>
      <c r="KW424" s="309"/>
      <c r="KX424" s="309"/>
      <c r="KY424" s="309"/>
      <c r="KZ424" s="309"/>
      <c r="LA424" s="309"/>
      <c r="LB424" s="309"/>
      <c r="LC424" s="309"/>
      <c r="LD424" s="309"/>
      <c r="LE424" s="309"/>
      <c r="LF424" s="309"/>
      <c r="LG424" s="309"/>
      <c r="LH424" s="309"/>
      <c r="LI424" s="309"/>
      <c r="LJ424" s="309"/>
      <c r="LK424" s="309"/>
      <c r="LL424" s="309"/>
      <c r="LM424" s="309"/>
      <c r="LN424" s="309"/>
      <c r="LO424" s="309"/>
      <c r="LP424" s="309"/>
      <c r="LQ424" s="309"/>
      <c r="LR424" s="309"/>
      <c r="LS424" s="309"/>
      <c r="LT424" s="309"/>
      <c r="LU424" s="309"/>
      <c r="LV424" s="309"/>
      <c r="LW424" s="309"/>
      <c r="LX424" s="309"/>
      <c r="LY424" s="309"/>
      <c r="LZ424" s="309"/>
      <c r="MA424" s="309"/>
      <c r="MB424" s="309"/>
      <c r="MC424" s="309"/>
      <c r="MD424" s="309"/>
      <c r="ME424" s="309"/>
      <c r="MF424" s="309"/>
      <c r="MG424" s="309"/>
      <c r="MH424" s="309"/>
      <c r="MI424" s="309"/>
      <c r="MJ424" s="309"/>
      <c r="MK424" s="309"/>
      <c r="ML424" s="309"/>
      <c r="MM424" s="309"/>
      <c r="MN424" s="309"/>
      <c r="MO424" s="309"/>
      <c r="MP424" s="309"/>
      <c r="MQ424" s="309"/>
      <c r="MR424" s="309"/>
      <c r="MS424" s="309"/>
      <c r="MT424" s="309"/>
      <c r="MU424" s="309"/>
      <c r="MV424" s="309"/>
      <c r="MW424" s="309"/>
      <c r="MX424" s="309"/>
      <c r="MY424" s="309"/>
      <c r="MZ424" s="309"/>
      <c r="NA424" s="309"/>
      <c r="NB424" s="309"/>
      <c r="NC424" s="309"/>
      <c r="ND424" s="309"/>
      <c r="NE424" s="309"/>
      <c r="NF424" s="309"/>
      <c r="NG424" s="309"/>
      <c r="NH424" s="309"/>
      <c r="NI424" s="309"/>
      <c r="NJ424" s="309"/>
      <c r="NK424" s="309"/>
      <c r="NL424" s="309"/>
      <c r="NM424" s="309"/>
      <c r="NN424" s="309"/>
      <c r="NO424" s="309"/>
      <c r="NP424" s="309"/>
      <c r="NQ424" s="309"/>
      <c r="NR424" s="309"/>
      <c r="NS424" s="309"/>
      <c r="NT424" s="309"/>
      <c r="NU424" s="309"/>
      <c r="NV424" s="309"/>
      <c r="NW424" s="309"/>
      <c r="NX424" s="309"/>
      <c r="NY424" s="309"/>
      <c r="NZ424" s="309"/>
      <c r="OA424" s="309"/>
      <c r="OB424" s="309"/>
      <c r="OC424" s="309"/>
      <c r="OD424" s="309"/>
      <c r="OE424" s="309"/>
      <c r="OF424" s="309"/>
      <c r="OG424" s="309"/>
      <c r="OH424" s="309"/>
      <c r="OI424" s="309"/>
      <c r="OJ424" s="309"/>
      <c r="OK424" s="309"/>
      <c r="OL424" s="309"/>
      <c r="OM424" s="309"/>
      <c r="ON424" s="309"/>
      <c r="OO424" s="309"/>
      <c r="OP424" s="309"/>
      <c r="OQ424" s="309"/>
      <c r="OR424" s="309"/>
      <c r="OS424" s="309"/>
      <c r="OT424" s="309"/>
      <c r="OU424" s="309"/>
      <c r="OV424" s="309"/>
      <c r="OW424" s="309"/>
      <c r="OX424" s="309"/>
      <c r="OY424" s="309"/>
      <c r="OZ424" s="309"/>
      <c r="PA424" s="309"/>
      <c r="PB424" s="309"/>
      <c r="PC424" s="309"/>
      <c r="PD424" s="309"/>
      <c r="PE424" s="309"/>
      <c r="PF424" s="309"/>
      <c r="PG424" s="309"/>
      <c r="PH424" s="309"/>
      <c r="PI424" s="309"/>
      <c r="PJ424" s="309"/>
      <c r="PK424" s="309"/>
      <c r="PL424" s="309"/>
      <c r="PM424" s="309"/>
      <c r="PN424" s="309"/>
      <c r="PO424" s="309"/>
      <c r="PP424" s="309"/>
      <c r="PQ424" s="309"/>
      <c r="PR424" s="309"/>
      <c r="PS424" s="309"/>
      <c r="PT424" s="309"/>
      <c r="PU424" s="309"/>
      <c r="PV424" s="309"/>
      <c r="PW424" s="309"/>
      <c r="PX424" s="309"/>
      <c r="PY424" s="309"/>
      <c r="PZ424" s="309"/>
      <c r="QA424" s="309"/>
      <c r="QB424" s="309"/>
      <c r="QC424" s="309"/>
      <c r="QD424" s="309"/>
      <c r="QE424" s="309"/>
      <c r="QF424" s="309"/>
      <c r="QG424" s="309"/>
      <c r="QH424" s="309"/>
      <c r="QI424" s="309"/>
      <c r="QJ424" s="309"/>
      <c r="QK424" s="309"/>
      <c r="QL424" s="309"/>
      <c r="QM424" s="309"/>
      <c r="QN424" s="309"/>
      <c r="QO424" s="309"/>
      <c r="QP424" s="309"/>
      <c r="QQ424" s="309"/>
      <c r="QR424" s="309"/>
      <c r="QS424" s="309"/>
      <c r="QT424" s="309"/>
      <c r="QU424" s="309"/>
      <c r="QV424" s="309"/>
      <c r="QW424" s="309"/>
      <c r="QX424" s="309"/>
      <c r="QY424" s="309"/>
      <c r="QZ424" s="309"/>
      <c r="RA424" s="309"/>
      <c r="RB424" s="309"/>
      <c r="RC424" s="309"/>
      <c r="RD424" s="309"/>
      <c r="RE424" s="309"/>
      <c r="RF424" s="309"/>
      <c r="RG424" s="309"/>
      <c r="RH424" s="309"/>
      <c r="RI424" s="309"/>
      <c r="RJ424" s="309"/>
      <c r="RK424" s="309"/>
      <c r="RL424" s="309"/>
      <c r="RM424" s="309"/>
      <c r="RN424" s="309"/>
      <c r="RO424" s="309"/>
      <c r="RP424" s="309"/>
      <c r="RQ424" s="309"/>
      <c r="RR424" s="309"/>
      <c r="RS424" s="309"/>
      <c r="RT424" s="309"/>
      <c r="RU424" s="309"/>
      <c r="RV424" s="309"/>
      <c r="RW424" s="309"/>
      <c r="RX424" s="309"/>
      <c r="RY424" s="309"/>
      <c r="RZ424" s="309"/>
      <c r="SA424" s="309"/>
      <c r="SB424" s="309"/>
      <c r="SC424" s="309"/>
      <c r="SD424" s="309"/>
      <c r="SE424" s="309"/>
      <c r="SF424" s="309"/>
      <c r="SG424" s="309"/>
      <c r="SH424" s="309"/>
      <c r="SI424" s="309"/>
      <c r="SJ424" s="309"/>
      <c r="SK424" s="309"/>
      <c r="SL424" s="309"/>
      <c r="SM424" s="309"/>
      <c r="SN424" s="309"/>
      <c r="SO424" s="309"/>
      <c r="SP424" s="309"/>
      <c r="SQ424" s="309"/>
      <c r="SR424" s="309"/>
      <c r="SS424" s="309"/>
      <c r="ST424" s="309"/>
      <c r="SU424" s="309"/>
      <c r="SV424" s="309"/>
      <c r="SW424" s="309"/>
      <c r="SX424" s="309"/>
      <c r="SY424" s="309"/>
      <c r="SZ424" s="309"/>
      <c r="TA424" s="309"/>
      <c r="TB424" s="309"/>
      <c r="TC424" s="309"/>
      <c r="TD424" s="309"/>
      <c r="TE424" s="309"/>
      <c r="TF424" s="309"/>
      <c r="TG424" s="309"/>
      <c r="TH424" s="309"/>
      <c r="TI424" s="309"/>
      <c r="TJ424" s="309"/>
      <c r="TK424" s="309"/>
      <c r="TL424" s="309"/>
      <c r="TM424" s="309"/>
      <c r="TN424" s="309"/>
      <c r="TO424" s="309"/>
      <c r="TP424" s="309"/>
      <c r="TQ424" s="309"/>
      <c r="TR424" s="309"/>
      <c r="TS424" s="309"/>
      <c r="TT424" s="309"/>
      <c r="TU424" s="309"/>
      <c r="TV424" s="309"/>
      <c r="TW424" s="309"/>
      <c r="TX424" s="309"/>
      <c r="TY424" s="309"/>
      <c r="TZ424" s="309"/>
      <c r="UA424" s="309"/>
      <c r="UB424" s="309"/>
      <c r="UC424" s="309"/>
      <c r="UD424" s="309"/>
      <c r="UE424" s="309"/>
      <c r="UF424" s="309"/>
      <c r="UG424" s="309"/>
      <c r="UH424" s="309"/>
      <c r="UI424" s="309"/>
      <c r="UJ424" s="309"/>
      <c r="UK424" s="309"/>
      <c r="UL424" s="309"/>
      <c r="UM424" s="309"/>
      <c r="UN424" s="309"/>
      <c r="UO424" s="309"/>
      <c r="UP424" s="309"/>
      <c r="UQ424" s="309"/>
      <c r="UR424" s="309"/>
      <c r="US424" s="309"/>
      <c r="UT424" s="309"/>
      <c r="UU424" s="309"/>
      <c r="UV424" s="309"/>
      <c r="UW424" s="309"/>
      <c r="UX424" s="309"/>
      <c r="UY424" s="309"/>
      <c r="UZ424" s="309"/>
      <c r="VA424" s="309"/>
      <c r="VB424" s="309"/>
      <c r="VC424" s="309"/>
      <c r="VD424" s="309"/>
      <c r="VE424" s="309"/>
      <c r="VF424" s="309"/>
      <c r="VG424" s="309"/>
      <c r="VH424" s="309"/>
      <c r="VI424" s="309"/>
      <c r="VJ424" s="309"/>
      <c r="VK424" s="309"/>
      <c r="VL424" s="309"/>
      <c r="VM424" s="309"/>
      <c r="VN424" s="309"/>
      <c r="VO424" s="309"/>
      <c r="VP424" s="309"/>
      <c r="VQ424" s="309"/>
      <c r="VR424" s="309"/>
      <c r="VS424" s="309"/>
      <c r="VT424" s="309"/>
      <c r="VU424" s="309"/>
      <c r="VV424" s="309"/>
      <c r="VW424" s="309"/>
      <c r="VX424" s="309"/>
      <c r="VY424" s="309"/>
      <c r="VZ424" s="309"/>
      <c r="WA424" s="309"/>
      <c r="WB424" s="309"/>
      <c r="WC424" s="309"/>
      <c r="WD424" s="309"/>
      <c r="WE424" s="309"/>
      <c r="WF424" s="309"/>
      <c r="WG424" s="309"/>
      <c r="WH424" s="309"/>
      <c r="WI424" s="309"/>
      <c r="WJ424" s="309"/>
      <c r="WK424" s="309"/>
      <c r="WL424" s="309"/>
      <c r="WM424" s="309"/>
      <c r="WN424" s="309"/>
      <c r="WO424" s="309"/>
      <c r="WP424" s="309"/>
      <c r="WQ424" s="309"/>
      <c r="WR424" s="309"/>
      <c r="WS424" s="309"/>
      <c r="WT424" s="309"/>
      <c r="WU424" s="309"/>
      <c r="WV424" s="309"/>
      <c r="WW424" s="309"/>
      <c r="WX424" s="309"/>
      <c r="WY424" s="309"/>
      <c r="WZ424" s="309"/>
      <c r="XA424" s="309"/>
      <c r="XB424" s="309"/>
      <c r="XC424" s="309"/>
      <c r="XD424" s="309"/>
      <c r="XE424" s="309"/>
      <c r="XF424" s="309"/>
      <c r="XG424" s="309"/>
      <c r="XH424" s="309"/>
      <c r="XI424" s="309"/>
      <c r="XJ424" s="309"/>
      <c r="XK424" s="309"/>
      <c r="XL424" s="309"/>
      <c r="XM424" s="309"/>
      <c r="XN424" s="309"/>
      <c r="XO424" s="309"/>
      <c r="XP424" s="309"/>
      <c r="XQ424" s="309"/>
      <c r="XR424" s="309"/>
      <c r="XS424" s="309"/>
      <c r="XT424" s="309"/>
      <c r="XU424" s="309"/>
      <c r="XV424" s="309"/>
      <c r="XW424" s="309"/>
      <c r="XX424" s="309"/>
      <c r="XY424" s="309"/>
      <c r="XZ424" s="309"/>
      <c r="YA424" s="309"/>
      <c r="YB424" s="309"/>
      <c r="YC424" s="309"/>
      <c r="YD424" s="309"/>
      <c r="YE424" s="309"/>
      <c r="YF424" s="309"/>
      <c r="YG424" s="309"/>
      <c r="YH424" s="309"/>
      <c r="YI424" s="309"/>
      <c r="YJ424" s="309"/>
      <c r="YK424" s="309"/>
      <c r="YL424" s="309"/>
      <c r="YM424" s="309"/>
      <c r="YN424" s="309"/>
      <c r="YO424" s="309"/>
      <c r="YP424" s="309"/>
      <c r="YQ424" s="309"/>
      <c r="YR424" s="309"/>
      <c r="YS424" s="309"/>
      <c r="YT424" s="309"/>
      <c r="YU424" s="309"/>
      <c r="YV424" s="309"/>
      <c r="YW424" s="309"/>
      <c r="YX424" s="309"/>
      <c r="YY424" s="309"/>
      <c r="YZ424" s="309"/>
      <c r="ZA424" s="309"/>
      <c r="ZB424" s="309"/>
      <c r="ZC424" s="309"/>
      <c r="ZD424" s="309"/>
      <c r="ZE424" s="309"/>
      <c r="ZF424" s="309"/>
      <c r="ZG424" s="309"/>
      <c r="ZH424" s="309"/>
      <c r="ZI424" s="309"/>
      <c r="ZJ424" s="309"/>
      <c r="ZK424" s="309"/>
      <c r="ZL424" s="309"/>
      <c r="ZM424" s="309"/>
      <c r="ZN424" s="309"/>
      <c r="ZO424" s="309"/>
      <c r="ZP424" s="309"/>
      <c r="ZQ424" s="309"/>
      <c r="ZR424" s="309"/>
      <c r="ZS424" s="309"/>
      <c r="ZT424" s="309"/>
      <c r="ZU424" s="309"/>
      <c r="ZV424" s="309"/>
      <c r="ZW424" s="309"/>
      <c r="ZX424" s="309"/>
      <c r="ZY424" s="309"/>
      <c r="ZZ424" s="309"/>
      <c r="AAA424" s="309"/>
      <c r="AAB424" s="309"/>
      <c r="AAC424" s="309"/>
      <c r="AAD424" s="309"/>
      <c r="AAE424" s="309"/>
      <c r="AAF424" s="309"/>
      <c r="AAG424" s="309"/>
      <c r="AAH424" s="309"/>
      <c r="AAI424" s="309"/>
      <c r="AAJ424" s="309"/>
      <c r="AAK424" s="309"/>
      <c r="AAL424" s="309"/>
      <c r="AAM424" s="309"/>
      <c r="AAN424" s="309"/>
      <c r="AAO424" s="309"/>
      <c r="AAP424" s="309"/>
      <c r="AAQ424" s="309"/>
      <c r="AAR424" s="309"/>
      <c r="AAS424" s="309"/>
      <c r="AAT424" s="309"/>
      <c r="AAU424" s="309"/>
      <c r="AAV424" s="309"/>
      <c r="AAW424" s="309"/>
      <c r="AAX424" s="309"/>
      <c r="AAY424" s="309"/>
      <c r="AAZ424" s="309"/>
      <c r="ABA424" s="309"/>
      <c r="ABB424" s="309"/>
      <c r="ABC424" s="309"/>
      <c r="ABD424" s="309"/>
      <c r="ABE424" s="309"/>
      <c r="ABF424" s="309"/>
      <c r="ABG424" s="309"/>
      <c r="ABH424" s="309"/>
      <c r="ABI424" s="309"/>
      <c r="ABJ424" s="309"/>
      <c r="ABK424" s="309"/>
      <c r="ABL424" s="309"/>
      <c r="ABM424" s="309"/>
      <c r="ABN424" s="309"/>
      <c r="ABO424" s="309"/>
      <c r="ABP424" s="309"/>
      <c r="ABQ424" s="309"/>
      <c r="ABR424" s="309"/>
      <c r="ABS424" s="309"/>
      <c r="ABT424" s="309"/>
      <c r="ABU424" s="309"/>
      <c r="ABV424" s="309"/>
      <c r="ABW424" s="309"/>
      <c r="ABX424" s="309"/>
      <c r="ABY424" s="309"/>
      <c r="ABZ424" s="309"/>
      <c r="ACA424" s="309"/>
      <c r="ACB424" s="309"/>
      <c r="ACC424" s="309"/>
      <c r="ACD424" s="309"/>
      <c r="ACE424" s="309"/>
      <c r="ACF424" s="309"/>
      <c r="ACG424" s="309"/>
      <c r="ACH424" s="309"/>
      <c r="ACI424" s="309"/>
      <c r="ACJ424" s="309"/>
      <c r="ACK424" s="309"/>
      <c r="ACL424" s="309"/>
      <c r="ACM424" s="309"/>
      <c r="ACN424" s="309"/>
      <c r="ACO424" s="309"/>
      <c r="ACP424" s="309"/>
      <c r="ACQ424" s="309"/>
      <c r="ACR424" s="309"/>
      <c r="ACS424" s="309"/>
      <c r="ACT424" s="309"/>
      <c r="ACU424" s="309"/>
      <c r="ACV424" s="309"/>
      <c r="ACW424" s="309"/>
      <c r="ACX424" s="309"/>
      <c r="ACY424" s="309"/>
      <c r="ACZ424" s="309"/>
      <c r="ADA424" s="309"/>
      <c r="ADB424" s="309"/>
      <c r="ADC424" s="309"/>
      <c r="ADD424" s="309"/>
      <c r="ADE424" s="309"/>
      <c r="ADF424" s="309"/>
      <c r="ADG424" s="309"/>
      <c r="ADH424" s="309"/>
      <c r="ADI424" s="309"/>
      <c r="ADJ424" s="309"/>
      <c r="ADK424" s="309"/>
      <c r="ADL424" s="309"/>
      <c r="ADM424" s="309"/>
      <c r="ADN424" s="309"/>
      <c r="ADO424" s="309"/>
      <c r="ADP424" s="309"/>
      <c r="ADQ424" s="309"/>
      <c r="ADR424" s="309"/>
      <c r="ADS424" s="309"/>
      <c r="ADT424" s="309"/>
      <c r="ADU424" s="309"/>
      <c r="ADV424" s="309"/>
      <c r="ADW424" s="309"/>
      <c r="ADX424" s="309"/>
      <c r="ADY424" s="309"/>
      <c r="ADZ424" s="309"/>
      <c r="AEA424" s="309"/>
      <c r="AEB424" s="309"/>
      <c r="AEC424" s="309"/>
      <c r="AED424" s="309"/>
      <c r="AEE424" s="309"/>
      <c r="AEF424" s="309"/>
      <c r="AEG424" s="309"/>
      <c r="AEH424" s="309"/>
      <c r="AEI424" s="309"/>
      <c r="AEJ424" s="309"/>
      <c r="AEK424" s="309"/>
      <c r="AEL424" s="309"/>
      <c r="AEM424" s="309"/>
      <c r="AEN424" s="309"/>
      <c r="AEO424" s="309"/>
      <c r="AEP424" s="309"/>
      <c r="AEQ424" s="309"/>
      <c r="AER424" s="309"/>
      <c r="AES424" s="309"/>
      <c r="AET424" s="309"/>
      <c r="AEU424" s="309"/>
      <c r="AEV424" s="309"/>
      <c r="AEW424" s="309"/>
      <c r="AEX424" s="309"/>
      <c r="AEY424" s="309"/>
      <c r="AEZ424" s="309"/>
      <c r="AFA424" s="309"/>
      <c r="AFB424" s="309"/>
      <c r="AFC424" s="309"/>
      <c r="AFD424" s="309"/>
      <c r="AFE424" s="309"/>
      <c r="AFF424" s="309"/>
      <c r="AFG424" s="309"/>
      <c r="AFH424" s="309"/>
      <c r="AFI424" s="309"/>
      <c r="AFJ424" s="309"/>
      <c r="AFK424" s="309"/>
      <c r="AFL424" s="309"/>
      <c r="AFM424" s="309"/>
      <c r="AFN424" s="309"/>
      <c r="AFO424" s="309"/>
      <c r="AFP424" s="309"/>
      <c r="AFQ424" s="309"/>
      <c r="AFR424" s="309"/>
      <c r="AFS424" s="309"/>
      <c r="AFT424" s="309"/>
      <c r="AFU424" s="309"/>
      <c r="AFV424" s="309"/>
      <c r="AFW424" s="309"/>
      <c r="AFX424" s="309"/>
      <c r="AFY424" s="309"/>
      <c r="AFZ424" s="309"/>
      <c r="AGA424" s="309"/>
      <c r="AGB424" s="309"/>
      <c r="AGC424" s="309"/>
      <c r="AGD424" s="309"/>
      <c r="AGE424" s="309"/>
      <c r="AGF424" s="309"/>
      <c r="AGG424" s="309"/>
      <c r="AGH424" s="309"/>
      <c r="AGI424" s="309"/>
      <c r="AGJ424" s="309"/>
      <c r="AGK424" s="309"/>
      <c r="AGL424" s="309"/>
      <c r="AGM424" s="309"/>
      <c r="AGN424" s="309"/>
      <c r="AGO424" s="309"/>
      <c r="AGP424" s="309"/>
      <c r="AGQ424" s="309"/>
      <c r="AGR424" s="309"/>
      <c r="AGS424" s="309"/>
      <c r="AGT424" s="309"/>
      <c r="AGU424" s="309"/>
      <c r="AGV424" s="309"/>
      <c r="AGW424" s="309"/>
      <c r="AGX424" s="309"/>
      <c r="AGY424" s="309"/>
      <c r="AGZ424" s="309"/>
      <c r="AHA424" s="309"/>
      <c r="AHB424" s="309"/>
      <c r="AHC424" s="309"/>
      <c r="AHD424" s="309"/>
      <c r="AHE424" s="309"/>
      <c r="AHF424" s="309"/>
      <c r="AHG424" s="309"/>
      <c r="AHH424" s="309"/>
      <c r="AHI424" s="309"/>
      <c r="AHJ424" s="309"/>
      <c r="AHK424" s="309"/>
      <c r="AHL424" s="309"/>
      <c r="AHM424" s="309"/>
      <c r="AHN424" s="309"/>
      <c r="AHO424" s="309"/>
      <c r="AHP424" s="309"/>
      <c r="AHQ424" s="309"/>
      <c r="AHR424" s="309"/>
      <c r="AHS424" s="309"/>
      <c r="AHT424" s="309"/>
      <c r="AHU424" s="309"/>
      <c r="AHV424" s="309"/>
      <c r="AHW424" s="309"/>
      <c r="AHX424" s="309"/>
      <c r="AHY424" s="309"/>
      <c r="AHZ424" s="309"/>
      <c r="AIA424" s="309"/>
      <c r="AIB424" s="309"/>
      <c r="AIC424" s="309"/>
      <c r="AID424" s="309"/>
      <c r="AIE424" s="309"/>
      <c r="AIF424" s="309"/>
      <c r="AIG424" s="309"/>
      <c r="AIH424" s="309"/>
      <c r="AII424" s="309"/>
      <c r="AIJ424" s="309"/>
      <c r="AIK424" s="309"/>
      <c r="AIL424" s="309"/>
      <c r="AIM424" s="309"/>
      <c r="AIN424" s="309"/>
      <c r="AIO424" s="309"/>
      <c r="AIP424" s="309"/>
      <c r="AIQ424" s="309"/>
      <c r="AIR424" s="309"/>
      <c r="AIS424" s="309"/>
      <c r="AIT424" s="309"/>
      <c r="AIU424" s="309"/>
      <c r="AIV424" s="309"/>
      <c r="AIW424" s="309"/>
      <c r="AIX424" s="309"/>
      <c r="AIY424" s="309"/>
      <c r="AIZ424" s="309"/>
      <c r="AJA424" s="309"/>
      <c r="AJB424" s="309"/>
      <c r="AJC424" s="309"/>
      <c r="AJD424" s="309"/>
      <c r="AJE424" s="309"/>
      <c r="AJF424" s="309"/>
      <c r="AJG424" s="309"/>
      <c r="AJH424" s="309"/>
      <c r="AJI424" s="309"/>
      <c r="AJJ424" s="309"/>
      <c r="AJK424" s="309"/>
      <c r="AJL424" s="309"/>
      <c r="AJM424" s="309"/>
      <c r="AJN424" s="309"/>
      <c r="AJO424" s="309"/>
      <c r="AJP424" s="309"/>
      <c r="AJQ424" s="309"/>
      <c r="AJR424" s="309"/>
      <c r="AJS424" s="309"/>
      <c r="AJT424" s="309"/>
      <c r="AJU424" s="309"/>
      <c r="AJV424" s="309"/>
      <c r="AJW424" s="309"/>
      <c r="AJX424" s="309"/>
      <c r="AJY424" s="309"/>
      <c r="AJZ424" s="309"/>
      <c r="AKA424" s="309"/>
      <c r="AKB424" s="309"/>
      <c r="AKC424" s="309"/>
      <c r="AKD424" s="309"/>
      <c r="AKE424" s="309"/>
      <c r="AKF424" s="309"/>
      <c r="AKG424" s="309"/>
      <c r="AKH424" s="309"/>
      <c r="AKI424" s="309"/>
      <c r="AKJ424" s="309"/>
      <c r="AKK424" s="309"/>
      <c r="AKL424" s="309"/>
      <c r="AKM424" s="309"/>
      <c r="AKN424" s="309"/>
      <c r="AKO424" s="309"/>
      <c r="AKP424" s="309"/>
      <c r="AKQ424" s="309"/>
      <c r="AKR424" s="309"/>
      <c r="AKS424" s="309"/>
      <c r="AKT424" s="309"/>
      <c r="AKU424" s="309"/>
      <c r="AKV424" s="309"/>
      <c r="AKW424" s="309"/>
      <c r="AKX424" s="309"/>
      <c r="AKY424" s="309"/>
      <c r="AKZ424" s="309"/>
      <c r="ALA424" s="309"/>
      <c r="ALB424" s="309"/>
      <c r="ALC424" s="309"/>
      <c r="ALD424" s="309"/>
      <c r="ALE424" s="309"/>
      <c r="ALF424" s="309"/>
      <c r="ALG424" s="309"/>
      <c r="ALH424" s="309"/>
      <c r="ALI424" s="309"/>
      <c r="ALJ424" s="309"/>
      <c r="ALK424" s="309"/>
      <c r="ALL424" s="309"/>
      <c r="ALM424" s="309"/>
      <c r="ALN424" s="309"/>
      <c r="ALO424" s="309"/>
      <c r="ALP424" s="309"/>
      <c r="ALQ424" s="309"/>
      <c r="ALR424" s="309"/>
      <c r="ALS424" s="309"/>
      <c r="ALT424" s="309"/>
      <c r="ALU424" s="309"/>
      <c r="ALV424" s="309"/>
      <c r="ALW424" s="309"/>
      <c r="ALX424" s="309"/>
      <c r="ALY424" s="309"/>
      <c r="ALZ424" s="309"/>
      <c r="AMA424" s="309"/>
      <c r="AMB424" s="309"/>
      <c r="AMC424" s="309"/>
      <c r="AMD424" s="309"/>
      <c r="AME424" s="309"/>
      <c r="AMF424" s="309"/>
      <c r="AMG424" s="309"/>
      <c r="AMH424" s="309"/>
      <c r="AMI424" s="309"/>
      <c r="AMJ424" s="309"/>
      <c r="AMK424" s="309"/>
      <c r="AML424" s="309"/>
      <c r="AMM424" s="309"/>
      <c r="AMN424" s="309"/>
      <c r="AMO424" s="309"/>
      <c r="AMP424" s="309"/>
      <c r="AMQ424" s="309"/>
      <c r="AMR424" s="309"/>
      <c r="AMS424" s="309"/>
      <c r="AMT424" s="309"/>
      <c r="AMU424" s="309"/>
      <c r="AMV424" s="309"/>
      <c r="AMW424" s="309"/>
      <c r="AMX424" s="309"/>
      <c r="AMY424" s="309"/>
      <c r="AMZ424" s="309"/>
      <c r="ANA424" s="309"/>
      <c r="ANB424" s="309"/>
      <c r="ANC424" s="309"/>
      <c r="AND424" s="309"/>
      <c r="ANE424" s="309"/>
      <c r="ANF424" s="309"/>
      <c r="ANG424" s="309"/>
      <c r="ANH424" s="309"/>
      <c r="ANI424" s="309"/>
      <c r="ANJ424" s="309"/>
      <c r="ANK424" s="309"/>
      <c r="ANL424" s="309"/>
      <c r="ANM424" s="309"/>
      <c r="ANN424" s="309"/>
      <c r="ANO424" s="309"/>
      <c r="ANP424" s="309"/>
      <c r="ANQ424" s="309"/>
      <c r="ANR424" s="309"/>
      <c r="ANS424" s="309"/>
      <c r="ANT424" s="309"/>
      <c r="ANU424" s="309"/>
      <c r="ANV424" s="309"/>
      <c r="ANW424" s="309"/>
      <c r="ANX424" s="309"/>
      <c r="ANY424" s="309"/>
      <c r="ANZ424" s="309"/>
      <c r="AOA424" s="309"/>
      <c r="AOB424" s="309"/>
      <c r="AOC424" s="309"/>
      <c r="AOD424" s="309"/>
      <c r="AOE424" s="309"/>
      <c r="AOF424" s="309"/>
      <c r="AOG424" s="309"/>
      <c r="AOH424" s="309"/>
      <c r="AOI424" s="309"/>
      <c r="AOJ424" s="309"/>
      <c r="AOK424" s="309"/>
      <c r="AOL424" s="309"/>
      <c r="AOM424" s="309"/>
      <c r="AON424" s="309"/>
      <c r="AOO424" s="309"/>
      <c r="AOP424" s="309"/>
      <c r="AOQ424" s="309"/>
      <c r="AOR424" s="309"/>
      <c r="AOS424" s="309"/>
      <c r="AOT424" s="309"/>
      <c r="AOU424" s="309"/>
      <c r="AOV424" s="309"/>
      <c r="AOW424" s="309"/>
      <c r="AOX424" s="309"/>
      <c r="AOY424" s="309"/>
      <c r="AOZ424" s="309"/>
      <c r="APA424" s="309"/>
      <c r="APB424" s="309"/>
      <c r="APC424" s="309"/>
      <c r="APD424" s="309"/>
      <c r="APE424" s="309"/>
      <c r="APF424" s="309"/>
      <c r="APG424" s="309"/>
      <c r="APH424" s="309"/>
      <c r="API424" s="309"/>
      <c r="APJ424" s="309"/>
      <c r="APK424" s="309"/>
      <c r="APL424" s="309"/>
      <c r="APM424" s="309"/>
      <c r="APN424" s="309"/>
      <c r="APO424" s="309"/>
      <c r="APP424" s="309"/>
      <c r="APQ424" s="309"/>
      <c r="APR424" s="309"/>
      <c r="APS424" s="309"/>
      <c r="APT424" s="309"/>
      <c r="APU424" s="309"/>
      <c r="APV424" s="309"/>
      <c r="APW424" s="309"/>
      <c r="APX424" s="309"/>
      <c r="APY424" s="309"/>
      <c r="APZ424" s="309"/>
      <c r="AQA424" s="309"/>
      <c r="AQB424" s="309"/>
      <c r="AQC424" s="309"/>
      <c r="AQD424" s="309"/>
      <c r="AQE424" s="309"/>
      <c r="AQF424" s="309"/>
      <c r="AQG424" s="309"/>
      <c r="AQH424" s="309"/>
      <c r="AQI424" s="309"/>
      <c r="AQJ424" s="309"/>
      <c r="AQK424" s="309"/>
      <c r="AQL424" s="309"/>
      <c r="AQM424" s="309"/>
      <c r="AQN424" s="309"/>
      <c r="AQO424" s="309"/>
      <c r="AQP424" s="309"/>
      <c r="AQQ424" s="309"/>
      <c r="AQR424" s="309"/>
      <c r="AQS424" s="309"/>
      <c r="AQT424" s="309"/>
      <c r="AQU424" s="309"/>
      <c r="AQV424" s="309"/>
      <c r="AQW424" s="309"/>
      <c r="AQX424" s="309"/>
      <c r="AQY424" s="309"/>
      <c r="AQZ424" s="309"/>
      <c r="ARA424" s="309"/>
      <c r="ARB424" s="309"/>
      <c r="ARC424" s="309"/>
      <c r="ARD424" s="309"/>
      <c r="ARE424" s="309"/>
      <c r="ARF424" s="309"/>
      <c r="ARG424" s="309"/>
      <c r="ARH424" s="309"/>
      <c r="ARI424" s="309"/>
      <c r="ARJ424" s="309"/>
      <c r="ARK424" s="309"/>
      <c r="ARL424" s="309"/>
      <c r="ARM424" s="309"/>
      <c r="ARN424" s="309"/>
      <c r="ARO424" s="309"/>
      <c r="ARP424" s="309"/>
      <c r="ARQ424" s="309"/>
      <c r="ARR424" s="309"/>
      <c r="ARS424" s="309"/>
      <c r="ART424" s="309"/>
      <c r="ARU424" s="309"/>
      <c r="ARV424" s="309"/>
      <c r="ARW424" s="309"/>
      <c r="ARX424" s="309"/>
      <c r="ARY424" s="309"/>
      <c r="ARZ424" s="309"/>
      <c r="ASA424" s="309"/>
      <c r="ASB424" s="309"/>
      <c r="ASC424" s="309"/>
      <c r="ASD424" s="309"/>
      <c r="ASE424" s="309"/>
      <c r="ASF424" s="309"/>
      <c r="ASG424" s="309"/>
      <c r="ASH424" s="309"/>
      <c r="ASI424" s="309"/>
      <c r="ASJ424" s="309"/>
      <c r="ASK424" s="309"/>
      <c r="ASL424" s="309"/>
      <c r="ASM424" s="309"/>
      <c r="ASN424" s="309"/>
      <c r="ASO424" s="309"/>
      <c r="ASP424" s="309"/>
      <c r="ASQ424" s="309"/>
      <c r="ASR424" s="309"/>
      <c r="ASS424" s="309"/>
      <c r="AST424" s="309"/>
      <c r="ASU424" s="309"/>
      <c r="ASV424" s="309"/>
      <c r="ASW424" s="309"/>
      <c r="ASX424" s="309"/>
      <c r="ASY424" s="309"/>
      <c r="ASZ424" s="309"/>
      <c r="ATA424" s="309"/>
      <c r="ATB424" s="309"/>
      <c r="ATC424" s="309"/>
      <c r="ATD424" s="309"/>
      <c r="ATE424" s="309"/>
      <c r="ATF424" s="309"/>
      <c r="ATG424" s="309"/>
      <c r="ATH424" s="309"/>
      <c r="ATI424" s="309"/>
      <c r="ATJ424" s="309"/>
      <c r="ATK424" s="309"/>
      <c r="ATL424" s="309"/>
      <c r="ATM424" s="309"/>
      <c r="ATN424" s="309"/>
      <c r="ATO424" s="309"/>
      <c r="ATP424" s="309"/>
      <c r="ATQ424" s="309"/>
      <c r="ATR424" s="309"/>
      <c r="ATS424" s="309"/>
      <c r="ATT424" s="309"/>
      <c r="ATU424" s="309"/>
      <c r="ATV424" s="309"/>
      <c r="ATW424" s="309"/>
      <c r="ATX424" s="309"/>
      <c r="ATY424" s="309"/>
      <c r="ATZ424" s="309"/>
      <c r="AUA424" s="309"/>
      <c r="AUB424" s="309"/>
      <c r="AUC424" s="309"/>
      <c r="AUD424" s="309"/>
      <c r="AUE424" s="309"/>
      <c r="AUF424" s="309"/>
      <c r="AUG424" s="309"/>
      <c r="AUH424" s="309"/>
      <c r="AUI424" s="309"/>
      <c r="AUJ424" s="309"/>
      <c r="AUK424" s="309"/>
      <c r="AUL424" s="309"/>
      <c r="AUM424" s="309"/>
      <c r="AUN424" s="309"/>
      <c r="AUO424" s="309"/>
      <c r="AUP424" s="309"/>
      <c r="AUQ424" s="309"/>
      <c r="AUR424" s="309"/>
      <c r="AUS424" s="309"/>
      <c r="AUT424" s="309"/>
      <c r="AUU424" s="309"/>
      <c r="AUV424" s="309"/>
      <c r="AUW424" s="309"/>
      <c r="AUX424" s="309"/>
      <c r="AUY424" s="309"/>
      <c r="AUZ424" s="309"/>
      <c r="AVA424" s="309"/>
      <c r="AVB424" s="309"/>
      <c r="AVC424" s="309"/>
      <c r="AVD424" s="309"/>
      <c r="AVE424" s="309"/>
      <c r="AVF424" s="309"/>
      <c r="AVG424" s="309"/>
      <c r="AVH424" s="309"/>
      <c r="AVI424" s="309"/>
      <c r="AVJ424" s="309"/>
      <c r="AVK424" s="309"/>
      <c r="AVL424" s="309"/>
      <c r="AVM424" s="309"/>
      <c r="AVN424" s="309"/>
      <c r="AVO424" s="309"/>
      <c r="AVP424" s="309"/>
      <c r="AVQ424" s="309"/>
      <c r="AVR424" s="309"/>
      <c r="AVS424" s="309"/>
      <c r="AVT424" s="309"/>
      <c r="AVU424" s="309"/>
      <c r="AVV424" s="309"/>
      <c r="AVW424" s="309"/>
      <c r="AVX424" s="309"/>
      <c r="AVY424" s="309"/>
      <c r="AVZ424" s="309"/>
      <c r="AWA424" s="309"/>
      <c r="AWB424" s="309"/>
      <c r="AWC424" s="309"/>
      <c r="AWD424" s="309"/>
      <c r="AWE424" s="309"/>
      <c r="AWF424" s="309"/>
      <c r="AWG424" s="309"/>
      <c r="AWH424" s="309"/>
      <c r="AWI424" s="309"/>
      <c r="AWJ424" s="309"/>
      <c r="AWK424" s="309"/>
      <c r="AWL424" s="309"/>
      <c r="AWM424" s="309"/>
      <c r="AWN424" s="309"/>
      <c r="AWO424" s="309"/>
      <c r="AWP424" s="309"/>
      <c r="AWQ424" s="309"/>
      <c r="AWR424" s="309"/>
      <c r="AWS424" s="309"/>
      <c r="AWT424" s="309"/>
      <c r="AWU424" s="309"/>
      <c r="AWV424" s="309"/>
      <c r="AWW424" s="309"/>
      <c r="AWX424" s="309"/>
      <c r="AWY424" s="309"/>
      <c r="AWZ424" s="309"/>
      <c r="AXA424" s="309"/>
      <c r="AXB424" s="309"/>
      <c r="AXC424" s="309"/>
      <c r="AXD424" s="309"/>
      <c r="AXE424" s="309"/>
      <c r="AXF424" s="309"/>
      <c r="AXG424" s="309"/>
      <c r="AXH424" s="309"/>
      <c r="AXI424" s="309"/>
      <c r="AXJ424" s="309"/>
      <c r="AXK424" s="309"/>
      <c r="AXL424" s="309"/>
      <c r="AXM424" s="309"/>
      <c r="AXN424" s="309"/>
      <c r="AXO424" s="309"/>
      <c r="AXP424" s="309"/>
      <c r="AXQ424" s="309"/>
      <c r="AXR424" s="309"/>
      <c r="AXS424" s="309"/>
      <c r="AXT424" s="309"/>
      <c r="AXU424" s="309"/>
      <c r="AXV424" s="309"/>
      <c r="AXW424" s="309"/>
      <c r="AXX424" s="309"/>
      <c r="AXY424" s="309"/>
      <c r="AXZ424" s="309"/>
      <c r="AYA424" s="309"/>
      <c r="AYB424" s="309"/>
      <c r="AYC424" s="309"/>
      <c r="AYD424" s="309"/>
      <c r="AYE424" s="309"/>
      <c r="AYF424" s="309"/>
      <c r="AYG424" s="309"/>
      <c r="AYH424" s="309"/>
      <c r="AYI424" s="309"/>
      <c r="AYJ424" s="309"/>
      <c r="AYK424" s="309"/>
      <c r="AYL424" s="309"/>
      <c r="AYM424" s="309"/>
      <c r="AYN424" s="309"/>
      <c r="AYO424" s="309"/>
      <c r="AYP424" s="309"/>
      <c r="AYQ424" s="309"/>
      <c r="AYR424" s="309"/>
      <c r="AYS424" s="309"/>
      <c r="AYT424" s="309"/>
      <c r="AYU424" s="309"/>
      <c r="AYV424" s="309"/>
      <c r="AYW424" s="309"/>
      <c r="AYX424" s="309"/>
      <c r="AYY424" s="309"/>
      <c r="AYZ424" s="309"/>
      <c r="AZA424" s="309"/>
      <c r="AZB424" s="309"/>
      <c r="AZC424" s="309"/>
      <c r="AZD424" s="309"/>
      <c r="AZE424" s="309"/>
      <c r="AZF424" s="309"/>
      <c r="AZG424" s="309"/>
      <c r="AZH424" s="309"/>
      <c r="AZI424" s="309"/>
      <c r="AZJ424" s="309"/>
      <c r="AZK424" s="309"/>
      <c r="AZL424" s="309"/>
      <c r="AZM424" s="309"/>
      <c r="AZN424" s="309"/>
      <c r="AZO424" s="309"/>
      <c r="AZP424" s="309"/>
      <c r="AZQ424" s="309"/>
      <c r="AZR424" s="309"/>
      <c r="AZS424" s="309"/>
      <c r="AZT424" s="309"/>
      <c r="AZU424" s="309"/>
      <c r="AZV424" s="309"/>
      <c r="AZW424" s="309"/>
      <c r="AZX424" s="309"/>
      <c r="AZY424" s="309"/>
      <c r="AZZ424" s="309"/>
      <c r="BAA424" s="309"/>
      <c r="BAB424" s="309"/>
      <c r="BAC424" s="309"/>
      <c r="BAD424" s="309"/>
      <c r="BAE424" s="309"/>
      <c r="BAF424" s="309"/>
      <c r="BAG424" s="309"/>
      <c r="BAH424" s="309"/>
      <c r="BAI424" s="309"/>
      <c r="BAJ424" s="309"/>
      <c r="BAK424" s="309"/>
      <c r="BAL424" s="309"/>
      <c r="BAM424" s="309"/>
      <c r="BAN424" s="309"/>
      <c r="BAO424" s="309"/>
      <c r="BAP424" s="309"/>
      <c r="BAQ424" s="309"/>
      <c r="BAR424" s="309"/>
      <c r="BAS424" s="309"/>
      <c r="BAT424" s="309"/>
      <c r="BAU424" s="309"/>
      <c r="BAV424" s="309"/>
      <c r="BAW424" s="309"/>
      <c r="BAX424" s="309"/>
      <c r="BAY424" s="309"/>
      <c r="BAZ424" s="309"/>
      <c r="BBA424" s="309"/>
      <c r="BBB424" s="309"/>
      <c r="BBC424" s="309"/>
      <c r="BBD424" s="309"/>
      <c r="BBE424" s="309"/>
      <c r="BBF424" s="309"/>
      <c r="BBG424" s="309"/>
      <c r="BBH424" s="309"/>
      <c r="BBI424" s="309"/>
      <c r="BBJ424" s="309"/>
      <c r="BBK424" s="309"/>
      <c r="BBL424" s="309"/>
      <c r="BBM424" s="309"/>
      <c r="BBN424" s="309"/>
      <c r="BBO424" s="309"/>
      <c r="BBP424" s="309"/>
      <c r="BBQ424" s="309"/>
      <c r="BBR424" s="309"/>
      <c r="BBS424" s="309"/>
      <c r="BBT424" s="309"/>
      <c r="BBU424" s="309"/>
      <c r="BBV424" s="309"/>
      <c r="BBW424" s="309"/>
      <c r="BBX424" s="309"/>
      <c r="BBY424" s="309"/>
      <c r="BBZ424" s="309"/>
      <c r="BCA424" s="309"/>
      <c r="BCB424" s="309"/>
      <c r="BCC424" s="309"/>
      <c r="BCD424" s="309"/>
      <c r="BCE424" s="309"/>
      <c r="BCF424" s="309"/>
      <c r="BCG424" s="309"/>
      <c r="BCH424" s="309"/>
      <c r="BCI424" s="309"/>
      <c r="BCJ424" s="309"/>
      <c r="BCK424" s="309"/>
      <c r="BCL424" s="309"/>
      <c r="BCM424" s="309"/>
      <c r="BCN424" s="309"/>
      <c r="BCO424" s="309"/>
      <c r="BCP424" s="309"/>
      <c r="BCQ424" s="309"/>
      <c r="BCR424" s="309"/>
      <c r="BCS424" s="309"/>
      <c r="BCT424" s="309"/>
      <c r="BCU424" s="309"/>
      <c r="BCV424" s="309"/>
      <c r="BCW424" s="309"/>
      <c r="BCX424" s="309"/>
      <c r="BCY424" s="309"/>
      <c r="BCZ424" s="309"/>
      <c r="BDA424" s="309"/>
      <c r="BDB424" s="309"/>
      <c r="BDC424" s="309"/>
      <c r="BDD424" s="309"/>
      <c r="BDE424" s="309"/>
      <c r="BDF424" s="309"/>
      <c r="BDG424" s="309"/>
      <c r="BDH424" s="309"/>
      <c r="BDI424" s="309"/>
      <c r="BDJ424" s="309"/>
      <c r="BDK424" s="309"/>
      <c r="BDL424" s="309"/>
      <c r="BDM424" s="309"/>
      <c r="BDN424" s="309"/>
      <c r="BDO424" s="309"/>
      <c r="BDP424" s="309"/>
      <c r="BDQ424" s="309"/>
      <c r="BDR424" s="309"/>
      <c r="BDS424" s="309"/>
      <c r="BDT424" s="309"/>
      <c r="BDU424" s="309"/>
      <c r="BDV424" s="309"/>
      <c r="BDW424" s="309"/>
      <c r="BDX424" s="309"/>
      <c r="BDY424" s="309"/>
      <c r="BDZ424" s="309"/>
      <c r="BEA424" s="309"/>
      <c r="BEB424" s="309"/>
      <c r="BEC424" s="309"/>
      <c r="BED424" s="309"/>
      <c r="BEE424" s="309"/>
      <c r="BEF424" s="309"/>
      <c r="BEG424" s="309"/>
      <c r="BEH424" s="309"/>
      <c r="BEI424" s="309"/>
      <c r="BEJ424" s="309"/>
      <c r="BEK424" s="309"/>
      <c r="BEL424" s="309"/>
      <c r="BEM424" s="309"/>
      <c r="BEN424" s="309"/>
      <c r="BEO424" s="309"/>
      <c r="BEP424" s="309"/>
      <c r="BEQ424" s="309"/>
      <c r="BER424" s="309"/>
      <c r="BES424" s="309"/>
      <c r="BET424" s="309"/>
      <c r="BEU424" s="309"/>
      <c r="BEV424" s="309"/>
      <c r="BEW424" s="309"/>
      <c r="BEX424" s="309"/>
      <c r="BEY424" s="309"/>
      <c r="BEZ424" s="309"/>
      <c r="BFA424" s="309"/>
      <c r="BFB424" s="309"/>
      <c r="BFC424" s="309"/>
      <c r="BFD424" s="309"/>
      <c r="BFE424" s="309"/>
      <c r="BFF424" s="309"/>
      <c r="BFG424" s="309"/>
      <c r="BFH424" s="309"/>
      <c r="BFI424" s="309"/>
      <c r="BFJ424" s="309"/>
      <c r="BFK424" s="309"/>
      <c r="BFL424" s="309"/>
      <c r="BFM424" s="309"/>
      <c r="BFN424" s="309"/>
      <c r="BFO424" s="309"/>
      <c r="BFP424" s="309"/>
      <c r="BFQ424" s="309"/>
      <c r="BFR424" s="309"/>
      <c r="BFS424" s="309"/>
      <c r="BFT424" s="309"/>
      <c r="BFU424" s="309"/>
      <c r="BFV424" s="309"/>
      <c r="BFW424" s="309"/>
      <c r="BFX424" s="309"/>
      <c r="BFY424" s="309"/>
      <c r="BFZ424" s="309"/>
      <c r="BGA424" s="309"/>
      <c r="BGB424" s="309"/>
      <c r="BGC424" s="309"/>
      <c r="BGD424" s="309"/>
      <c r="BGE424" s="309"/>
      <c r="BGF424" s="309"/>
      <c r="BGG424" s="309"/>
      <c r="BGH424" s="309"/>
    </row>
    <row r="425" spans="6:1542" s="18" customFormat="1" ht="14.45" customHeight="1" x14ac:dyDescent="0.25">
      <c r="F425" s="68"/>
      <c r="Y425" s="68"/>
      <c r="AC425" s="309"/>
      <c r="AD425" s="309"/>
      <c r="AE425" s="309"/>
      <c r="AF425" s="309"/>
      <c r="AG425" s="309"/>
      <c r="AH425" s="309"/>
      <c r="AI425" s="309"/>
      <c r="AJ425" s="309"/>
      <c r="AK425" s="309"/>
      <c r="AL425" s="309"/>
      <c r="AM425" s="309"/>
      <c r="AN425" s="309"/>
      <c r="AO425" s="309"/>
      <c r="AP425" s="309"/>
      <c r="AQ425" s="309"/>
      <c r="AR425" s="309"/>
      <c r="AS425" s="309"/>
      <c r="AT425" s="309"/>
      <c r="AU425" s="309"/>
      <c r="AV425" s="309"/>
      <c r="AW425" s="309"/>
      <c r="AX425" s="309"/>
      <c r="AY425" s="309"/>
      <c r="AZ425" s="309"/>
      <c r="BA425" s="309"/>
      <c r="BB425" s="309"/>
      <c r="BC425" s="309"/>
      <c r="BD425" s="309"/>
      <c r="BE425" s="309"/>
      <c r="BF425" s="309"/>
      <c r="BG425" s="309"/>
      <c r="BH425" s="309"/>
      <c r="BI425" s="309"/>
      <c r="BJ425" s="309"/>
      <c r="BK425" s="309"/>
      <c r="BL425" s="309"/>
      <c r="BM425" s="309"/>
      <c r="BN425" s="309"/>
      <c r="BO425" s="309"/>
      <c r="BP425" s="309"/>
      <c r="BQ425" s="309"/>
      <c r="BR425" s="309"/>
      <c r="BS425" s="309"/>
      <c r="BT425" s="309"/>
      <c r="BU425" s="309"/>
      <c r="BV425" s="309"/>
      <c r="BW425" s="309"/>
      <c r="BX425" s="309"/>
      <c r="BY425" s="309"/>
      <c r="BZ425" s="309"/>
      <c r="CA425" s="309"/>
      <c r="CB425" s="309"/>
      <c r="CC425" s="309"/>
      <c r="CD425" s="309"/>
      <c r="CE425" s="309"/>
      <c r="CF425" s="309"/>
      <c r="CG425" s="309"/>
      <c r="CH425" s="309"/>
      <c r="CI425" s="309"/>
      <c r="CJ425" s="309"/>
      <c r="CK425" s="309"/>
      <c r="CL425" s="309"/>
      <c r="CM425" s="309"/>
      <c r="CN425" s="309"/>
      <c r="CO425" s="309"/>
      <c r="CP425" s="309"/>
      <c r="CQ425" s="309"/>
      <c r="CR425" s="309"/>
      <c r="CS425" s="309"/>
      <c r="CT425" s="309"/>
      <c r="CU425" s="309"/>
      <c r="CV425" s="309"/>
      <c r="CW425" s="309"/>
      <c r="CX425" s="309"/>
      <c r="CY425" s="309"/>
      <c r="CZ425" s="309"/>
      <c r="DA425" s="309"/>
      <c r="DB425" s="309"/>
      <c r="DC425" s="309"/>
      <c r="DD425" s="309"/>
      <c r="DE425" s="309"/>
      <c r="DF425" s="309"/>
      <c r="DG425" s="309"/>
      <c r="DH425" s="309"/>
      <c r="DI425" s="309"/>
      <c r="DJ425" s="309"/>
      <c r="DK425" s="309"/>
      <c r="DL425" s="309"/>
      <c r="DM425" s="309"/>
      <c r="DN425" s="309"/>
      <c r="DO425" s="309"/>
      <c r="DP425" s="309"/>
      <c r="DQ425" s="309"/>
      <c r="DR425" s="309"/>
      <c r="DS425" s="309"/>
      <c r="DT425" s="309"/>
      <c r="DU425" s="309"/>
      <c r="DV425" s="309"/>
      <c r="DW425" s="309"/>
      <c r="DX425" s="309"/>
      <c r="DY425" s="309"/>
      <c r="DZ425" s="309"/>
      <c r="EA425" s="309"/>
      <c r="EB425" s="309"/>
      <c r="EC425" s="309"/>
      <c r="ED425" s="309"/>
      <c r="EE425" s="309"/>
      <c r="EF425" s="309"/>
      <c r="EG425" s="309"/>
      <c r="EH425" s="309"/>
      <c r="EI425" s="309"/>
      <c r="EJ425" s="309"/>
      <c r="EK425" s="309"/>
      <c r="EL425" s="309"/>
      <c r="EM425" s="309"/>
      <c r="EN425" s="309"/>
      <c r="EO425" s="309"/>
      <c r="EP425" s="309"/>
      <c r="EQ425" s="309"/>
      <c r="ER425" s="309"/>
      <c r="ES425" s="309"/>
      <c r="ET425" s="309"/>
      <c r="EU425" s="309"/>
      <c r="EV425" s="309"/>
      <c r="EW425" s="309"/>
      <c r="EX425" s="309"/>
      <c r="EY425" s="309"/>
      <c r="EZ425" s="309"/>
      <c r="FA425" s="309"/>
      <c r="FB425" s="309"/>
      <c r="FC425" s="309"/>
      <c r="FD425" s="309"/>
      <c r="FE425" s="309"/>
      <c r="FF425" s="309"/>
      <c r="FG425" s="309"/>
      <c r="FH425" s="309"/>
      <c r="FI425" s="309"/>
      <c r="FJ425" s="309"/>
      <c r="FK425" s="309"/>
      <c r="FL425" s="309"/>
      <c r="FM425" s="309"/>
      <c r="FN425" s="309"/>
      <c r="FO425" s="309"/>
      <c r="FP425" s="309"/>
      <c r="FQ425" s="309"/>
      <c r="FR425" s="309"/>
      <c r="FS425" s="309"/>
      <c r="FT425" s="309"/>
      <c r="FU425" s="309"/>
      <c r="FV425" s="309"/>
      <c r="FW425" s="309"/>
      <c r="FX425" s="309"/>
      <c r="FY425" s="309"/>
      <c r="FZ425" s="309"/>
      <c r="GA425" s="309"/>
      <c r="GB425" s="309"/>
      <c r="GC425" s="309"/>
      <c r="GD425" s="309"/>
      <c r="GE425" s="309"/>
      <c r="GF425" s="309"/>
      <c r="GG425" s="309"/>
      <c r="GH425" s="309"/>
      <c r="GI425" s="309"/>
      <c r="GJ425" s="309"/>
      <c r="GK425" s="309"/>
      <c r="GL425" s="309"/>
      <c r="GM425" s="309"/>
      <c r="GN425" s="309"/>
      <c r="GO425" s="309"/>
      <c r="GP425" s="309"/>
      <c r="GQ425" s="309"/>
      <c r="GR425" s="309"/>
      <c r="GS425" s="309"/>
      <c r="GT425" s="309"/>
      <c r="GU425" s="309"/>
      <c r="GV425" s="309"/>
      <c r="GW425" s="309"/>
      <c r="GX425" s="309"/>
      <c r="GY425" s="309"/>
      <c r="GZ425" s="309"/>
      <c r="HA425" s="309"/>
      <c r="HB425" s="309"/>
      <c r="HC425" s="309"/>
      <c r="HD425" s="309"/>
      <c r="HE425" s="309"/>
      <c r="HF425" s="309"/>
      <c r="HG425" s="309"/>
      <c r="HH425" s="309"/>
      <c r="HI425" s="309"/>
      <c r="HJ425" s="309"/>
      <c r="HK425" s="309"/>
      <c r="HL425" s="309"/>
      <c r="HM425" s="309"/>
      <c r="HN425" s="309"/>
      <c r="HO425" s="309"/>
      <c r="HP425" s="309"/>
      <c r="HQ425" s="309"/>
      <c r="HR425" s="309"/>
      <c r="HS425" s="309"/>
      <c r="HT425" s="309"/>
      <c r="HU425" s="309"/>
      <c r="HV425" s="309"/>
      <c r="HW425" s="309"/>
      <c r="HX425" s="309"/>
      <c r="HY425" s="309"/>
      <c r="HZ425" s="309"/>
      <c r="IA425" s="309"/>
      <c r="IB425" s="309"/>
      <c r="IC425" s="309"/>
      <c r="ID425" s="309"/>
      <c r="IE425" s="309"/>
      <c r="IF425" s="309"/>
      <c r="IG425" s="309"/>
      <c r="IH425" s="309"/>
      <c r="II425" s="309"/>
      <c r="IJ425" s="309"/>
      <c r="IK425" s="309"/>
      <c r="IL425" s="309"/>
      <c r="IM425" s="309"/>
      <c r="IN425" s="309"/>
      <c r="IO425" s="309"/>
      <c r="IP425" s="309"/>
      <c r="IQ425" s="309"/>
      <c r="IR425" s="309"/>
      <c r="IS425" s="309"/>
      <c r="IT425" s="309"/>
      <c r="IU425" s="309"/>
      <c r="IV425" s="309"/>
      <c r="IW425" s="309"/>
      <c r="IX425" s="309"/>
      <c r="IY425" s="309"/>
      <c r="IZ425" s="309"/>
      <c r="JA425" s="309"/>
      <c r="JB425" s="309"/>
      <c r="JC425" s="309"/>
      <c r="JD425" s="309"/>
      <c r="JE425" s="309"/>
      <c r="JF425" s="309"/>
      <c r="JG425" s="309"/>
      <c r="JH425" s="309"/>
      <c r="JI425" s="309"/>
      <c r="JJ425" s="309"/>
      <c r="JK425" s="309"/>
      <c r="JL425" s="309"/>
      <c r="JM425" s="309"/>
      <c r="JN425" s="309"/>
      <c r="JO425" s="309"/>
      <c r="JP425" s="309"/>
      <c r="JQ425" s="309"/>
      <c r="JR425" s="309"/>
      <c r="JS425" s="309"/>
      <c r="JT425" s="309"/>
      <c r="JU425" s="309"/>
      <c r="JV425" s="309"/>
      <c r="JW425" s="309"/>
      <c r="JX425" s="309"/>
      <c r="JY425" s="309"/>
      <c r="JZ425" s="309"/>
      <c r="KA425" s="309"/>
      <c r="KB425" s="309"/>
      <c r="KC425" s="309"/>
      <c r="KD425" s="309"/>
      <c r="KE425" s="309"/>
      <c r="KF425" s="309"/>
      <c r="KG425" s="309"/>
      <c r="KH425" s="309"/>
      <c r="KI425" s="309"/>
      <c r="KJ425" s="309"/>
      <c r="KK425" s="309"/>
      <c r="KL425" s="309"/>
      <c r="KM425" s="309"/>
      <c r="KN425" s="309"/>
      <c r="KO425" s="309"/>
      <c r="KP425" s="309"/>
      <c r="KQ425" s="309"/>
      <c r="KR425" s="309"/>
      <c r="KS425" s="309"/>
      <c r="KT425" s="309"/>
      <c r="KU425" s="309"/>
      <c r="KV425" s="309"/>
      <c r="KW425" s="309"/>
      <c r="KX425" s="309"/>
      <c r="KY425" s="309"/>
      <c r="KZ425" s="309"/>
      <c r="LA425" s="309"/>
      <c r="LB425" s="309"/>
      <c r="LC425" s="309"/>
      <c r="LD425" s="309"/>
      <c r="LE425" s="309"/>
      <c r="LF425" s="309"/>
      <c r="LG425" s="309"/>
      <c r="LH425" s="309"/>
      <c r="LI425" s="309"/>
      <c r="LJ425" s="309"/>
      <c r="LK425" s="309"/>
      <c r="LL425" s="309"/>
      <c r="LM425" s="309"/>
      <c r="LN425" s="309"/>
      <c r="LO425" s="309"/>
      <c r="LP425" s="309"/>
      <c r="LQ425" s="309"/>
      <c r="LR425" s="309"/>
      <c r="LS425" s="309"/>
      <c r="LT425" s="309"/>
      <c r="LU425" s="309"/>
      <c r="LV425" s="309"/>
      <c r="LW425" s="309"/>
      <c r="LX425" s="309"/>
      <c r="LY425" s="309"/>
      <c r="LZ425" s="309"/>
      <c r="MA425" s="309"/>
      <c r="MB425" s="309"/>
      <c r="MC425" s="309"/>
      <c r="MD425" s="309"/>
      <c r="ME425" s="309"/>
      <c r="MF425" s="309"/>
      <c r="MG425" s="309"/>
      <c r="MH425" s="309"/>
      <c r="MI425" s="309"/>
      <c r="MJ425" s="309"/>
      <c r="MK425" s="309"/>
      <c r="ML425" s="309"/>
      <c r="MM425" s="309"/>
      <c r="MN425" s="309"/>
      <c r="MO425" s="309"/>
      <c r="MP425" s="309"/>
      <c r="MQ425" s="309"/>
      <c r="MR425" s="309"/>
      <c r="MS425" s="309"/>
      <c r="MT425" s="309"/>
      <c r="MU425" s="309"/>
      <c r="MV425" s="309"/>
      <c r="MW425" s="309"/>
      <c r="MX425" s="309"/>
      <c r="MY425" s="309"/>
      <c r="MZ425" s="309"/>
      <c r="NA425" s="309"/>
      <c r="NB425" s="309"/>
      <c r="NC425" s="309"/>
      <c r="ND425" s="309"/>
      <c r="NE425" s="309"/>
      <c r="NF425" s="309"/>
      <c r="NG425" s="309"/>
      <c r="NH425" s="309"/>
      <c r="NI425" s="309"/>
      <c r="NJ425" s="309"/>
      <c r="NK425" s="309"/>
      <c r="NL425" s="309"/>
      <c r="NM425" s="309"/>
      <c r="NN425" s="309"/>
      <c r="NO425" s="309"/>
      <c r="NP425" s="309"/>
      <c r="NQ425" s="309"/>
      <c r="NR425" s="309"/>
      <c r="NS425" s="309"/>
      <c r="NT425" s="309"/>
      <c r="NU425" s="309"/>
      <c r="NV425" s="309"/>
      <c r="NW425" s="309"/>
      <c r="NX425" s="309"/>
      <c r="NY425" s="309"/>
      <c r="NZ425" s="309"/>
      <c r="OA425" s="309"/>
      <c r="OB425" s="309"/>
      <c r="OC425" s="309"/>
      <c r="OD425" s="309"/>
      <c r="OE425" s="309"/>
      <c r="OF425" s="309"/>
      <c r="OG425" s="309"/>
      <c r="OH425" s="309"/>
      <c r="OI425" s="309"/>
      <c r="OJ425" s="309"/>
      <c r="OK425" s="309"/>
      <c r="OL425" s="309"/>
      <c r="OM425" s="309"/>
      <c r="ON425" s="309"/>
      <c r="OO425" s="309"/>
      <c r="OP425" s="309"/>
      <c r="OQ425" s="309"/>
      <c r="OR425" s="309"/>
      <c r="OS425" s="309"/>
      <c r="OT425" s="309"/>
      <c r="OU425" s="309"/>
      <c r="OV425" s="309"/>
      <c r="OW425" s="309"/>
      <c r="OX425" s="309"/>
      <c r="OY425" s="309"/>
      <c r="OZ425" s="309"/>
      <c r="PA425" s="309"/>
      <c r="PB425" s="309"/>
      <c r="PC425" s="309"/>
      <c r="PD425" s="309"/>
      <c r="PE425" s="309"/>
      <c r="PF425" s="309"/>
      <c r="PG425" s="309"/>
      <c r="PH425" s="309"/>
      <c r="PI425" s="309"/>
      <c r="PJ425" s="309"/>
      <c r="PK425" s="309"/>
      <c r="PL425" s="309"/>
      <c r="PM425" s="309"/>
      <c r="PN425" s="309"/>
      <c r="PO425" s="309"/>
      <c r="PP425" s="309"/>
      <c r="PQ425" s="309"/>
      <c r="PR425" s="309"/>
      <c r="PS425" s="309"/>
      <c r="PT425" s="309"/>
      <c r="PU425" s="309"/>
      <c r="PV425" s="309"/>
      <c r="PW425" s="309"/>
      <c r="PX425" s="309"/>
      <c r="PY425" s="309"/>
      <c r="PZ425" s="309"/>
      <c r="QA425" s="309"/>
      <c r="QB425" s="309"/>
      <c r="QC425" s="309"/>
      <c r="QD425" s="309"/>
      <c r="QE425" s="309"/>
      <c r="QF425" s="309"/>
      <c r="QG425" s="309"/>
      <c r="QH425" s="309"/>
      <c r="QI425" s="309"/>
      <c r="QJ425" s="309"/>
      <c r="QK425" s="309"/>
      <c r="QL425" s="309"/>
      <c r="QM425" s="309"/>
      <c r="QN425" s="309"/>
      <c r="QO425" s="309"/>
      <c r="QP425" s="309"/>
      <c r="QQ425" s="309"/>
      <c r="QR425" s="309"/>
      <c r="QS425" s="309"/>
      <c r="QT425" s="309"/>
      <c r="QU425" s="309"/>
      <c r="QV425" s="309"/>
      <c r="QW425" s="309"/>
      <c r="QX425" s="309"/>
      <c r="QY425" s="309"/>
      <c r="QZ425" s="309"/>
      <c r="RA425" s="309"/>
      <c r="RB425" s="309"/>
      <c r="RC425" s="309"/>
      <c r="RD425" s="309"/>
      <c r="RE425" s="309"/>
      <c r="RF425" s="309"/>
      <c r="RG425" s="309"/>
      <c r="RH425" s="309"/>
      <c r="RI425" s="309"/>
      <c r="RJ425" s="309"/>
      <c r="RK425" s="309"/>
      <c r="RL425" s="309"/>
      <c r="RM425" s="309"/>
      <c r="RN425" s="309"/>
      <c r="RO425" s="309"/>
      <c r="RP425" s="309"/>
      <c r="RQ425" s="309"/>
      <c r="RR425" s="309"/>
      <c r="RS425" s="309"/>
      <c r="RT425" s="309"/>
      <c r="RU425" s="309"/>
      <c r="RV425" s="309"/>
      <c r="RW425" s="309"/>
      <c r="RX425" s="309"/>
      <c r="RY425" s="309"/>
      <c r="RZ425" s="309"/>
      <c r="SA425" s="309"/>
      <c r="SB425" s="309"/>
      <c r="SC425" s="309"/>
      <c r="SD425" s="309"/>
      <c r="SE425" s="309"/>
      <c r="SF425" s="309"/>
      <c r="SG425" s="309"/>
      <c r="SH425" s="309"/>
      <c r="SI425" s="309"/>
      <c r="SJ425" s="309"/>
      <c r="SK425" s="309"/>
      <c r="SL425" s="309"/>
      <c r="SM425" s="309"/>
      <c r="SN425" s="309"/>
      <c r="SO425" s="309"/>
      <c r="SP425" s="309"/>
      <c r="SQ425" s="309"/>
      <c r="SR425" s="309"/>
      <c r="SS425" s="309"/>
      <c r="ST425" s="309"/>
      <c r="SU425" s="309"/>
      <c r="SV425" s="309"/>
      <c r="SW425" s="309"/>
      <c r="SX425" s="309"/>
      <c r="SY425" s="309"/>
      <c r="SZ425" s="309"/>
      <c r="TA425" s="309"/>
      <c r="TB425" s="309"/>
      <c r="TC425" s="309"/>
      <c r="TD425" s="309"/>
      <c r="TE425" s="309"/>
      <c r="TF425" s="309"/>
      <c r="TG425" s="309"/>
      <c r="TH425" s="309"/>
      <c r="TI425" s="309"/>
      <c r="TJ425" s="309"/>
      <c r="TK425" s="309"/>
      <c r="TL425" s="309"/>
      <c r="TM425" s="309"/>
      <c r="TN425" s="309"/>
      <c r="TO425" s="309"/>
      <c r="TP425" s="309"/>
      <c r="TQ425" s="309"/>
      <c r="TR425" s="309"/>
      <c r="TS425" s="309"/>
      <c r="TT425" s="309"/>
      <c r="TU425" s="309"/>
      <c r="TV425" s="309"/>
      <c r="TW425" s="309"/>
      <c r="TX425" s="309"/>
      <c r="TY425" s="309"/>
      <c r="TZ425" s="309"/>
      <c r="UA425" s="309"/>
      <c r="UB425" s="309"/>
      <c r="UC425" s="309"/>
      <c r="UD425" s="309"/>
      <c r="UE425" s="309"/>
      <c r="UF425" s="309"/>
      <c r="UG425" s="309"/>
      <c r="UH425" s="309"/>
      <c r="UI425" s="309"/>
      <c r="UJ425" s="309"/>
      <c r="UK425" s="309"/>
      <c r="UL425" s="309"/>
      <c r="UM425" s="309"/>
      <c r="UN425" s="309"/>
      <c r="UO425" s="309"/>
      <c r="UP425" s="309"/>
      <c r="UQ425" s="309"/>
      <c r="UR425" s="309"/>
      <c r="US425" s="309"/>
      <c r="UT425" s="309"/>
      <c r="UU425" s="309"/>
      <c r="UV425" s="309"/>
      <c r="UW425" s="309"/>
      <c r="UX425" s="309"/>
      <c r="UY425" s="309"/>
      <c r="UZ425" s="309"/>
      <c r="VA425" s="309"/>
      <c r="VB425" s="309"/>
      <c r="VC425" s="309"/>
      <c r="VD425" s="309"/>
      <c r="VE425" s="309"/>
      <c r="VF425" s="309"/>
      <c r="VG425" s="309"/>
      <c r="VH425" s="309"/>
      <c r="VI425" s="309"/>
      <c r="VJ425" s="309"/>
      <c r="VK425" s="309"/>
      <c r="VL425" s="309"/>
      <c r="VM425" s="309"/>
      <c r="VN425" s="309"/>
      <c r="VO425" s="309"/>
      <c r="VP425" s="309"/>
      <c r="VQ425" s="309"/>
      <c r="VR425" s="309"/>
      <c r="VS425" s="309"/>
      <c r="VT425" s="309"/>
      <c r="VU425" s="309"/>
      <c r="VV425" s="309"/>
      <c r="VW425" s="309"/>
      <c r="VX425" s="309"/>
      <c r="VY425" s="309"/>
      <c r="VZ425" s="309"/>
      <c r="WA425" s="309"/>
      <c r="WB425" s="309"/>
      <c r="WC425" s="309"/>
      <c r="WD425" s="309"/>
      <c r="WE425" s="309"/>
      <c r="WF425" s="309"/>
      <c r="WG425" s="309"/>
      <c r="WH425" s="309"/>
      <c r="WI425" s="309"/>
      <c r="WJ425" s="309"/>
      <c r="WK425" s="309"/>
      <c r="WL425" s="309"/>
      <c r="WM425" s="309"/>
      <c r="WN425" s="309"/>
      <c r="WO425" s="309"/>
      <c r="WP425" s="309"/>
      <c r="WQ425" s="309"/>
      <c r="WR425" s="309"/>
      <c r="WS425" s="309"/>
      <c r="WT425" s="309"/>
      <c r="WU425" s="309"/>
      <c r="WV425" s="309"/>
      <c r="WW425" s="309"/>
      <c r="WX425" s="309"/>
      <c r="WY425" s="309"/>
      <c r="WZ425" s="309"/>
      <c r="XA425" s="309"/>
      <c r="XB425" s="309"/>
      <c r="XC425" s="309"/>
      <c r="XD425" s="309"/>
      <c r="XE425" s="309"/>
      <c r="XF425" s="309"/>
      <c r="XG425" s="309"/>
      <c r="XH425" s="309"/>
      <c r="XI425" s="309"/>
      <c r="XJ425" s="309"/>
      <c r="XK425" s="309"/>
      <c r="XL425" s="309"/>
      <c r="XM425" s="309"/>
      <c r="XN425" s="309"/>
      <c r="XO425" s="309"/>
      <c r="XP425" s="309"/>
      <c r="XQ425" s="309"/>
      <c r="XR425" s="309"/>
      <c r="XS425" s="309"/>
      <c r="XT425" s="309"/>
      <c r="XU425" s="309"/>
      <c r="XV425" s="309"/>
      <c r="XW425" s="309"/>
      <c r="XX425" s="309"/>
      <c r="XY425" s="309"/>
      <c r="XZ425" s="309"/>
      <c r="YA425" s="309"/>
      <c r="YB425" s="309"/>
      <c r="YC425" s="309"/>
      <c r="YD425" s="309"/>
      <c r="YE425" s="309"/>
      <c r="YF425" s="309"/>
      <c r="YG425" s="309"/>
      <c r="YH425" s="309"/>
      <c r="YI425" s="309"/>
      <c r="YJ425" s="309"/>
      <c r="YK425" s="309"/>
      <c r="YL425" s="309"/>
      <c r="YM425" s="309"/>
      <c r="YN425" s="309"/>
      <c r="YO425" s="309"/>
      <c r="YP425" s="309"/>
      <c r="YQ425" s="309"/>
      <c r="YR425" s="309"/>
      <c r="YS425" s="309"/>
      <c r="YT425" s="309"/>
      <c r="YU425" s="309"/>
      <c r="YV425" s="309"/>
      <c r="YW425" s="309"/>
      <c r="YX425" s="309"/>
      <c r="YY425" s="309"/>
      <c r="YZ425" s="309"/>
      <c r="ZA425" s="309"/>
      <c r="ZB425" s="309"/>
      <c r="ZC425" s="309"/>
      <c r="ZD425" s="309"/>
      <c r="ZE425" s="309"/>
      <c r="ZF425" s="309"/>
      <c r="ZG425" s="309"/>
      <c r="ZH425" s="309"/>
      <c r="ZI425" s="309"/>
      <c r="ZJ425" s="309"/>
      <c r="ZK425" s="309"/>
      <c r="ZL425" s="309"/>
      <c r="ZM425" s="309"/>
      <c r="ZN425" s="309"/>
      <c r="ZO425" s="309"/>
      <c r="ZP425" s="309"/>
      <c r="ZQ425" s="309"/>
      <c r="ZR425" s="309"/>
      <c r="ZS425" s="309"/>
      <c r="ZT425" s="309"/>
      <c r="ZU425" s="309"/>
      <c r="ZV425" s="309"/>
      <c r="ZW425" s="309"/>
      <c r="ZX425" s="309"/>
      <c r="ZY425" s="309"/>
      <c r="ZZ425" s="309"/>
      <c r="AAA425" s="309"/>
      <c r="AAB425" s="309"/>
      <c r="AAC425" s="309"/>
      <c r="AAD425" s="309"/>
      <c r="AAE425" s="309"/>
      <c r="AAF425" s="309"/>
      <c r="AAG425" s="309"/>
      <c r="AAH425" s="309"/>
      <c r="AAI425" s="309"/>
      <c r="AAJ425" s="309"/>
      <c r="AAK425" s="309"/>
      <c r="AAL425" s="309"/>
      <c r="AAM425" s="309"/>
      <c r="AAN425" s="309"/>
      <c r="AAO425" s="309"/>
      <c r="AAP425" s="309"/>
      <c r="AAQ425" s="309"/>
      <c r="AAR425" s="309"/>
      <c r="AAS425" s="309"/>
      <c r="AAT425" s="309"/>
      <c r="AAU425" s="309"/>
      <c r="AAV425" s="309"/>
      <c r="AAW425" s="309"/>
      <c r="AAX425" s="309"/>
      <c r="AAY425" s="309"/>
      <c r="AAZ425" s="309"/>
      <c r="ABA425" s="309"/>
      <c r="ABB425" s="309"/>
      <c r="ABC425" s="309"/>
      <c r="ABD425" s="309"/>
      <c r="ABE425" s="309"/>
      <c r="ABF425" s="309"/>
      <c r="ABG425" s="309"/>
      <c r="ABH425" s="309"/>
      <c r="ABI425" s="309"/>
      <c r="ABJ425" s="309"/>
      <c r="ABK425" s="309"/>
      <c r="ABL425" s="309"/>
      <c r="ABM425" s="309"/>
      <c r="ABN425" s="309"/>
      <c r="ABO425" s="309"/>
      <c r="ABP425" s="309"/>
      <c r="ABQ425" s="309"/>
      <c r="ABR425" s="309"/>
      <c r="ABS425" s="309"/>
      <c r="ABT425" s="309"/>
      <c r="ABU425" s="309"/>
      <c r="ABV425" s="309"/>
      <c r="ABW425" s="309"/>
      <c r="ABX425" s="309"/>
      <c r="ABY425" s="309"/>
      <c r="ABZ425" s="309"/>
      <c r="ACA425" s="309"/>
      <c r="ACB425" s="309"/>
      <c r="ACC425" s="309"/>
      <c r="ACD425" s="309"/>
      <c r="ACE425" s="309"/>
      <c r="ACF425" s="309"/>
      <c r="ACG425" s="309"/>
      <c r="ACH425" s="309"/>
      <c r="ACI425" s="309"/>
      <c r="ACJ425" s="309"/>
      <c r="ACK425" s="309"/>
      <c r="ACL425" s="309"/>
      <c r="ACM425" s="309"/>
      <c r="ACN425" s="309"/>
      <c r="ACO425" s="309"/>
      <c r="ACP425" s="309"/>
      <c r="ACQ425" s="309"/>
      <c r="ACR425" s="309"/>
      <c r="ACS425" s="309"/>
      <c r="ACT425" s="309"/>
      <c r="ACU425" s="309"/>
      <c r="ACV425" s="309"/>
      <c r="ACW425" s="309"/>
      <c r="ACX425" s="309"/>
      <c r="ACY425" s="309"/>
      <c r="ACZ425" s="309"/>
      <c r="ADA425" s="309"/>
      <c r="ADB425" s="309"/>
      <c r="ADC425" s="309"/>
      <c r="ADD425" s="309"/>
      <c r="ADE425" s="309"/>
      <c r="ADF425" s="309"/>
      <c r="ADG425" s="309"/>
      <c r="ADH425" s="309"/>
      <c r="ADI425" s="309"/>
      <c r="ADJ425" s="309"/>
      <c r="ADK425" s="309"/>
      <c r="ADL425" s="309"/>
      <c r="ADM425" s="309"/>
      <c r="ADN425" s="309"/>
      <c r="ADO425" s="309"/>
      <c r="ADP425" s="309"/>
      <c r="ADQ425" s="309"/>
      <c r="ADR425" s="309"/>
      <c r="ADS425" s="309"/>
      <c r="ADT425" s="309"/>
      <c r="ADU425" s="309"/>
      <c r="ADV425" s="309"/>
      <c r="ADW425" s="309"/>
      <c r="ADX425" s="309"/>
      <c r="ADY425" s="309"/>
      <c r="ADZ425" s="309"/>
      <c r="AEA425" s="309"/>
      <c r="AEB425" s="309"/>
      <c r="AEC425" s="309"/>
      <c r="AED425" s="309"/>
      <c r="AEE425" s="309"/>
      <c r="AEF425" s="309"/>
      <c r="AEG425" s="309"/>
      <c r="AEH425" s="309"/>
      <c r="AEI425" s="309"/>
      <c r="AEJ425" s="309"/>
      <c r="AEK425" s="309"/>
      <c r="AEL425" s="309"/>
      <c r="AEM425" s="309"/>
      <c r="AEN425" s="309"/>
      <c r="AEO425" s="309"/>
      <c r="AEP425" s="309"/>
      <c r="AEQ425" s="309"/>
      <c r="AER425" s="309"/>
      <c r="AES425" s="309"/>
      <c r="AET425" s="309"/>
      <c r="AEU425" s="309"/>
      <c r="AEV425" s="309"/>
      <c r="AEW425" s="309"/>
      <c r="AEX425" s="309"/>
      <c r="AEY425" s="309"/>
      <c r="AEZ425" s="309"/>
      <c r="AFA425" s="309"/>
      <c r="AFB425" s="309"/>
      <c r="AFC425" s="309"/>
      <c r="AFD425" s="309"/>
      <c r="AFE425" s="309"/>
      <c r="AFF425" s="309"/>
      <c r="AFG425" s="309"/>
      <c r="AFH425" s="309"/>
      <c r="AFI425" s="309"/>
      <c r="AFJ425" s="309"/>
      <c r="AFK425" s="309"/>
      <c r="AFL425" s="309"/>
      <c r="AFM425" s="309"/>
      <c r="AFN425" s="309"/>
      <c r="AFO425" s="309"/>
      <c r="AFP425" s="309"/>
      <c r="AFQ425" s="309"/>
      <c r="AFR425" s="309"/>
      <c r="AFS425" s="309"/>
      <c r="AFT425" s="309"/>
      <c r="AFU425" s="309"/>
      <c r="AFV425" s="309"/>
      <c r="AFW425" s="309"/>
      <c r="AFX425" s="309"/>
      <c r="AFY425" s="309"/>
      <c r="AFZ425" s="309"/>
      <c r="AGA425" s="309"/>
      <c r="AGB425" s="309"/>
      <c r="AGC425" s="309"/>
      <c r="AGD425" s="309"/>
      <c r="AGE425" s="309"/>
      <c r="AGF425" s="309"/>
      <c r="AGG425" s="309"/>
      <c r="AGH425" s="309"/>
      <c r="AGI425" s="309"/>
      <c r="AGJ425" s="309"/>
      <c r="AGK425" s="309"/>
      <c r="AGL425" s="309"/>
      <c r="AGM425" s="309"/>
      <c r="AGN425" s="309"/>
      <c r="AGO425" s="309"/>
      <c r="AGP425" s="309"/>
      <c r="AGQ425" s="309"/>
      <c r="AGR425" s="309"/>
      <c r="AGS425" s="309"/>
      <c r="AGT425" s="309"/>
      <c r="AGU425" s="309"/>
      <c r="AGV425" s="309"/>
      <c r="AGW425" s="309"/>
      <c r="AGX425" s="309"/>
      <c r="AGY425" s="309"/>
      <c r="AGZ425" s="309"/>
      <c r="AHA425" s="309"/>
      <c r="AHB425" s="309"/>
      <c r="AHC425" s="309"/>
      <c r="AHD425" s="309"/>
      <c r="AHE425" s="309"/>
      <c r="AHF425" s="309"/>
      <c r="AHG425" s="309"/>
      <c r="AHH425" s="309"/>
      <c r="AHI425" s="309"/>
      <c r="AHJ425" s="309"/>
      <c r="AHK425" s="309"/>
      <c r="AHL425" s="309"/>
      <c r="AHM425" s="309"/>
      <c r="AHN425" s="309"/>
      <c r="AHO425" s="309"/>
      <c r="AHP425" s="309"/>
      <c r="AHQ425" s="309"/>
      <c r="AHR425" s="309"/>
      <c r="AHS425" s="309"/>
      <c r="AHT425" s="309"/>
      <c r="AHU425" s="309"/>
      <c r="AHV425" s="309"/>
      <c r="AHW425" s="309"/>
      <c r="AHX425" s="309"/>
      <c r="AHY425" s="309"/>
      <c r="AHZ425" s="309"/>
      <c r="AIA425" s="309"/>
      <c r="AIB425" s="309"/>
      <c r="AIC425" s="309"/>
      <c r="AID425" s="309"/>
      <c r="AIE425" s="309"/>
      <c r="AIF425" s="309"/>
      <c r="AIG425" s="309"/>
      <c r="AIH425" s="309"/>
      <c r="AII425" s="309"/>
      <c r="AIJ425" s="309"/>
      <c r="AIK425" s="309"/>
      <c r="AIL425" s="309"/>
      <c r="AIM425" s="309"/>
      <c r="AIN425" s="309"/>
      <c r="AIO425" s="309"/>
      <c r="AIP425" s="309"/>
      <c r="AIQ425" s="309"/>
      <c r="AIR425" s="309"/>
      <c r="AIS425" s="309"/>
      <c r="AIT425" s="309"/>
      <c r="AIU425" s="309"/>
      <c r="AIV425" s="309"/>
      <c r="AIW425" s="309"/>
      <c r="AIX425" s="309"/>
      <c r="AIY425" s="309"/>
      <c r="AIZ425" s="309"/>
      <c r="AJA425" s="309"/>
      <c r="AJB425" s="309"/>
      <c r="AJC425" s="309"/>
      <c r="AJD425" s="309"/>
      <c r="AJE425" s="309"/>
      <c r="AJF425" s="309"/>
      <c r="AJG425" s="309"/>
      <c r="AJH425" s="309"/>
      <c r="AJI425" s="309"/>
      <c r="AJJ425" s="309"/>
      <c r="AJK425" s="309"/>
      <c r="AJL425" s="309"/>
      <c r="AJM425" s="309"/>
      <c r="AJN425" s="309"/>
      <c r="AJO425" s="309"/>
      <c r="AJP425" s="309"/>
      <c r="AJQ425" s="309"/>
      <c r="AJR425" s="309"/>
      <c r="AJS425" s="309"/>
      <c r="AJT425" s="309"/>
      <c r="AJU425" s="309"/>
      <c r="AJV425" s="309"/>
      <c r="AJW425" s="309"/>
      <c r="AJX425" s="309"/>
      <c r="AJY425" s="309"/>
      <c r="AJZ425" s="309"/>
      <c r="AKA425" s="309"/>
      <c r="AKB425" s="309"/>
      <c r="AKC425" s="309"/>
      <c r="AKD425" s="309"/>
      <c r="AKE425" s="309"/>
      <c r="AKF425" s="309"/>
      <c r="AKG425" s="309"/>
      <c r="AKH425" s="309"/>
      <c r="AKI425" s="309"/>
      <c r="AKJ425" s="309"/>
      <c r="AKK425" s="309"/>
      <c r="AKL425" s="309"/>
      <c r="AKM425" s="309"/>
      <c r="AKN425" s="309"/>
      <c r="AKO425" s="309"/>
      <c r="AKP425" s="309"/>
      <c r="AKQ425" s="309"/>
      <c r="AKR425" s="309"/>
      <c r="AKS425" s="309"/>
      <c r="AKT425" s="309"/>
      <c r="AKU425" s="309"/>
      <c r="AKV425" s="309"/>
      <c r="AKW425" s="309"/>
      <c r="AKX425" s="309"/>
      <c r="AKY425" s="309"/>
      <c r="AKZ425" s="309"/>
      <c r="ALA425" s="309"/>
      <c r="ALB425" s="309"/>
      <c r="ALC425" s="309"/>
      <c r="ALD425" s="309"/>
      <c r="ALE425" s="309"/>
      <c r="ALF425" s="309"/>
      <c r="ALG425" s="309"/>
      <c r="ALH425" s="309"/>
      <c r="ALI425" s="309"/>
      <c r="ALJ425" s="309"/>
      <c r="ALK425" s="309"/>
      <c r="ALL425" s="309"/>
      <c r="ALM425" s="309"/>
      <c r="ALN425" s="309"/>
      <c r="ALO425" s="309"/>
      <c r="ALP425" s="309"/>
      <c r="ALQ425" s="309"/>
      <c r="ALR425" s="309"/>
      <c r="ALS425" s="309"/>
      <c r="ALT425" s="309"/>
      <c r="ALU425" s="309"/>
      <c r="ALV425" s="309"/>
      <c r="ALW425" s="309"/>
      <c r="ALX425" s="309"/>
      <c r="ALY425" s="309"/>
      <c r="ALZ425" s="309"/>
      <c r="AMA425" s="309"/>
      <c r="AMB425" s="309"/>
      <c r="AMC425" s="309"/>
      <c r="AMD425" s="309"/>
      <c r="AME425" s="309"/>
      <c r="AMF425" s="309"/>
      <c r="AMG425" s="309"/>
      <c r="AMH425" s="309"/>
      <c r="AMI425" s="309"/>
      <c r="AMJ425" s="309"/>
      <c r="AMK425" s="309"/>
      <c r="AML425" s="309"/>
      <c r="AMM425" s="309"/>
      <c r="AMN425" s="309"/>
      <c r="AMO425" s="309"/>
      <c r="AMP425" s="309"/>
      <c r="AMQ425" s="309"/>
      <c r="AMR425" s="309"/>
      <c r="AMS425" s="309"/>
      <c r="AMT425" s="309"/>
      <c r="AMU425" s="309"/>
      <c r="AMV425" s="309"/>
      <c r="AMW425" s="309"/>
      <c r="AMX425" s="309"/>
      <c r="AMY425" s="309"/>
      <c r="AMZ425" s="309"/>
      <c r="ANA425" s="309"/>
      <c r="ANB425" s="309"/>
      <c r="ANC425" s="309"/>
      <c r="AND425" s="309"/>
      <c r="ANE425" s="309"/>
      <c r="ANF425" s="309"/>
      <c r="ANG425" s="309"/>
      <c r="ANH425" s="309"/>
      <c r="ANI425" s="309"/>
      <c r="ANJ425" s="309"/>
      <c r="ANK425" s="309"/>
      <c r="ANL425" s="309"/>
      <c r="ANM425" s="309"/>
      <c r="ANN425" s="309"/>
      <c r="ANO425" s="309"/>
      <c r="ANP425" s="309"/>
      <c r="ANQ425" s="309"/>
      <c r="ANR425" s="309"/>
      <c r="ANS425" s="309"/>
      <c r="ANT425" s="309"/>
      <c r="ANU425" s="309"/>
      <c r="ANV425" s="309"/>
      <c r="ANW425" s="309"/>
      <c r="ANX425" s="309"/>
      <c r="ANY425" s="309"/>
      <c r="ANZ425" s="309"/>
      <c r="AOA425" s="309"/>
      <c r="AOB425" s="309"/>
      <c r="AOC425" s="309"/>
      <c r="AOD425" s="309"/>
      <c r="AOE425" s="309"/>
      <c r="AOF425" s="309"/>
      <c r="AOG425" s="309"/>
      <c r="AOH425" s="309"/>
      <c r="AOI425" s="309"/>
      <c r="AOJ425" s="309"/>
      <c r="AOK425" s="309"/>
      <c r="AOL425" s="309"/>
      <c r="AOM425" s="309"/>
      <c r="AON425" s="309"/>
      <c r="AOO425" s="309"/>
      <c r="AOP425" s="309"/>
      <c r="AOQ425" s="309"/>
      <c r="AOR425" s="309"/>
      <c r="AOS425" s="309"/>
      <c r="AOT425" s="309"/>
      <c r="AOU425" s="309"/>
      <c r="AOV425" s="309"/>
      <c r="AOW425" s="309"/>
      <c r="AOX425" s="309"/>
      <c r="AOY425" s="309"/>
      <c r="AOZ425" s="309"/>
      <c r="APA425" s="309"/>
      <c r="APB425" s="309"/>
      <c r="APC425" s="309"/>
      <c r="APD425" s="309"/>
      <c r="APE425" s="309"/>
      <c r="APF425" s="309"/>
      <c r="APG425" s="309"/>
      <c r="APH425" s="309"/>
      <c r="API425" s="309"/>
      <c r="APJ425" s="309"/>
      <c r="APK425" s="309"/>
      <c r="APL425" s="309"/>
      <c r="APM425" s="309"/>
      <c r="APN425" s="309"/>
      <c r="APO425" s="309"/>
      <c r="APP425" s="309"/>
      <c r="APQ425" s="309"/>
      <c r="APR425" s="309"/>
      <c r="APS425" s="309"/>
      <c r="APT425" s="309"/>
      <c r="APU425" s="309"/>
      <c r="APV425" s="309"/>
      <c r="APW425" s="309"/>
      <c r="APX425" s="309"/>
      <c r="APY425" s="309"/>
      <c r="APZ425" s="309"/>
      <c r="AQA425" s="309"/>
      <c r="AQB425" s="309"/>
      <c r="AQC425" s="309"/>
      <c r="AQD425" s="309"/>
      <c r="AQE425" s="309"/>
      <c r="AQF425" s="309"/>
      <c r="AQG425" s="309"/>
      <c r="AQH425" s="309"/>
      <c r="AQI425" s="309"/>
      <c r="AQJ425" s="309"/>
      <c r="AQK425" s="309"/>
      <c r="AQL425" s="309"/>
      <c r="AQM425" s="309"/>
      <c r="AQN425" s="309"/>
      <c r="AQO425" s="309"/>
      <c r="AQP425" s="309"/>
      <c r="AQQ425" s="309"/>
      <c r="AQR425" s="309"/>
      <c r="AQS425" s="309"/>
      <c r="AQT425" s="309"/>
      <c r="AQU425" s="309"/>
      <c r="AQV425" s="309"/>
      <c r="AQW425" s="309"/>
      <c r="AQX425" s="309"/>
      <c r="AQY425" s="309"/>
      <c r="AQZ425" s="309"/>
      <c r="ARA425" s="309"/>
      <c r="ARB425" s="309"/>
      <c r="ARC425" s="309"/>
      <c r="ARD425" s="309"/>
      <c r="ARE425" s="309"/>
      <c r="ARF425" s="309"/>
      <c r="ARG425" s="309"/>
      <c r="ARH425" s="309"/>
      <c r="ARI425" s="309"/>
      <c r="ARJ425" s="309"/>
      <c r="ARK425" s="309"/>
      <c r="ARL425" s="309"/>
      <c r="ARM425" s="309"/>
      <c r="ARN425" s="309"/>
      <c r="ARO425" s="309"/>
      <c r="ARP425" s="309"/>
      <c r="ARQ425" s="309"/>
      <c r="ARR425" s="309"/>
      <c r="ARS425" s="309"/>
      <c r="ART425" s="309"/>
      <c r="ARU425" s="309"/>
      <c r="ARV425" s="309"/>
      <c r="ARW425" s="309"/>
      <c r="ARX425" s="309"/>
      <c r="ARY425" s="309"/>
      <c r="ARZ425" s="309"/>
      <c r="ASA425" s="309"/>
      <c r="ASB425" s="309"/>
      <c r="ASC425" s="309"/>
      <c r="ASD425" s="309"/>
      <c r="ASE425" s="309"/>
      <c r="ASF425" s="309"/>
      <c r="ASG425" s="309"/>
      <c r="ASH425" s="309"/>
      <c r="ASI425" s="309"/>
      <c r="ASJ425" s="309"/>
      <c r="ASK425" s="309"/>
      <c r="ASL425" s="309"/>
      <c r="ASM425" s="309"/>
      <c r="ASN425" s="309"/>
      <c r="ASO425" s="309"/>
      <c r="ASP425" s="309"/>
      <c r="ASQ425" s="309"/>
      <c r="ASR425" s="309"/>
      <c r="ASS425" s="309"/>
      <c r="AST425" s="309"/>
      <c r="ASU425" s="309"/>
      <c r="ASV425" s="309"/>
      <c r="ASW425" s="309"/>
      <c r="ASX425" s="309"/>
      <c r="ASY425" s="309"/>
      <c r="ASZ425" s="309"/>
      <c r="ATA425" s="309"/>
      <c r="ATB425" s="309"/>
      <c r="ATC425" s="309"/>
      <c r="ATD425" s="309"/>
      <c r="ATE425" s="309"/>
      <c r="ATF425" s="309"/>
      <c r="ATG425" s="309"/>
      <c r="ATH425" s="309"/>
      <c r="ATI425" s="309"/>
      <c r="ATJ425" s="309"/>
      <c r="ATK425" s="309"/>
      <c r="ATL425" s="309"/>
      <c r="ATM425" s="309"/>
      <c r="ATN425" s="309"/>
      <c r="ATO425" s="309"/>
      <c r="ATP425" s="309"/>
      <c r="ATQ425" s="309"/>
      <c r="ATR425" s="309"/>
      <c r="ATS425" s="309"/>
      <c r="ATT425" s="309"/>
      <c r="ATU425" s="309"/>
      <c r="ATV425" s="309"/>
      <c r="ATW425" s="309"/>
      <c r="ATX425" s="309"/>
      <c r="ATY425" s="309"/>
      <c r="ATZ425" s="309"/>
      <c r="AUA425" s="309"/>
      <c r="AUB425" s="309"/>
      <c r="AUC425" s="309"/>
      <c r="AUD425" s="309"/>
      <c r="AUE425" s="309"/>
      <c r="AUF425" s="309"/>
      <c r="AUG425" s="309"/>
      <c r="AUH425" s="309"/>
      <c r="AUI425" s="309"/>
      <c r="AUJ425" s="309"/>
      <c r="AUK425" s="309"/>
      <c r="AUL425" s="309"/>
      <c r="AUM425" s="309"/>
      <c r="AUN425" s="309"/>
      <c r="AUO425" s="309"/>
      <c r="AUP425" s="309"/>
      <c r="AUQ425" s="309"/>
      <c r="AUR425" s="309"/>
      <c r="AUS425" s="309"/>
      <c r="AUT425" s="309"/>
      <c r="AUU425" s="309"/>
      <c r="AUV425" s="309"/>
      <c r="AUW425" s="309"/>
      <c r="AUX425" s="309"/>
      <c r="AUY425" s="309"/>
      <c r="AUZ425" s="309"/>
      <c r="AVA425" s="309"/>
      <c r="AVB425" s="309"/>
      <c r="AVC425" s="309"/>
      <c r="AVD425" s="309"/>
      <c r="AVE425" s="309"/>
      <c r="AVF425" s="309"/>
      <c r="AVG425" s="309"/>
      <c r="AVH425" s="309"/>
      <c r="AVI425" s="309"/>
      <c r="AVJ425" s="309"/>
      <c r="AVK425" s="309"/>
      <c r="AVL425" s="309"/>
      <c r="AVM425" s="309"/>
      <c r="AVN425" s="309"/>
      <c r="AVO425" s="309"/>
      <c r="AVP425" s="309"/>
      <c r="AVQ425" s="309"/>
      <c r="AVR425" s="309"/>
      <c r="AVS425" s="309"/>
      <c r="AVT425" s="309"/>
      <c r="AVU425" s="309"/>
      <c r="AVV425" s="309"/>
      <c r="AVW425" s="309"/>
      <c r="AVX425" s="309"/>
      <c r="AVY425" s="309"/>
      <c r="AVZ425" s="309"/>
      <c r="AWA425" s="309"/>
      <c r="AWB425" s="309"/>
      <c r="AWC425" s="309"/>
      <c r="AWD425" s="309"/>
      <c r="AWE425" s="309"/>
      <c r="AWF425" s="309"/>
      <c r="AWG425" s="309"/>
      <c r="AWH425" s="309"/>
      <c r="AWI425" s="309"/>
      <c r="AWJ425" s="309"/>
      <c r="AWK425" s="309"/>
      <c r="AWL425" s="309"/>
      <c r="AWM425" s="309"/>
      <c r="AWN425" s="309"/>
      <c r="AWO425" s="309"/>
      <c r="AWP425" s="309"/>
      <c r="AWQ425" s="309"/>
      <c r="AWR425" s="309"/>
      <c r="AWS425" s="309"/>
      <c r="AWT425" s="309"/>
      <c r="AWU425" s="309"/>
      <c r="AWV425" s="309"/>
      <c r="AWW425" s="309"/>
      <c r="AWX425" s="309"/>
      <c r="AWY425" s="309"/>
      <c r="AWZ425" s="309"/>
      <c r="AXA425" s="309"/>
      <c r="AXB425" s="309"/>
      <c r="AXC425" s="309"/>
      <c r="AXD425" s="309"/>
      <c r="AXE425" s="309"/>
      <c r="AXF425" s="309"/>
      <c r="AXG425" s="309"/>
      <c r="AXH425" s="309"/>
      <c r="AXI425" s="309"/>
      <c r="AXJ425" s="309"/>
      <c r="AXK425" s="309"/>
      <c r="AXL425" s="309"/>
      <c r="AXM425" s="309"/>
      <c r="AXN425" s="309"/>
      <c r="AXO425" s="309"/>
      <c r="AXP425" s="309"/>
      <c r="AXQ425" s="309"/>
      <c r="AXR425" s="309"/>
      <c r="AXS425" s="309"/>
      <c r="AXT425" s="309"/>
      <c r="AXU425" s="309"/>
      <c r="AXV425" s="309"/>
      <c r="AXW425" s="309"/>
      <c r="AXX425" s="309"/>
      <c r="AXY425" s="309"/>
      <c r="AXZ425" s="309"/>
      <c r="AYA425" s="309"/>
      <c r="AYB425" s="309"/>
      <c r="AYC425" s="309"/>
      <c r="AYD425" s="309"/>
      <c r="AYE425" s="309"/>
      <c r="AYF425" s="309"/>
      <c r="AYG425" s="309"/>
      <c r="AYH425" s="309"/>
      <c r="AYI425" s="309"/>
      <c r="AYJ425" s="309"/>
      <c r="AYK425" s="309"/>
      <c r="AYL425" s="309"/>
      <c r="AYM425" s="309"/>
      <c r="AYN425" s="309"/>
      <c r="AYO425" s="309"/>
      <c r="AYP425" s="309"/>
      <c r="AYQ425" s="309"/>
      <c r="AYR425" s="309"/>
      <c r="AYS425" s="309"/>
      <c r="AYT425" s="309"/>
      <c r="AYU425" s="309"/>
      <c r="AYV425" s="309"/>
      <c r="AYW425" s="309"/>
      <c r="AYX425" s="309"/>
      <c r="AYY425" s="309"/>
      <c r="AYZ425" s="309"/>
      <c r="AZA425" s="309"/>
      <c r="AZB425" s="309"/>
      <c r="AZC425" s="309"/>
      <c r="AZD425" s="309"/>
      <c r="AZE425" s="309"/>
      <c r="AZF425" s="309"/>
      <c r="AZG425" s="309"/>
      <c r="AZH425" s="309"/>
      <c r="AZI425" s="309"/>
      <c r="AZJ425" s="309"/>
      <c r="AZK425" s="309"/>
      <c r="AZL425" s="309"/>
      <c r="AZM425" s="309"/>
      <c r="AZN425" s="309"/>
      <c r="AZO425" s="309"/>
      <c r="AZP425" s="309"/>
      <c r="AZQ425" s="309"/>
      <c r="AZR425" s="309"/>
      <c r="AZS425" s="309"/>
      <c r="AZT425" s="309"/>
      <c r="AZU425" s="309"/>
      <c r="AZV425" s="309"/>
      <c r="AZW425" s="309"/>
      <c r="AZX425" s="309"/>
      <c r="AZY425" s="309"/>
      <c r="AZZ425" s="309"/>
      <c r="BAA425" s="309"/>
      <c r="BAB425" s="309"/>
      <c r="BAC425" s="309"/>
      <c r="BAD425" s="309"/>
      <c r="BAE425" s="309"/>
      <c r="BAF425" s="309"/>
      <c r="BAG425" s="309"/>
      <c r="BAH425" s="309"/>
      <c r="BAI425" s="309"/>
      <c r="BAJ425" s="309"/>
      <c r="BAK425" s="309"/>
      <c r="BAL425" s="309"/>
      <c r="BAM425" s="309"/>
      <c r="BAN425" s="309"/>
      <c r="BAO425" s="309"/>
      <c r="BAP425" s="309"/>
      <c r="BAQ425" s="309"/>
      <c r="BAR425" s="309"/>
      <c r="BAS425" s="309"/>
      <c r="BAT425" s="309"/>
      <c r="BAU425" s="309"/>
      <c r="BAV425" s="309"/>
      <c r="BAW425" s="309"/>
      <c r="BAX425" s="309"/>
      <c r="BAY425" s="309"/>
      <c r="BAZ425" s="309"/>
      <c r="BBA425" s="309"/>
      <c r="BBB425" s="309"/>
      <c r="BBC425" s="309"/>
      <c r="BBD425" s="309"/>
      <c r="BBE425" s="309"/>
      <c r="BBF425" s="309"/>
      <c r="BBG425" s="309"/>
      <c r="BBH425" s="309"/>
      <c r="BBI425" s="309"/>
      <c r="BBJ425" s="309"/>
      <c r="BBK425" s="309"/>
      <c r="BBL425" s="309"/>
      <c r="BBM425" s="309"/>
      <c r="BBN425" s="309"/>
      <c r="BBO425" s="309"/>
      <c r="BBP425" s="309"/>
      <c r="BBQ425" s="309"/>
      <c r="BBR425" s="309"/>
      <c r="BBS425" s="309"/>
      <c r="BBT425" s="309"/>
      <c r="BBU425" s="309"/>
      <c r="BBV425" s="309"/>
      <c r="BBW425" s="309"/>
      <c r="BBX425" s="309"/>
      <c r="BBY425" s="309"/>
      <c r="BBZ425" s="309"/>
      <c r="BCA425" s="309"/>
      <c r="BCB425" s="309"/>
      <c r="BCC425" s="309"/>
      <c r="BCD425" s="309"/>
      <c r="BCE425" s="309"/>
      <c r="BCF425" s="309"/>
      <c r="BCG425" s="309"/>
      <c r="BCH425" s="309"/>
      <c r="BCI425" s="309"/>
      <c r="BCJ425" s="309"/>
      <c r="BCK425" s="309"/>
      <c r="BCL425" s="309"/>
      <c r="BCM425" s="309"/>
      <c r="BCN425" s="309"/>
      <c r="BCO425" s="309"/>
      <c r="BCP425" s="309"/>
      <c r="BCQ425" s="309"/>
      <c r="BCR425" s="309"/>
      <c r="BCS425" s="309"/>
      <c r="BCT425" s="309"/>
      <c r="BCU425" s="309"/>
      <c r="BCV425" s="309"/>
      <c r="BCW425" s="309"/>
      <c r="BCX425" s="309"/>
      <c r="BCY425" s="309"/>
      <c r="BCZ425" s="309"/>
      <c r="BDA425" s="309"/>
      <c r="BDB425" s="309"/>
      <c r="BDC425" s="309"/>
      <c r="BDD425" s="309"/>
      <c r="BDE425" s="309"/>
      <c r="BDF425" s="309"/>
      <c r="BDG425" s="309"/>
      <c r="BDH425" s="309"/>
      <c r="BDI425" s="309"/>
      <c r="BDJ425" s="309"/>
      <c r="BDK425" s="309"/>
      <c r="BDL425" s="309"/>
      <c r="BDM425" s="309"/>
      <c r="BDN425" s="309"/>
      <c r="BDO425" s="309"/>
      <c r="BDP425" s="309"/>
      <c r="BDQ425" s="309"/>
      <c r="BDR425" s="309"/>
      <c r="BDS425" s="309"/>
      <c r="BDT425" s="309"/>
      <c r="BDU425" s="309"/>
      <c r="BDV425" s="309"/>
      <c r="BDW425" s="309"/>
      <c r="BDX425" s="309"/>
      <c r="BDY425" s="309"/>
      <c r="BDZ425" s="309"/>
      <c r="BEA425" s="309"/>
      <c r="BEB425" s="309"/>
      <c r="BEC425" s="309"/>
      <c r="BED425" s="309"/>
      <c r="BEE425" s="309"/>
      <c r="BEF425" s="309"/>
      <c r="BEG425" s="309"/>
      <c r="BEH425" s="309"/>
      <c r="BEI425" s="309"/>
      <c r="BEJ425" s="309"/>
      <c r="BEK425" s="309"/>
      <c r="BEL425" s="309"/>
      <c r="BEM425" s="309"/>
      <c r="BEN425" s="309"/>
      <c r="BEO425" s="309"/>
      <c r="BEP425" s="309"/>
      <c r="BEQ425" s="309"/>
      <c r="BER425" s="309"/>
      <c r="BES425" s="309"/>
      <c r="BET425" s="309"/>
      <c r="BEU425" s="309"/>
      <c r="BEV425" s="309"/>
      <c r="BEW425" s="309"/>
      <c r="BEX425" s="309"/>
      <c r="BEY425" s="309"/>
      <c r="BEZ425" s="309"/>
      <c r="BFA425" s="309"/>
      <c r="BFB425" s="309"/>
      <c r="BFC425" s="309"/>
      <c r="BFD425" s="309"/>
      <c r="BFE425" s="309"/>
      <c r="BFF425" s="309"/>
      <c r="BFG425" s="309"/>
      <c r="BFH425" s="309"/>
      <c r="BFI425" s="309"/>
      <c r="BFJ425" s="309"/>
      <c r="BFK425" s="309"/>
      <c r="BFL425" s="309"/>
      <c r="BFM425" s="309"/>
      <c r="BFN425" s="309"/>
      <c r="BFO425" s="309"/>
      <c r="BFP425" s="309"/>
      <c r="BFQ425" s="309"/>
      <c r="BFR425" s="309"/>
      <c r="BFS425" s="309"/>
      <c r="BFT425" s="309"/>
      <c r="BFU425" s="309"/>
      <c r="BFV425" s="309"/>
      <c r="BFW425" s="309"/>
      <c r="BFX425" s="309"/>
      <c r="BFY425" s="309"/>
      <c r="BFZ425" s="309"/>
      <c r="BGA425" s="309"/>
      <c r="BGB425" s="309"/>
      <c r="BGC425" s="309"/>
      <c r="BGD425" s="309"/>
      <c r="BGE425" s="309"/>
      <c r="BGF425" s="309"/>
      <c r="BGG425" s="309"/>
      <c r="BGH425" s="309"/>
    </row>
    <row r="426" spans="6:1542" s="18" customFormat="1" ht="14.45" customHeight="1" x14ac:dyDescent="0.25">
      <c r="F426" s="68"/>
      <c r="Y426" s="68"/>
      <c r="AC426" s="309"/>
      <c r="AD426" s="309"/>
      <c r="AE426" s="309"/>
      <c r="AF426" s="309"/>
      <c r="AG426" s="309"/>
      <c r="AH426" s="309"/>
      <c r="AI426" s="309"/>
      <c r="AJ426" s="309"/>
      <c r="AK426" s="309"/>
      <c r="AL426" s="309"/>
      <c r="AM426" s="309"/>
      <c r="AN426" s="309"/>
      <c r="AO426" s="309"/>
      <c r="AP426" s="309"/>
      <c r="AQ426" s="309"/>
      <c r="AR426" s="309"/>
      <c r="AS426" s="309"/>
      <c r="AT426" s="309"/>
      <c r="AU426" s="309"/>
      <c r="AV426" s="309"/>
      <c r="AW426" s="309"/>
      <c r="AX426" s="309"/>
      <c r="AY426" s="309"/>
      <c r="AZ426" s="309"/>
      <c r="BA426" s="309"/>
      <c r="BB426" s="309"/>
      <c r="BC426" s="309"/>
      <c r="BD426" s="309"/>
      <c r="BE426" s="309"/>
      <c r="BF426" s="309"/>
      <c r="BG426" s="309"/>
      <c r="BH426" s="309"/>
      <c r="BI426" s="309"/>
      <c r="BJ426" s="309"/>
      <c r="BK426" s="309"/>
      <c r="BL426" s="309"/>
      <c r="BM426" s="309"/>
      <c r="BN426" s="309"/>
      <c r="BO426" s="309"/>
      <c r="BP426" s="309"/>
      <c r="BQ426" s="309"/>
      <c r="BR426" s="309"/>
      <c r="BS426" s="309"/>
      <c r="BT426" s="309"/>
      <c r="BU426" s="309"/>
      <c r="BV426" s="309"/>
      <c r="BW426" s="309"/>
      <c r="BX426" s="309"/>
      <c r="BY426" s="309"/>
      <c r="BZ426" s="309"/>
      <c r="CA426" s="309"/>
      <c r="CB426" s="309"/>
      <c r="CC426" s="309"/>
      <c r="CD426" s="309"/>
      <c r="CE426" s="309"/>
      <c r="CF426" s="309"/>
      <c r="CG426" s="309"/>
      <c r="CH426" s="309"/>
      <c r="CI426" s="309"/>
      <c r="CJ426" s="309"/>
      <c r="CK426" s="309"/>
      <c r="CL426" s="309"/>
      <c r="CM426" s="309"/>
      <c r="CN426" s="309"/>
      <c r="CO426" s="309"/>
      <c r="CP426" s="309"/>
      <c r="CQ426" s="309"/>
      <c r="CR426" s="309"/>
      <c r="CS426" s="309"/>
      <c r="CT426" s="309"/>
      <c r="CU426" s="309"/>
      <c r="CV426" s="309"/>
      <c r="CW426" s="309"/>
      <c r="CX426" s="309"/>
      <c r="CY426" s="309"/>
      <c r="CZ426" s="309"/>
      <c r="DA426" s="309"/>
      <c r="DB426" s="309"/>
      <c r="DC426" s="309"/>
      <c r="DD426" s="309"/>
      <c r="DE426" s="309"/>
      <c r="DF426" s="309"/>
      <c r="DG426" s="309"/>
      <c r="DH426" s="309"/>
      <c r="DI426" s="309"/>
      <c r="DJ426" s="309"/>
      <c r="DK426" s="309"/>
      <c r="DL426" s="309"/>
      <c r="DM426" s="309"/>
      <c r="DN426" s="309"/>
      <c r="DO426" s="309"/>
      <c r="DP426" s="309"/>
      <c r="DQ426" s="309"/>
      <c r="DR426" s="309"/>
      <c r="DS426" s="309"/>
      <c r="DT426" s="309"/>
      <c r="DU426" s="309"/>
      <c r="DV426" s="309"/>
      <c r="DW426" s="309"/>
      <c r="DX426" s="309"/>
      <c r="DY426" s="309"/>
      <c r="DZ426" s="309"/>
      <c r="EA426" s="309"/>
      <c r="EB426" s="309"/>
      <c r="EC426" s="309"/>
      <c r="ED426" s="309"/>
      <c r="EE426" s="309"/>
      <c r="EF426" s="309"/>
      <c r="EG426" s="309"/>
      <c r="EH426" s="309"/>
      <c r="EI426" s="309"/>
      <c r="EJ426" s="309"/>
      <c r="EK426" s="309"/>
      <c r="EL426" s="309"/>
      <c r="EM426" s="309"/>
      <c r="EN426" s="309"/>
      <c r="EO426" s="309"/>
      <c r="EP426" s="309"/>
      <c r="EQ426" s="309"/>
      <c r="ER426" s="309"/>
      <c r="ES426" s="309"/>
      <c r="ET426" s="309"/>
      <c r="EU426" s="309"/>
      <c r="EV426" s="309"/>
      <c r="EW426" s="309"/>
      <c r="EX426" s="309"/>
      <c r="EY426" s="309"/>
      <c r="EZ426" s="309"/>
      <c r="FA426" s="309"/>
      <c r="FB426" s="309"/>
      <c r="FC426" s="309"/>
      <c r="FD426" s="309"/>
      <c r="FE426" s="309"/>
      <c r="FF426" s="309"/>
      <c r="FG426" s="309"/>
      <c r="FH426" s="309"/>
      <c r="FI426" s="309"/>
      <c r="FJ426" s="309"/>
      <c r="FK426" s="309"/>
      <c r="FL426" s="309"/>
      <c r="FM426" s="309"/>
      <c r="FN426" s="309"/>
      <c r="FO426" s="309"/>
      <c r="FP426" s="309"/>
      <c r="FQ426" s="309"/>
      <c r="FR426" s="309"/>
      <c r="FS426" s="309"/>
      <c r="FT426" s="309"/>
      <c r="FU426" s="309"/>
      <c r="FV426" s="309"/>
      <c r="FW426" s="309"/>
      <c r="FX426" s="309"/>
      <c r="FY426" s="309"/>
      <c r="FZ426" s="309"/>
      <c r="GA426" s="309"/>
      <c r="GB426" s="309"/>
      <c r="GC426" s="309"/>
      <c r="GD426" s="309"/>
      <c r="GE426" s="309"/>
      <c r="GF426" s="309"/>
      <c r="GG426" s="309"/>
      <c r="GH426" s="309"/>
      <c r="GI426" s="309"/>
      <c r="GJ426" s="309"/>
      <c r="GK426" s="309"/>
      <c r="GL426" s="309"/>
      <c r="GM426" s="309"/>
      <c r="GN426" s="309"/>
      <c r="GO426" s="309"/>
      <c r="GP426" s="309"/>
      <c r="GQ426" s="309"/>
      <c r="GR426" s="309"/>
      <c r="GS426" s="309"/>
      <c r="GT426" s="309"/>
      <c r="GU426" s="309"/>
      <c r="GV426" s="309"/>
      <c r="GW426" s="309"/>
      <c r="GX426" s="309"/>
      <c r="GY426" s="309"/>
      <c r="GZ426" s="309"/>
      <c r="HA426" s="309"/>
      <c r="HB426" s="309"/>
      <c r="HC426" s="309"/>
      <c r="HD426" s="309"/>
      <c r="HE426" s="309"/>
      <c r="HF426" s="309"/>
      <c r="HG426" s="309"/>
      <c r="HH426" s="309"/>
      <c r="HI426" s="309"/>
      <c r="HJ426" s="309"/>
      <c r="HK426" s="309"/>
      <c r="HL426" s="309"/>
      <c r="HM426" s="309"/>
      <c r="HN426" s="309"/>
      <c r="HO426" s="309"/>
      <c r="HP426" s="309"/>
      <c r="HQ426" s="309"/>
      <c r="HR426" s="309"/>
      <c r="HS426" s="309"/>
      <c r="HT426" s="309"/>
      <c r="HU426" s="309"/>
      <c r="HV426" s="309"/>
      <c r="HW426" s="309"/>
      <c r="HX426" s="309"/>
      <c r="HY426" s="309"/>
      <c r="HZ426" s="309"/>
      <c r="IA426" s="309"/>
      <c r="IB426" s="309"/>
      <c r="IC426" s="309"/>
      <c r="ID426" s="309"/>
      <c r="IE426" s="309"/>
      <c r="IF426" s="309"/>
      <c r="IG426" s="309"/>
      <c r="IH426" s="309"/>
      <c r="II426" s="309"/>
      <c r="IJ426" s="309"/>
      <c r="IK426" s="309"/>
      <c r="IL426" s="309"/>
      <c r="IM426" s="309"/>
      <c r="IN426" s="309"/>
      <c r="IO426" s="309"/>
      <c r="IP426" s="309"/>
      <c r="IQ426" s="309"/>
      <c r="IR426" s="309"/>
      <c r="IS426" s="309"/>
      <c r="IT426" s="309"/>
      <c r="IU426" s="309"/>
      <c r="IV426" s="309"/>
      <c r="IW426" s="309"/>
      <c r="IX426" s="309"/>
      <c r="IY426" s="309"/>
      <c r="IZ426" s="309"/>
      <c r="JA426" s="309"/>
      <c r="JB426" s="309"/>
      <c r="JC426" s="309"/>
      <c r="JD426" s="309"/>
      <c r="JE426" s="309"/>
      <c r="JF426" s="309"/>
      <c r="JG426" s="309"/>
      <c r="JH426" s="309"/>
      <c r="JI426" s="309"/>
      <c r="JJ426" s="309"/>
      <c r="JK426" s="309"/>
      <c r="JL426" s="309"/>
      <c r="JM426" s="309"/>
      <c r="JN426" s="309"/>
      <c r="JO426" s="309"/>
      <c r="JP426" s="309"/>
      <c r="JQ426" s="309"/>
      <c r="JR426" s="309"/>
      <c r="JS426" s="309"/>
      <c r="JT426" s="309"/>
      <c r="JU426" s="309"/>
      <c r="JV426" s="309"/>
      <c r="JW426" s="309"/>
      <c r="JX426" s="309"/>
      <c r="JY426" s="309"/>
      <c r="JZ426" s="309"/>
      <c r="KA426" s="309"/>
      <c r="KB426" s="309"/>
      <c r="KC426" s="309"/>
      <c r="KD426" s="309"/>
      <c r="KE426" s="309"/>
      <c r="KF426" s="309"/>
      <c r="KG426" s="309"/>
      <c r="KH426" s="309"/>
      <c r="KI426" s="309"/>
      <c r="KJ426" s="309"/>
      <c r="KK426" s="309"/>
      <c r="KL426" s="309"/>
      <c r="KM426" s="309"/>
      <c r="KN426" s="309"/>
      <c r="KO426" s="309"/>
      <c r="KP426" s="309"/>
      <c r="KQ426" s="309"/>
      <c r="KR426" s="309"/>
      <c r="KS426" s="309"/>
      <c r="KT426" s="309"/>
      <c r="KU426" s="309"/>
      <c r="KV426" s="309"/>
      <c r="KW426" s="309"/>
      <c r="KX426" s="309"/>
      <c r="KY426" s="309"/>
      <c r="KZ426" s="309"/>
      <c r="LA426" s="309"/>
      <c r="LB426" s="309"/>
      <c r="LC426" s="309"/>
      <c r="LD426" s="309"/>
      <c r="LE426" s="309"/>
      <c r="LF426" s="309"/>
      <c r="LG426" s="309"/>
      <c r="LH426" s="309"/>
      <c r="LI426" s="309"/>
      <c r="LJ426" s="309"/>
      <c r="LK426" s="309"/>
      <c r="LL426" s="309"/>
      <c r="LM426" s="309"/>
      <c r="LN426" s="309"/>
      <c r="LO426" s="309"/>
      <c r="LP426" s="309"/>
      <c r="LQ426" s="309"/>
      <c r="LR426" s="309"/>
      <c r="LS426" s="309"/>
      <c r="LT426" s="309"/>
      <c r="LU426" s="309"/>
      <c r="LV426" s="309"/>
      <c r="LW426" s="309"/>
      <c r="LX426" s="309"/>
      <c r="LY426" s="309"/>
      <c r="LZ426" s="309"/>
      <c r="MA426" s="309"/>
      <c r="MB426" s="309"/>
      <c r="MC426" s="309"/>
      <c r="MD426" s="309"/>
      <c r="ME426" s="309"/>
      <c r="MF426" s="309"/>
      <c r="MG426" s="309"/>
      <c r="MH426" s="309"/>
      <c r="MI426" s="309"/>
      <c r="MJ426" s="309"/>
      <c r="MK426" s="309"/>
      <c r="ML426" s="309"/>
      <c r="MM426" s="309"/>
      <c r="MN426" s="309"/>
      <c r="MO426" s="309"/>
      <c r="MP426" s="309"/>
      <c r="MQ426" s="309"/>
      <c r="MR426" s="309"/>
      <c r="MS426" s="309"/>
      <c r="MT426" s="309"/>
      <c r="MU426" s="309"/>
      <c r="MV426" s="309"/>
      <c r="MW426" s="309"/>
      <c r="MX426" s="309"/>
      <c r="MY426" s="309"/>
      <c r="MZ426" s="309"/>
      <c r="NA426" s="309"/>
      <c r="NB426" s="309"/>
      <c r="NC426" s="309"/>
      <c r="ND426" s="309"/>
      <c r="NE426" s="309"/>
      <c r="NF426" s="309"/>
      <c r="NG426" s="309"/>
      <c r="NH426" s="309"/>
      <c r="NI426" s="309"/>
      <c r="NJ426" s="309"/>
      <c r="NK426" s="309"/>
      <c r="NL426" s="309"/>
      <c r="NM426" s="309"/>
      <c r="NN426" s="309"/>
      <c r="NO426" s="309"/>
      <c r="NP426" s="309"/>
      <c r="NQ426" s="309"/>
      <c r="NR426" s="309"/>
      <c r="NS426" s="309"/>
      <c r="NT426" s="309"/>
      <c r="NU426" s="309"/>
      <c r="NV426" s="309"/>
      <c r="NW426" s="309"/>
      <c r="NX426" s="309"/>
      <c r="NY426" s="309"/>
      <c r="NZ426" s="309"/>
      <c r="OA426" s="309"/>
      <c r="OB426" s="309"/>
      <c r="OC426" s="309"/>
      <c r="OD426" s="309"/>
      <c r="OE426" s="309"/>
      <c r="OF426" s="309"/>
      <c r="OG426" s="309"/>
      <c r="OH426" s="309"/>
      <c r="OI426" s="309"/>
      <c r="OJ426" s="309"/>
      <c r="OK426" s="309"/>
      <c r="OL426" s="309"/>
      <c r="OM426" s="309"/>
      <c r="ON426" s="309"/>
      <c r="OO426" s="309"/>
      <c r="OP426" s="309"/>
      <c r="OQ426" s="309"/>
      <c r="OR426" s="309"/>
      <c r="OS426" s="309"/>
      <c r="OT426" s="309"/>
      <c r="OU426" s="309"/>
      <c r="OV426" s="309"/>
      <c r="OW426" s="309"/>
      <c r="OX426" s="309"/>
      <c r="OY426" s="309"/>
      <c r="OZ426" s="309"/>
      <c r="PA426" s="309"/>
      <c r="PB426" s="309"/>
      <c r="PC426" s="309"/>
      <c r="PD426" s="309"/>
      <c r="PE426" s="309"/>
      <c r="PF426" s="309"/>
      <c r="PG426" s="309"/>
      <c r="PH426" s="309"/>
      <c r="PI426" s="309"/>
      <c r="PJ426" s="309"/>
      <c r="PK426" s="309"/>
      <c r="PL426" s="309"/>
      <c r="PM426" s="309"/>
      <c r="PN426" s="309"/>
      <c r="PO426" s="309"/>
      <c r="PP426" s="309"/>
      <c r="PQ426" s="309"/>
      <c r="PR426" s="309"/>
      <c r="PS426" s="309"/>
      <c r="PT426" s="309"/>
      <c r="PU426" s="309"/>
      <c r="PV426" s="309"/>
      <c r="PW426" s="309"/>
      <c r="PX426" s="309"/>
      <c r="PY426" s="309"/>
      <c r="PZ426" s="309"/>
      <c r="QA426" s="309"/>
      <c r="QB426" s="309"/>
      <c r="QC426" s="309"/>
      <c r="QD426" s="309"/>
      <c r="QE426" s="309"/>
      <c r="QF426" s="309"/>
      <c r="QG426" s="309"/>
      <c r="QH426" s="309"/>
      <c r="QI426" s="309"/>
      <c r="QJ426" s="309"/>
      <c r="QK426" s="309"/>
      <c r="QL426" s="309"/>
      <c r="QM426" s="309"/>
      <c r="QN426" s="309"/>
      <c r="QO426" s="309"/>
      <c r="QP426" s="309"/>
      <c r="QQ426" s="309"/>
      <c r="QR426" s="309"/>
      <c r="QS426" s="309"/>
      <c r="QT426" s="309"/>
      <c r="QU426" s="309"/>
      <c r="QV426" s="309"/>
      <c r="QW426" s="309"/>
      <c r="QX426" s="309"/>
      <c r="QY426" s="309"/>
      <c r="QZ426" s="309"/>
      <c r="RA426" s="309"/>
      <c r="RB426" s="309"/>
      <c r="RC426" s="309"/>
      <c r="RD426" s="309"/>
      <c r="RE426" s="309"/>
      <c r="RF426" s="309"/>
      <c r="RG426" s="309"/>
      <c r="RH426" s="309"/>
      <c r="RI426" s="309"/>
      <c r="RJ426" s="309"/>
      <c r="RK426" s="309"/>
      <c r="RL426" s="309"/>
      <c r="RM426" s="309"/>
      <c r="RN426" s="309"/>
      <c r="RO426" s="309"/>
      <c r="RP426" s="309"/>
      <c r="RQ426" s="309"/>
      <c r="RR426" s="309"/>
      <c r="RS426" s="309"/>
      <c r="RT426" s="309"/>
      <c r="RU426" s="309"/>
      <c r="RV426" s="309"/>
      <c r="RW426" s="309"/>
      <c r="RX426" s="309"/>
      <c r="RY426" s="309"/>
      <c r="RZ426" s="309"/>
      <c r="SA426" s="309"/>
      <c r="SB426" s="309"/>
      <c r="SC426" s="309"/>
      <c r="SD426" s="309"/>
      <c r="SE426" s="309"/>
      <c r="SF426" s="309"/>
      <c r="SG426" s="309"/>
      <c r="SH426" s="309"/>
      <c r="SI426" s="309"/>
      <c r="SJ426" s="309"/>
      <c r="SK426" s="309"/>
      <c r="SL426" s="309"/>
      <c r="SM426" s="309"/>
      <c r="SN426" s="309"/>
      <c r="SO426" s="309"/>
      <c r="SP426" s="309"/>
      <c r="SQ426" s="309"/>
      <c r="SR426" s="309"/>
      <c r="SS426" s="309"/>
      <c r="ST426" s="309"/>
      <c r="SU426" s="309"/>
      <c r="SV426" s="309"/>
      <c r="SW426" s="309"/>
      <c r="SX426" s="309"/>
      <c r="SY426" s="309"/>
      <c r="SZ426" s="309"/>
      <c r="TA426" s="309"/>
      <c r="TB426" s="309"/>
      <c r="TC426" s="309"/>
      <c r="TD426" s="309"/>
      <c r="TE426" s="309"/>
      <c r="TF426" s="309"/>
      <c r="TG426" s="309"/>
      <c r="TH426" s="309"/>
      <c r="TI426" s="309"/>
      <c r="TJ426" s="309"/>
      <c r="TK426" s="309"/>
      <c r="TL426" s="309"/>
      <c r="TM426" s="309"/>
      <c r="TN426" s="309"/>
      <c r="TO426" s="309"/>
      <c r="TP426" s="309"/>
      <c r="TQ426" s="309"/>
      <c r="TR426" s="309"/>
      <c r="TS426" s="309"/>
      <c r="TT426" s="309"/>
      <c r="TU426" s="309"/>
      <c r="TV426" s="309"/>
      <c r="TW426" s="309"/>
      <c r="TX426" s="309"/>
      <c r="TY426" s="309"/>
      <c r="TZ426" s="309"/>
      <c r="UA426" s="309"/>
      <c r="UB426" s="309"/>
      <c r="UC426" s="309"/>
      <c r="UD426" s="309"/>
      <c r="UE426" s="309"/>
      <c r="UF426" s="309"/>
      <c r="UG426" s="309"/>
      <c r="UH426" s="309"/>
      <c r="UI426" s="309"/>
      <c r="UJ426" s="309"/>
      <c r="UK426" s="309"/>
      <c r="UL426" s="309"/>
      <c r="UM426" s="309"/>
      <c r="UN426" s="309"/>
      <c r="UO426" s="309"/>
      <c r="UP426" s="309"/>
      <c r="UQ426" s="309"/>
      <c r="UR426" s="309"/>
      <c r="US426" s="309"/>
      <c r="UT426" s="309"/>
      <c r="UU426" s="309"/>
      <c r="UV426" s="309"/>
      <c r="UW426" s="309"/>
      <c r="UX426" s="309"/>
      <c r="UY426" s="309"/>
      <c r="UZ426" s="309"/>
      <c r="VA426" s="309"/>
      <c r="VB426" s="309"/>
      <c r="VC426" s="309"/>
      <c r="VD426" s="309"/>
      <c r="VE426" s="309"/>
      <c r="VF426" s="309"/>
      <c r="VG426" s="309"/>
      <c r="VH426" s="309"/>
      <c r="VI426" s="309"/>
      <c r="VJ426" s="309"/>
      <c r="VK426" s="309"/>
      <c r="VL426" s="309"/>
      <c r="VM426" s="309"/>
      <c r="VN426" s="309"/>
      <c r="VO426" s="309"/>
      <c r="VP426" s="309"/>
      <c r="VQ426" s="309"/>
      <c r="VR426" s="309"/>
      <c r="VS426" s="309"/>
      <c r="VT426" s="309"/>
      <c r="VU426" s="309"/>
      <c r="VV426" s="309"/>
      <c r="VW426" s="309"/>
      <c r="VX426" s="309"/>
      <c r="VY426" s="309"/>
      <c r="VZ426" s="309"/>
      <c r="WA426" s="309"/>
      <c r="WB426" s="309"/>
      <c r="WC426" s="309"/>
      <c r="WD426" s="309"/>
      <c r="WE426" s="309"/>
      <c r="WF426" s="309"/>
      <c r="WG426" s="309"/>
      <c r="WH426" s="309"/>
      <c r="WI426" s="309"/>
      <c r="WJ426" s="309"/>
      <c r="WK426" s="309"/>
      <c r="WL426" s="309"/>
      <c r="WM426" s="309"/>
      <c r="WN426" s="309"/>
      <c r="WO426" s="309"/>
      <c r="WP426" s="309"/>
      <c r="WQ426" s="309"/>
      <c r="WR426" s="309"/>
      <c r="WS426" s="309"/>
      <c r="WT426" s="309"/>
      <c r="WU426" s="309"/>
      <c r="WV426" s="309"/>
      <c r="WW426" s="309"/>
      <c r="WX426" s="309"/>
      <c r="WY426" s="309"/>
      <c r="WZ426" s="309"/>
      <c r="XA426" s="309"/>
      <c r="XB426" s="309"/>
      <c r="XC426" s="309"/>
      <c r="XD426" s="309"/>
      <c r="XE426" s="309"/>
      <c r="XF426" s="309"/>
      <c r="XG426" s="309"/>
      <c r="XH426" s="309"/>
      <c r="XI426" s="309"/>
      <c r="XJ426" s="309"/>
      <c r="XK426" s="309"/>
      <c r="XL426" s="309"/>
      <c r="XM426" s="309"/>
      <c r="XN426" s="309"/>
      <c r="XO426" s="309"/>
      <c r="XP426" s="309"/>
      <c r="XQ426" s="309"/>
      <c r="XR426" s="309"/>
      <c r="XS426" s="309"/>
      <c r="XT426" s="309"/>
      <c r="XU426" s="309"/>
      <c r="XV426" s="309"/>
      <c r="XW426" s="309"/>
      <c r="XX426" s="309"/>
      <c r="XY426" s="309"/>
      <c r="XZ426" s="309"/>
      <c r="YA426" s="309"/>
      <c r="YB426" s="309"/>
      <c r="YC426" s="309"/>
      <c r="YD426" s="309"/>
      <c r="YE426" s="309"/>
      <c r="YF426" s="309"/>
      <c r="YG426" s="309"/>
      <c r="YH426" s="309"/>
      <c r="YI426" s="309"/>
      <c r="YJ426" s="309"/>
      <c r="YK426" s="309"/>
      <c r="YL426" s="309"/>
      <c r="YM426" s="309"/>
      <c r="YN426" s="309"/>
      <c r="YO426" s="309"/>
      <c r="YP426" s="309"/>
      <c r="YQ426" s="309"/>
      <c r="YR426" s="309"/>
      <c r="YS426" s="309"/>
      <c r="YT426" s="309"/>
      <c r="YU426" s="309"/>
      <c r="YV426" s="309"/>
      <c r="YW426" s="309"/>
      <c r="YX426" s="309"/>
      <c r="YY426" s="309"/>
      <c r="YZ426" s="309"/>
      <c r="ZA426" s="309"/>
      <c r="ZB426" s="309"/>
      <c r="ZC426" s="309"/>
      <c r="ZD426" s="309"/>
      <c r="ZE426" s="309"/>
      <c r="ZF426" s="309"/>
      <c r="ZG426" s="309"/>
      <c r="ZH426" s="309"/>
      <c r="ZI426" s="309"/>
      <c r="ZJ426" s="309"/>
      <c r="ZK426" s="309"/>
      <c r="ZL426" s="309"/>
      <c r="ZM426" s="309"/>
      <c r="ZN426" s="309"/>
      <c r="ZO426" s="309"/>
      <c r="ZP426" s="309"/>
      <c r="ZQ426" s="309"/>
      <c r="ZR426" s="309"/>
      <c r="ZS426" s="309"/>
      <c r="ZT426" s="309"/>
      <c r="ZU426" s="309"/>
      <c r="ZV426" s="309"/>
      <c r="ZW426" s="309"/>
      <c r="ZX426" s="309"/>
      <c r="ZY426" s="309"/>
      <c r="ZZ426" s="309"/>
      <c r="AAA426" s="309"/>
      <c r="AAB426" s="309"/>
      <c r="AAC426" s="309"/>
      <c r="AAD426" s="309"/>
      <c r="AAE426" s="309"/>
      <c r="AAF426" s="309"/>
      <c r="AAG426" s="309"/>
      <c r="AAH426" s="309"/>
      <c r="AAI426" s="309"/>
      <c r="AAJ426" s="309"/>
      <c r="AAK426" s="309"/>
      <c r="AAL426" s="309"/>
      <c r="AAM426" s="309"/>
      <c r="AAN426" s="309"/>
      <c r="AAO426" s="309"/>
      <c r="AAP426" s="309"/>
      <c r="AAQ426" s="309"/>
      <c r="AAR426" s="309"/>
      <c r="AAS426" s="309"/>
      <c r="AAT426" s="309"/>
      <c r="AAU426" s="309"/>
      <c r="AAV426" s="309"/>
      <c r="AAW426" s="309"/>
      <c r="AAX426" s="309"/>
      <c r="AAY426" s="309"/>
      <c r="AAZ426" s="309"/>
      <c r="ABA426" s="309"/>
      <c r="ABB426" s="309"/>
      <c r="ABC426" s="309"/>
      <c r="ABD426" s="309"/>
      <c r="ABE426" s="309"/>
      <c r="ABF426" s="309"/>
      <c r="ABG426" s="309"/>
      <c r="ABH426" s="309"/>
      <c r="ABI426" s="309"/>
      <c r="ABJ426" s="309"/>
      <c r="ABK426" s="309"/>
      <c r="ABL426" s="309"/>
      <c r="ABM426" s="309"/>
      <c r="ABN426" s="309"/>
      <c r="ABO426" s="309"/>
      <c r="ABP426" s="309"/>
      <c r="ABQ426" s="309"/>
      <c r="ABR426" s="309"/>
      <c r="ABS426" s="309"/>
      <c r="ABT426" s="309"/>
      <c r="ABU426" s="309"/>
      <c r="ABV426" s="309"/>
      <c r="ABW426" s="309"/>
      <c r="ABX426" s="309"/>
      <c r="ABY426" s="309"/>
      <c r="ABZ426" s="309"/>
      <c r="ACA426" s="309"/>
      <c r="ACB426" s="309"/>
      <c r="ACC426" s="309"/>
      <c r="ACD426" s="309"/>
      <c r="ACE426" s="309"/>
      <c r="ACF426" s="309"/>
      <c r="ACG426" s="309"/>
      <c r="ACH426" s="309"/>
      <c r="ACI426" s="309"/>
      <c r="ACJ426" s="309"/>
      <c r="ACK426" s="309"/>
      <c r="ACL426" s="309"/>
      <c r="ACM426" s="309"/>
      <c r="ACN426" s="309"/>
      <c r="ACO426" s="309"/>
      <c r="ACP426" s="309"/>
      <c r="ACQ426" s="309"/>
      <c r="ACR426" s="309"/>
      <c r="ACS426" s="309"/>
      <c r="ACT426" s="309"/>
      <c r="ACU426" s="309"/>
      <c r="ACV426" s="309"/>
      <c r="ACW426" s="309"/>
      <c r="ACX426" s="309"/>
      <c r="ACY426" s="309"/>
      <c r="ACZ426" s="309"/>
      <c r="ADA426" s="309"/>
      <c r="ADB426" s="309"/>
      <c r="ADC426" s="309"/>
      <c r="ADD426" s="309"/>
      <c r="ADE426" s="309"/>
      <c r="ADF426" s="309"/>
      <c r="ADG426" s="309"/>
      <c r="ADH426" s="309"/>
      <c r="ADI426" s="309"/>
      <c r="ADJ426" s="309"/>
      <c r="ADK426" s="309"/>
      <c r="ADL426" s="309"/>
      <c r="ADM426" s="309"/>
      <c r="ADN426" s="309"/>
      <c r="ADO426" s="309"/>
      <c r="ADP426" s="309"/>
      <c r="ADQ426" s="309"/>
      <c r="ADR426" s="309"/>
      <c r="ADS426" s="309"/>
      <c r="ADT426" s="309"/>
      <c r="ADU426" s="309"/>
      <c r="ADV426" s="309"/>
      <c r="ADW426" s="309"/>
      <c r="ADX426" s="309"/>
      <c r="ADY426" s="309"/>
      <c r="ADZ426" s="309"/>
      <c r="AEA426" s="309"/>
      <c r="AEB426" s="309"/>
      <c r="AEC426" s="309"/>
      <c r="AED426" s="309"/>
      <c r="AEE426" s="309"/>
      <c r="AEF426" s="309"/>
      <c r="AEG426" s="309"/>
      <c r="AEH426" s="309"/>
      <c r="AEI426" s="309"/>
      <c r="AEJ426" s="309"/>
      <c r="AEK426" s="309"/>
      <c r="AEL426" s="309"/>
      <c r="AEM426" s="309"/>
      <c r="AEN426" s="309"/>
      <c r="AEO426" s="309"/>
      <c r="AEP426" s="309"/>
      <c r="AEQ426" s="309"/>
      <c r="AER426" s="309"/>
      <c r="AES426" s="309"/>
      <c r="AET426" s="309"/>
      <c r="AEU426" s="309"/>
      <c r="AEV426" s="309"/>
      <c r="AEW426" s="309"/>
      <c r="AEX426" s="309"/>
      <c r="AEY426" s="309"/>
      <c r="AEZ426" s="309"/>
      <c r="AFA426" s="309"/>
      <c r="AFB426" s="309"/>
      <c r="AFC426" s="309"/>
      <c r="AFD426" s="309"/>
      <c r="AFE426" s="309"/>
      <c r="AFF426" s="309"/>
      <c r="AFG426" s="309"/>
      <c r="AFH426" s="309"/>
      <c r="AFI426" s="309"/>
      <c r="AFJ426" s="309"/>
      <c r="AFK426" s="309"/>
      <c r="AFL426" s="309"/>
      <c r="AFM426" s="309"/>
      <c r="AFN426" s="309"/>
      <c r="AFO426" s="309"/>
      <c r="AFP426" s="309"/>
      <c r="AFQ426" s="309"/>
      <c r="AFR426" s="309"/>
      <c r="AFS426" s="309"/>
      <c r="AFT426" s="309"/>
      <c r="AFU426" s="309"/>
      <c r="AFV426" s="309"/>
      <c r="AFW426" s="309"/>
      <c r="AFX426" s="309"/>
      <c r="AFY426" s="309"/>
      <c r="AFZ426" s="309"/>
      <c r="AGA426" s="309"/>
      <c r="AGB426" s="309"/>
      <c r="AGC426" s="309"/>
      <c r="AGD426" s="309"/>
      <c r="AGE426" s="309"/>
      <c r="AGF426" s="309"/>
      <c r="AGG426" s="309"/>
      <c r="AGH426" s="309"/>
      <c r="AGI426" s="309"/>
      <c r="AGJ426" s="309"/>
      <c r="AGK426" s="309"/>
      <c r="AGL426" s="309"/>
      <c r="AGM426" s="309"/>
      <c r="AGN426" s="309"/>
      <c r="AGO426" s="309"/>
      <c r="AGP426" s="309"/>
      <c r="AGQ426" s="309"/>
      <c r="AGR426" s="309"/>
      <c r="AGS426" s="309"/>
      <c r="AGT426" s="309"/>
      <c r="AGU426" s="309"/>
      <c r="AGV426" s="309"/>
      <c r="AGW426" s="309"/>
      <c r="AGX426" s="309"/>
      <c r="AGY426" s="309"/>
      <c r="AGZ426" s="309"/>
      <c r="AHA426" s="309"/>
      <c r="AHB426" s="309"/>
      <c r="AHC426" s="309"/>
      <c r="AHD426" s="309"/>
      <c r="AHE426" s="309"/>
      <c r="AHF426" s="309"/>
      <c r="AHG426" s="309"/>
      <c r="AHH426" s="309"/>
      <c r="AHI426" s="309"/>
      <c r="AHJ426" s="309"/>
      <c r="AHK426" s="309"/>
      <c r="AHL426" s="309"/>
      <c r="AHM426" s="309"/>
      <c r="AHN426" s="309"/>
      <c r="AHO426" s="309"/>
      <c r="AHP426" s="309"/>
      <c r="AHQ426" s="309"/>
      <c r="AHR426" s="309"/>
      <c r="AHS426" s="309"/>
      <c r="AHT426" s="309"/>
      <c r="AHU426" s="309"/>
      <c r="AHV426" s="309"/>
      <c r="AHW426" s="309"/>
      <c r="AHX426" s="309"/>
      <c r="AHY426" s="309"/>
      <c r="AHZ426" s="309"/>
      <c r="AIA426" s="309"/>
      <c r="AIB426" s="309"/>
      <c r="AIC426" s="309"/>
      <c r="AID426" s="309"/>
      <c r="AIE426" s="309"/>
      <c r="AIF426" s="309"/>
      <c r="AIG426" s="309"/>
      <c r="AIH426" s="309"/>
      <c r="AII426" s="309"/>
      <c r="AIJ426" s="309"/>
      <c r="AIK426" s="309"/>
      <c r="AIL426" s="309"/>
      <c r="AIM426" s="309"/>
      <c r="AIN426" s="309"/>
      <c r="AIO426" s="309"/>
      <c r="AIP426" s="309"/>
      <c r="AIQ426" s="309"/>
      <c r="AIR426" s="309"/>
      <c r="AIS426" s="309"/>
      <c r="AIT426" s="309"/>
      <c r="AIU426" s="309"/>
      <c r="AIV426" s="309"/>
      <c r="AIW426" s="309"/>
      <c r="AIX426" s="309"/>
      <c r="AIY426" s="309"/>
      <c r="AIZ426" s="309"/>
      <c r="AJA426" s="309"/>
      <c r="AJB426" s="309"/>
      <c r="AJC426" s="309"/>
      <c r="AJD426" s="309"/>
      <c r="AJE426" s="309"/>
      <c r="AJF426" s="309"/>
      <c r="AJG426" s="309"/>
      <c r="AJH426" s="309"/>
      <c r="AJI426" s="309"/>
      <c r="AJJ426" s="309"/>
      <c r="AJK426" s="309"/>
      <c r="AJL426" s="309"/>
      <c r="AJM426" s="309"/>
      <c r="AJN426" s="309"/>
      <c r="AJO426" s="309"/>
      <c r="AJP426" s="309"/>
      <c r="AJQ426" s="309"/>
      <c r="AJR426" s="309"/>
      <c r="AJS426" s="309"/>
      <c r="AJT426" s="309"/>
      <c r="AJU426" s="309"/>
      <c r="AJV426" s="309"/>
      <c r="AJW426" s="309"/>
      <c r="AJX426" s="309"/>
      <c r="AJY426" s="309"/>
      <c r="AJZ426" s="309"/>
      <c r="AKA426" s="309"/>
      <c r="AKB426" s="309"/>
      <c r="AKC426" s="309"/>
      <c r="AKD426" s="309"/>
      <c r="AKE426" s="309"/>
      <c r="AKF426" s="309"/>
      <c r="AKG426" s="309"/>
      <c r="AKH426" s="309"/>
      <c r="AKI426" s="309"/>
      <c r="AKJ426" s="309"/>
      <c r="AKK426" s="309"/>
      <c r="AKL426" s="309"/>
      <c r="AKM426" s="309"/>
      <c r="AKN426" s="309"/>
      <c r="AKO426" s="309"/>
      <c r="AKP426" s="309"/>
      <c r="AKQ426" s="309"/>
      <c r="AKR426" s="309"/>
      <c r="AKS426" s="309"/>
      <c r="AKT426" s="309"/>
      <c r="AKU426" s="309"/>
      <c r="AKV426" s="309"/>
      <c r="AKW426" s="309"/>
      <c r="AKX426" s="309"/>
      <c r="AKY426" s="309"/>
      <c r="AKZ426" s="309"/>
      <c r="ALA426" s="309"/>
      <c r="ALB426" s="309"/>
      <c r="ALC426" s="309"/>
      <c r="ALD426" s="309"/>
      <c r="ALE426" s="309"/>
      <c r="ALF426" s="309"/>
      <c r="ALG426" s="309"/>
      <c r="ALH426" s="309"/>
      <c r="ALI426" s="309"/>
      <c r="ALJ426" s="309"/>
      <c r="ALK426" s="309"/>
      <c r="ALL426" s="309"/>
      <c r="ALM426" s="309"/>
      <c r="ALN426" s="309"/>
      <c r="ALO426" s="309"/>
      <c r="ALP426" s="309"/>
      <c r="ALQ426" s="309"/>
      <c r="ALR426" s="309"/>
      <c r="ALS426" s="309"/>
      <c r="ALT426" s="309"/>
      <c r="ALU426" s="309"/>
      <c r="ALV426" s="309"/>
      <c r="ALW426" s="309"/>
      <c r="ALX426" s="309"/>
      <c r="ALY426" s="309"/>
      <c r="ALZ426" s="309"/>
      <c r="AMA426" s="309"/>
      <c r="AMB426" s="309"/>
      <c r="AMC426" s="309"/>
      <c r="AMD426" s="309"/>
      <c r="AME426" s="309"/>
      <c r="AMF426" s="309"/>
      <c r="AMG426" s="309"/>
      <c r="AMH426" s="309"/>
      <c r="AMI426" s="309"/>
      <c r="AMJ426" s="309"/>
      <c r="AMK426" s="309"/>
      <c r="AML426" s="309"/>
      <c r="AMM426" s="309"/>
      <c r="AMN426" s="309"/>
      <c r="AMO426" s="309"/>
      <c r="AMP426" s="309"/>
      <c r="AMQ426" s="309"/>
      <c r="AMR426" s="309"/>
      <c r="AMS426" s="309"/>
      <c r="AMT426" s="309"/>
      <c r="AMU426" s="309"/>
      <c r="AMV426" s="309"/>
      <c r="AMW426" s="309"/>
      <c r="AMX426" s="309"/>
      <c r="AMY426" s="309"/>
      <c r="AMZ426" s="309"/>
      <c r="ANA426" s="309"/>
      <c r="ANB426" s="309"/>
      <c r="ANC426" s="309"/>
      <c r="AND426" s="309"/>
      <c r="ANE426" s="309"/>
      <c r="ANF426" s="309"/>
      <c r="ANG426" s="309"/>
      <c r="ANH426" s="309"/>
      <c r="ANI426" s="309"/>
      <c r="ANJ426" s="309"/>
      <c r="ANK426" s="309"/>
      <c r="ANL426" s="309"/>
      <c r="ANM426" s="309"/>
      <c r="ANN426" s="309"/>
      <c r="ANO426" s="309"/>
      <c r="ANP426" s="309"/>
      <c r="ANQ426" s="309"/>
      <c r="ANR426" s="309"/>
      <c r="ANS426" s="309"/>
      <c r="ANT426" s="309"/>
      <c r="ANU426" s="309"/>
      <c r="ANV426" s="309"/>
      <c r="ANW426" s="309"/>
      <c r="ANX426" s="309"/>
      <c r="ANY426" s="309"/>
      <c r="ANZ426" s="309"/>
      <c r="AOA426" s="309"/>
      <c r="AOB426" s="309"/>
      <c r="AOC426" s="309"/>
      <c r="AOD426" s="309"/>
      <c r="AOE426" s="309"/>
      <c r="AOF426" s="309"/>
      <c r="AOG426" s="309"/>
      <c r="AOH426" s="309"/>
      <c r="AOI426" s="309"/>
      <c r="AOJ426" s="309"/>
      <c r="AOK426" s="309"/>
      <c r="AOL426" s="309"/>
      <c r="AOM426" s="309"/>
      <c r="AON426" s="309"/>
      <c r="AOO426" s="309"/>
      <c r="AOP426" s="309"/>
      <c r="AOQ426" s="309"/>
      <c r="AOR426" s="309"/>
      <c r="AOS426" s="309"/>
      <c r="AOT426" s="309"/>
      <c r="AOU426" s="309"/>
      <c r="AOV426" s="309"/>
      <c r="AOW426" s="309"/>
      <c r="AOX426" s="309"/>
      <c r="AOY426" s="309"/>
      <c r="AOZ426" s="309"/>
      <c r="APA426" s="309"/>
      <c r="APB426" s="309"/>
      <c r="APC426" s="309"/>
      <c r="APD426" s="309"/>
      <c r="APE426" s="309"/>
      <c r="APF426" s="309"/>
      <c r="APG426" s="309"/>
      <c r="APH426" s="309"/>
      <c r="API426" s="309"/>
      <c r="APJ426" s="309"/>
      <c r="APK426" s="309"/>
      <c r="APL426" s="309"/>
      <c r="APM426" s="309"/>
      <c r="APN426" s="309"/>
      <c r="APO426" s="309"/>
      <c r="APP426" s="309"/>
      <c r="APQ426" s="309"/>
      <c r="APR426" s="309"/>
      <c r="APS426" s="309"/>
      <c r="APT426" s="309"/>
      <c r="APU426" s="309"/>
      <c r="APV426" s="309"/>
      <c r="APW426" s="309"/>
      <c r="APX426" s="309"/>
      <c r="APY426" s="309"/>
      <c r="APZ426" s="309"/>
      <c r="AQA426" s="309"/>
      <c r="AQB426" s="309"/>
      <c r="AQC426" s="309"/>
      <c r="AQD426" s="309"/>
      <c r="AQE426" s="309"/>
      <c r="AQF426" s="309"/>
      <c r="AQG426" s="309"/>
      <c r="AQH426" s="309"/>
      <c r="AQI426" s="309"/>
      <c r="AQJ426" s="309"/>
      <c r="AQK426" s="309"/>
      <c r="AQL426" s="309"/>
      <c r="AQM426" s="309"/>
      <c r="AQN426" s="309"/>
      <c r="AQO426" s="309"/>
      <c r="AQP426" s="309"/>
      <c r="AQQ426" s="309"/>
      <c r="AQR426" s="309"/>
      <c r="AQS426" s="309"/>
      <c r="AQT426" s="309"/>
      <c r="AQU426" s="309"/>
      <c r="AQV426" s="309"/>
      <c r="AQW426" s="309"/>
      <c r="AQX426" s="309"/>
      <c r="AQY426" s="309"/>
      <c r="AQZ426" s="309"/>
      <c r="ARA426" s="309"/>
      <c r="ARB426" s="309"/>
      <c r="ARC426" s="309"/>
      <c r="ARD426" s="309"/>
      <c r="ARE426" s="309"/>
      <c r="ARF426" s="309"/>
      <c r="ARG426" s="309"/>
      <c r="ARH426" s="309"/>
      <c r="ARI426" s="309"/>
      <c r="ARJ426" s="309"/>
      <c r="ARK426" s="309"/>
      <c r="ARL426" s="309"/>
      <c r="ARM426" s="309"/>
      <c r="ARN426" s="309"/>
      <c r="ARO426" s="309"/>
      <c r="ARP426" s="309"/>
      <c r="ARQ426" s="309"/>
      <c r="ARR426" s="309"/>
      <c r="ARS426" s="309"/>
      <c r="ART426" s="309"/>
      <c r="ARU426" s="309"/>
      <c r="ARV426" s="309"/>
      <c r="ARW426" s="309"/>
      <c r="ARX426" s="309"/>
      <c r="ARY426" s="309"/>
      <c r="ARZ426" s="309"/>
      <c r="ASA426" s="309"/>
      <c r="ASB426" s="309"/>
      <c r="ASC426" s="309"/>
      <c r="ASD426" s="309"/>
      <c r="ASE426" s="309"/>
      <c r="ASF426" s="309"/>
      <c r="ASG426" s="309"/>
      <c r="ASH426" s="309"/>
      <c r="ASI426" s="309"/>
      <c r="ASJ426" s="309"/>
      <c r="ASK426" s="309"/>
      <c r="ASL426" s="309"/>
      <c r="ASM426" s="309"/>
      <c r="ASN426" s="309"/>
      <c r="ASO426" s="309"/>
      <c r="ASP426" s="309"/>
      <c r="ASQ426" s="309"/>
      <c r="ASR426" s="309"/>
      <c r="ASS426" s="309"/>
      <c r="AST426" s="309"/>
      <c r="ASU426" s="309"/>
      <c r="ASV426" s="309"/>
      <c r="ASW426" s="309"/>
      <c r="ASX426" s="309"/>
      <c r="ASY426" s="309"/>
      <c r="ASZ426" s="309"/>
      <c r="ATA426" s="309"/>
      <c r="ATB426" s="309"/>
      <c r="ATC426" s="309"/>
      <c r="ATD426" s="309"/>
      <c r="ATE426" s="309"/>
      <c r="ATF426" s="309"/>
      <c r="ATG426" s="309"/>
      <c r="ATH426" s="309"/>
      <c r="ATI426" s="309"/>
      <c r="ATJ426" s="309"/>
      <c r="ATK426" s="309"/>
      <c r="ATL426" s="309"/>
      <c r="ATM426" s="309"/>
      <c r="ATN426" s="309"/>
      <c r="ATO426" s="309"/>
      <c r="ATP426" s="309"/>
      <c r="ATQ426" s="309"/>
      <c r="ATR426" s="309"/>
      <c r="ATS426" s="309"/>
      <c r="ATT426" s="309"/>
      <c r="ATU426" s="309"/>
      <c r="ATV426" s="309"/>
      <c r="ATW426" s="309"/>
      <c r="ATX426" s="309"/>
      <c r="ATY426" s="309"/>
      <c r="ATZ426" s="309"/>
      <c r="AUA426" s="309"/>
      <c r="AUB426" s="309"/>
      <c r="AUC426" s="309"/>
      <c r="AUD426" s="309"/>
      <c r="AUE426" s="309"/>
      <c r="AUF426" s="309"/>
      <c r="AUG426" s="309"/>
      <c r="AUH426" s="309"/>
      <c r="AUI426" s="309"/>
      <c r="AUJ426" s="309"/>
      <c r="AUK426" s="309"/>
      <c r="AUL426" s="309"/>
      <c r="AUM426" s="309"/>
      <c r="AUN426" s="309"/>
      <c r="AUO426" s="309"/>
      <c r="AUP426" s="309"/>
      <c r="AUQ426" s="309"/>
      <c r="AUR426" s="309"/>
      <c r="AUS426" s="309"/>
      <c r="AUT426" s="309"/>
      <c r="AUU426" s="309"/>
      <c r="AUV426" s="309"/>
      <c r="AUW426" s="309"/>
      <c r="AUX426" s="309"/>
      <c r="AUY426" s="309"/>
      <c r="AUZ426" s="309"/>
      <c r="AVA426" s="309"/>
      <c r="AVB426" s="309"/>
      <c r="AVC426" s="309"/>
      <c r="AVD426" s="309"/>
      <c r="AVE426" s="309"/>
      <c r="AVF426" s="309"/>
      <c r="AVG426" s="309"/>
      <c r="AVH426" s="309"/>
      <c r="AVI426" s="309"/>
      <c r="AVJ426" s="309"/>
      <c r="AVK426" s="309"/>
      <c r="AVL426" s="309"/>
      <c r="AVM426" s="309"/>
      <c r="AVN426" s="309"/>
      <c r="AVO426" s="309"/>
      <c r="AVP426" s="309"/>
      <c r="AVQ426" s="309"/>
      <c r="AVR426" s="309"/>
      <c r="AVS426" s="309"/>
      <c r="AVT426" s="309"/>
      <c r="AVU426" s="309"/>
      <c r="AVV426" s="309"/>
      <c r="AVW426" s="309"/>
      <c r="AVX426" s="309"/>
      <c r="AVY426" s="309"/>
      <c r="AVZ426" s="309"/>
      <c r="AWA426" s="309"/>
      <c r="AWB426" s="309"/>
      <c r="AWC426" s="309"/>
      <c r="AWD426" s="309"/>
      <c r="AWE426" s="309"/>
      <c r="AWF426" s="309"/>
      <c r="AWG426" s="309"/>
      <c r="AWH426" s="309"/>
      <c r="AWI426" s="309"/>
      <c r="AWJ426" s="309"/>
      <c r="AWK426" s="309"/>
      <c r="AWL426" s="309"/>
      <c r="AWM426" s="309"/>
      <c r="AWN426" s="309"/>
      <c r="AWO426" s="309"/>
      <c r="AWP426" s="309"/>
      <c r="AWQ426" s="309"/>
      <c r="AWR426" s="309"/>
      <c r="AWS426" s="309"/>
      <c r="AWT426" s="309"/>
      <c r="AWU426" s="309"/>
      <c r="AWV426" s="309"/>
      <c r="AWW426" s="309"/>
      <c r="AWX426" s="309"/>
      <c r="AWY426" s="309"/>
      <c r="AWZ426" s="309"/>
      <c r="AXA426" s="309"/>
      <c r="AXB426" s="309"/>
      <c r="AXC426" s="309"/>
      <c r="AXD426" s="309"/>
      <c r="AXE426" s="309"/>
      <c r="AXF426" s="309"/>
      <c r="AXG426" s="309"/>
      <c r="AXH426" s="309"/>
      <c r="AXI426" s="309"/>
      <c r="AXJ426" s="309"/>
      <c r="AXK426" s="309"/>
      <c r="AXL426" s="309"/>
      <c r="AXM426" s="309"/>
      <c r="AXN426" s="309"/>
      <c r="AXO426" s="309"/>
      <c r="AXP426" s="309"/>
      <c r="AXQ426" s="309"/>
      <c r="AXR426" s="309"/>
      <c r="AXS426" s="309"/>
      <c r="AXT426" s="309"/>
      <c r="AXU426" s="309"/>
      <c r="AXV426" s="309"/>
      <c r="AXW426" s="309"/>
      <c r="AXX426" s="309"/>
      <c r="AXY426" s="309"/>
      <c r="AXZ426" s="309"/>
      <c r="AYA426" s="309"/>
      <c r="AYB426" s="309"/>
      <c r="AYC426" s="309"/>
      <c r="AYD426" s="309"/>
      <c r="AYE426" s="309"/>
      <c r="AYF426" s="309"/>
      <c r="AYG426" s="309"/>
      <c r="AYH426" s="309"/>
      <c r="AYI426" s="309"/>
      <c r="AYJ426" s="309"/>
      <c r="AYK426" s="309"/>
      <c r="AYL426" s="309"/>
      <c r="AYM426" s="309"/>
      <c r="AYN426" s="309"/>
      <c r="AYO426" s="309"/>
      <c r="AYP426" s="309"/>
      <c r="AYQ426" s="309"/>
      <c r="AYR426" s="309"/>
      <c r="AYS426" s="309"/>
      <c r="AYT426" s="309"/>
      <c r="AYU426" s="309"/>
      <c r="AYV426" s="309"/>
      <c r="AYW426" s="309"/>
      <c r="AYX426" s="309"/>
      <c r="AYY426" s="309"/>
      <c r="AYZ426" s="309"/>
      <c r="AZA426" s="309"/>
      <c r="AZB426" s="309"/>
      <c r="AZC426" s="309"/>
      <c r="AZD426" s="309"/>
      <c r="AZE426" s="309"/>
      <c r="AZF426" s="309"/>
      <c r="AZG426" s="309"/>
      <c r="AZH426" s="309"/>
      <c r="AZI426" s="309"/>
      <c r="AZJ426" s="309"/>
      <c r="AZK426" s="309"/>
      <c r="AZL426" s="309"/>
      <c r="AZM426" s="309"/>
      <c r="AZN426" s="309"/>
      <c r="AZO426" s="309"/>
      <c r="AZP426" s="309"/>
      <c r="AZQ426" s="309"/>
      <c r="AZR426" s="309"/>
      <c r="AZS426" s="309"/>
      <c r="AZT426" s="309"/>
      <c r="AZU426" s="309"/>
      <c r="AZV426" s="309"/>
      <c r="AZW426" s="309"/>
      <c r="AZX426" s="309"/>
      <c r="AZY426" s="309"/>
      <c r="AZZ426" s="309"/>
      <c r="BAA426" s="309"/>
      <c r="BAB426" s="309"/>
      <c r="BAC426" s="309"/>
      <c r="BAD426" s="309"/>
      <c r="BAE426" s="309"/>
      <c r="BAF426" s="309"/>
      <c r="BAG426" s="309"/>
      <c r="BAH426" s="309"/>
      <c r="BAI426" s="309"/>
      <c r="BAJ426" s="309"/>
      <c r="BAK426" s="309"/>
      <c r="BAL426" s="309"/>
      <c r="BAM426" s="309"/>
      <c r="BAN426" s="309"/>
      <c r="BAO426" s="309"/>
      <c r="BAP426" s="309"/>
      <c r="BAQ426" s="309"/>
      <c r="BAR426" s="309"/>
      <c r="BAS426" s="309"/>
      <c r="BAT426" s="309"/>
      <c r="BAU426" s="309"/>
      <c r="BAV426" s="309"/>
      <c r="BAW426" s="309"/>
      <c r="BAX426" s="309"/>
      <c r="BAY426" s="309"/>
      <c r="BAZ426" s="309"/>
      <c r="BBA426" s="309"/>
      <c r="BBB426" s="309"/>
      <c r="BBC426" s="309"/>
      <c r="BBD426" s="309"/>
      <c r="BBE426" s="309"/>
      <c r="BBF426" s="309"/>
      <c r="BBG426" s="309"/>
      <c r="BBH426" s="309"/>
      <c r="BBI426" s="309"/>
      <c r="BBJ426" s="309"/>
      <c r="BBK426" s="309"/>
      <c r="BBL426" s="309"/>
      <c r="BBM426" s="309"/>
      <c r="BBN426" s="309"/>
      <c r="BBO426" s="309"/>
      <c r="BBP426" s="309"/>
      <c r="BBQ426" s="309"/>
      <c r="BBR426" s="309"/>
      <c r="BBS426" s="309"/>
      <c r="BBT426" s="309"/>
      <c r="BBU426" s="309"/>
      <c r="BBV426" s="309"/>
      <c r="BBW426" s="309"/>
      <c r="BBX426" s="309"/>
      <c r="BBY426" s="309"/>
      <c r="BBZ426" s="309"/>
      <c r="BCA426" s="309"/>
      <c r="BCB426" s="309"/>
      <c r="BCC426" s="309"/>
      <c r="BCD426" s="309"/>
      <c r="BCE426" s="309"/>
      <c r="BCF426" s="309"/>
      <c r="BCG426" s="309"/>
      <c r="BCH426" s="309"/>
      <c r="BCI426" s="309"/>
      <c r="BCJ426" s="309"/>
      <c r="BCK426" s="309"/>
      <c r="BCL426" s="309"/>
      <c r="BCM426" s="309"/>
      <c r="BCN426" s="309"/>
      <c r="BCO426" s="309"/>
      <c r="BCP426" s="309"/>
      <c r="BCQ426" s="309"/>
      <c r="BCR426" s="309"/>
      <c r="BCS426" s="309"/>
      <c r="BCT426" s="309"/>
      <c r="BCU426" s="309"/>
      <c r="BCV426" s="309"/>
      <c r="BCW426" s="309"/>
      <c r="BCX426" s="309"/>
      <c r="BCY426" s="309"/>
      <c r="BCZ426" s="309"/>
      <c r="BDA426" s="309"/>
      <c r="BDB426" s="309"/>
      <c r="BDC426" s="309"/>
      <c r="BDD426" s="309"/>
      <c r="BDE426" s="309"/>
      <c r="BDF426" s="309"/>
      <c r="BDG426" s="309"/>
      <c r="BDH426" s="309"/>
      <c r="BDI426" s="309"/>
      <c r="BDJ426" s="309"/>
      <c r="BDK426" s="309"/>
      <c r="BDL426" s="309"/>
      <c r="BDM426" s="309"/>
      <c r="BDN426" s="309"/>
      <c r="BDO426" s="309"/>
      <c r="BDP426" s="309"/>
      <c r="BDQ426" s="309"/>
      <c r="BDR426" s="309"/>
      <c r="BDS426" s="309"/>
      <c r="BDT426" s="309"/>
      <c r="BDU426" s="309"/>
      <c r="BDV426" s="309"/>
      <c r="BDW426" s="309"/>
      <c r="BDX426" s="309"/>
      <c r="BDY426" s="309"/>
      <c r="BDZ426" s="309"/>
      <c r="BEA426" s="309"/>
      <c r="BEB426" s="309"/>
      <c r="BEC426" s="309"/>
      <c r="BED426" s="309"/>
      <c r="BEE426" s="309"/>
      <c r="BEF426" s="309"/>
      <c r="BEG426" s="309"/>
      <c r="BEH426" s="309"/>
      <c r="BEI426" s="309"/>
      <c r="BEJ426" s="309"/>
      <c r="BEK426" s="309"/>
      <c r="BEL426" s="309"/>
      <c r="BEM426" s="309"/>
      <c r="BEN426" s="309"/>
      <c r="BEO426" s="309"/>
      <c r="BEP426" s="309"/>
      <c r="BEQ426" s="309"/>
      <c r="BER426" s="309"/>
      <c r="BES426" s="309"/>
      <c r="BET426" s="309"/>
      <c r="BEU426" s="309"/>
      <c r="BEV426" s="309"/>
      <c r="BEW426" s="309"/>
      <c r="BEX426" s="309"/>
      <c r="BEY426" s="309"/>
      <c r="BEZ426" s="309"/>
      <c r="BFA426" s="309"/>
      <c r="BFB426" s="309"/>
      <c r="BFC426" s="309"/>
      <c r="BFD426" s="309"/>
      <c r="BFE426" s="309"/>
      <c r="BFF426" s="309"/>
      <c r="BFG426" s="309"/>
      <c r="BFH426" s="309"/>
      <c r="BFI426" s="309"/>
      <c r="BFJ426" s="309"/>
      <c r="BFK426" s="309"/>
      <c r="BFL426" s="309"/>
      <c r="BFM426" s="309"/>
      <c r="BFN426" s="309"/>
      <c r="BFO426" s="309"/>
      <c r="BFP426" s="309"/>
      <c r="BFQ426" s="309"/>
      <c r="BFR426" s="309"/>
      <c r="BFS426" s="309"/>
      <c r="BFT426" s="309"/>
      <c r="BFU426" s="309"/>
      <c r="BFV426" s="309"/>
      <c r="BFW426" s="309"/>
      <c r="BFX426" s="309"/>
      <c r="BFY426" s="309"/>
      <c r="BFZ426" s="309"/>
      <c r="BGA426" s="309"/>
      <c r="BGB426" s="309"/>
      <c r="BGC426" s="309"/>
      <c r="BGD426" s="309"/>
      <c r="BGE426" s="309"/>
      <c r="BGF426" s="309"/>
      <c r="BGG426" s="309"/>
      <c r="BGH426" s="309"/>
    </row>
    <row r="427" spans="6:1542" s="18" customFormat="1" ht="14.45" customHeight="1" x14ac:dyDescent="0.25">
      <c r="F427" s="68"/>
      <c r="Y427" s="68"/>
      <c r="AC427" s="309"/>
      <c r="AD427" s="309"/>
      <c r="AE427" s="309"/>
      <c r="AF427" s="309"/>
      <c r="AG427" s="309"/>
      <c r="AH427" s="309"/>
      <c r="AI427" s="309"/>
      <c r="AJ427" s="309"/>
      <c r="AK427" s="309"/>
      <c r="AL427" s="309"/>
      <c r="AM427" s="309"/>
      <c r="AN427" s="309"/>
      <c r="AO427" s="309"/>
      <c r="AP427" s="309"/>
      <c r="AQ427" s="309"/>
      <c r="AR427" s="309"/>
      <c r="AS427" s="309"/>
      <c r="AT427" s="309"/>
      <c r="AU427" s="309"/>
      <c r="AV427" s="309"/>
      <c r="AW427" s="309"/>
      <c r="AX427" s="309"/>
      <c r="AY427" s="309"/>
      <c r="AZ427" s="309"/>
      <c r="BA427" s="309"/>
      <c r="BB427" s="309"/>
      <c r="BC427" s="309"/>
      <c r="BD427" s="309"/>
      <c r="BE427" s="309"/>
      <c r="BF427" s="309"/>
      <c r="BG427" s="309"/>
      <c r="BH427" s="309"/>
      <c r="BI427" s="309"/>
      <c r="BJ427" s="309"/>
      <c r="BK427" s="309"/>
      <c r="BL427" s="309"/>
      <c r="BM427" s="309"/>
      <c r="BN427" s="309"/>
      <c r="BO427" s="309"/>
      <c r="BP427" s="309"/>
      <c r="BQ427" s="309"/>
      <c r="BR427" s="309"/>
      <c r="BS427" s="309"/>
      <c r="BT427" s="309"/>
      <c r="BU427" s="309"/>
      <c r="BV427" s="309"/>
      <c r="BW427" s="309"/>
      <c r="BX427" s="309"/>
      <c r="BY427" s="309"/>
      <c r="BZ427" s="309"/>
      <c r="CA427" s="309"/>
      <c r="CB427" s="309"/>
      <c r="CC427" s="309"/>
      <c r="CD427" s="309"/>
      <c r="CE427" s="309"/>
      <c r="CF427" s="309"/>
      <c r="CG427" s="309"/>
      <c r="CH427" s="309"/>
      <c r="CI427" s="309"/>
      <c r="CJ427" s="309"/>
      <c r="CK427" s="309"/>
      <c r="CL427" s="309"/>
      <c r="CM427" s="309"/>
      <c r="CN427" s="309"/>
      <c r="CO427" s="309"/>
      <c r="CP427" s="309"/>
      <c r="CQ427" s="309"/>
      <c r="CR427" s="309"/>
      <c r="CS427" s="309"/>
      <c r="CT427" s="309"/>
      <c r="CU427" s="309"/>
      <c r="CV427" s="309"/>
      <c r="CW427" s="309"/>
      <c r="CX427" s="309"/>
      <c r="CY427" s="309"/>
      <c r="CZ427" s="309"/>
      <c r="DA427" s="309"/>
      <c r="DB427" s="309"/>
      <c r="DC427" s="309"/>
      <c r="DD427" s="309"/>
      <c r="DE427" s="309"/>
      <c r="DF427" s="309"/>
      <c r="DG427" s="309"/>
      <c r="DH427" s="309"/>
      <c r="DI427" s="309"/>
      <c r="DJ427" s="309"/>
      <c r="DK427" s="309"/>
      <c r="DL427" s="309"/>
      <c r="DM427" s="309"/>
      <c r="DN427" s="309"/>
      <c r="DO427" s="309"/>
      <c r="DP427" s="309"/>
      <c r="DQ427" s="309"/>
      <c r="DR427" s="309"/>
      <c r="DS427" s="309"/>
      <c r="DT427" s="309"/>
      <c r="DU427" s="309"/>
      <c r="DV427" s="309"/>
      <c r="DW427" s="309"/>
      <c r="DX427" s="309"/>
      <c r="DY427" s="309"/>
      <c r="DZ427" s="309"/>
      <c r="EA427" s="309"/>
      <c r="EB427" s="309"/>
      <c r="EC427" s="309"/>
      <c r="ED427" s="309"/>
      <c r="EE427" s="309"/>
      <c r="EF427" s="309"/>
      <c r="EG427" s="309"/>
      <c r="EH427" s="309"/>
      <c r="EI427" s="309"/>
      <c r="EJ427" s="309"/>
      <c r="EK427" s="309"/>
      <c r="EL427" s="309"/>
      <c r="EM427" s="309"/>
      <c r="EN427" s="309"/>
      <c r="EO427" s="309"/>
      <c r="EP427" s="309"/>
      <c r="EQ427" s="309"/>
      <c r="ER427" s="309"/>
      <c r="ES427" s="309"/>
      <c r="ET427" s="309"/>
      <c r="EU427" s="309"/>
      <c r="EV427" s="309"/>
      <c r="EW427" s="309"/>
      <c r="EX427" s="309"/>
      <c r="EY427" s="309"/>
      <c r="EZ427" s="309"/>
      <c r="FA427" s="309"/>
      <c r="FB427" s="309"/>
      <c r="FC427" s="309"/>
      <c r="FD427" s="309"/>
      <c r="FE427" s="309"/>
      <c r="FF427" s="309"/>
      <c r="FG427" s="309"/>
      <c r="FH427" s="309"/>
      <c r="FI427" s="309"/>
      <c r="FJ427" s="309"/>
      <c r="FK427" s="309"/>
      <c r="FL427" s="309"/>
      <c r="FM427" s="309"/>
      <c r="FN427" s="309"/>
      <c r="FO427" s="309"/>
      <c r="FP427" s="309"/>
      <c r="FQ427" s="309"/>
      <c r="FR427" s="309"/>
      <c r="FS427" s="309"/>
      <c r="FT427" s="309"/>
      <c r="FU427" s="309"/>
      <c r="FV427" s="309"/>
      <c r="FW427" s="309"/>
      <c r="FX427" s="309"/>
      <c r="FY427" s="309"/>
      <c r="FZ427" s="309"/>
      <c r="GA427" s="309"/>
      <c r="GB427" s="309"/>
      <c r="GC427" s="309"/>
      <c r="GD427" s="309"/>
      <c r="GE427" s="309"/>
      <c r="GF427" s="309"/>
      <c r="GG427" s="309"/>
      <c r="GH427" s="309"/>
      <c r="GI427" s="309"/>
      <c r="GJ427" s="309"/>
      <c r="GK427" s="309"/>
      <c r="GL427" s="309"/>
      <c r="GM427" s="309"/>
      <c r="GN427" s="309"/>
      <c r="GO427" s="309"/>
      <c r="GP427" s="309"/>
      <c r="GQ427" s="309"/>
      <c r="GR427" s="309"/>
      <c r="GS427" s="309"/>
      <c r="GT427" s="309"/>
      <c r="GU427" s="309"/>
      <c r="GV427" s="309"/>
      <c r="GW427" s="309"/>
      <c r="GX427" s="309"/>
      <c r="GY427" s="309"/>
      <c r="GZ427" s="309"/>
      <c r="HA427" s="309"/>
      <c r="HB427" s="309"/>
      <c r="HC427" s="309"/>
      <c r="HD427" s="309"/>
      <c r="HE427" s="309"/>
      <c r="HF427" s="309"/>
      <c r="HG427" s="309"/>
      <c r="HH427" s="309"/>
      <c r="HI427" s="309"/>
      <c r="HJ427" s="309"/>
      <c r="HK427" s="309"/>
      <c r="HL427" s="309"/>
      <c r="HM427" s="309"/>
      <c r="HN427" s="309"/>
      <c r="HO427" s="309"/>
      <c r="HP427" s="309"/>
      <c r="HQ427" s="309"/>
      <c r="HR427" s="309"/>
      <c r="HS427" s="309"/>
      <c r="HT427" s="309"/>
      <c r="HU427" s="309"/>
      <c r="HV427" s="309"/>
      <c r="HW427" s="309"/>
      <c r="HX427" s="309"/>
      <c r="HY427" s="309"/>
      <c r="HZ427" s="309"/>
      <c r="IA427" s="309"/>
      <c r="IB427" s="309"/>
      <c r="IC427" s="309"/>
      <c r="ID427" s="309"/>
      <c r="IE427" s="309"/>
      <c r="IF427" s="309"/>
      <c r="IG427" s="309"/>
      <c r="IH427" s="309"/>
      <c r="II427" s="309"/>
      <c r="IJ427" s="309"/>
      <c r="IK427" s="309"/>
      <c r="IL427" s="309"/>
      <c r="IM427" s="309"/>
      <c r="IN427" s="309"/>
      <c r="IO427" s="309"/>
      <c r="IP427" s="309"/>
      <c r="IQ427" s="309"/>
      <c r="IR427" s="309"/>
      <c r="IS427" s="309"/>
      <c r="IT427" s="309"/>
      <c r="IU427" s="309"/>
      <c r="IV427" s="309"/>
      <c r="IW427" s="309"/>
      <c r="IX427" s="309"/>
      <c r="IY427" s="309"/>
      <c r="IZ427" s="309"/>
      <c r="JA427" s="309"/>
      <c r="JB427" s="309"/>
      <c r="JC427" s="309"/>
      <c r="JD427" s="309"/>
      <c r="JE427" s="309"/>
      <c r="JF427" s="309"/>
      <c r="JG427" s="309"/>
      <c r="JH427" s="309"/>
      <c r="JI427" s="309"/>
      <c r="JJ427" s="309"/>
      <c r="JK427" s="309"/>
      <c r="JL427" s="309"/>
      <c r="JM427" s="309"/>
      <c r="JN427" s="309"/>
      <c r="JO427" s="309"/>
      <c r="JP427" s="309"/>
      <c r="JQ427" s="309"/>
      <c r="JR427" s="309"/>
      <c r="JS427" s="309"/>
      <c r="JT427" s="309"/>
      <c r="JU427" s="309"/>
      <c r="JV427" s="309"/>
      <c r="JW427" s="309"/>
      <c r="JX427" s="309"/>
      <c r="JY427" s="309"/>
      <c r="JZ427" s="309"/>
      <c r="KA427" s="309"/>
      <c r="KB427" s="309"/>
      <c r="KC427" s="309"/>
      <c r="KD427" s="309"/>
      <c r="KE427" s="309"/>
      <c r="KF427" s="309"/>
      <c r="KG427" s="309"/>
      <c r="KH427" s="309"/>
      <c r="KI427" s="309"/>
      <c r="KJ427" s="309"/>
      <c r="KK427" s="309"/>
      <c r="KL427" s="309"/>
      <c r="KM427" s="309"/>
      <c r="KN427" s="309"/>
      <c r="KO427" s="309"/>
      <c r="KP427" s="309"/>
      <c r="KQ427" s="309"/>
      <c r="KR427" s="309"/>
      <c r="KS427" s="309"/>
      <c r="KT427" s="309"/>
      <c r="KU427" s="309"/>
      <c r="KV427" s="309"/>
      <c r="KW427" s="309"/>
      <c r="KX427" s="309"/>
      <c r="KY427" s="309"/>
      <c r="KZ427" s="309"/>
      <c r="LA427" s="309"/>
      <c r="LB427" s="309"/>
      <c r="LC427" s="309"/>
      <c r="LD427" s="309"/>
      <c r="LE427" s="309"/>
      <c r="LF427" s="309"/>
      <c r="LG427" s="309"/>
      <c r="LH427" s="309"/>
      <c r="LI427" s="309"/>
      <c r="LJ427" s="309"/>
      <c r="LK427" s="309"/>
      <c r="LL427" s="309"/>
      <c r="LM427" s="309"/>
      <c r="LN427" s="309"/>
      <c r="LO427" s="309"/>
      <c r="LP427" s="309"/>
      <c r="LQ427" s="309"/>
      <c r="LR427" s="309"/>
      <c r="LS427" s="309"/>
      <c r="LT427" s="309"/>
      <c r="LU427" s="309"/>
      <c r="LV427" s="309"/>
      <c r="LW427" s="309"/>
      <c r="LX427" s="309"/>
      <c r="LY427" s="309"/>
      <c r="LZ427" s="309"/>
      <c r="MA427" s="309"/>
      <c r="MB427" s="309"/>
      <c r="MC427" s="309"/>
      <c r="MD427" s="309"/>
      <c r="ME427" s="309"/>
      <c r="MF427" s="309"/>
      <c r="MG427" s="309"/>
      <c r="MH427" s="309"/>
      <c r="MI427" s="309"/>
      <c r="MJ427" s="309"/>
      <c r="MK427" s="309"/>
      <c r="ML427" s="309"/>
      <c r="MM427" s="309"/>
      <c r="MN427" s="309"/>
      <c r="MO427" s="309"/>
      <c r="MP427" s="309"/>
      <c r="MQ427" s="309"/>
      <c r="MR427" s="309"/>
      <c r="MS427" s="309"/>
      <c r="MT427" s="309"/>
      <c r="MU427" s="309"/>
      <c r="MV427" s="309"/>
      <c r="MW427" s="309"/>
      <c r="MX427" s="309"/>
      <c r="MY427" s="309"/>
      <c r="MZ427" s="309"/>
      <c r="NA427" s="309"/>
      <c r="NB427" s="309"/>
      <c r="NC427" s="309"/>
      <c r="ND427" s="309"/>
      <c r="NE427" s="309"/>
      <c r="NF427" s="309"/>
      <c r="NG427" s="309"/>
      <c r="NH427" s="309"/>
      <c r="NI427" s="309"/>
      <c r="NJ427" s="309"/>
      <c r="NK427" s="309"/>
      <c r="NL427" s="309"/>
      <c r="NM427" s="309"/>
      <c r="NN427" s="309"/>
      <c r="NO427" s="309"/>
      <c r="NP427" s="309"/>
      <c r="NQ427" s="309"/>
      <c r="NR427" s="309"/>
      <c r="NS427" s="309"/>
      <c r="NT427" s="309"/>
      <c r="NU427" s="309"/>
      <c r="NV427" s="309"/>
      <c r="NW427" s="309"/>
      <c r="NX427" s="309"/>
      <c r="NY427" s="309"/>
      <c r="NZ427" s="309"/>
      <c r="OA427" s="309"/>
      <c r="OB427" s="309"/>
      <c r="OC427" s="309"/>
      <c r="OD427" s="309"/>
      <c r="OE427" s="309"/>
      <c r="OF427" s="309"/>
      <c r="OG427" s="309"/>
      <c r="OH427" s="309"/>
      <c r="OI427" s="309"/>
      <c r="OJ427" s="309"/>
      <c r="OK427" s="309"/>
      <c r="OL427" s="309"/>
      <c r="OM427" s="309"/>
      <c r="ON427" s="309"/>
      <c r="OO427" s="309"/>
      <c r="OP427" s="309"/>
      <c r="OQ427" s="309"/>
      <c r="OR427" s="309"/>
      <c r="OS427" s="309"/>
      <c r="OT427" s="309"/>
      <c r="OU427" s="309"/>
      <c r="OV427" s="309"/>
      <c r="OW427" s="309"/>
      <c r="OX427" s="309"/>
      <c r="OY427" s="309"/>
      <c r="OZ427" s="309"/>
      <c r="PA427" s="309"/>
      <c r="PB427" s="309"/>
      <c r="PC427" s="309"/>
      <c r="PD427" s="309"/>
      <c r="PE427" s="309"/>
      <c r="PF427" s="309"/>
      <c r="PG427" s="309"/>
      <c r="PH427" s="309"/>
      <c r="PI427" s="309"/>
      <c r="PJ427" s="309"/>
      <c r="PK427" s="309"/>
      <c r="PL427" s="309"/>
      <c r="PM427" s="309"/>
      <c r="PN427" s="309"/>
      <c r="PO427" s="309"/>
      <c r="PP427" s="309"/>
      <c r="PQ427" s="309"/>
      <c r="PR427" s="309"/>
      <c r="PS427" s="309"/>
      <c r="PT427" s="309"/>
      <c r="PU427" s="309"/>
      <c r="PV427" s="309"/>
      <c r="PW427" s="309"/>
      <c r="PX427" s="309"/>
      <c r="PY427" s="309"/>
      <c r="PZ427" s="309"/>
      <c r="QA427" s="309"/>
      <c r="QB427" s="309"/>
      <c r="QC427" s="309"/>
      <c r="QD427" s="309"/>
      <c r="QE427" s="309"/>
      <c r="QF427" s="309"/>
      <c r="QG427" s="309"/>
      <c r="QH427" s="309"/>
      <c r="QI427" s="309"/>
      <c r="QJ427" s="309"/>
      <c r="QK427" s="309"/>
      <c r="QL427" s="309"/>
      <c r="QM427" s="309"/>
      <c r="QN427" s="309"/>
      <c r="QO427" s="309"/>
      <c r="QP427" s="309"/>
      <c r="QQ427" s="309"/>
      <c r="QR427" s="309"/>
      <c r="QS427" s="309"/>
      <c r="QT427" s="309"/>
      <c r="QU427" s="309"/>
      <c r="QV427" s="309"/>
      <c r="QW427" s="309"/>
      <c r="QX427" s="309"/>
      <c r="QY427" s="309"/>
      <c r="QZ427" s="309"/>
      <c r="RA427" s="309"/>
      <c r="RB427" s="309"/>
      <c r="RC427" s="309"/>
      <c r="RD427" s="309"/>
      <c r="RE427" s="309"/>
      <c r="RF427" s="309"/>
      <c r="RG427" s="309"/>
      <c r="RH427" s="309"/>
      <c r="RI427" s="309"/>
      <c r="RJ427" s="309"/>
      <c r="RK427" s="309"/>
      <c r="RL427" s="309"/>
      <c r="RM427" s="309"/>
      <c r="RN427" s="309"/>
      <c r="RO427" s="309"/>
      <c r="RP427" s="309"/>
      <c r="RQ427" s="309"/>
      <c r="RR427" s="309"/>
      <c r="RS427" s="309"/>
      <c r="RT427" s="309"/>
      <c r="RU427" s="309"/>
      <c r="RV427" s="309"/>
      <c r="RW427" s="309"/>
      <c r="RX427" s="309"/>
      <c r="RY427" s="309"/>
      <c r="RZ427" s="309"/>
      <c r="SA427" s="309"/>
      <c r="SB427" s="309"/>
      <c r="SC427" s="309"/>
      <c r="SD427" s="309"/>
      <c r="SE427" s="309"/>
      <c r="SF427" s="309"/>
      <c r="SG427" s="309"/>
      <c r="SH427" s="309"/>
      <c r="SI427" s="309"/>
      <c r="SJ427" s="309"/>
      <c r="SK427" s="309"/>
      <c r="SL427" s="309"/>
      <c r="SM427" s="309"/>
      <c r="SN427" s="309"/>
      <c r="SO427" s="309"/>
      <c r="SP427" s="309"/>
      <c r="SQ427" s="309"/>
      <c r="SR427" s="309"/>
      <c r="SS427" s="309"/>
      <c r="ST427" s="309"/>
      <c r="SU427" s="309"/>
      <c r="SV427" s="309"/>
      <c r="SW427" s="309"/>
      <c r="SX427" s="309"/>
      <c r="SY427" s="309"/>
      <c r="SZ427" s="309"/>
      <c r="TA427" s="309"/>
      <c r="TB427" s="309"/>
      <c r="TC427" s="309"/>
      <c r="TD427" s="309"/>
      <c r="TE427" s="309"/>
      <c r="TF427" s="309"/>
      <c r="TG427" s="309"/>
      <c r="TH427" s="309"/>
      <c r="TI427" s="309"/>
      <c r="TJ427" s="309"/>
      <c r="TK427" s="309"/>
      <c r="TL427" s="309"/>
      <c r="TM427" s="309"/>
      <c r="TN427" s="309"/>
      <c r="TO427" s="309"/>
      <c r="TP427" s="309"/>
      <c r="TQ427" s="309"/>
      <c r="TR427" s="309"/>
      <c r="TS427" s="309"/>
      <c r="TT427" s="309"/>
      <c r="TU427" s="309"/>
      <c r="TV427" s="309"/>
      <c r="TW427" s="309"/>
      <c r="TX427" s="309"/>
      <c r="TY427" s="309"/>
      <c r="TZ427" s="309"/>
      <c r="UA427" s="309"/>
      <c r="UB427" s="309"/>
      <c r="UC427" s="309"/>
      <c r="UD427" s="309"/>
      <c r="UE427" s="309"/>
      <c r="UF427" s="309"/>
      <c r="UG427" s="309"/>
      <c r="UH427" s="309"/>
      <c r="UI427" s="309"/>
      <c r="UJ427" s="309"/>
      <c r="UK427" s="309"/>
      <c r="UL427" s="309"/>
      <c r="UM427" s="309"/>
      <c r="UN427" s="309"/>
      <c r="UO427" s="309"/>
      <c r="UP427" s="309"/>
      <c r="UQ427" s="309"/>
      <c r="UR427" s="309"/>
      <c r="US427" s="309"/>
      <c r="UT427" s="309"/>
      <c r="UU427" s="309"/>
      <c r="UV427" s="309"/>
      <c r="UW427" s="309"/>
      <c r="UX427" s="309"/>
      <c r="UY427" s="309"/>
      <c r="UZ427" s="309"/>
      <c r="VA427" s="309"/>
      <c r="VB427" s="309"/>
      <c r="VC427" s="309"/>
      <c r="VD427" s="309"/>
      <c r="VE427" s="309"/>
      <c r="VF427" s="309"/>
      <c r="VG427" s="309"/>
      <c r="VH427" s="309"/>
      <c r="VI427" s="309"/>
      <c r="VJ427" s="309"/>
      <c r="VK427" s="309"/>
      <c r="VL427" s="309"/>
      <c r="VM427" s="309"/>
      <c r="VN427" s="309"/>
      <c r="VO427" s="309"/>
      <c r="VP427" s="309"/>
      <c r="VQ427" s="309"/>
      <c r="VR427" s="309"/>
      <c r="VS427" s="309"/>
      <c r="VT427" s="309"/>
      <c r="VU427" s="309"/>
      <c r="VV427" s="309"/>
      <c r="VW427" s="309"/>
      <c r="VX427" s="309"/>
      <c r="VY427" s="309"/>
      <c r="VZ427" s="309"/>
      <c r="WA427" s="309"/>
      <c r="WB427" s="309"/>
      <c r="WC427" s="309"/>
      <c r="WD427" s="309"/>
      <c r="WE427" s="309"/>
      <c r="WF427" s="309"/>
      <c r="WG427" s="309"/>
      <c r="WH427" s="309"/>
      <c r="WI427" s="309"/>
      <c r="WJ427" s="309"/>
      <c r="WK427" s="309"/>
      <c r="WL427" s="309"/>
      <c r="WM427" s="309"/>
      <c r="WN427" s="309"/>
      <c r="WO427" s="309"/>
      <c r="WP427" s="309"/>
      <c r="WQ427" s="309"/>
      <c r="WR427" s="309"/>
      <c r="WS427" s="309"/>
      <c r="WT427" s="309"/>
      <c r="WU427" s="309"/>
      <c r="WV427" s="309"/>
      <c r="WW427" s="309"/>
      <c r="WX427" s="309"/>
      <c r="WY427" s="309"/>
      <c r="WZ427" s="309"/>
      <c r="XA427" s="309"/>
      <c r="XB427" s="309"/>
      <c r="XC427" s="309"/>
      <c r="XD427" s="309"/>
      <c r="XE427" s="309"/>
      <c r="XF427" s="309"/>
      <c r="XG427" s="309"/>
      <c r="XH427" s="309"/>
      <c r="XI427" s="309"/>
      <c r="XJ427" s="309"/>
      <c r="XK427" s="309"/>
      <c r="XL427" s="309"/>
      <c r="XM427" s="309"/>
      <c r="XN427" s="309"/>
      <c r="XO427" s="309"/>
      <c r="XP427" s="309"/>
      <c r="XQ427" s="309"/>
      <c r="XR427" s="309"/>
      <c r="XS427" s="309"/>
      <c r="XT427" s="309"/>
      <c r="XU427" s="309"/>
      <c r="XV427" s="309"/>
      <c r="XW427" s="309"/>
      <c r="XX427" s="309"/>
      <c r="XY427" s="309"/>
      <c r="XZ427" s="309"/>
      <c r="YA427" s="309"/>
      <c r="YB427" s="309"/>
      <c r="YC427" s="309"/>
      <c r="YD427" s="309"/>
      <c r="YE427" s="309"/>
      <c r="YF427" s="309"/>
      <c r="YG427" s="309"/>
      <c r="YH427" s="309"/>
      <c r="YI427" s="309"/>
      <c r="YJ427" s="309"/>
      <c r="YK427" s="309"/>
      <c r="YL427" s="309"/>
      <c r="YM427" s="309"/>
      <c r="YN427" s="309"/>
      <c r="YO427" s="309"/>
      <c r="YP427" s="309"/>
      <c r="YQ427" s="309"/>
      <c r="YR427" s="309"/>
      <c r="YS427" s="309"/>
      <c r="YT427" s="309"/>
      <c r="YU427" s="309"/>
      <c r="YV427" s="309"/>
      <c r="YW427" s="309"/>
      <c r="YX427" s="309"/>
      <c r="YY427" s="309"/>
      <c r="YZ427" s="309"/>
      <c r="ZA427" s="309"/>
      <c r="ZB427" s="309"/>
      <c r="ZC427" s="309"/>
      <c r="ZD427" s="309"/>
      <c r="ZE427" s="309"/>
      <c r="ZF427" s="309"/>
      <c r="ZG427" s="309"/>
      <c r="ZH427" s="309"/>
      <c r="ZI427" s="309"/>
      <c r="ZJ427" s="309"/>
      <c r="ZK427" s="309"/>
      <c r="ZL427" s="309"/>
      <c r="ZM427" s="309"/>
      <c r="ZN427" s="309"/>
      <c r="ZO427" s="309"/>
      <c r="ZP427" s="309"/>
      <c r="ZQ427" s="309"/>
      <c r="ZR427" s="309"/>
      <c r="ZS427" s="309"/>
      <c r="ZT427" s="309"/>
      <c r="ZU427" s="309"/>
      <c r="ZV427" s="309"/>
      <c r="ZW427" s="309"/>
      <c r="ZX427" s="309"/>
      <c r="ZY427" s="309"/>
      <c r="ZZ427" s="309"/>
      <c r="AAA427" s="309"/>
      <c r="AAB427" s="309"/>
      <c r="AAC427" s="309"/>
      <c r="AAD427" s="309"/>
      <c r="AAE427" s="309"/>
      <c r="AAF427" s="309"/>
      <c r="AAG427" s="309"/>
      <c r="AAH427" s="309"/>
      <c r="AAI427" s="309"/>
      <c r="AAJ427" s="309"/>
      <c r="AAK427" s="309"/>
      <c r="AAL427" s="309"/>
      <c r="AAM427" s="309"/>
      <c r="AAN427" s="309"/>
      <c r="AAO427" s="309"/>
      <c r="AAP427" s="309"/>
      <c r="AAQ427" s="309"/>
      <c r="AAR427" s="309"/>
      <c r="AAS427" s="309"/>
      <c r="AAT427" s="309"/>
      <c r="AAU427" s="309"/>
      <c r="AAV427" s="309"/>
      <c r="AAW427" s="309"/>
      <c r="AAX427" s="309"/>
      <c r="AAY427" s="309"/>
      <c r="AAZ427" s="309"/>
      <c r="ABA427" s="309"/>
      <c r="ABB427" s="309"/>
      <c r="ABC427" s="309"/>
      <c r="ABD427" s="309"/>
      <c r="ABE427" s="309"/>
      <c r="ABF427" s="309"/>
      <c r="ABG427" s="309"/>
      <c r="ABH427" s="309"/>
      <c r="ABI427" s="309"/>
      <c r="ABJ427" s="309"/>
      <c r="ABK427" s="309"/>
      <c r="ABL427" s="309"/>
      <c r="ABM427" s="309"/>
      <c r="ABN427" s="309"/>
      <c r="ABO427" s="309"/>
      <c r="ABP427" s="309"/>
      <c r="ABQ427" s="309"/>
      <c r="ABR427" s="309"/>
      <c r="ABS427" s="309"/>
      <c r="ABT427" s="309"/>
      <c r="ABU427" s="309"/>
      <c r="ABV427" s="309"/>
      <c r="ABW427" s="309"/>
      <c r="ABX427" s="309"/>
      <c r="ABY427" s="309"/>
      <c r="ABZ427" s="309"/>
      <c r="ACA427" s="309"/>
      <c r="ACB427" s="309"/>
      <c r="ACC427" s="309"/>
      <c r="ACD427" s="309"/>
      <c r="ACE427" s="309"/>
      <c r="ACF427" s="309"/>
      <c r="ACG427" s="309"/>
      <c r="ACH427" s="309"/>
      <c r="ACI427" s="309"/>
      <c r="ACJ427" s="309"/>
      <c r="ACK427" s="309"/>
      <c r="ACL427" s="309"/>
      <c r="ACM427" s="309"/>
      <c r="ACN427" s="309"/>
      <c r="ACO427" s="309"/>
      <c r="ACP427" s="309"/>
      <c r="ACQ427" s="309"/>
      <c r="ACR427" s="309"/>
      <c r="ACS427" s="309"/>
      <c r="ACT427" s="309"/>
      <c r="ACU427" s="309"/>
      <c r="ACV427" s="309"/>
      <c r="ACW427" s="309"/>
      <c r="ACX427" s="309"/>
      <c r="ACY427" s="309"/>
      <c r="ACZ427" s="309"/>
      <c r="ADA427" s="309"/>
      <c r="ADB427" s="309"/>
      <c r="ADC427" s="309"/>
      <c r="ADD427" s="309"/>
      <c r="ADE427" s="309"/>
      <c r="ADF427" s="309"/>
      <c r="ADG427" s="309"/>
      <c r="ADH427" s="309"/>
      <c r="ADI427" s="309"/>
      <c r="ADJ427" s="309"/>
      <c r="ADK427" s="309"/>
      <c r="ADL427" s="309"/>
      <c r="ADM427" s="309"/>
      <c r="ADN427" s="309"/>
      <c r="ADO427" s="309"/>
      <c r="ADP427" s="309"/>
      <c r="ADQ427" s="309"/>
      <c r="ADR427" s="309"/>
      <c r="ADS427" s="309"/>
      <c r="ADT427" s="309"/>
      <c r="ADU427" s="309"/>
      <c r="ADV427" s="309"/>
      <c r="ADW427" s="309"/>
      <c r="ADX427" s="309"/>
      <c r="ADY427" s="309"/>
      <c r="ADZ427" s="309"/>
      <c r="AEA427" s="309"/>
      <c r="AEB427" s="309"/>
      <c r="AEC427" s="309"/>
      <c r="AED427" s="309"/>
      <c r="AEE427" s="309"/>
      <c r="AEF427" s="309"/>
      <c r="AEG427" s="309"/>
      <c r="AEH427" s="309"/>
      <c r="AEI427" s="309"/>
      <c r="AEJ427" s="309"/>
      <c r="AEK427" s="309"/>
      <c r="AEL427" s="309"/>
      <c r="AEM427" s="309"/>
      <c r="AEN427" s="309"/>
      <c r="AEO427" s="309"/>
      <c r="AEP427" s="309"/>
      <c r="AEQ427" s="309"/>
      <c r="AER427" s="309"/>
      <c r="AES427" s="309"/>
      <c r="AET427" s="309"/>
      <c r="AEU427" s="309"/>
      <c r="AEV427" s="309"/>
      <c r="AEW427" s="309"/>
      <c r="AEX427" s="309"/>
      <c r="AEY427" s="309"/>
      <c r="AEZ427" s="309"/>
      <c r="AFA427" s="309"/>
      <c r="AFB427" s="309"/>
      <c r="AFC427" s="309"/>
      <c r="AFD427" s="309"/>
      <c r="AFE427" s="309"/>
      <c r="AFF427" s="309"/>
      <c r="AFG427" s="309"/>
      <c r="AFH427" s="309"/>
      <c r="AFI427" s="309"/>
      <c r="AFJ427" s="309"/>
      <c r="AFK427" s="309"/>
      <c r="AFL427" s="309"/>
      <c r="AFM427" s="309"/>
      <c r="AFN427" s="309"/>
      <c r="AFO427" s="309"/>
      <c r="AFP427" s="309"/>
      <c r="AFQ427" s="309"/>
      <c r="AFR427" s="309"/>
      <c r="AFS427" s="309"/>
      <c r="AFT427" s="309"/>
      <c r="AFU427" s="309"/>
      <c r="AFV427" s="309"/>
      <c r="AFW427" s="309"/>
      <c r="AFX427" s="309"/>
      <c r="AFY427" s="309"/>
      <c r="AFZ427" s="309"/>
      <c r="AGA427" s="309"/>
      <c r="AGB427" s="309"/>
      <c r="AGC427" s="309"/>
      <c r="AGD427" s="309"/>
      <c r="AGE427" s="309"/>
      <c r="AGF427" s="309"/>
      <c r="AGG427" s="309"/>
      <c r="AGH427" s="309"/>
      <c r="AGI427" s="309"/>
      <c r="AGJ427" s="309"/>
      <c r="AGK427" s="309"/>
      <c r="AGL427" s="309"/>
      <c r="AGM427" s="309"/>
      <c r="AGN427" s="309"/>
      <c r="AGO427" s="309"/>
      <c r="AGP427" s="309"/>
      <c r="AGQ427" s="309"/>
      <c r="AGR427" s="309"/>
      <c r="AGS427" s="309"/>
      <c r="AGT427" s="309"/>
      <c r="AGU427" s="309"/>
      <c r="AGV427" s="309"/>
      <c r="AGW427" s="309"/>
      <c r="AGX427" s="309"/>
      <c r="AGY427" s="309"/>
      <c r="AGZ427" s="309"/>
      <c r="AHA427" s="309"/>
      <c r="AHB427" s="309"/>
      <c r="AHC427" s="309"/>
      <c r="AHD427" s="309"/>
      <c r="AHE427" s="309"/>
      <c r="AHF427" s="309"/>
      <c r="AHG427" s="309"/>
      <c r="AHH427" s="309"/>
      <c r="AHI427" s="309"/>
      <c r="AHJ427" s="309"/>
      <c r="AHK427" s="309"/>
      <c r="AHL427" s="309"/>
      <c r="AHM427" s="309"/>
      <c r="AHN427" s="309"/>
      <c r="AHO427" s="309"/>
      <c r="AHP427" s="309"/>
      <c r="AHQ427" s="309"/>
      <c r="AHR427" s="309"/>
      <c r="AHS427" s="309"/>
      <c r="AHT427" s="309"/>
      <c r="AHU427" s="309"/>
      <c r="AHV427" s="309"/>
      <c r="AHW427" s="309"/>
      <c r="AHX427" s="309"/>
      <c r="AHY427" s="309"/>
      <c r="AHZ427" s="309"/>
      <c r="AIA427" s="309"/>
      <c r="AIB427" s="309"/>
      <c r="AIC427" s="309"/>
      <c r="AID427" s="309"/>
      <c r="AIE427" s="309"/>
      <c r="AIF427" s="309"/>
      <c r="AIG427" s="309"/>
      <c r="AIH427" s="309"/>
      <c r="AII427" s="309"/>
      <c r="AIJ427" s="309"/>
      <c r="AIK427" s="309"/>
      <c r="AIL427" s="309"/>
      <c r="AIM427" s="309"/>
      <c r="AIN427" s="309"/>
      <c r="AIO427" s="309"/>
      <c r="AIP427" s="309"/>
      <c r="AIQ427" s="309"/>
      <c r="AIR427" s="309"/>
      <c r="AIS427" s="309"/>
      <c r="AIT427" s="309"/>
      <c r="AIU427" s="309"/>
      <c r="AIV427" s="309"/>
      <c r="AIW427" s="309"/>
      <c r="AIX427" s="309"/>
      <c r="AIY427" s="309"/>
      <c r="AIZ427" s="309"/>
      <c r="AJA427" s="309"/>
      <c r="AJB427" s="309"/>
      <c r="AJC427" s="309"/>
      <c r="AJD427" s="309"/>
      <c r="AJE427" s="309"/>
      <c r="AJF427" s="309"/>
      <c r="AJG427" s="309"/>
      <c r="AJH427" s="309"/>
      <c r="AJI427" s="309"/>
      <c r="AJJ427" s="309"/>
      <c r="AJK427" s="309"/>
      <c r="AJL427" s="309"/>
      <c r="AJM427" s="309"/>
      <c r="AJN427" s="309"/>
      <c r="AJO427" s="309"/>
      <c r="AJP427" s="309"/>
      <c r="AJQ427" s="309"/>
      <c r="AJR427" s="309"/>
      <c r="AJS427" s="309"/>
      <c r="AJT427" s="309"/>
      <c r="AJU427" s="309"/>
      <c r="AJV427" s="309"/>
      <c r="AJW427" s="309"/>
      <c r="AJX427" s="309"/>
      <c r="AJY427" s="309"/>
      <c r="AJZ427" s="309"/>
      <c r="AKA427" s="309"/>
      <c r="AKB427" s="309"/>
      <c r="AKC427" s="309"/>
      <c r="AKD427" s="309"/>
      <c r="AKE427" s="309"/>
      <c r="AKF427" s="309"/>
      <c r="AKG427" s="309"/>
      <c r="AKH427" s="309"/>
      <c r="AKI427" s="309"/>
      <c r="AKJ427" s="309"/>
      <c r="AKK427" s="309"/>
      <c r="AKL427" s="309"/>
      <c r="AKM427" s="309"/>
      <c r="AKN427" s="309"/>
      <c r="AKO427" s="309"/>
      <c r="AKP427" s="309"/>
      <c r="AKQ427" s="309"/>
      <c r="AKR427" s="309"/>
      <c r="AKS427" s="309"/>
      <c r="AKT427" s="309"/>
      <c r="AKU427" s="309"/>
      <c r="AKV427" s="309"/>
      <c r="AKW427" s="309"/>
      <c r="AKX427" s="309"/>
      <c r="AKY427" s="309"/>
      <c r="AKZ427" s="309"/>
      <c r="ALA427" s="309"/>
      <c r="ALB427" s="309"/>
      <c r="ALC427" s="309"/>
      <c r="ALD427" s="309"/>
      <c r="ALE427" s="309"/>
      <c r="ALF427" s="309"/>
      <c r="ALG427" s="309"/>
      <c r="ALH427" s="309"/>
      <c r="ALI427" s="309"/>
      <c r="ALJ427" s="309"/>
      <c r="ALK427" s="309"/>
      <c r="ALL427" s="309"/>
      <c r="ALM427" s="309"/>
      <c r="ALN427" s="309"/>
      <c r="ALO427" s="309"/>
      <c r="ALP427" s="309"/>
      <c r="ALQ427" s="309"/>
      <c r="ALR427" s="309"/>
      <c r="ALS427" s="309"/>
      <c r="ALT427" s="309"/>
      <c r="ALU427" s="309"/>
      <c r="ALV427" s="309"/>
      <c r="ALW427" s="309"/>
      <c r="ALX427" s="309"/>
      <c r="ALY427" s="309"/>
      <c r="ALZ427" s="309"/>
      <c r="AMA427" s="309"/>
      <c r="AMB427" s="309"/>
      <c r="AMC427" s="309"/>
      <c r="AMD427" s="309"/>
      <c r="AME427" s="309"/>
      <c r="AMF427" s="309"/>
      <c r="AMG427" s="309"/>
      <c r="AMH427" s="309"/>
      <c r="AMI427" s="309"/>
      <c r="AMJ427" s="309"/>
      <c r="AMK427" s="309"/>
      <c r="AML427" s="309"/>
      <c r="AMM427" s="309"/>
      <c r="AMN427" s="309"/>
      <c r="AMO427" s="309"/>
      <c r="AMP427" s="309"/>
      <c r="AMQ427" s="309"/>
      <c r="AMR427" s="309"/>
      <c r="AMS427" s="309"/>
      <c r="AMT427" s="309"/>
      <c r="AMU427" s="309"/>
      <c r="AMV427" s="309"/>
      <c r="AMW427" s="309"/>
      <c r="AMX427" s="309"/>
      <c r="AMY427" s="309"/>
      <c r="AMZ427" s="309"/>
      <c r="ANA427" s="309"/>
      <c r="ANB427" s="309"/>
      <c r="ANC427" s="309"/>
      <c r="AND427" s="309"/>
      <c r="ANE427" s="309"/>
      <c r="ANF427" s="309"/>
      <c r="ANG427" s="309"/>
      <c r="ANH427" s="309"/>
      <c r="ANI427" s="309"/>
      <c r="ANJ427" s="309"/>
      <c r="ANK427" s="309"/>
      <c r="ANL427" s="309"/>
      <c r="ANM427" s="309"/>
      <c r="ANN427" s="309"/>
      <c r="ANO427" s="309"/>
      <c r="ANP427" s="309"/>
      <c r="ANQ427" s="309"/>
      <c r="ANR427" s="309"/>
      <c r="ANS427" s="309"/>
      <c r="ANT427" s="309"/>
      <c r="ANU427" s="309"/>
      <c r="ANV427" s="309"/>
      <c r="ANW427" s="309"/>
      <c r="ANX427" s="309"/>
      <c r="ANY427" s="309"/>
      <c r="ANZ427" s="309"/>
      <c r="AOA427" s="309"/>
      <c r="AOB427" s="309"/>
      <c r="AOC427" s="309"/>
      <c r="AOD427" s="309"/>
      <c r="AOE427" s="309"/>
      <c r="AOF427" s="309"/>
      <c r="AOG427" s="309"/>
      <c r="AOH427" s="309"/>
      <c r="AOI427" s="309"/>
      <c r="AOJ427" s="309"/>
      <c r="AOK427" s="309"/>
      <c r="AOL427" s="309"/>
      <c r="AOM427" s="309"/>
      <c r="AON427" s="309"/>
      <c r="AOO427" s="309"/>
      <c r="AOP427" s="309"/>
      <c r="AOQ427" s="309"/>
      <c r="AOR427" s="309"/>
      <c r="AOS427" s="309"/>
      <c r="AOT427" s="309"/>
      <c r="AOU427" s="309"/>
      <c r="AOV427" s="309"/>
      <c r="AOW427" s="309"/>
      <c r="AOX427" s="309"/>
      <c r="AOY427" s="309"/>
      <c r="AOZ427" s="309"/>
      <c r="APA427" s="309"/>
      <c r="APB427" s="309"/>
      <c r="APC427" s="309"/>
      <c r="APD427" s="309"/>
      <c r="APE427" s="309"/>
      <c r="APF427" s="309"/>
      <c r="APG427" s="309"/>
      <c r="APH427" s="309"/>
      <c r="API427" s="309"/>
      <c r="APJ427" s="309"/>
      <c r="APK427" s="309"/>
      <c r="APL427" s="309"/>
      <c r="APM427" s="309"/>
      <c r="APN427" s="309"/>
      <c r="APO427" s="309"/>
      <c r="APP427" s="309"/>
      <c r="APQ427" s="309"/>
      <c r="APR427" s="309"/>
      <c r="APS427" s="309"/>
      <c r="APT427" s="309"/>
      <c r="APU427" s="309"/>
      <c r="APV427" s="309"/>
      <c r="APW427" s="309"/>
      <c r="APX427" s="309"/>
      <c r="APY427" s="309"/>
      <c r="APZ427" s="309"/>
      <c r="AQA427" s="309"/>
      <c r="AQB427" s="309"/>
      <c r="AQC427" s="309"/>
      <c r="AQD427" s="309"/>
      <c r="AQE427" s="309"/>
      <c r="AQF427" s="309"/>
      <c r="AQG427" s="309"/>
      <c r="AQH427" s="309"/>
      <c r="AQI427" s="309"/>
      <c r="AQJ427" s="309"/>
      <c r="AQK427" s="309"/>
      <c r="AQL427" s="309"/>
      <c r="AQM427" s="309"/>
      <c r="AQN427" s="309"/>
      <c r="AQO427" s="309"/>
      <c r="AQP427" s="309"/>
      <c r="AQQ427" s="309"/>
      <c r="AQR427" s="309"/>
      <c r="AQS427" s="309"/>
      <c r="AQT427" s="309"/>
      <c r="AQU427" s="309"/>
      <c r="AQV427" s="309"/>
      <c r="AQW427" s="309"/>
      <c r="AQX427" s="309"/>
      <c r="AQY427" s="309"/>
      <c r="AQZ427" s="309"/>
      <c r="ARA427" s="309"/>
      <c r="ARB427" s="309"/>
      <c r="ARC427" s="309"/>
      <c r="ARD427" s="309"/>
      <c r="ARE427" s="309"/>
      <c r="ARF427" s="309"/>
      <c r="ARG427" s="309"/>
      <c r="ARH427" s="309"/>
      <c r="ARI427" s="309"/>
      <c r="ARJ427" s="309"/>
      <c r="ARK427" s="309"/>
      <c r="ARL427" s="309"/>
      <c r="ARM427" s="309"/>
      <c r="ARN427" s="309"/>
      <c r="ARO427" s="309"/>
      <c r="ARP427" s="309"/>
      <c r="ARQ427" s="309"/>
      <c r="ARR427" s="309"/>
      <c r="ARS427" s="309"/>
      <c r="ART427" s="309"/>
      <c r="ARU427" s="309"/>
      <c r="ARV427" s="309"/>
      <c r="ARW427" s="309"/>
      <c r="ARX427" s="309"/>
      <c r="ARY427" s="309"/>
      <c r="ARZ427" s="309"/>
      <c r="ASA427" s="309"/>
      <c r="ASB427" s="309"/>
      <c r="ASC427" s="309"/>
      <c r="ASD427" s="309"/>
      <c r="ASE427" s="309"/>
      <c r="ASF427" s="309"/>
      <c r="ASG427" s="309"/>
      <c r="ASH427" s="309"/>
      <c r="ASI427" s="309"/>
      <c r="ASJ427" s="309"/>
      <c r="ASK427" s="309"/>
      <c r="ASL427" s="309"/>
      <c r="ASM427" s="309"/>
      <c r="ASN427" s="309"/>
      <c r="ASO427" s="309"/>
      <c r="ASP427" s="309"/>
      <c r="ASQ427" s="309"/>
      <c r="ASR427" s="309"/>
      <c r="ASS427" s="309"/>
      <c r="AST427" s="309"/>
      <c r="ASU427" s="309"/>
      <c r="ASV427" s="309"/>
      <c r="ASW427" s="309"/>
      <c r="ASX427" s="309"/>
      <c r="ASY427" s="309"/>
      <c r="ASZ427" s="309"/>
      <c r="ATA427" s="309"/>
      <c r="ATB427" s="309"/>
      <c r="ATC427" s="309"/>
      <c r="ATD427" s="309"/>
      <c r="ATE427" s="309"/>
      <c r="ATF427" s="309"/>
      <c r="ATG427" s="309"/>
      <c r="ATH427" s="309"/>
      <c r="ATI427" s="309"/>
      <c r="ATJ427" s="309"/>
      <c r="ATK427" s="309"/>
      <c r="ATL427" s="309"/>
      <c r="ATM427" s="309"/>
      <c r="ATN427" s="309"/>
      <c r="ATO427" s="309"/>
      <c r="ATP427" s="309"/>
      <c r="ATQ427" s="309"/>
      <c r="ATR427" s="309"/>
      <c r="ATS427" s="309"/>
      <c r="ATT427" s="309"/>
      <c r="ATU427" s="309"/>
      <c r="ATV427" s="309"/>
      <c r="ATW427" s="309"/>
      <c r="ATX427" s="309"/>
      <c r="ATY427" s="309"/>
      <c r="ATZ427" s="309"/>
      <c r="AUA427" s="309"/>
      <c r="AUB427" s="309"/>
      <c r="AUC427" s="309"/>
      <c r="AUD427" s="309"/>
      <c r="AUE427" s="309"/>
      <c r="AUF427" s="309"/>
      <c r="AUG427" s="309"/>
      <c r="AUH427" s="309"/>
      <c r="AUI427" s="309"/>
      <c r="AUJ427" s="309"/>
      <c r="AUK427" s="309"/>
      <c r="AUL427" s="309"/>
      <c r="AUM427" s="309"/>
      <c r="AUN427" s="309"/>
      <c r="AUO427" s="309"/>
      <c r="AUP427" s="309"/>
      <c r="AUQ427" s="309"/>
      <c r="AUR427" s="309"/>
      <c r="AUS427" s="309"/>
      <c r="AUT427" s="309"/>
      <c r="AUU427" s="309"/>
      <c r="AUV427" s="309"/>
      <c r="AUW427" s="309"/>
      <c r="AUX427" s="309"/>
      <c r="AUY427" s="309"/>
      <c r="AUZ427" s="309"/>
      <c r="AVA427" s="309"/>
      <c r="AVB427" s="309"/>
      <c r="AVC427" s="309"/>
      <c r="AVD427" s="309"/>
      <c r="AVE427" s="309"/>
      <c r="AVF427" s="309"/>
      <c r="AVG427" s="309"/>
      <c r="AVH427" s="309"/>
      <c r="AVI427" s="309"/>
      <c r="AVJ427" s="309"/>
      <c r="AVK427" s="309"/>
      <c r="AVL427" s="309"/>
      <c r="AVM427" s="309"/>
      <c r="AVN427" s="309"/>
      <c r="AVO427" s="309"/>
      <c r="AVP427" s="309"/>
      <c r="AVQ427" s="309"/>
      <c r="AVR427" s="309"/>
      <c r="AVS427" s="309"/>
      <c r="AVT427" s="309"/>
      <c r="AVU427" s="309"/>
      <c r="AVV427" s="309"/>
      <c r="AVW427" s="309"/>
      <c r="AVX427" s="309"/>
      <c r="AVY427" s="309"/>
      <c r="AVZ427" s="309"/>
      <c r="AWA427" s="309"/>
      <c r="AWB427" s="309"/>
      <c r="AWC427" s="309"/>
      <c r="AWD427" s="309"/>
      <c r="AWE427" s="309"/>
      <c r="AWF427" s="309"/>
      <c r="AWG427" s="309"/>
      <c r="AWH427" s="309"/>
      <c r="AWI427" s="309"/>
      <c r="AWJ427" s="309"/>
      <c r="AWK427" s="309"/>
      <c r="AWL427" s="309"/>
      <c r="AWM427" s="309"/>
      <c r="AWN427" s="309"/>
      <c r="AWO427" s="309"/>
      <c r="AWP427" s="309"/>
      <c r="AWQ427" s="309"/>
      <c r="AWR427" s="309"/>
      <c r="AWS427" s="309"/>
      <c r="AWT427" s="309"/>
      <c r="AWU427" s="309"/>
      <c r="AWV427" s="309"/>
      <c r="AWW427" s="309"/>
      <c r="AWX427" s="309"/>
      <c r="AWY427" s="309"/>
      <c r="AWZ427" s="309"/>
      <c r="AXA427" s="309"/>
      <c r="AXB427" s="309"/>
      <c r="AXC427" s="309"/>
      <c r="AXD427" s="309"/>
      <c r="AXE427" s="309"/>
      <c r="AXF427" s="309"/>
      <c r="AXG427" s="309"/>
      <c r="AXH427" s="309"/>
      <c r="AXI427" s="309"/>
      <c r="AXJ427" s="309"/>
      <c r="AXK427" s="309"/>
      <c r="AXL427" s="309"/>
      <c r="AXM427" s="309"/>
      <c r="AXN427" s="309"/>
      <c r="AXO427" s="309"/>
      <c r="AXP427" s="309"/>
      <c r="AXQ427" s="309"/>
      <c r="AXR427" s="309"/>
      <c r="AXS427" s="309"/>
      <c r="AXT427" s="309"/>
      <c r="AXU427" s="309"/>
      <c r="AXV427" s="309"/>
      <c r="AXW427" s="309"/>
      <c r="AXX427" s="309"/>
      <c r="AXY427" s="309"/>
      <c r="AXZ427" s="309"/>
      <c r="AYA427" s="309"/>
      <c r="AYB427" s="309"/>
      <c r="AYC427" s="309"/>
      <c r="AYD427" s="309"/>
      <c r="AYE427" s="309"/>
      <c r="AYF427" s="309"/>
      <c r="AYG427" s="309"/>
      <c r="AYH427" s="309"/>
      <c r="AYI427" s="309"/>
      <c r="AYJ427" s="309"/>
      <c r="AYK427" s="309"/>
      <c r="AYL427" s="309"/>
      <c r="AYM427" s="309"/>
      <c r="AYN427" s="309"/>
      <c r="AYO427" s="309"/>
      <c r="AYP427" s="309"/>
      <c r="AYQ427" s="309"/>
      <c r="AYR427" s="309"/>
      <c r="AYS427" s="309"/>
      <c r="AYT427" s="309"/>
      <c r="AYU427" s="309"/>
      <c r="AYV427" s="309"/>
      <c r="AYW427" s="309"/>
      <c r="AYX427" s="309"/>
      <c r="AYY427" s="309"/>
      <c r="AYZ427" s="309"/>
      <c r="AZA427" s="309"/>
      <c r="AZB427" s="309"/>
      <c r="AZC427" s="309"/>
      <c r="AZD427" s="309"/>
      <c r="AZE427" s="309"/>
      <c r="AZF427" s="309"/>
      <c r="AZG427" s="309"/>
      <c r="AZH427" s="309"/>
      <c r="AZI427" s="309"/>
      <c r="AZJ427" s="309"/>
      <c r="AZK427" s="309"/>
      <c r="AZL427" s="309"/>
      <c r="AZM427" s="309"/>
      <c r="AZN427" s="309"/>
      <c r="AZO427" s="309"/>
      <c r="AZP427" s="309"/>
      <c r="AZQ427" s="309"/>
      <c r="AZR427" s="309"/>
      <c r="AZS427" s="309"/>
      <c r="AZT427" s="309"/>
      <c r="AZU427" s="309"/>
      <c r="AZV427" s="309"/>
      <c r="AZW427" s="309"/>
      <c r="AZX427" s="309"/>
      <c r="AZY427" s="309"/>
      <c r="AZZ427" s="309"/>
      <c r="BAA427" s="309"/>
      <c r="BAB427" s="309"/>
      <c r="BAC427" s="309"/>
      <c r="BAD427" s="309"/>
      <c r="BAE427" s="309"/>
      <c r="BAF427" s="309"/>
      <c r="BAG427" s="309"/>
      <c r="BAH427" s="309"/>
      <c r="BAI427" s="309"/>
      <c r="BAJ427" s="309"/>
      <c r="BAK427" s="309"/>
      <c r="BAL427" s="309"/>
      <c r="BAM427" s="309"/>
      <c r="BAN427" s="309"/>
      <c r="BAO427" s="309"/>
      <c r="BAP427" s="309"/>
      <c r="BAQ427" s="309"/>
      <c r="BAR427" s="309"/>
      <c r="BAS427" s="309"/>
      <c r="BAT427" s="309"/>
      <c r="BAU427" s="309"/>
      <c r="BAV427" s="309"/>
      <c r="BAW427" s="309"/>
      <c r="BAX427" s="309"/>
      <c r="BAY427" s="309"/>
      <c r="BAZ427" s="309"/>
      <c r="BBA427" s="309"/>
      <c r="BBB427" s="309"/>
      <c r="BBC427" s="309"/>
      <c r="BBD427" s="309"/>
      <c r="BBE427" s="309"/>
      <c r="BBF427" s="309"/>
      <c r="BBG427" s="309"/>
      <c r="BBH427" s="309"/>
      <c r="BBI427" s="309"/>
      <c r="BBJ427" s="309"/>
      <c r="BBK427" s="309"/>
      <c r="BBL427" s="309"/>
      <c r="BBM427" s="309"/>
      <c r="BBN427" s="309"/>
      <c r="BBO427" s="309"/>
      <c r="BBP427" s="309"/>
      <c r="BBQ427" s="309"/>
      <c r="BBR427" s="309"/>
      <c r="BBS427" s="309"/>
      <c r="BBT427" s="309"/>
      <c r="BBU427" s="309"/>
      <c r="BBV427" s="309"/>
      <c r="BBW427" s="309"/>
      <c r="BBX427" s="309"/>
      <c r="BBY427" s="309"/>
      <c r="BBZ427" s="309"/>
      <c r="BCA427" s="309"/>
      <c r="BCB427" s="309"/>
      <c r="BCC427" s="309"/>
      <c r="BCD427" s="309"/>
      <c r="BCE427" s="309"/>
      <c r="BCF427" s="309"/>
      <c r="BCG427" s="309"/>
      <c r="BCH427" s="309"/>
      <c r="BCI427" s="309"/>
      <c r="BCJ427" s="309"/>
      <c r="BCK427" s="309"/>
      <c r="BCL427" s="309"/>
      <c r="BCM427" s="309"/>
      <c r="BCN427" s="309"/>
      <c r="BCO427" s="309"/>
      <c r="BCP427" s="309"/>
      <c r="BCQ427" s="309"/>
      <c r="BCR427" s="309"/>
      <c r="BCS427" s="309"/>
      <c r="BCT427" s="309"/>
      <c r="BCU427" s="309"/>
      <c r="BCV427" s="309"/>
      <c r="BCW427" s="309"/>
      <c r="BCX427" s="309"/>
      <c r="BCY427" s="309"/>
      <c r="BCZ427" s="309"/>
      <c r="BDA427" s="309"/>
      <c r="BDB427" s="309"/>
      <c r="BDC427" s="309"/>
      <c r="BDD427" s="309"/>
      <c r="BDE427" s="309"/>
      <c r="BDF427" s="309"/>
      <c r="BDG427" s="309"/>
      <c r="BDH427" s="309"/>
      <c r="BDI427" s="309"/>
      <c r="BDJ427" s="309"/>
      <c r="BDK427" s="309"/>
      <c r="BDL427" s="309"/>
      <c r="BDM427" s="309"/>
      <c r="BDN427" s="309"/>
      <c r="BDO427" s="309"/>
      <c r="BDP427" s="309"/>
      <c r="BDQ427" s="309"/>
      <c r="BDR427" s="309"/>
      <c r="BDS427" s="309"/>
      <c r="BDT427" s="309"/>
      <c r="BDU427" s="309"/>
      <c r="BDV427" s="309"/>
      <c r="BDW427" s="309"/>
      <c r="BDX427" s="309"/>
      <c r="BDY427" s="309"/>
      <c r="BDZ427" s="309"/>
      <c r="BEA427" s="309"/>
      <c r="BEB427" s="309"/>
      <c r="BEC427" s="309"/>
      <c r="BED427" s="309"/>
      <c r="BEE427" s="309"/>
      <c r="BEF427" s="309"/>
      <c r="BEG427" s="309"/>
      <c r="BEH427" s="309"/>
      <c r="BEI427" s="309"/>
      <c r="BEJ427" s="309"/>
      <c r="BEK427" s="309"/>
      <c r="BEL427" s="309"/>
      <c r="BEM427" s="309"/>
      <c r="BEN427" s="309"/>
      <c r="BEO427" s="309"/>
      <c r="BEP427" s="309"/>
      <c r="BEQ427" s="309"/>
      <c r="BER427" s="309"/>
      <c r="BES427" s="309"/>
      <c r="BET427" s="309"/>
      <c r="BEU427" s="309"/>
      <c r="BEV427" s="309"/>
      <c r="BEW427" s="309"/>
      <c r="BEX427" s="309"/>
      <c r="BEY427" s="309"/>
      <c r="BEZ427" s="309"/>
      <c r="BFA427" s="309"/>
      <c r="BFB427" s="309"/>
      <c r="BFC427" s="309"/>
      <c r="BFD427" s="309"/>
      <c r="BFE427" s="309"/>
      <c r="BFF427" s="309"/>
      <c r="BFG427" s="309"/>
      <c r="BFH427" s="309"/>
      <c r="BFI427" s="309"/>
      <c r="BFJ427" s="309"/>
      <c r="BFK427" s="309"/>
      <c r="BFL427" s="309"/>
      <c r="BFM427" s="309"/>
      <c r="BFN427" s="309"/>
      <c r="BFO427" s="309"/>
      <c r="BFP427" s="309"/>
      <c r="BFQ427" s="309"/>
      <c r="BFR427" s="309"/>
      <c r="BFS427" s="309"/>
      <c r="BFT427" s="309"/>
      <c r="BFU427" s="309"/>
      <c r="BFV427" s="309"/>
      <c r="BFW427" s="309"/>
      <c r="BFX427" s="309"/>
      <c r="BFY427" s="309"/>
      <c r="BFZ427" s="309"/>
      <c r="BGA427" s="309"/>
      <c r="BGB427" s="309"/>
      <c r="BGC427" s="309"/>
      <c r="BGD427" s="309"/>
      <c r="BGE427" s="309"/>
      <c r="BGF427" s="309"/>
      <c r="BGG427" s="309"/>
      <c r="BGH427" s="309"/>
    </row>
    <row r="428" spans="6:1542" s="18" customFormat="1" ht="14.45" customHeight="1" x14ac:dyDescent="0.25">
      <c r="F428" s="68"/>
      <c r="Y428" s="68"/>
      <c r="AC428" s="309"/>
      <c r="AD428" s="309"/>
      <c r="AE428" s="309"/>
      <c r="AF428" s="309"/>
      <c r="AG428" s="309"/>
      <c r="AH428" s="309"/>
      <c r="AI428" s="309"/>
      <c r="AJ428" s="309"/>
      <c r="AK428" s="309"/>
      <c r="AL428" s="309"/>
      <c r="AM428" s="309"/>
      <c r="AN428" s="309"/>
      <c r="AO428" s="309"/>
      <c r="AP428" s="309"/>
      <c r="AQ428" s="309"/>
      <c r="AR428" s="309"/>
      <c r="AS428" s="309"/>
      <c r="AT428" s="309"/>
      <c r="AU428" s="309"/>
      <c r="AV428" s="309"/>
      <c r="AW428" s="309"/>
      <c r="AX428" s="309"/>
      <c r="AY428" s="309"/>
      <c r="AZ428" s="309"/>
      <c r="BA428" s="309"/>
      <c r="BB428" s="309"/>
      <c r="BC428" s="309"/>
      <c r="BD428" s="309"/>
      <c r="BE428" s="309"/>
      <c r="BF428" s="309"/>
      <c r="BG428" s="309"/>
      <c r="BH428" s="309"/>
      <c r="BI428" s="309"/>
      <c r="BJ428" s="309"/>
      <c r="BK428" s="309"/>
      <c r="BL428" s="309"/>
      <c r="BM428" s="309"/>
      <c r="BN428" s="309"/>
      <c r="BO428" s="309"/>
      <c r="BP428" s="309"/>
      <c r="BQ428" s="309"/>
      <c r="BR428" s="309"/>
      <c r="BS428" s="309"/>
      <c r="BT428" s="309"/>
      <c r="BU428" s="309"/>
      <c r="BV428" s="309"/>
      <c r="BW428" s="309"/>
      <c r="BX428" s="309"/>
      <c r="BY428" s="309"/>
      <c r="BZ428" s="309"/>
      <c r="CA428" s="309"/>
      <c r="CB428" s="309"/>
      <c r="CC428" s="309"/>
      <c r="CD428" s="309"/>
      <c r="CE428" s="309"/>
      <c r="CF428" s="309"/>
      <c r="CG428" s="309"/>
      <c r="CH428" s="309"/>
      <c r="CI428" s="309"/>
      <c r="CJ428" s="309"/>
      <c r="CK428" s="309"/>
      <c r="CL428" s="309"/>
      <c r="CM428" s="309"/>
      <c r="CN428" s="309"/>
      <c r="CO428" s="309"/>
      <c r="CP428" s="309"/>
      <c r="CQ428" s="309"/>
      <c r="CR428" s="309"/>
      <c r="CS428" s="309"/>
      <c r="CT428" s="309"/>
      <c r="CU428" s="309"/>
      <c r="CV428" s="309"/>
      <c r="CW428" s="309"/>
      <c r="CX428" s="309"/>
      <c r="CY428" s="309"/>
      <c r="CZ428" s="309"/>
      <c r="DA428" s="309"/>
      <c r="DB428" s="309"/>
      <c r="DC428" s="309"/>
      <c r="DD428" s="309"/>
      <c r="DE428" s="309"/>
      <c r="DF428" s="309"/>
      <c r="DG428" s="309"/>
      <c r="DH428" s="309"/>
      <c r="DI428" s="309"/>
      <c r="DJ428" s="309"/>
      <c r="DK428" s="309"/>
      <c r="DL428" s="309"/>
      <c r="DM428" s="309"/>
      <c r="DN428" s="309"/>
      <c r="DO428" s="309"/>
      <c r="DP428" s="309"/>
      <c r="DQ428" s="309"/>
      <c r="DR428" s="309"/>
      <c r="DS428" s="309"/>
      <c r="DT428" s="309"/>
      <c r="DU428" s="309"/>
      <c r="DV428" s="309"/>
      <c r="DW428" s="309"/>
      <c r="DX428" s="309"/>
      <c r="DY428" s="309"/>
      <c r="DZ428" s="309"/>
      <c r="EA428" s="309"/>
      <c r="EB428" s="309"/>
      <c r="EC428" s="309"/>
      <c r="ED428" s="309"/>
      <c r="EE428" s="309"/>
      <c r="EF428" s="309"/>
      <c r="EG428" s="309"/>
      <c r="EH428" s="309"/>
      <c r="EI428" s="309"/>
      <c r="EJ428" s="309"/>
      <c r="EK428" s="309"/>
      <c r="EL428" s="309"/>
      <c r="EM428" s="309"/>
      <c r="EN428" s="309"/>
      <c r="EO428" s="309"/>
      <c r="EP428" s="309"/>
      <c r="EQ428" s="309"/>
      <c r="ER428" s="309"/>
      <c r="ES428" s="309"/>
      <c r="ET428" s="309"/>
      <c r="EU428" s="309"/>
      <c r="EV428" s="309"/>
      <c r="EW428" s="309"/>
      <c r="EX428" s="309"/>
      <c r="EY428" s="309"/>
      <c r="EZ428" s="309"/>
      <c r="FA428" s="309"/>
      <c r="FB428" s="309"/>
      <c r="FC428" s="309"/>
      <c r="FD428" s="309"/>
      <c r="FE428" s="309"/>
      <c r="FF428" s="309"/>
      <c r="FG428" s="309"/>
      <c r="FH428" s="309"/>
      <c r="FI428" s="309"/>
      <c r="FJ428" s="309"/>
      <c r="FK428" s="309"/>
      <c r="FL428" s="309"/>
      <c r="FM428" s="309"/>
      <c r="FN428" s="309"/>
      <c r="FO428" s="309"/>
      <c r="FP428" s="309"/>
      <c r="FQ428" s="309"/>
      <c r="FR428" s="309"/>
      <c r="FS428" s="309"/>
      <c r="FT428" s="309"/>
      <c r="FU428" s="309"/>
      <c r="FV428" s="309"/>
      <c r="FW428" s="309"/>
      <c r="FX428" s="309"/>
      <c r="FY428" s="309"/>
      <c r="FZ428" s="309"/>
      <c r="GA428" s="309"/>
      <c r="GB428" s="309"/>
      <c r="GC428" s="309"/>
      <c r="GD428" s="309"/>
      <c r="GE428" s="309"/>
      <c r="GF428" s="309"/>
      <c r="GG428" s="309"/>
      <c r="GH428" s="309"/>
      <c r="GI428" s="309"/>
      <c r="GJ428" s="309"/>
      <c r="GK428" s="309"/>
      <c r="GL428" s="309"/>
      <c r="GM428" s="309"/>
      <c r="GN428" s="309"/>
      <c r="GO428" s="309"/>
      <c r="GP428" s="309"/>
      <c r="GQ428" s="309"/>
      <c r="GR428" s="309"/>
      <c r="GS428" s="309"/>
      <c r="GT428" s="309"/>
      <c r="GU428" s="309"/>
      <c r="GV428" s="309"/>
      <c r="GW428" s="309"/>
      <c r="GX428" s="309"/>
      <c r="GY428" s="309"/>
      <c r="GZ428" s="309"/>
      <c r="HA428" s="309"/>
      <c r="HB428" s="309"/>
      <c r="HC428" s="309"/>
      <c r="HD428" s="309"/>
      <c r="HE428" s="309"/>
      <c r="HF428" s="309"/>
      <c r="HG428" s="309"/>
      <c r="HH428" s="309"/>
      <c r="HI428" s="309"/>
      <c r="HJ428" s="309"/>
      <c r="HK428" s="309"/>
      <c r="HL428" s="309"/>
      <c r="HM428" s="309"/>
      <c r="HN428" s="309"/>
      <c r="HO428" s="309"/>
      <c r="HP428" s="309"/>
      <c r="HQ428" s="309"/>
      <c r="HR428" s="309"/>
      <c r="HS428" s="309"/>
      <c r="HT428" s="309"/>
      <c r="HU428" s="309"/>
      <c r="HV428" s="309"/>
      <c r="HW428" s="309"/>
      <c r="HX428" s="309"/>
      <c r="HY428" s="309"/>
      <c r="HZ428" s="309"/>
      <c r="IA428" s="309"/>
      <c r="IB428" s="309"/>
      <c r="IC428" s="309"/>
      <c r="ID428" s="309"/>
      <c r="IE428" s="309"/>
      <c r="IF428" s="309"/>
      <c r="IG428" s="309"/>
      <c r="IH428" s="309"/>
      <c r="II428" s="309"/>
      <c r="IJ428" s="309"/>
      <c r="IK428" s="309"/>
      <c r="IL428" s="309"/>
      <c r="IM428" s="309"/>
      <c r="IN428" s="309"/>
      <c r="IO428" s="309"/>
      <c r="IP428" s="309"/>
      <c r="IQ428" s="309"/>
      <c r="IR428" s="309"/>
      <c r="IS428" s="309"/>
      <c r="IT428" s="309"/>
      <c r="IU428" s="309"/>
      <c r="IV428" s="309"/>
      <c r="IW428" s="309"/>
      <c r="IX428" s="309"/>
      <c r="IY428" s="309"/>
      <c r="IZ428" s="309"/>
      <c r="JA428" s="309"/>
      <c r="JB428" s="309"/>
      <c r="JC428" s="309"/>
      <c r="JD428" s="309"/>
      <c r="JE428" s="309"/>
      <c r="JF428" s="309"/>
      <c r="JG428" s="309"/>
      <c r="JH428" s="309"/>
      <c r="JI428" s="309"/>
      <c r="JJ428" s="309"/>
      <c r="JK428" s="309"/>
      <c r="JL428" s="309"/>
      <c r="JM428" s="309"/>
      <c r="JN428" s="309"/>
      <c r="JO428" s="309"/>
      <c r="JP428" s="309"/>
      <c r="JQ428" s="309"/>
      <c r="JR428" s="309"/>
      <c r="JS428" s="309"/>
      <c r="JT428" s="309"/>
      <c r="JU428" s="309"/>
      <c r="JV428" s="309"/>
      <c r="JW428" s="309"/>
      <c r="JX428" s="309"/>
      <c r="JY428" s="309"/>
      <c r="JZ428" s="309"/>
      <c r="KA428" s="309"/>
      <c r="KB428" s="309"/>
      <c r="KC428" s="309"/>
      <c r="KD428" s="309"/>
      <c r="KE428" s="309"/>
      <c r="KF428" s="309"/>
      <c r="KG428" s="309"/>
      <c r="KH428" s="309"/>
      <c r="KI428" s="309"/>
      <c r="KJ428" s="309"/>
      <c r="KK428" s="309"/>
      <c r="KL428" s="309"/>
      <c r="KM428" s="309"/>
      <c r="KN428" s="309"/>
      <c r="KO428" s="309"/>
      <c r="KP428" s="309"/>
      <c r="KQ428" s="309"/>
      <c r="KR428" s="309"/>
      <c r="KS428" s="309"/>
      <c r="KT428" s="309"/>
      <c r="KU428" s="309"/>
      <c r="KV428" s="309"/>
      <c r="KW428" s="309"/>
      <c r="KX428" s="309"/>
      <c r="KY428" s="309"/>
      <c r="KZ428" s="309"/>
      <c r="LA428" s="309"/>
      <c r="LB428" s="309"/>
      <c r="LC428" s="309"/>
      <c r="LD428" s="309"/>
      <c r="LE428" s="309"/>
      <c r="LF428" s="309"/>
      <c r="LG428" s="309"/>
      <c r="LH428" s="309"/>
      <c r="LI428" s="309"/>
      <c r="LJ428" s="309"/>
      <c r="LK428" s="309"/>
      <c r="LL428" s="309"/>
      <c r="LM428" s="309"/>
      <c r="LN428" s="309"/>
      <c r="LO428" s="309"/>
      <c r="LP428" s="309"/>
      <c r="LQ428" s="309"/>
      <c r="LR428" s="309"/>
      <c r="LS428" s="309"/>
      <c r="LT428" s="309"/>
      <c r="LU428" s="309"/>
      <c r="LV428" s="309"/>
      <c r="LW428" s="309"/>
      <c r="LX428" s="309"/>
      <c r="LY428" s="309"/>
      <c r="LZ428" s="309"/>
      <c r="MA428" s="309"/>
      <c r="MB428" s="309"/>
      <c r="MC428" s="309"/>
      <c r="MD428" s="309"/>
      <c r="ME428" s="309"/>
      <c r="MF428" s="309"/>
      <c r="MG428" s="309"/>
      <c r="MH428" s="309"/>
      <c r="MI428" s="309"/>
      <c r="MJ428" s="309"/>
      <c r="MK428" s="309"/>
      <c r="ML428" s="309"/>
      <c r="MM428" s="309"/>
      <c r="MN428" s="309"/>
      <c r="MO428" s="309"/>
      <c r="MP428" s="309"/>
      <c r="MQ428" s="309"/>
      <c r="MR428" s="309"/>
      <c r="MS428" s="309"/>
      <c r="MT428" s="309"/>
      <c r="MU428" s="309"/>
      <c r="MV428" s="309"/>
      <c r="MW428" s="309"/>
      <c r="MX428" s="309"/>
      <c r="MY428" s="309"/>
      <c r="MZ428" s="309"/>
      <c r="NA428" s="309"/>
      <c r="NB428" s="309"/>
      <c r="NC428" s="309"/>
      <c r="ND428" s="309"/>
      <c r="NE428" s="309"/>
      <c r="NF428" s="309"/>
      <c r="NG428" s="309"/>
      <c r="NH428" s="309"/>
      <c r="NI428" s="309"/>
      <c r="NJ428" s="309"/>
      <c r="NK428" s="309"/>
      <c r="NL428" s="309"/>
      <c r="NM428" s="309"/>
      <c r="NN428" s="309"/>
      <c r="NO428" s="309"/>
      <c r="NP428" s="309"/>
      <c r="NQ428" s="309"/>
      <c r="NR428" s="309"/>
      <c r="NS428" s="309"/>
      <c r="NT428" s="309"/>
      <c r="NU428" s="309"/>
      <c r="NV428" s="309"/>
      <c r="NW428" s="309"/>
      <c r="NX428" s="309"/>
      <c r="NY428" s="309"/>
      <c r="NZ428" s="309"/>
      <c r="OA428" s="309"/>
      <c r="OB428" s="309"/>
      <c r="OC428" s="309"/>
      <c r="OD428" s="309"/>
      <c r="OE428" s="309"/>
      <c r="OF428" s="309"/>
      <c r="OG428" s="309"/>
      <c r="OH428" s="309"/>
      <c r="OI428" s="309"/>
      <c r="OJ428" s="309"/>
      <c r="OK428" s="309"/>
      <c r="OL428" s="309"/>
      <c r="OM428" s="309"/>
      <c r="ON428" s="309"/>
      <c r="OO428" s="309"/>
      <c r="OP428" s="309"/>
      <c r="OQ428" s="309"/>
      <c r="OR428" s="309"/>
      <c r="OS428" s="309"/>
      <c r="OT428" s="309"/>
      <c r="OU428" s="309"/>
      <c r="OV428" s="309"/>
      <c r="OW428" s="309"/>
      <c r="OX428" s="309"/>
      <c r="OY428" s="309"/>
      <c r="OZ428" s="309"/>
      <c r="PA428" s="309"/>
      <c r="PB428" s="309"/>
      <c r="PC428" s="309"/>
      <c r="PD428" s="309"/>
      <c r="PE428" s="309"/>
      <c r="PF428" s="309"/>
      <c r="PG428" s="309"/>
      <c r="PH428" s="309"/>
      <c r="PI428" s="309"/>
      <c r="PJ428" s="309"/>
      <c r="PK428" s="309"/>
      <c r="PL428" s="309"/>
      <c r="PM428" s="309"/>
      <c r="PN428" s="309"/>
      <c r="PO428" s="309"/>
      <c r="PP428" s="309"/>
      <c r="PQ428" s="309"/>
      <c r="PR428" s="309"/>
      <c r="PS428" s="309"/>
      <c r="PT428" s="309"/>
      <c r="PU428" s="309"/>
      <c r="PV428" s="309"/>
      <c r="PW428" s="309"/>
      <c r="PX428" s="309"/>
      <c r="PY428" s="309"/>
      <c r="PZ428" s="309"/>
      <c r="QA428" s="309"/>
      <c r="QB428" s="309"/>
      <c r="QC428" s="309"/>
      <c r="QD428" s="309"/>
      <c r="QE428" s="309"/>
      <c r="QF428" s="309"/>
      <c r="QG428" s="309"/>
      <c r="QH428" s="309"/>
      <c r="QI428" s="309"/>
      <c r="QJ428" s="309"/>
      <c r="QK428" s="309"/>
      <c r="QL428" s="309"/>
      <c r="QM428" s="309"/>
      <c r="QN428" s="309"/>
      <c r="QO428" s="309"/>
      <c r="QP428" s="309"/>
      <c r="QQ428" s="309"/>
      <c r="QR428" s="309"/>
      <c r="QS428" s="309"/>
      <c r="QT428" s="309"/>
      <c r="QU428" s="309"/>
      <c r="QV428" s="309"/>
      <c r="QW428" s="309"/>
      <c r="QX428" s="309"/>
      <c r="QY428" s="309"/>
      <c r="QZ428" s="309"/>
      <c r="RA428" s="309"/>
      <c r="RB428" s="309"/>
      <c r="RC428" s="309"/>
      <c r="RD428" s="309"/>
      <c r="RE428" s="309"/>
      <c r="RF428" s="309"/>
      <c r="RG428" s="309"/>
      <c r="RH428" s="309"/>
      <c r="RI428" s="309"/>
      <c r="RJ428" s="309"/>
      <c r="RK428" s="309"/>
      <c r="RL428" s="309"/>
      <c r="RM428" s="309"/>
      <c r="RN428" s="309"/>
      <c r="RO428" s="309"/>
      <c r="RP428" s="309"/>
      <c r="RQ428" s="309"/>
      <c r="RR428" s="309"/>
      <c r="RS428" s="309"/>
      <c r="RT428" s="309"/>
      <c r="RU428" s="309"/>
      <c r="RV428" s="309"/>
      <c r="RW428" s="309"/>
      <c r="RX428" s="309"/>
      <c r="RY428" s="309"/>
      <c r="RZ428" s="309"/>
      <c r="SA428" s="309"/>
      <c r="SB428" s="309"/>
      <c r="SC428" s="309"/>
      <c r="SD428" s="309"/>
      <c r="SE428" s="309"/>
      <c r="SF428" s="309"/>
      <c r="SG428" s="309"/>
      <c r="SH428" s="309"/>
      <c r="SI428" s="309"/>
      <c r="SJ428" s="309"/>
      <c r="SK428" s="309"/>
      <c r="SL428" s="309"/>
      <c r="SM428" s="309"/>
      <c r="SN428" s="309"/>
      <c r="SO428" s="309"/>
      <c r="SP428" s="309"/>
      <c r="SQ428" s="309"/>
      <c r="SR428" s="309"/>
      <c r="SS428" s="309"/>
      <c r="ST428" s="309"/>
      <c r="SU428" s="309"/>
      <c r="SV428" s="309"/>
      <c r="SW428" s="309"/>
      <c r="SX428" s="309"/>
      <c r="SY428" s="309"/>
      <c r="SZ428" s="309"/>
      <c r="TA428" s="309"/>
      <c r="TB428" s="309"/>
      <c r="TC428" s="309"/>
      <c r="TD428" s="309"/>
      <c r="TE428" s="309"/>
      <c r="TF428" s="309"/>
      <c r="TG428" s="309"/>
      <c r="TH428" s="309"/>
      <c r="TI428" s="309"/>
      <c r="TJ428" s="309"/>
      <c r="TK428" s="309"/>
      <c r="TL428" s="309"/>
      <c r="TM428" s="309"/>
      <c r="TN428" s="309"/>
      <c r="TO428" s="309"/>
      <c r="TP428" s="309"/>
      <c r="TQ428" s="309"/>
      <c r="TR428" s="309"/>
      <c r="TS428" s="309"/>
      <c r="TT428" s="309"/>
      <c r="TU428" s="309"/>
      <c r="TV428" s="309"/>
      <c r="TW428" s="309"/>
      <c r="TX428" s="309"/>
      <c r="TY428" s="309"/>
      <c r="TZ428" s="309"/>
      <c r="UA428" s="309"/>
      <c r="UB428" s="309"/>
      <c r="UC428" s="309"/>
      <c r="UD428" s="309"/>
      <c r="UE428" s="309"/>
      <c r="UF428" s="309"/>
      <c r="UG428" s="309"/>
      <c r="UH428" s="309"/>
      <c r="UI428" s="309"/>
      <c r="UJ428" s="309"/>
      <c r="UK428" s="309"/>
      <c r="UL428" s="309"/>
      <c r="UM428" s="309"/>
      <c r="UN428" s="309"/>
      <c r="UO428" s="309"/>
      <c r="UP428" s="309"/>
      <c r="UQ428" s="309"/>
      <c r="UR428" s="309"/>
      <c r="US428" s="309"/>
      <c r="UT428" s="309"/>
      <c r="UU428" s="309"/>
      <c r="UV428" s="309"/>
      <c r="UW428" s="309"/>
      <c r="UX428" s="309"/>
      <c r="UY428" s="309"/>
      <c r="UZ428" s="309"/>
      <c r="VA428" s="309"/>
      <c r="VB428" s="309"/>
      <c r="VC428" s="309"/>
      <c r="VD428" s="309"/>
      <c r="VE428" s="309"/>
      <c r="VF428" s="309"/>
      <c r="VG428" s="309"/>
      <c r="VH428" s="309"/>
      <c r="VI428" s="309"/>
      <c r="VJ428" s="309"/>
      <c r="VK428" s="309"/>
      <c r="VL428" s="309"/>
      <c r="VM428" s="309"/>
      <c r="VN428" s="309"/>
      <c r="VO428" s="309"/>
      <c r="VP428" s="309"/>
      <c r="VQ428" s="309"/>
      <c r="VR428" s="309"/>
      <c r="VS428" s="309"/>
      <c r="VT428" s="309"/>
      <c r="VU428" s="309"/>
      <c r="VV428" s="309"/>
      <c r="VW428" s="309"/>
      <c r="VX428" s="309"/>
      <c r="VY428" s="309"/>
      <c r="VZ428" s="309"/>
      <c r="WA428" s="309"/>
      <c r="WB428" s="309"/>
      <c r="WC428" s="309"/>
      <c r="WD428" s="309"/>
      <c r="WE428" s="309"/>
      <c r="WF428" s="309"/>
      <c r="WG428" s="309"/>
      <c r="WH428" s="309"/>
      <c r="WI428" s="309"/>
      <c r="WJ428" s="309"/>
      <c r="WK428" s="309"/>
      <c r="WL428" s="309"/>
      <c r="WM428" s="309"/>
      <c r="WN428" s="309"/>
      <c r="WO428" s="309"/>
      <c r="WP428" s="309"/>
      <c r="WQ428" s="309"/>
      <c r="WR428" s="309"/>
      <c r="WS428" s="309"/>
      <c r="WT428" s="309"/>
      <c r="WU428" s="309"/>
      <c r="WV428" s="309"/>
      <c r="WW428" s="309"/>
      <c r="WX428" s="309"/>
      <c r="WY428" s="309"/>
      <c r="WZ428" s="309"/>
      <c r="XA428" s="309"/>
      <c r="XB428" s="309"/>
      <c r="XC428" s="309"/>
      <c r="XD428" s="309"/>
      <c r="XE428" s="309"/>
      <c r="XF428" s="309"/>
      <c r="XG428" s="309"/>
      <c r="XH428" s="309"/>
      <c r="XI428" s="309"/>
      <c r="XJ428" s="309"/>
      <c r="XK428" s="309"/>
      <c r="XL428" s="309"/>
      <c r="XM428" s="309"/>
      <c r="XN428" s="309"/>
      <c r="XO428" s="309"/>
      <c r="XP428" s="309"/>
      <c r="XQ428" s="309"/>
      <c r="XR428" s="309"/>
      <c r="XS428" s="309"/>
      <c r="XT428" s="309"/>
      <c r="XU428" s="309"/>
      <c r="XV428" s="309"/>
      <c r="XW428" s="309"/>
      <c r="XX428" s="309"/>
      <c r="XY428" s="309"/>
      <c r="XZ428" s="309"/>
      <c r="YA428" s="309"/>
      <c r="YB428" s="309"/>
      <c r="YC428" s="309"/>
      <c r="YD428" s="309"/>
      <c r="YE428" s="309"/>
      <c r="YF428" s="309"/>
      <c r="YG428" s="309"/>
      <c r="YH428" s="309"/>
      <c r="YI428" s="309"/>
      <c r="YJ428" s="309"/>
      <c r="YK428" s="309"/>
      <c r="YL428" s="309"/>
      <c r="YM428" s="309"/>
      <c r="YN428" s="309"/>
      <c r="YO428" s="309"/>
      <c r="YP428" s="309"/>
      <c r="YQ428" s="309"/>
      <c r="YR428" s="309"/>
      <c r="YS428" s="309"/>
      <c r="YT428" s="309"/>
      <c r="YU428" s="309"/>
      <c r="YV428" s="309"/>
      <c r="YW428" s="309"/>
      <c r="YX428" s="309"/>
      <c r="YY428" s="309"/>
      <c r="YZ428" s="309"/>
      <c r="ZA428" s="309"/>
      <c r="ZB428" s="309"/>
      <c r="ZC428" s="309"/>
      <c r="ZD428" s="309"/>
      <c r="ZE428" s="309"/>
      <c r="ZF428" s="309"/>
      <c r="ZG428" s="309"/>
      <c r="ZH428" s="309"/>
      <c r="ZI428" s="309"/>
      <c r="ZJ428" s="309"/>
      <c r="ZK428" s="309"/>
      <c r="ZL428" s="309"/>
      <c r="ZM428" s="309"/>
      <c r="ZN428" s="309"/>
      <c r="ZO428" s="309"/>
      <c r="ZP428" s="309"/>
      <c r="ZQ428" s="309"/>
      <c r="ZR428" s="309"/>
      <c r="ZS428" s="309"/>
      <c r="ZT428" s="309"/>
      <c r="ZU428" s="309"/>
      <c r="ZV428" s="309"/>
      <c r="ZW428" s="309"/>
      <c r="ZX428" s="309"/>
      <c r="ZY428" s="309"/>
      <c r="ZZ428" s="309"/>
      <c r="AAA428" s="309"/>
      <c r="AAB428" s="309"/>
      <c r="AAC428" s="309"/>
      <c r="AAD428" s="309"/>
      <c r="AAE428" s="309"/>
      <c r="AAF428" s="309"/>
      <c r="AAG428" s="309"/>
      <c r="AAH428" s="309"/>
      <c r="AAI428" s="309"/>
      <c r="AAJ428" s="309"/>
      <c r="AAK428" s="309"/>
      <c r="AAL428" s="309"/>
      <c r="AAM428" s="309"/>
      <c r="AAN428" s="309"/>
      <c r="AAO428" s="309"/>
      <c r="AAP428" s="309"/>
      <c r="AAQ428" s="309"/>
      <c r="AAR428" s="309"/>
      <c r="AAS428" s="309"/>
      <c r="AAT428" s="309"/>
      <c r="AAU428" s="309"/>
      <c r="AAV428" s="309"/>
      <c r="AAW428" s="309"/>
      <c r="AAX428" s="309"/>
      <c r="AAY428" s="309"/>
      <c r="AAZ428" s="309"/>
      <c r="ABA428" s="309"/>
      <c r="ABB428" s="309"/>
      <c r="ABC428" s="309"/>
      <c r="ABD428" s="309"/>
      <c r="ABE428" s="309"/>
      <c r="ABF428" s="309"/>
      <c r="ABG428" s="309"/>
      <c r="ABH428" s="309"/>
      <c r="ABI428" s="309"/>
      <c r="ABJ428" s="309"/>
      <c r="ABK428" s="309"/>
      <c r="ABL428" s="309"/>
      <c r="ABM428" s="309"/>
      <c r="ABN428" s="309"/>
      <c r="ABO428" s="309"/>
      <c r="ABP428" s="309"/>
      <c r="ABQ428" s="309"/>
      <c r="ABR428" s="309"/>
      <c r="ABS428" s="309"/>
      <c r="ABT428" s="309"/>
      <c r="ABU428" s="309"/>
      <c r="ABV428" s="309"/>
      <c r="ABW428" s="309"/>
      <c r="ABX428" s="309"/>
      <c r="ABY428" s="309"/>
      <c r="ABZ428" s="309"/>
      <c r="ACA428" s="309"/>
      <c r="ACB428" s="309"/>
      <c r="ACC428" s="309"/>
      <c r="ACD428" s="309"/>
      <c r="ACE428" s="309"/>
      <c r="ACF428" s="309"/>
      <c r="ACG428" s="309"/>
      <c r="ACH428" s="309"/>
      <c r="ACI428" s="309"/>
      <c r="ACJ428" s="309"/>
      <c r="ACK428" s="309"/>
      <c r="ACL428" s="309"/>
      <c r="ACM428" s="309"/>
      <c r="ACN428" s="309"/>
      <c r="ACO428" s="309"/>
      <c r="ACP428" s="309"/>
      <c r="ACQ428" s="309"/>
      <c r="ACR428" s="309"/>
      <c r="ACS428" s="309"/>
      <c r="ACT428" s="309"/>
      <c r="ACU428" s="309"/>
      <c r="ACV428" s="309"/>
      <c r="ACW428" s="309"/>
      <c r="ACX428" s="309"/>
      <c r="ACY428" s="309"/>
      <c r="ACZ428" s="309"/>
      <c r="ADA428" s="309"/>
      <c r="ADB428" s="309"/>
      <c r="ADC428" s="309"/>
      <c r="ADD428" s="309"/>
      <c r="ADE428" s="309"/>
      <c r="ADF428" s="309"/>
      <c r="ADG428" s="309"/>
      <c r="ADH428" s="309"/>
      <c r="ADI428" s="309"/>
      <c r="ADJ428" s="309"/>
      <c r="ADK428" s="309"/>
      <c r="ADL428" s="309"/>
      <c r="ADM428" s="309"/>
      <c r="ADN428" s="309"/>
      <c r="ADO428" s="309"/>
      <c r="ADP428" s="309"/>
      <c r="ADQ428" s="309"/>
      <c r="ADR428" s="309"/>
      <c r="ADS428" s="309"/>
      <c r="ADT428" s="309"/>
      <c r="ADU428" s="309"/>
      <c r="ADV428" s="309"/>
      <c r="ADW428" s="309"/>
      <c r="ADX428" s="309"/>
      <c r="ADY428" s="309"/>
      <c r="ADZ428" s="309"/>
      <c r="AEA428" s="309"/>
      <c r="AEB428" s="309"/>
      <c r="AEC428" s="309"/>
      <c r="AED428" s="309"/>
      <c r="AEE428" s="309"/>
      <c r="AEF428" s="309"/>
      <c r="AEG428" s="309"/>
      <c r="AEH428" s="309"/>
      <c r="AEI428" s="309"/>
      <c r="AEJ428" s="309"/>
      <c r="AEK428" s="309"/>
      <c r="AEL428" s="309"/>
      <c r="AEM428" s="309"/>
      <c r="AEN428" s="309"/>
      <c r="AEO428" s="309"/>
      <c r="AEP428" s="309"/>
      <c r="AEQ428" s="309"/>
      <c r="AER428" s="309"/>
      <c r="AES428" s="309"/>
      <c r="AET428" s="309"/>
      <c r="AEU428" s="309"/>
      <c r="AEV428" s="309"/>
      <c r="AEW428" s="309"/>
      <c r="AEX428" s="309"/>
      <c r="AEY428" s="309"/>
      <c r="AEZ428" s="309"/>
      <c r="AFA428" s="309"/>
      <c r="AFB428" s="309"/>
      <c r="AFC428" s="309"/>
      <c r="AFD428" s="309"/>
      <c r="AFE428" s="309"/>
      <c r="AFF428" s="309"/>
      <c r="AFG428" s="309"/>
      <c r="AFH428" s="309"/>
      <c r="AFI428" s="309"/>
      <c r="AFJ428" s="309"/>
      <c r="AFK428" s="309"/>
      <c r="AFL428" s="309"/>
      <c r="AFM428" s="309"/>
      <c r="AFN428" s="309"/>
      <c r="AFO428" s="309"/>
      <c r="AFP428" s="309"/>
      <c r="AFQ428" s="309"/>
      <c r="AFR428" s="309"/>
      <c r="AFS428" s="309"/>
      <c r="AFT428" s="309"/>
      <c r="AFU428" s="309"/>
      <c r="AFV428" s="309"/>
      <c r="AFW428" s="309"/>
      <c r="AFX428" s="309"/>
      <c r="AFY428" s="309"/>
      <c r="AFZ428" s="309"/>
      <c r="AGA428" s="309"/>
      <c r="AGB428" s="309"/>
      <c r="AGC428" s="309"/>
      <c r="AGD428" s="309"/>
      <c r="AGE428" s="309"/>
      <c r="AGF428" s="309"/>
      <c r="AGG428" s="309"/>
      <c r="AGH428" s="309"/>
      <c r="AGI428" s="309"/>
      <c r="AGJ428" s="309"/>
      <c r="AGK428" s="309"/>
      <c r="AGL428" s="309"/>
      <c r="AGM428" s="309"/>
      <c r="AGN428" s="309"/>
      <c r="AGO428" s="309"/>
      <c r="AGP428" s="309"/>
      <c r="AGQ428" s="309"/>
      <c r="AGR428" s="309"/>
      <c r="AGS428" s="309"/>
      <c r="AGT428" s="309"/>
      <c r="AGU428" s="309"/>
      <c r="AGV428" s="309"/>
      <c r="AGW428" s="309"/>
      <c r="AGX428" s="309"/>
      <c r="AGY428" s="309"/>
      <c r="AGZ428" s="309"/>
      <c r="AHA428" s="309"/>
      <c r="AHB428" s="309"/>
      <c r="AHC428" s="309"/>
      <c r="AHD428" s="309"/>
      <c r="AHE428" s="309"/>
      <c r="AHF428" s="309"/>
      <c r="AHG428" s="309"/>
      <c r="AHH428" s="309"/>
      <c r="AHI428" s="309"/>
      <c r="AHJ428" s="309"/>
      <c r="AHK428" s="309"/>
      <c r="AHL428" s="309"/>
      <c r="AHM428" s="309"/>
      <c r="AHN428" s="309"/>
      <c r="AHO428" s="309"/>
      <c r="AHP428" s="309"/>
      <c r="AHQ428" s="309"/>
      <c r="AHR428" s="309"/>
      <c r="AHS428" s="309"/>
      <c r="AHT428" s="309"/>
      <c r="AHU428" s="309"/>
      <c r="AHV428" s="309"/>
      <c r="AHW428" s="309"/>
      <c r="AHX428" s="309"/>
      <c r="AHY428" s="309"/>
      <c r="AHZ428" s="309"/>
      <c r="AIA428" s="309"/>
      <c r="AIB428" s="309"/>
      <c r="AIC428" s="309"/>
      <c r="AID428" s="309"/>
      <c r="AIE428" s="309"/>
      <c r="AIF428" s="309"/>
      <c r="AIG428" s="309"/>
      <c r="AIH428" s="309"/>
      <c r="AII428" s="309"/>
      <c r="AIJ428" s="309"/>
      <c r="AIK428" s="309"/>
      <c r="AIL428" s="309"/>
      <c r="AIM428" s="309"/>
      <c r="AIN428" s="309"/>
      <c r="AIO428" s="309"/>
      <c r="AIP428" s="309"/>
      <c r="AIQ428" s="309"/>
      <c r="AIR428" s="309"/>
      <c r="AIS428" s="309"/>
      <c r="AIT428" s="309"/>
      <c r="AIU428" s="309"/>
      <c r="AIV428" s="309"/>
      <c r="AIW428" s="309"/>
      <c r="AIX428" s="309"/>
      <c r="AIY428" s="309"/>
      <c r="AIZ428" s="309"/>
      <c r="AJA428" s="309"/>
      <c r="AJB428" s="309"/>
      <c r="AJC428" s="309"/>
      <c r="AJD428" s="309"/>
      <c r="AJE428" s="309"/>
      <c r="AJF428" s="309"/>
      <c r="AJG428" s="309"/>
      <c r="AJH428" s="309"/>
      <c r="AJI428" s="309"/>
      <c r="AJJ428" s="309"/>
      <c r="AJK428" s="309"/>
      <c r="AJL428" s="309"/>
      <c r="AJM428" s="309"/>
      <c r="AJN428" s="309"/>
      <c r="AJO428" s="309"/>
      <c r="AJP428" s="309"/>
      <c r="AJQ428" s="309"/>
      <c r="AJR428" s="309"/>
      <c r="AJS428" s="309"/>
      <c r="AJT428" s="309"/>
      <c r="AJU428" s="309"/>
      <c r="AJV428" s="309"/>
      <c r="AJW428" s="309"/>
      <c r="AJX428" s="309"/>
      <c r="AJY428" s="309"/>
      <c r="AJZ428" s="309"/>
      <c r="AKA428" s="309"/>
      <c r="AKB428" s="309"/>
      <c r="AKC428" s="309"/>
      <c r="AKD428" s="309"/>
      <c r="AKE428" s="309"/>
      <c r="AKF428" s="309"/>
      <c r="AKG428" s="309"/>
      <c r="AKH428" s="309"/>
      <c r="AKI428" s="309"/>
      <c r="AKJ428" s="309"/>
      <c r="AKK428" s="309"/>
      <c r="AKL428" s="309"/>
      <c r="AKM428" s="309"/>
      <c r="AKN428" s="309"/>
      <c r="AKO428" s="309"/>
      <c r="AKP428" s="309"/>
      <c r="AKQ428" s="309"/>
      <c r="AKR428" s="309"/>
      <c r="AKS428" s="309"/>
      <c r="AKT428" s="309"/>
      <c r="AKU428" s="309"/>
      <c r="AKV428" s="309"/>
      <c r="AKW428" s="309"/>
      <c r="AKX428" s="309"/>
      <c r="AKY428" s="309"/>
      <c r="AKZ428" s="309"/>
      <c r="ALA428" s="309"/>
      <c r="ALB428" s="309"/>
      <c r="ALC428" s="309"/>
      <c r="ALD428" s="309"/>
      <c r="ALE428" s="309"/>
      <c r="ALF428" s="309"/>
      <c r="ALG428" s="309"/>
      <c r="ALH428" s="309"/>
      <c r="ALI428" s="309"/>
      <c r="ALJ428" s="309"/>
      <c r="ALK428" s="309"/>
      <c r="ALL428" s="309"/>
      <c r="ALM428" s="309"/>
      <c r="ALN428" s="309"/>
      <c r="ALO428" s="309"/>
      <c r="ALP428" s="309"/>
      <c r="ALQ428" s="309"/>
      <c r="ALR428" s="309"/>
      <c r="ALS428" s="309"/>
      <c r="ALT428" s="309"/>
      <c r="ALU428" s="309"/>
      <c r="ALV428" s="309"/>
      <c r="ALW428" s="309"/>
      <c r="ALX428" s="309"/>
      <c r="ALY428" s="309"/>
      <c r="ALZ428" s="309"/>
      <c r="AMA428" s="309"/>
      <c r="AMB428" s="309"/>
      <c r="AMC428" s="309"/>
      <c r="AMD428" s="309"/>
      <c r="AME428" s="309"/>
      <c r="AMF428" s="309"/>
      <c r="AMG428" s="309"/>
      <c r="AMH428" s="309"/>
      <c r="AMI428" s="309"/>
      <c r="AMJ428" s="309"/>
      <c r="AMK428" s="309"/>
      <c r="AML428" s="309"/>
      <c r="AMM428" s="309"/>
      <c r="AMN428" s="309"/>
      <c r="AMO428" s="309"/>
      <c r="AMP428" s="309"/>
      <c r="AMQ428" s="309"/>
      <c r="AMR428" s="309"/>
      <c r="AMS428" s="309"/>
      <c r="AMT428" s="309"/>
      <c r="AMU428" s="309"/>
      <c r="AMV428" s="309"/>
      <c r="AMW428" s="309"/>
      <c r="AMX428" s="309"/>
      <c r="AMY428" s="309"/>
      <c r="AMZ428" s="309"/>
      <c r="ANA428" s="309"/>
      <c r="ANB428" s="309"/>
      <c r="ANC428" s="309"/>
      <c r="AND428" s="309"/>
      <c r="ANE428" s="309"/>
      <c r="ANF428" s="309"/>
      <c r="ANG428" s="309"/>
      <c r="ANH428" s="309"/>
      <c r="ANI428" s="309"/>
      <c r="ANJ428" s="309"/>
      <c r="ANK428" s="309"/>
      <c r="ANL428" s="309"/>
      <c r="ANM428" s="309"/>
      <c r="ANN428" s="309"/>
      <c r="ANO428" s="309"/>
      <c r="ANP428" s="309"/>
      <c r="ANQ428" s="309"/>
      <c r="ANR428" s="309"/>
      <c r="ANS428" s="309"/>
      <c r="ANT428" s="309"/>
      <c r="ANU428" s="309"/>
      <c r="ANV428" s="309"/>
      <c r="ANW428" s="309"/>
      <c r="ANX428" s="309"/>
      <c r="ANY428" s="309"/>
      <c r="ANZ428" s="309"/>
      <c r="AOA428" s="309"/>
      <c r="AOB428" s="309"/>
      <c r="AOC428" s="309"/>
      <c r="AOD428" s="309"/>
      <c r="AOE428" s="309"/>
      <c r="AOF428" s="309"/>
      <c r="AOG428" s="309"/>
      <c r="AOH428" s="309"/>
      <c r="AOI428" s="309"/>
      <c r="AOJ428" s="309"/>
      <c r="AOK428" s="309"/>
      <c r="AOL428" s="309"/>
      <c r="AOM428" s="309"/>
      <c r="AON428" s="309"/>
      <c r="AOO428" s="309"/>
      <c r="AOP428" s="309"/>
      <c r="AOQ428" s="309"/>
      <c r="AOR428" s="309"/>
      <c r="AOS428" s="309"/>
      <c r="AOT428" s="309"/>
      <c r="AOU428" s="309"/>
      <c r="AOV428" s="309"/>
      <c r="AOW428" s="309"/>
      <c r="AOX428" s="309"/>
      <c r="AOY428" s="309"/>
      <c r="AOZ428" s="309"/>
      <c r="APA428" s="309"/>
      <c r="APB428" s="309"/>
      <c r="APC428" s="309"/>
      <c r="APD428" s="309"/>
      <c r="APE428" s="309"/>
      <c r="APF428" s="309"/>
      <c r="APG428" s="309"/>
      <c r="APH428" s="309"/>
      <c r="API428" s="309"/>
      <c r="APJ428" s="309"/>
      <c r="APK428" s="309"/>
      <c r="APL428" s="309"/>
      <c r="APM428" s="309"/>
      <c r="APN428" s="309"/>
      <c r="APO428" s="309"/>
      <c r="APP428" s="309"/>
      <c r="APQ428" s="309"/>
      <c r="APR428" s="309"/>
      <c r="APS428" s="309"/>
      <c r="APT428" s="309"/>
      <c r="APU428" s="309"/>
      <c r="APV428" s="309"/>
      <c r="APW428" s="309"/>
      <c r="APX428" s="309"/>
      <c r="APY428" s="309"/>
      <c r="APZ428" s="309"/>
      <c r="AQA428" s="309"/>
      <c r="AQB428" s="309"/>
      <c r="AQC428" s="309"/>
      <c r="AQD428" s="309"/>
      <c r="AQE428" s="309"/>
      <c r="AQF428" s="309"/>
      <c r="AQG428" s="309"/>
      <c r="AQH428" s="309"/>
      <c r="AQI428" s="309"/>
      <c r="AQJ428" s="309"/>
      <c r="AQK428" s="309"/>
      <c r="AQL428" s="309"/>
      <c r="AQM428" s="309"/>
      <c r="AQN428" s="309"/>
      <c r="AQO428" s="309"/>
      <c r="AQP428" s="309"/>
      <c r="AQQ428" s="309"/>
      <c r="AQR428" s="309"/>
      <c r="AQS428" s="309"/>
      <c r="AQT428" s="309"/>
      <c r="AQU428" s="309"/>
      <c r="AQV428" s="309"/>
      <c r="AQW428" s="309"/>
      <c r="AQX428" s="309"/>
      <c r="AQY428" s="309"/>
      <c r="AQZ428" s="309"/>
      <c r="ARA428" s="309"/>
      <c r="ARB428" s="309"/>
      <c r="ARC428" s="309"/>
      <c r="ARD428" s="309"/>
      <c r="ARE428" s="309"/>
      <c r="ARF428" s="309"/>
      <c r="ARG428" s="309"/>
      <c r="ARH428" s="309"/>
      <c r="ARI428" s="309"/>
      <c r="ARJ428" s="309"/>
      <c r="ARK428" s="309"/>
      <c r="ARL428" s="309"/>
      <c r="ARM428" s="309"/>
      <c r="ARN428" s="309"/>
      <c r="ARO428" s="309"/>
      <c r="ARP428" s="309"/>
      <c r="ARQ428" s="309"/>
      <c r="ARR428" s="309"/>
      <c r="ARS428" s="309"/>
      <c r="ART428" s="309"/>
      <c r="ARU428" s="309"/>
      <c r="ARV428" s="309"/>
      <c r="ARW428" s="309"/>
      <c r="ARX428" s="309"/>
      <c r="ARY428" s="309"/>
      <c r="ARZ428" s="309"/>
      <c r="ASA428" s="309"/>
      <c r="ASB428" s="309"/>
      <c r="ASC428" s="309"/>
      <c r="ASD428" s="309"/>
      <c r="ASE428" s="309"/>
      <c r="ASF428" s="309"/>
      <c r="ASG428" s="309"/>
      <c r="ASH428" s="309"/>
      <c r="ASI428" s="309"/>
      <c r="ASJ428" s="309"/>
      <c r="ASK428" s="309"/>
      <c r="ASL428" s="309"/>
      <c r="ASM428" s="309"/>
      <c r="ASN428" s="309"/>
      <c r="ASO428" s="309"/>
      <c r="ASP428" s="309"/>
      <c r="ASQ428" s="309"/>
      <c r="ASR428" s="309"/>
      <c r="ASS428" s="309"/>
      <c r="AST428" s="309"/>
      <c r="ASU428" s="309"/>
      <c r="ASV428" s="309"/>
      <c r="ASW428" s="309"/>
      <c r="ASX428" s="309"/>
      <c r="ASY428" s="309"/>
      <c r="ASZ428" s="309"/>
      <c r="ATA428" s="309"/>
      <c r="ATB428" s="309"/>
      <c r="ATC428" s="309"/>
      <c r="ATD428" s="309"/>
      <c r="ATE428" s="309"/>
      <c r="ATF428" s="309"/>
      <c r="ATG428" s="309"/>
      <c r="ATH428" s="309"/>
      <c r="ATI428" s="309"/>
      <c r="ATJ428" s="309"/>
      <c r="ATK428" s="309"/>
      <c r="ATL428" s="309"/>
      <c r="ATM428" s="309"/>
      <c r="ATN428" s="309"/>
      <c r="ATO428" s="309"/>
      <c r="ATP428" s="309"/>
      <c r="ATQ428" s="309"/>
      <c r="ATR428" s="309"/>
      <c r="ATS428" s="309"/>
      <c r="ATT428" s="309"/>
      <c r="ATU428" s="309"/>
      <c r="ATV428" s="309"/>
      <c r="ATW428" s="309"/>
      <c r="ATX428" s="309"/>
      <c r="ATY428" s="309"/>
      <c r="ATZ428" s="309"/>
      <c r="AUA428" s="309"/>
      <c r="AUB428" s="309"/>
      <c r="AUC428" s="309"/>
      <c r="AUD428" s="309"/>
      <c r="AUE428" s="309"/>
      <c r="AUF428" s="309"/>
      <c r="AUG428" s="309"/>
      <c r="AUH428" s="309"/>
      <c r="AUI428" s="309"/>
      <c r="AUJ428" s="309"/>
      <c r="AUK428" s="309"/>
      <c r="AUL428" s="309"/>
      <c r="AUM428" s="309"/>
      <c r="AUN428" s="309"/>
      <c r="AUO428" s="309"/>
      <c r="AUP428" s="309"/>
      <c r="AUQ428" s="309"/>
      <c r="AUR428" s="309"/>
      <c r="AUS428" s="309"/>
      <c r="AUT428" s="309"/>
      <c r="AUU428" s="309"/>
      <c r="AUV428" s="309"/>
      <c r="AUW428" s="309"/>
      <c r="AUX428" s="309"/>
      <c r="AUY428" s="309"/>
      <c r="AUZ428" s="309"/>
      <c r="AVA428" s="309"/>
      <c r="AVB428" s="309"/>
      <c r="AVC428" s="309"/>
      <c r="AVD428" s="309"/>
      <c r="AVE428" s="309"/>
      <c r="AVF428" s="309"/>
      <c r="AVG428" s="309"/>
      <c r="AVH428" s="309"/>
      <c r="AVI428" s="309"/>
      <c r="AVJ428" s="309"/>
      <c r="AVK428" s="309"/>
      <c r="AVL428" s="309"/>
      <c r="AVM428" s="309"/>
      <c r="AVN428" s="309"/>
      <c r="AVO428" s="309"/>
      <c r="AVP428" s="309"/>
      <c r="AVQ428" s="309"/>
      <c r="AVR428" s="309"/>
      <c r="AVS428" s="309"/>
      <c r="AVT428" s="309"/>
      <c r="AVU428" s="309"/>
      <c r="AVV428" s="309"/>
      <c r="AVW428" s="309"/>
      <c r="AVX428" s="309"/>
      <c r="AVY428" s="309"/>
      <c r="AVZ428" s="309"/>
      <c r="AWA428" s="309"/>
      <c r="AWB428" s="309"/>
      <c r="AWC428" s="309"/>
      <c r="AWD428" s="309"/>
      <c r="AWE428" s="309"/>
      <c r="AWF428" s="309"/>
      <c r="AWG428" s="309"/>
      <c r="AWH428" s="309"/>
      <c r="AWI428" s="309"/>
      <c r="AWJ428" s="309"/>
      <c r="AWK428" s="309"/>
      <c r="AWL428" s="309"/>
      <c r="AWM428" s="309"/>
      <c r="AWN428" s="309"/>
      <c r="AWO428" s="309"/>
      <c r="AWP428" s="309"/>
      <c r="AWQ428" s="309"/>
      <c r="AWR428" s="309"/>
      <c r="AWS428" s="309"/>
      <c r="AWT428" s="309"/>
      <c r="AWU428" s="309"/>
      <c r="AWV428" s="309"/>
      <c r="AWW428" s="309"/>
      <c r="AWX428" s="309"/>
      <c r="AWY428" s="309"/>
      <c r="AWZ428" s="309"/>
      <c r="AXA428" s="309"/>
      <c r="AXB428" s="309"/>
      <c r="AXC428" s="309"/>
      <c r="AXD428" s="309"/>
      <c r="AXE428" s="309"/>
      <c r="AXF428" s="309"/>
      <c r="AXG428" s="309"/>
      <c r="AXH428" s="309"/>
      <c r="AXI428" s="309"/>
      <c r="AXJ428" s="309"/>
      <c r="AXK428" s="309"/>
      <c r="AXL428" s="309"/>
      <c r="AXM428" s="309"/>
      <c r="AXN428" s="309"/>
      <c r="AXO428" s="309"/>
      <c r="AXP428" s="309"/>
      <c r="AXQ428" s="309"/>
      <c r="AXR428" s="309"/>
      <c r="AXS428" s="309"/>
      <c r="AXT428" s="309"/>
      <c r="AXU428" s="309"/>
      <c r="AXV428" s="309"/>
      <c r="AXW428" s="309"/>
      <c r="AXX428" s="309"/>
      <c r="AXY428" s="309"/>
      <c r="AXZ428" s="309"/>
      <c r="AYA428" s="309"/>
      <c r="AYB428" s="309"/>
      <c r="AYC428" s="309"/>
      <c r="AYD428" s="309"/>
      <c r="AYE428" s="309"/>
      <c r="AYF428" s="309"/>
      <c r="AYG428" s="309"/>
      <c r="AYH428" s="309"/>
      <c r="AYI428" s="309"/>
      <c r="AYJ428" s="309"/>
      <c r="AYK428" s="309"/>
      <c r="AYL428" s="309"/>
      <c r="AYM428" s="309"/>
      <c r="AYN428" s="309"/>
      <c r="AYO428" s="309"/>
      <c r="AYP428" s="309"/>
      <c r="AYQ428" s="309"/>
      <c r="AYR428" s="309"/>
      <c r="AYS428" s="309"/>
      <c r="AYT428" s="309"/>
      <c r="AYU428" s="309"/>
      <c r="AYV428" s="309"/>
      <c r="AYW428" s="309"/>
      <c r="AYX428" s="309"/>
      <c r="AYY428" s="309"/>
      <c r="AYZ428" s="309"/>
      <c r="AZA428" s="309"/>
      <c r="AZB428" s="309"/>
      <c r="AZC428" s="309"/>
      <c r="AZD428" s="309"/>
      <c r="AZE428" s="309"/>
      <c r="AZF428" s="309"/>
      <c r="AZG428" s="309"/>
      <c r="AZH428" s="309"/>
      <c r="AZI428" s="309"/>
      <c r="AZJ428" s="309"/>
      <c r="AZK428" s="309"/>
      <c r="AZL428" s="309"/>
      <c r="AZM428" s="309"/>
      <c r="AZN428" s="309"/>
      <c r="AZO428" s="309"/>
      <c r="AZP428" s="309"/>
      <c r="AZQ428" s="309"/>
      <c r="AZR428" s="309"/>
      <c r="AZS428" s="309"/>
      <c r="AZT428" s="309"/>
      <c r="AZU428" s="309"/>
      <c r="AZV428" s="309"/>
      <c r="AZW428" s="309"/>
      <c r="AZX428" s="309"/>
      <c r="AZY428" s="309"/>
      <c r="AZZ428" s="309"/>
      <c r="BAA428" s="309"/>
      <c r="BAB428" s="309"/>
      <c r="BAC428" s="309"/>
      <c r="BAD428" s="309"/>
      <c r="BAE428" s="309"/>
      <c r="BAF428" s="309"/>
      <c r="BAG428" s="309"/>
      <c r="BAH428" s="309"/>
      <c r="BAI428" s="309"/>
      <c r="BAJ428" s="309"/>
      <c r="BAK428" s="309"/>
      <c r="BAL428" s="309"/>
      <c r="BAM428" s="309"/>
      <c r="BAN428" s="309"/>
      <c r="BAO428" s="309"/>
      <c r="BAP428" s="309"/>
      <c r="BAQ428" s="309"/>
      <c r="BAR428" s="309"/>
      <c r="BAS428" s="309"/>
      <c r="BAT428" s="309"/>
      <c r="BAU428" s="309"/>
      <c r="BAV428" s="309"/>
      <c r="BAW428" s="309"/>
      <c r="BAX428" s="309"/>
      <c r="BAY428" s="309"/>
      <c r="BAZ428" s="309"/>
      <c r="BBA428" s="309"/>
      <c r="BBB428" s="309"/>
      <c r="BBC428" s="309"/>
      <c r="BBD428" s="309"/>
      <c r="BBE428" s="309"/>
      <c r="BBF428" s="309"/>
      <c r="BBG428" s="309"/>
      <c r="BBH428" s="309"/>
      <c r="BBI428" s="309"/>
      <c r="BBJ428" s="309"/>
      <c r="BBK428" s="309"/>
      <c r="BBL428" s="309"/>
      <c r="BBM428" s="309"/>
      <c r="BBN428" s="309"/>
      <c r="BBO428" s="309"/>
      <c r="BBP428" s="309"/>
      <c r="BBQ428" s="309"/>
      <c r="BBR428" s="309"/>
      <c r="BBS428" s="309"/>
      <c r="BBT428" s="309"/>
      <c r="BBU428" s="309"/>
      <c r="BBV428" s="309"/>
      <c r="BBW428" s="309"/>
      <c r="BBX428" s="309"/>
      <c r="BBY428" s="309"/>
      <c r="BBZ428" s="309"/>
      <c r="BCA428" s="309"/>
      <c r="BCB428" s="309"/>
      <c r="BCC428" s="309"/>
      <c r="BCD428" s="309"/>
      <c r="BCE428" s="309"/>
      <c r="BCF428" s="309"/>
      <c r="BCG428" s="309"/>
      <c r="BCH428" s="309"/>
      <c r="BCI428" s="309"/>
      <c r="BCJ428" s="309"/>
      <c r="BCK428" s="309"/>
      <c r="BCL428" s="309"/>
      <c r="BCM428" s="309"/>
      <c r="BCN428" s="309"/>
      <c r="BCO428" s="309"/>
      <c r="BCP428" s="309"/>
      <c r="BCQ428" s="309"/>
      <c r="BCR428" s="309"/>
      <c r="BCS428" s="309"/>
      <c r="BCT428" s="309"/>
      <c r="BCU428" s="309"/>
      <c r="BCV428" s="309"/>
      <c r="BCW428" s="309"/>
      <c r="BCX428" s="309"/>
      <c r="BCY428" s="309"/>
      <c r="BCZ428" s="309"/>
      <c r="BDA428" s="309"/>
      <c r="BDB428" s="309"/>
      <c r="BDC428" s="309"/>
      <c r="BDD428" s="309"/>
      <c r="BDE428" s="309"/>
      <c r="BDF428" s="309"/>
      <c r="BDG428" s="309"/>
      <c r="BDH428" s="309"/>
      <c r="BDI428" s="309"/>
      <c r="BDJ428" s="309"/>
      <c r="BDK428" s="309"/>
      <c r="BDL428" s="309"/>
      <c r="BDM428" s="309"/>
      <c r="BDN428" s="309"/>
      <c r="BDO428" s="309"/>
      <c r="BDP428" s="309"/>
      <c r="BDQ428" s="309"/>
      <c r="BDR428" s="309"/>
      <c r="BDS428" s="309"/>
      <c r="BDT428" s="309"/>
      <c r="BDU428" s="309"/>
      <c r="BDV428" s="309"/>
      <c r="BDW428" s="309"/>
      <c r="BDX428" s="309"/>
      <c r="BDY428" s="309"/>
      <c r="BDZ428" s="309"/>
      <c r="BEA428" s="309"/>
      <c r="BEB428" s="309"/>
      <c r="BEC428" s="309"/>
      <c r="BED428" s="309"/>
      <c r="BEE428" s="309"/>
      <c r="BEF428" s="309"/>
      <c r="BEG428" s="309"/>
      <c r="BEH428" s="309"/>
      <c r="BEI428" s="309"/>
      <c r="BEJ428" s="309"/>
      <c r="BEK428" s="309"/>
      <c r="BEL428" s="309"/>
      <c r="BEM428" s="309"/>
      <c r="BEN428" s="309"/>
      <c r="BEO428" s="309"/>
      <c r="BEP428" s="309"/>
      <c r="BEQ428" s="309"/>
      <c r="BER428" s="309"/>
      <c r="BES428" s="309"/>
      <c r="BET428" s="309"/>
      <c r="BEU428" s="309"/>
      <c r="BEV428" s="309"/>
      <c r="BEW428" s="309"/>
      <c r="BEX428" s="309"/>
      <c r="BEY428" s="309"/>
      <c r="BEZ428" s="309"/>
      <c r="BFA428" s="309"/>
      <c r="BFB428" s="309"/>
      <c r="BFC428" s="309"/>
      <c r="BFD428" s="309"/>
      <c r="BFE428" s="309"/>
      <c r="BFF428" s="309"/>
      <c r="BFG428" s="309"/>
      <c r="BFH428" s="309"/>
      <c r="BFI428" s="309"/>
      <c r="BFJ428" s="309"/>
      <c r="BFK428" s="309"/>
      <c r="BFL428" s="309"/>
      <c r="BFM428" s="309"/>
      <c r="BFN428" s="309"/>
      <c r="BFO428" s="309"/>
      <c r="BFP428" s="309"/>
      <c r="BFQ428" s="309"/>
      <c r="BFR428" s="309"/>
      <c r="BFS428" s="309"/>
      <c r="BFT428" s="309"/>
      <c r="BFU428" s="309"/>
      <c r="BFV428" s="309"/>
      <c r="BFW428" s="309"/>
      <c r="BFX428" s="309"/>
      <c r="BFY428" s="309"/>
      <c r="BFZ428" s="309"/>
      <c r="BGA428" s="309"/>
      <c r="BGB428" s="309"/>
      <c r="BGC428" s="309"/>
      <c r="BGD428" s="309"/>
      <c r="BGE428" s="309"/>
      <c r="BGF428" s="309"/>
      <c r="BGG428" s="309"/>
      <c r="BGH428" s="309"/>
    </row>
    <row r="429" spans="6:1542" s="18" customFormat="1" ht="14.45" customHeight="1" x14ac:dyDescent="0.25">
      <c r="F429" s="68"/>
      <c r="Y429" s="68"/>
      <c r="AC429" s="309"/>
      <c r="AD429" s="309"/>
      <c r="AE429" s="309"/>
      <c r="AF429" s="309"/>
      <c r="AG429" s="309"/>
      <c r="AH429" s="309"/>
      <c r="AI429" s="309"/>
      <c r="AJ429" s="309"/>
      <c r="AK429" s="309"/>
      <c r="AL429" s="309"/>
      <c r="AM429" s="309"/>
      <c r="AN429" s="309"/>
      <c r="AO429" s="309"/>
      <c r="AP429" s="309"/>
      <c r="AQ429" s="309"/>
      <c r="AR429" s="309"/>
      <c r="AS429" s="309"/>
      <c r="AT429" s="309"/>
      <c r="AU429" s="309"/>
      <c r="AV429" s="309"/>
      <c r="AW429" s="309"/>
      <c r="AX429" s="309"/>
      <c r="AY429" s="309"/>
      <c r="AZ429" s="309"/>
      <c r="BA429" s="309"/>
      <c r="BB429" s="309"/>
      <c r="BC429" s="309"/>
      <c r="BD429" s="309"/>
      <c r="BE429" s="309"/>
      <c r="BF429" s="309"/>
      <c r="BG429" s="309"/>
      <c r="BH429" s="309"/>
      <c r="BI429" s="309"/>
      <c r="BJ429" s="309"/>
      <c r="BK429" s="309"/>
      <c r="BL429" s="309"/>
      <c r="BM429" s="309"/>
      <c r="BN429" s="309"/>
      <c r="BO429" s="309"/>
      <c r="BP429" s="309"/>
      <c r="BQ429" s="309"/>
      <c r="BR429" s="309"/>
      <c r="BS429" s="309"/>
      <c r="BT429" s="309"/>
      <c r="BU429" s="309"/>
      <c r="BV429" s="309"/>
      <c r="BW429" s="309"/>
      <c r="BX429" s="309"/>
      <c r="BY429" s="309"/>
      <c r="BZ429" s="309"/>
      <c r="CA429" s="309"/>
      <c r="CB429" s="309"/>
      <c r="CC429" s="309"/>
      <c r="CD429" s="309"/>
      <c r="CE429" s="309"/>
      <c r="CF429" s="309"/>
      <c r="CG429" s="309"/>
      <c r="CH429" s="309"/>
      <c r="CI429" s="309"/>
      <c r="CJ429" s="309"/>
      <c r="CK429" s="309"/>
      <c r="CL429" s="309"/>
      <c r="CM429" s="309"/>
      <c r="CN429" s="309"/>
      <c r="CO429" s="309"/>
      <c r="CP429" s="309"/>
      <c r="CQ429" s="309"/>
      <c r="CR429" s="309"/>
      <c r="CS429" s="309"/>
      <c r="CT429" s="309"/>
      <c r="CU429" s="309"/>
      <c r="CV429" s="309"/>
      <c r="CW429" s="309"/>
      <c r="CX429" s="309"/>
      <c r="CY429" s="309"/>
      <c r="CZ429" s="309"/>
      <c r="DA429" s="309"/>
      <c r="DB429" s="309"/>
      <c r="DC429" s="309"/>
      <c r="DD429" s="309"/>
      <c r="DE429" s="309"/>
      <c r="DF429" s="309"/>
      <c r="DG429" s="309"/>
      <c r="DH429" s="309"/>
      <c r="DI429" s="309"/>
      <c r="DJ429" s="309"/>
      <c r="DK429" s="309"/>
      <c r="DL429" s="309"/>
      <c r="DM429" s="309"/>
      <c r="DN429" s="309"/>
      <c r="DO429" s="309"/>
      <c r="DP429" s="309"/>
      <c r="DQ429" s="309"/>
      <c r="DR429" s="309"/>
      <c r="DS429" s="309"/>
      <c r="DT429" s="309"/>
      <c r="DU429" s="309"/>
      <c r="DV429" s="309"/>
      <c r="DW429" s="309"/>
      <c r="DX429" s="309"/>
      <c r="DY429" s="309"/>
      <c r="DZ429" s="309"/>
      <c r="EA429" s="309"/>
      <c r="EB429" s="309"/>
      <c r="EC429" s="309"/>
      <c r="ED429" s="309"/>
      <c r="EE429" s="309"/>
      <c r="EF429" s="309"/>
      <c r="EG429" s="309"/>
      <c r="EH429" s="309"/>
      <c r="EI429" s="309"/>
      <c r="EJ429" s="309"/>
      <c r="EK429" s="309"/>
      <c r="EL429" s="309"/>
      <c r="EM429" s="309"/>
      <c r="EN429" s="309"/>
      <c r="EO429" s="309"/>
      <c r="EP429" s="309"/>
      <c r="EQ429" s="309"/>
      <c r="ER429" s="309"/>
      <c r="ES429" s="309"/>
      <c r="ET429" s="309"/>
      <c r="EU429" s="309"/>
      <c r="EV429" s="309"/>
      <c r="EW429" s="309"/>
      <c r="EX429" s="309"/>
      <c r="EY429" s="309"/>
      <c r="EZ429" s="309"/>
      <c r="FA429" s="309"/>
      <c r="FB429" s="309"/>
      <c r="FC429" s="309"/>
      <c r="FD429" s="309"/>
      <c r="FE429" s="309"/>
      <c r="FF429" s="309"/>
      <c r="FG429" s="309"/>
      <c r="FH429" s="309"/>
      <c r="FI429" s="309"/>
      <c r="FJ429" s="309"/>
      <c r="FK429" s="309"/>
      <c r="FL429" s="309"/>
      <c r="FM429" s="309"/>
      <c r="FN429" s="309"/>
      <c r="FO429" s="309"/>
      <c r="FP429" s="309"/>
      <c r="FQ429" s="309"/>
      <c r="FR429" s="309"/>
      <c r="FS429" s="309"/>
      <c r="FT429" s="309"/>
      <c r="FU429" s="309"/>
      <c r="FV429" s="309"/>
      <c r="FW429" s="309"/>
      <c r="FX429" s="309"/>
      <c r="FY429" s="309"/>
      <c r="FZ429" s="309"/>
      <c r="GA429" s="309"/>
      <c r="GB429" s="309"/>
      <c r="GC429" s="309"/>
      <c r="GD429" s="309"/>
      <c r="GE429" s="309"/>
      <c r="GF429" s="309"/>
      <c r="GG429" s="309"/>
      <c r="GH429" s="309"/>
      <c r="GI429" s="309"/>
      <c r="GJ429" s="309"/>
      <c r="GK429" s="309"/>
      <c r="GL429" s="309"/>
      <c r="GM429" s="309"/>
      <c r="GN429" s="309"/>
      <c r="GO429" s="309"/>
      <c r="GP429" s="309"/>
      <c r="GQ429" s="309"/>
      <c r="GR429" s="309"/>
      <c r="GS429" s="309"/>
      <c r="GT429" s="309"/>
      <c r="GU429" s="309"/>
      <c r="GV429" s="309"/>
      <c r="GW429" s="309"/>
      <c r="GX429" s="309"/>
      <c r="GY429" s="309"/>
      <c r="GZ429" s="309"/>
      <c r="HA429" s="309"/>
      <c r="HB429" s="309"/>
      <c r="HC429" s="309"/>
      <c r="HD429" s="309"/>
      <c r="HE429" s="309"/>
      <c r="HF429" s="309"/>
      <c r="HG429" s="309"/>
      <c r="HH429" s="309"/>
      <c r="HI429" s="309"/>
      <c r="HJ429" s="309"/>
      <c r="HK429" s="309"/>
      <c r="HL429" s="309"/>
      <c r="HM429" s="309"/>
      <c r="HN429" s="309"/>
      <c r="HO429" s="309"/>
      <c r="HP429" s="309"/>
      <c r="HQ429" s="309"/>
      <c r="HR429" s="309"/>
      <c r="HS429" s="309"/>
      <c r="HT429" s="309"/>
      <c r="HU429" s="309"/>
      <c r="HV429" s="309"/>
      <c r="HW429" s="309"/>
      <c r="HX429" s="309"/>
      <c r="HY429" s="309"/>
      <c r="HZ429" s="309"/>
      <c r="IA429" s="309"/>
      <c r="IB429" s="309"/>
      <c r="IC429" s="309"/>
      <c r="ID429" s="309"/>
      <c r="IE429" s="309"/>
      <c r="IF429" s="309"/>
      <c r="IG429" s="309"/>
      <c r="IH429" s="309"/>
      <c r="II429" s="309"/>
      <c r="IJ429" s="309"/>
      <c r="IK429" s="309"/>
      <c r="IL429" s="309"/>
      <c r="IM429" s="309"/>
      <c r="IN429" s="309"/>
      <c r="IO429" s="309"/>
      <c r="IP429" s="309"/>
      <c r="IQ429" s="309"/>
      <c r="IR429" s="309"/>
      <c r="IS429" s="309"/>
      <c r="IT429" s="309"/>
      <c r="IU429" s="309"/>
      <c r="IV429" s="309"/>
      <c r="IW429" s="309"/>
      <c r="IX429" s="309"/>
      <c r="IY429" s="309"/>
      <c r="IZ429" s="309"/>
      <c r="JA429" s="309"/>
      <c r="JB429" s="309"/>
      <c r="JC429" s="309"/>
      <c r="JD429" s="309"/>
      <c r="JE429" s="309"/>
      <c r="JF429" s="309"/>
      <c r="JG429" s="309"/>
      <c r="JH429" s="309"/>
      <c r="JI429" s="309"/>
      <c r="JJ429" s="309"/>
      <c r="JK429" s="309"/>
      <c r="JL429" s="309"/>
      <c r="JM429" s="309"/>
      <c r="JN429" s="309"/>
      <c r="JO429" s="309"/>
      <c r="JP429" s="309"/>
      <c r="JQ429" s="309"/>
      <c r="JR429" s="309"/>
      <c r="JS429" s="309"/>
      <c r="JT429" s="309"/>
      <c r="JU429" s="309"/>
      <c r="JV429" s="309"/>
      <c r="JW429" s="309"/>
      <c r="JX429" s="309"/>
      <c r="JY429" s="309"/>
      <c r="JZ429" s="309"/>
      <c r="KA429" s="309"/>
      <c r="KB429" s="309"/>
      <c r="KC429" s="309"/>
      <c r="KD429" s="309"/>
      <c r="KE429" s="309"/>
      <c r="KF429" s="309"/>
      <c r="KG429" s="309"/>
      <c r="KH429" s="309"/>
      <c r="KI429" s="309"/>
      <c r="KJ429" s="309"/>
      <c r="KK429" s="309"/>
      <c r="KL429" s="309"/>
      <c r="KM429" s="309"/>
      <c r="KN429" s="309"/>
      <c r="KO429" s="309"/>
      <c r="KP429" s="309"/>
      <c r="KQ429" s="309"/>
      <c r="KR429" s="309"/>
      <c r="KS429" s="309"/>
      <c r="KT429" s="309"/>
      <c r="KU429" s="309"/>
      <c r="KV429" s="309"/>
      <c r="KW429" s="309"/>
      <c r="KX429" s="309"/>
      <c r="KY429" s="309"/>
      <c r="KZ429" s="309"/>
      <c r="LA429" s="309"/>
      <c r="LB429" s="309"/>
      <c r="LC429" s="309"/>
      <c r="LD429" s="309"/>
      <c r="LE429" s="309"/>
      <c r="LF429" s="309"/>
      <c r="LG429" s="309"/>
      <c r="LH429" s="309"/>
      <c r="LI429" s="309"/>
      <c r="LJ429" s="309"/>
      <c r="LK429" s="309"/>
      <c r="LL429" s="309"/>
      <c r="LM429" s="309"/>
      <c r="LN429" s="309"/>
      <c r="LO429" s="309"/>
      <c r="LP429" s="309"/>
      <c r="LQ429" s="309"/>
      <c r="LR429" s="309"/>
      <c r="LS429" s="309"/>
      <c r="LT429" s="309"/>
      <c r="LU429" s="309"/>
      <c r="LV429" s="309"/>
      <c r="LW429" s="309"/>
      <c r="LX429" s="309"/>
      <c r="LY429" s="309"/>
      <c r="LZ429" s="309"/>
      <c r="MA429" s="309"/>
      <c r="MB429" s="309"/>
      <c r="MC429" s="309"/>
      <c r="MD429" s="309"/>
      <c r="ME429" s="309"/>
      <c r="MF429" s="309"/>
      <c r="MG429" s="309"/>
      <c r="MH429" s="309"/>
      <c r="MI429" s="309"/>
      <c r="MJ429" s="309"/>
      <c r="MK429" s="309"/>
      <c r="ML429" s="309"/>
      <c r="MM429" s="309"/>
      <c r="MN429" s="309"/>
      <c r="MO429" s="309"/>
      <c r="MP429" s="309"/>
      <c r="MQ429" s="309"/>
      <c r="MR429" s="309"/>
      <c r="MS429" s="309"/>
      <c r="MT429" s="309"/>
      <c r="MU429" s="309"/>
      <c r="MV429" s="309"/>
      <c r="MW429" s="309"/>
      <c r="MX429" s="309"/>
      <c r="MY429" s="309"/>
      <c r="MZ429" s="309"/>
      <c r="NA429" s="309"/>
      <c r="NB429" s="309"/>
      <c r="NC429" s="309"/>
      <c r="ND429" s="309"/>
      <c r="NE429" s="309"/>
      <c r="NF429" s="309"/>
      <c r="NG429" s="309"/>
      <c r="NH429" s="309"/>
      <c r="NI429" s="309"/>
      <c r="NJ429" s="309"/>
      <c r="NK429" s="309"/>
      <c r="NL429" s="309"/>
      <c r="NM429" s="309"/>
      <c r="NN429" s="309"/>
      <c r="NO429" s="309"/>
      <c r="NP429" s="309"/>
      <c r="NQ429" s="309"/>
      <c r="NR429" s="309"/>
      <c r="NS429" s="309"/>
      <c r="NT429" s="309"/>
      <c r="NU429" s="309"/>
      <c r="NV429" s="309"/>
      <c r="NW429" s="309"/>
      <c r="NX429" s="309"/>
      <c r="NY429" s="309"/>
      <c r="NZ429" s="309"/>
      <c r="OA429" s="309"/>
      <c r="OB429" s="309"/>
      <c r="OC429" s="309"/>
      <c r="OD429" s="309"/>
      <c r="OE429" s="309"/>
      <c r="OF429" s="309"/>
      <c r="OG429" s="309"/>
      <c r="OH429" s="309"/>
      <c r="OI429" s="309"/>
      <c r="OJ429" s="309"/>
      <c r="OK429" s="309"/>
      <c r="OL429" s="309"/>
      <c r="OM429" s="309"/>
      <c r="ON429" s="309"/>
      <c r="OO429" s="309"/>
      <c r="OP429" s="309"/>
      <c r="OQ429" s="309"/>
      <c r="OR429" s="309"/>
      <c r="OS429" s="309"/>
      <c r="OT429" s="309"/>
      <c r="OU429" s="309"/>
      <c r="OV429" s="309"/>
      <c r="OW429" s="309"/>
      <c r="OX429" s="309"/>
      <c r="OY429" s="309"/>
      <c r="OZ429" s="309"/>
      <c r="PA429" s="309"/>
      <c r="PB429" s="309"/>
      <c r="PC429" s="309"/>
      <c r="PD429" s="309"/>
      <c r="PE429" s="309"/>
      <c r="PF429" s="309"/>
      <c r="PG429" s="309"/>
      <c r="PH429" s="309"/>
      <c r="PI429" s="309"/>
      <c r="PJ429" s="309"/>
      <c r="PK429" s="309"/>
      <c r="PL429" s="309"/>
      <c r="PM429" s="309"/>
      <c r="PN429" s="309"/>
      <c r="PO429" s="309"/>
      <c r="PP429" s="309"/>
      <c r="PQ429" s="309"/>
      <c r="PR429" s="309"/>
      <c r="PS429" s="309"/>
      <c r="PT429" s="309"/>
      <c r="PU429" s="309"/>
      <c r="PV429" s="309"/>
      <c r="PW429" s="309"/>
      <c r="PX429" s="309"/>
      <c r="PY429" s="309"/>
      <c r="PZ429" s="309"/>
      <c r="QA429" s="309"/>
      <c r="QB429" s="309"/>
      <c r="QC429" s="309"/>
      <c r="QD429" s="309"/>
      <c r="QE429" s="309"/>
      <c r="QF429" s="309"/>
      <c r="QG429" s="309"/>
      <c r="QH429" s="309"/>
      <c r="QI429" s="309"/>
      <c r="QJ429" s="309"/>
      <c r="QK429" s="309"/>
      <c r="QL429" s="309"/>
      <c r="QM429" s="309"/>
      <c r="QN429" s="309"/>
      <c r="QO429" s="309"/>
      <c r="QP429" s="309"/>
      <c r="QQ429" s="309"/>
      <c r="QR429" s="309"/>
      <c r="QS429" s="309"/>
      <c r="QT429" s="309"/>
      <c r="QU429" s="309"/>
      <c r="QV429" s="309"/>
      <c r="QW429" s="309"/>
      <c r="QX429" s="309"/>
      <c r="QY429" s="309"/>
      <c r="QZ429" s="309"/>
      <c r="RA429" s="309"/>
      <c r="RB429" s="309"/>
      <c r="RC429" s="309"/>
      <c r="RD429" s="309"/>
      <c r="RE429" s="309"/>
      <c r="RF429" s="309"/>
      <c r="RG429" s="309"/>
      <c r="RH429" s="309"/>
      <c r="RI429" s="309"/>
      <c r="RJ429" s="309"/>
      <c r="RK429" s="309"/>
      <c r="RL429" s="309"/>
      <c r="RM429" s="309"/>
      <c r="RN429" s="309"/>
      <c r="RO429" s="309"/>
      <c r="RP429" s="309"/>
      <c r="RQ429" s="309"/>
      <c r="RR429" s="309"/>
      <c r="RS429" s="309"/>
      <c r="RT429" s="309"/>
      <c r="RU429" s="309"/>
      <c r="RV429" s="309"/>
      <c r="RW429" s="309"/>
      <c r="RX429" s="309"/>
      <c r="RY429" s="309"/>
      <c r="RZ429" s="309"/>
      <c r="SA429" s="309"/>
      <c r="SB429" s="309"/>
      <c r="SC429" s="309"/>
      <c r="SD429" s="309"/>
      <c r="SE429" s="309"/>
      <c r="SF429" s="309"/>
      <c r="SG429" s="309"/>
      <c r="SH429" s="309"/>
      <c r="SI429" s="309"/>
      <c r="SJ429" s="309"/>
      <c r="SK429" s="309"/>
      <c r="SL429" s="309"/>
      <c r="SM429" s="309"/>
      <c r="SN429" s="309"/>
      <c r="SO429" s="309"/>
      <c r="SP429" s="309"/>
      <c r="SQ429" s="309"/>
      <c r="SR429" s="309"/>
      <c r="SS429" s="309"/>
      <c r="ST429" s="309"/>
      <c r="SU429" s="309"/>
      <c r="SV429" s="309"/>
      <c r="SW429" s="309"/>
      <c r="SX429" s="309"/>
      <c r="SY429" s="309"/>
      <c r="SZ429" s="309"/>
      <c r="TA429" s="309"/>
      <c r="TB429" s="309"/>
      <c r="TC429" s="309"/>
      <c r="TD429" s="309"/>
      <c r="TE429" s="309"/>
      <c r="TF429" s="309"/>
      <c r="TG429" s="309"/>
      <c r="TH429" s="309"/>
      <c r="TI429" s="309"/>
      <c r="TJ429" s="309"/>
      <c r="TK429" s="309"/>
      <c r="TL429" s="309"/>
      <c r="TM429" s="309"/>
      <c r="TN429" s="309"/>
      <c r="TO429" s="309"/>
      <c r="TP429" s="309"/>
      <c r="TQ429" s="309"/>
      <c r="TR429" s="309"/>
      <c r="TS429" s="309"/>
      <c r="TT429" s="309"/>
      <c r="TU429" s="309"/>
      <c r="TV429" s="309"/>
      <c r="TW429" s="309"/>
      <c r="TX429" s="309"/>
      <c r="TY429" s="309"/>
      <c r="TZ429" s="309"/>
      <c r="UA429" s="309"/>
      <c r="UB429" s="309"/>
      <c r="UC429" s="309"/>
      <c r="UD429" s="309"/>
      <c r="UE429" s="309"/>
      <c r="UF429" s="309"/>
      <c r="UG429" s="309"/>
      <c r="UH429" s="309"/>
      <c r="UI429" s="309"/>
      <c r="UJ429" s="309"/>
      <c r="UK429" s="309"/>
      <c r="UL429" s="309"/>
      <c r="UM429" s="309"/>
      <c r="UN429" s="309"/>
      <c r="UO429" s="309"/>
      <c r="UP429" s="309"/>
      <c r="UQ429" s="309"/>
      <c r="UR429" s="309"/>
      <c r="US429" s="309"/>
      <c r="UT429" s="309"/>
      <c r="UU429" s="309"/>
      <c r="UV429" s="309"/>
      <c r="UW429" s="309"/>
      <c r="UX429" s="309"/>
      <c r="UY429" s="309"/>
      <c r="UZ429" s="309"/>
      <c r="VA429" s="309"/>
      <c r="VB429" s="309"/>
      <c r="VC429" s="309"/>
      <c r="VD429" s="309"/>
      <c r="VE429" s="309"/>
      <c r="VF429" s="309"/>
      <c r="VG429" s="309"/>
      <c r="VH429" s="309"/>
      <c r="VI429" s="309"/>
      <c r="VJ429" s="309"/>
      <c r="VK429" s="309"/>
      <c r="VL429" s="309"/>
      <c r="VM429" s="309"/>
      <c r="VN429" s="309"/>
      <c r="VO429" s="309"/>
      <c r="VP429" s="309"/>
      <c r="VQ429" s="309"/>
      <c r="VR429" s="309"/>
      <c r="VS429" s="309"/>
      <c r="VT429" s="309"/>
      <c r="VU429" s="309"/>
      <c r="VV429" s="309"/>
      <c r="VW429" s="309"/>
      <c r="VX429" s="309"/>
      <c r="VY429" s="309"/>
      <c r="VZ429" s="309"/>
      <c r="WA429" s="309"/>
      <c r="WB429" s="309"/>
      <c r="WC429" s="309"/>
      <c r="WD429" s="309"/>
      <c r="WE429" s="309"/>
      <c r="WF429" s="309"/>
      <c r="WG429" s="309"/>
      <c r="WH429" s="309"/>
      <c r="WI429" s="309"/>
      <c r="WJ429" s="309"/>
      <c r="WK429" s="309"/>
      <c r="WL429" s="309"/>
      <c r="WM429" s="309"/>
      <c r="WN429" s="309"/>
      <c r="WO429" s="309"/>
      <c r="WP429" s="309"/>
      <c r="WQ429" s="309"/>
      <c r="WR429" s="309"/>
      <c r="WS429" s="309"/>
      <c r="WT429" s="309"/>
      <c r="WU429" s="309"/>
      <c r="WV429" s="309"/>
      <c r="WW429" s="309"/>
      <c r="WX429" s="309"/>
      <c r="WY429" s="309"/>
      <c r="WZ429" s="309"/>
      <c r="XA429" s="309"/>
      <c r="XB429" s="309"/>
      <c r="XC429" s="309"/>
      <c r="XD429" s="309"/>
      <c r="XE429" s="309"/>
      <c r="XF429" s="309"/>
      <c r="XG429" s="309"/>
      <c r="XH429" s="309"/>
      <c r="XI429" s="309"/>
      <c r="XJ429" s="309"/>
      <c r="XK429" s="309"/>
      <c r="XL429" s="309"/>
      <c r="XM429" s="309"/>
      <c r="XN429" s="309"/>
      <c r="XO429" s="309"/>
      <c r="XP429" s="309"/>
      <c r="XQ429" s="309"/>
      <c r="XR429" s="309"/>
      <c r="XS429" s="309"/>
      <c r="XT429" s="309"/>
      <c r="XU429" s="309"/>
      <c r="XV429" s="309"/>
      <c r="XW429" s="309"/>
      <c r="XX429" s="309"/>
      <c r="XY429" s="309"/>
      <c r="XZ429" s="309"/>
      <c r="YA429" s="309"/>
      <c r="YB429" s="309"/>
      <c r="YC429" s="309"/>
      <c r="YD429" s="309"/>
      <c r="YE429" s="309"/>
      <c r="YF429" s="309"/>
      <c r="YG429" s="309"/>
      <c r="YH429" s="309"/>
      <c r="YI429" s="309"/>
      <c r="YJ429" s="309"/>
      <c r="YK429" s="309"/>
      <c r="YL429" s="309"/>
      <c r="YM429" s="309"/>
      <c r="YN429" s="309"/>
      <c r="YO429" s="309"/>
      <c r="YP429" s="309"/>
      <c r="YQ429" s="309"/>
      <c r="YR429" s="309"/>
      <c r="YS429" s="309"/>
      <c r="YT429" s="309"/>
      <c r="YU429" s="309"/>
      <c r="YV429" s="309"/>
      <c r="YW429" s="309"/>
      <c r="YX429" s="309"/>
      <c r="YY429" s="309"/>
      <c r="YZ429" s="309"/>
      <c r="ZA429" s="309"/>
      <c r="ZB429" s="309"/>
      <c r="ZC429" s="309"/>
      <c r="ZD429" s="309"/>
      <c r="ZE429" s="309"/>
      <c r="ZF429" s="309"/>
      <c r="ZG429" s="309"/>
      <c r="ZH429" s="309"/>
      <c r="ZI429" s="309"/>
      <c r="ZJ429" s="309"/>
      <c r="ZK429" s="309"/>
      <c r="ZL429" s="309"/>
      <c r="ZM429" s="309"/>
      <c r="ZN429" s="309"/>
      <c r="ZO429" s="309"/>
      <c r="ZP429" s="309"/>
      <c r="ZQ429" s="309"/>
      <c r="ZR429" s="309"/>
      <c r="ZS429" s="309"/>
      <c r="ZT429" s="309"/>
      <c r="ZU429" s="309"/>
      <c r="ZV429" s="309"/>
      <c r="ZW429" s="309"/>
      <c r="ZX429" s="309"/>
      <c r="ZY429" s="309"/>
      <c r="ZZ429" s="309"/>
      <c r="AAA429" s="309"/>
      <c r="AAB429" s="309"/>
      <c r="AAC429" s="309"/>
      <c r="AAD429" s="309"/>
      <c r="AAE429" s="309"/>
      <c r="AAF429" s="309"/>
      <c r="AAG429" s="309"/>
      <c r="AAH429" s="309"/>
      <c r="AAI429" s="309"/>
      <c r="AAJ429" s="309"/>
      <c r="AAK429" s="309"/>
      <c r="AAL429" s="309"/>
      <c r="AAM429" s="309"/>
      <c r="AAN429" s="309"/>
      <c r="AAO429" s="309"/>
      <c r="AAP429" s="309"/>
      <c r="AAQ429" s="309"/>
      <c r="AAR429" s="309"/>
      <c r="AAS429" s="309"/>
      <c r="AAT429" s="309"/>
      <c r="AAU429" s="309"/>
      <c r="AAV429" s="309"/>
      <c r="AAW429" s="309"/>
      <c r="AAX429" s="309"/>
      <c r="AAY429" s="309"/>
      <c r="AAZ429" s="309"/>
      <c r="ABA429" s="309"/>
      <c r="ABB429" s="309"/>
      <c r="ABC429" s="309"/>
      <c r="ABD429" s="309"/>
      <c r="ABE429" s="309"/>
      <c r="ABF429" s="309"/>
      <c r="ABG429" s="309"/>
      <c r="ABH429" s="309"/>
      <c r="ABI429" s="309"/>
      <c r="ABJ429" s="309"/>
      <c r="ABK429" s="309"/>
      <c r="ABL429" s="309"/>
      <c r="ABM429" s="309"/>
      <c r="ABN429" s="309"/>
      <c r="ABO429" s="309"/>
      <c r="ABP429" s="309"/>
      <c r="ABQ429" s="309"/>
      <c r="ABR429" s="309"/>
      <c r="ABS429" s="309"/>
      <c r="ABT429" s="309"/>
      <c r="ABU429" s="309"/>
      <c r="ABV429" s="309"/>
      <c r="ABW429" s="309"/>
      <c r="ABX429" s="309"/>
      <c r="ABY429" s="309"/>
      <c r="ABZ429" s="309"/>
      <c r="ACA429" s="309"/>
      <c r="ACB429" s="309"/>
      <c r="ACC429" s="309"/>
      <c r="ACD429" s="309"/>
      <c r="ACE429" s="309"/>
      <c r="ACF429" s="309"/>
      <c r="ACG429" s="309"/>
      <c r="ACH429" s="309"/>
      <c r="ACI429" s="309"/>
      <c r="ACJ429" s="309"/>
      <c r="ACK429" s="309"/>
      <c r="ACL429" s="309"/>
      <c r="ACM429" s="309"/>
      <c r="ACN429" s="309"/>
      <c r="ACO429" s="309"/>
      <c r="ACP429" s="309"/>
      <c r="ACQ429" s="309"/>
      <c r="ACR429" s="309"/>
      <c r="ACS429" s="309"/>
      <c r="ACT429" s="309"/>
      <c r="ACU429" s="309"/>
      <c r="ACV429" s="309"/>
      <c r="ACW429" s="309"/>
      <c r="ACX429" s="309"/>
      <c r="ACY429" s="309"/>
      <c r="ACZ429" s="309"/>
      <c r="ADA429" s="309"/>
      <c r="ADB429" s="309"/>
      <c r="ADC429" s="309"/>
      <c r="ADD429" s="309"/>
      <c r="ADE429" s="309"/>
      <c r="ADF429" s="309"/>
      <c r="ADG429" s="309"/>
      <c r="ADH429" s="309"/>
      <c r="ADI429" s="309"/>
      <c r="ADJ429" s="309"/>
      <c r="ADK429" s="309"/>
      <c r="ADL429" s="309"/>
      <c r="ADM429" s="309"/>
      <c r="ADN429" s="309"/>
      <c r="ADO429" s="309"/>
      <c r="ADP429" s="309"/>
      <c r="ADQ429" s="309"/>
      <c r="ADR429" s="309"/>
      <c r="ADS429" s="309"/>
      <c r="ADT429" s="309"/>
      <c r="ADU429" s="309"/>
      <c r="ADV429" s="309"/>
      <c r="ADW429" s="309"/>
      <c r="ADX429" s="309"/>
      <c r="ADY429" s="309"/>
      <c r="ADZ429" s="309"/>
      <c r="AEA429" s="309"/>
      <c r="AEB429" s="309"/>
      <c r="AEC429" s="309"/>
      <c r="AED429" s="309"/>
      <c r="AEE429" s="309"/>
      <c r="AEF429" s="309"/>
      <c r="AEG429" s="309"/>
      <c r="AEH429" s="309"/>
      <c r="AEI429" s="309"/>
      <c r="AEJ429" s="309"/>
      <c r="AEK429" s="309"/>
      <c r="AEL429" s="309"/>
      <c r="AEM429" s="309"/>
      <c r="AEN429" s="309"/>
      <c r="AEO429" s="309"/>
      <c r="AEP429" s="309"/>
      <c r="AEQ429" s="309"/>
      <c r="AER429" s="309"/>
      <c r="AES429" s="309"/>
      <c r="AET429" s="309"/>
      <c r="AEU429" s="309"/>
      <c r="AEV429" s="309"/>
      <c r="AEW429" s="309"/>
      <c r="AEX429" s="309"/>
      <c r="AEY429" s="309"/>
      <c r="AEZ429" s="309"/>
      <c r="AFA429" s="309"/>
      <c r="AFB429" s="309"/>
      <c r="AFC429" s="309"/>
      <c r="AFD429" s="309"/>
      <c r="AFE429" s="309"/>
      <c r="AFF429" s="309"/>
      <c r="AFG429" s="309"/>
      <c r="AFH429" s="309"/>
      <c r="AFI429" s="309"/>
      <c r="AFJ429" s="309"/>
      <c r="AFK429" s="309"/>
      <c r="AFL429" s="309"/>
      <c r="AFM429" s="309"/>
      <c r="AFN429" s="309"/>
      <c r="AFO429" s="309"/>
      <c r="AFP429" s="309"/>
      <c r="AFQ429" s="309"/>
      <c r="AFR429" s="309"/>
      <c r="AFS429" s="309"/>
      <c r="AFT429" s="309"/>
      <c r="AFU429" s="309"/>
      <c r="AFV429" s="309"/>
      <c r="AFW429" s="309"/>
      <c r="AFX429" s="309"/>
      <c r="AFY429" s="309"/>
      <c r="AFZ429" s="309"/>
      <c r="AGA429" s="309"/>
      <c r="AGB429" s="309"/>
      <c r="AGC429" s="309"/>
      <c r="AGD429" s="309"/>
      <c r="AGE429" s="309"/>
      <c r="AGF429" s="309"/>
      <c r="AGG429" s="309"/>
      <c r="AGH429" s="309"/>
      <c r="AGI429" s="309"/>
      <c r="AGJ429" s="309"/>
      <c r="AGK429" s="309"/>
      <c r="AGL429" s="309"/>
      <c r="AGM429" s="309"/>
      <c r="AGN429" s="309"/>
      <c r="AGO429" s="309"/>
      <c r="AGP429" s="309"/>
      <c r="AGQ429" s="309"/>
      <c r="AGR429" s="309"/>
      <c r="AGS429" s="309"/>
      <c r="AGT429" s="309"/>
      <c r="AGU429" s="309"/>
      <c r="AGV429" s="309"/>
      <c r="AGW429" s="309"/>
      <c r="AGX429" s="309"/>
      <c r="AGY429" s="309"/>
      <c r="AGZ429" s="309"/>
      <c r="AHA429" s="309"/>
      <c r="AHB429" s="309"/>
      <c r="AHC429" s="309"/>
      <c r="AHD429" s="309"/>
      <c r="AHE429" s="309"/>
      <c r="AHF429" s="309"/>
      <c r="AHG429" s="309"/>
      <c r="AHH429" s="309"/>
      <c r="AHI429" s="309"/>
      <c r="AHJ429" s="309"/>
      <c r="AHK429" s="309"/>
      <c r="AHL429" s="309"/>
      <c r="AHM429" s="309"/>
      <c r="AHN429" s="309"/>
      <c r="AHO429" s="309"/>
      <c r="AHP429" s="309"/>
      <c r="AHQ429" s="309"/>
      <c r="AHR429" s="309"/>
      <c r="AHS429" s="309"/>
      <c r="AHT429" s="309"/>
      <c r="AHU429" s="309"/>
      <c r="AHV429" s="309"/>
      <c r="AHW429" s="309"/>
      <c r="AHX429" s="309"/>
      <c r="AHY429" s="309"/>
      <c r="AHZ429" s="309"/>
      <c r="AIA429" s="309"/>
      <c r="AIB429" s="309"/>
      <c r="AIC429" s="309"/>
      <c r="AID429" s="309"/>
      <c r="AIE429" s="309"/>
      <c r="AIF429" s="309"/>
      <c r="AIG429" s="309"/>
      <c r="AIH429" s="309"/>
      <c r="AII429" s="309"/>
      <c r="AIJ429" s="309"/>
      <c r="AIK429" s="309"/>
      <c r="AIL429" s="309"/>
      <c r="AIM429" s="309"/>
      <c r="AIN429" s="309"/>
      <c r="AIO429" s="309"/>
      <c r="AIP429" s="309"/>
      <c r="AIQ429" s="309"/>
      <c r="AIR429" s="309"/>
      <c r="AIS429" s="309"/>
      <c r="AIT429" s="309"/>
      <c r="AIU429" s="309"/>
      <c r="AIV429" s="309"/>
      <c r="AIW429" s="309"/>
      <c r="AIX429" s="309"/>
      <c r="AIY429" s="309"/>
      <c r="AIZ429" s="309"/>
      <c r="AJA429" s="309"/>
      <c r="AJB429" s="309"/>
      <c r="AJC429" s="309"/>
      <c r="AJD429" s="309"/>
      <c r="AJE429" s="309"/>
      <c r="AJF429" s="309"/>
      <c r="AJG429" s="309"/>
      <c r="AJH429" s="309"/>
      <c r="AJI429" s="309"/>
      <c r="AJJ429" s="309"/>
      <c r="AJK429" s="309"/>
      <c r="AJL429" s="309"/>
      <c r="AJM429" s="309"/>
      <c r="AJN429" s="309"/>
      <c r="AJO429" s="309"/>
      <c r="AJP429" s="309"/>
      <c r="AJQ429" s="309"/>
      <c r="AJR429" s="309"/>
      <c r="AJS429" s="309"/>
      <c r="AJT429" s="309"/>
      <c r="AJU429" s="309"/>
      <c r="AJV429" s="309"/>
      <c r="AJW429" s="309"/>
      <c r="AJX429" s="309"/>
      <c r="AJY429" s="309"/>
      <c r="AJZ429" s="309"/>
      <c r="AKA429" s="309"/>
      <c r="AKB429" s="309"/>
      <c r="AKC429" s="309"/>
      <c r="AKD429" s="309"/>
      <c r="AKE429" s="309"/>
      <c r="AKF429" s="309"/>
      <c r="AKG429" s="309"/>
      <c r="AKH429" s="309"/>
      <c r="AKI429" s="309"/>
      <c r="AKJ429" s="309"/>
      <c r="AKK429" s="309"/>
      <c r="AKL429" s="309"/>
      <c r="AKM429" s="309"/>
      <c r="AKN429" s="309"/>
      <c r="AKO429" s="309"/>
      <c r="AKP429" s="309"/>
      <c r="AKQ429" s="309"/>
      <c r="AKR429" s="309"/>
      <c r="AKS429" s="309"/>
      <c r="AKT429" s="309"/>
      <c r="AKU429" s="309"/>
      <c r="AKV429" s="309"/>
      <c r="AKW429" s="309"/>
      <c r="AKX429" s="309"/>
      <c r="AKY429" s="309"/>
      <c r="AKZ429" s="309"/>
      <c r="ALA429" s="309"/>
      <c r="ALB429" s="309"/>
      <c r="ALC429" s="309"/>
      <c r="ALD429" s="309"/>
      <c r="ALE429" s="309"/>
      <c r="ALF429" s="309"/>
      <c r="ALG429" s="309"/>
      <c r="ALH429" s="309"/>
      <c r="ALI429" s="309"/>
      <c r="ALJ429" s="309"/>
      <c r="ALK429" s="309"/>
      <c r="ALL429" s="309"/>
      <c r="ALM429" s="309"/>
      <c r="ALN429" s="309"/>
      <c r="ALO429" s="309"/>
      <c r="ALP429" s="309"/>
      <c r="ALQ429" s="309"/>
      <c r="ALR429" s="309"/>
      <c r="ALS429" s="309"/>
      <c r="ALT429" s="309"/>
      <c r="ALU429" s="309"/>
      <c r="ALV429" s="309"/>
      <c r="ALW429" s="309"/>
      <c r="ALX429" s="309"/>
      <c r="ALY429" s="309"/>
      <c r="ALZ429" s="309"/>
      <c r="AMA429" s="309"/>
      <c r="AMB429" s="309"/>
      <c r="AMC429" s="309"/>
      <c r="AMD429" s="309"/>
      <c r="AME429" s="309"/>
      <c r="AMF429" s="309"/>
      <c r="AMG429" s="309"/>
      <c r="AMH429" s="309"/>
      <c r="AMI429" s="309"/>
      <c r="AMJ429" s="309"/>
      <c r="AMK429" s="309"/>
      <c r="AML429" s="309"/>
      <c r="AMM429" s="309"/>
      <c r="AMN429" s="309"/>
      <c r="AMO429" s="309"/>
      <c r="AMP429" s="309"/>
      <c r="AMQ429" s="309"/>
      <c r="AMR429" s="309"/>
      <c r="AMS429" s="309"/>
      <c r="AMT429" s="309"/>
      <c r="AMU429" s="309"/>
      <c r="AMV429" s="309"/>
      <c r="AMW429" s="309"/>
      <c r="AMX429" s="309"/>
      <c r="AMY429" s="309"/>
      <c r="AMZ429" s="309"/>
      <c r="ANA429" s="309"/>
      <c r="ANB429" s="309"/>
      <c r="ANC429" s="309"/>
      <c r="AND429" s="309"/>
      <c r="ANE429" s="309"/>
      <c r="ANF429" s="309"/>
      <c r="ANG429" s="309"/>
      <c r="ANH429" s="309"/>
      <c r="ANI429" s="309"/>
      <c r="ANJ429" s="309"/>
      <c r="ANK429" s="309"/>
      <c r="ANL429" s="309"/>
      <c r="ANM429" s="309"/>
      <c r="ANN429" s="309"/>
      <c r="ANO429" s="309"/>
      <c r="ANP429" s="309"/>
      <c r="ANQ429" s="309"/>
      <c r="ANR429" s="309"/>
      <c r="ANS429" s="309"/>
      <c r="ANT429" s="309"/>
      <c r="ANU429" s="309"/>
      <c r="ANV429" s="309"/>
      <c r="ANW429" s="309"/>
      <c r="ANX429" s="309"/>
      <c r="ANY429" s="309"/>
      <c r="ANZ429" s="309"/>
      <c r="AOA429" s="309"/>
      <c r="AOB429" s="309"/>
      <c r="AOC429" s="309"/>
      <c r="AOD429" s="309"/>
      <c r="AOE429" s="309"/>
      <c r="AOF429" s="309"/>
      <c r="AOG429" s="309"/>
      <c r="AOH429" s="309"/>
      <c r="AOI429" s="309"/>
      <c r="AOJ429" s="309"/>
      <c r="AOK429" s="309"/>
      <c r="AOL429" s="309"/>
      <c r="AOM429" s="309"/>
      <c r="AON429" s="309"/>
      <c r="AOO429" s="309"/>
      <c r="AOP429" s="309"/>
      <c r="AOQ429" s="309"/>
      <c r="AOR429" s="309"/>
      <c r="AOS429" s="309"/>
      <c r="AOT429" s="309"/>
      <c r="AOU429" s="309"/>
      <c r="AOV429" s="309"/>
      <c r="AOW429" s="309"/>
      <c r="AOX429" s="309"/>
      <c r="AOY429" s="309"/>
      <c r="AOZ429" s="309"/>
      <c r="APA429" s="309"/>
      <c r="APB429" s="309"/>
      <c r="APC429" s="309"/>
      <c r="APD429" s="309"/>
      <c r="APE429" s="309"/>
      <c r="APF429" s="309"/>
      <c r="APG429" s="309"/>
      <c r="APH429" s="309"/>
      <c r="API429" s="309"/>
      <c r="APJ429" s="309"/>
      <c r="APK429" s="309"/>
      <c r="APL429" s="309"/>
      <c r="APM429" s="309"/>
      <c r="APN429" s="309"/>
      <c r="APO429" s="309"/>
      <c r="APP429" s="309"/>
      <c r="APQ429" s="309"/>
      <c r="APR429" s="309"/>
      <c r="APS429" s="309"/>
      <c r="APT429" s="309"/>
      <c r="APU429" s="309"/>
      <c r="APV429" s="309"/>
      <c r="APW429" s="309"/>
      <c r="APX429" s="309"/>
      <c r="APY429" s="309"/>
      <c r="APZ429" s="309"/>
      <c r="AQA429" s="309"/>
      <c r="AQB429" s="309"/>
      <c r="AQC429" s="309"/>
      <c r="AQD429" s="309"/>
      <c r="AQE429" s="309"/>
      <c r="AQF429" s="309"/>
      <c r="AQG429" s="309"/>
      <c r="AQH429" s="309"/>
      <c r="AQI429" s="309"/>
      <c r="AQJ429" s="309"/>
      <c r="AQK429" s="309"/>
      <c r="AQL429" s="309"/>
      <c r="AQM429" s="309"/>
      <c r="AQN429" s="309"/>
      <c r="AQO429" s="309"/>
      <c r="AQP429" s="309"/>
      <c r="AQQ429" s="309"/>
      <c r="AQR429" s="309"/>
      <c r="AQS429" s="309"/>
      <c r="AQT429" s="309"/>
      <c r="AQU429" s="309"/>
      <c r="AQV429" s="309"/>
      <c r="AQW429" s="309"/>
      <c r="AQX429" s="309"/>
      <c r="AQY429" s="309"/>
      <c r="AQZ429" s="309"/>
      <c r="ARA429" s="309"/>
      <c r="ARB429" s="309"/>
      <c r="ARC429" s="309"/>
      <c r="ARD429" s="309"/>
      <c r="ARE429" s="309"/>
      <c r="ARF429" s="309"/>
      <c r="ARG429" s="309"/>
      <c r="ARH429" s="309"/>
      <c r="ARI429" s="309"/>
      <c r="ARJ429" s="309"/>
      <c r="ARK429" s="309"/>
      <c r="ARL429" s="309"/>
      <c r="ARM429" s="309"/>
      <c r="ARN429" s="309"/>
      <c r="ARO429" s="309"/>
      <c r="ARP429" s="309"/>
      <c r="ARQ429" s="309"/>
      <c r="ARR429" s="309"/>
      <c r="ARS429" s="309"/>
      <c r="ART429" s="309"/>
      <c r="ARU429" s="309"/>
      <c r="ARV429" s="309"/>
      <c r="ARW429" s="309"/>
      <c r="ARX429" s="309"/>
      <c r="ARY429" s="309"/>
      <c r="ARZ429" s="309"/>
      <c r="ASA429" s="309"/>
      <c r="ASB429" s="309"/>
      <c r="ASC429" s="309"/>
      <c r="ASD429" s="309"/>
      <c r="ASE429" s="309"/>
      <c r="ASF429" s="309"/>
      <c r="ASG429" s="309"/>
      <c r="ASH429" s="309"/>
      <c r="ASI429" s="309"/>
      <c r="ASJ429" s="309"/>
      <c r="ASK429" s="309"/>
      <c r="ASL429" s="309"/>
      <c r="ASM429" s="309"/>
      <c r="ASN429" s="309"/>
      <c r="ASO429" s="309"/>
      <c r="ASP429" s="309"/>
      <c r="ASQ429" s="309"/>
      <c r="ASR429" s="309"/>
      <c r="ASS429" s="309"/>
      <c r="AST429" s="309"/>
      <c r="ASU429" s="309"/>
      <c r="ASV429" s="309"/>
      <c r="ASW429" s="309"/>
      <c r="ASX429" s="309"/>
      <c r="ASY429" s="309"/>
      <c r="ASZ429" s="309"/>
      <c r="ATA429" s="309"/>
      <c r="ATB429" s="309"/>
      <c r="ATC429" s="309"/>
      <c r="ATD429" s="309"/>
      <c r="ATE429" s="309"/>
      <c r="ATF429" s="309"/>
      <c r="ATG429" s="309"/>
      <c r="ATH429" s="309"/>
      <c r="ATI429" s="309"/>
      <c r="ATJ429" s="309"/>
      <c r="ATK429" s="309"/>
      <c r="ATL429" s="309"/>
      <c r="ATM429" s="309"/>
      <c r="ATN429" s="309"/>
      <c r="ATO429" s="309"/>
      <c r="ATP429" s="309"/>
      <c r="ATQ429" s="309"/>
      <c r="ATR429" s="309"/>
      <c r="ATS429" s="309"/>
      <c r="ATT429" s="309"/>
      <c r="ATU429" s="309"/>
      <c r="ATV429" s="309"/>
      <c r="ATW429" s="309"/>
      <c r="ATX429" s="309"/>
      <c r="ATY429" s="309"/>
      <c r="ATZ429" s="309"/>
      <c r="AUA429" s="309"/>
      <c r="AUB429" s="309"/>
      <c r="AUC429" s="309"/>
      <c r="AUD429" s="309"/>
      <c r="AUE429" s="309"/>
      <c r="AUF429" s="309"/>
      <c r="AUG429" s="309"/>
      <c r="AUH429" s="309"/>
      <c r="AUI429" s="309"/>
      <c r="AUJ429" s="309"/>
      <c r="AUK429" s="309"/>
      <c r="AUL429" s="309"/>
      <c r="AUM429" s="309"/>
      <c r="AUN429" s="309"/>
      <c r="AUO429" s="309"/>
      <c r="AUP429" s="309"/>
      <c r="AUQ429" s="309"/>
      <c r="AUR429" s="309"/>
      <c r="AUS429" s="309"/>
      <c r="AUT429" s="309"/>
      <c r="AUU429" s="309"/>
      <c r="AUV429" s="309"/>
      <c r="AUW429" s="309"/>
      <c r="AUX429" s="309"/>
      <c r="AUY429" s="309"/>
      <c r="AUZ429" s="309"/>
      <c r="AVA429" s="309"/>
      <c r="AVB429" s="309"/>
      <c r="AVC429" s="309"/>
      <c r="AVD429" s="309"/>
      <c r="AVE429" s="309"/>
      <c r="AVF429" s="309"/>
      <c r="AVG429" s="309"/>
      <c r="AVH429" s="309"/>
      <c r="AVI429" s="309"/>
      <c r="AVJ429" s="309"/>
      <c r="AVK429" s="309"/>
      <c r="AVL429" s="309"/>
      <c r="AVM429" s="309"/>
      <c r="AVN429" s="309"/>
      <c r="AVO429" s="309"/>
      <c r="AVP429" s="309"/>
      <c r="AVQ429" s="309"/>
      <c r="AVR429" s="309"/>
      <c r="AVS429" s="309"/>
      <c r="AVT429" s="309"/>
      <c r="AVU429" s="309"/>
      <c r="AVV429" s="309"/>
      <c r="AVW429" s="309"/>
      <c r="AVX429" s="309"/>
      <c r="AVY429" s="309"/>
      <c r="AVZ429" s="309"/>
      <c r="AWA429" s="309"/>
      <c r="AWB429" s="309"/>
      <c r="AWC429" s="309"/>
      <c r="AWD429" s="309"/>
      <c r="AWE429" s="309"/>
      <c r="AWF429" s="309"/>
      <c r="AWG429" s="309"/>
      <c r="AWH429" s="309"/>
      <c r="AWI429" s="309"/>
      <c r="AWJ429" s="309"/>
      <c r="AWK429" s="309"/>
      <c r="AWL429" s="309"/>
      <c r="AWM429" s="309"/>
      <c r="AWN429" s="309"/>
      <c r="AWO429" s="309"/>
      <c r="AWP429" s="309"/>
      <c r="AWQ429" s="309"/>
      <c r="AWR429" s="309"/>
      <c r="AWS429" s="309"/>
      <c r="AWT429" s="309"/>
      <c r="AWU429" s="309"/>
      <c r="AWV429" s="309"/>
      <c r="AWW429" s="309"/>
      <c r="AWX429" s="309"/>
      <c r="AWY429" s="309"/>
      <c r="AWZ429" s="309"/>
      <c r="AXA429" s="309"/>
      <c r="AXB429" s="309"/>
      <c r="AXC429" s="309"/>
      <c r="AXD429" s="309"/>
      <c r="AXE429" s="309"/>
      <c r="AXF429" s="309"/>
      <c r="AXG429" s="309"/>
      <c r="AXH429" s="309"/>
      <c r="AXI429" s="309"/>
      <c r="AXJ429" s="309"/>
      <c r="AXK429" s="309"/>
      <c r="AXL429" s="309"/>
      <c r="AXM429" s="309"/>
      <c r="AXN429" s="309"/>
      <c r="AXO429" s="309"/>
      <c r="AXP429" s="309"/>
      <c r="AXQ429" s="309"/>
      <c r="AXR429" s="309"/>
      <c r="AXS429" s="309"/>
      <c r="AXT429" s="309"/>
      <c r="AXU429" s="309"/>
      <c r="AXV429" s="309"/>
      <c r="AXW429" s="309"/>
      <c r="AXX429" s="309"/>
      <c r="AXY429" s="309"/>
      <c r="AXZ429" s="309"/>
      <c r="AYA429" s="309"/>
      <c r="AYB429" s="309"/>
      <c r="AYC429" s="309"/>
      <c r="AYD429" s="309"/>
      <c r="AYE429" s="309"/>
      <c r="AYF429" s="309"/>
      <c r="AYG429" s="309"/>
      <c r="AYH429" s="309"/>
      <c r="AYI429" s="309"/>
      <c r="AYJ429" s="309"/>
      <c r="AYK429" s="309"/>
      <c r="AYL429" s="309"/>
      <c r="AYM429" s="309"/>
      <c r="AYN429" s="309"/>
      <c r="AYO429" s="309"/>
      <c r="AYP429" s="309"/>
      <c r="AYQ429" s="309"/>
      <c r="AYR429" s="309"/>
      <c r="AYS429" s="309"/>
      <c r="AYT429" s="309"/>
      <c r="AYU429" s="309"/>
      <c r="AYV429" s="309"/>
      <c r="AYW429" s="309"/>
      <c r="AYX429" s="309"/>
      <c r="AYY429" s="309"/>
      <c r="AYZ429" s="309"/>
      <c r="AZA429" s="309"/>
      <c r="AZB429" s="309"/>
      <c r="AZC429" s="309"/>
      <c r="AZD429" s="309"/>
      <c r="AZE429" s="309"/>
      <c r="AZF429" s="309"/>
      <c r="AZG429" s="309"/>
      <c r="AZH429" s="309"/>
      <c r="AZI429" s="309"/>
      <c r="AZJ429" s="309"/>
      <c r="AZK429" s="309"/>
      <c r="AZL429" s="309"/>
      <c r="AZM429" s="309"/>
      <c r="AZN429" s="309"/>
      <c r="AZO429" s="309"/>
      <c r="AZP429" s="309"/>
      <c r="AZQ429" s="309"/>
      <c r="AZR429" s="309"/>
      <c r="AZS429" s="309"/>
      <c r="AZT429" s="309"/>
      <c r="AZU429" s="309"/>
      <c r="AZV429" s="309"/>
      <c r="AZW429" s="309"/>
      <c r="AZX429" s="309"/>
      <c r="AZY429" s="309"/>
      <c r="AZZ429" s="309"/>
      <c r="BAA429" s="309"/>
      <c r="BAB429" s="309"/>
      <c r="BAC429" s="309"/>
      <c r="BAD429" s="309"/>
      <c r="BAE429" s="309"/>
      <c r="BAF429" s="309"/>
      <c r="BAG429" s="309"/>
      <c r="BAH429" s="309"/>
      <c r="BAI429" s="309"/>
      <c r="BAJ429" s="309"/>
      <c r="BAK429" s="309"/>
      <c r="BAL429" s="309"/>
      <c r="BAM429" s="309"/>
      <c r="BAN429" s="309"/>
      <c r="BAO429" s="309"/>
      <c r="BAP429" s="309"/>
      <c r="BAQ429" s="309"/>
      <c r="BAR429" s="309"/>
      <c r="BAS429" s="309"/>
      <c r="BAT429" s="309"/>
      <c r="BAU429" s="309"/>
      <c r="BAV429" s="309"/>
      <c r="BAW429" s="309"/>
      <c r="BAX429" s="309"/>
      <c r="BAY429" s="309"/>
      <c r="BAZ429" s="309"/>
      <c r="BBA429" s="309"/>
      <c r="BBB429" s="309"/>
      <c r="BBC429" s="309"/>
      <c r="BBD429" s="309"/>
      <c r="BBE429" s="309"/>
      <c r="BBF429" s="309"/>
      <c r="BBG429" s="309"/>
      <c r="BBH429" s="309"/>
      <c r="BBI429" s="309"/>
      <c r="BBJ429" s="309"/>
      <c r="BBK429" s="309"/>
      <c r="BBL429" s="309"/>
      <c r="BBM429" s="309"/>
      <c r="BBN429" s="309"/>
      <c r="BBO429" s="309"/>
      <c r="BBP429" s="309"/>
      <c r="BBQ429" s="309"/>
      <c r="BBR429" s="309"/>
      <c r="BBS429" s="309"/>
      <c r="BBT429" s="309"/>
      <c r="BBU429" s="309"/>
      <c r="BBV429" s="309"/>
      <c r="BBW429" s="309"/>
      <c r="BBX429" s="309"/>
      <c r="BBY429" s="309"/>
      <c r="BBZ429" s="309"/>
      <c r="BCA429" s="309"/>
      <c r="BCB429" s="309"/>
      <c r="BCC429" s="309"/>
      <c r="BCD429" s="309"/>
      <c r="BCE429" s="309"/>
      <c r="BCF429" s="309"/>
      <c r="BCG429" s="309"/>
      <c r="BCH429" s="309"/>
      <c r="BCI429" s="309"/>
      <c r="BCJ429" s="309"/>
      <c r="BCK429" s="309"/>
      <c r="BCL429" s="309"/>
      <c r="BCM429" s="309"/>
      <c r="BCN429" s="309"/>
      <c r="BCO429" s="309"/>
      <c r="BCP429" s="309"/>
      <c r="BCQ429" s="309"/>
      <c r="BCR429" s="309"/>
      <c r="BCS429" s="309"/>
      <c r="BCT429" s="309"/>
      <c r="BCU429" s="309"/>
      <c r="BCV429" s="309"/>
      <c r="BCW429" s="309"/>
      <c r="BCX429" s="309"/>
      <c r="BCY429" s="309"/>
      <c r="BCZ429" s="309"/>
      <c r="BDA429" s="309"/>
      <c r="BDB429" s="309"/>
      <c r="BDC429" s="309"/>
      <c r="BDD429" s="309"/>
      <c r="BDE429" s="309"/>
      <c r="BDF429" s="309"/>
      <c r="BDG429" s="309"/>
      <c r="BDH429" s="309"/>
      <c r="BDI429" s="309"/>
      <c r="BDJ429" s="309"/>
      <c r="BDK429" s="309"/>
      <c r="BDL429" s="309"/>
      <c r="BDM429" s="309"/>
      <c r="BDN429" s="309"/>
      <c r="BDO429" s="309"/>
      <c r="BDP429" s="309"/>
      <c r="BDQ429" s="309"/>
      <c r="BDR429" s="309"/>
      <c r="BDS429" s="309"/>
      <c r="BDT429" s="309"/>
      <c r="BDU429" s="309"/>
      <c r="BDV429" s="309"/>
      <c r="BDW429" s="309"/>
      <c r="BDX429" s="309"/>
      <c r="BDY429" s="309"/>
      <c r="BDZ429" s="309"/>
      <c r="BEA429" s="309"/>
      <c r="BEB429" s="309"/>
      <c r="BEC429" s="309"/>
      <c r="BED429" s="309"/>
      <c r="BEE429" s="309"/>
      <c r="BEF429" s="309"/>
      <c r="BEG429" s="309"/>
      <c r="BEH429" s="309"/>
      <c r="BEI429" s="309"/>
      <c r="BEJ429" s="309"/>
      <c r="BEK429" s="309"/>
      <c r="BEL429" s="309"/>
      <c r="BEM429" s="309"/>
      <c r="BEN429" s="309"/>
      <c r="BEO429" s="309"/>
      <c r="BEP429" s="309"/>
      <c r="BEQ429" s="309"/>
      <c r="BER429" s="309"/>
      <c r="BES429" s="309"/>
      <c r="BET429" s="309"/>
      <c r="BEU429" s="309"/>
      <c r="BEV429" s="309"/>
      <c r="BEW429" s="309"/>
      <c r="BEX429" s="309"/>
      <c r="BEY429" s="309"/>
      <c r="BEZ429" s="309"/>
      <c r="BFA429" s="309"/>
      <c r="BFB429" s="309"/>
      <c r="BFC429" s="309"/>
      <c r="BFD429" s="309"/>
      <c r="BFE429" s="309"/>
      <c r="BFF429" s="309"/>
      <c r="BFG429" s="309"/>
      <c r="BFH429" s="309"/>
      <c r="BFI429" s="309"/>
      <c r="BFJ429" s="309"/>
      <c r="BFK429" s="309"/>
      <c r="BFL429" s="309"/>
      <c r="BFM429" s="309"/>
      <c r="BFN429" s="309"/>
      <c r="BFO429" s="309"/>
      <c r="BFP429" s="309"/>
      <c r="BFQ429" s="309"/>
      <c r="BFR429" s="309"/>
      <c r="BFS429" s="309"/>
      <c r="BFT429" s="309"/>
      <c r="BFU429" s="309"/>
      <c r="BFV429" s="309"/>
      <c r="BFW429" s="309"/>
      <c r="BFX429" s="309"/>
      <c r="BFY429" s="309"/>
      <c r="BFZ429" s="309"/>
      <c r="BGA429" s="309"/>
      <c r="BGB429" s="309"/>
      <c r="BGC429" s="309"/>
      <c r="BGD429" s="309"/>
      <c r="BGE429" s="309"/>
      <c r="BGF429" s="309"/>
      <c r="BGG429" s="309"/>
      <c r="BGH429" s="309"/>
    </row>
    <row r="430" spans="6:1542" s="18" customFormat="1" ht="14.45" customHeight="1" x14ac:dyDescent="0.25">
      <c r="F430" s="68"/>
      <c r="Y430" s="68"/>
      <c r="AC430" s="309"/>
      <c r="AD430" s="309"/>
      <c r="AE430" s="309"/>
      <c r="AF430" s="309"/>
      <c r="AG430" s="309"/>
      <c r="AH430" s="309"/>
      <c r="AI430" s="309"/>
      <c r="AJ430" s="309"/>
      <c r="AK430" s="309"/>
      <c r="AL430" s="309"/>
      <c r="AM430" s="309"/>
      <c r="AN430" s="309"/>
      <c r="AO430" s="309"/>
      <c r="AP430" s="309"/>
      <c r="AQ430" s="309"/>
      <c r="AR430" s="309"/>
      <c r="AS430" s="309"/>
      <c r="AT430" s="309"/>
      <c r="AU430" s="309"/>
      <c r="AV430" s="309"/>
      <c r="AW430" s="309"/>
      <c r="AX430" s="309"/>
      <c r="AY430" s="309"/>
      <c r="AZ430" s="309"/>
      <c r="BA430" s="309"/>
      <c r="BB430" s="309"/>
      <c r="BC430" s="309"/>
      <c r="BD430" s="309"/>
      <c r="BE430" s="309"/>
      <c r="BF430" s="309"/>
      <c r="BG430" s="309"/>
      <c r="BH430" s="309"/>
      <c r="BI430" s="309"/>
      <c r="BJ430" s="309"/>
      <c r="BK430" s="309"/>
      <c r="BL430" s="309"/>
      <c r="BM430" s="309"/>
      <c r="BN430" s="309"/>
      <c r="BO430" s="309"/>
      <c r="BP430" s="309"/>
      <c r="BQ430" s="309"/>
      <c r="BR430" s="309"/>
      <c r="BS430" s="309"/>
      <c r="BT430" s="309"/>
      <c r="BU430" s="309"/>
      <c r="BV430" s="309"/>
      <c r="BW430" s="309"/>
      <c r="BX430" s="309"/>
      <c r="BY430" s="309"/>
      <c r="BZ430" s="309"/>
      <c r="CA430" s="309"/>
      <c r="CB430" s="309"/>
      <c r="CC430" s="309"/>
      <c r="CD430" s="309"/>
      <c r="CE430" s="309"/>
      <c r="CF430" s="309"/>
      <c r="CG430" s="309"/>
      <c r="CH430" s="309"/>
      <c r="CI430" s="309"/>
      <c r="CJ430" s="309"/>
      <c r="CK430" s="309"/>
      <c r="CL430" s="309"/>
      <c r="CM430" s="309"/>
      <c r="CN430" s="309"/>
      <c r="CO430" s="309"/>
      <c r="CP430" s="309"/>
      <c r="CQ430" s="309"/>
      <c r="CR430" s="309"/>
      <c r="CS430" s="309"/>
      <c r="CT430" s="309"/>
      <c r="CU430" s="309"/>
      <c r="CV430" s="309"/>
      <c r="CW430" s="309"/>
      <c r="CX430" s="309"/>
      <c r="CY430" s="309"/>
      <c r="CZ430" s="309"/>
      <c r="DA430" s="309"/>
      <c r="DB430" s="309"/>
      <c r="DC430" s="309"/>
      <c r="DD430" s="309"/>
      <c r="DE430" s="309"/>
      <c r="DF430" s="309"/>
      <c r="DG430" s="309"/>
      <c r="DH430" s="309"/>
      <c r="DI430" s="309"/>
      <c r="DJ430" s="309"/>
      <c r="DK430" s="309"/>
      <c r="DL430" s="309"/>
      <c r="DM430" s="309"/>
      <c r="DN430" s="309"/>
      <c r="DO430" s="309"/>
      <c r="DP430" s="309"/>
      <c r="DQ430" s="309"/>
      <c r="DR430" s="309"/>
      <c r="DS430" s="309"/>
      <c r="DT430" s="309"/>
      <c r="DU430" s="309"/>
      <c r="DV430" s="309"/>
      <c r="DW430" s="309"/>
      <c r="DX430" s="309"/>
      <c r="DY430" s="309"/>
      <c r="DZ430" s="309"/>
      <c r="EA430" s="309"/>
      <c r="EB430" s="309"/>
      <c r="EC430" s="309"/>
      <c r="ED430" s="309"/>
      <c r="EE430" s="309"/>
      <c r="EF430" s="309"/>
      <c r="EG430" s="309"/>
      <c r="EH430" s="309"/>
      <c r="EI430" s="309"/>
      <c r="EJ430" s="309"/>
      <c r="EK430" s="309"/>
      <c r="EL430" s="309"/>
      <c r="EM430" s="309"/>
      <c r="EN430" s="309"/>
      <c r="EO430" s="309"/>
      <c r="EP430" s="309"/>
      <c r="EQ430" s="309"/>
      <c r="ER430" s="309"/>
      <c r="ES430" s="309"/>
      <c r="ET430" s="309"/>
      <c r="EU430" s="309"/>
      <c r="EV430" s="309"/>
      <c r="EW430" s="309"/>
      <c r="EX430" s="309"/>
      <c r="EY430" s="309"/>
      <c r="EZ430" s="309"/>
      <c r="FA430" s="309"/>
      <c r="FB430" s="309"/>
      <c r="FC430" s="309"/>
      <c r="FD430" s="309"/>
      <c r="FE430" s="309"/>
      <c r="FF430" s="309"/>
      <c r="FG430" s="309"/>
      <c r="FH430" s="309"/>
      <c r="FI430" s="309"/>
      <c r="FJ430" s="309"/>
      <c r="FK430" s="309"/>
      <c r="FL430" s="309"/>
      <c r="FM430" s="309"/>
      <c r="FN430" s="309"/>
      <c r="FO430" s="309"/>
      <c r="FP430" s="309"/>
      <c r="FQ430" s="309"/>
      <c r="FR430" s="309"/>
      <c r="FS430" s="309"/>
      <c r="FT430" s="309"/>
      <c r="FU430" s="309"/>
      <c r="FV430" s="309"/>
      <c r="FW430" s="309"/>
      <c r="FX430" s="309"/>
      <c r="FY430" s="309"/>
      <c r="FZ430" s="309"/>
      <c r="GA430" s="309"/>
      <c r="GB430" s="309"/>
      <c r="GC430" s="309"/>
      <c r="GD430" s="309"/>
      <c r="GE430" s="309"/>
      <c r="GF430" s="309"/>
      <c r="GG430" s="309"/>
      <c r="GH430" s="309"/>
      <c r="GI430" s="309"/>
      <c r="GJ430" s="309"/>
      <c r="GK430" s="309"/>
      <c r="GL430" s="309"/>
      <c r="GM430" s="309"/>
      <c r="GN430" s="309"/>
      <c r="GO430" s="309"/>
      <c r="GP430" s="309"/>
      <c r="GQ430" s="309"/>
      <c r="GR430" s="309"/>
      <c r="GS430" s="309"/>
      <c r="GT430" s="309"/>
      <c r="GU430" s="309"/>
      <c r="GV430" s="309"/>
      <c r="GW430" s="309"/>
      <c r="GX430" s="309"/>
      <c r="GY430" s="309"/>
      <c r="GZ430" s="309"/>
      <c r="HA430" s="309"/>
      <c r="HB430" s="309"/>
      <c r="HC430" s="309"/>
      <c r="HD430" s="309"/>
      <c r="HE430" s="309"/>
      <c r="HF430" s="309"/>
      <c r="HG430" s="309"/>
      <c r="HH430" s="309"/>
      <c r="HI430" s="309"/>
      <c r="HJ430" s="309"/>
      <c r="HK430" s="309"/>
      <c r="HL430" s="309"/>
      <c r="HM430" s="309"/>
      <c r="HN430" s="309"/>
      <c r="HO430" s="309"/>
      <c r="HP430" s="309"/>
      <c r="HQ430" s="309"/>
      <c r="HR430" s="309"/>
      <c r="HS430" s="309"/>
      <c r="HT430" s="309"/>
      <c r="HU430" s="309"/>
      <c r="HV430" s="309"/>
      <c r="HW430" s="309"/>
      <c r="HX430" s="309"/>
      <c r="HY430" s="309"/>
      <c r="HZ430" s="309"/>
      <c r="IA430" s="309"/>
      <c r="IB430" s="309"/>
      <c r="IC430" s="309"/>
      <c r="ID430" s="309"/>
      <c r="IE430" s="309"/>
      <c r="IF430" s="309"/>
      <c r="IG430" s="309"/>
      <c r="IH430" s="309"/>
      <c r="II430" s="309"/>
      <c r="IJ430" s="309"/>
      <c r="IK430" s="309"/>
      <c r="IL430" s="309"/>
      <c r="IM430" s="309"/>
      <c r="IN430" s="309"/>
      <c r="IO430" s="309"/>
      <c r="IP430" s="309"/>
      <c r="IQ430" s="309"/>
      <c r="IR430" s="309"/>
      <c r="IS430" s="309"/>
      <c r="IT430" s="309"/>
      <c r="IU430" s="309"/>
      <c r="IV430" s="309"/>
      <c r="IW430" s="309"/>
      <c r="IX430" s="309"/>
      <c r="IY430" s="309"/>
      <c r="IZ430" s="309"/>
      <c r="JA430" s="309"/>
      <c r="JB430" s="309"/>
      <c r="JC430" s="309"/>
      <c r="JD430" s="309"/>
      <c r="JE430" s="309"/>
      <c r="JF430" s="309"/>
      <c r="JG430" s="309"/>
      <c r="JH430" s="309"/>
      <c r="JI430" s="309"/>
      <c r="JJ430" s="309"/>
      <c r="JK430" s="309"/>
      <c r="JL430" s="309"/>
      <c r="JM430" s="309"/>
      <c r="JN430" s="309"/>
      <c r="JO430" s="309"/>
      <c r="JP430" s="309"/>
      <c r="JQ430" s="309"/>
      <c r="JR430" s="309"/>
      <c r="JS430" s="309"/>
      <c r="JT430" s="309"/>
      <c r="JU430" s="309"/>
      <c r="JV430" s="309"/>
      <c r="JW430" s="309"/>
      <c r="JX430" s="309"/>
      <c r="JY430" s="309"/>
      <c r="JZ430" s="309"/>
      <c r="KA430" s="309"/>
      <c r="KB430" s="309"/>
      <c r="KC430" s="309"/>
      <c r="KD430" s="309"/>
      <c r="KE430" s="309"/>
      <c r="KF430" s="309"/>
      <c r="KG430" s="309"/>
      <c r="KH430" s="309"/>
      <c r="KI430" s="309"/>
      <c r="KJ430" s="309"/>
      <c r="KK430" s="309"/>
      <c r="KL430" s="309"/>
      <c r="KM430" s="309"/>
      <c r="KN430" s="309"/>
      <c r="KO430" s="309"/>
      <c r="KP430" s="309"/>
      <c r="KQ430" s="309"/>
      <c r="KR430" s="309"/>
      <c r="KS430" s="309"/>
      <c r="KT430" s="309"/>
      <c r="KU430" s="309"/>
      <c r="KV430" s="309"/>
      <c r="KW430" s="309"/>
      <c r="KX430" s="309"/>
      <c r="KY430" s="309"/>
      <c r="KZ430" s="309"/>
      <c r="LA430" s="309"/>
      <c r="LB430" s="309"/>
      <c r="LC430" s="309"/>
      <c r="LD430" s="309"/>
      <c r="LE430" s="309"/>
      <c r="LF430" s="309"/>
      <c r="LG430" s="309"/>
      <c r="LH430" s="309"/>
      <c r="LI430" s="309"/>
      <c r="LJ430" s="309"/>
      <c r="LK430" s="309"/>
      <c r="LL430" s="309"/>
      <c r="LM430" s="309"/>
      <c r="LN430" s="309"/>
      <c r="LO430" s="309"/>
      <c r="LP430" s="309"/>
      <c r="LQ430" s="309"/>
      <c r="LR430" s="309"/>
      <c r="LS430" s="309"/>
      <c r="LT430" s="309"/>
      <c r="LU430" s="309"/>
      <c r="LV430" s="309"/>
      <c r="LW430" s="309"/>
      <c r="LX430" s="309"/>
      <c r="LY430" s="309"/>
      <c r="LZ430" s="309"/>
      <c r="MA430" s="309"/>
      <c r="MB430" s="309"/>
      <c r="MC430" s="309"/>
      <c r="MD430" s="309"/>
      <c r="ME430" s="309"/>
      <c r="MF430" s="309"/>
      <c r="MG430" s="309"/>
      <c r="MH430" s="309"/>
      <c r="MI430" s="309"/>
      <c r="MJ430" s="309"/>
      <c r="MK430" s="309"/>
      <c r="ML430" s="309"/>
      <c r="MM430" s="309"/>
      <c r="MN430" s="309"/>
      <c r="MO430" s="309"/>
      <c r="MP430" s="309"/>
      <c r="MQ430" s="309"/>
      <c r="MR430" s="309"/>
      <c r="MS430" s="309"/>
      <c r="MT430" s="309"/>
      <c r="MU430" s="309"/>
      <c r="MV430" s="309"/>
      <c r="MW430" s="309"/>
      <c r="MX430" s="309"/>
      <c r="MY430" s="309"/>
      <c r="MZ430" s="309"/>
      <c r="NA430" s="309"/>
      <c r="NB430" s="309"/>
      <c r="NC430" s="309"/>
      <c r="ND430" s="309"/>
      <c r="NE430" s="309"/>
      <c r="NF430" s="309"/>
      <c r="NG430" s="309"/>
      <c r="NH430" s="309"/>
      <c r="NI430" s="309"/>
      <c r="NJ430" s="309"/>
      <c r="NK430" s="309"/>
      <c r="NL430" s="309"/>
      <c r="NM430" s="309"/>
      <c r="NN430" s="309"/>
      <c r="NO430" s="309"/>
      <c r="NP430" s="309"/>
      <c r="NQ430" s="309"/>
      <c r="NR430" s="309"/>
      <c r="NS430" s="309"/>
      <c r="NT430" s="309"/>
      <c r="NU430" s="309"/>
      <c r="NV430" s="309"/>
      <c r="NW430" s="309"/>
      <c r="NX430" s="309"/>
      <c r="NY430" s="309"/>
      <c r="NZ430" s="309"/>
      <c r="OA430" s="309"/>
      <c r="OB430" s="309"/>
      <c r="OC430" s="309"/>
      <c r="OD430" s="309"/>
      <c r="OE430" s="309"/>
      <c r="OF430" s="309"/>
      <c r="OG430" s="309"/>
      <c r="OH430" s="309"/>
      <c r="OI430" s="309"/>
      <c r="OJ430" s="309"/>
      <c r="OK430" s="309"/>
      <c r="OL430" s="309"/>
      <c r="OM430" s="309"/>
      <c r="ON430" s="309"/>
      <c r="OO430" s="309"/>
      <c r="OP430" s="309"/>
      <c r="OQ430" s="309"/>
      <c r="OR430" s="309"/>
      <c r="OS430" s="309"/>
      <c r="OT430" s="309"/>
      <c r="OU430" s="309"/>
      <c r="OV430" s="309"/>
      <c r="OW430" s="309"/>
      <c r="OX430" s="309"/>
      <c r="OY430" s="309"/>
      <c r="OZ430" s="309"/>
      <c r="PA430" s="309"/>
      <c r="PB430" s="309"/>
      <c r="PC430" s="309"/>
      <c r="PD430" s="309"/>
      <c r="PE430" s="309"/>
      <c r="PF430" s="309"/>
      <c r="PG430" s="309"/>
      <c r="PH430" s="309"/>
      <c r="PI430" s="309"/>
      <c r="PJ430" s="309"/>
      <c r="PK430" s="309"/>
      <c r="PL430" s="309"/>
      <c r="PM430" s="309"/>
      <c r="PN430" s="309"/>
      <c r="PO430" s="309"/>
      <c r="PP430" s="309"/>
      <c r="PQ430" s="309"/>
      <c r="PR430" s="309"/>
      <c r="PS430" s="309"/>
      <c r="PT430" s="309"/>
      <c r="PU430" s="309"/>
      <c r="PV430" s="309"/>
      <c r="PW430" s="309"/>
      <c r="PX430" s="309"/>
      <c r="PY430" s="309"/>
      <c r="PZ430" s="309"/>
      <c r="QA430" s="309"/>
      <c r="QB430" s="309"/>
      <c r="QC430" s="309"/>
      <c r="QD430" s="309"/>
      <c r="QE430" s="309"/>
      <c r="QF430" s="309"/>
      <c r="QG430" s="309"/>
      <c r="QH430" s="309"/>
      <c r="QI430" s="309"/>
      <c r="QJ430" s="309"/>
      <c r="QK430" s="309"/>
      <c r="QL430" s="309"/>
      <c r="QM430" s="309"/>
      <c r="QN430" s="309"/>
      <c r="QO430" s="309"/>
      <c r="QP430" s="309"/>
      <c r="QQ430" s="309"/>
      <c r="QR430" s="309"/>
      <c r="QS430" s="309"/>
      <c r="QT430" s="309"/>
      <c r="QU430" s="309"/>
      <c r="QV430" s="309"/>
      <c r="QW430" s="309"/>
      <c r="QX430" s="309"/>
      <c r="QY430" s="309"/>
      <c r="QZ430" s="309"/>
      <c r="RA430" s="309"/>
      <c r="RB430" s="309"/>
      <c r="RC430" s="309"/>
      <c r="RD430" s="309"/>
      <c r="RE430" s="309"/>
      <c r="RF430" s="309"/>
      <c r="RG430" s="309"/>
      <c r="RH430" s="309"/>
      <c r="RI430" s="309"/>
      <c r="RJ430" s="309"/>
      <c r="RK430" s="309"/>
      <c r="RL430" s="309"/>
      <c r="RM430" s="309"/>
      <c r="RN430" s="309"/>
      <c r="RO430" s="309"/>
      <c r="RP430" s="309"/>
      <c r="RQ430" s="309"/>
      <c r="RR430" s="309"/>
      <c r="RS430" s="309"/>
      <c r="RT430" s="309"/>
      <c r="RU430" s="309"/>
      <c r="RV430" s="309"/>
      <c r="RW430" s="309"/>
      <c r="RX430" s="309"/>
      <c r="RY430" s="309"/>
      <c r="RZ430" s="309"/>
      <c r="SA430" s="309"/>
      <c r="SB430" s="309"/>
      <c r="SC430" s="309"/>
      <c r="SD430" s="309"/>
      <c r="SE430" s="309"/>
      <c r="SF430" s="309"/>
      <c r="SG430" s="309"/>
      <c r="SH430" s="309"/>
      <c r="SI430" s="309"/>
      <c r="SJ430" s="309"/>
      <c r="SK430" s="309"/>
      <c r="SL430" s="309"/>
      <c r="SM430" s="309"/>
      <c r="SN430" s="309"/>
      <c r="SO430" s="309"/>
      <c r="SP430" s="309"/>
      <c r="SQ430" s="309"/>
      <c r="SR430" s="309"/>
      <c r="SS430" s="309"/>
      <c r="ST430" s="309"/>
      <c r="SU430" s="309"/>
      <c r="SV430" s="309"/>
      <c r="SW430" s="309"/>
      <c r="SX430" s="309"/>
      <c r="SY430" s="309"/>
      <c r="SZ430" s="309"/>
      <c r="TA430" s="309"/>
      <c r="TB430" s="309"/>
      <c r="TC430" s="309"/>
      <c r="TD430" s="309"/>
      <c r="TE430" s="309"/>
      <c r="TF430" s="309"/>
      <c r="TG430" s="309"/>
      <c r="TH430" s="309"/>
      <c r="TI430" s="309"/>
      <c r="TJ430" s="309"/>
      <c r="TK430" s="309"/>
      <c r="TL430" s="309"/>
      <c r="TM430" s="309"/>
      <c r="TN430" s="309"/>
      <c r="TO430" s="309"/>
      <c r="TP430" s="309"/>
      <c r="TQ430" s="309"/>
      <c r="TR430" s="309"/>
      <c r="TS430" s="309"/>
      <c r="TT430" s="309"/>
      <c r="TU430" s="309"/>
      <c r="TV430" s="309"/>
      <c r="TW430" s="309"/>
      <c r="TX430" s="309"/>
      <c r="TY430" s="309"/>
      <c r="TZ430" s="309"/>
      <c r="UA430" s="309"/>
      <c r="UB430" s="309"/>
      <c r="UC430" s="309"/>
      <c r="UD430" s="309"/>
      <c r="UE430" s="309"/>
      <c r="UF430" s="309"/>
      <c r="UG430" s="309"/>
      <c r="UH430" s="309"/>
      <c r="UI430" s="309"/>
      <c r="UJ430" s="309"/>
      <c r="UK430" s="309"/>
      <c r="UL430" s="309"/>
      <c r="UM430" s="309"/>
      <c r="UN430" s="309"/>
      <c r="UO430" s="309"/>
      <c r="UP430" s="309"/>
      <c r="UQ430" s="309"/>
      <c r="UR430" s="309"/>
      <c r="US430" s="309"/>
      <c r="UT430" s="309"/>
      <c r="UU430" s="309"/>
      <c r="UV430" s="309"/>
      <c r="UW430" s="309"/>
      <c r="UX430" s="309"/>
      <c r="UY430" s="309"/>
      <c r="UZ430" s="309"/>
      <c r="VA430" s="309"/>
      <c r="VB430" s="309"/>
      <c r="VC430" s="309"/>
      <c r="VD430" s="309"/>
      <c r="VE430" s="309"/>
      <c r="VF430" s="309"/>
      <c r="VG430" s="309"/>
      <c r="VH430" s="309"/>
      <c r="VI430" s="309"/>
      <c r="VJ430" s="309"/>
      <c r="VK430" s="309"/>
      <c r="VL430" s="309"/>
      <c r="VM430" s="309"/>
      <c r="VN430" s="309"/>
      <c r="VO430" s="309"/>
      <c r="VP430" s="309"/>
      <c r="VQ430" s="309"/>
      <c r="VR430" s="309"/>
      <c r="VS430" s="309"/>
      <c r="VT430" s="309"/>
      <c r="VU430" s="309"/>
      <c r="VV430" s="309"/>
      <c r="VW430" s="309"/>
      <c r="VX430" s="309"/>
      <c r="VY430" s="309"/>
      <c r="VZ430" s="309"/>
      <c r="WA430" s="309"/>
      <c r="WB430" s="309"/>
      <c r="WC430" s="309"/>
      <c r="WD430" s="309"/>
      <c r="WE430" s="309"/>
      <c r="WF430" s="309"/>
      <c r="WG430" s="309"/>
      <c r="WH430" s="309"/>
      <c r="WI430" s="309"/>
      <c r="WJ430" s="309"/>
      <c r="WK430" s="309"/>
      <c r="WL430" s="309"/>
      <c r="WM430" s="309"/>
      <c r="WN430" s="309"/>
      <c r="WO430" s="309"/>
      <c r="WP430" s="309"/>
      <c r="WQ430" s="309"/>
      <c r="WR430" s="309"/>
      <c r="WS430" s="309"/>
      <c r="WT430" s="309"/>
      <c r="WU430" s="309"/>
      <c r="WV430" s="309"/>
      <c r="WW430" s="309"/>
      <c r="WX430" s="309"/>
      <c r="WY430" s="309"/>
      <c r="WZ430" s="309"/>
      <c r="XA430" s="309"/>
      <c r="XB430" s="309"/>
      <c r="XC430" s="309"/>
      <c r="XD430" s="309"/>
      <c r="XE430" s="309"/>
      <c r="XF430" s="309"/>
      <c r="XG430" s="309"/>
      <c r="XH430" s="309"/>
      <c r="XI430" s="309"/>
      <c r="XJ430" s="309"/>
      <c r="XK430" s="309"/>
      <c r="XL430" s="309"/>
      <c r="XM430" s="309"/>
      <c r="XN430" s="309"/>
      <c r="XO430" s="309"/>
      <c r="XP430" s="309"/>
      <c r="XQ430" s="309"/>
      <c r="XR430" s="309"/>
      <c r="XS430" s="309"/>
      <c r="XT430" s="309"/>
      <c r="XU430" s="309"/>
      <c r="XV430" s="309"/>
      <c r="XW430" s="309"/>
      <c r="XX430" s="309"/>
      <c r="XY430" s="309"/>
      <c r="XZ430" s="309"/>
      <c r="YA430" s="309"/>
      <c r="YB430" s="309"/>
      <c r="YC430" s="309"/>
      <c r="YD430" s="309"/>
      <c r="YE430" s="309"/>
      <c r="YF430" s="309"/>
      <c r="YG430" s="309"/>
      <c r="YH430" s="309"/>
      <c r="YI430" s="309"/>
      <c r="YJ430" s="309"/>
      <c r="YK430" s="309"/>
      <c r="YL430" s="309"/>
      <c r="YM430" s="309"/>
      <c r="YN430" s="309"/>
      <c r="YO430" s="309"/>
      <c r="YP430" s="309"/>
      <c r="YQ430" s="309"/>
      <c r="YR430" s="309"/>
      <c r="YS430" s="309"/>
      <c r="YT430" s="309"/>
      <c r="YU430" s="309"/>
      <c r="YV430" s="309"/>
      <c r="YW430" s="309"/>
      <c r="YX430" s="309"/>
      <c r="YY430" s="309"/>
      <c r="YZ430" s="309"/>
      <c r="ZA430" s="309"/>
      <c r="ZB430" s="309"/>
      <c r="ZC430" s="309"/>
      <c r="ZD430" s="309"/>
      <c r="ZE430" s="309"/>
      <c r="ZF430" s="309"/>
      <c r="ZG430" s="309"/>
      <c r="ZH430" s="309"/>
      <c r="ZI430" s="309"/>
      <c r="ZJ430" s="309"/>
      <c r="ZK430" s="309"/>
      <c r="ZL430" s="309"/>
      <c r="ZM430" s="309"/>
      <c r="ZN430" s="309"/>
      <c r="ZO430" s="309"/>
      <c r="ZP430" s="309"/>
      <c r="ZQ430" s="309"/>
      <c r="ZR430" s="309"/>
      <c r="ZS430" s="309"/>
      <c r="ZT430" s="309"/>
      <c r="ZU430" s="309"/>
      <c r="ZV430" s="309"/>
      <c r="ZW430" s="309"/>
      <c r="ZX430" s="309"/>
      <c r="ZY430" s="309"/>
      <c r="ZZ430" s="309"/>
      <c r="AAA430" s="309"/>
      <c r="AAB430" s="309"/>
      <c r="AAC430" s="309"/>
      <c r="AAD430" s="309"/>
      <c r="AAE430" s="309"/>
      <c r="AAF430" s="309"/>
      <c r="AAG430" s="309"/>
      <c r="AAH430" s="309"/>
      <c r="AAI430" s="309"/>
      <c r="AAJ430" s="309"/>
      <c r="AAK430" s="309"/>
      <c r="AAL430" s="309"/>
      <c r="AAM430" s="309"/>
      <c r="AAN430" s="309"/>
      <c r="AAO430" s="309"/>
      <c r="AAP430" s="309"/>
      <c r="AAQ430" s="309"/>
      <c r="AAR430" s="309"/>
      <c r="AAS430" s="309"/>
      <c r="AAT430" s="309"/>
      <c r="AAU430" s="309"/>
      <c r="AAV430" s="309"/>
      <c r="AAW430" s="309"/>
      <c r="AAX430" s="309"/>
      <c r="AAY430" s="309"/>
      <c r="AAZ430" s="309"/>
      <c r="ABA430" s="309"/>
      <c r="ABB430" s="309"/>
      <c r="ABC430" s="309"/>
      <c r="ABD430" s="309"/>
      <c r="ABE430" s="309"/>
      <c r="ABF430" s="309"/>
      <c r="ABG430" s="309"/>
      <c r="ABH430" s="309"/>
      <c r="ABI430" s="309"/>
      <c r="ABJ430" s="309"/>
      <c r="ABK430" s="309"/>
      <c r="ABL430" s="309"/>
      <c r="ABM430" s="309"/>
      <c r="ABN430" s="309"/>
      <c r="ABO430" s="309"/>
      <c r="ABP430" s="309"/>
      <c r="ABQ430" s="309"/>
      <c r="ABR430" s="309"/>
      <c r="ABS430" s="309"/>
      <c r="ABT430" s="309"/>
      <c r="ABU430" s="309"/>
      <c r="ABV430" s="309"/>
      <c r="ABW430" s="309"/>
      <c r="ABX430" s="309"/>
      <c r="ABY430" s="309"/>
      <c r="ABZ430" s="309"/>
      <c r="ACA430" s="309"/>
      <c r="ACB430" s="309"/>
      <c r="ACC430" s="309"/>
      <c r="ACD430" s="309"/>
      <c r="ACE430" s="309"/>
      <c r="ACF430" s="309"/>
      <c r="ACG430" s="309"/>
      <c r="ACH430" s="309"/>
      <c r="ACI430" s="309"/>
      <c r="ACJ430" s="309"/>
      <c r="ACK430" s="309"/>
      <c r="ACL430" s="309"/>
      <c r="ACM430" s="309"/>
      <c r="ACN430" s="309"/>
      <c r="ACO430" s="309"/>
      <c r="ACP430" s="309"/>
      <c r="ACQ430" s="309"/>
      <c r="ACR430" s="309"/>
      <c r="ACS430" s="309"/>
      <c r="ACT430" s="309"/>
      <c r="ACU430" s="309"/>
      <c r="ACV430" s="309"/>
      <c r="ACW430" s="309"/>
      <c r="ACX430" s="309"/>
      <c r="ACY430" s="309"/>
      <c r="ACZ430" s="309"/>
      <c r="ADA430" s="309"/>
      <c r="ADB430" s="309"/>
      <c r="ADC430" s="309"/>
      <c r="ADD430" s="309"/>
      <c r="ADE430" s="309"/>
      <c r="ADF430" s="309"/>
      <c r="ADG430" s="309"/>
      <c r="ADH430" s="309"/>
      <c r="ADI430" s="309"/>
      <c r="ADJ430" s="309"/>
      <c r="ADK430" s="309"/>
      <c r="ADL430" s="309"/>
      <c r="ADM430" s="309"/>
      <c r="ADN430" s="309"/>
      <c r="ADO430" s="309"/>
      <c r="ADP430" s="309"/>
      <c r="ADQ430" s="309"/>
      <c r="ADR430" s="309"/>
      <c r="ADS430" s="309"/>
      <c r="ADT430" s="309"/>
      <c r="ADU430" s="309"/>
      <c r="ADV430" s="309"/>
      <c r="ADW430" s="309"/>
      <c r="ADX430" s="309"/>
      <c r="ADY430" s="309"/>
      <c r="ADZ430" s="309"/>
      <c r="AEA430" s="309"/>
      <c r="AEB430" s="309"/>
      <c r="AEC430" s="309"/>
      <c r="AED430" s="309"/>
      <c r="AEE430" s="309"/>
      <c r="AEF430" s="309"/>
      <c r="AEG430" s="309"/>
      <c r="AEH430" s="309"/>
      <c r="AEI430" s="309"/>
      <c r="AEJ430" s="309"/>
      <c r="AEK430" s="309"/>
      <c r="AEL430" s="309"/>
      <c r="AEM430" s="309"/>
      <c r="AEN430" s="309"/>
      <c r="AEO430" s="309"/>
      <c r="AEP430" s="309"/>
      <c r="AEQ430" s="309"/>
      <c r="AER430" s="309"/>
      <c r="AES430" s="309"/>
      <c r="AET430" s="309"/>
      <c r="AEU430" s="309"/>
      <c r="AEV430" s="309"/>
      <c r="AEW430" s="309"/>
      <c r="AEX430" s="309"/>
      <c r="AEY430" s="309"/>
      <c r="AEZ430" s="309"/>
      <c r="AFA430" s="309"/>
      <c r="AFB430" s="309"/>
      <c r="AFC430" s="309"/>
      <c r="AFD430" s="309"/>
      <c r="AFE430" s="309"/>
      <c r="AFF430" s="309"/>
      <c r="AFG430" s="309"/>
      <c r="AFH430" s="309"/>
      <c r="AFI430" s="309"/>
      <c r="AFJ430" s="309"/>
      <c r="AFK430" s="309"/>
      <c r="AFL430" s="309"/>
      <c r="AFM430" s="309"/>
      <c r="AFN430" s="309"/>
      <c r="AFO430" s="309"/>
      <c r="AFP430" s="309"/>
      <c r="AFQ430" s="309"/>
      <c r="AFR430" s="309"/>
      <c r="AFS430" s="309"/>
      <c r="AFT430" s="309"/>
      <c r="AFU430" s="309"/>
      <c r="AFV430" s="309"/>
      <c r="AFW430" s="309"/>
      <c r="AFX430" s="309"/>
      <c r="AFY430" s="309"/>
      <c r="AFZ430" s="309"/>
      <c r="AGA430" s="309"/>
      <c r="AGB430" s="309"/>
      <c r="AGC430" s="309"/>
      <c r="AGD430" s="309"/>
      <c r="AGE430" s="309"/>
      <c r="AGF430" s="309"/>
      <c r="AGG430" s="309"/>
      <c r="AGH430" s="309"/>
      <c r="AGI430" s="309"/>
      <c r="AGJ430" s="309"/>
      <c r="AGK430" s="309"/>
      <c r="AGL430" s="309"/>
      <c r="AGM430" s="309"/>
      <c r="AGN430" s="309"/>
      <c r="AGO430" s="309"/>
      <c r="AGP430" s="309"/>
      <c r="AGQ430" s="309"/>
      <c r="AGR430" s="309"/>
      <c r="AGS430" s="309"/>
      <c r="AGT430" s="309"/>
      <c r="AGU430" s="309"/>
      <c r="AGV430" s="309"/>
      <c r="AGW430" s="309"/>
      <c r="AGX430" s="309"/>
      <c r="AGY430" s="309"/>
      <c r="AGZ430" s="309"/>
      <c r="AHA430" s="309"/>
      <c r="AHB430" s="309"/>
      <c r="AHC430" s="309"/>
      <c r="AHD430" s="309"/>
      <c r="AHE430" s="309"/>
      <c r="AHF430" s="309"/>
      <c r="AHG430" s="309"/>
      <c r="AHH430" s="309"/>
      <c r="AHI430" s="309"/>
      <c r="AHJ430" s="309"/>
      <c r="AHK430" s="309"/>
      <c r="AHL430" s="309"/>
      <c r="AHM430" s="309"/>
      <c r="AHN430" s="309"/>
      <c r="AHO430" s="309"/>
      <c r="AHP430" s="309"/>
      <c r="AHQ430" s="309"/>
      <c r="AHR430" s="309"/>
      <c r="AHS430" s="309"/>
      <c r="AHT430" s="309"/>
      <c r="AHU430" s="309"/>
      <c r="AHV430" s="309"/>
      <c r="AHW430" s="309"/>
      <c r="AHX430" s="309"/>
      <c r="AHY430" s="309"/>
      <c r="AHZ430" s="309"/>
      <c r="AIA430" s="309"/>
      <c r="AIB430" s="309"/>
      <c r="AIC430" s="309"/>
      <c r="AID430" s="309"/>
      <c r="AIE430" s="309"/>
      <c r="AIF430" s="309"/>
      <c r="AIG430" s="309"/>
      <c r="AIH430" s="309"/>
      <c r="AII430" s="309"/>
      <c r="AIJ430" s="309"/>
      <c r="AIK430" s="309"/>
      <c r="AIL430" s="309"/>
      <c r="AIM430" s="309"/>
      <c r="AIN430" s="309"/>
      <c r="AIO430" s="309"/>
      <c r="AIP430" s="309"/>
      <c r="AIQ430" s="309"/>
      <c r="AIR430" s="309"/>
      <c r="AIS430" s="309"/>
      <c r="AIT430" s="309"/>
      <c r="AIU430" s="309"/>
      <c r="AIV430" s="309"/>
      <c r="AIW430" s="309"/>
      <c r="AIX430" s="309"/>
      <c r="AIY430" s="309"/>
      <c r="AIZ430" s="309"/>
      <c r="AJA430" s="309"/>
      <c r="AJB430" s="309"/>
      <c r="AJC430" s="309"/>
      <c r="AJD430" s="309"/>
      <c r="AJE430" s="309"/>
      <c r="AJF430" s="309"/>
      <c r="AJG430" s="309"/>
      <c r="AJH430" s="309"/>
      <c r="AJI430" s="309"/>
      <c r="AJJ430" s="309"/>
      <c r="AJK430" s="309"/>
      <c r="AJL430" s="309"/>
      <c r="AJM430" s="309"/>
      <c r="AJN430" s="309"/>
      <c r="AJO430" s="309"/>
      <c r="AJP430" s="309"/>
      <c r="AJQ430" s="309"/>
      <c r="AJR430" s="309"/>
      <c r="AJS430" s="309"/>
      <c r="AJT430" s="309"/>
      <c r="AJU430" s="309"/>
      <c r="AJV430" s="309"/>
      <c r="AJW430" s="309"/>
      <c r="AJX430" s="309"/>
      <c r="AJY430" s="309"/>
      <c r="AJZ430" s="309"/>
      <c r="AKA430" s="309"/>
      <c r="AKB430" s="309"/>
      <c r="AKC430" s="309"/>
      <c r="AKD430" s="309"/>
      <c r="AKE430" s="309"/>
      <c r="AKF430" s="309"/>
      <c r="AKG430" s="309"/>
      <c r="AKH430" s="309"/>
      <c r="AKI430" s="309"/>
      <c r="AKJ430" s="309"/>
      <c r="AKK430" s="309"/>
      <c r="AKL430" s="309"/>
      <c r="AKM430" s="309"/>
      <c r="AKN430" s="309"/>
      <c r="AKO430" s="309"/>
      <c r="AKP430" s="309"/>
      <c r="AKQ430" s="309"/>
      <c r="AKR430" s="309"/>
      <c r="AKS430" s="309"/>
      <c r="AKT430" s="309"/>
      <c r="AKU430" s="309"/>
      <c r="AKV430" s="309"/>
      <c r="AKW430" s="309"/>
      <c r="AKX430" s="309"/>
      <c r="AKY430" s="309"/>
      <c r="AKZ430" s="309"/>
      <c r="ALA430" s="309"/>
      <c r="ALB430" s="309"/>
      <c r="ALC430" s="309"/>
      <c r="ALD430" s="309"/>
      <c r="ALE430" s="309"/>
      <c r="ALF430" s="309"/>
      <c r="ALG430" s="309"/>
      <c r="ALH430" s="309"/>
      <c r="ALI430" s="309"/>
      <c r="ALJ430" s="309"/>
      <c r="ALK430" s="309"/>
      <c r="ALL430" s="309"/>
      <c r="ALM430" s="309"/>
      <c r="ALN430" s="309"/>
      <c r="ALO430" s="309"/>
      <c r="ALP430" s="309"/>
      <c r="ALQ430" s="309"/>
      <c r="ALR430" s="309"/>
      <c r="ALS430" s="309"/>
      <c r="ALT430" s="309"/>
      <c r="ALU430" s="309"/>
      <c r="ALV430" s="309"/>
      <c r="ALW430" s="309"/>
      <c r="ALX430" s="309"/>
      <c r="ALY430" s="309"/>
      <c r="ALZ430" s="309"/>
      <c r="AMA430" s="309"/>
      <c r="AMB430" s="309"/>
      <c r="AMC430" s="309"/>
      <c r="AMD430" s="309"/>
      <c r="AME430" s="309"/>
      <c r="AMF430" s="309"/>
      <c r="AMG430" s="309"/>
      <c r="AMH430" s="309"/>
      <c r="AMI430" s="309"/>
      <c r="AMJ430" s="309"/>
      <c r="AMK430" s="309"/>
      <c r="AML430" s="309"/>
      <c r="AMM430" s="309"/>
      <c r="AMN430" s="309"/>
      <c r="AMO430" s="309"/>
      <c r="AMP430" s="309"/>
      <c r="AMQ430" s="309"/>
      <c r="AMR430" s="309"/>
      <c r="AMS430" s="309"/>
      <c r="AMT430" s="309"/>
      <c r="AMU430" s="309"/>
      <c r="AMV430" s="309"/>
      <c r="AMW430" s="309"/>
      <c r="AMX430" s="309"/>
      <c r="AMY430" s="309"/>
      <c r="AMZ430" s="309"/>
      <c r="ANA430" s="309"/>
      <c r="ANB430" s="309"/>
      <c r="ANC430" s="309"/>
      <c r="AND430" s="309"/>
      <c r="ANE430" s="309"/>
      <c r="ANF430" s="309"/>
      <c r="ANG430" s="309"/>
      <c r="ANH430" s="309"/>
      <c r="ANI430" s="309"/>
      <c r="ANJ430" s="309"/>
      <c r="ANK430" s="309"/>
      <c r="ANL430" s="309"/>
      <c r="ANM430" s="309"/>
      <c r="ANN430" s="309"/>
      <c r="ANO430" s="309"/>
      <c r="ANP430" s="309"/>
      <c r="ANQ430" s="309"/>
      <c r="ANR430" s="309"/>
      <c r="ANS430" s="309"/>
      <c r="ANT430" s="309"/>
      <c r="ANU430" s="309"/>
      <c r="ANV430" s="309"/>
      <c r="ANW430" s="309"/>
      <c r="ANX430" s="309"/>
      <c r="ANY430" s="309"/>
      <c r="ANZ430" s="309"/>
      <c r="AOA430" s="309"/>
      <c r="AOB430" s="309"/>
      <c r="AOC430" s="309"/>
      <c r="AOD430" s="309"/>
      <c r="AOE430" s="309"/>
      <c r="AOF430" s="309"/>
      <c r="AOG430" s="309"/>
      <c r="AOH430" s="309"/>
      <c r="AOI430" s="309"/>
      <c r="AOJ430" s="309"/>
      <c r="AOK430" s="309"/>
      <c r="AOL430" s="309"/>
      <c r="AOM430" s="309"/>
      <c r="AON430" s="309"/>
      <c r="AOO430" s="309"/>
      <c r="AOP430" s="309"/>
      <c r="AOQ430" s="309"/>
      <c r="AOR430" s="309"/>
      <c r="AOS430" s="309"/>
      <c r="AOT430" s="309"/>
      <c r="AOU430" s="309"/>
      <c r="AOV430" s="309"/>
      <c r="AOW430" s="309"/>
      <c r="AOX430" s="309"/>
      <c r="AOY430" s="309"/>
      <c r="AOZ430" s="309"/>
      <c r="APA430" s="309"/>
      <c r="APB430" s="309"/>
      <c r="APC430" s="309"/>
      <c r="APD430" s="309"/>
      <c r="APE430" s="309"/>
      <c r="APF430" s="309"/>
      <c r="APG430" s="309"/>
      <c r="APH430" s="309"/>
      <c r="API430" s="309"/>
      <c r="APJ430" s="309"/>
      <c r="APK430" s="309"/>
      <c r="APL430" s="309"/>
      <c r="APM430" s="309"/>
      <c r="APN430" s="309"/>
      <c r="APO430" s="309"/>
      <c r="APP430" s="309"/>
      <c r="APQ430" s="309"/>
      <c r="APR430" s="309"/>
      <c r="APS430" s="309"/>
      <c r="APT430" s="309"/>
      <c r="APU430" s="309"/>
      <c r="APV430" s="309"/>
      <c r="APW430" s="309"/>
      <c r="APX430" s="309"/>
      <c r="APY430" s="309"/>
      <c r="APZ430" s="309"/>
      <c r="AQA430" s="309"/>
      <c r="AQB430" s="309"/>
      <c r="AQC430" s="309"/>
      <c r="AQD430" s="309"/>
      <c r="AQE430" s="309"/>
      <c r="AQF430" s="309"/>
      <c r="AQG430" s="309"/>
      <c r="AQH430" s="309"/>
      <c r="AQI430" s="309"/>
      <c r="AQJ430" s="309"/>
      <c r="AQK430" s="309"/>
      <c r="AQL430" s="309"/>
      <c r="AQM430" s="309"/>
      <c r="AQN430" s="309"/>
      <c r="AQO430" s="309"/>
      <c r="AQP430" s="309"/>
      <c r="AQQ430" s="309"/>
      <c r="AQR430" s="309"/>
      <c r="AQS430" s="309"/>
      <c r="AQT430" s="309"/>
      <c r="AQU430" s="309"/>
      <c r="AQV430" s="309"/>
      <c r="AQW430" s="309"/>
      <c r="AQX430" s="309"/>
      <c r="AQY430" s="309"/>
      <c r="AQZ430" s="309"/>
      <c r="ARA430" s="309"/>
      <c r="ARB430" s="309"/>
      <c r="ARC430" s="309"/>
      <c r="ARD430" s="309"/>
      <c r="ARE430" s="309"/>
      <c r="ARF430" s="309"/>
      <c r="ARG430" s="309"/>
      <c r="ARH430" s="309"/>
      <c r="ARI430" s="309"/>
      <c r="ARJ430" s="309"/>
      <c r="ARK430" s="309"/>
      <c r="ARL430" s="309"/>
      <c r="ARM430" s="309"/>
      <c r="ARN430" s="309"/>
      <c r="ARO430" s="309"/>
      <c r="ARP430" s="309"/>
      <c r="ARQ430" s="309"/>
      <c r="ARR430" s="309"/>
      <c r="ARS430" s="309"/>
      <c r="ART430" s="309"/>
      <c r="ARU430" s="309"/>
      <c r="ARV430" s="309"/>
      <c r="ARW430" s="309"/>
      <c r="ARX430" s="309"/>
      <c r="ARY430" s="309"/>
      <c r="ARZ430" s="309"/>
      <c r="ASA430" s="309"/>
      <c r="ASB430" s="309"/>
      <c r="ASC430" s="309"/>
      <c r="ASD430" s="309"/>
      <c r="ASE430" s="309"/>
      <c r="ASF430" s="309"/>
      <c r="ASG430" s="309"/>
      <c r="ASH430" s="309"/>
      <c r="ASI430" s="309"/>
      <c r="ASJ430" s="309"/>
      <c r="ASK430" s="309"/>
      <c r="ASL430" s="309"/>
      <c r="ASM430" s="309"/>
      <c r="ASN430" s="309"/>
      <c r="ASO430" s="309"/>
      <c r="ASP430" s="309"/>
      <c r="ASQ430" s="309"/>
      <c r="ASR430" s="309"/>
      <c r="ASS430" s="309"/>
      <c r="AST430" s="309"/>
      <c r="ASU430" s="309"/>
      <c r="ASV430" s="309"/>
      <c r="ASW430" s="309"/>
      <c r="ASX430" s="309"/>
      <c r="ASY430" s="309"/>
      <c r="ASZ430" s="309"/>
      <c r="ATA430" s="309"/>
      <c r="ATB430" s="309"/>
      <c r="ATC430" s="309"/>
      <c r="ATD430" s="309"/>
      <c r="ATE430" s="309"/>
      <c r="ATF430" s="309"/>
      <c r="ATG430" s="309"/>
      <c r="ATH430" s="309"/>
      <c r="ATI430" s="309"/>
      <c r="ATJ430" s="309"/>
      <c r="ATK430" s="309"/>
      <c r="ATL430" s="309"/>
      <c r="ATM430" s="309"/>
      <c r="ATN430" s="309"/>
      <c r="ATO430" s="309"/>
      <c r="ATP430" s="309"/>
      <c r="ATQ430" s="309"/>
      <c r="ATR430" s="309"/>
      <c r="ATS430" s="309"/>
      <c r="ATT430" s="309"/>
      <c r="ATU430" s="309"/>
      <c r="ATV430" s="309"/>
      <c r="ATW430" s="309"/>
      <c r="ATX430" s="309"/>
      <c r="ATY430" s="309"/>
      <c r="ATZ430" s="309"/>
      <c r="AUA430" s="309"/>
      <c r="AUB430" s="309"/>
      <c r="AUC430" s="309"/>
      <c r="AUD430" s="309"/>
      <c r="AUE430" s="309"/>
      <c r="AUF430" s="309"/>
      <c r="AUG430" s="309"/>
      <c r="AUH430" s="309"/>
      <c r="AUI430" s="309"/>
      <c r="AUJ430" s="309"/>
      <c r="AUK430" s="309"/>
      <c r="AUL430" s="309"/>
      <c r="AUM430" s="309"/>
      <c r="AUN430" s="309"/>
      <c r="AUO430" s="309"/>
      <c r="AUP430" s="309"/>
      <c r="AUQ430" s="309"/>
      <c r="AUR430" s="309"/>
      <c r="AUS430" s="309"/>
      <c r="AUT430" s="309"/>
      <c r="AUU430" s="309"/>
      <c r="AUV430" s="309"/>
      <c r="AUW430" s="309"/>
      <c r="AUX430" s="309"/>
      <c r="AUY430" s="309"/>
      <c r="AUZ430" s="309"/>
      <c r="AVA430" s="309"/>
      <c r="AVB430" s="309"/>
      <c r="AVC430" s="309"/>
      <c r="AVD430" s="309"/>
      <c r="AVE430" s="309"/>
      <c r="AVF430" s="309"/>
      <c r="AVG430" s="309"/>
      <c r="AVH430" s="309"/>
      <c r="AVI430" s="309"/>
      <c r="AVJ430" s="309"/>
      <c r="AVK430" s="309"/>
      <c r="AVL430" s="309"/>
      <c r="AVM430" s="309"/>
      <c r="AVN430" s="309"/>
      <c r="AVO430" s="309"/>
      <c r="AVP430" s="309"/>
      <c r="AVQ430" s="309"/>
      <c r="AVR430" s="309"/>
      <c r="AVS430" s="309"/>
      <c r="AVT430" s="309"/>
      <c r="AVU430" s="309"/>
      <c r="AVV430" s="309"/>
      <c r="AVW430" s="309"/>
      <c r="AVX430" s="309"/>
      <c r="AVY430" s="309"/>
      <c r="AVZ430" s="309"/>
      <c r="AWA430" s="309"/>
      <c r="AWB430" s="309"/>
      <c r="AWC430" s="309"/>
      <c r="AWD430" s="309"/>
      <c r="AWE430" s="309"/>
      <c r="AWF430" s="309"/>
      <c r="AWG430" s="309"/>
      <c r="AWH430" s="309"/>
      <c r="AWI430" s="309"/>
      <c r="AWJ430" s="309"/>
      <c r="AWK430" s="309"/>
      <c r="AWL430" s="309"/>
      <c r="AWM430" s="309"/>
      <c r="AWN430" s="309"/>
      <c r="AWO430" s="309"/>
      <c r="AWP430" s="309"/>
      <c r="AWQ430" s="309"/>
      <c r="AWR430" s="309"/>
      <c r="AWS430" s="309"/>
      <c r="AWT430" s="309"/>
      <c r="AWU430" s="309"/>
      <c r="AWV430" s="309"/>
      <c r="AWW430" s="309"/>
      <c r="AWX430" s="309"/>
      <c r="AWY430" s="309"/>
      <c r="AWZ430" s="309"/>
      <c r="AXA430" s="309"/>
      <c r="AXB430" s="309"/>
      <c r="AXC430" s="309"/>
      <c r="AXD430" s="309"/>
      <c r="AXE430" s="309"/>
      <c r="AXF430" s="309"/>
      <c r="AXG430" s="309"/>
      <c r="AXH430" s="309"/>
      <c r="AXI430" s="309"/>
      <c r="AXJ430" s="309"/>
      <c r="AXK430" s="309"/>
      <c r="AXL430" s="309"/>
      <c r="AXM430" s="309"/>
      <c r="AXN430" s="309"/>
      <c r="AXO430" s="309"/>
      <c r="AXP430" s="309"/>
      <c r="AXQ430" s="309"/>
      <c r="AXR430" s="309"/>
      <c r="AXS430" s="309"/>
      <c r="AXT430" s="309"/>
      <c r="AXU430" s="309"/>
      <c r="AXV430" s="309"/>
      <c r="AXW430" s="309"/>
      <c r="AXX430" s="309"/>
      <c r="AXY430" s="309"/>
      <c r="AXZ430" s="309"/>
      <c r="AYA430" s="309"/>
      <c r="AYB430" s="309"/>
      <c r="AYC430" s="309"/>
      <c r="AYD430" s="309"/>
      <c r="AYE430" s="309"/>
      <c r="AYF430" s="309"/>
      <c r="AYG430" s="309"/>
      <c r="AYH430" s="309"/>
      <c r="AYI430" s="309"/>
      <c r="AYJ430" s="309"/>
      <c r="AYK430" s="309"/>
      <c r="AYL430" s="309"/>
      <c r="AYM430" s="309"/>
      <c r="AYN430" s="309"/>
      <c r="AYO430" s="309"/>
      <c r="AYP430" s="309"/>
      <c r="AYQ430" s="309"/>
      <c r="AYR430" s="309"/>
      <c r="AYS430" s="309"/>
      <c r="AYT430" s="309"/>
      <c r="AYU430" s="309"/>
      <c r="AYV430" s="309"/>
      <c r="AYW430" s="309"/>
      <c r="AYX430" s="309"/>
      <c r="AYY430" s="309"/>
      <c r="AYZ430" s="309"/>
      <c r="AZA430" s="309"/>
      <c r="AZB430" s="309"/>
      <c r="AZC430" s="309"/>
      <c r="AZD430" s="309"/>
      <c r="AZE430" s="309"/>
      <c r="AZF430" s="309"/>
      <c r="AZG430" s="309"/>
      <c r="AZH430" s="309"/>
      <c r="AZI430" s="309"/>
      <c r="AZJ430" s="309"/>
      <c r="AZK430" s="309"/>
      <c r="AZL430" s="309"/>
      <c r="AZM430" s="309"/>
      <c r="AZN430" s="309"/>
      <c r="AZO430" s="309"/>
      <c r="AZP430" s="309"/>
      <c r="AZQ430" s="309"/>
      <c r="AZR430" s="309"/>
      <c r="AZS430" s="309"/>
      <c r="AZT430" s="309"/>
      <c r="AZU430" s="309"/>
      <c r="AZV430" s="309"/>
      <c r="AZW430" s="309"/>
      <c r="AZX430" s="309"/>
      <c r="AZY430" s="309"/>
      <c r="AZZ430" s="309"/>
      <c r="BAA430" s="309"/>
      <c r="BAB430" s="309"/>
      <c r="BAC430" s="309"/>
      <c r="BAD430" s="309"/>
      <c r="BAE430" s="309"/>
      <c r="BAF430" s="309"/>
      <c r="BAG430" s="309"/>
      <c r="BAH430" s="309"/>
      <c r="BAI430" s="309"/>
      <c r="BAJ430" s="309"/>
      <c r="BAK430" s="309"/>
      <c r="BAL430" s="309"/>
      <c r="BAM430" s="309"/>
      <c r="BAN430" s="309"/>
      <c r="BAO430" s="309"/>
      <c r="BAP430" s="309"/>
      <c r="BAQ430" s="309"/>
      <c r="BAR430" s="309"/>
      <c r="BAS430" s="309"/>
      <c r="BAT430" s="309"/>
      <c r="BAU430" s="309"/>
      <c r="BAV430" s="309"/>
      <c r="BAW430" s="309"/>
      <c r="BAX430" s="309"/>
      <c r="BAY430" s="309"/>
      <c r="BAZ430" s="309"/>
      <c r="BBA430" s="309"/>
      <c r="BBB430" s="309"/>
      <c r="BBC430" s="309"/>
      <c r="BBD430" s="309"/>
      <c r="BBE430" s="309"/>
      <c r="BBF430" s="309"/>
      <c r="BBG430" s="309"/>
      <c r="BBH430" s="309"/>
      <c r="BBI430" s="309"/>
      <c r="BBJ430" s="309"/>
      <c r="BBK430" s="309"/>
      <c r="BBL430" s="309"/>
      <c r="BBM430" s="309"/>
      <c r="BBN430" s="309"/>
      <c r="BBO430" s="309"/>
      <c r="BBP430" s="309"/>
      <c r="BBQ430" s="309"/>
      <c r="BBR430" s="309"/>
      <c r="BBS430" s="309"/>
      <c r="BBT430" s="309"/>
      <c r="BBU430" s="309"/>
      <c r="BBV430" s="309"/>
      <c r="BBW430" s="309"/>
      <c r="BBX430" s="309"/>
      <c r="BBY430" s="309"/>
      <c r="BBZ430" s="309"/>
      <c r="BCA430" s="309"/>
      <c r="BCB430" s="309"/>
      <c r="BCC430" s="309"/>
      <c r="BCD430" s="309"/>
      <c r="BCE430" s="309"/>
      <c r="BCF430" s="309"/>
      <c r="BCG430" s="309"/>
      <c r="BCH430" s="309"/>
      <c r="BCI430" s="309"/>
      <c r="BCJ430" s="309"/>
      <c r="BCK430" s="309"/>
      <c r="BCL430" s="309"/>
      <c r="BCM430" s="309"/>
      <c r="BCN430" s="309"/>
      <c r="BCO430" s="309"/>
      <c r="BCP430" s="309"/>
      <c r="BCQ430" s="309"/>
      <c r="BCR430" s="309"/>
      <c r="BCS430" s="309"/>
      <c r="BCT430" s="309"/>
      <c r="BCU430" s="309"/>
      <c r="BCV430" s="309"/>
      <c r="BCW430" s="309"/>
      <c r="BCX430" s="309"/>
      <c r="BCY430" s="309"/>
      <c r="BCZ430" s="309"/>
      <c r="BDA430" s="309"/>
      <c r="BDB430" s="309"/>
      <c r="BDC430" s="309"/>
      <c r="BDD430" s="309"/>
      <c r="BDE430" s="309"/>
      <c r="BDF430" s="309"/>
      <c r="BDG430" s="309"/>
      <c r="BDH430" s="309"/>
      <c r="BDI430" s="309"/>
      <c r="BDJ430" s="309"/>
      <c r="BDK430" s="309"/>
      <c r="BDL430" s="309"/>
      <c r="BDM430" s="309"/>
      <c r="BDN430" s="309"/>
      <c r="BDO430" s="309"/>
      <c r="BDP430" s="309"/>
      <c r="BDQ430" s="309"/>
      <c r="BDR430" s="309"/>
      <c r="BDS430" s="309"/>
      <c r="BDT430" s="309"/>
      <c r="BDU430" s="309"/>
      <c r="BDV430" s="309"/>
      <c r="BDW430" s="309"/>
      <c r="BDX430" s="309"/>
      <c r="BDY430" s="309"/>
      <c r="BDZ430" s="309"/>
      <c r="BEA430" s="309"/>
      <c r="BEB430" s="309"/>
      <c r="BEC430" s="309"/>
      <c r="BED430" s="309"/>
      <c r="BEE430" s="309"/>
      <c r="BEF430" s="309"/>
      <c r="BEG430" s="309"/>
      <c r="BEH430" s="309"/>
      <c r="BEI430" s="309"/>
      <c r="BEJ430" s="309"/>
      <c r="BEK430" s="309"/>
      <c r="BEL430" s="309"/>
      <c r="BEM430" s="309"/>
      <c r="BEN430" s="309"/>
      <c r="BEO430" s="309"/>
      <c r="BEP430" s="309"/>
      <c r="BEQ430" s="309"/>
      <c r="BER430" s="309"/>
      <c r="BES430" s="309"/>
      <c r="BET430" s="309"/>
      <c r="BEU430" s="309"/>
      <c r="BEV430" s="309"/>
      <c r="BEW430" s="309"/>
      <c r="BEX430" s="309"/>
      <c r="BEY430" s="309"/>
      <c r="BEZ430" s="309"/>
      <c r="BFA430" s="309"/>
      <c r="BFB430" s="309"/>
      <c r="BFC430" s="309"/>
      <c r="BFD430" s="309"/>
      <c r="BFE430" s="309"/>
      <c r="BFF430" s="309"/>
      <c r="BFG430" s="309"/>
      <c r="BFH430" s="309"/>
      <c r="BFI430" s="309"/>
      <c r="BFJ430" s="309"/>
      <c r="BFK430" s="309"/>
      <c r="BFL430" s="309"/>
      <c r="BFM430" s="309"/>
      <c r="BFN430" s="309"/>
      <c r="BFO430" s="309"/>
      <c r="BFP430" s="309"/>
      <c r="BFQ430" s="309"/>
      <c r="BFR430" s="309"/>
      <c r="BFS430" s="309"/>
      <c r="BFT430" s="309"/>
      <c r="BFU430" s="309"/>
      <c r="BFV430" s="309"/>
      <c r="BFW430" s="309"/>
      <c r="BFX430" s="309"/>
      <c r="BFY430" s="309"/>
      <c r="BFZ430" s="309"/>
      <c r="BGA430" s="309"/>
      <c r="BGB430" s="309"/>
      <c r="BGC430" s="309"/>
      <c r="BGD430" s="309"/>
      <c r="BGE430" s="309"/>
      <c r="BGF430" s="309"/>
      <c r="BGG430" s="309"/>
      <c r="BGH430" s="309"/>
    </row>
    <row r="431" spans="6:1542" s="18" customFormat="1" ht="14.45" customHeight="1" x14ac:dyDescent="0.25">
      <c r="F431" s="68"/>
      <c r="Y431" s="68"/>
      <c r="AC431" s="309"/>
      <c r="AD431" s="309"/>
      <c r="AE431" s="309"/>
      <c r="AF431" s="309"/>
      <c r="AG431" s="309"/>
      <c r="AH431" s="309"/>
      <c r="AI431" s="309"/>
      <c r="AJ431" s="309"/>
      <c r="AK431" s="309"/>
      <c r="AL431" s="309"/>
      <c r="AM431" s="309"/>
      <c r="AN431" s="309"/>
      <c r="AO431" s="309"/>
      <c r="AP431" s="309"/>
      <c r="AQ431" s="309"/>
      <c r="AR431" s="309"/>
      <c r="AS431" s="309"/>
      <c r="AT431" s="309"/>
      <c r="AU431" s="309"/>
      <c r="AV431" s="309"/>
      <c r="AW431" s="309"/>
      <c r="AX431" s="309"/>
      <c r="AY431" s="309"/>
      <c r="AZ431" s="309"/>
      <c r="BA431" s="309"/>
      <c r="BB431" s="309"/>
      <c r="BC431" s="309"/>
      <c r="BD431" s="309"/>
      <c r="BE431" s="309"/>
      <c r="BF431" s="309"/>
      <c r="BG431" s="309"/>
      <c r="BH431" s="309"/>
      <c r="BI431" s="309"/>
      <c r="BJ431" s="309"/>
      <c r="BK431" s="309"/>
      <c r="BL431" s="309"/>
      <c r="BM431" s="309"/>
      <c r="BN431" s="309"/>
      <c r="BO431" s="309"/>
      <c r="BP431" s="309"/>
      <c r="BQ431" s="309"/>
      <c r="BR431" s="309"/>
      <c r="BS431" s="309"/>
      <c r="BT431" s="309"/>
      <c r="BU431" s="309"/>
      <c r="BV431" s="309"/>
      <c r="BW431" s="309"/>
      <c r="BX431" s="309"/>
      <c r="BY431" s="309"/>
      <c r="BZ431" s="309"/>
      <c r="CA431" s="309"/>
      <c r="CB431" s="309"/>
      <c r="CC431" s="309"/>
      <c r="CD431" s="309"/>
      <c r="CE431" s="309"/>
      <c r="CF431" s="309"/>
      <c r="CG431" s="309"/>
      <c r="CH431" s="309"/>
      <c r="CI431" s="309"/>
      <c r="CJ431" s="309"/>
      <c r="CK431" s="309"/>
      <c r="CL431" s="309"/>
      <c r="CM431" s="309"/>
      <c r="CN431" s="309"/>
      <c r="CO431" s="309"/>
      <c r="CP431" s="309"/>
      <c r="CQ431" s="309"/>
      <c r="CR431" s="309"/>
      <c r="CS431" s="309"/>
      <c r="CT431" s="309"/>
      <c r="CU431" s="309"/>
      <c r="CV431" s="309"/>
      <c r="CW431" s="309"/>
      <c r="CX431" s="309"/>
      <c r="CY431" s="309"/>
      <c r="CZ431" s="309"/>
      <c r="DA431" s="309"/>
      <c r="DB431" s="309"/>
      <c r="DC431" s="309"/>
      <c r="DD431" s="309"/>
      <c r="DE431" s="309"/>
      <c r="DF431" s="309"/>
      <c r="DG431" s="309"/>
      <c r="DH431" s="309"/>
      <c r="DI431" s="309"/>
      <c r="DJ431" s="309"/>
      <c r="DK431" s="309"/>
      <c r="DL431" s="309"/>
      <c r="DM431" s="309"/>
      <c r="DN431" s="309"/>
      <c r="DO431" s="309"/>
      <c r="DP431" s="309"/>
      <c r="DQ431" s="309"/>
      <c r="DR431" s="309"/>
      <c r="DS431" s="309"/>
      <c r="DT431" s="309"/>
      <c r="DU431" s="309"/>
      <c r="DV431" s="309"/>
      <c r="DW431" s="309"/>
      <c r="DX431" s="309"/>
      <c r="DY431" s="309"/>
      <c r="DZ431" s="309"/>
      <c r="EA431" s="309"/>
      <c r="EB431" s="309"/>
      <c r="EC431" s="309"/>
      <c r="ED431" s="309"/>
      <c r="EE431" s="309"/>
      <c r="EF431" s="309"/>
      <c r="EG431" s="309"/>
      <c r="EH431" s="309"/>
      <c r="EI431" s="309"/>
      <c r="EJ431" s="309"/>
      <c r="EK431" s="309"/>
      <c r="EL431" s="309"/>
      <c r="EM431" s="309"/>
      <c r="EN431" s="309"/>
      <c r="EO431" s="309"/>
      <c r="EP431" s="309"/>
      <c r="EQ431" s="309"/>
      <c r="ER431" s="309"/>
      <c r="ES431" s="309"/>
      <c r="ET431" s="309"/>
      <c r="EU431" s="309"/>
      <c r="EV431" s="309"/>
      <c r="EW431" s="309"/>
      <c r="EX431" s="309"/>
      <c r="EY431" s="309"/>
      <c r="EZ431" s="309"/>
      <c r="FA431" s="309"/>
      <c r="FB431" s="309"/>
      <c r="FC431" s="309"/>
      <c r="FD431" s="309"/>
      <c r="FE431" s="309"/>
      <c r="FF431" s="309"/>
      <c r="FG431" s="309"/>
      <c r="FH431" s="309"/>
      <c r="FI431" s="309"/>
      <c r="FJ431" s="309"/>
      <c r="FK431" s="309"/>
      <c r="FL431" s="309"/>
      <c r="FM431" s="309"/>
      <c r="FN431" s="309"/>
      <c r="FO431" s="309"/>
      <c r="FP431" s="309"/>
      <c r="FQ431" s="309"/>
      <c r="FR431" s="309"/>
      <c r="FS431" s="309"/>
      <c r="FT431" s="309"/>
      <c r="FU431" s="309"/>
      <c r="FV431" s="309"/>
      <c r="FW431" s="309"/>
      <c r="FX431" s="309"/>
      <c r="FY431" s="309"/>
      <c r="FZ431" s="309"/>
      <c r="GA431" s="309"/>
      <c r="GB431" s="309"/>
      <c r="GC431" s="309"/>
      <c r="GD431" s="309"/>
      <c r="GE431" s="309"/>
      <c r="GF431" s="309"/>
      <c r="GG431" s="309"/>
      <c r="GH431" s="309"/>
      <c r="GI431" s="309"/>
      <c r="GJ431" s="309"/>
      <c r="GK431" s="309"/>
      <c r="GL431" s="309"/>
      <c r="GM431" s="309"/>
      <c r="GN431" s="309"/>
      <c r="GO431" s="309"/>
      <c r="GP431" s="309"/>
      <c r="GQ431" s="309"/>
      <c r="GR431" s="309"/>
      <c r="GS431" s="309"/>
      <c r="GT431" s="309"/>
      <c r="GU431" s="309"/>
      <c r="GV431" s="309"/>
      <c r="GW431" s="309"/>
      <c r="GX431" s="309"/>
      <c r="GY431" s="309"/>
      <c r="GZ431" s="309"/>
      <c r="HA431" s="309"/>
      <c r="HB431" s="309"/>
      <c r="HC431" s="309"/>
      <c r="HD431" s="309"/>
      <c r="HE431" s="309"/>
      <c r="HF431" s="309"/>
      <c r="HG431" s="309"/>
      <c r="HH431" s="309"/>
      <c r="HI431" s="309"/>
      <c r="HJ431" s="309"/>
      <c r="HK431" s="309"/>
      <c r="HL431" s="309"/>
      <c r="HM431" s="309"/>
      <c r="HN431" s="309"/>
      <c r="HO431" s="309"/>
      <c r="HP431" s="309"/>
      <c r="HQ431" s="309"/>
      <c r="HR431" s="309"/>
      <c r="HS431" s="309"/>
      <c r="HT431" s="309"/>
      <c r="HU431" s="309"/>
      <c r="HV431" s="309"/>
      <c r="HW431" s="309"/>
      <c r="HX431" s="309"/>
      <c r="HY431" s="309"/>
      <c r="HZ431" s="309"/>
      <c r="IA431" s="309"/>
      <c r="IB431" s="309"/>
      <c r="IC431" s="309"/>
      <c r="ID431" s="309"/>
      <c r="IE431" s="309"/>
      <c r="IF431" s="309"/>
      <c r="IG431" s="309"/>
      <c r="IH431" s="309"/>
      <c r="II431" s="309"/>
      <c r="IJ431" s="309"/>
      <c r="IK431" s="309"/>
      <c r="IL431" s="309"/>
      <c r="IM431" s="309"/>
      <c r="IN431" s="309"/>
      <c r="IO431" s="309"/>
      <c r="IP431" s="309"/>
      <c r="IQ431" s="309"/>
      <c r="IR431" s="309"/>
      <c r="IS431" s="309"/>
      <c r="IT431" s="309"/>
      <c r="IU431" s="309"/>
      <c r="IV431" s="309"/>
      <c r="IW431" s="309"/>
      <c r="IX431" s="309"/>
      <c r="IY431" s="309"/>
      <c r="IZ431" s="309"/>
      <c r="JA431" s="309"/>
      <c r="JB431" s="309"/>
      <c r="JC431" s="309"/>
      <c r="JD431" s="309"/>
      <c r="JE431" s="309"/>
      <c r="JF431" s="309"/>
      <c r="JG431" s="309"/>
      <c r="JH431" s="309"/>
      <c r="JI431" s="309"/>
      <c r="JJ431" s="309"/>
      <c r="JK431" s="309"/>
      <c r="JL431" s="309"/>
      <c r="JM431" s="309"/>
      <c r="JN431" s="309"/>
      <c r="JO431" s="309"/>
      <c r="JP431" s="309"/>
      <c r="JQ431" s="309"/>
      <c r="JR431" s="309"/>
      <c r="JS431" s="309"/>
      <c r="JT431" s="309"/>
      <c r="JU431" s="309"/>
      <c r="JV431" s="309"/>
      <c r="JW431" s="309"/>
      <c r="JX431" s="309"/>
      <c r="JY431" s="309"/>
      <c r="JZ431" s="309"/>
      <c r="KA431" s="309"/>
      <c r="KB431" s="309"/>
      <c r="KC431" s="309"/>
      <c r="KD431" s="309"/>
      <c r="KE431" s="309"/>
      <c r="KF431" s="309"/>
      <c r="KG431" s="309"/>
      <c r="KH431" s="309"/>
      <c r="KI431" s="309"/>
      <c r="KJ431" s="309"/>
      <c r="KK431" s="309"/>
      <c r="KL431" s="309"/>
      <c r="KM431" s="309"/>
      <c r="KN431" s="309"/>
      <c r="KO431" s="309"/>
      <c r="KP431" s="309"/>
      <c r="KQ431" s="309"/>
      <c r="KR431" s="309"/>
      <c r="KS431" s="309"/>
      <c r="KT431" s="309"/>
      <c r="KU431" s="309"/>
      <c r="KV431" s="309"/>
      <c r="KW431" s="309"/>
      <c r="KX431" s="309"/>
      <c r="KY431" s="309"/>
      <c r="KZ431" s="309"/>
      <c r="LA431" s="309"/>
      <c r="LB431" s="309"/>
      <c r="LC431" s="309"/>
      <c r="LD431" s="309"/>
      <c r="LE431" s="309"/>
      <c r="LF431" s="309"/>
      <c r="LG431" s="309"/>
      <c r="LH431" s="309"/>
      <c r="LI431" s="309"/>
      <c r="LJ431" s="309"/>
      <c r="LK431" s="309"/>
      <c r="LL431" s="309"/>
      <c r="LM431" s="309"/>
      <c r="LN431" s="309"/>
      <c r="LO431" s="309"/>
      <c r="LP431" s="309"/>
      <c r="LQ431" s="309"/>
      <c r="LR431" s="309"/>
      <c r="LS431" s="309"/>
      <c r="LT431" s="309"/>
      <c r="LU431" s="309"/>
      <c r="LV431" s="309"/>
      <c r="LW431" s="309"/>
      <c r="LX431" s="309"/>
      <c r="LY431" s="309"/>
      <c r="LZ431" s="309"/>
      <c r="MA431" s="309"/>
      <c r="MB431" s="309"/>
      <c r="MC431" s="309"/>
      <c r="MD431" s="309"/>
      <c r="ME431" s="309"/>
      <c r="MF431" s="309"/>
      <c r="MG431" s="309"/>
      <c r="MH431" s="309"/>
      <c r="MI431" s="309"/>
      <c r="MJ431" s="309"/>
      <c r="MK431" s="309"/>
      <c r="ML431" s="309"/>
      <c r="MM431" s="309"/>
      <c r="MN431" s="309"/>
      <c r="MO431" s="309"/>
      <c r="MP431" s="309"/>
      <c r="MQ431" s="309"/>
      <c r="MR431" s="309"/>
      <c r="MS431" s="309"/>
      <c r="MT431" s="309"/>
      <c r="MU431" s="309"/>
      <c r="MV431" s="309"/>
      <c r="MW431" s="309"/>
      <c r="MX431" s="309"/>
      <c r="MY431" s="309"/>
      <c r="MZ431" s="309"/>
      <c r="NA431" s="309"/>
      <c r="NB431" s="309"/>
      <c r="NC431" s="309"/>
      <c r="ND431" s="309"/>
      <c r="NE431" s="309"/>
      <c r="NF431" s="309"/>
      <c r="NG431" s="309"/>
      <c r="NH431" s="309"/>
      <c r="NI431" s="309"/>
      <c r="NJ431" s="309"/>
      <c r="NK431" s="309"/>
      <c r="NL431" s="309"/>
      <c r="NM431" s="309"/>
      <c r="NN431" s="309"/>
      <c r="NO431" s="309"/>
      <c r="NP431" s="309"/>
      <c r="NQ431" s="309"/>
      <c r="NR431" s="309"/>
      <c r="NS431" s="309"/>
      <c r="NT431" s="309"/>
      <c r="NU431" s="309"/>
      <c r="NV431" s="309"/>
      <c r="NW431" s="309"/>
      <c r="NX431" s="309"/>
      <c r="NY431" s="309"/>
      <c r="NZ431" s="309"/>
      <c r="OA431" s="309"/>
      <c r="OB431" s="309"/>
      <c r="OC431" s="309"/>
      <c r="OD431" s="309"/>
      <c r="OE431" s="309"/>
      <c r="OF431" s="309"/>
      <c r="OG431" s="309"/>
      <c r="OH431" s="309"/>
      <c r="OI431" s="309"/>
      <c r="OJ431" s="309"/>
      <c r="OK431" s="309"/>
      <c r="OL431" s="309"/>
      <c r="OM431" s="309"/>
      <c r="ON431" s="309"/>
      <c r="OO431" s="309"/>
      <c r="OP431" s="309"/>
      <c r="OQ431" s="309"/>
      <c r="OR431" s="309"/>
      <c r="OS431" s="309"/>
      <c r="OT431" s="309"/>
      <c r="OU431" s="309"/>
      <c r="OV431" s="309"/>
      <c r="OW431" s="309"/>
      <c r="OX431" s="309"/>
      <c r="OY431" s="309"/>
      <c r="OZ431" s="309"/>
      <c r="PA431" s="309"/>
      <c r="PB431" s="309"/>
      <c r="PC431" s="309"/>
      <c r="PD431" s="309"/>
      <c r="PE431" s="309"/>
      <c r="PF431" s="309"/>
      <c r="PG431" s="309"/>
      <c r="PH431" s="309"/>
      <c r="PI431" s="309"/>
      <c r="PJ431" s="309"/>
      <c r="PK431" s="309"/>
      <c r="PL431" s="309"/>
      <c r="PM431" s="309"/>
      <c r="PN431" s="309"/>
      <c r="PO431" s="309"/>
      <c r="PP431" s="309"/>
      <c r="PQ431" s="309"/>
      <c r="PR431" s="309"/>
      <c r="PS431" s="309"/>
      <c r="PT431" s="309"/>
      <c r="PU431" s="309"/>
      <c r="PV431" s="309"/>
      <c r="PW431" s="309"/>
      <c r="PX431" s="309"/>
      <c r="PY431" s="309"/>
      <c r="PZ431" s="309"/>
      <c r="QA431" s="309"/>
      <c r="QB431" s="309"/>
      <c r="QC431" s="309"/>
      <c r="QD431" s="309"/>
      <c r="QE431" s="309"/>
      <c r="QF431" s="309"/>
      <c r="QG431" s="309"/>
      <c r="QH431" s="309"/>
      <c r="QI431" s="309"/>
      <c r="QJ431" s="309"/>
      <c r="QK431" s="309"/>
      <c r="QL431" s="309"/>
      <c r="QM431" s="309"/>
      <c r="QN431" s="309"/>
      <c r="QO431" s="309"/>
      <c r="QP431" s="309"/>
      <c r="QQ431" s="309"/>
      <c r="QR431" s="309"/>
      <c r="QS431" s="309"/>
      <c r="QT431" s="309"/>
      <c r="QU431" s="309"/>
      <c r="QV431" s="309"/>
      <c r="QW431" s="309"/>
      <c r="QX431" s="309"/>
      <c r="QY431" s="309"/>
      <c r="QZ431" s="309"/>
      <c r="RA431" s="309"/>
      <c r="RB431" s="309"/>
      <c r="RC431" s="309"/>
      <c r="RD431" s="309"/>
      <c r="RE431" s="309"/>
      <c r="RF431" s="309"/>
      <c r="RG431" s="309"/>
      <c r="RH431" s="309"/>
      <c r="RI431" s="309"/>
      <c r="RJ431" s="309"/>
      <c r="RK431" s="309"/>
      <c r="RL431" s="309"/>
      <c r="RM431" s="309"/>
      <c r="RN431" s="309"/>
      <c r="RO431" s="309"/>
      <c r="RP431" s="309"/>
      <c r="RQ431" s="309"/>
      <c r="RR431" s="309"/>
      <c r="RS431" s="309"/>
      <c r="RT431" s="309"/>
      <c r="RU431" s="309"/>
      <c r="RV431" s="309"/>
      <c r="RW431" s="309"/>
      <c r="RX431" s="309"/>
      <c r="RY431" s="309"/>
      <c r="RZ431" s="309"/>
      <c r="SA431" s="309"/>
      <c r="SB431" s="309"/>
      <c r="SC431" s="309"/>
      <c r="SD431" s="309"/>
      <c r="SE431" s="309"/>
      <c r="SF431" s="309"/>
      <c r="SG431" s="309"/>
      <c r="SH431" s="309"/>
      <c r="SI431" s="309"/>
      <c r="SJ431" s="309"/>
      <c r="SK431" s="309"/>
      <c r="SL431" s="309"/>
      <c r="SM431" s="309"/>
      <c r="SN431" s="309"/>
      <c r="SO431" s="309"/>
      <c r="SP431" s="309"/>
      <c r="SQ431" s="309"/>
      <c r="SR431" s="309"/>
      <c r="SS431" s="309"/>
      <c r="ST431" s="309"/>
      <c r="SU431" s="309"/>
      <c r="SV431" s="309"/>
      <c r="SW431" s="309"/>
      <c r="SX431" s="309"/>
      <c r="SY431" s="309"/>
      <c r="SZ431" s="309"/>
      <c r="TA431" s="309"/>
      <c r="TB431" s="309"/>
      <c r="TC431" s="309"/>
      <c r="TD431" s="309"/>
      <c r="TE431" s="309"/>
      <c r="TF431" s="309"/>
      <c r="TG431" s="309"/>
      <c r="TH431" s="309"/>
      <c r="TI431" s="309"/>
      <c r="TJ431" s="309"/>
      <c r="TK431" s="309"/>
      <c r="TL431" s="309"/>
      <c r="TM431" s="309"/>
      <c r="TN431" s="309"/>
      <c r="TO431" s="309"/>
      <c r="TP431" s="309"/>
      <c r="TQ431" s="309"/>
      <c r="TR431" s="309"/>
      <c r="TS431" s="309"/>
      <c r="TT431" s="309"/>
      <c r="TU431" s="309"/>
      <c r="TV431" s="309"/>
      <c r="TW431" s="309"/>
      <c r="TX431" s="309"/>
      <c r="TY431" s="309"/>
      <c r="TZ431" s="309"/>
      <c r="UA431" s="309"/>
      <c r="UB431" s="309"/>
      <c r="UC431" s="309"/>
      <c r="UD431" s="309"/>
      <c r="UE431" s="309"/>
      <c r="UF431" s="309"/>
      <c r="UG431" s="309"/>
      <c r="UH431" s="309"/>
      <c r="UI431" s="309"/>
      <c r="UJ431" s="309"/>
      <c r="UK431" s="309"/>
      <c r="UL431" s="309"/>
      <c r="UM431" s="309"/>
      <c r="UN431" s="309"/>
      <c r="UO431" s="309"/>
      <c r="UP431" s="309"/>
      <c r="UQ431" s="309"/>
      <c r="UR431" s="309"/>
      <c r="US431" s="309"/>
      <c r="UT431" s="309"/>
      <c r="UU431" s="309"/>
      <c r="UV431" s="309"/>
      <c r="UW431" s="309"/>
      <c r="UX431" s="309"/>
      <c r="UY431" s="309"/>
      <c r="UZ431" s="309"/>
      <c r="VA431" s="309"/>
      <c r="VB431" s="309"/>
      <c r="VC431" s="309"/>
      <c r="VD431" s="309"/>
      <c r="VE431" s="309"/>
      <c r="VF431" s="309"/>
      <c r="VG431" s="309"/>
      <c r="VH431" s="309"/>
      <c r="VI431" s="309"/>
      <c r="VJ431" s="309"/>
      <c r="VK431" s="309"/>
      <c r="VL431" s="309"/>
      <c r="VM431" s="309"/>
      <c r="VN431" s="309"/>
      <c r="VO431" s="309"/>
      <c r="VP431" s="309"/>
      <c r="VQ431" s="309"/>
      <c r="VR431" s="309"/>
      <c r="VS431" s="309"/>
      <c r="VT431" s="309"/>
      <c r="VU431" s="309"/>
      <c r="VV431" s="309"/>
      <c r="VW431" s="309"/>
      <c r="VX431" s="309"/>
      <c r="VY431" s="309"/>
      <c r="VZ431" s="309"/>
      <c r="WA431" s="309"/>
      <c r="WB431" s="309"/>
      <c r="WC431" s="309"/>
      <c r="WD431" s="309"/>
      <c r="WE431" s="309"/>
      <c r="WF431" s="309"/>
      <c r="WG431" s="309"/>
      <c r="WH431" s="309"/>
      <c r="WI431" s="309"/>
      <c r="WJ431" s="309"/>
      <c r="WK431" s="309"/>
      <c r="WL431" s="309"/>
      <c r="WM431" s="309"/>
      <c r="WN431" s="309"/>
      <c r="WO431" s="309"/>
      <c r="WP431" s="309"/>
      <c r="WQ431" s="309"/>
      <c r="WR431" s="309"/>
      <c r="WS431" s="309"/>
      <c r="WT431" s="309"/>
      <c r="WU431" s="309"/>
      <c r="WV431" s="309"/>
      <c r="WW431" s="309"/>
      <c r="WX431" s="309"/>
      <c r="WY431" s="309"/>
      <c r="WZ431" s="309"/>
      <c r="XA431" s="309"/>
      <c r="XB431" s="309"/>
      <c r="XC431" s="309"/>
      <c r="XD431" s="309"/>
      <c r="XE431" s="309"/>
      <c r="XF431" s="309"/>
      <c r="XG431" s="309"/>
      <c r="XH431" s="309"/>
      <c r="XI431" s="309"/>
      <c r="XJ431" s="309"/>
      <c r="XK431" s="309"/>
      <c r="XL431" s="309"/>
      <c r="XM431" s="309"/>
      <c r="XN431" s="309"/>
      <c r="XO431" s="309"/>
      <c r="XP431" s="309"/>
      <c r="XQ431" s="309"/>
      <c r="XR431" s="309"/>
      <c r="XS431" s="309"/>
      <c r="XT431" s="309"/>
      <c r="XU431" s="309"/>
      <c r="XV431" s="309"/>
      <c r="XW431" s="309"/>
      <c r="XX431" s="309"/>
      <c r="XY431" s="309"/>
      <c r="XZ431" s="309"/>
      <c r="YA431" s="309"/>
      <c r="YB431" s="309"/>
      <c r="YC431" s="309"/>
      <c r="YD431" s="309"/>
      <c r="YE431" s="309"/>
      <c r="YF431" s="309"/>
      <c r="YG431" s="309"/>
      <c r="YH431" s="309"/>
      <c r="YI431" s="309"/>
      <c r="YJ431" s="309"/>
      <c r="YK431" s="309"/>
      <c r="YL431" s="309"/>
      <c r="YM431" s="309"/>
      <c r="YN431" s="309"/>
      <c r="YO431" s="309"/>
      <c r="YP431" s="309"/>
      <c r="YQ431" s="309"/>
      <c r="YR431" s="309"/>
      <c r="YS431" s="309"/>
      <c r="YT431" s="309"/>
      <c r="YU431" s="309"/>
      <c r="YV431" s="309"/>
      <c r="YW431" s="309"/>
      <c r="YX431" s="309"/>
      <c r="YY431" s="309"/>
      <c r="YZ431" s="309"/>
      <c r="ZA431" s="309"/>
      <c r="ZB431" s="309"/>
      <c r="ZC431" s="309"/>
      <c r="ZD431" s="309"/>
      <c r="ZE431" s="309"/>
      <c r="ZF431" s="309"/>
      <c r="ZG431" s="309"/>
      <c r="ZH431" s="309"/>
      <c r="ZI431" s="309"/>
      <c r="ZJ431" s="309"/>
      <c r="ZK431" s="309"/>
      <c r="ZL431" s="309"/>
      <c r="ZM431" s="309"/>
      <c r="ZN431" s="309"/>
      <c r="ZO431" s="309"/>
      <c r="ZP431" s="309"/>
      <c r="ZQ431" s="309"/>
      <c r="ZR431" s="309"/>
      <c r="ZS431" s="309"/>
      <c r="ZT431" s="309"/>
      <c r="ZU431" s="309"/>
      <c r="ZV431" s="309"/>
      <c r="ZW431" s="309"/>
      <c r="ZX431" s="309"/>
      <c r="ZY431" s="309"/>
      <c r="ZZ431" s="309"/>
      <c r="AAA431" s="309"/>
      <c r="AAB431" s="309"/>
      <c r="AAC431" s="309"/>
      <c r="AAD431" s="309"/>
      <c r="AAE431" s="309"/>
      <c r="AAF431" s="309"/>
      <c r="AAG431" s="309"/>
      <c r="AAH431" s="309"/>
      <c r="AAI431" s="309"/>
      <c r="AAJ431" s="309"/>
      <c r="AAK431" s="309"/>
      <c r="AAL431" s="309"/>
      <c r="AAM431" s="309"/>
      <c r="AAN431" s="309"/>
      <c r="AAO431" s="309"/>
      <c r="AAP431" s="309"/>
      <c r="AAQ431" s="309"/>
      <c r="AAR431" s="309"/>
      <c r="AAS431" s="309"/>
      <c r="AAT431" s="309"/>
      <c r="AAU431" s="309"/>
      <c r="AAV431" s="309"/>
      <c r="AAW431" s="309"/>
      <c r="AAX431" s="309"/>
      <c r="AAY431" s="309"/>
      <c r="AAZ431" s="309"/>
      <c r="ABA431" s="309"/>
      <c r="ABB431" s="309"/>
      <c r="ABC431" s="309"/>
      <c r="ABD431" s="309"/>
      <c r="ABE431" s="309"/>
      <c r="ABF431" s="309"/>
      <c r="ABG431" s="309"/>
      <c r="ABH431" s="309"/>
      <c r="ABI431" s="309"/>
      <c r="ABJ431" s="309"/>
      <c r="ABK431" s="309"/>
      <c r="ABL431" s="309"/>
      <c r="ABM431" s="309"/>
      <c r="ABN431" s="309"/>
      <c r="ABO431" s="309"/>
      <c r="ABP431" s="309"/>
      <c r="ABQ431" s="309"/>
      <c r="ABR431" s="309"/>
      <c r="ABS431" s="309"/>
      <c r="ABT431" s="309"/>
      <c r="ABU431" s="309"/>
      <c r="ABV431" s="309"/>
      <c r="ABW431" s="309"/>
      <c r="ABX431" s="309"/>
      <c r="ABY431" s="309"/>
      <c r="ABZ431" s="309"/>
      <c r="ACA431" s="309"/>
      <c r="ACB431" s="309"/>
      <c r="ACC431" s="309"/>
      <c r="ACD431" s="309"/>
      <c r="ACE431" s="309"/>
      <c r="ACF431" s="309"/>
      <c r="ACG431" s="309"/>
      <c r="ACH431" s="309"/>
      <c r="ACI431" s="309"/>
      <c r="ACJ431" s="309"/>
      <c r="ACK431" s="309"/>
      <c r="ACL431" s="309"/>
      <c r="ACM431" s="309"/>
      <c r="ACN431" s="309"/>
      <c r="ACO431" s="309"/>
      <c r="ACP431" s="309"/>
      <c r="ACQ431" s="309"/>
      <c r="ACR431" s="309"/>
      <c r="ACS431" s="309"/>
      <c r="ACT431" s="309"/>
      <c r="ACU431" s="309"/>
      <c r="ACV431" s="309"/>
      <c r="ACW431" s="309"/>
      <c r="ACX431" s="309"/>
      <c r="ACY431" s="309"/>
      <c r="ACZ431" s="309"/>
      <c r="ADA431" s="309"/>
      <c r="ADB431" s="309"/>
      <c r="ADC431" s="309"/>
      <c r="ADD431" s="309"/>
      <c r="ADE431" s="309"/>
      <c r="ADF431" s="309"/>
      <c r="ADG431" s="309"/>
      <c r="ADH431" s="309"/>
      <c r="ADI431" s="309"/>
      <c r="ADJ431" s="309"/>
      <c r="ADK431" s="309"/>
      <c r="ADL431" s="309"/>
      <c r="ADM431" s="309"/>
      <c r="ADN431" s="309"/>
      <c r="ADO431" s="309"/>
      <c r="ADP431" s="309"/>
      <c r="ADQ431" s="309"/>
      <c r="ADR431" s="309"/>
      <c r="ADS431" s="309"/>
      <c r="ADT431" s="309"/>
      <c r="ADU431" s="309"/>
      <c r="ADV431" s="309"/>
      <c r="ADW431" s="309"/>
      <c r="ADX431" s="309"/>
      <c r="ADY431" s="309"/>
      <c r="ADZ431" s="309"/>
      <c r="AEA431" s="309"/>
      <c r="AEB431" s="309"/>
      <c r="AEC431" s="309"/>
      <c r="AED431" s="309"/>
      <c r="AEE431" s="309"/>
      <c r="AEF431" s="309"/>
      <c r="AEG431" s="309"/>
      <c r="AEH431" s="309"/>
      <c r="AEI431" s="309"/>
      <c r="AEJ431" s="309"/>
      <c r="AEK431" s="309"/>
      <c r="AEL431" s="309"/>
      <c r="AEM431" s="309"/>
      <c r="AEN431" s="309"/>
      <c r="AEO431" s="309"/>
      <c r="AEP431" s="309"/>
      <c r="AEQ431" s="309"/>
      <c r="AER431" s="309"/>
      <c r="AES431" s="309"/>
      <c r="AET431" s="309"/>
      <c r="AEU431" s="309"/>
      <c r="AEV431" s="309"/>
      <c r="AEW431" s="309"/>
      <c r="AEX431" s="309"/>
      <c r="AEY431" s="309"/>
      <c r="AEZ431" s="309"/>
      <c r="AFA431" s="309"/>
      <c r="AFB431" s="309"/>
      <c r="AFC431" s="309"/>
      <c r="AFD431" s="309"/>
      <c r="AFE431" s="309"/>
      <c r="AFF431" s="309"/>
      <c r="AFG431" s="309"/>
      <c r="AFH431" s="309"/>
      <c r="AFI431" s="309"/>
      <c r="AFJ431" s="309"/>
      <c r="AFK431" s="309"/>
      <c r="AFL431" s="309"/>
      <c r="AFM431" s="309"/>
      <c r="AFN431" s="309"/>
      <c r="AFO431" s="309"/>
      <c r="AFP431" s="309"/>
      <c r="AFQ431" s="309"/>
      <c r="AFR431" s="309"/>
      <c r="AFS431" s="309"/>
      <c r="AFT431" s="309"/>
      <c r="AFU431" s="309"/>
      <c r="AFV431" s="309"/>
      <c r="AFW431" s="309"/>
      <c r="AFX431" s="309"/>
      <c r="AFY431" s="309"/>
      <c r="AFZ431" s="309"/>
      <c r="AGA431" s="309"/>
      <c r="AGB431" s="309"/>
      <c r="AGC431" s="309"/>
      <c r="AGD431" s="309"/>
      <c r="AGE431" s="309"/>
      <c r="AGF431" s="309"/>
      <c r="AGG431" s="309"/>
      <c r="AGH431" s="309"/>
      <c r="AGI431" s="309"/>
      <c r="AGJ431" s="309"/>
      <c r="AGK431" s="309"/>
      <c r="AGL431" s="309"/>
      <c r="AGM431" s="309"/>
      <c r="AGN431" s="309"/>
      <c r="AGO431" s="309"/>
      <c r="AGP431" s="309"/>
      <c r="AGQ431" s="309"/>
      <c r="AGR431" s="309"/>
      <c r="AGS431" s="309"/>
      <c r="AGT431" s="309"/>
      <c r="AGU431" s="309"/>
      <c r="AGV431" s="309"/>
      <c r="AGW431" s="309"/>
      <c r="AGX431" s="309"/>
      <c r="AGY431" s="309"/>
      <c r="AGZ431" s="309"/>
      <c r="AHA431" s="309"/>
      <c r="AHB431" s="309"/>
      <c r="AHC431" s="309"/>
      <c r="AHD431" s="309"/>
      <c r="AHE431" s="309"/>
      <c r="AHF431" s="309"/>
      <c r="AHG431" s="309"/>
      <c r="AHH431" s="309"/>
      <c r="AHI431" s="309"/>
      <c r="AHJ431" s="309"/>
      <c r="AHK431" s="309"/>
      <c r="AHL431" s="309"/>
      <c r="AHM431" s="309"/>
      <c r="AHN431" s="309"/>
      <c r="AHO431" s="309"/>
      <c r="AHP431" s="309"/>
      <c r="AHQ431" s="309"/>
      <c r="AHR431" s="309"/>
      <c r="AHS431" s="309"/>
      <c r="AHT431" s="309"/>
      <c r="AHU431" s="309"/>
      <c r="AHV431" s="309"/>
      <c r="AHW431" s="309"/>
      <c r="AHX431" s="309"/>
      <c r="AHY431" s="309"/>
      <c r="AHZ431" s="309"/>
      <c r="AIA431" s="309"/>
      <c r="AIB431" s="309"/>
      <c r="AIC431" s="309"/>
      <c r="AID431" s="309"/>
      <c r="AIE431" s="309"/>
      <c r="AIF431" s="309"/>
      <c r="AIG431" s="309"/>
      <c r="AIH431" s="309"/>
      <c r="AII431" s="309"/>
      <c r="AIJ431" s="309"/>
      <c r="AIK431" s="309"/>
      <c r="AIL431" s="309"/>
      <c r="AIM431" s="309"/>
      <c r="AIN431" s="309"/>
      <c r="AIO431" s="309"/>
      <c r="AIP431" s="309"/>
      <c r="AIQ431" s="309"/>
      <c r="AIR431" s="309"/>
      <c r="AIS431" s="309"/>
      <c r="AIT431" s="309"/>
      <c r="AIU431" s="309"/>
      <c r="AIV431" s="309"/>
      <c r="AIW431" s="309"/>
      <c r="AIX431" s="309"/>
      <c r="AIY431" s="309"/>
      <c r="AIZ431" s="309"/>
      <c r="AJA431" s="309"/>
      <c r="AJB431" s="309"/>
      <c r="AJC431" s="309"/>
      <c r="AJD431" s="309"/>
      <c r="AJE431" s="309"/>
      <c r="AJF431" s="309"/>
      <c r="AJG431" s="309"/>
      <c r="AJH431" s="309"/>
      <c r="AJI431" s="309"/>
      <c r="AJJ431" s="309"/>
      <c r="AJK431" s="309"/>
      <c r="AJL431" s="309"/>
      <c r="AJM431" s="309"/>
      <c r="AJN431" s="309"/>
      <c r="AJO431" s="309"/>
      <c r="AJP431" s="309"/>
      <c r="AJQ431" s="309"/>
      <c r="AJR431" s="309"/>
      <c r="AJS431" s="309"/>
      <c r="AJT431" s="309"/>
      <c r="AJU431" s="309"/>
      <c r="AJV431" s="309"/>
      <c r="AJW431" s="309"/>
      <c r="AJX431" s="309"/>
      <c r="AJY431" s="309"/>
      <c r="AJZ431" s="309"/>
      <c r="AKA431" s="309"/>
      <c r="AKB431" s="309"/>
      <c r="AKC431" s="309"/>
      <c r="AKD431" s="309"/>
      <c r="AKE431" s="309"/>
      <c r="AKF431" s="309"/>
      <c r="AKG431" s="309"/>
      <c r="AKH431" s="309"/>
      <c r="AKI431" s="309"/>
      <c r="AKJ431" s="309"/>
      <c r="AKK431" s="309"/>
      <c r="AKL431" s="309"/>
      <c r="AKM431" s="309"/>
      <c r="AKN431" s="309"/>
      <c r="AKO431" s="309"/>
      <c r="AKP431" s="309"/>
      <c r="AKQ431" s="309"/>
      <c r="AKR431" s="309"/>
      <c r="AKS431" s="309"/>
      <c r="AKT431" s="309"/>
      <c r="AKU431" s="309"/>
      <c r="AKV431" s="309"/>
      <c r="AKW431" s="309"/>
      <c r="AKX431" s="309"/>
      <c r="AKY431" s="309"/>
      <c r="AKZ431" s="309"/>
      <c r="ALA431" s="309"/>
      <c r="ALB431" s="309"/>
      <c r="ALC431" s="309"/>
      <c r="ALD431" s="309"/>
      <c r="ALE431" s="309"/>
      <c r="ALF431" s="309"/>
      <c r="ALG431" s="309"/>
      <c r="ALH431" s="309"/>
      <c r="ALI431" s="309"/>
      <c r="ALJ431" s="309"/>
      <c r="ALK431" s="309"/>
      <c r="ALL431" s="309"/>
      <c r="ALM431" s="309"/>
      <c r="ALN431" s="309"/>
      <c r="ALO431" s="309"/>
      <c r="ALP431" s="309"/>
      <c r="ALQ431" s="309"/>
      <c r="ALR431" s="309"/>
      <c r="ALS431" s="309"/>
      <c r="ALT431" s="309"/>
      <c r="ALU431" s="309"/>
      <c r="ALV431" s="309"/>
      <c r="ALW431" s="309"/>
      <c r="ALX431" s="309"/>
      <c r="ALY431" s="309"/>
      <c r="ALZ431" s="309"/>
      <c r="AMA431" s="309"/>
      <c r="AMB431" s="309"/>
      <c r="AMC431" s="309"/>
      <c r="AMD431" s="309"/>
      <c r="AME431" s="309"/>
      <c r="AMF431" s="309"/>
      <c r="AMG431" s="309"/>
      <c r="AMH431" s="309"/>
      <c r="AMI431" s="309"/>
      <c r="AMJ431" s="309"/>
      <c r="AMK431" s="309"/>
      <c r="AML431" s="309"/>
      <c r="AMM431" s="309"/>
      <c r="AMN431" s="309"/>
      <c r="AMO431" s="309"/>
      <c r="AMP431" s="309"/>
      <c r="AMQ431" s="309"/>
      <c r="AMR431" s="309"/>
      <c r="AMS431" s="309"/>
      <c r="AMT431" s="309"/>
      <c r="AMU431" s="309"/>
      <c r="AMV431" s="309"/>
      <c r="AMW431" s="309"/>
      <c r="AMX431" s="309"/>
      <c r="AMY431" s="309"/>
      <c r="AMZ431" s="309"/>
      <c r="ANA431" s="309"/>
      <c r="ANB431" s="309"/>
      <c r="ANC431" s="309"/>
      <c r="AND431" s="309"/>
      <c r="ANE431" s="309"/>
      <c r="ANF431" s="309"/>
      <c r="ANG431" s="309"/>
      <c r="ANH431" s="309"/>
      <c r="ANI431" s="309"/>
      <c r="ANJ431" s="309"/>
      <c r="ANK431" s="309"/>
      <c r="ANL431" s="309"/>
      <c r="ANM431" s="309"/>
      <c r="ANN431" s="309"/>
      <c r="ANO431" s="309"/>
      <c r="ANP431" s="309"/>
      <c r="ANQ431" s="309"/>
      <c r="ANR431" s="309"/>
      <c r="ANS431" s="309"/>
      <c r="ANT431" s="309"/>
      <c r="ANU431" s="309"/>
      <c r="ANV431" s="309"/>
      <c r="ANW431" s="309"/>
      <c r="ANX431" s="309"/>
      <c r="ANY431" s="309"/>
      <c r="ANZ431" s="309"/>
      <c r="AOA431" s="309"/>
      <c r="AOB431" s="309"/>
      <c r="AOC431" s="309"/>
      <c r="AOD431" s="309"/>
      <c r="AOE431" s="309"/>
      <c r="AOF431" s="309"/>
      <c r="AOG431" s="309"/>
      <c r="AOH431" s="309"/>
      <c r="AOI431" s="309"/>
      <c r="AOJ431" s="309"/>
      <c r="AOK431" s="309"/>
      <c r="AOL431" s="309"/>
      <c r="AOM431" s="309"/>
      <c r="AON431" s="309"/>
      <c r="AOO431" s="309"/>
      <c r="AOP431" s="309"/>
      <c r="AOQ431" s="309"/>
      <c r="AOR431" s="309"/>
      <c r="AOS431" s="309"/>
      <c r="AOT431" s="309"/>
      <c r="AOU431" s="309"/>
      <c r="AOV431" s="309"/>
      <c r="AOW431" s="309"/>
      <c r="AOX431" s="309"/>
      <c r="AOY431" s="309"/>
      <c r="AOZ431" s="309"/>
      <c r="APA431" s="309"/>
      <c r="APB431" s="309"/>
      <c r="APC431" s="309"/>
      <c r="APD431" s="309"/>
      <c r="APE431" s="309"/>
      <c r="APF431" s="309"/>
      <c r="APG431" s="309"/>
      <c r="APH431" s="309"/>
      <c r="API431" s="309"/>
      <c r="APJ431" s="309"/>
      <c r="APK431" s="309"/>
      <c r="APL431" s="309"/>
      <c r="APM431" s="309"/>
      <c r="APN431" s="309"/>
      <c r="APO431" s="309"/>
      <c r="APP431" s="309"/>
      <c r="APQ431" s="309"/>
      <c r="APR431" s="309"/>
      <c r="APS431" s="309"/>
      <c r="APT431" s="309"/>
      <c r="APU431" s="309"/>
      <c r="APV431" s="309"/>
      <c r="APW431" s="309"/>
      <c r="APX431" s="309"/>
      <c r="APY431" s="309"/>
      <c r="APZ431" s="309"/>
      <c r="AQA431" s="309"/>
      <c r="AQB431" s="309"/>
      <c r="AQC431" s="309"/>
      <c r="AQD431" s="309"/>
      <c r="AQE431" s="309"/>
      <c r="AQF431" s="309"/>
      <c r="AQG431" s="309"/>
      <c r="AQH431" s="309"/>
      <c r="AQI431" s="309"/>
      <c r="AQJ431" s="309"/>
      <c r="AQK431" s="309"/>
      <c r="AQL431" s="309"/>
      <c r="AQM431" s="309"/>
      <c r="AQN431" s="309"/>
      <c r="AQO431" s="309"/>
      <c r="AQP431" s="309"/>
      <c r="AQQ431" s="309"/>
      <c r="AQR431" s="309"/>
      <c r="AQS431" s="309"/>
      <c r="AQT431" s="309"/>
      <c r="AQU431" s="309"/>
      <c r="AQV431" s="309"/>
      <c r="AQW431" s="309"/>
      <c r="AQX431" s="309"/>
      <c r="AQY431" s="309"/>
      <c r="AQZ431" s="309"/>
      <c r="ARA431" s="309"/>
      <c r="ARB431" s="309"/>
      <c r="ARC431" s="309"/>
      <c r="ARD431" s="309"/>
      <c r="ARE431" s="309"/>
      <c r="ARF431" s="309"/>
      <c r="ARG431" s="309"/>
      <c r="ARH431" s="309"/>
      <c r="ARI431" s="309"/>
      <c r="ARJ431" s="309"/>
      <c r="ARK431" s="309"/>
      <c r="ARL431" s="309"/>
      <c r="ARM431" s="309"/>
      <c r="ARN431" s="309"/>
      <c r="ARO431" s="309"/>
      <c r="ARP431" s="309"/>
      <c r="ARQ431" s="309"/>
      <c r="ARR431" s="309"/>
      <c r="ARS431" s="309"/>
      <c r="ART431" s="309"/>
      <c r="ARU431" s="309"/>
      <c r="ARV431" s="309"/>
      <c r="ARW431" s="309"/>
      <c r="ARX431" s="309"/>
      <c r="ARY431" s="309"/>
      <c r="ARZ431" s="309"/>
      <c r="ASA431" s="309"/>
      <c r="ASB431" s="309"/>
      <c r="ASC431" s="309"/>
      <c r="ASD431" s="309"/>
      <c r="ASE431" s="309"/>
      <c r="ASF431" s="309"/>
      <c r="ASG431" s="309"/>
      <c r="ASH431" s="309"/>
      <c r="ASI431" s="309"/>
      <c r="ASJ431" s="309"/>
      <c r="ASK431" s="309"/>
      <c r="ASL431" s="309"/>
      <c r="ASM431" s="309"/>
      <c r="ASN431" s="309"/>
      <c r="ASO431" s="309"/>
      <c r="ASP431" s="309"/>
      <c r="ASQ431" s="309"/>
      <c r="ASR431" s="309"/>
      <c r="ASS431" s="309"/>
      <c r="AST431" s="309"/>
      <c r="ASU431" s="309"/>
      <c r="ASV431" s="309"/>
      <c r="ASW431" s="309"/>
      <c r="ASX431" s="309"/>
      <c r="ASY431" s="309"/>
      <c r="ASZ431" s="309"/>
      <c r="ATA431" s="309"/>
      <c r="ATB431" s="309"/>
      <c r="ATC431" s="309"/>
      <c r="ATD431" s="309"/>
      <c r="ATE431" s="309"/>
      <c r="ATF431" s="309"/>
      <c r="ATG431" s="309"/>
      <c r="ATH431" s="309"/>
      <c r="ATI431" s="309"/>
      <c r="ATJ431" s="309"/>
      <c r="ATK431" s="309"/>
      <c r="ATL431" s="309"/>
      <c r="ATM431" s="309"/>
      <c r="ATN431" s="309"/>
      <c r="ATO431" s="309"/>
      <c r="ATP431" s="309"/>
      <c r="ATQ431" s="309"/>
      <c r="ATR431" s="309"/>
      <c r="ATS431" s="309"/>
      <c r="ATT431" s="309"/>
      <c r="ATU431" s="309"/>
      <c r="ATV431" s="309"/>
      <c r="ATW431" s="309"/>
      <c r="ATX431" s="309"/>
      <c r="ATY431" s="309"/>
      <c r="ATZ431" s="309"/>
      <c r="AUA431" s="309"/>
      <c r="AUB431" s="309"/>
      <c r="AUC431" s="309"/>
      <c r="AUD431" s="309"/>
      <c r="AUE431" s="309"/>
      <c r="AUF431" s="309"/>
      <c r="AUG431" s="309"/>
      <c r="AUH431" s="309"/>
      <c r="AUI431" s="309"/>
      <c r="AUJ431" s="309"/>
      <c r="AUK431" s="309"/>
      <c r="AUL431" s="309"/>
      <c r="AUM431" s="309"/>
      <c r="AUN431" s="309"/>
      <c r="AUO431" s="309"/>
      <c r="AUP431" s="309"/>
      <c r="AUQ431" s="309"/>
      <c r="AUR431" s="309"/>
      <c r="AUS431" s="309"/>
      <c r="AUT431" s="309"/>
      <c r="AUU431" s="309"/>
      <c r="AUV431" s="309"/>
      <c r="AUW431" s="309"/>
      <c r="AUX431" s="309"/>
      <c r="AUY431" s="309"/>
      <c r="AUZ431" s="309"/>
      <c r="AVA431" s="309"/>
      <c r="AVB431" s="309"/>
      <c r="AVC431" s="309"/>
      <c r="AVD431" s="309"/>
      <c r="AVE431" s="309"/>
      <c r="AVF431" s="309"/>
      <c r="AVG431" s="309"/>
      <c r="AVH431" s="309"/>
      <c r="AVI431" s="309"/>
      <c r="AVJ431" s="309"/>
      <c r="AVK431" s="309"/>
      <c r="AVL431" s="309"/>
      <c r="AVM431" s="309"/>
      <c r="AVN431" s="309"/>
      <c r="AVO431" s="309"/>
      <c r="AVP431" s="309"/>
      <c r="AVQ431" s="309"/>
      <c r="AVR431" s="309"/>
      <c r="AVS431" s="309"/>
      <c r="AVT431" s="309"/>
      <c r="AVU431" s="309"/>
      <c r="AVV431" s="309"/>
      <c r="AVW431" s="309"/>
      <c r="AVX431" s="309"/>
      <c r="AVY431" s="309"/>
      <c r="AVZ431" s="309"/>
      <c r="AWA431" s="309"/>
      <c r="AWB431" s="309"/>
      <c r="AWC431" s="309"/>
      <c r="AWD431" s="309"/>
      <c r="AWE431" s="309"/>
      <c r="AWF431" s="309"/>
      <c r="AWG431" s="309"/>
      <c r="AWH431" s="309"/>
      <c r="AWI431" s="309"/>
      <c r="AWJ431" s="309"/>
      <c r="AWK431" s="309"/>
      <c r="AWL431" s="309"/>
      <c r="AWM431" s="309"/>
      <c r="AWN431" s="309"/>
      <c r="AWO431" s="309"/>
      <c r="AWP431" s="309"/>
      <c r="AWQ431" s="309"/>
      <c r="AWR431" s="309"/>
      <c r="AWS431" s="309"/>
      <c r="AWT431" s="309"/>
      <c r="AWU431" s="309"/>
      <c r="AWV431" s="309"/>
      <c r="AWW431" s="309"/>
      <c r="AWX431" s="309"/>
      <c r="AWY431" s="309"/>
      <c r="AWZ431" s="309"/>
      <c r="AXA431" s="309"/>
      <c r="AXB431" s="309"/>
      <c r="AXC431" s="309"/>
      <c r="AXD431" s="309"/>
      <c r="AXE431" s="309"/>
      <c r="AXF431" s="309"/>
      <c r="AXG431" s="309"/>
      <c r="AXH431" s="309"/>
      <c r="AXI431" s="309"/>
      <c r="AXJ431" s="309"/>
      <c r="AXK431" s="309"/>
      <c r="AXL431" s="309"/>
      <c r="AXM431" s="309"/>
      <c r="AXN431" s="309"/>
      <c r="AXO431" s="309"/>
      <c r="AXP431" s="309"/>
      <c r="AXQ431" s="309"/>
      <c r="AXR431" s="309"/>
      <c r="AXS431" s="309"/>
      <c r="AXT431" s="309"/>
      <c r="AXU431" s="309"/>
      <c r="AXV431" s="309"/>
      <c r="AXW431" s="309"/>
      <c r="AXX431" s="309"/>
      <c r="AXY431" s="309"/>
      <c r="AXZ431" s="309"/>
      <c r="AYA431" s="309"/>
      <c r="AYB431" s="309"/>
      <c r="AYC431" s="309"/>
      <c r="AYD431" s="309"/>
      <c r="AYE431" s="309"/>
      <c r="AYF431" s="309"/>
      <c r="AYG431" s="309"/>
      <c r="AYH431" s="309"/>
      <c r="AYI431" s="309"/>
      <c r="AYJ431" s="309"/>
      <c r="AYK431" s="309"/>
      <c r="AYL431" s="309"/>
      <c r="AYM431" s="309"/>
      <c r="AYN431" s="309"/>
      <c r="AYO431" s="309"/>
      <c r="AYP431" s="309"/>
      <c r="AYQ431" s="309"/>
      <c r="AYR431" s="309"/>
      <c r="AYS431" s="309"/>
      <c r="AYT431" s="309"/>
      <c r="AYU431" s="309"/>
      <c r="AYV431" s="309"/>
      <c r="AYW431" s="309"/>
      <c r="AYX431" s="309"/>
      <c r="AYY431" s="309"/>
      <c r="AYZ431" s="309"/>
      <c r="AZA431" s="309"/>
      <c r="AZB431" s="309"/>
      <c r="AZC431" s="309"/>
      <c r="AZD431" s="309"/>
      <c r="AZE431" s="309"/>
      <c r="AZF431" s="309"/>
      <c r="AZG431" s="309"/>
      <c r="AZH431" s="309"/>
      <c r="AZI431" s="309"/>
      <c r="AZJ431" s="309"/>
      <c r="AZK431" s="309"/>
      <c r="AZL431" s="309"/>
      <c r="AZM431" s="309"/>
      <c r="AZN431" s="309"/>
      <c r="AZO431" s="309"/>
      <c r="AZP431" s="309"/>
      <c r="AZQ431" s="309"/>
      <c r="AZR431" s="309"/>
      <c r="AZS431" s="309"/>
      <c r="AZT431" s="309"/>
      <c r="AZU431" s="309"/>
      <c r="AZV431" s="309"/>
      <c r="AZW431" s="309"/>
      <c r="AZX431" s="309"/>
      <c r="AZY431" s="309"/>
      <c r="AZZ431" s="309"/>
      <c r="BAA431" s="309"/>
      <c r="BAB431" s="309"/>
      <c r="BAC431" s="309"/>
      <c r="BAD431" s="309"/>
      <c r="BAE431" s="309"/>
      <c r="BAF431" s="309"/>
      <c r="BAG431" s="309"/>
      <c r="BAH431" s="309"/>
      <c r="BAI431" s="309"/>
      <c r="BAJ431" s="309"/>
      <c r="BAK431" s="309"/>
      <c r="BAL431" s="309"/>
      <c r="BAM431" s="309"/>
      <c r="BAN431" s="309"/>
      <c r="BAO431" s="309"/>
      <c r="BAP431" s="309"/>
      <c r="BAQ431" s="309"/>
      <c r="BAR431" s="309"/>
      <c r="BAS431" s="309"/>
      <c r="BAT431" s="309"/>
      <c r="BAU431" s="309"/>
      <c r="BAV431" s="309"/>
      <c r="BAW431" s="309"/>
      <c r="BAX431" s="309"/>
      <c r="BAY431" s="309"/>
      <c r="BAZ431" s="309"/>
      <c r="BBA431" s="309"/>
      <c r="BBB431" s="309"/>
      <c r="BBC431" s="309"/>
      <c r="BBD431" s="309"/>
      <c r="BBE431" s="309"/>
      <c r="BBF431" s="309"/>
      <c r="BBG431" s="309"/>
      <c r="BBH431" s="309"/>
      <c r="BBI431" s="309"/>
      <c r="BBJ431" s="309"/>
      <c r="BBK431" s="309"/>
      <c r="BBL431" s="309"/>
      <c r="BBM431" s="309"/>
      <c r="BBN431" s="309"/>
      <c r="BBO431" s="309"/>
      <c r="BBP431" s="309"/>
      <c r="BBQ431" s="309"/>
      <c r="BBR431" s="309"/>
      <c r="BBS431" s="309"/>
      <c r="BBT431" s="309"/>
      <c r="BBU431" s="309"/>
      <c r="BBV431" s="309"/>
      <c r="BBW431" s="309"/>
      <c r="BBX431" s="309"/>
      <c r="BBY431" s="309"/>
      <c r="BBZ431" s="309"/>
      <c r="BCA431" s="309"/>
      <c r="BCB431" s="309"/>
      <c r="BCC431" s="309"/>
      <c r="BCD431" s="309"/>
      <c r="BCE431" s="309"/>
      <c r="BCF431" s="309"/>
      <c r="BCG431" s="309"/>
      <c r="BCH431" s="309"/>
      <c r="BCI431" s="309"/>
      <c r="BCJ431" s="309"/>
      <c r="BCK431" s="309"/>
      <c r="BCL431" s="309"/>
      <c r="BCM431" s="309"/>
      <c r="BCN431" s="309"/>
      <c r="BCO431" s="309"/>
      <c r="BCP431" s="309"/>
      <c r="BCQ431" s="309"/>
      <c r="BCR431" s="309"/>
      <c r="BCS431" s="309"/>
      <c r="BCT431" s="309"/>
      <c r="BCU431" s="309"/>
      <c r="BCV431" s="309"/>
      <c r="BCW431" s="309"/>
      <c r="BCX431" s="309"/>
      <c r="BCY431" s="309"/>
      <c r="BCZ431" s="309"/>
      <c r="BDA431" s="309"/>
      <c r="BDB431" s="309"/>
      <c r="BDC431" s="309"/>
      <c r="BDD431" s="309"/>
      <c r="BDE431" s="309"/>
      <c r="BDF431" s="309"/>
      <c r="BDG431" s="309"/>
      <c r="BDH431" s="309"/>
      <c r="BDI431" s="309"/>
      <c r="BDJ431" s="309"/>
      <c r="BDK431" s="309"/>
      <c r="BDL431" s="309"/>
      <c r="BDM431" s="309"/>
      <c r="BDN431" s="309"/>
      <c r="BDO431" s="309"/>
      <c r="BDP431" s="309"/>
      <c r="BDQ431" s="309"/>
      <c r="BDR431" s="309"/>
      <c r="BDS431" s="309"/>
      <c r="BDT431" s="309"/>
      <c r="BDU431" s="309"/>
      <c r="BDV431" s="309"/>
      <c r="BDW431" s="309"/>
      <c r="BDX431" s="309"/>
      <c r="BDY431" s="309"/>
      <c r="BDZ431" s="309"/>
      <c r="BEA431" s="309"/>
      <c r="BEB431" s="309"/>
      <c r="BEC431" s="309"/>
      <c r="BED431" s="309"/>
      <c r="BEE431" s="309"/>
      <c r="BEF431" s="309"/>
      <c r="BEG431" s="309"/>
      <c r="BEH431" s="309"/>
      <c r="BEI431" s="309"/>
      <c r="BEJ431" s="309"/>
      <c r="BEK431" s="309"/>
      <c r="BEL431" s="309"/>
      <c r="BEM431" s="309"/>
      <c r="BEN431" s="309"/>
      <c r="BEO431" s="309"/>
      <c r="BEP431" s="309"/>
      <c r="BEQ431" s="309"/>
      <c r="BER431" s="309"/>
      <c r="BES431" s="309"/>
      <c r="BET431" s="309"/>
      <c r="BEU431" s="309"/>
      <c r="BEV431" s="309"/>
      <c r="BEW431" s="309"/>
      <c r="BEX431" s="309"/>
      <c r="BEY431" s="309"/>
      <c r="BEZ431" s="309"/>
      <c r="BFA431" s="309"/>
      <c r="BFB431" s="309"/>
      <c r="BFC431" s="309"/>
      <c r="BFD431" s="309"/>
      <c r="BFE431" s="309"/>
      <c r="BFF431" s="309"/>
      <c r="BFG431" s="309"/>
      <c r="BFH431" s="309"/>
      <c r="BFI431" s="309"/>
      <c r="BFJ431" s="309"/>
      <c r="BFK431" s="309"/>
      <c r="BFL431" s="309"/>
      <c r="BFM431" s="309"/>
      <c r="BFN431" s="309"/>
      <c r="BFO431" s="309"/>
      <c r="BFP431" s="309"/>
      <c r="BFQ431" s="309"/>
      <c r="BFR431" s="309"/>
      <c r="BFS431" s="309"/>
      <c r="BFT431" s="309"/>
      <c r="BFU431" s="309"/>
      <c r="BFV431" s="309"/>
      <c r="BFW431" s="309"/>
      <c r="BFX431" s="309"/>
      <c r="BFY431" s="309"/>
      <c r="BFZ431" s="309"/>
      <c r="BGA431" s="309"/>
      <c r="BGB431" s="309"/>
      <c r="BGC431" s="309"/>
      <c r="BGD431" s="309"/>
      <c r="BGE431" s="309"/>
      <c r="BGF431" s="309"/>
      <c r="BGG431" s="309"/>
      <c r="BGH431" s="309"/>
    </row>
    <row r="432" spans="6:1542" s="18" customFormat="1" ht="14.45" customHeight="1" x14ac:dyDescent="0.25">
      <c r="F432" s="68"/>
      <c r="Y432" s="68"/>
      <c r="AC432" s="309"/>
      <c r="AD432" s="309"/>
      <c r="AE432" s="309"/>
      <c r="AF432" s="309"/>
      <c r="AG432" s="309"/>
      <c r="AH432" s="309"/>
      <c r="AI432" s="309"/>
      <c r="AJ432" s="309"/>
      <c r="AK432" s="309"/>
      <c r="AL432" s="309"/>
      <c r="AM432" s="309"/>
      <c r="AN432" s="309"/>
      <c r="AO432" s="309"/>
      <c r="AP432" s="309"/>
      <c r="AQ432" s="309"/>
      <c r="AR432" s="309"/>
      <c r="AS432" s="309"/>
      <c r="AT432" s="309"/>
      <c r="AU432" s="309"/>
      <c r="AV432" s="309"/>
      <c r="AW432" s="309"/>
      <c r="AX432" s="309"/>
      <c r="AY432" s="309"/>
      <c r="AZ432" s="309"/>
      <c r="BA432" s="309"/>
      <c r="BB432" s="309"/>
      <c r="BC432" s="309"/>
      <c r="BD432" s="309"/>
      <c r="BE432" s="309"/>
      <c r="BF432" s="309"/>
      <c r="BG432" s="309"/>
      <c r="BH432" s="309"/>
      <c r="BI432" s="309"/>
      <c r="BJ432" s="309"/>
      <c r="BK432" s="309"/>
      <c r="BL432" s="309"/>
      <c r="BM432" s="309"/>
      <c r="BN432" s="309"/>
      <c r="BO432" s="309"/>
      <c r="BP432" s="309"/>
      <c r="BQ432" s="309"/>
      <c r="BR432" s="309"/>
      <c r="BS432" s="309"/>
      <c r="BT432" s="309"/>
      <c r="BU432" s="309"/>
      <c r="BV432" s="309"/>
      <c r="BW432" s="309"/>
      <c r="BX432" s="309"/>
      <c r="BY432" s="309"/>
      <c r="BZ432" s="309"/>
      <c r="CA432" s="309"/>
      <c r="CB432" s="309"/>
      <c r="CC432" s="309"/>
      <c r="CD432" s="309"/>
      <c r="CE432" s="309"/>
      <c r="CF432" s="309"/>
      <c r="CG432" s="309"/>
      <c r="CH432" s="309"/>
      <c r="CI432" s="309"/>
      <c r="CJ432" s="309"/>
      <c r="CK432" s="309"/>
      <c r="CL432" s="309"/>
      <c r="CM432" s="309"/>
      <c r="CN432" s="309"/>
      <c r="CO432" s="309"/>
      <c r="CP432" s="309"/>
      <c r="CQ432" s="309"/>
      <c r="CR432" s="309"/>
      <c r="CS432" s="309"/>
      <c r="CT432" s="309"/>
      <c r="CU432" s="309"/>
      <c r="CV432" s="309"/>
      <c r="CW432" s="309"/>
      <c r="CX432" s="309"/>
      <c r="CY432" s="309"/>
      <c r="CZ432" s="309"/>
      <c r="DA432" s="309"/>
      <c r="DB432" s="309"/>
      <c r="DC432" s="309"/>
      <c r="DD432" s="309"/>
      <c r="DE432" s="309"/>
      <c r="DF432" s="309"/>
      <c r="DG432" s="309"/>
      <c r="DH432" s="309"/>
      <c r="DI432" s="309"/>
      <c r="DJ432" s="309"/>
      <c r="DK432" s="309"/>
      <c r="DL432" s="309"/>
      <c r="DM432" s="309"/>
      <c r="DN432" s="309"/>
      <c r="DO432" s="309"/>
      <c r="DP432" s="309"/>
      <c r="DQ432" s="309"/>
      <c r="DR432" s="309"/>
      <c r="DS432" s="309"/>
      <c r="DT432" s="309"/>
      <c r="DU432" s="309"/>
      <c r="DV432" s="309"/>
      <c r="DW432" s="309"/>
      <c r="DX432" s="309"/>
      <c r="DY432" s="309"/>
      <c r="DZ432" s="309"/>
      <c r="EA432" s="309"/>
      <c r="EB432" s="309"/>
      <c r="EC432" s="309"/>
      <c r="ED432" s="309"/>
      <c r="EE432" s="309"/>
      <c r="EF432" s="309"/>
      <c r="EG432" s="309"/>
      <c r="EH432" s="309"/>
      <c r="EI432" s="309"/>
      <c r="EJ432" s="309"/>
      <c r="EK432" s="309"/>
      <c r="EL432" s="309"/>
      <c r="EM432" s="309"/>
      <c r="EN432" s="309"/>
      <c r="EO432" s="309"/>
      <c r="EP432" s="309"/>
      <c r="EQ432" s="309"/>
      <c r="ER432" s="309"/>
      <c r="ES432" s="309"/>
      <c r="ET432" s="309"/>
      <c r="EU432" s="309"/>
      <c r="EV432" s="309"/>
      <c r="EW432" s="309"/>
      <c r="EX432" s="309"/>
      <c r="EY432" s="309"/>
      <c r="EZ432" s="309"/>
      <c r="FA432" s="309"/>
      <c r="FB432" s="309"/>
      <c r="FC432" s="309"/>
      <c r="FD432" s="309"/>
      <c r="FE432" s="309"/>
      <c r="FF432" s="309"/>
      <c r="FG432" s="309"/>
      <c r="FH432" s="309"/>
      <c r="FI432" s="309"/>
      <c r="FJ432" s="309"/>
      <c r="FK432" s="309"/>
      <c r="FL432" s="309"/>
      <c r="FM432" s="309"/>
      <c r="FN432" s="309"/>
      <c r="FO432" s="309"/>
      <c r="FP432" s="309"/>
      <c r="FQ432" s="309"/>
      <c r="FR432" s="309"/>
      <c r="FS432" s="309"/>
      <c r="FT432" s="309"/>
      <c r="FU432" s="309"/>
      <c r="FV432" s="309"/>
      <c r="FW432" s="309"/>
      <c r="FX432" s="309"/>
      <c r="FY432" s="309"/>
      <c r="FZ432" s="309"/>
      <c r="GA432" s="309"/>
      <c r="GB432" s="309"/>
      <c r="GC432" s="309"/>
      <c r="GD432" s="309"/>
      <c r="GE432" s="309"/>
      <c r="GF432" s="309"/>
      <c r="GG432" s="309"/>
      <c r="GH432" s="309"/>
      <c r="GI432" s="309"/>
      <c r="GJ432" s="309"/>
      <c r="GK432" s="309"/>
      <c r="GL432" s="309"/>
      <c r="GM432" s="309"/>
      <c r="GN432" s="309"/>
      <c r="GO432" s="309"/>
      <c r="GP432" s="309"/>
      <c r="GQ432" s="309"/>
      <c r="GR432" s="309"/>
      <c r="GS432" s="309"/>
      <c r="GT432" s="309"/>
      <c r="GU432" s="309"/>
      <c r="GV432" s="309"/>
      <c r="GW432" s="309"/>
      <c r="GX432" s="309"/>
      <c r="GY432" s="309"/>
      <c r="GZ432" s="309"/>
      <c r="HA432" s="309"/>
      <c r="HB432" s="309"/>
      <c r="HC432" s="309"/>
      <c r="HD432" s="309"/>
      <c r="HE432" s="309"/>
      <c r="HF432" s="309"/>
      <c r="HG432" s="309"/>
      <c r="HH432" s="309"/>
      <c r="HI432" s="309"/>
      <c r="HJ432" s="309"/>
      <c r="HK432" s="309"/>
      <c r="HL432" s="309"/>
      <c r="HM432" s="309"/>
      <c r="HN432" s="309"/>
      <c r="HO432" s="309"/>
      <c r="HP432" s="309"/>
      <c r="HQ432" s="309"/>
      <c r="HR432" s="309"/>
      <c r="HS432" s="309"/>
      <c r="HT432" s="309"/>
      <c r="HU432" s="309"/>
      <c r="HV432" s="309"/>
      <c r="HW432" s="309"/>
      <c r="HX432" s="309"/>
      <c r="HY432" s="309"/>
      <c r="HZ432" s="309"/>
      <c r="IA432" s="309"/>
      <c r="IB432" s="309"/>
      <c r="IC432" s="309"/>
      <c r="ID432" s="309"/>
      <c r="IE432" s="309"/>
      <c r="IF432" s="309"/>
      <c r="IG432" s="309"/>
      <c r="IH432" s="309"/>
      <c r="II432" s="309"/>
      <c r="IJ432" s="309"/>
      <c r="IK432" s="309"/>
      <c r="IL432" s="309"/>
      <c r="IM432" s="309"/>
      <c r="IN432" s="309"/>
      <c r="IO432" s="309"/>
      <c r="IP432" s="309"/>
      <c r="IQ432" s="309"/>
      <c r="IR432" s="309"/>
      <c r="IS432" s="309"/>
      <c r="IT432" s="309"/>
      <c r="IU432" s="309"/>
      <c r="IV432" s="309"/>
      <c r="IW432" s="309"/>
      <c r="IX432" s="309"/>
      <c r="IY432" s="309"/>
      <c r="IZ432" s="309"/>
      <c r="JA432" s="309"/>
      <c r="JB432" s="309"/>
      <c r="JC432" s="309"/>
      <c r="JD432" s="309"/>
      <c r="JE432" s="309"/>
      <c r="JF432" s="309"/>
      <c r="JG432" s="309"/>
      <c r="JH432" s="309"/>
      <c r="JI432" s="309"/>
      <c r="JJ432" s="309"/>
      <c r="JK432" s="309"/>
      <c r="JL432" s="309"/>
      <c r="JM432" s="309"/>
      <c r="JN432" s="309"/>
      <c r="JO432" s="309"/>
      <c r="JP432" s="309"/>
      <c r="JQ432" s="309"/>
      <c r="JR432" s="309"/>
      <c r="JS432" s="309"/>
      <c r="JT432" s="309"/>
      <c r="JU432" s="309"/>
      <c r="JV432" s="309"/>
      <c r="JW432" s="309"/>
      <c r="JX432" s="309"/>
      <c r="JY432" s="309"/>
      <c r="JZ432" s="309"/>
      <c r="KA432" s="309"/>
      <c r="KB432" s="309"/>
      <c r="KC432" s="309"/>
      <c r="KD432" s="309"/>
      <c r="KE432" s="309"/>
      <c r="KF432" s="309"/>
      <c r="KG432" s="309"/>
      <c r="KH432" s="309"/>
      <c r="KI432" s="309"/>
      <c r="KJ432" s="309"/>
      <c r="KK432" s="309"/>
      <c r="KL432" s="309"/>
      <c r="KM432" s="309"/>
      <c r="KN432" s="309"/>
      <c r="KO432" s="309"/>
      <c r="KP432" s="309"/>
      <c r="KQ432" s="309"/>
      <c r="KR432" s="309"/>
      <c r="KS432" s="309"/>
      <c r="KT432" s="309"/>
      <c r="KU432" s="309"/>
      <c r="KV432" s="309"/>
      <c r="KW432" s="309"/>
      <c r="KX432" s="309"/>
      <c r="KY432" s="309"/>
      <c r="KZ432" s="309"/>
      <c r="LA432" s="309"/>
      <c r="LB432" s="309"/>
      <c r="LC432" s="309"/>
      <c r="LD432" s="309"/>
      <c r="LE432" s="309"/>
      <c r="LF432" s="309"/>
      <c r="LG432" s="309"/>
      <c r="LH432" s="309"/>
      <c r="LI432" s="309"/>
      <c r="LJ432" s="309"/>
      <c r="LK432" s="309"/>
      <c r="LL432" s="309"/>
      <c r="LM432" s="309"/>
      <c r="LN432" s="309"/>
      <c r="LO432" s="309"/>
      <c r="LP432" s="309"/>
      <c r="LQ432" s="309"/>
      <c r="LR432" s="309"/>
      <c r="LS432" s="309"/>
      <c r="LT432" s="309"/>
      <c r="LU432" s="309"/>
      <c r="LV432" s="309"/>
      <c r="LW432" s="309"/>
      <c r="LX432" s="309"/>
      <c r="LY432" s="309"/>
      <c r="LZ432" s="309"/>
      <c r="MA432" s="309"/>
      <c r="MB432" s="309"/>
      <c r="MC432" s="309"/>
      <c r="MD432" s="309"/>
      <c r="ME432" s="309"/>
      <c r="MF432" s="309"/>
      <c r="MG432" s="309"/>
      <c r="MH432" s="309"/>
      <c r="MI432" s="309"/>
      <c r="MJ432" s="309"/>
      <c r="MK432" s="309"/>
      <c r="ML432" s="309"/>
      <c r="MM432" s="309"/>
      <c r="MN432" s="309"/>
      <c r="MO432" s="309"/>
      <c r="MP432" s="309"/>
      <c r="MQ432" s="309"/>
      <c r="MR432" s="309"/>
      <c r="MS432" s="309"/>
      <c r="MT432" s="309"/>
      <c r="MU432" s="309"/>
      <c r="MV432" s="309"/>
      <c r="MW432" s="309"/>
      <c r="MX432" s="309"/>
      <c r="MY432" s="309"/>
      <c r="MZ432" s="309"/>
      <c r="NA432" s="309"/>
      <c r="NB432" s="309"/>
      <c r="NC432" s="309"/>
      <c r="ND432" s="309"/>
      <c r="NE432" s="309"/>
      <c r="NF432" s="309"/>
      <c r="NG432" s="309"/>
      <c r="NH432" s="309"/>
      <c r="NI432" s="309"/>
      <c r="NJ432" s="309"/>
      <c r="NK432" s="309"/>
      <c r="NL432" s="309"/>
      <c r="NM432" s="309"/>
      <c r="NN432" s="309"/>
      <c r="NO432" s="309"/>
      <c r="NP432" s="309"/>
      <c r="NQ432" s="309"/>
      <c r="NR432" s="309"/>
      <c r="NS432" s="309"/>
      <c r="NT432" s="309"/>
      <c r="NU432" s="309"/>
      <c r="NV432" s="309"/>
      <c r="NW432" s="309"/>
      <c r="NX432" s="309"/>
      <c r="NY432" s="309"/>
      <c r="NZ432" s="309"/>
      <c r="OA432" s="309"/>
      <c r="OB432" s="309"/>
      <c r="OC432" s="309"/>
      <c r="OD432" s="309"/>
      <c r="OE432" s="309"/>
      <c r="OF432" s="309"/>
      <c r="OG432" s="309"/>
      <c r="OH432" s="309"/>
      <c r="OI432" s="309"/>
      <c r="OJ432" s="309"/>
      <c r="OK432" s="309"/>
      <c r="OL432" s="309"/>
      <c r="OM432" s="309"/>
      <c r="ON432" s="309"/>
      <c r="OO432" s="309"/>
      <c r="OP432" s="309"/>
      <c r="OQ432" s="309"/>
      <c r="OR432" s="309"/>
      <c r="OS432" s="309"/>
      <c r="OT432" s="309"/>
      <c r="OU432" s="309"/>
      <c r="OV432" s="309"/>
      <c r="OW432" s="309"/>
      <c r="OX432" s="309"/>
      <c r="OY432" s="309"/>
      <c r="OZ432" s="309"/>
      <c r="PA432" s="309"/>
      <c r="PB432" s="309"/>
      <c r="PC432" s="309"/>
      <c r="PD432" s="309"/>
      <c r="PE432" s="309"/>
      <c r="PF432" s="309"/>
      <c r="PG432" s="309"/>
      <c r="PH432" s="309"/>
      <c r="PI432" s="309"/>
      <c r="PJ432" s="309"/>
      <c r="PK432" s="309"/>
      <c r="PL432" s="309"/>
      <c r="PM432" s="309"/>
      <c r="PN432" s="309"/>
      <c r="PO432" s="309"/>
      <c r="PP432" s="309"/>
      <c r="PQ432" s="309"/>
      <c r="PR432" s="309"/>
      <c r="PS432" s="309"/>
      <c r="PT432" s="309"/>
      <c r="PU432" s="309"/>
      <c r="PV432" s="309"/>
      <c r="PW432" s="309"/>
      <c r="PX432" s="309"/>
      <c r="PY432" s="309"/>
      <c r="PZ432" s="309"/>
      <c r="QA432" s="309"/>
      <c r="QB432" s="309"/>
      <c r="QC432" s="309"/>
      <c r="QD432" s="309"/>
      <c r="QE432" s="309"/>
      <c r="QF432" s="309"/>
      <c r="QG432" s="309"/>
      <c r="QH432" s="309"/>
      <c r="QI432" s="309"/>
      <c r="QJ432" s="309"/>
      <c r="QK432" s="309"/>
      <c r="QL432" s="309"/>
      <c r="QM432" s="309"/>
      <c r="QN432" s="309"/>
      <c r="QO432" s="309"/>
      <c r="QP432" s="309"/>
      <c r="QQ432" s="309"/>
      <c r="QR432" s="309"/>
      <c r="QS432" s="309"/>
      <c r="QT432" s="309"/>
      <c r="QU432" s="309"/>
      <c r="QV432" s="309"/>
      <c r="QW432" s="309"/>
      <c r="QX432" s="309"/>
      <c r="QY432" s="309"/>
      <c r="QZ432" s="309"/>
      <c r="RA432" s="309"/>
      <c r="RB432" s="309"/>
      <c r="RC432" s="309"/>
      <c r="RD432" s="309"/>
      <c r="RE432" s="309"/>
      <c r="RF432" s="309"/>
      <c r="RG432" s="309"/>
      <c r="RH432" s="309"/>
      <c r="RI432" s="309"/>
      <c r="RJ432" s="309"/>
      <c r="RK432" s="309"/>
      <c r="RL432" s="309"/>
      <c r="RM432" s="309"/>
      <c r="RN432" s="309"/>
      <c r="RO432" s="309"/>
      <c r="RP432" s="309"/>
      <c r="RQ432" s="309"/>
      <c r="RR432" s="309"/>
      <c r="RS432" s="309"/>
      <c r="RT432" s="309"/>
      <c r="RU432" s="309"/>
      <c r="RV432" s="309"/>
      <c r="RW432" s="309"/>
      <c r="RX432" s="309"/>
      <c r="RY432" s="309"/>
      <c r="RZ432" s="309"/>
      <c r="SA432" s="309"/>
      <c r="SB432" s="309"/>
      <c r="SC432" s="309"/>
      <c r="SD432" s="309"/>
      <c r="SE432" s="309"/>
      <c r="SF432" s="309"/>
      <c r="SG432" s="309"/>
      <c r="SH432" s="309"/>
      <c r="SI432" s="309"/>
      <c r="SJ432" s="309"/>
      <c r="SK432" s="309"/>
      <c r="SL432" s="309"/>
      <c r="SM432" s="309"/>
      <c r="SN432" s="309"/>
      <c r="SO432" s="309"/>
      <c r="SP432" s="309"/>
      <c r="SQ432" s="309"/>
      <c r="SR432" s="309"/>
      <c r="SS432" s="309"/>
      <c r="ST432" s="309"/>
      <c r="SU432" s="309"/>
      <c r="SV432" s="309"/>
      <c r="SW432" s="309"/>
      <c r="SX432" s="309"/>
      <c r="SY432" s="309"/>
      <c r="SZ432" s="309"/>
      <c r="TA432" s="309"/>
      <c r="TB432" s="309"/>
      <c r="TC432" s="309"/>
      <c r="TD432" s="309"/>
      <c r="TE432" s="309"/>
      <c r="TF432" s="309"/>
      <c r="TG432" s="309"/>
      <c r="TH432" s="309"/>
      <c r="TI432" s="309"/>
      <c r="TJ432" s="309"/>
      <c r="TK432" s="309"/>
      <c r="TL432" s="309"/>
      <c r="TM432" s="309"/>
      <c r="TN432" s="309"/>
      <c r="TO432" s="309"/>
      <c r="TP432" s="309"/>
      <c r="TQ432" s="309"/>
      <c r="TR432" s="309"/>
      <c r="TS432" s="309"/>
      <c r="TT432" s="309"/>
      <c r="TU432" s="309"/>
      <c r="TV432" s="309"/>
      <c r="TW432" s="309"/>
      <c r="TX432" s="309"/>
      <c r="TY432" s="309"/>
      <c r="TZ432" s="309"/>
      <c r="UA432" s="309"/>
      <c r="UB432" s="309"/>
      <c r="UC432" s="309"/>
      <c r="UD432" s="309"/>
      <c r="UE432" s="309"/>
      <c r="UF432" s="309"/>
      <c r="UG432" s="309"/>
      <c r="UH432" s="309"/>
      <c r="UI432" s="309"/>
      <c r="UJ432" s="309"/>
      <c r="UK432" s="309"/>
      <c r="UL432" s="309"/>
      <c r="UM432" s="309"/>
      <c r="UN432" s="309"/>
      <c r="UO432" s="309"/>
      <c r="UP432" s="309"/>
      <c r="UQ432" s="309"/>
      <c r="UR432" s="309"/>
      <c r="US432" s="309"/>
      <c r="UT432" s="309"/>
      <c r="UU432" s="309"/>
      <c r="UV432" s="309"/>
      <c r="UW432" s="309"/>
      <c r="UX432" s="309"/>
      <c r="UY432" s="309"/>
      <c r="UZ432" s="309"/>
      <c r="VA432" s="309"/>
      <c r="VB432" s="309"/>
      <c r="VC432" s="309"/>
      <c r="VD432" s="309"/>
      <c r="VE432" s="309"/>
      <c r="VF432" s="309"/>
      <c r="VG432" s="309"/>
      <c r="VH432" s="309"/>
      <c r="VI432" s="309"/>
      <c r="VJ432" s="309"/>
      <c r="VK432" s="309"/>
      <c r="VL432" s="309"/>
      <c r="VM432" s="309"/>
      <c r="VN432" s="309"/>
      <c r="VO432" s="309"/>
      <c r="VP432" s="309"/>
      <c r="VQ432" s="309"/>
      <c r="VR432" s="309"/>
      <c r="VS432" s="309"/>
      <c r="VT432" s="309"/>
      <c r="VU432" s="309"/>
      <c r="VV432" s="309"/>
      <c r="VW432" s="309"/>
      <c r="VX432" s="309"/>
      <c r="VY432" s="309"/>
      <c r="VZ432" s="309"/>
      <c r="WA432" s="309"/>
      <c r="WB432" s="309"/>
      <c r="WC432" s="309"/>
      <c r="WD432" s="309"/>
      <c r="WE432" s="309"/>
      <c r="WF432" s="309"/>
      <c r="WG432" s="309"/>
      <c r="WH432" s="309"/>
      <c r="WI432" s="309"/>
      <c r="WJ432" s="309"/>
      <c r="WK432" s="309"/>
      <c r="WL432" s="309"/>
      <c r="WM432" s="309"/>
      <c r="WN432" s="309"/>
      <c r="WO432" s="309"/>
      <c r="WP432" s="309"/>
      <c r="WQ432" s="309"/>
      <c r="WR432" s="309"/>
      <c r="WS432" s="309"/>
      <c r="WT432" s="309"/>
      <c r="WU432" s="309"/>
      <c r="WV432" s="309"/>
      <c r="WW432" s="309"/>
      <c r="WX432" s="309"/>
      <c r="WY432" s="309"/>
      <c r="WZ432" s="309"/>
      <c r="XA432" s="309"/>
      <c r="XB432" s="309"/>
      <c r="XC432" s="309"/>
      <c r="XD432" s="309"/>
      <c r="XE432" s="309"/>
      <c r="XF432" s="309"/>
      <c r="XG432" s="309"/>
      <c r="XH432" s="309"/>
      <c r="XI432" s="309"/>
      <c r="XJ432" s="309"/>
      <c r="XK432" s="309"/>
      <c r="XL432" s="309"/>
      <c r="XM432" s="309"/>
      <c r="XN432" s="309"/>
      <c r="XO432" s="309"/>
      <c r="XP432" s="309"/>
      <c r="XQ432" s="309"/>
      <c r="XR432" s="309"/>
      <c r="XS432" s="309"/>
      <c r="XT432" s="309"/>
      <c r="XU432" s="309"/>
      <c r="XV432" s="309"/>
      <c r="XW432" s="309"/>
      <c r="XX432" s="309"/>
      <c r="XY432" s="309"/>
      <c r="XZ432" s="309"/>
      <c r="YA432" s="309"/>
      <c r="YB432" s="309"/>
      <c r="YC432" s="309"/>
      <c r="YD432" s="309"/>
      <c r="YE432" s="309"/>
      <c r="YF432" s="309"/>
      <c r="YG432" s="309"/>
      <c r="YH432" s="309"/>
      <c r="YI432" s="309"/>
      <c r="YJ432" s="309"/>
      <c r="YK432" s="309"/>
      <c r="YL432" s="309"/>
      <c r="YM432" s="309"/>
      <c r="YN432" s="309"/>
      <c r="YO432" s="309"/>
      <c r="YP432" s="309"/>
      <c r="YQ432" s="309"/>
      <c r="YR432" s="309"/>
      <c r="YS432" s="309"/>
      <c r="YT432" s="309"/>
      <c r="YU432" s="309"/>
      <c r="YV432" s="309"/>
      <c r="YW432" s="309"/>
      <c r="YX432" s="309"/>
      <c r="YY432" s="309"/>
      <c r="YZ432" s="309"/>
      <c r="ZA432" s="309"/>
      <c r="ZB432" s="309"/>
      <c r="ZC432" s="309"/>
      <c r="ZD432" s="309"/>
      <c r="ZE432" s="309"/>
      <c r="ZF432" s="309"/>
      <c r="ZG432" s="309"/>
      <c r="ZH432" s="309"/>
      <c r="ZI432" s="309"/>
      <c r="ZJ432" s="309"/>
      <c r="ZK432" s="309"/>
      <c r="ZL432" s="309"/>
      <c r="ZM432" s="309"/>
      <c r="ZN432" s="309"/>
      <c r="ZO432" s="309"/>
      <c r="ZP432" s="309"/>
      <c r="ZQ432" s="309"/>
      <c r="ZR432" s="309"/>
      <c r="ZS432" s="309"/>
      <c r="ZT432" s="309"/>
      <c r="ZU432" s="309"/>
      <c r="ZV432" s="309"/>
      <c r="ZW432" s="309"/>
      <c r="ZX432" s="309"/>
      <c r="ZY432" s="309"/>
      <c r="ZZ432" s="309"/>
      <c r="AAA432" s="309"/>
      <c r="AAB432" s="309"/>
      <c r="AAC432" s="309"/>
      <c r="AAD432" s="309"/>
      <c r="AAE432" s="309"/>
      <c r="AAF432" s="309"/>
      <c r="AAG432" s="309"/>
      <c r="AAH432" s="309"/>
      <c r="AAI432" s="309"/>
      <c r="AAJ432" s="309"/>
      <c r="AAK432" s="309"/>
      <c r="AAL432" s="309"/>
      <c r="AAM432" s="309"/>
      <c r="AAN432" s="309"/>
      <c r="AAO432" s="309"/>
      <c r="AAP432" s="309"/>
      <c r="AAQ432" s="309"/>
      <c r="AAR432" s="309"/>
      <c r="AAS432" s="309"/>
      <c r="AAT432" s="309"/>
      <c r="AAU432" s="309"/>
      <c r="AAV432" s="309"/>
      <c r="AAW432" s="309"/>
      <c r="AAX432" s="309"/>
      <c r="AAY432" s="309"/>
      <c r="AAZ432" s="309"/>
      <c r="ABA432" s="309"/>
      <c r="ABB432" s="309"/>
      <c r="ABC432" s="309"/>
      <c r="ABD432" s="309"/>
      <c r="ABE432" s="309"/>
      <c r="ABF432" s="309"/>
      <c r="ABG432" s="309"/>
      <c r="ABH432" s="309"/>
      <c r="ABI432" s="309"/>
      <c r="ABJ432" s="309"/>
      <c r="ABK432" s="309"/>
      <c r="ABL432" s="309"/>
      <c r="ABM432" s="309"/>
      <c r="ABN432" s="309"/>
      <c r="ABO432" s="309"/>
      <c r="ABP432" s="309"/>
      <c r="ABQ432" s="309"/>
      <c r="ABR432" s="309"/>
      <c r="ABS432" s="309"/>
      <c r="ABT432" s="309"/>
      <c r="ABU432" s="309"/>
      <c r="ABV432" s="309"/>
      <c r="ABW432" s="309"/>
      <c r="ABX432" s="309"/>
      <c r="ABY432" s="309"/>
      <c r="ABZ432" s="309"/>
      <c r="ACA432" s="309"/>
      <c r="ACB432" s="309"/>
      <c r="ACC432" s="309"/>
      <c r="ACD432" s="309"/>
      <c r="ACE432" s="309"/>
      <c r="ACF432" s="309"/>
      <c r="ACG432" s="309"/>
      <c r="ACH432" s="309"/>
      <c r="ACI432" s="309"/>
      <c r="ACJ432" s="309"/>
      <c r="ACK432" s="309"/>
      <c r="ACL432" s="309"/>
      <c r="ACM432" s="309"/>
      <c r="ACN432" s="309"/>
      <c r="ACO432" s="309"/>
      <c r="ACP432" s="309"/>
      <c r="ACQ432" s="309"/>
      <c r="ACR432" s="309"/>
      <c r="ACS432" s="309"/>
      <c r="ACT432" s="309"/>
      <c r="ACU432" s="309"/>
      <c r="ACV432" s="309"/>
      <c r="ACW432" s="309"/>
      <c r="ACX432" s="309"/>
      <c r="ACY432" s="309"/>
      <c r="ACZ432" s="309"/>
      <c r="ADA432" s="309"/>
      <c r="ADB432" s="309"/>
      <c r="ADC432" s="309"/>
      <c r="ADD432" s="309"/>
      <c r="ADE432" s="309"/>
      <c r="ADF432" s="309"/>
      <c r="ADG432" s="309"/>
      <c r="ADH432" s="309"/>
      <c r="ADI432" s="309"/>
      <c r="ADJ432" s="309"/>
      <c r="ADK432" s="309"/>
      <c r="ADL432" s="309"/>
      <c r="ADM432" s="309"/>
      <c r="ADN432" s="309"/>
      <c r="ADO432" s="309"/>
      <c r="ADP432" s="309"/>
      <c r="ADQ432" s="309"/>
      <c r="ADR432" s="309"/>
      <c r="ADS432" s="309"/>
      <c r="ADT432" s="309"/>
      <c r="ADU432" s="309"/>
      <c r="ADV432" s="309"/>
      <c r="ADW432" s="309"/>
      <c r="ADX432" s="309"/>
      <c r="ADY432" s="309"/>
      <c r="ADZ432" s="309"/>
      <c r="AEA432" s="309"/>
      <c r="AEB432" s="309"/>
      <c r="AEC432" s="309"/>
      <c r="AED432" s="309"/>
      <c r="AEE432" s="309"/>
      <c r="AEF432" s="309"/>
      <c r="AEG432" s="309"/>
      <c r="AEH432" s="309"/>
      <c r="AEI432" s="309"/>
      <c r="AEJ432" s="309"/>
      <c r="AEK432" s="309"/>
      <c r="AEL432" s="309"/>
      <c r="AEM432" s="309"/>
      <c r="AEN432" s="309"/>
      <c r="AEO432" s="309"/>
      <c r="AEP432" s="309"/>
      <c r="AEQ432" s="309"/>
      <c r="AER432" s="309"/>
      <c r="AES432" s="309"/>
      <c r="AET432" s="309"/>
      <c r="AEU432" s="309"/>
      <c r="AEV432" s="309"/>
      <c r="AEW432" s="309"/>
      <c r="AEX432" s="309"/>
      <c r="AEY432" s="309"/>
      <c r="AEZ432" s="309"/>
      <c r="AFA432" s="309"/>
      <c r="AFB432" s="309"/>
      <c r="AFC432" s="309"/>
      <c r="AFD432" s="309"/>
      <c r="AFE432" s="309"/>
      <c r="AFF432" s="309"/>
      <c r="AFG432" s="309"/>
      <c r="AFH432" s="309"/>
      <c r="AFI432" s="309"/>
      <c r="AFJ432" s="309"/>
      <c r="AFK432" s="309"/>
      <c r="AFL432" s="309"/>
      <c r="AFM432" s="309"/>
      <c r="AFN432" s="309"/>
      <c r="AFO432" s="309"/>
      <c r="AFP432" s="309"/>
      <c r="AFQ432" s="309"/>
      <c r="AFR432" s="309"/>
      <c r="AFS432" s="309"/>
      <c r="AFT432" s="309"/>
      <c r="AFU432" s="309"/>
      <c r="AFV432" s="309"/>
      <c r="AFW432" s="309"/>
      <c r="AFX432" s="309"/>
      <c r="AFY432" s="309"/>
      <c r="AFZ432" s="309"/>
      <c r="AGA432" s="309"/>
      <c r="AGB432" s="309"/>
      <c r="AGC432" s="309"/>
      <c r="AGD432" s="309"/>
      <c r="AGE432" s="309"/>
      <c r="AGF432" s="309"/>
      <c r="AGG432" s="309"/>
      <c r="AGH432" s="309"/>
      <c r="AGI432" s="309"/>
      <c r="AGJ432" s="309"/>
      <c r="AGK432" s="309"/>
      <c r="AGL432" s="309"/>
      <c r="AGM432" s="309"/>
      <c r="AGN432" s="309"/>
      <c r="AGO432" s="309"/>
      <c r="AGP432" s="309"/>
      <c r="AGQ432" s="309"/>
      <c r="AGR432" s="309"/>
      <c r="AGS432" s="309"/>
      <c r="AGT432" s="309"/>
      <c r="AGU432" s="309"/>
      <c r="AGV432" s="309"/>
      <c r="AGW432" s="309"/>
      <c r="AGX432" s="309"/>
      <c r="AGY432" s="309"/>
      <c r="AGZ432" s="309"/>
      <c r="AHA432" s="309"/>
      <c r="AHB432" s="309"/>
      <c r="AHC432" s="309"/>
      <c r="AHD432" s="309"/>
      <c r="AHE432" s="309"/>
      <c r="AHF432" s="309"/>
      <c r="AHG432" s="309"/>
      <c r="AHH432" s="309"/>
      <c r="AHI432" s="309"/>
      <c r="AHJ432" s="309"/>
      <c r="AHK432" s="309"/>
      <c r="AHL432" s="309"/>
      <c r="AHM432" s="309"/>
      <c r="AHN432" s="309"/>
      <c r="AHO432" s="309"/>
      <c r="AHP432" s="309"/>
      <c r="AHQ432" s="309"/>
      <c r="AHR432" s="309"/>
      <c r="AHS432" s="309"/>
      <c r="AHT432" s="309"/>
      <c r="AHU432" s="309"/>
      <c r="AHV432" s="309"/>
      <c r="AHW432" s="309"/>
      <c r="AHX432" s="309"/>
      <c r="AHY432" s="309"/>
      <c r="AHZ432" s="309"/>
      <c r="AIA432" s="309"/>
      <c r="AIB432" s="309"/>
      <c r="AIC432" s="309"/>
      <c r="AID432" s="309"/>
      <c r="AIE432" s="309"/>
      <c r="AIF432" s="309"/>
      <c r="AIG432" s="309"/>
      <c r="AIH432" s="309"/>
      <c r="AII432" s="309"/>
      <c r="AIJ432" s="309"/>
      <c r="AIK432" s="309"/>
      <c r="AIL432" s="309"/>
      <c r="AIM432" s="309"/>
      <c r="AIN432" s="309"/>
      <c r="AIO432" s="309"/>
      <c r="AIP432" s="309"/>
      <c r="AIQ432" s="309"/>
      <c r="AIR432" s="309"/>
      <c r="AIS432" s="309"/>
      <c r="AIT432" s="309"/>
      <c r="AIU432" s="309"/>
      <c r="AIV432" s="309"/>
      <c r="AIW432" s="309"/>
      <c r="AIX432" s="309"/>
      <c r="AIY432" s="309"/>
      <c r="AIZ432" s="309"/>
      <c r="AJA432" s="309"/>
      <c r="AJB432" s="309"/>
      <c r="AJC432" s="309"/>
      <c r="AJD432" s="309"/>
      <c r="AJE432" s="309"/>
      <c r="AJF432" s="309"/>
      <c r="AJG432" s="309"/>
      <c r="AJH432" s="309"/>
      <c r="AJI432" s="309"/>
      <c r="AJJ432" s="309"/>
      <c r="AJK432" s="309"/>
      <c r="AJL432" s="309"/>
      <c r="AJM432" s="309"/>
      <c r="AJN432" s="309"/>
      <c r="AJO432" s="309"/>
      <c r="AJP432" s="309"/>
      <c r="AJQ432" s="309"/>
      <c r="AJR432" s="309"/>
      <c r="AJS432" s="309"/>
      <c r="AJT432" s="309"/>
      <c r="AJU432" s="309"/>
      <c r="AJV432" s="309"/>
      <c r="AJW432" s="309"/>
      <c r="AJX432" s="309"/>
      <c r="AJY432" s="309"/>
      <c r="AJZ432" s="309"/>
      <c r="AKA432" s="309"/>
      <c r="AKB432" s="309"/>
      <c r="AKC432" s="309"/>
      <c r="AKD432" s="309"/>
      <c r="AKE432" s="309"/>
      <c r="AKF432" s="309"/>
      <c r="AKG432" s="309"/>
      <c r="AKH432" s="309"/>
      <c r="AKI432" s="309"/>
      <c r="AKJ432" s="309"/>
      <c r="AKK432" s="309"/>
      <c r="AKL432" s="309"/>
      <c r="AKM432" s="309"/>
      <c r="AKN432" s="309"/>
      <c r="AKO432" s="309"/>
      <c r="AKP432" s="309"/>
      <c r="AKQ432" s="309"/>
      <c r="AKR432" s="309"/>
      <c r="AKS432" s="309"/>
      <c r="AKT432" s="309"/>
      <c r="AKU432" s="309"/>
      <c r="AKV432" s="309"/>
      <c r="AKW432" s="309"/>
      <c r="AKX432" s="309"/>
      <c r="AKY432" s="309"/>
      <c r="AKZ432" s="309"/>
      <c r="ALA432" s="309"/>
      <c r="ALB432" s="309"/>
      <c r="ALC432" s="309"/>
      <c r="ALD432" s="309"/>
      <c r="ALE432" s="309"/>
      <c r="ALF432" s="309"/>
      <c r="ALG432" s="309"/>
      <c r="ALH432" s="309"/>
      <c r="ALI432" s="309"/>
      <c r="ALJ432" s="309"/>
      <c r="ALK432" s="309"/>
      <c r="ALL432" s="309"/>
      <c r="ALM432" s="309"/>
      <c r="ALN432" s="309"/>
      <c r="ALO432" s="309"/>
      <c r="ALP432" s="309"/>
      <c r="ALQ432" s="309"/>
      <c r="ALR432" s="309"/>
      <c r="ALS432" s="309"/>
      <c r="ALT432" s="309"/>
      <c r="ALU432" s="309"/>
      <c r="ALV432" s="309"/>
      <c r="ALW432" s="309"/>
      <c r="ALX432" s="309"/>
      <c r="ALY432" s="309"/>
      <c r="ALZ432" s="309"/>
      <c r="AMA432" s="309"/>
      <c r="AMB432" s="309"/>
      <c r="AMC432" s="309"/>
      <c r="AMD432" s="309"/>
      <c r="AME432" s="309"/>
      <c r="AMF432" s="309"/>
      <c r="AMG432" s="309"/>
      <c r="AMH432" s="309"/>
      <c r="AMI432" s="309"/>
      <c r="AMJ432" s="309"/>
      <c r="AMK432" s="309"/>
      <c r="AML432" s="309"/>
      <c r="AMM432" s="309"/>
      <c r="AMN432" s="309"/>
      <c r="AMO432" s="309"/>
      <c r="AMP432" s="309"/>
      <c r="AMQ432" s="309"/>
      <c r="AMR432" s="309"/>
      <c r="AMS432" s="309"/>
      <c r="AMT432" s="309"/>
      <c r="AMU432" s="309"/>
      <c r="AMV432" s="309"/>
      <c r="AMW432" s="309"/>
      <c r="AMX432" s="309"/>
      <c r="AMY432" s="309"/>
      <c r="AMZ432" s="309"/>
      <c r="ANA432" s="309"/>
      <c r="ANB432" s="309"/>
      <c r="ANC432" s="309"/>
      <c r="AND432" s="309"/>
      <c r="ANE432" s="309"/>
      <c r="ANF432" s="309"/>
      <c r="ANG432" s="309"/>
      <c r="ANH432" s="309"/>
      <c r="ANI432" s="309"/>
      <c r="ANJ432" s="309"/>
      <c r="ANK432" s="309"/>
      <c r="ANL432" s="309"/>
      <c r="ANM432" s="309"/>
      <c r="ANN432" s="309"/>
      <c r="ANO432" s="309"/>
      <c r="ANP432" s="309"/>
      <c r="ANQ432" s="309"/>
      <c r="ANR432" s="309"/>
      <c r="ANS432" s="309"/>
      <c r="ANT432" s="309"/>
      <c r="ANU432" s="309"/>
      <c r="ANV432" s="309"/>
      <c r="ANW432" s="309"/>
      <c r="ANX432" s="309"/>
      <c r="ANY432" s="309"/>
      <c r="ANZ432" s="309"/>
      <c r="AOA432" s="309"/>
      <c r="AOB432" s="309"/>
      <c r="AOC432" s="309"/>
      <c r="AOD432" s="309"/>
      <c r="AOE432" s="309"/>
      <c r="AOF432" s="309"/>
      <c r="AOG432" s="309"/>
      <c r="AOH432" s="309"/>
      <c r="AOI432" s="309"/>
      <c r="AOJ432" s="309"/>
      <c r="AOK432" s="309"/>
      <c r="AOL432" s="309"/>
      <c r="AOM432" s="309"/>
      <c r="AON432" s="309"/>
      <c r="AOO432" s="309"/>
      <c r="AOP432" s="309"/>
      <c r="AOQ432" s="309"/>
      <c r="AOR432" s="309"/>
      <c r="AOS432" s="309"/>
      <c r="AOT432" s="309"/>
      <c r="AOU432" s="309"/>
      <c r="AOV432" s="309"/>
      <c r="AOW432" s="309"/>
      <c r="AOX432" s="309"/>
      <c r="AOY432" s="309"/>
      <c r="AOZ432" s="309"/>
      <c r="APA432" s="309"/>
      <c r="APB432" s="309"/>
      <c r="APC432" s="309"/>
      <c r="APD432" s="309"/>
      <c r="APE432" s="309"/>
      <c r="APF432" s="309"/>
      <c r="APG432" s="309"/>
      <c r="APH432" s="309"/>
      <c r="API432" s="309"/>
      <c r="APJ432" s="309"/>
      <c r="APK432" s="309"/>
      <c r="APL432" s="309"/>
      <c r="APM432" s="309"/>
      <c r="APN432" s="309"/>
      <c r="APO432" s="309"/>
      <c r="APP432" s="309"/>
      <c r="APQ432" s="309"/>
      <c r="APR432" s="309"/>
      <c r="APS432" s="309"/>
      <c r="APT432" s="309"/>
      <c r="APU432" s="309"/>
      <c r="APV432" s="309"/>
      <c r="APW432" s="309"/>
      <c r="APX432" s="309"/>
      <c r="APY432" s="309"/>
      <c r="APZ432" s="309"/>
      <c r="AQA432" s="309"/>
      <c r="AQB432" s="309"/>
      <c r="AQC432" s="309"/>
      <c r="AQD432" s="309"/>
      <c r="AQE432" s="309"/>
      <c r="AQF432" s="309"/>
      <c r="AQG432" s="309"/>
      <c r="AQH432" s="309"/>
      <c r="AQI432" s="309"/>
      <c r="AQJ432" s="309"/>
      <c r="AQK432" s="309"/>
      <c r="AQL432" s="309"/>
      <c r="AQM432" s="309"/>
      <c r="AQN432" s="309"/>
      <c r="AQO432" s="309"/>
      <c r="AQP432" s="309"/>
      <c r="AQQ432" s="309"/>
      <c r="AQR432" s="309"/>
      <c r="AQS432" s="309"/>
      <c r="AQT432" s="309"/>
      <c r="AQU432" s="309"/>
      <c r="AQV432" s="309"/>
      <c r="AQW432" s="309"/>
      <c r="AQX432" s="309"/>
      <c r="AQY432" s="309"/>
      <c r="AQZ432" s="309"/>
      <c r="ARA432" s="309"/>
      <c r="ARB432" s="309"/>
      <c r="ARC432" s="309"/>
      <c r="ARD432" s="309"/>
      <c r="ARE432" s="309"/>
      <c r="ARF432" s="309"/>
      <c r="ARG432" s="309"/>
      <c r="ARH432" s="309"/>
      <c r="ARI432" s="309"/>
      <c r="ARJ432" s="309"/>
      <c r="ARK432" s="309"/>
      <c r="ARL432" s="309"/>
      <c r="ARM432" s="309"/>
      <c r="ARN432" s="309"/>
      <c r="ARO432" s="309"/>
      <c r="ARP432" s="309"/>
      <c r="ARQ432" s="309"/>
      <c r="ARR432" s="309"/>
      <c r="ARS432" s="309"/>
      <c r="ART432" s="309"/>
      <c r="ARU432" s="309"/>
      <c r="ARV432" s="309"/>
      <c r="ARW432" s="309"/>
      <c r="ARX432" s="309"/>
      <c r="ARY432" s="309"/>
      <c r="ARZ432" s="309"/>
      <c r="ASA432" s="309"/>
      <c r="ASB432" s="309"/>
      <c r="ASC432" s="309"/>
      <c r="ASD432" s="309"/>
      <c r="ASE432" s="309"/>
      <c r="ASF432" s="309"/>
      <c r="ASG432" s="309"/>
      <c r="ASH432" s="309"/>
      <c r="ASI432" s="309"/>
      <c r="ASJ432" s="309"/>
      <c r="ASK432" s="309"/>
      <c r="ASL432" s="309"/>
      <c r="ASM432" s="309"/>
      <c r="ASN432" s="309"/>
      <c r="ASO432" s="309"/>
      <c r="ASP432" s="309"/>
      <c r="ASQ432" s="309"/>
      <c r="ASR432" s="309"/>
      <c r="ASS432" s="309"/>
      <c r="AST432" s="309"/>
      <c r="ASU432" s="309"/>
      <c r="ASV432" s="309"/>
      <c r="ASW432" s="309"/>
      <c r="ASX432" s="309"/>
      <c r="ASY432" s="309"/>
      <c r="ASZ432" s="309"/>
      <c r="ATA432" s="309"/>
      <c r="ATB432" s="309"/>
      <c r="ATC432" s="309"/>
      <c r="ATD432" s="309"/>
      <c r="ATE432" s="309"/>
      <c r="ATF432" s="309"/>
      <c r="ATG432" s="309"/>
      <c r="ATH432" s="309"/>
      <c r="ATI432" s="309"/>
      <c r="ATJ432" s="309"/>
      <c r="ATK432" s="309"/>
      <c r="ATL432" s="309"/>
      <c r="ATM432" s="309"/>
      <c r="ATN432" s="309"/>
      <c r="ATO432" s="309"/>
      <c r="ATP432" s="309"/>
      <c r="ATQ432" s="309"/>
      <c r="ATR432" s="309"/>
      <c r="ATS432" s="309"/>
      <c r="ATT432" s="309"/>
      <c r="ATU432" s="309"/>
      <c r="ATV432" s="309"/>
      <c r="ATW432" s="309"/>
      <c r="ATX432" s="309"/>
      <c r="ATY432" s="309"/>
      <c r="ATZ432" s="309"/>
      <c r="AUA432" s="309"/>
      <c r="AUB432" s="309"/>
      <c r="AUC432" s="309"/>
      <c r="AUD432" s="309"/>
      <c r="AUE432" s="309"/>
      <c r="AUF432" s="309"/>
      <c r="AUG432" s="309"/>
      <c r="AUH432" s="309"/>
      <c r="AUI432" s="309"/>
      <c r="AUJ432" s="309"/>
      <c r="AUK432" s="309"/>
      <c r="AUL432" s="309"/>
      <c r="AUM432" s="309"/>
      <c r="AUN432" s="309"/>
      <c r="AUO432" s="309"/>
      <c r="AUP432" s="309"/>
      <c r="AUQ432" s="309"/>
      <c r="AUR432" s="309"/>
      <c r="AUS432" s="309"/>
      <c r="AUT432" s="309"/>
      <c r="AUU432" s="309"/>
      <c r="AUV432" s="309"/>
      <c r="AUW432" s="309"/>
      <c r="AUX432" s="309"/>
      <c r="AUY432" s="309"/>
      <c r="AUZ432" s="309"/>
      <c r="AVA432" s="309"/>
      <c r="AVB432" s="309"/>
      <c r="AVC432" s="309"/>
      <c r="AVD432" s="309"/>
      <c r="AVE432" s="309"/>
      <c r="AVF432" s="309"/>
      <c r="AVG432" s="309"/>
      <c r="AVH432" s="309"/>
      <c r="AVI432" s="309"/>
      <c r="AVJ432" s="309"/>
      <c r="AVK432" s="309"/>
      <c r="AVL432" s="309"/>
      <c r="AVM432" s="309"/>
      <c r="AVN432" s="309"/>
      <c r="AVO432" s="309"/>
      <c r="AVP432" s="309"/>
      <c r="AVQ432" s="309"/>
      <c r="AVR432" s="309"/>
      <c r="AVS432" s="309"/>
      <c r="AVT432" s="309"/>
      <c r="AVU432" s="309"/>
      <c r="AVV432" s="309"/>
      <c r="AVW432" s="309"/>
      <c r="AVX432" s="309"/>
      <c r="AVY432" s="309"/>
      <c r="AVZ432" s="309"/>
      <c r="AWA432" s="309"/>
      <c r="AWB432" s="309"/>
      <c r="AWC432" s="309"/>
      <c r="AWD432" s="309"/>
      <c r="AWE432" s="309"/>
      <c r="AWF432" s="309"/>
      <c r="AWG432" s="309"/>
      <c r="AWH432" s="309"/>
      <c r="AWI432" s="309"/>
      <c r="AWJ432" s="309"/>
      <c r="AWK432" s="309"/>
      <c r="AWL432" s="309"/>
      <c r="AWM432" s="309"/>
      <c r="AWN432" s="309"/>
      <c r="AWO432" s="309"/>
      <c r="AWP432" s="309"/>
      <c r="AWQ432" s="309"/>
      <c r="AWR432" s="309"/>
      <c r="AWS432" s="309"/>
      <c r="AWT432" s="309"/>
      <c r="AWU432" s="309"/>
      <c r="AWV432" s="309"/>
      <c r="AWW432" s="309"/>
      <c r="AWX432" s="309"/>
      <c r="AWY432" s="309"/>
      <c r="AWZ432" s="309"/>
      <c r="AXA432" s="309"/>
      <c r="AXB432" s="309"/>
      <c r="AXC432" s="309"/>
      <c r="AXD432" s="309"/>
      <c r="AXE432" s="309"/>
      <c r="AXF432" s="309"/>
      <c r="AXG432" s="309"/>
      <c r="AXH432" s="309"/>
      <c r="AXI432" s="309"/>
      <c r="AXJ432" s="309"/>
      <c r="AXK432" s="309"/>
      <c r="AXL432" s="309"/>
      <c r="AXM432" s="309"/>
      <c r="AXN432" s="309"/>
      <c r="AXO432" s="309"/>
      <c r="AXP432" s="309"/>
      <c r="AXQ432" s="309"/>
      <c r="AXR432" s="309"/>
      <c r="AXS432" s="309"/>
      <c r="AXT432" s="309"/>
      <c r="AXU432" s="309"/>
      <c r="AXV432" s="309"/>
      <c r="AXW432" s="309"/>
      <c r="AXX432" s="309"/>
      <c r="AXY432" s="309"/>
      <c r="AXZ432" s="309"/>
      <c r="AYA432" s="309"/>
      <c r="AYB432" s="309"/>
      <c r="AYC432" s="309"/>
      <c r="AYD432" s="309"/>
      <c r="AYE432" s="309"/>
      <c r="AYF432" s="309"/>
      <c r="AYG432" s="309"/>
      <c r="AYH432" s="309"/>
      <c r="AYI432" s="309"/>
      <c r="AYJ432" s="309"/>
      <c r="AYK432" s="309"/>
      <c r="AYL432" s="309"/>
      <c r="AYM432" s="309"/>
      <c r="AYN432" s="309"/>
      <c r="AYO432" s="309"/>
      <c r="AYP432" s="309"/>
      <c r="AYQ432" s="309"/>
      <c r="AYR432" s="309"/>
      <c r="AYS432" s="309"/>
      <c r="AYT432" s="309"/>
      <c r="AYU432" s="309"/>
      <c r="AYV432" s="309"/>
      <c r="AYW432" s="309"/>
      <c r="AYX432" s="309"/>
      <c r="AYY432" s="309"/>
      <c r="AYZ432" s="309"/>
      <c r="AZA432" s="309"/>
      <c r="AZB432" s="309"/>
      <c r="AZC432" s="309"/>
      <c r="AZD432" s="309"/>
      <c r="AZE432" s="309"/>
      <c r="AZF432" s="309"/>
      <c r="AZG432" s="309"/>
      <c r="AZH432" s="309"/>
      <c r="AZI432" s="309"/>
      <c r="AZJ432" s="309"/>
      <c r="AZK432" s="309"/>
      <c r="AZL432" s="309"/>
      <c r="AZM432" s="309"/>
      <c r="AZN432" s="309"/>
      <c r="AZO432" s="309"/>
      <c r="AZP432" s="309"/>
      <c r="AZQ432" s="309"/>
      <c r="AZR432" s="309"/>
      <c r="AZS432" s="309"/>
      <c r="AZT432" s="309"/>
      <c r="AZU432" s="309"/>
      <c r="AZV432" s="309"/>
      <c r="AZW432" s="309"/>
      <c r="AZX432" s="309"/>
      <c r="AZY432" s="309"/>
      <c r="AZZ432" s="309"/>
      <c r="BAA432" s="309"/>
      <c r="BAB432" s="309"/>
      <c r="BAC432" s="309"/>
      <c r="BAD432" s="309"/>
      <c r="BAE432" s="309"/>
      <c r="BAF432" s="309"/>
      <c r="BAG432" s="309"/>
      <c r="BAH432" s="309"/>
      <c r="BAI432" s="309"/>
      <c r="BAJ432" s="309"/>
      <c r="BAK432" s="309"/>
      <c r="BAL432" s="309"/>
      <c r="BAM432" s="309"/>
      <c r="BAN432" s="309"/>
      <c r="BAO432" s="309"/>
      <c r="BAP432" s="309"/>
      <c r="BAQ432" s="309"/>
      <c r="BAR432" s="309"/>
      <c r="BAS432" s="309"/>
      <c r="BAT432" s="309"/>
      <c r="BAU432" s="309"/>
      <c r="BAV432" s="309"/>
      <c r="BAW432" s="309"/>
      <c r="BAX432" s="309"/>
      <c r="BAY432" s="309"/>
      <c r="BAZ432" s="309"/>
      <c r="BBA432" s="309"/>
      <c r="BBB432" s="309"/>
      <c r="BBC432" s="309"/>
      <c r="BBD432" s="309"/>
      <c r="BBE432" s="309"/>
      <c r="BBF432" s="309"/>
      <c r="BBG432" s="309"/>
      <c r="BBH432" s="309"/>
      <c r="BBI432" s="309"/>
      <c r="BBJ432" s="309"/>
      <c r="BBK432" s="309"/>
      <c r="BBL432" s="309"/>
      <c r="BBM432" s="309"/>
      <c r="BBN432" s="309"/>
      <c r="BBO432" s="309"/>
      <c r="BBP432" s="309"/>
      <c r="BBQ432" s="309"/>
      <c r="BBR432" s="309"/>
      <c r="BBS432" s="309"/>
      <c r="BBT432" s="309"/>
      <c r="BBU432" s="309"/>
      <c r="BBV432" s="309"/>
      <c r="BBW432" s="309"/>
      <c r="BBX432" s="309"/>
      <c r="BBY432" s="309"/>
      <c r="BBZ432" s="309"/>
      <c r="BCA432" s="309"/>
      <c r="BCB432" s="309"/>
      <c r="BCC432" s="309"/>
      <c r="BCD432" s="309"/>
      <c r="BCE432" s="309"/>
      <c r="BCF432" s="309"/>
      <c r="BCG432" s="309"/>
      <c r="BCH432" s="309"/>
      <c r="BCI432" s="309"/>
      <c r="BCJ432" s="309"/>
      <c r="BCK432" s="309"/>
      <c r="BCL432" s="309"/>
      <c r="BCM432" s="309"/>
      <c r="BCN432" s="309"/>
      <c r="BCO432" s="309"/>
      <c r="BCP432" s="309"/>
      <c r="BCQ432" s="309"/>
      <c r="BCR432" s="309"/>
      <c r="BCS432" s="309"/>
      <c r="BCT432" s="309"/>
      <c r="BCU432" s="309"/>
      <c r="BCV432" s="309"/>
      <c r="BCW432" s="309"/>
      <c r="BCX432" s="309"/>
      <c r="BCY432" s="309"/>
      <c r="BCZ432" s="309"/>
      <c r="BDA432" s="309"/>
      <c r="BDB432" s="309"/>
      <c r="BDC432" s="309"/>
      <c r="BDD432" s="309"/>
      <c r="BDE432" s="309"/>
      <c r="BDF432" s="309"/>
      <c r="BDG432" s="309"/>
      <c r="BDH432" s="309"/>
      <c r="BDI432" s="309"/>
      <c r="BDJ432" s="309"/>
      <c r="BDK432" s="309"/>
      <c r="BDL432" s="309"/>
      <c r="BDM432" s="309"/>
      <c r="BDN432" s="309"/>
      <c r="BDO432" s="309"/>
      <c r="BDP432" s="309"/>
      <c r="BDQ432" s="309"/>
      <c r="BDR432" s="309"/>
      <c r="BDS432" s="309"/>
      <c r="BDT432" s="309"/>
      <c r="BDU432" s="309"/>
      <c r="BDV432" s="309"/>
      <c r="BDW432" s="309"/>
      <c r="BDX432" s="309"/>
      <c r="BDY432" s="309"/>
      <c r="BDZ432" s="309"/>
      <c r="BEA432" s="309"/>
      <c r="BEB432" s="309"/>
      <c r="BEC432" s="309"/>
      <c r="BED432" s="309"/>
      <c r="BEE432" s="309"/>
      <c r="BEF432" s="309"/>
      <c r="BEG432" s="309"/>
      <c r="BEH432" s="309"/>
      <c r="BEI432" s="309"/>
      <c r="BEJ432" s="309"/>
      <c r="BEK432" s="309"/>
      <c r="BEL432" s="309"/>
      <c r="BEM432" s="309"/>
      <c r="BEN432" s="309"/>
      <c r="BEO432" s="309"/>
      <c r="BEP432" s="309"/>
      <c r="BEQ432" s="309"/>
      <c r="BER432" s="309"/>
      <c r="BES432" s="309"/>
      <c r="BET432" s="309"/>
      <c r="BEU432" s="309"/>
      <c r="BEV432" s="309"/>
      <c r="BEW432" s="309"/>
      <c r="BEX432" s="309"/>
      <c r="BEY432" s="309"/>
      <c r="BEZ432" s="309"/>
      <c r="BFA432" s="309"/>
      <c r="BFB432" s="309"/>
      <c r="BFC432" s="309"/>
      <c r="BFD432" s="309"/>
      <c r="BFE432" s="309"/>
      <c r="BFF432" s="309"/>
      <c r="BFG432" s="309"/>
      <c r="BFH432" s="309"/>
      <c r="BFI432" s="309"/>
      <c r="BFJ432" s="309"/>
      <c r="BFK432" s="309"/>
      <c r="BFL432" s="309"/>
      <c r="BFM432" s="309"/>
      <c r="BFN432" s="309"/>
      <c r="BFO432" s="309"/>
      <c r="BFP432" s="309"/>
      <c r="BFQ432" s="309"/>
      <c r="BFR432" s="309"/>
      <c r="BFS432" s="309"/>
      <c r="BFT432" s="309"/>
      <c r="BFU432" s="309"/>
      <c r="BFV432" s="309"/>
      <c r="BFW432" s="309"/>
      <c r="BFX432" s="309"/>
      <c r="BFY432" s="309"/>
      <c r="BFZ432" s="309"/>
      <c r="BGA432" s="309"/>
      <c r="BGB432" s="309"/>
      <c r="BGC432" s="309"/>
      <c r="BGD432" s="309"/>
      <c r="BGE432" s="309"/>
      <c r="BGF432" s="309"/>
      <c r="BGG432" s="309"/>
      <c r="BGH432" s="309"/>
    </row>
    <row r="433" spans="6:1542" s="18" customFormat="1" ht="14.45" customHeight="1" x14ac:dyDescent="0.25">
      <c r="F433" s="68"/>
      <c r="Y433" s="68"/>
      <c r="AC433" s="309"/>
      <c r="AD433" s="309"/>
      <c r="AE433" s="309"/>
      <c r="AF433" s="309"/>
      <c r="AG433" s="309"/>
      <c r="AH433" s="309"/>
      <c r="AI433" s="309"/>
      <c r="AJ433" s="309"/>
      <c r="AK433" s="309"/>
      <c r="AL433" s="309"/>
      <c r="AM433" s="309"/>
      <c r="AN433" s="309"/>
      <c r="AO433" s="309"/>
      <c r="AP433" s="309"/>
      <c r="AQ433" s="309"/>
      <c r="AR433" s="309"/>
      <c r="AS433" s="309"/>
      <c r="AT433" s="309"/>
      <c r="AU433" s="309"/>
      <c r="AV433" s="309"/>
      <c r="AW433" s="309"/>
      <c r="AX433" s="309"/>
      <c r="AY433" s="309"/>
      <c r="AZ433" s="309"/>
      <c r="BA433" s="309"/>
      <c r="BB433" s="309"/>
      <c r="BC433" s="309"/>
      <c r="BD433" s="309"/>
      <c r="BE433" s="309"/>
      <c r="BF433" s="309"/>
      <c r="BG433" s="309"/>
      <c r="BH433" s="309"/>
      <c r="BI433" s="309"/>
      <c r="BJ433" s="309"/>
      <c r="BK433" s="309"/>
      <c r="BL433" s="309"/>
      <c r="BM433" s="309"/>
      <c r="BN433" s="309"/>
      <c r="BO433" s="309"/>
      <c r="BP433" s="309"/>
      <c r="BQ433" s="309"/>
      <c r="BR433" s="309"/>
      <c r="BS433" s="309"/>
      <c r="BT433" s="309"/>
      <c r="BU433" s="309"/>
      <c r="BV433" s="309"/>
      <c r="BW433" s="309"/>
      <c r="BX433" s="309"/>
      <c r="BY433" s="309"/>
      <c r="BZ433" s="309"/>
      <c r="CA433" s="309"/>
      <c r="CB433" s="309"/>
      <c r="CC433" s="309"/>
      <c r="CD433" s="309"/>
      <c r="CE433" s="309"/>
      <c r="CF433" s="309"/>
      <c r="CG433" s="309"/>
      <c r="CH433" s="309"/>
      <c r="CI433" s="309"/>
      <c r="CJ433" s="309"/>
      <c r="CK433" s="309"/>
      <c r="CL433" s="309"/>
      <c r="CM433" s="309"/>
      <c r="CN433" s="309"/>
      <c r="CO433" s="309"/>
      <c r="CP433" s="309"/>
      <c r="CQ433" s="309"/>
      <c r="CR433" s="309"/>
      <c r="CS433" s="309"/>
      <c r="CT433" s="309"/>
      <c r="CU433" s="309"/>
      <c r="CV433" s="309"/>
      <c r="CW433" s="309"/>
      <c r="CX433" s="309"/>
      <c r="CY433" s="309"/>
      <c r="CZ433" s="309"/>
      <c r="DA433" s="309"/>
      <c r="DB433" s="309"/>
      <c r="DC433" s="309"/>
      <c r="DD433" s="309"/>
      <c r="DE433" s="309"/>
      <c r="DF433" s="309"/>
      <c r="DG433" s="309"/>
      <c r="DH433" s="309"/>
      <c r="DI433" s="309"/>
      <c r="DJ433" s="309"/>
      <c r="DK433" s="309"/>
      <c r="DL433" s="309"/>
      <c r="DM433" s="309"/>
      <c r="DN433" s="309"/>
      <c r="DO433" s="309"/>
      <c r="DP433" s="309"/>
      <c r="DQ433" s="309"/>
      <c r="DR433" s="309"/>
      <c r="DS433" s="309"/>
      <c r="DT433" s="309"/>
      <c r="DU433" s="309"/>
      <c r="DV433" s="309"/>
      <c r="DW433" s="309"/>
      <c r="DX433" s="309"/>
      <c r="DY433" s="309"/>
      <c r="DZ433" s="309"/>
      <c r="EA433" s="309"/>
      <c r="EB433" s="309"/>
      <c r="EC433" s="309"/>
      <c r="ED433" s="309"/>
      <c r="EE433" s="309"/>
      <c r="EF433" s="309"/>
      <c r="EG433" s="309"/>
      <c r="EH433" s="309"/>
      <c r="EI433" s="309"/>
      <c r="EJ433" s="309"/>
      <c r="EK433" s="309"/>
      <c r="EL433" s="309"/>
      <c r="EM433" s="309"/>
      <c r="EN433" s="309"/>
      <c r="EO433" s="309"/>
      <c r="EP433" s="309"/>
      <c r="EQ433" s="309"/>
      <c r="ER433" s="309"/>
      <c r="ES433" s="309"/>
      <c r="ET433" s="309"/>
      <c r="EU433" s="309"/>
      <c r="EV433" s="309"/>
      <c r="EW433" s="309"/>
      <c r="EX433" s="309"/>
      <c r="EY433" s="309"/>
      <c r="EZ433" s="309"/>
      <c r="FA433" s="309"/>
      <c r="FB433" s="309"/>
      <c r="FC433" s="309"/>
      <c r="FD433" s="309"/>
      <c r="FE433" s="309"/>
      <c r="FF433" s="309"/>
      <c r="FG433" s="309"/>
      <c r="FH433" s="309"/>
      <c r="FI433" s="309"/>
      <c r="FJ433" s="309"/>
      <c r="FK433" s="309"/>
      <c r="FL433" s="309"/>
      <c r="FM433" s="309"/>
      <c r="FN433" s="309"/>
      <c r="FO433" s="309"/>
      <c r="FP433" s="309"/>
      <c r="FQ433" s="309"/>
      <c r="FR433" s="309"/>
      <c r="FS433" s="309"/>
      <c r="FT433" s="309"/>
      <c r="FU433" s="309"/>
      <c r="FV433" s="309"/>
      <c r="FW433" s="309"/>
      <c r="FX433" s="309"/>
      <c r="FY433" s="309"/>
      <c r="FZ433" s="309"/>
      <c r="GA433" s="309"/>
      <c r="GB433" s="309"/>
      <c r="GC433" s="309"/>
      <c r="GD433" s="309"/>
      <c r="GE433" s="309"/>
      <c r="GF433" s="309"/>
      <c r="GG433" s="309"/>
      <c r="GH433" s="309"/>
      <c r="GI433" s="309"/>
      <c r="GJ433" s="309"/>
      <c r="GK433" s="309"/>
      <c r="GL433" s="309"/>
      <c r="GM433" s="309"/>
      <c r="GN433" s="309"/>
      <c r="GO433" s="309"/>
      <c r="GP433" s="309"/>
      <c r="GQ433" s="309"/>
      <c r="GR433" s="309"/>
      <c r="GS433" s="309"/>
      <c r="GT433" s="309"/>
      <c r="GU433" s="309"/>
      <c r="GV433" s="309"/>
      <c r="GW433" s="309"/>
      <c r="GX433" s="309"/>
      <c r="GY433" s="309"/>
      <c r="GZ433" s="309"/>
      <c r="HA433" s="309"/>
      <c r="HB433" s="309"/>
      <c r="HC433" s="309"/>
      <c r="HD433" s="309"/>
      <c r="HE433" s="309"/>
      <c r="HF433" s="309"/>
      <c r="HG433" s="309"/>
      <c r="HH433" s="309"/>
      <c r="HI433" s="309"/>
      <c r="HJ433" s="309"/>
      <c r="HK433" s="309"/>
      <c r="HL433" s="309"/>
      <c r="HM433" s="309"/>
      <c r="HN433" s="309"/>
      <c r="HO433" s="309"/>
      <c r="HP433" s="309"/>
      <c r="HQ433" s="309"/>
      <c r="HR433" s="309"/>
      <c r="HS433" s="309"/>
      <c r="HT433" s="309"/>
      <c r="HU433" s="309"/>
      <c r="HV433" s="309"/>
      <c r="HW433" s="309"/>
      <c r="HX433" s="309"/>
      <c r="HY433" s="309"/>
      <c r="HZ433" s="309"/>
      <c r="IA433" s="309"/>
      <c r="IB433" s="309"/>
      <c r="IC433" s="309"/>
      <c r="ID433" s="309"/>
      <c r="IE433" s="309"/>
      <c r="IF433" s="309"/>
      <c r="IG433" s="309"/>
      <c r="IH433" s="309"/>
      <c r="II433" s="309"/>
      <c r="IJ433" s="309"/>
      <c r="IK433" s="309"/>
      <c r="IL433" s="309"/>
      <c r="IM433" s="309"/>
      <c r="IN433" s="309"/>
      <c r="IO433" s="309"/>
      <c r="IP433" s="309"/>
      <c r="IQ433" s="309"/>
      <c r="IR433" s="309"/>
      <c r="IS433" s="309"/>
      <c r="IT433" s="309"/>
      <c r="IU433" s="309"/>
      <c r="IV433" s="309"/>
      <c r="IW433" s="309"/>
      <c r="IX433" s="309"/>
      <c r="IY433" s="309"/>
      <c r="IZ433" s="309"/>
      <c r="JA433" s="309"/>
      <c r="JB433" s="309"/>
      <c r="JC433" s="309"/>
      <c r="JD433" s="309"/>
      <c r="JE433" s="309"/>
      <c r="JF433" s="309"/>
      <c r="JG433" s="309"/>
      <c r="JH433" s="309"/>
      <c r="JI433" s="309"/>
      <c r="JJ433" s="309"/>
      <c r="JK433" s="309"/>
      <c r="JL433" s="309"/>
      <c r="JM433" s="309"/>
      <c r="JN433" s="309"/>
      <c r="JO433" s="309"/>
      <c r="JP433" s="309"/>
      <c r="JQ433" s="309"/>
      <c r="JR433" s="309"/>
      <c r="JS433" s="309"/>
      <c r="JT433" s="309"/>
      <c r="JU433" s="309"/>
      <c r="JV433" s="309"/>
      <c r="JW433" s="309"/>
      <c r="JX433" s="309"/>
      <c r="JY433" s="309"/>
      <c r="JZ433" s="309"/>
      <c r="KA433" s="309"/>
      <c r="KB433" s="309"/>
      <c r="KC433" s="309"/>
      <c r="KD433" s="309"/>
      <c r="KE433" s="309"/>
      <c r="KF433" s="309"/>
      <c r="KG433" s="309"/>
      <c r="KH433" s="309"/>
      <c r="KI433" s="309"/>
      <c r="KJ433" s="309"/>
      <c r="KK433" s="309"/>
      <c r="KL433" s="309"/>
      <c r="KM433" s="309"/>
      <c r="KN433" s="309"/>
      <c r="KO433" s="309"/>
      <c r="KP433" s="309"/>
      <c r="KQ433" s="309"/>
      <c r="KR433" s="309"/>
      <c r="KS433" s="309"/>
      <c r="KT433" s="309"/>
      <c r="KU433" s="309"/>
      <c r="KV433" s="309"/>
      <c r="KW433" s="309"/>
      <c r="KX433" s="309"/>
      <c r="KY433" s="309"/>
      <c r="KZ433" s="309"/>
      <c r="LA433" s="309"/>
      <c r="LB433" s="309"/>
      <c r="LC433" s="309"/>
      <c r="LD433" s="309"/>
      <c r="LE433" s="309"/>
      <c r="LF433" s="309"/>
      <c r="LG433" s="309"/>
      <c r="LH433" s="309"/>
      <c r="LI433" s="309"/>
      <c r="LJ433" s="309"/>
      <c r="LK433" s="309"/>
      <c r="LL433" s="309"/>
      <c r="LM433" s="309"/>
      <c r="LN433" s="309"/>
      <c r="LO433" s="309"/>
      <c r="LP433" s="309"/>
      <c r="LQ433" s="309"/>
      <c r="LR433" s="309"/>
      <c r="LS433" s="309"/>
      <c r="LT433" s="309"/>
      <c r="LU433" s="309"/>
      <c r="LV433" s="309"/>
      <c r="LW433" s="309"/>
      <c r="LX433" s="309"/>
      <c r="LY433" s="309"/>
      <c r="LZ433" s="309"/>
      <c r="MA433" s="309"/>
      <c r="MB433" s="309"/>
      <c r="MC433" s="309"/>
      <c r="MD433" s="309"/>
      <c r="ME433" s="309"/>
      <c r="MF433" s="309"/>
      <c r="MG433" s="309"/>
      <c r="MH433" s="309"/>
      <c r="MI433" s="309"/>
      <c r="MJ433" s="309"/>
      <c r="MK433" s="309"/>
      <c r="ML433" s="309"/>
      <c r="MM433" s="309"/>
      <c r="MN433" s="309"/>
      <c r="MO433" s="309"/>
      <c r="MP433" s="309"/>
      <c r="MQ433" s="309"/>
      <c r="MR433" s="309"/>
      <c r="MS433" s="309"/>
      <c r="MT433" s="309"/>
      <c r="MU433" s="309"/>
      <c r="MV433" s="309"/>
      <c r="MW433" s="309"/>
      <c r="MX433" s="309"/>
      <c r="MY433" s="309"/>
      <c r="MZ433" s="309"/>
      <c r="NA433" s="309"/>
      <c r="NB433" s="309"/>
      <c r="NC433" s="309"/>
      <c r="ND433" s="309"/>
      <c r="NE433" s="309"/>
      <c r="NF433" s="309"/>
      <c r="NG433" s="309"/>
      <c r="NH433" s="309"/>
      <c r="NI433" s="309"/>
      <c r="NJ433" s="309"/>
      <c r="NK433" s="309"/>
      <c r="NL433" s="309"/>
      <c r="NM433" s="309"/>
      <c r="NN433" s="309"/>
      <c r="NO433" s="309"/>
      <c r="NP433" s="309"/>
      <c r="NQ433" s="309"/>
      <c r="NR433" s="309"/>
      <c r="NS433" s="309"/>
      <c r="NT433" s="309"/>
      <c r="NU433" s="309"/>
      <c r="NV433" s="309"/>
      <c r="NW433" s="309"/>
      <c r="NX433" s="309"/>
      <c r="NY433" s="309"/>
      <c r="NZ433" s="309"/>
      <c r="OA433" s="309"/>
      <c r="OB433" s="309"/>
      <c r="OC433" s="309"/>
      <c r="OD433" s="309"/>
      <c r="OE433" s="309"/>
      <c r="OF433" s="309"/>
      <c r="OG433" s="309"/>
      <c r="OH433" s="309"/>
      <c r="OI433" s="309"/>
      <c r="OJ433" s="309"/>
      <c r="OK433" s="309"/>
      <c r="OL433" s="309"/>
      <c r="OM433" s="309"/>
      <c r="ON433" s="309"/>
      <c r="OO433" s="309"/>
      <c r="OP433" s="309"/>
      <c r="OQ433" s="309"/>
      <c r="OR433" s="309"/>
      <c r="OS433" s="309"/>
      <c r="OT433" s="309"/>
      <c r="OU433" s="309"/>
      <c r="OV433" s="309"/>
      <c r="OW433" s="309"/>
      <c r="OX433" s="309"/>
      <c r="OY433" s="309"/>
      <c r="OZ433" s="309"/>
      <c r="PA433" s="309"/>
      <c r="PB433" s="309"/>
      <c r="PC433" s="309"/>
      <c r="PD433" s="309"/>
      <c r="PE433" s="309"/>
      <c r="PF433" s="309"/>
      <c r="PG433" s="309"/>
      <c r="PH433" s="309"/>
      <c r="PI433" s="309"/>
      <c r="PJ433" s="309"/>
      <c r="PK433" s="309"/>
      <c r="PL433" s="309"/>
      <c r="PM433" s="309"/>
      <c r="PN433" s="309"/>
      <c r="PO433" s="309"/>
      <c r="PP433" s="309"/>
      <c r="PQ433" s="309"/>
      <c r="PR433" s="309"/>
      <c r="PS433" s="309"/>
      <c r="PT433" s="309"/>
      <c r="PU433" s="309"/>
      <c r="PV433" s="309"/>
      <c r="PW433" s="309"/>
      <c r="PX433" s="309"/>
      <c r="PY433" s="309"/>
      <c r="PZ433" s="309"/>
      <c r="QA433" s="309"/>
      <c r="QB433" s="309"/>
      <c r="QC433" s="309"/>
      <c r="QD433" s="309"/>
      <c r="QE433" s="309"/>
      <c r="QF433" s="309"/>
      <c r="QG433" s="309"/>
      <c r="QH433" s="309"/>
      <c r="QI433" s="309"/>
      <c r="QJ433" s="309"/>
      <c r="QK433" s="309"/>
      <c r="QL433" s="309"/>
      <c r="QM433" s="309"/>
      <c r="QN433" s="309"/>
      <c r="QO433" s="309"/>
      <c r="QP433" s="309"/>
      <c r="QQ433" s="309"/>
      <c r="QR433" s="309"/>
      <c r="QS433" s="309"/>
      <c r="QT433" s="309"/>
      <c r="QU433" s="309"/>
      <c r="QV433" s="309"/>
      <c r="QW433" s="309"/>
      <c r="QX433" s="309"/>
      <c r="QY433" s="309"/>
      <c r="QZ433" s="309"/>
      <c r="RA433" s="309"/>
      <c r="RB433" s="309"/>
      <c r="RC433" s="309"/>
      <c r="RD433" s="309"/>
      <c r="RE433" s="309"/>
      <c r="RF433" s="309"/>
      <c r="RG433" s="309"/>
      <c r="RH433" s="309"/>
      <c r="RI433" s="309"/>
      <c r="RJ433" s="309"/>
      <c r="RK433" s="309"/>
      <c r="RL433" s="309"/>
      <c r="RM433" s="309"/>
      <c r="RN433" s="309"/>
      <c r="RO433" s="309"/>
      <c r="RP433" s="309"/>
      <c r="RQ433" s="309"/>
      <c r="RR433" s="309"/>
      <c r="RS433" s="309"/>
      <c r="RT433" s="309"/>
      <c r="RU433" s="309"/>
      <c r="RV433" s="309"/>
      <c r="RW433" s="309"/>
      <c r="RX433" s="309"/>
      <c r="RY433" s="309"/>
      <c r="RZ433" s="309"/>
      <c r="SA433" s="309"/>
      <c r="SB433" s="309"/>
      <c r="SC433" s="309"/>
      <c r="SD433" s="309"/>
      <c r="SE433" s="309"/>
      <c r="SF433" s="309"/>
      <c r="SG433" s="309"/>
      <c r="SH433" s="309"/>
      <c r="SI433" s="309"/>
      <c r="SJ433" s="309"/>
      <c r="SK433" s="309"/>
      <c r="SL433" s="309"/>
      <c r="SM433" s="309"/>
      <c r="SN433" s="309"/>
      <c r="SO433" s="309"/>
      <c r="SP433" s="309"/>
      <c r="SQ433" s="309"/>
      <c r="SR433" s="309"/>
      <c r="SS433" s="309"/>
      <c r="ST433" s="309"/>
      <c r="SU433" s="309"/>
      <c r="SV433" s="309"/>
      <c r="SW433" s="309"/>
      <c r="SX433" s="309"/>
      <c r="SY433" s="309"/>
      <c r="SZ433" s="309"/>
      <c r="TA433" s="309"/>
      <c r="TB433" s="309"/>
      <c r="TC433" s="309"/>
      <c r="TD433" s="309"/>
      <c r="TE433" s="309"/>
      <c r="TF433" s="309"/>
      <c r="TG433" s="309"/>
      <c r="TH433" s="309"/>
      <c r="TI433" s="309"/>
      <c r="TJ433" s="309"/>
      <c r="TK433" s="309"/>
      <c r="TL433" s="309"/>
      <c r="TM433" s="309"/>
      <c r="TN433" s="309"/>
      <c r="TO433" s="309"/>
      <c r="TP433" s="309"/>
      <c r="TQ433" s="309"/>
      <c r="TR433" s="309"/>
      <c r="TS433" s="309"/>
      <c r="TT433" s="309"/>
      <c r="TU433" s="309"/>
      <c r="TV433" s="309"/>
      <c r="TW433" s="309"/>
      <c r="TX433" s="309"/>
      <c r="TY433" s="309"/>
      <c r="TZ433" s="309"/>
      <c r="UA433" s="309"/>
      <c r="UB433" s="309"/>
      <c r="UC433" s="309"/>
      <c r="UD433" s="309"/>
      <c r="UE433" s="309"/>
      <c r="UF433" s="309"/>
      <c r="UG433" s="309"/>
      <c r="UH433" s="309"/>
      <c r="UI433" s="309"/>
      <c r="UJ433" s="309"/>
      <c r="UK433" s="309"/>
      <c r="UL433" s="309"/>
      <c r="UM433" s="309"/>
      <c r="UN433" s="309"/>
      <c r="UO433" s="309"/>
      <c r="UP433" s="309"/>
      <c r="UQ433" s="309"/>
      <c r="UR433" s="309"/>
      <c r="US433" s="309"/>
      <c r="UT433" s="309"/>
      <c r="UU433" s="309"/>
      <c r="UV433" s="309"/>
      <c r="UW433" s="309"/>
      <c r="UX433" s="309"/>
      <c r="UY433" s="309"/>
      <c r="UZ433" s="309"/>
      <c r="VA433" s="309"/>
      <c r="VB433" s="309"/>
      <c r="VC433" s="309"/>
      <c r="VD433" s="309"/>
      <c r="VE433" s="309"/>
      <c r="VF433" s="309"/>
      <c r="VG433" s="309"/>
      <c r="VH433" s="309"/>
      <c r="VI433" s="309"/>
      <c r="VJ433" s="309"/>
      <c r="VK433" s="309"/>
      <c r="VL433" s="309"/>
      <c r="VM433" s="309"/>
      <c r="VN433" s="309"/>
      <c r="VO433" s="309"/>
      <c r="VP433" s="309"/>
      <c r="VQ433" s="309"/>
      <c r="VR433" s="309"/>
      <c r="VS433" s="309"/>
      <c r="VT433" s="309"/>
      <c r="VU433" s="309"/>
      <c r="VV433" s="309"/>
      <c r="VW433" s="309"/>
      <c r="VX433" s="309"/>
      <c r="VY433" s="309"/>
      <c r="VZ433" s="309"/>
      <c r="WA433" s="309"/>
      <c r="WB433" s="309"/>
      <c r="WC433" s="309"/>
      <c r="WD433" s="309"/>
      <c r="WE433" s="309"/>
      <c r="WF433" s="309"/>
      <c r="WG433" s="309"/>
      <c r="WH433" s="309"/>
      <c r="WI433" s="309"/>
      <c r="WJ433" s="309"/>
      <c r="WK433" s="309"/>
      <c r="WL433" s="309"/>
      <c r="WM433" s="309"/>
      <c r="WN433" s="309"/>
      <c r="WO433" s="309"/>
      <c r="WP433" s="309"/>
      <c r="WQ433" s="309"/>
      <c r="WR433" s="309"/>
      <c r="WS433" s="309"/>
      <c r="WT433" s="309"/>
      <c r="WU433" s="309"/>
      <c r="WV433" s="309"/>
      <c r="WW433" s="309"/>
      <c r="WX433" s="309"/>
      <c r="WY433" s="309"/>
      <c r="WZ433" s="309"/>
      <c r="XA433" s="309"/>
      <c r="XB433" s="309"/>
      <c r="XC433" s="309"/>
      <c r="XD433" s="309"/>
      <c r="XE433" s="309"/>
      <c r="XF433" s="309"/>
      <c r="XG433" s="309"/>
      <c r="XH433" s="309"/>
      <c r="XI433" s="309"/>
      <c r="XJ433" s="309"/>
      <c r="XK433" s="309"/>
      <c r="XL433" s="309"/>
      <c r="XM433" s="309"/>
      <c r="XN433" s="309"/>
      <c r="XO433" s="309"/>
      <c r="XP433" s="309"/>
      <c r="XQ433" s="309"/>
      <c r="XR433" s="309"/>
      <c r="XS433" s="309"/>
      <c r="XT433" s="309"/>
      <c r="XU433" s="309"/>
      <c r="XV433" s="309"/>
      <c r="XW433" s="309"/>
      <c r="XX433" s="309"/>
      <c r="XY433" s="309"/>
      <c r="XZ433" s="309"/>
      <c r="YA433" s="309"/>
      <c r="YB433" s="309"/>
      <c r="YC433" s="309"/>
      <c r="YD433" s="309"/>
      <c r="YE433" s="309"/>
      <c r="YF433" s="309"/>
      <c r="YG433" s="309"/>
      <c r="YH433" s="309"/>
      <c r="YI433" s="309"/>
      <c r="YJ433" s="309"/>
      <c r="YK433" s="309"/>
      <c r="YL433" s="309"/>
      <c r="YM433" s="309"/>
      <c r="YN433" s="309"/>
      <c r="YO433" s="309"/>
      <c r="YP433" s="309"/>
      <c r="YQ433" s="309"/>
      <c r="YR433" s="309"/>
      <c r="YS433" s="309"/>
      <c r="YT433" s="309"/>
      <c r="YU433" s="309"/>
      <c r="YV433" s="309"/>
      <c r="YW433" s="309"/>
      <c r="YX433" s="309"/>
      <c r="YY433" s="309"/>
      <c r="YZ433" s="309"/>
      <c r="ZA433" s="309"/>
      <c r="ZB433" s="309"/>
      <c r="ZC433" s="309"/>
      <c r="ZD433" s="309"/>
      <c r="ZE433" s="309"/>
      <c r="ZF433" s="309"/>
      <c r="ZG433" s="309"/>
      <c r="ZH433" s="309"/>
      <c r="ZI433" s="309"/>
      <c r="ZJ433" s="309"/>
      <c r="ZK433" s="309"/>
      <c r="ZL433" s="309"/>
      <c r="ZM433" s="309"/>
      <c r="ZN433" s="309"/>
      <c r="ZO433" s="309"/>
      <c r="ZP433" s="309"/>
      <c r="ZQ433" s="309"/>
      <c r="ZR433" s="309"/>
      <c r="ZS433" s="309"/>
      <c r="ZT433" s="309"/>
      <c r="ZU433" s="309"/>
      <c r="ZV433" s="309"/>
      <c r="ZW433" s="309"/>
      <c r="ZX433" s="309"/>
      <c r="ZY433" s="309"/>
      <c r="ZZ433" s="309"/>
      <c r="AAA433" s="309"/>
      <c r="AAB433" s="309"/>
      <c r="AAC433" s="309"/>
      <c r="AAD433" s="309"/>
      <c r="AAE433" s="309"/>
      <c r="AAF433" s="309"/>
      <c r="AAG433" s="309"/>
      <c r="AAH433" s="309"/>
      <c r="AAI433" s="309"/>
      <c r="AAJ433" s="309"/>
      <c r="AAK433" s="309"/>
      <c r="AAL433" s="309"/>
      <c r="AAM433" s="309"/>
      <c r="AAN433" s="309"/>
      <c r="AAO433" s="309"/>
      <c r="AAP433" s="309"/>
      <c r="AAQ433" s="309"/>
      <c r="AAR433" s="309"/>
      <c r="AAS433" s="309"/>
      <c r="AAT433" s="309"/>
      <c r="AAU433" s="309"/>
      <c r="AAV433" s="309"/>
      <c r="AAW433" s="309"/>
      <c r="AAX433" s="309"/>
      <c r="AAY433" s="309"/>
      <c r="AAZ433" s="309"/>
      <c r="ABA433" s="309"/>
      <c r="ABB433" s="309"/>
      <c r="ABC433" s="309"/>
      <c r="ABD433" s="309"/>
      <c r="ABE433" s="309"/>
      <c r="ABF433" s="309"/>
      <c r="ABG433" s="309"/>
      <c r="ABH433" s="309"/>
      <c r="ABI433" s="309"/>
      <c r="ABJ433" s="309"/>
      <c r="ABK433" s="309"/>
      <c r="ABL433" s="309"/>
      <c r="ABM433" s="309"/>
      <c r="ABN433" s="309"/>
      <c r="ABO433" s="309"/>
      <c r="ABP433" s="309"/>
      <c r="ABQ433" s="309"/>
      <c r="ABR433" s="309"/>
      <c r="ABS433" s="309"/>
      <c r="ABT433" s="309"/>
      <c r="ABU433" s="309"/>
      <c r="ABV433" s="309"/>
      <c r="ABW433" s="309"/>
      <c r="ABX433" s="309"/>
      <c r="ABY433" s="309"/>
      <c r="ABZ433" s="309"/>
      <c r="ACA433" s="309"/>
      <c r="ACB433" s="309"/>
      <c r="ACC433" s="309"/>
      <c r="ACD433" s="309"/>
      <c r="ACE433" s="309"/>
      <c r="ACF433" s="309"/>
      <c r="ACG433" s="309"/>
      <c r="ACH433" s="309"/>
      <c r="ACI433" s="309"/>
      <c r="ACJ433" s="309"/>
      <c r="ACK433" s="309"/>
      <c r="ACL433" s="309"/>
      <c r="ACM433" s="309"/>
      <c r="ACN433" s="309"/>
      <c r="ACO433" s="309"/>
      <c r="ACP433" s="309"/>
      <c r="ACQ433" s="309"/>
      <c r="ACR433" s="309"/>
      <c r="ACS433" s="309"/>
      <c r="ACT433" s="309"/>
      <c r="ACU433" s="309"/>
      <c r="ACV433" s="309"/>
      <c r="ACW433" s="309"/>
      <c r="ACX433" s="309"/>
      <c r="ACY433" s="309"/>
      <c r="ACZ433" s="309"/>
      <c r="ADA433" s="309"/>
      <c r="ADB433" s="309"/>
      <c r="ADC433" s="309"/>
      <c r="ADD433" s="309"/>
      <c r="ADE433" s="309"/>
      <c r="ADF433" s="309"/>
      <c r="ADG433" s="309"/>
      <c r="ADH433" s="309"/>
      <c r="ADI433" s="309"/>
      <c r="ADJ433" s="309"/>
      <c r="ADK433" s="309"/>
      <c r="ADL433" s="309"/>
      <c r="ADM433" s="309"/>
      <c r="ADN433" s="309"/>
      <c r="ADO433" s="309"/>
      <c r="ADP433" s="309"/>
      <c r="ADQ433" s="309"/>
      <c r="ADR433" s="309"/>
      <c r="ADS433" s="309"/>
      <c r="ADT433" s="309"/>
      <c r="ADU433" s="309"/>
      <c r="ADV433" s="309"/>
      <c r="ADW433" s="309"/>
      <c r="ADX433" s="309"/>
      <c r="ADY433" s="309"/>
      <c r="ADZ433" s="309"/>
      <c r="AEA433" s="309"/>
      <c r="AEB433" s="309"/>
      <c r="AEC433" s="309"/>
      <c r="AED433" s="309"/>
      <c r="AEE433" s="309"/>
      <c r="AEF433" s="309"/>
      <c r="AEG433" s="309"/>
      <c r="AEH433" s="309"/>
      <c r="AEI433" s="309"/>
      <c r="AEJ433" s="309"/>
      <c r="AEK433" s="309"/>
      <c r="AEL433" s="309"/>
      <c r="AEM433" s="309"/>
      <c r="AEN433" s="309"/>
      <c r="AEO433" s="309"/>
      <c r="AEP433" s="309"/>
      <c r="AEQ433" s="309"/>
      <c r="AER433" s="309"/>
      <c r="AES433" s="309"/>
      <c r="AET433" s="309"/>
      <c r="AEU433" s="309"/>
      <c r="AEV433" s="309"/>
      <c r="AEW433" s="309"/>
      <c r="AEX433" s="309"/>
      <c r="AEY433" s="309"/>
      <c r="AEZ433" s="309"/>
      <c r="AFA433" s="309"/>
      <c r="AFB433" s="309"/>
      <c r="AFC433" s="309"/>
      <c r="AFD433" s="309"/>
      <c r="AFE433" s="309"/>
      <c r="AFF433" s="309"/>
      <c r="AFG433" s="309"/>
      <c r="AFH433" s="309"/>
      <c r="AFI433" s="309"/>
      <c r="AFJ433" s="309"/>
      <c r="AFK433" s="309"/>
      <c r="AFL433" s="309"/>
      <c r="AFM433" s="309"/>
      <c r="AFN433" s="309"/>
      <c r="AFO433" s="309"/>
      <c r="AFP433" s="309"/>
      <c r="AFQ433" s="309"/>
      <c r="AFR433" s="309"/>
      <c r="AFS433" s="309"/>
      <c r="AFT433" s="309"/>
      <c r="AFU433" s="309"/>
      <c r="AFV433" s="309"/>
      <c r="AFW433" s="309"/>
      <c r="AFX433" s="309"/>
      <c r="AFY433" s="309"/>
      <c r="AFZ433" s="309"/>
      <c r="AGA433" s="309"/>
      <c r="AGB433" s="309"/>
      <c r="AGC433" s="309"/>
      <c r="AGD433" s="309"/>
      <c r="AGE433" s="309"/>
      <c r="AGF433" s="309"/>
      <c r="AGG433" s="309"/>
      <c r="AGH433" s="309"/>
      <c r="AGI433" s="309"/>
      <c r="AGJ433" s="309"/>
      <c r="AGK433" s="309"/>
      <c r="AGL433" s="309"/>
      <c r="AGM433" s="309"/>
      <c r="AGN433" s="309"/>
      <c r="AGO433" s="309"/>
      <c r="AGP433" s="309"/>
      <c r="AGQ433" s="309"/>
      <c r="AGR433" s="309"/>
      <c r="AGS433" s="309"/>
      <c r="AGT433" s="309"/>
      <c r="AGU433" s="309"/>
      <c r="AGV433" s="309"/>
      <c r="AGW433" s="309"/>
      <c r="AGX433" s="309"/>
      <c r="AGY433" s="309"/>
      <c r="AGZ433" s="309"/>
      <c r="AHA433" s="309"/>
      <c r="AHB433" s="309"/>
      <c r="AHC433" s="309"/>
      <c r="AHD433" s="309"/>
      <c r="AHE433" s="309"/>
      <c r="AHF433" s="309"/>
      <c r="AHG433" s="309"/>
      <c r="AHH433" s="309"/>
      <c r="AHI433" s="309"/>
      <c r="AHJ433" s="309"/>
      <c r="AHK433" s="309"/>
      <c r="AHL433" s="309"/>
      <c r="AHM433" s="309"/>
      <c r="AHN433" s="309"/>
      <c r="AHO433" s="309"/>
      <c r="AHP433" s="309"/>
      <c r="AHQ433" s="309"/>
      <c r="AHR433" s="309"/>
      <c r="AHS433" s="309"/>
      <c r="AHT433" s="309"/>
      <c r="AHU433" s="309"/>
      <c r="AHV433" s="309"/>
      <c r="AHW433" s="309"/>
      <c r="AHX433" s="309"/>
      <c r="AHY433" s="309"/>
      <c r="AHZ433" s="309"/>
      <c r="AIA433" s="309"/>
      <c r="AIB433" s="309"/>
      <c r="AIC433" s="309"/>
      <c r="AID433" s="309"/>
      <c r="AIE433" s="309"/>
      <c r="AIF433" s="309"/>
      <c r="AIG433" s="309"/>
      <c r="AIH433" s="309"/>
      <c r="AII433" s="309"/>
      <c r="AIJ433" s="309"/>
      <c r="AIK433" s="309"/>
      <c r="AIL433" s="309"/>
      <c r="AIM433" s="309"/>
      <c r="AIN433" s="309"/>
      <c r="AIO433" s="309"/>
      <c r="AIP433" s="309"/>
      <c r="AIQ433" s="309"/>
      <c r="AIR433" s="309"/>
      <c r="AIS433" s="309"/>
      <c r="AIT433" s="309"/>
      <c r="AIU433" s="309"/>
      <c r="AIV433" s="309"/>
      <c r="AIW433" s="309"/>
      <c r="AIX433" s="309"/>
      <c r="AIY433" s="309"/>
      <c r="AIZ433" s="309"/>
      <c r="AJA433" s="309"/>
      <c r="AJB433" s="309"/>
      <c r="AJC433" s="309"/>
      <c r="AJD433" s="309"/>
      <c r="AJE433" s="309"/>
      <c r="AJF433" s="309"/>
      <c r="AJG433" s="309"/>
      <c r="AJH433" s="309"/>
      <c r="AJI433" s="309"/>
      <c r="AJJ433" s="309"/>
      <c r="AJK433" s="309"/>
      <c r="AJL433" s="309"/>
      <c r="AJM433" s="309"/>
      <c r="AJN433" s="309"/>
      <c r="AJO433" s="309"/>
      <c r="AJP433" s="309"/>
      <c r="AJQ433" s="309"/>
      <c r="AJR433" s="309"/>
      <c r="AJS433" s="309"/>
      <c r="AJT433" s="309"/>
      <c r="AJU433" s="309"/>
      <c r="AJV433" s="309"/>
      <c r="AJW433" s="309"/>
      <c r="AJX433" s="309"/>
      <c r="AJY433" s="309"/>
      <c r="AJZ433" s="309"/>
      <c r="AKA433" s="309"/>
      <c r="AKB433" s="309"/>
      <c r="AKC433" s="309"/>
      <c r="AKD433" s="309"/>
      <c r="AKE433" s="309"/>
      <c r="AKF433" s="309"/>
      <c r="AKG433" s="309"/>
      <c r="AKH433" s="309"/>
      <c r="AKI433" s="309"/>
      <c r="AKJ433" s="309"/>
      <c r="AKK433" s="309"/>
      <c r="AKL433" s="309"/>
      <c r="AKM433" s="309"/>
      <c r="AKN433" s="309"/>
      <c r="AKO433" s="309"/>
      <c r="AKP433" s="309"/>
      <c r="AKQ433" s="309"/>
      <c r="AKR433" s="309"/>
      <c r="AKS433" s="309"/>
      <c r="AKT433" s="309"/>
      <c r="AKU433" s="309"/>
      <c r="AKV433" s="309"/>
      <c r="AKW433" s="309"/>
      <c r="AKX433" s="309"/>
      <c r="AKY433" s="309"/>
      <c r="AKZ433" s="309"/>
      <c r="ALA433" s="309"/>
      <c r="ALB433" s="309"/>
      <c r="ALC433" s="309"/>
      <c r="ALD433" s="309"/>
      <c r="ALE433" s="309"/>
      <c r="ALF433" s="309"/>
      <c r="ALG433" s="309"/>
      <c r="ALH433" s="309"/>
      <c r="ALI433" s="309"/>
      <c r="ALJ433" s="309"/>
      <c r="ALK433" s="309"/>
      <c r="ALL433" s="309"/>
      <c r="ALM433" s="309"/>
      <c r="ALN433" s="309"/>
      <c r="ALO433" s="309"/>
      <c r="ALP433" s="309"/>
      <c r="ALQ433" s="309"/>
      <c r="ALR433" s="309"/>
      <c r="ALS433" s="309"/>
      <c r="ALT433" s="309"/>
      <c r="ALU433" s="309"/>
      <c r="ALV433" s="309"/>
      <c r="ALW433" s="309"/>
      <c r="ALX433" s="309"/>
      <c r="ALY433" s="309"/>
      <c r="ALZ433" s="309"/>
      <c r="AMA433" s="309"/>
      <c r="AMB433" s="309"/>
      <c r="AMC433" s="309"/>
      <c r="AMD433" s="309"/>
      <c r="AME433" s="309"/>
      <c r="AMF433" s="309"/>
      <c r="AMG433" s="309"/>
      <c r="AMH433" s="309"/>
      <c r="AMI433" s="309"/>
      <c r="AMJ433" s="309"/>
      <c r="AMK433" s="309"/>
      <c r="AML433" s="309"/>
      <c r="AMM433" s="309"/>
      <c r="AMN433" s="309"/>
      <c r="AMO433" s="309"/>
      <c r="AMP433" s="309"/>
      <c r="AMQ433" s="309"/>
      <c r="AMR433" s="309"/>
      <c r="AMS433" s="309"/>
      <c r="AMT433" s="309"/>
      <c r="AMU433" s="309"/>
      <c r="AMV433" s="309"/>
      <c r="AMW433" s="309"/>
      <c r="AMX433" s="309"/>
      <c r="AMY433" s="309"/>
      <c r="AMZ433" s="309"/>
      <c r="ANA433" s="309"/>
      <c r="ANB433" s="309"/>
      <c r="ANC433" s="309"/>
      <c r="AND433" s="309"/>
      <c r="ANE433" s="309"/>
      <c r="ANF433" s="309"/>
      <c r="ANG433" s="309"/>
      <c r="ANH433" s="309"/>
      <c r="ANI433" s="309"/>
      <c r="ANJ433" s="309"/>
      <c r="ANK433" s="309"/>
      <c r="ANL433" s="309"/>
      <c r="ANM433" s="309"/>
      <c r="ANN433" s="309"/>
      <c r="ANO433" s="309"/>
      <c r="ANP433" s="309"/>
      <c r="ANQ433" s="309"/>
      <c r="ANR433" s="309"/>
      <c r="ANS433" s="309"/>
      <c r="ANT433" s="309"/>
      <c r="ANU433" s="309"/>
      <c r="ANV433" s="309"/>
      <c r="ANW433" s="309"/>
      <c r="ANX433" s="309"/>
      <c r="ANY433" s="309"/>
      <c r="ANZ433" s="309"/>
      <c r="AOA433" s="309"/>
      <c r="AOB433" s="309"/>
      <c r="AOC433" s="309"/>
      <c r="AOD433" s="309"/>
      <c r="AOE433" s="309"/>
      <c r="AOF433" s="309"/>
      <c r="AOG433" s="309"/>
      <c r="AOH433" s="309"/>
      <c r="AOI433" s="309"/>
      <c r="AOJ433" s="309"/>
      <c r="AOK433" s="309"/>
      <c r="AOL433" s="309"/>
      <c r="AOM433" s="309"/>
      <c r="AON433" s="309"/>
      <c r="AOO433" s="309"/>
      <c r="AOP433" s="309"/>
      <c r="AOQ433" s="309"/>
      <c r="AOR433" s="309"/>
      <c r="AOS433" s="309"/>
      <c r="AOT433" s="309"/>
      <c r="AOU433" s="309"/>
      <c r="AOV433" s="309"/>
      <c r="AOW433" s="309"/>
      <c r="AOX433" s="309"/>
      <c r="AOY433" s="309"/>
      <c r="AOZ433" s="309"/>
      <c r="APA433" s="309"/>
      <c r="APB433" s="309"/>
      <c r="APC433" s="309"/>
      <c r="APD433" s="309"/>
      <c r="APE433" s="309"/>
      <c r="APF433" s="309"/>
      <c r="APG433" s="309"/>
      <c r="APH433" s="309"/>
      <c r="API433" s="309"/>
      <c r="APJ433" s="309"/>
      <c r="APK433" s="309"/>
      <c r="APL433" s="309"/>
      <c r="APM433" s="309"/>
      <c r="APN433" s="309"/>
      <c r="APO433" s="309"/>
      <c r="APP433" s="309"/>
      <c r="APQ433" s="309"/>
      <c r="APR433" s="309"/>
      <c r="APS433" s="309"/>
      <c r="APT433" s="309"/>
      <c r="APU433" s="309"/>
      <c r="APV433" s="309"/>
      <c r="APW433" s="309"/>
      <c r="APX433" s="309"/>
      <c r="APY433" s="309"/>
      <c r="APZ433" s="309"/>
      <c r="AQA433" s="309"/>
      <c r="AQB433" s="309"/>
      <c r="AQC433" s="309"/>
      <c r="AQD433" s="309"/>
      <c r="AQE433" s="309"/>
      <c r="AQF433" s="309"/>
      <c r="AQG433" s="309"/>
      <c r="AQH433" s="309"/>
      <c r="AQI433" s="309"/>
      <c r="AQJ433" s="309"/>
      <c r="AQK433" s="309"/>
      <c r="AQL433" s="309"/>
      <c r="AQM433" s="309"/>
      <c r="AQN433" s="309"/>
      <c r="AQO433" s="309"/>
      <c r="AQP433" s="309"/>
      <c r="AQQ433" s="309"/>
      <c r="AQR433" s="309"/>
      <c r="AQS433" s="309"/>
      <c r="AQT433" s="309"/>
      <c r="AQU433" s="309"/>
      <c r="AQV433" s="309"/>
      <c r="AQW433" s="309"/>
      <c r="AQX433" s="309"/>
      <c r="AQY433" s="309"/>
      <c r="AQZ433" s="309"/>
      <c r="ARA433" s="309"/>
      <c r="ARB433" s="309"/>
      <c r="ARC433" s="309"/>
      <c r="ARD433" s="309"/>
      <c r="ARE433" s="309"/>
      <c r="ARF433" s="309"/>
      <c r="ARG433" s="309"/>
      <c r="ARH433" s="309"/>
      <c r="ARI433" s="309"/>
      <c r="ARJ433" s="309"/>
      <c r="ARK433" s="309"/>
      <c r="ARL433" s="309"/>
      <c r="ARM433" s="309"/>
      <c r="ARN433" s="309"/>
      <c r="ARO433" s="309"/>
      <c r="ARP433" s="309"/>
      <c r="ARQ433" s="309"/>
      <c r="ARR433" s="309"/>
      <c r="ARS433" s="309"/>
      <c r="ART433" s="309"/>
      <c r="ARU433" s="309"/>
      <c r="ARV433" s="309"/>
      <c r="ARW433" s="309"/>
      <c r="ARX433" s="309"/>
      <c r="ARY433" s="309"/>
      <c r="ARZ433" s="309"/>
      <c r="ASA433" s="309"/>
      <c r="ASB433" s="309"/>
      <c r="ASC433" s="309"/>
      <c r="ASD433" s="309"/>
      <c r="ASE433" s="309"/>
      <c r="ASF433" s="309"/>
      <c r="ASG433" s="309"/>
      <c r="ASH433" s="309"/>
      <c r="ASI433" s="309"/>
      <c r="ASJ433" s="309"/>
      <c r="ASK433" s="309"/>
      <c r="ASL433" s="309"/>
      <c r="ASM433" s="309"/>
      <c r="ASN433" s="309"/>
      <c r="ASO433" s="309"/>
      <c r="ASP433" s="309"/>
      <c r="ASQ433" s="309"/>
      <c r="ASR433" s="309"/>
      <c r="ASS433" s="309"/>
      <c r="AST433" s="309"/>
      <c r="ASU433" s="309"/>
      <c r="ASV433" s="309"/>
      <c r="ASW433" s="309"/>
      <c r="ASX433" s="309"/>
      <c r="ASY433" s="309"/>
      <c r="ASZ433" s="309"/>
      <c r="ATA433" s="309"/>
      <c r="ATB433" s="309"/>
      <c r="ATC433" s="309"/>
      <c r="ATD433" s="309"/>
      <c r="ATE433" s="309"/>
      <c r="ATF433" s="309"/>
      <c r="ATG433" s="309"/>
      <c r="ATH433" s="309"/>
      <c r="ATI433" s="309"/>
      <c r="ATJ433" s="309"/>
      <c r="ATK433" s="309"/>
      <c r="ATL433" s="309"/>
      <c r="ATM433" s="309"/>
      <c r="ATN433" s="309"/>
      <c r="ATO433" s="309"/>
      <c r="ATP433" s="309"/>
      <c r="ATQ433" s="309"/>
      <c r="ATR433" s="309"/>
      <c r="ATS433" s="309"/>
      <c r="ATT433" s="309"/>
      <c r="ATU433" s="309"/>
      <c r="ATV433" s="309"/>
      <c r="ATW433" s="309"/>
      <c r="ATX433" s="309"/>
      <c r="ATY433" s="309"/>
      <c r="ATZ433" s="309"/>
      <c r="AUA433" s="309"/>
      <c r="AUB433" s="309"/>
      <c r="AUC433" s="309"/>
      <c r="AUD433" s="309"/>
      <c r="AUE433" s="309"/>
      <c r="AUF433" s="309"/>
      <c r="AUG433" s="309"/>
      <c r="AUH433" s="309"/>
      <c r="AUI433" s="309"/>
      <c r="AUJ433" s="309"/>
      <c r="AUK433" s="309"/>
      <c r="AUL433" s="309"/>
      <c r="AUM433" s="309"/>
      <c r="AUN433" s="309"/>
      <c r="AUO433" s="309"/>
      <c r="AUP433" s="309"/>
      <c r="AUQ433" s="309"/>
      <c r="AUR433" s="309"/>
      <c r="AUS433" s="309"/>
      <c r="AUT433" s="309"/>
      <c r="AUU433" s="309"/>
      <c r="AUV433" s="309"/>
      <c r="AUW433" s="309"/>
      <c r="AUX433" s="309"/>
      <c r="AUY433" s="309"/>
      <c r="AUZ433" s="309"/>
      <c r="AVA433" s="309"/>
      <c r="AVB433" s="309"/>
      <c r="AVC433" s="309"/>
      <c r="AVD433" s="309"/>
      <c r="AVE433" s="309"/>
      <c r="AVF433" s="309"/>
      <c r="AVG433" s="309"/>
      <c r="AVH433" s="309"/>
      <c r="AVI433" s="309"/>
      <c r="AVJ433" s="309"/>
      <c r="AVK433" s="309"/>
      <c r="AVL433" s="309"/>
      <c r="AVM433" s="309"/>
      <c r="AVN433" s="309"/>
      <c r="AVO433" s="309"/>
      <c r="AVP433" s="309"/>
      <c r="AVQ433" s="309"/>
      <c r="AVR433" s="309"/>
      <c r="AVS433" s="309"/>
      <c r="AVT433" s="309"/>
      <c r="AVU433" s="309"/>
      <c r="AVV433" s="309"/>
      <c r="AVW433" s="309"/>
      <c r="AVX433" s="309"/>
      <c r="AVY433" s="309"/>
      <c r="AVZ433" s="309"/>
      <c r="AWA433" s="309"/>
      <c r="AWB433" s="309"/>
      <c r="AWC433" s="309"/>
      <c r="AWD433" s="309"/>
      <c r="AWE433" s="309"/>
      <c r="AWF433" s="309"/>
      <c r="AWG433" s="309"/>
      <c r="AWH433" s="309"/>
      <c r="AWI433" s="309"/>
      <c r="AWJ433" s="309"/>
      <c r="AWK433" s="309"/>
      <c r="AWL433" s="309"/>
      <c r="AWM433" s="309"/>
      <c r="AWN433" s="309"/>
      <c r="AWO433" s="309"/>
      <c r="AWP433" s="309"/>
      <c r="AWQ433" s="309"/>
      <c r="AWR433" s="309"/>
      <c r="AWS433" s="309"/>
      <c r="AWT433" s="309"/>
      <c r="AWU433" s="309"/>
      <c r="AWV433" s="309"/>
      <c r="AWW433" s="309"/>
      <c r="AWX433" s="309"/>
      <c r="AWY433" s="309"/>
      <c r="AWZ433" s="309"/>
      <c r="AXA433" s="309"/>
      <c r="AXB433" s="309"/>
      <c r="AXC433" s="309"/>
      <c r="AXD433" s="309"/>
      <c r="AXE433" s="309"/>
      <c r="AXF433" s="309"/>
      <c r="AXG433" s="309"/>
      <c r="AXH433" s="309"/>
      <c r="AXI433" s="309"/>
      <c r="AXJ433" s="309"/>
      <c r="AXK433" s="309"/>
      <c r="AXL433" s="309"/>
      <c r="AXM433" s="309"/>
      <c r="AXN433" s="309"/>
      <c r="AXO433" s="309"/>
      <c r="AXP433" s="309"/>
      <c r="AXQ433" s="309"/>
      <c r="AXR433" s="309"/>
      <c r="AXS433" s="309"/>
      <c r="AXT433" s="309"/>
      <c r="AXU433" s="309"/>
      <c r="AXV433" s="309"/>
      <c r="AXW433" s="309"/>
      <c r="AXX433" s="309"/>
      <c r="AXY433" s="309"/>
      <c r="AXZ433" s="309"/>
      <c r="AYA433" s="309"/>
      <c r="AYB433" s="309"/>
      <c r="AYC433" s="309"/>
      <c r="AYD433" s="309"/>
      <c r="AYE433" s="309"/>
      <c r="AYF433" s="309"/>
      <c r="AYG433" s="309"/>
      <c r="AYH433" s="309"/>
      <c r="AYI433" s="309"/>
      <c r="AYJ433" s="309"/>
      <c r="AYK433" s="309"/>
      <c r="AYL433" s="309"/>
      <c r="AYM433" s="309"/>
      <c r="AYN433" s="309"/>
      <c r="AYO433" s="309"/>
      <c r="AYP433" s="309"/>
      <c r="AYQ433" s="309"/>
      <c r="AYR433" s="309"/>
      <c r="AYS433" s="309"/>
      <c r="AYT433" s="309"/>
      <c r="AYU433" s="309"/>
      <c r="AYV433" s="309"/>
      <c r="AYW433" s="309"/>
      <c r="AYX433" s="309"/>
      <c r="AYY433" s="309"/>
      <c r="AYZ433" s="309"/>
      <c r="AZA433" s="309"/>
      <c r="AZB433" s="309"/>
      <c r="AZC433" s="309"/>
      <c r="AZD433" s="309"/>
      <c r="AZE433" s="309"/>
      <c r="AZF433" s="309"/>
      <c r="AZG433" s="309"/>
      <c r="AZH433" s="309"/>
      <c r="AZI433" s="309"/>
      <c r="AZJ433" s="309"/>
      <c r="AZK433" s="309"/>
      <c r="AZL433" s="309"/>
      <c r="AZM433" s="309"/>
      <c r="AZN433" s="309"/>
      <c r="AZO433" s="309"/>
      <c r="AZP433" s="309"/>
      <c r="AZQ433" s="309"/>
      <c r="AZR433" s="309"/>
      <c r="AZS433" s="309"/>
      <c r="AZT433" s="309"/>
      <c r="AZU433" s="309"/>
      <c r="AZV433" s="309"/>
      <c r="AZW433" s="309"/>
      <c r="AZX433" s="309"/>
      <c r="AZY433" s="309"/>
      <c r="AZZ433" s="309"/>
      <c r="BAA433" s="309"/>
      <c r="BAB433" s="309"/>
      <c r="BAC433" s="309"/>
      <c r="BAD433" s="309"/>
      <c r="BAE433" s="309"/>
      <c r="BAF433" s="309"/>
      <c r="BAG433" s="309"/>
      <c r="BAH433" s="309"/>
      <c r="BAI433" s="309"/>
      <c r="BAJ433" s="309"/>
      <c r="BAK433" s="309"/>
      <c r="BAL433" s="309"/>
      <c r="BAM433" s="309"/>
      <c r="BAN433" s="309"/>
      <c r="BAO433" s="309"/>
      <c r="BAP433" s="309"/>
      <c r="BAQ433" s="309"/>
      <c r="BAR433" s="309"/>
      <c r="BAS433" s="309"/>
      <c r="BAT433" s="309"/>
      <c r="BAU433" s="309"/>
      <c r="BAV433" s="309"/>
      <c r="BAW433" s="309"/>
      <c r="BAX433" s="309"/>
      <c r="BAY433" s="309"/>
      <c r="BAZ433" s="309"/>
      <c r="BBA433" s="309"/>
      <c r="BBB433" s="309"/>
      <c r="BBC433" s="309"/>
      <c r="BBD433" s="309"/>
      <c r="BBE433" s="309"/>
      <c r="BBF433" s="309"/>
      <c r="BBG433" s="309"/>
      <c r="BBH433" s="309"/>
      <c r="BBI433" s="309"/>
      <c r="BBJ433" s="309"/>
      <c r="BBK433" s="309"/>
      <c r="BBL433" s="309"/>
      <c r="BBM433" s="309"/>
      <c r="BBN433" s="309"/>
      <c r="BBO433" s="309"/>
      <c r="BBP433" s="309"/>
      <c r="BBQ433" s="309"/>
      <c r="BBR433" s="309"/>
      <c r="BBS433" s="309"/>
      <c r="BBT433" s="309"/>
      <c r="BBU433" s="309"/>
      <c r="BBV433" s="309"/>
      <c r="BBW433" s="309"/>
      <c r="BBX433" s="309"/>
      <c r="BBY433" s="309"/>
      <c r="BBZ433" s="309"/>
      <c r="BCA433" s="309"/>
      <c r="BCB433" s="309"/>
      <c r="BCC433" s="309"/>
      <c r="BCD433" s="309"/>
      <c r="BCE433" s="309"/>
      <c r="BCF433" s="309"/>
      <c r="BCG433" s="309"/>
      <c r="BCH433" s="309"/>
      <c r="BCI433" s="309"/>
      <c r="BCJ433" s="309"/>
      <c r="BCK433" s="309"/>
      <c r="BCL433" s="309"/>
      <c r="BCM433" s="309"/>
      <c r="BCN433" s="309"/>
      <c r="BCO433" s="309"/>
      <c r="BCP433" s="309"/>
      <c r="BCQ433" s="309"/>
      <c r="BCR433" s="309"/>
      <c r="BCS433" s="309"/>
      <c r="BCT433" s="309"/>
      <c r="BCU433" s="309"/>
      <c r="BCV433" s="309"/>
      <c r="BCW433" s="309"/>
      <c r="BCX433" s="309"/>
      <c r="BCY433" s="309"/>
      <c r="BCZ433" s="309"/>
      <c r="BDA433" s="309"/>
      <c r="BDB433" s="309"/>
      <c r="BDC433" s="309"/>
      <c r="BDD433" s="309"/>
      <c r="BDE433" s="309"/>
      <c r="BDF433" s="309"/>
      <c r="BDG433" s="309"/>
      <c r="BDH433" s="309"/>
      <c r="BDI433" s="309"/>
      <c r="BDJ433" s="309"/>
      <c r="BDK433" s="309"/>
      <c r="BDL433" s="309"/>
      <c r="BDM433" s="309"/>
      <c r="BDN433" s="309"/>
      <c r="BDO433" s="309"/>
      <c r="BDP433" s="309"/>
      <c r="BDQ433" s="309"/>
      <c r="BDR433" s="309"/>
      <c r="BDS433" s="309"/>
      <c r="BDT433" s="309"/>
      <c r="BDU433" s="309"/>
      <c r="BDV433" s="309"/>
      <c r="BDW433" s="309"/>
      <c r="BDX433" s="309"/>
      <c r="BDY433" s="309"/>
      <c r="BDZ433" s="309"/>
      <c r="BEA433" s="309"/>
      <c r="BEB433" s="309"/>
      <c r="BEC433" s="309"/>
      <c r="BED433" s="309"/>
      <c r="BEE433" s="309"/>
      <c r="BEF433" s="309"/>
      <c r="BEG433" s="309"/>
      <c r="BEH433" s="309"/>
      <c r="BEI433" s="309"/>
      <c r="BEJ433" s="309"/>
      <c r="BEK433" s="309"/>
      <c r="BEL433" s="309"/>
      <c r="BEM433" s="309"/>
      <c r="BEN433" s="309"/>
      <c r="BEO433" s="309"/>
      <c r="BEP433" s="309"/>
      <c r="BEQ433" s="309"/>
      <c r="BER433" s="309"/>
      <c r="BES433" s="309"/>
      <c r="BET433" s="309"/>
      <c r="BEU433" s="309"/>
      <c r="BEV433" s="309"/>
      <c r="BEW433" s="309"/>
      <c r="BEX433" s="309"/>
      <c r="BEY433" s="309"/>
      <c r="BEZ433" s="309"/>
      <c r="BFA433" s="309"/>
      <c r="BFB433" s="309"/>
      <c r="BFC433" s="309"/>
      <c r="BFD433" s="309"/>
      <c r="BFE433" s="309"/>
      <c r="BFF433" s="309"/>
      <c r="BFG433" s="309"/>
      <c r="BFH433" s="309"/>
      <c r="BFI433" s="309"/>
      <c r="BFJ433" s="309"/>
      <c r="BFK433" s="309"/>
      <c r="BFL433" s="309"/>
      <c r="BFM433" s="309"/>
      <c r="BFN433" s="309"/>
      <c r="BFO433" s="309"/>
      <c r="BFP433" s="309"/>
      <c r="BFQ433" s="309"/>
      <c r="BFR433" s="309"/>
      <c r="BFS433" s="309"/>
      <c r="BFT433" s="309"/>
      <c r="BFU433" s="309"/>
      <c r="BFV433" s="309"/>
      <c r="BFW433" s="309"/>
      <c r="BFX433" s="309"/>
      <c r="BFY433" s="309"/>
      <c r="BFZ433" s="309"/>
      <c r="BGA433" s="309"/>
      <c r="BGB433" s="309"/>
      <c r="BGC433" s="309"/>
      <c r="BGD433" s="309"/>
      <c r="BGE433" s="309"/>
      <c r="BGF433" s="309"/>
      <c r="BGG433" s="309"/>
      <c r="BGH433" s="309"/>
    </row>
    <row r="434" spans="6:1542" s="18" customFormat="1" ht="14.45" customHeight="1" x14ac:dyDescent="0.25">
      <c r="F434" s="68"/>
      <c r="Y434" s="68"/>
      <c r="AC434" s="309"/>
      <c r="AD434" s="309"/>
      <c r="AE434" s="309"/>
      <c r="AF434" s="309"/>
      <c r="AG434" s="309"/>
      <c r="AH434" s="309"/>
      <c r="AI434" s="309"/>
      <c r="AJ434" s="309"/>
      <c r="AK434" s="309"/>
      <c r="AL434" s="309"/>
      <c r="AM434" s="309"/>
      <c r="AN434" s="309"/>
      <c r="AO434" s="309"/>
      <c r="AP434" s="309"/>
      <c r="AQ434" s="309"/>
      <c r="AR434" s="309"/>
      <c r="AS434" s="309"/>
      <c r="AT434" s="309"/>
      <c r="AU434" s="309"/>
      <c r="AV434" s="309"/>
      <c r="AW434" s="309"/>
      <c r="AX434" s="309"/>
      <c r="AY434" s="309"/>
      <c r="AZ434" s="309"/>
      <c r="BA434" s="309"/>
      <c r="BB434" s="309"/>
      <c r="BC434" s="309"/>
      <c r="BD434" s="309"/>
      <c r="BE434" s="309"/>
      <c r="BF434" s="309"/>
      <c r="BG434" s="309"/>
      <c r="BH434" s="309"/>
      <c r="BI434" s="309"/>
      <c r="BJ434" s="309"/>
      <c r="BK434" s="309"/>
      <c r="BL434" s="309"/>
      <c r="BM434" s="309"/>
      <c r="BN434" s="309"/>
      <c r="BO434" s="309"/>
      <c r="BP434" s="309"/>
      <c r="BQ434" s="309"/>
      <c r="BR434" s="309"/>
      <c r="BS434" s="309"/>
      <c r="BT434" s="309"/>
      <c r="BU434" s="309"/>
      <c r="BV434" s="309"/>
      <c r="BW434" s="309"/>
      <c r="BX434" s="309"/>
      <c r="BY434" s="309"/>
      <c r="BZ434" s="309"/>
      <c r="CA434" s="309"/>
      <c r="CB434" s="309"/>
      <c r="CC434" s="309"/>
      <c r="CD434" s="309"/>
      <c r="CE434" s="309"/>
      <c r="CF434" s="309"/>
      <c r="CG434" s="309"/>
      <c r="CH434" s="309"/>
      <c r="CI434" s="309"/>
      <c r="CJ434" s="309"/>
      <c r="CK434" s="309"/>
      <c r="CL434" s="309"/>
      <c r="CM434" s="309"/>
      <c r="CN434" s="309"/>
      <c r="CO434" s="309"/>
      <c r="CP434" s="309"/>
      <c r="CQ434" s="309"/>
      <c r="CR434" s="309"/>
      <c r="CS434" s="309"/>
      <c r="CT434" s="309"/>
      <c r="CU434" s="309"/>
      <c r="CV434" s="309"/>
      <c r="CW434" s="309"/>
      <c r="CX434" s="309"/>
      <c r="CY434" s="309"/>
      <c r="CZ434" s="309"/>
      <c r="DA434" s="309"/>
      <c r="DB434" s="309"/>
      <c r="DC434" s="309"/>
      <c r="DD434" s="309"/>
      <c r="DE434" s="309"/>
      <c r="DF434" s="309"/>
      <c r="DG434" s="309"/>
      <c r="DH434" s="309"/>
      <c r="DI434" s="309"/>
      <c r="DJ434" s="309"/>
      <c r="DK434" s="309"/>
      <c r="DL434" s="309"/>
      <c r="DM434" s="309"/>
      <c r="DN434" s="309"/>
      <c r="DO434" s="309"/>
      <c r="DP434" s="309"/>
      <c r="DQ434" s="309"/>
      <c r="DR434" s="309"/>
      <c r="DS434" s="309"/>
      <c r="DT434" s="309"/>
      <c r="DU434" s="309"/>
      <c r="DV434" s="309"/>
      <c r="DW434" s="309"/>
      <c r="DX434" s="309"/>
      <c r="DY434" s="309"/>
      <c r="DZ434" s="309"/>
      <c r="EA434" s="309"/>
      <c r="EB434" s="309"/>
      <c r="EC434" s="309"/>
      <c r="ED434" s="309"/>
      <c r="EE434" s="309"/>
      <c r="EF434" s="309"/>
      <c r="EG434" s="309"/>
      <c r="EH434" s="309"/>
      <c r="EI434" s="309"/>
      <c r="EJ434" s="309"/>
      <c r="EK434" s="309"/>
      <c r="EL434" s="309"/>
      <c r="EM434" s="309"/>
      <c r="EN434" s="309"/>
      <c r="EO434" s="309"/>
      <c r="EP434" s="309"/>
      <c r="EQ434" s="309"/>
      <c r="ER434" s="309"/>
      <c r="ES434" s="309"/>
      <c r="ET434" s="309"/>
      <c r="EU434" s="309"/>
      <c r="EV434" s="309"/>
      <c r="EW434" s="309"/>
      <c r="EX434" s="309"/>
      <c r="EY434" s="309"/>
      <c r="EZ434" s="309"/>
      <c r="FA434" s="309"/>
      <c r="FB434" s="309"/>
      <c r="FC434" s="309"/>
      <c r="FD434" s="309"/>
      <c r="FE434" s="309"/>
      <c r="FF434" s="309"/>
      <c r="FG434" s="309"/>
      <c r="FH434" s="309"/>
      <c r="FI434" s="309"/>
      <c r="FJ434" s="309"/>
      <c r="FK434" s="309"/>
      <c r="FL434" s="309"/>
      <c r="FM434" s="309"/>
      <c r="FN434" s="309"/>
      <c r="FO434" s="309"/>
      <c r="FP434" s="309"/>
      <c r="FQ434" s="309"/>
      <c r="FR434" s="309"/>
      <c r="FS434" s="309"/>
      <c r="FT434" s="309"/>
      <c r="FU434" s="309"/>
      <c r="FV434" s="309"/>
      <c r="FW434" s="309"/>
      <c r="FX434" s="309"/>
      <c r="FY434" s="309"/>
      <c r="FZ434" s="309"/>
      <c r="GA434" s="309"/>
      <c r="GB434" s="309"/>
      <c r="GC434" s="309"/>
      <c r="GD434" s="309"/>
      <c r="GE434" s="309"/>
      <c r="GF434" s="309"/>
      <c r="GG434" s="309"/>
      <c r="GH434" s="309"/>
      <c r="GI434" s="309"/>
      <c r="GJ434" s="309"/>
      <c r="GK434" s="309"/>
      <c r="GL434" s="309"/>
      <c r="GM434" s="309"/>
      <c r="GN434" s="309"/>
      <c r="GO434" s="309"/>
      <c r="GP434" s="309"/>
      <c r="GQ434" s="309"/>
      <c r="GR434" s="309"/>
      <c r="GS434" s="309"/>
      <c r="GT434" s="309"/>
      <c r="GU434" s="309"/>
      <c r="GV434" s="309"/>
      <c r="GW434" s="309"/>
      <c r="GX434" s="309"/>
      <c r="GY434" s="309"/>
      <c r="GZ434" s="309"/>
      <c r="HA434" s="309"/>
      <c r="HB434" s="309"/>
      <c r="HC434" s="309"/>
      <c r="HD434" s="309"/>
      <c r="HE434" s="309"/>
      <c r="HF434" s="309"/>
      <c r="HG434" s="309"/>
      <c r="HH434" s="309"/>
      <c r="HI434" s="309"/>
      <c r="HJ434" s="309"/>
      <c r="HK434" s="309"/>
      <c r="HL434" s="309"/>
      <c r="HM434" s="309"/>
      <c r="HN434" s="309"/>
      <c r="HO434" s="309"/>
      <c r="HP434" s="309"/>
      <c r="HQ434" s="309"/>
      <c r="HR434" s="309"/>
      <c r="HS434" s="309"/>
      <c r="HT434" s="309"/>
      <c r="HU434" s="309"/>
      <c r="HV434" s="309"/>
      <c r="HW434" s="309"/>
      <c r="HX434" s="309"/>
      <c r="HY434" s="309"/>
      <c r="HZ434" s="309"/>
      <c r="IA434" s="309"/>
      <c r="IB434" s="309"/>
      <c r="IC434" s="309"/>
      <c r="ID434" s="309"/>
      <c r="IE434" s="309"/>
      <c r="IF434" s="309"/>
      <c r="IG434" s="309"/>
      <c r="IH434" s="309"/>
      <c r="II434" s="309"/>
      <c r="IJ434" s="309"/>
      <c r="IK434" s="309"/>
      <c r="IL434" s="309"/>
      <c r="IM434" s="309"/>
      <c r="IN434" s="309"/>
      <c r="IO434" s="309"/>
      <c r="IP434" s="309"/>
      <c r="IQ434" s="309"/>
      <c r="IR434" s="309"/>
      <c r="IS434" s="309"/>
      <c r="IT434" s="309"/>
      <c r="IU434" s="309"/>
      <c r="IV434" s="309"/>
      <c r="IW434" s="309"/>
      <c r="IX434" s="309"/>
      <c r="IY434" s="309"/>
      <c r="IZ434" s="309"/>
      <c r="JA434" s="309"/>
      <c r="JB434" s="309"/>
      <c r="JC434" s="309"/>
      <c r="JD434" s="309"/>
      <c r="JE434" s="309"/>
      <c r="JF434" s="309"/>
      <c r="JG434" s="309"/>
      <c r="JH434" s="309"/>
      <c r="JI434" s="309"/>
      <c r="JJ434" s="309"/>
      <c r="JK434" s="309"/>
      <c r="JL434" s="309"/>
      <c r="JM434" s="309"/>
      <c r="JN434" s="309"/>
      <c r="JO434" s="309"/>
      <c r="JP434" s="309"/>
      <c r="JQ434" s="309"/>
      <c r="JR434" s="309"/>
      <c r="JS434" s="309"/>
      <c r="JT434" s="309"/>
      <c r="JU434" s="309"/>
      <c r="JV434" s="309"/>
      <c r="JW434" s="309"/>
      <c r="JX434" s="309"/>
      <c r="JY434" s="309"/>
      <c r="JZ434" s="309"/>
      <c r="KA434" s="309"/>
      <c r="KB434" s="309"/>
      <c r="KC434" s="309"/>
      <c r="KD434" s="309"/>
      <c r="KE434" s="309"/>
      <c r="KF434" s="309"/>
      <c r="KG434" s="309"/>
      <c r="KH434" s="309"/>
      <c r="KI434" s="309"/>
      <c r="KJ434" s="309"/>
      <c r="KK434" s="309"/>
      <c r="KL434" s="309"/>
      <c r="KM434" s="309"/>
      <c r="KN434" s="309"/>
      <c r="KO434" s="309"/>
      <c r="KP434" s="309"/>
      <c r="KQ434" s="309"/>
      <c r="KR434" s="309"/>
      <c r="KS434" s="309"/>
      <c r="KT434" s="309"/>
      <c r="KU434" s="309"/>
      <c r="KV434" s="309"/>
      <c r="KW434" s="309"/>
      <c r="KX434" s="309"/>
      <c r="KY434" s="309"/>
      <c r="KZ434" s="309"/>
      <c r="LA434" s="309"/>
      <c r="LB434" s="309"/>
      <c r="LC434" s="309"/>
      <c r="LD434" s="309"/>
      <c r="LE434" s="309"/>
      <c r="LF434" s="309"/>
      <c r="LG434" s="309"/>
      <c r="LH434" s="309"/>
      <c r="LI434" s="309"/>
      <c r="LJ434" s="309"/>
      <c r="LK434" s="309"/>
      <c r="LL434" s="309"/>
      <c r="LM434" s="309"/>
      <c r="LN434" s="309"/>
      <c r="LO434" s="309"/>
      <c r="LP434" s="309"/>
      <c r="LQ434" s="309"/>
      <c r="LR434" s="309"/>
      <c r="LS434" s="309"/>
      <c r="LT434" s="309"/>
      <c r="LU434" s="309"/>
      <c r="LV434" s="309"/>
      <c r="LW434" s="309"/>
      <c r="LX434" s="309"/>
      <c r="LY434" s="309"/>
      <c r="LZ434" s="309"/>
      <c r="MA434" s="309"/>
      <c r="MB434" s="309"/>
      <c r="MC434" s="309"/>
      <c r="MD434" s="309"/>
      <c r="ME434" s="309"/>
      <c r="MF434" s="309"/>
      <c r="MG434" s="309"/>
      <c r="MH434" s="309"/>
      <c r="MI434" s="309"/>
      <c r="MJ434" s="309"/>
      <c r="MK434" s="309"/>
      <c r="ML434" s="309"/>
      <c r="MM434" s="309"/>
      <c r="MN434" s="309"/>
      <c r="MO434" s="309"/>
      <c r="MP434" s="309"/>
      <c r="MQ434" s="309"/>
      <c r="MR434" s="309"/>
      <c r="MS434" s="309"/>
      <c r="MT434" s="309"/>
      <c r="MU434" s="309"/>
      <c r="MV434" s="309"/>
      <c r="MW434" s="309"/>
      <c r="MX434" s="309"/>
      <c r="MY434" s="309"/>
      <c r="MZ434" s="309"/>
      <c r="NA434" s="309"/>
      <c r="NB434" s="309"/>
      <c r="NC434" s="309"/>
      <c r="ND434" s="309"/>
      <c r="NE434" s="309"/>
      <c r="NF434" s="309"/>
      <c r="NG434" s="309"/>
      <c r="NH434" s="309"/>
      <c r="NI434" s="309"/>
      <c r="NJ434" s="309"/>
      <c r="NK434" s="309"/>
      <c r="NL434" s="309"/>
      <c r="NM434" s="309"/>
      <c r="NN434" s="309"/>
      <c r="NO434" s="309"/>
      <c r="NP434" s="309"/>
      <c r="NQ434" s="309"/>
      <c r="NR434" s="309"/>
      <c r="NS434" s="309"/>
      <c r="NT434" s="309"/>
      <c r="NU434" s="309"/>
      <c r="NV434" s="309"/>
      <c r="NW434" s="309"/>
      <c r="NX434" s="309"/>
      <c r="NY434" s="309"/>
      <c r="NZ434" s="309"/>
      <c r="OA434" s="309"/>
      <c r="OB434" s="309"/>
      <c r="OC434" s="309"/>
      <c r="OD434" s="309"/>
      <c r="OE434" s="309"/>
      <c r="OF434" s="309"/>
      <c r="OG434" s="309"/>
      <c r="OH434" s="309"/>
      <c r="OI434" s="309"/>
      <c r="OJ434" s="309"/>
      <c r="OK434" s="309"/>
      <c r="OL434" s="309"/>
      <c r="OM434" s="309"/>
      <c r="ON434" s="309"/>
      <c r="OO434" s="309"/>
      <c r="OP434" s="309"/>
      <c r="OQ434" s="309"/>
      <c r="OR434" s="309"/>
      <c r="OS434" s="309"/>
      <c r="OT434" s="309"/>
      <c r="OU434" s="309"/>
      <c r="OV434" s="309"/>
      <c r="OW434" s="309"/>
      <c r="OX434" s="309"/>
      <c r="OY434" s="309"/>
      <c r="OZ434" s="309"/>
      <c r="PA434" s="309"/>
      <c r="PB434" s="309"/>
      <c r="PC434" s="309"/>
      <c r="PD434" s="309"/>
      <c r="PE434" s="309"/>
      <c r="PF434" s="309"/>
      <c r="PG434" s="309"/>
      <c r="PH434" s="309"/>
      <c r="PI434" s="309"/>
      <c r="PJ434" s="309"/>
      <c r="PK434" s="309"/>
      <c r="PL434" s="309"/>
      <c r="PM434" s="309"/>
      <c r="PN434" s="309"/>
      <c r="PO434" s="309"/>
      <c r="PP434" s="309"/>
      <c r="PQ434" s="309"/>
      <c r="PR434" s="309"/>
      <c r="PS434" s="309"/>
      <c r="PT434" s="309"/>
      <c r="PU434" s="309"/>
      <c r="PV434" s="309"/>
      <c r="PW434" s="309"/>
      <c r="PX434" s="309"/>
      <c r="PY434" s="309"/>
      <c r="PZ434" s="309"/>
      <c r="QA434" s="309"/>
      <c r="QB434" s="309"/>
      <c r="QC434" s="309"/>
      <c r="QD434" s="309"/>
      <c r="QE434" s="309"/>
      <c r="QF434" s="309"/>
      <c r="QG434" s="309"/>
      <c r="QH434" s="309"/>
      <c r="QI434" s="309"/>
      <c r="QJ434" s="309"/>
      <c r="QK434" s="309"/>
      <c r="QL434" s="309"/>
      <c r="QM434" s="309"/>
      <c r="QN434" s="309"/>
      <c r="QO434" s="309"/>
      <c r="QP434" s="309"/>
      <c r="QQ434" s="309"/>
      <c r="QR434" s="309"/>
      <c r="QS434" s="309"/>
      <c r="QT434" s="309"/>
      <c r="QU434" s="309"/>
      <c r="QV434" s="309"/>
      <c r="QW434" s="309"/>
      <c r="QX434" s="309"/>
      <c r="QY434" s="309"/>
      <c r="QZ434" s="309"/>
      <c r="RA434" s="309"/>
      <c r="RB434" s="309"/>
      <c r="RC434" s="309"/>
      <c r="RD434" s="309"/>
      <c r="RE434" s="309"/>
      <c r="RF434" s="309"/>
      <c r="RG434" s="309"/>
      <c r="RH434" s="309"/>
      <c r="RI434" s="309"/>
      <c r="RJ434" s="309"/>
      <c r="RK434" s="309"/>
      <c r="RL434" s="309"/>
      <c r="RM434" s="309"/>
      <c r="RN434" s="309"/>
      <c r="RO434" s="309"/>
      <c r="RP434" s="309"/>
      <c r="RQ434" s="309"/>
      <c r="RR434" s="309"/>
      <c r="RS434" s="309"/>
      <c r="RT434" s="309"/>
      <c r="RU434" s="309"/>
      <c r="RV434" s="309"/>
      <c r="RW434" s="309"/>
      <c r="RX434" s="309"/>
      <c r="RY434" s="309"/>
      <c r="RZ434" s="309"/>
      <c r="SA434" s="309"/>
      <c r="SB434" s="309"/>
      <c r="SC434" s="309"/>
      <c r="SD434" s="309"/>
      <c r="SE434" s="309"/>
      <c r="SF434" s="309"/>
      <c r="SG434" s="309"/>
      <c r="SH434" s="309"/>
      <c r="SI434" s="309"/>
      <c r="SJ434" s="309"/>
      <c r="SK434" s="309"/>
      <c r="SL434" s="309"/>
      <c r="SM434" s="309"/>
      <c r="SN434" s="309"/>
      <c r="SO434" s="309"/>
      <c r="SP434" s="309"/>
      <c r="SQ434" s="309"/>
      <c r="SR434" s="309"/>
      <c r="SS434" s="309"/>
      <c r="ST434" s="309"/>
      <c r="SU434" s="309"/>
      <c r="SV434" s="309"/>
      <c r="SW434" s="309"/>
      <c r="SX434" s="309"/>
      <c r="SY434" s="309"/>
      <c r="SZ434" s="309"/>
      <c r="TA434" s="309"/>
      <c r="TB434" s="309"/>
      <c r="TC434" s="309"/>
      <c r="TD434" s="309"/>
      <c r="TE434" s="309"/>
      <c r="TF434" s="309"/>
      <c r="TG434" s="309"/>
      <c r="TH434" s="309"/>
      <c r="TI434" s="309"/>
      <c r="TJ434" s="309"/>
      <c r="TK434" s="309"/>
      <c r="TL434" s="309"/>
      <c r="TM434" s="309"/>
      <c r="TN434" s="309"/>
      <c r="TO434" s="309"/>
      <c r="TP434" s="309"/>
      <c r="TQ434" s="309"/>
      <c r="TR434" s="309"/>
      <c r="TS434" s="309"/>
      <c r="TT434" s="309"/>
      <c r="TU434" s="309"/>
      <c r="TV434" s="309"/>
      <c r="TW434" s="309"/>
      <c r="TX434" s="309"/>
      <c r="TY434" s="309"/>
      <c r="TZ434" s="309"/>
      <c r="UA434" s="309"/>
      <c r="UB434" s="309"/>
      <c r="UC434" s="309"/>
      <c r="UD434" s="309"/>
      <c r="UE434" s="309"/>
      <c r="UF434" s="309"/>
      <c r="UG434" s="309"/>
      <c r="UH434" s="309"/>
      <c r="UI434" s="309"/>
      <c r="UJ434" s="309"/>
      <c r="UK434" s="309"/>
      <c r="UL434" s="309"/>
      <c r="UM434" s="309"/>
      <c r="UN434" s="309"/>
      <c r="UO434" s="309"/>
      <c r="UP434" s="309"/>
      <c r="UQ434" s="309"/>
      <c r="UR434" s="309"/>
      <c r="US434" s="309"/>
      <c r="UT434" s="309"/>
      <c r="UU434" s="309"/>
      <c r="UV434" s="309"/>
      <c r="UW434" s="309"/>
      <c r="UX434" s="309"/>
      <c r="UY434" s="309"/>
      <c r="UZ434" s="309"/>
      <c r="VA434" s="309"/>
      <c r="VB434" s="309"/>
      <c r="VC434" s="309"/>
      <c r="VD434" s="309"/>
      <c r="VE434" s="309"/>
      <c r="VF434" s="309"/>
      <c r="VG434" s="309"/>
      <c r="VH434" s="309"/>
      <c r="VI434" s="309"/>
      <c r="VJ434" s="309"/>
      <c r="VK434" s="309"/>
      <c r="VL434" s="309"/>
      <c r="VM434" s="309"/>
      <c r="VN434" s="309"/>
      <c r="VO434" s="309"/>
      <c r="VP434" s="309"/>
      <c r="VQ434" s="309"/>
      <c r="VR434" s="309"/>
      <c r="VS434" s="309"/>
      <c r="VT434" s="309"/>
      <c r="VU434" s="309"/>
      <c r="VV434" s="309"/>
      <c r="VW434" s="309"/>
      <c r="VX434" s="309"/>
      <c r="VY434" s="309"/>
      <c r="VZ434" s="309"/>
      <c r="WA434" s="309"/>
      <c r="WB434" s="309"/>
      <c r="WC434" s="309"/>
      <c r="WD434" s="309"/>
      <c r="WE434" s="309"/>
      <c r="WF434" s="309"/>
      <c r="WG434" s="309"/>
      <c r="WH434" s="309"/>
      <c r="WI434" s="309"/>
      <c r="WJ434" s="309"/>
      <c r="WK434" s="309"/>
      <c r="WL434" s="309"/>
      <c r="WM434" s="309"/>
      <c r="WN434" s="309"/>
      <c r="WO434" s="309"/>
      <c r="WP434" s="309"/>
      <c r="WQ434" s="309"/>
      <c r="WR434" s="309"/>
      <c r="WS434" s="309"/>
      <c r="WT434" s="309"/>
      <c r="WU434" s="309"/>
      <c r="WV434" s="309"/>
      <c r="WW434" s="309"/>
      <c r="WX434" s="309"/>
      <c r="WY434" s="309"/>
      <c r="WZ434" s="309"/>
      <c r="XA434" s="309"/>
      <c r="XB434" s="309"/>
      <c r="XC434" s="309"/>
      <c r="XD434" s="309"/>
      <c r="XE434" s="309"/>
      <c r="XF434" s="309"/>
      <c r="XG434" s="309"/>
      <c r="XH434" s="309"/>
      <c r="XI434" s="309"/>
      <c r="XJ434" s="309"/>
      <c r="XK434" s="309"/>
      <c r="XL434" s="309"/>
      <c r="XM434" s="309"/>
      <c r="XN434" s="309"/>
      <c r="XO434" s="309"/>
      <c r="XP434" s="309"/>
      <c r="XQ434" s="309"/>
      <c r="XR434" s="309"/>
      <c r="XS434" s="309"/>
      <c r="XT434" s="309"/>
      <c r="XU434" s="309"/>
      <c r="XV434" s="309"/>
      <c r="XW434" s="309"/>
      <c r="XX434" s="309"/>
      <c r="XY434" s="309"/>
      <c r="XZ434" s="309"/>
      <c r="YA434" s="309"/>
      <c r="YB434" s="309"/>
      <c r="YC434" s="309"/>
      <c r="YD434" s="309"/>
      <c r="YE434" s="309"/>
      <c r="YF434" s="309"/>
      <c r="YG434" s="309"/>
      <c r="YH434" s="309"/>
      <c r="YI434" s="309"/>
      <c r="YJ434" s="309"/>
      <c r="YK434" s="309"/>
      <c r="YL434" s="309"/>
      <c r="YM434" s="309"/>
      <c r="YN434" s="309"/>
      <c r="YO434" s="309"/>
      <c r="YP434" s="309"/>
      <c r="YQ434" s="309"/>
      <c r="YR434" s="309"/>
      <c r="YS434" s="309"/>
      <c r="YT434" s="309"/>
      <c r="YU434" s="309"/>
      <c r="YV434" s="309"/>
      <c r="YW434" s="309"/>
      <c r="YX434" s="309"/>
      <c r="YY434" s="309"/>
      <c r="YZ434" s="309"/>
      <c r="ZA434" s="309"/>
      <c r="ZB434" s="309"/>
      <c r="ZC434" s="309"/>
      <c r="ZD434" s="309"/>
      <c r="ZE434" s="309"/>
      <c r="ZF434" s="309"/>
      <c r="ZG434" s="309"/>
      <c r="ZH434" s="309"/>
      <c r="ZI434" s="309"/>
      <c r="ZJ434" s="309"/>
      <c r="ZK434" s="309"/>
      <c r="ZL434" s="309"/>
      <c r="ZM434" s="309"/>
      <c r="ZN434" s="309"/>
      <c r="ZO434" s="309"/>
      <c r="ZP434" s="309"/>
      <c r="ZQ434" s="309"/>
      <c r="ZR434" s="309"/>
      <c r="ZS434" s="309"/>
      <c r="ZT434" s="309"/>
      <c r="ZU434" s="309"/>
      <c r="ZV434" s="309"/>
      <c r="ZW434" s="309"/>
      <c r="ZX434" s="309"/>
      <c r="ZY434" s="309"/>
      <c r="ZZ434" s="309"/>
      <c r="AAA434" s="309"/>
      <c r="AAB434" s="309"/>
      <c r="AAC434" s="309"/>
      <c r="AAD434" s="309"/>
      <c r="AAE434" s="309"/>
      <c r="AAF434" s="309"/>
      <c r="AAG434" s="309"/>
      <c r="AAH434" s="309"/>
      <c r="AAI434" s="309"/>
      <c r="AAJ434" s="309"/>
      <c r="AAK434" s="309"/>
      <c r="AAL434" s="309"/>
      <c r="AAM434" s="309"/>
      <c r="AAN434" s="309"/>
      <c r="AAO434" s="309"/>
      <c r="AAP434" s="309"/>
      <c r="AAQ434" s="309"/>
      <c r="AAR434" s="309"/>
      <c r="AAS434" s="309"/>
      <c r="AAT434" s="309"/>
      <c r="AAU434" s="309"/>
      <c r="AAV434" s="309"/>
      <c r="AAW434" s="309"/>
      <c r="AAX434" s="309"/>
      <c r="AAY434" s="309"/>
      <c r="AAZ434" s="309"/>
      <c r="ABA434" s="309"/>
      <c r="ABB434" s="309"/>
      <c r="ABC434" s="309"/>
      <c r="ABD434" s="309"/>
      <c r="ABE434" s="309"/>
      <c r="ABF434" s="309"/>
      <c r="ABG434" s="309"/>
      <c r="ABH434" s="309"/>
      <c r="ABI434" s="309"/>
      <c r="ABJ434" s="309"/>
      <c r="ABK434" s="309"/>
      <c r="ABL434" s="309"/>
      <c r="ABM434" s="309"/>
      <c r="ABN434" s="309"/>
      <c r="ABO434" s="309"/>
      <c r="ABP434" s="309"/>
      <c r="ABQ434" s="309"/>
      <c r="ABR434" s="309"/>
      <c r="ABS434" s="309"/>
      <c r="ABT434" s="309"/>
      <c r="ABU434" s="309"/>
      <c r="ABV434" s="309"/>
      <c r="ABW434" s="309"/>
      <c r="ABX434" s="309"/>
      <c r="ABY434" s="309"/>
      <c r="ABZ434" s="309"/>
      <c r="ACA434" s="309"/>
      <c r="ACB434" s="309"/>
      <c r="ACC434" s="309"/>
      <c r="ACD434" s="309"/>
      <c r="ACE434" s="309"/>
      <c r="ACF434" s="309"/>
      <c r="ACG434" s="309"/>
      <c r="ACH434" s="309"/>
      <c r="ACI434" s="309"/>
      <c r="ACJ434" s="309"/>
      <c r="ACK434" s="309"/>
      <c r="ACL434" s="309"/>
      <c r="ACM434" s="309"/>
      <c r="ACN434" s="309"/>
      <c r="ACO434" s="309"/>
      <c r="ACP434" s="309"/>
      <c r="ACQ434" s="309"/>
      <c r="ACR434" s="309"/>
      <c r="ACS434" s="309"/>
      <c r="ACT434" s="309"/>
      <c r="ACU434" s="309"/>
      <c r="ACV434" s="309"/>
      <c r="ACW434" s="309"/>
      <c r="ACX434" s="309"/>
      <c r="ACY434" s="309"/>
      <c r="ACZ434" s="309"/>
      <c r="ADA434" s="309"/>
      <c r="ADB434" s="309"/>
      <c r="ADC434" s="309"/>
      <c r="ADD434" s="309"/>
      <c r="ADE434" s="309"/>
      <c r="ADF434" s="309"/>
      <c r="ADG434" s="309"/>
      <c r="ADH434" s="309"/>
      <c r="ADI434" s="309"/>
      <c r="ADJ434" s="309"/>
      <c r="ADK434" s="309"/>
      <c r="ADL434" s="309"/>
      <c r="ADM434" s="309"/>
      <c r="ADN434" s="309"/>
      <c r="ADO434" s="309"/>
      <c r="ADP434" s="309"/>
      <c r="ADQ434" s="309"/>
      <c r="ADR434" s="309"/>
      <c r="ADS434" s="309"/>
      <c r="ADT434" s="309"/>
      <c r="ADU434" s="309"/>
      <c r="ADV434" s="309"/>
      <c r="ADW434" s="309"/>
      <c r="ADX434" s="309"/>
      <c r="ADY434" s="309"/>
      <c r="ADZ434" s="309"/>
      <c r="AEA434" s="309"/>
      <c r="AEB434" s="309"/>
      <c r="AEC434" s="309"/>
      <c r="AED434" s="309"/>
      <c r="AEE434" s="309"/>
      <c r="AEF434" s="309"/>
      <c r="AEG434" s="309"/>
      <c r="AEH434" s="309"/>
      <c r="AEI434" s="309"/>
      <c r="AEJ434" s="309"/>
      <c r="AEK434" s="309"/>
      <c r="AEL434" s="309"/>
      <c r="AEM434" s="309"/>
      <c r="AEN434" s="309"/>
      <c r="AEO434" s="309"/>
      <c r="AEP434" s="309"/>
      <c r="AEQ434" s="309"/>
      <c r="AER434" s="309"/>
      <c r="AES434" s="309"/>
      <c r="AET434" s="309"/>
      <c r="AEU434" s="309"/>
      <c r="AEV434" s="309"/>
      <c r="AEW434" s="309"/>
      <c r="AEX434" s="309"/>
      <c r="AEY434" s="309"/>
      <c r="AEZ434" s="309"/>
      <c r="AFA434" s="309"/>
      <c r="AFB434" s="309"/>
      <c r="AFC434" s="309"/>
      <c r="AFD434" s="309"/>
      <c r="AFE434" s="309"/>
      <c r="AFF434" s="309"/>
      <c r="AFG434" s="309"/>
      <c r="AFH434" s="309"/>
      <c r="AFI434" s="309"/>
      <c r="AFJ434" s="309"/>
      <c r="AFK434" s="309"/>
      <c r="AFL434" s="309"/>
      <c r="AFM434" s="309"/>
      <c r="AFN434" s="309"/>
      <c r="AFO434" s="309"/>
      <c r="AFP434" s="309"/>
      <c r="AFQ434" s="309"/>
      <c r="AFR434" s="309"/>
      <c r="AFS434" s="309"/>
      <c r="AFT434" s="309"/>
      <c r="AFU434" s="309"/>
      <c r="AFV434" s="309"/>
      <c r="AFW434" s="309"/>
      <c r="AFX434" s="309"/>
      <c r="AFY434" s="309"/>
      <c r="AFZ434" s="309"/>
      <c r="AGA434" s="309"/>
      <c r="AGB434" s="309"/>
      <c r="AGC434" s="309"/>
      <c r="AGD434" s="309"/>
      <c r="AGE434" s="309"/>
      <c r="AGF434" s="309"/>
      <c r="AGG434" s="309"/>
      <c r="AGH434" s="309"/>
      <c r="AGI434" s="309"/>
      <c r="AGJ434" s="309"/>
      <c r="AGK434" s="309"/>
      <c r="AGL434" s="309"/>
      <c r="AGM434" s="309"/>
      <c r="AGN434" s="309"/>
      <c r="AGO434" s="309"/>
      <c r="AGP434" s="309"/>
      <c r="AGQ434" s="309"/>
      <c r="AGR434" s="309"/>
      <c r="AGS434" s="309"/>
      <c r="AGT434" s="309"/>
      <c r="AGU434" s="309"/>
      <c r="AGV434" s="309"/>
      <c r="AGW434" s="309"/>
      <c r="AGX434" s="309"/>
      <c r="AGY434" s="309"/>
      <c r="AGZ434" s="309"/>
      <c r="AHA434" s="309"/>
      <c r="AHB434" s="309"/>
      <c r="AHC434" s="309"/>
      <c r="AHD434" s="309"/>
      <c r="AHE434" s="309"/>
      <c r="AHF434" s="309"/>
      <c r="AHG434" s="309"/>
      <c r="AHH434" s="309"/>
      <c r="AHI434" s="309"/>
      <c r="AHJ434" s="309"/>
      <c r="AHK434" s="309"/>
      <c r="AHL434" s="309"/>
      <c r="AHM434" s="309"/>
      <c r="AHN434" s="309"/>
      <c r="AHO434" s="309"/>
      <c r="AHP434" s="309"/>
      <c r="AHQ434" s="309"/>
      <c r="AHR434" s="309"/>
      <c r="AHS434" s="309"/>
      <c r="AHT434" s="309"/>
      <c r="AHU434" s="309"/>
      <c r="AHV434" s="309"/>
      <c r="AHW434" s="309"/>
      <c r="AHX434" s="309"/>
      <c r="AHY434" s="309"/>
      <c r="AHZ434" s="309"/>
      <c r="AIA434" s="309"/>
      <c r="AIB434" s="309"/>
      <c r="AIC434" s="309"/>
      <c r="AID434" s="309"/>
      <c r="AIE434" s="309"/>
      <c r="AIF434" s="309"/>
      <c r="AIG434" s="309"/>
      <c r="AIH434" s="309"/>
      <c r="AII434" s="309"/>
      <c r="AIJ434" s="309"/>
      <c r="AIK434" s="309"/>
      <c r="AIL434" s="309"/>
      <c r="AIM434" s="309"/>
      <c r="AIN434" s="309"/>
      <c r="AIO434" s="309"/>
      <c r="AIP434" s="309"/>
      <c r="AIQ434" s="309"/>
      <c r="AIR434" s="309"/>
      <c r="AIS434" s="309"/>
      <c r="AIT434" s="309"/>
      <c r="AIU434" s="309"/>
      <c r="AIV434" s="309"/>
      <c r="AIW434" s="309"/>
      <c r="AIX434" s="309"/>
      <c r="AIY434" s="309"/>
      <c r="AIZ434" s="309"/>
      <c r="AJA434" s="309"/>
      <c r="AJB434" s="309"/>
      <c r="AJC434" s="309"/>
      <c r="AJD434" s="309"/>
      <c r="AJE434" s="309"/>
      <c r="AJF434" s="309"/>
      <c r="AJG434" s="309"/>
      <c r="AJH434" s="309"/>
      <c r="AJI434" s="309"/>
      <c r="AJJ434" s="309"/>
      <c r="AJK434" s="309"/>
      <c r="AJL434" s="309"/>
      <c r="AJM434" s="309"/>
      <c r="AJN434" s="309"/>
      <c r="AJO434" s="309"/>
      <c r="AJP434" s="309"/>
      <c r="AJQ434" s="309"/>
      <c r="AJR434" s="309"/>
      <c r="AJS434" s="309"/>
      <c r="AJT434" s="309"/>
      <c r="AJU434" s="309"/>
      <c r="AJV434" s="309"/>
      <c r="AJW434" s="309"/>
      <c r="AJX434" s="309"/>
      <c r="AJY434" s="309"/>
      <c r="AJZ434" s="309"/>
      <c r="AKA434" s="309"/>
      <c r="AKB434" s="309"/>
      <c r="AKC434" s="309"/>
      <c r="AKD434" s="309"/>
      <c r="AKE434" s="309"/>
      <c r="AKF434" s="309"/>
      <c r="AKG434" s="309"/>
      <c r="AKH434" s="309"/>
      <c r="AKI434" s="309"/>
      <c r="AKJ434" s="309"/>
      <c r="AKK434" s="309"/>
      <c r="AKL434" s="309"/>
      <c r="AKM434" s="309"/>
      <c r="AKN434" s="309"/>
      <c r="AKO434" s="309"/>
      <c r="AKP434" s="309"/>
      <c r="AKQ434" s="309"/>
      <c r="AKR434" s="309"/>
      <c r="AKS434" s="309"/>
      <c r="AKT434" s="309"/>
      <c r="AKU434" s="309"/>
      <c r="AKV434" s="309"/>
      <c r="AKW434" s="309"/>
      <c r="AKX434" s="309"/>
      <c r="AKY434" s="309"/>
      <c r="AKZ434" s="309"/>
      <c r="ALA434" s="309"/>
      <c r="ALB434" s="309"/>
      <c r="ALC434" s="309"/>
      <c r="ALD434" s="309"/>
      <c r="ALE434" s="309"/>
      <c r="ALF434" s="309"/>
      <c r="ALG434" s="309"/>
      <c r="ALH434" s="309"/>
      <c r="ALI434" s="309"/>
      <c r="ALJ434" s="309"/>
      <c r="ALK434" s="309"/>
      <c r="ALL434" s="309"/>
      <c r="ALM434" s="309"/>
      <c r="ALN434" s="309"/>
      <c r="ALO434" s="309"/>
      <c r="ALP434" s="309"/>
      <c r="ALQ434" s="309"/>
      <c r="ALR434" s="309"/>
      <c r="ALS434" s="309"/>
      <c r="ALT434" s="309"/>
      <c r="ALU434" s="309"/>
      <c r="ALV434" s="309"/>
      <c r="ALW434" s="309"/>
      <c r="ALX434" s="309"/>
      <c r="ALY434" s="309"/>
      <c r="ALZ434" s="309"/>
      <c r="AMA434" s="309"/>
      <c r="AMB434" s="309"/>
      <c r="AMC434" s="309"/>
      <c r="AMD434" s="309"/>
      <c r="AME434" s="309"/>
      <c r="AMF434" s="309"/>
      <c r="AMG434" s="309"/>
      <c r="AMH434" s="309"/>
      <c r="AMI434" s="309"/>
      <c r="AMJ434" s="309"/>
      <c r="AMK434" s="309"/>
      <c r="AML434" s="309"/>
      <c r="AMM434" s="309"/>
      <c r="AMN434" s="309"/>
      <c r="AMO434" s="309"/>
      <c r="AMP434" s="309"/>
      <c r="AMQ434" s="309"/>
      <c r="AMR434" s="309"/>
      <c r="AMS434" s="309"/>
      <c r="AMT434" s="309"/>
      <c r="AMU434" s="309"/>
      <c r="AMV434" s="309"/>
      <c r="AMW434" s="309"/>
      <c r="AMX434" s="309"/>
      <c r="AMY434" s="309"/>
      <c r="AMZ434" s="309"/>
      <c r="ANA434" s="309"/>
      <c r="ANB434" s="309"/>
      <c r="ANC434" s="309"/>
      <c r="AND434" s="309"/>
      <c r="ANE434" s="309"/>
      <c r="ANF434" s="309"/>
      <c r="ANG434" s="309"/>
      <c r="ANH434" s="309"/>
      <c r="ANI434" s="309"/>
      <c r="ANJ434" s="309"/>
      <c r="ANK434" s="309"/>
      <c r="ANL434" s="309"/>
      <c r="ANM434" s="309"/>
      <c r="ANN434" s="309"/>
      <c r="ANO434" s="309"/>
      <c r="ANP434" s="309"/>
      <c r="ANQ434" s="309"/>
      <c r="ANR434" s="309"/>
      <c r="ANS434" s="309"/>
      <c r="ANT434" s="309"/>
      <c r="ANU434" s="309"/>
      <c r="ANV434" s="309"/>
      <c r="ANW434" s="309"/>
      <c r="ANX434" s="309"/>
      <c r="ANY434" s="309"/>
      <c r="ANZ434" s="309"/>
      <c r="AOA434" s="309"/>
      <c r="AOB434" s="309"/>
      <c r="AOC434" s="309"/>
      <c r="AOD434" s="309"/>
      <c r="AOE434" s="309"/>
      <c r="AOF434" s="309"/>
      <c r="AOG434" s="309"/>
      <c r="AOH434" s="309"/>
      <c r="AOI434" s="309"/>
      <c r="AOJ434" s="309"/>
      <c r="AOK434" s="309"/>
      <c r="AOL434" s="309"/>
      <c r="AOM434" s="309"/>
      <c r="AON434" s="309"/>
      <c r="AOO434" s="309"/>
      <c r="AOP434" s="309"/>
      <c r="AOQ434" s="309"/>
      <c r="AOR434" s="309"/>
      <c r="AOS434" s="309"/>
      <c r="AOT434" s="309"/>
      <c r="AOU434" s="309"/>
      <c r="AOV434" s="309"/>
      <c r="AOW434" s="309"/>
      <c r="AOX434" s="309"/>
      <c r="AOY434" s="309"/>
      <c r="AOZ434" s="309"/>
      <c r="APA434" s="309"/>
      <c r="APB434" s="309"/>
      <c r="APC434" s="309"/>
      <c r="APD434" s="309"/>
      <c r="APE434" s="309"/>
      <c r="APF434" s="309"/>
      <c r="APG434" s="309"/>
      <c r="APH434" s="309"/>
      <c r="API434" s="309"/>
      <c r="APJ434" s="309"/>
      <c r="APK434" s="309"/>
      <c r="APL434" s="309"/>
      <c r="APM434" s="309"/>
      <c r="APN434" s="309"/>
      <c r="APO434" s="309"/>
      <c r="APP434" s="309"/>
      <c r="APQ434" s="309"/>
      <c r="APR434" s="309"/>
      <c r="APS434" s="309"/>
      <c r="APT434" s="309"/>
      <c r="APU434" s="309"/>
      <c r="APV434" s="309"/>
      <c r="APW434" s="309"/>
      <c r="APX434" s="309"/>
      <c r="APY434" s="309"/>
      <c r="APZ434" s="309"/>
      <c r="AQA434" s="309"/>
      <c r="AQB434" s="309"/>
      <c r="AQC434" s="309"/>
      <c r="AQD434" s="309"/>
      <c r="AQE434" s="309"/>
      <c r="AQF434" s="309"/>
      <c r="AQG434" s="309"/>
      <c r="AQH434" s="309"/>
      <c r="AQI434" s="309"/>
      <c r="AQJ434" s="309"/>
      <c r="AQK434" s="309"/>
      <c r="AQL434" s="309"/>
      <c r="AQM434" s="309"/>
      <c r="AQN434" s="309"/>
      <c r="AQO434" s="309"/>
      <c r="AQP434" s="309"/>
      <c r="AQQ434" s="309"/>
      <c r="AQR434" s="309"/>
      <c r="AQS434" s="309"/>
      <c r="AQT434" s="309"/>
      <c r="AQU434" s="309"/>
      <c r="AQV434" s="309"/>
      <c r="AQW434" s="309"/>
      <c r="AQX434" s="309"/>
      <c r="AQY434" s="309"/>
      <c r="AQZ434" s="309"/>
      <c r="ARA434" s="309"/>
      <c r="ARB434" s="309"/>
      <c r="ARC434" s="309"/>
      <c r="ARD434" s="309"/>
      <c r="ARE434" s="309"/>
      <c r="ARF434" s="309"/>
      <c r="ARG434" s="309"/>
      <c r="ARH434" s="309"/>
      <c r="ARI434" s="309"/>
      <c r="ARJ434" s="309"/>
      <c r="ARK434" s="309"/>
      <c r="ARL434" s="309"/>
      <c r="ARM434" s="309"/>
      <c r="ARN434" s="309"/>
      <c r="ARO434" s="309"/>
      <c r="ARP434" s="309"/>
      <c r="ARQ434" s="309"/>
      <c r="ARR434" s="309"/>
      <c r="ARS434" s="309"/>
      <c r="ART434" s="309"/>
      <c r="ARU434" s="309"/>
      <c r="ARV434" s="309"/>
      <c r="ARW434" s="309"/>
      <c r="ARX434" s="309"/>
      <c r="ARY434" s="309"/>
      <c r="ARZ434" s="309"/>
      <c r="ASA434" s="309"/>
      <c r="ASB434" s="309"/>
      <c r="ASC434" s="309"/>
      <c r="ASD434" s="309"/>
      <c r="ASE434" s="309"/>
      <c r="ASF434" s="309"/>
      <c r="ASG434" s="309"/>
      <c r="ASH434" s="309"/>
      <c r="ASI434" s="309"/>
      <c r="ASJ434" s="309"/>
      <c r="ASK434" s="309"/>
      <c r="ASL434" s="309"/>
      <c r="ASM434" s="309"/>
      <c r="ASN434" s="309"/>
      <c r="ASO434" s="309"/>
      <c r="ASP434" s="309"/>
      <c r="ASQ434" s="309"/>
      <c r="ASR434" s="309"/>
      <c r="ASS434" s="309"/>
      <c r="AST434" s="309"/>
      <c r="ASU434" s="309"/>
      <c r="ASV434" s="309"/>
      <c r="ASW434" s="309"/>
      <c r="ASX434" s="309"/>
      <c r="ASY434" s="309"/>
      <c r="ASZ434" s="309"/>
      <c r="ATA434" s="309"/>
      <c r="ATB434" s="309"/>
      <c r="ATC434" s="309"/>
      <c r="ATD434" s="309"/>
      <c r="ATE434" s="309"/>
      <c r="ATF434" s="309"/>
      <c r="ATG434" s="309"/>
      <c r="ATH434" s="309"/>
      <c r="ATI434" s="309"/>
      <c r="ATJ434" s="309"/>
      <c r="ATK434" s="309"/>
      <c r="ATL434" s="309"/>
      <c r="ATM434" s="309"/>
      <c r="ATN434" s="309"/>
      <c r="ATO434" s="309"/>
      <c r="ATP434" s="309"/>
      <c r="ATQ434" s="309"/>
      <c r="ATR434" s="309"/>
      <c r="ATS434" s="309"/>
      <c r="ATT434" s="309"/>
      <c r="ATU434" s="309"/>
      <c r="ATV434" s="309"/>
      <c r="ATW434" s="309"/>
      <c r="ATX434" s="309"/>
      <c r="ATY434" s="309"/>
      <c r="ATZ434" s="309"/>
      <c r="AUA434" s="309"/>
      <c r="AUB434" s="309"/>
      <c r="AUC434" s="309"/>
      <c r="AUD434" s="309"/>
      <c r="AUE434" s="309"/>
      <c r="AUF434" s="309"/>
      <c r="AUG434" s="309"/>
      <c r="AUH434" s="309"/>
      <c r="AUI434" s="309"/>
      <c r="AUJ434" s="309"/>
      <c r="AUK434" s="309"/>
      <c r="AUL434" s="309"/>
      <c r="AUM434" s="309"/>
      <c r="AUN434" s="309"/>
      <c r="AUO434" s="309"/>
      <c r="AUP434" s="309"/>
      <c r="AUQ434" s="309"/>
      <c r="AUR434" s="309"/>
      <c r="AUS434" s="309"/>
      <c r="AUT434" s="309"/>
      <c r="AUU434" s="309"/>
      <c r="AUV434" s="309"/>
      <c r="AUW434" s="309"/>
      <c r="AUX434" s="309"/>
      <c r="AUY434" s="309"/>
      <c r="AUZ434" s="309"/>
      <c r="AVA434" s="309"/>
      <c r="AVB434" s="309"/>
      <c r="AVC434" s="309"/>
      <c r="AVD434" s="309"/>
      <c r="AVE434" s="309"/>
      <c r="AVF434" s="309"/>
      <c r="AVG434" s="309"/>
      <c r="AVH434" s="309"/>
      <c r="AVI434" s="309"/>
      <c r="AVJ434" s="309"/>
      <c r="AVK434" s="309"/>
      <c r="AVL434" s="309"/>
      <c r="AVM434" s="309"/>
      <c r="AVN434" s="309"/>
      <c r="AVO434" s="309"/>
      <c r="AVP434" s="309"/>
      <c r="AVQ434" s="309"/>
      <c r="AVR434" s="309"/>
      <c r="AVS434" s="309"/>
      <c r="AVT434" s="309"/>
      <c r="AVU434" s="309"/>
      <c r="AVV434" s="309"/>
      <c r="AVW434" s="309"/>
      <c r="AVX434" s="309"/>
      <c r="AVY434" s="309"/>
      <c r="AVZ434" s="309"/>
      <c r="AWA434" s="309"/>
      <c r="AWB434" s="309"/>
      <c r="AWC434" s="309"/>
      <c r="AWD434" s="309"/>
      <c r="AWE434" s="309"/>
      <c r="AWF434" s="309"/>
      <c r="AWG434" s="309"/>
      <c r="AWH434" s="309"/>
      <c r="AWI434" s="309"/>
      <c r="AWJ434" s="309"/>
      <c r="AWK434" s="309"/>
      <c r="AWL434" s="309"/>
      <c r="AWM434" s="309"/>
      <c r="AWN434" s="309"/>
      <c r="AWO434" s="309"/>
      <c r="AWP434" s="309"/>
      <c r="AWQ434" s="309"/>
      <c r="AWR434" s="309"/>
      <c r="AWS434" s="309"/>
      <c r="AWT434" s="309"/>
      <c r="AWU434" s="309"/>
      <c r="AWV434" s="309"/>
      <c r="AWW434" s="309"/>
      <c r="AWX434" s="309"/>
      <c r="AWY434" s="309"/>
      <c r="AWZ434" s="309"/>
      <c r="AXA434" s="309"/>
      <c r="AXB434" s="309"/>
      <c r="AXC434" s="309"/>
      <c r="AXD434" s="309"/>
      <c r="AXE434" s="309"/>
      <c r="AXF434" s="309"/>
      <c r="AXG434" s="309"/>
      <c r="AXH434" s="309"/>
      <c r="AXI434" s="309"/>
      <c r="AXJ434" s="309"/>
      <c r="AXK434" s="309"/>
      <c r="AXL434" s="309"/>
      <c r="AXM434" s="309"/>
      <c r="AXN434" s="309"/>
      <c r="AXO434" s="309"/>
      <c r="AXP434" s="309"/>
      <c r="AXQ434" s="309"/>
      <c r="AXR434" s="309"/>
      <c r="AXS434" s="309"/>
      <c r="AXT434" s="309"/>
      <c r="AXU434" s="309"/>
      <c r="AXV434" s="309"/>
      <c r="AXW434" s="309"/>
      <c r="AXX434" s="309"/>
      <c r="AXY434" s="309"/>
      <c r="AXZ434" s="309"/>
      <c r="AYA434" s="309"/>
      <c r="AYB434" s="309"/>
      <c r="AYC434" s="309"/>
      <c r="AYD434" s="309"/>
      <c r="AYE434" s="309"/>
      <c r="AYF434" s="309"/>
      <c r="AYG434" s="309"/>
      <c r="AYH434" s="309"/>
      <c r="AYI434" s="309"/>
      <c r="AYJ434" s="309"/>
      <c r="AYK434" s="309"/>
      <c r="AYL434" s="309"/>
      <c r="AYM434" s="309"/>
      <c r="AYN434" s="309"/>
      <c r="AYO434" s="309"/>
      <c r="AYP434" s="309"/>
      <c r="AYQ434" s="309"/>
      <c r="AYR434" s="309"/>
      <c r="AYS434" s="309"/>
      <c r="AYT434" s="309"/>
      <c r="AYU434" s="309"/>
      <c r="AYV434" s="309"/>
      <c r="AYW434" s="309"/>
      <c r="AYX434" s="309"/>
      <c r="AYY434" s="309"/>
      <c r="AYZ434" s="309"/>
      <c r="AZA434" s="309"/>
      <c r="AZB434" s="309"/>
      <c r="AZC434" s="309"/>
      <c r="AZD434" s="309"/>
      <c r="AZE434" s="309"/>
      <c r="AZF434" s="309"/>
      <c r="AZG434" s="309"/>
      <c r="AZH434" s="309"/>
      <c r="AZI434" s="309"/>
      <c r="AZJ434" s="309"/>
      <c r="AZK434" s="309"/>
      <c r="AZL434" s="309"/>
      <c r="AZM434" s="309"/>
      <c r="AZN434" s="309"/>
      <c r="AZO434" s="309"/>
      <c r="AZP434" s="309"/>
      <c r="AZQ434" s="309"/>
      <c r="AZR434" s="309"/>
      <c r="AZS434" s="309"/>
      <c r="AZT434" s="309"/>
      <c r="AZU434" s="309"/>
      <c r="AZV434" s="309"/>
      <c r="AZW434" s="309"/>
      <c r="AZX434" s="309"/>
      <c r="AZY434" s="309"/>
      <c r="AZZ434" s="309"/>
      <c r="BAA434" s="309"/>
      <c r="BAB434" s="309"/>
      <c r="BAC434" s="309"/>
      <c r="BAD434" s="309"/>
      <c r="BAE434" s="309"/>
      <c r="BAF434" s="309"/>
      <c r="BAG434" s="309"/>
      <c r="BAH434" s="309"/>
      <c r="BAI434" s="309"/>
      <c r="BAJ434" s="309"/>
      <c r="BAK434" s="309"/>
      <c r="BAL434" s="309"/>
      <c r="BAM434" s="309"/>
      <c r="BAN434" s="309"/>
      <c r="BAO434" s="309"/>
      <c r="BAP434" s="309"/>
      <c r="BAQ434" s="309"/>
      <c r="BAR434" s="309"/>
      <c r="BAS434" s="309"/>
      <c r="BAT434" s="309"/>
      <c r="BAU434" s="309"/>
      <c r="BAV434" s="309"/>
      <c r="BAW434" s="309"/>
      <c r="BAX434" s="309"/>
      <c r="BAY434" s="309"/>
      <c r="BAZ434" s="309"/>
      <c r="BBA434" s="309"/>
      <c r="BBB434" s="309"/>
      <c r="BBC434" s="309"/>
      <c r="BBD434" s="309"/>
      <c r="BBE434" s="309"/>
      <c r="BBF434" s="309"/>
      <c r="BBG434" s="309"/>
      <c r="BBH434" s="309"/>
      <c r="BBI434" s="309"/>
      <c r="BBJ434" s="309"/>
      <c r="BBK434" s="309"/>
      <c r="BBL434" s="309"/>
      <c r="BBM434" s="309"/>
      <c r="BBN434" s="309"/>
      <c r="BBO434" s="309"/>
      <c r="BBP434" s="309"/>
      <c r="BBQ434" s="309"/>
      <c r="BBR434" s="309"/>
      <c r="BBS434" s="309"/>
      <c r="BBT434" s="309"/>
      <c r="BBU434" s="309"/>
      <c r="BBV434" s="309"/>
      <c r="BBW434" s="309"/>
      <c r="BBX434" s="309"/>
      <c r="BBY434" s="309"/>
      <c r="BBZ434" s="309"/>
      <c r="BCA434" s="309"/>
      <c r="BCB434" s="309"/>
      <c r="BCC434" s="309"/>
      <c r="BCD434" s="309"/>
      <c r="BCE434" s="309"/>
      <c r="BCF434" s="309"/>
      <c r="BCG434" s="309"/>
      <c r="BCH434" s="309"/>
      <c r="BCI434" s="309"/>
      <c r="BCJ434" s="309"/>
      <c r="BCK434" s="309"/>
      <c r="BCL434" s="309"/>
      <c r="BCM434" s="309"/>
      <c r="BCN434" s="309"/>
      <c r="BCO434" s="309"/>
      <c r="BCP434" s="309"/>
      <c r="BCQ434" s="309"/>
      <c r="BCR434" s="309"/>
      <c r="BCS434" s="309"/>
      <c r="BCT434" s="309"/>
      <c r="BCU434" s="309"/>
      <c r="BCV434" s="309"/>
      <c r="BCW434" s="309"/>
      <c r="BCX434" s="309"/>
      <c r="BCY434" s="309"/>
      <c r="BCZ434" s="309"/>
      <c r="BDA434" s="309"/>
      <c r="BDB434" s="309"/>
      <c r="BDC434" s="309"/>
      <c r="BDD434" s="309"/>
      <c r="BDE434" s="309"/>
      <c r="BDF434" s="309"/>
      <c r="BDG434" s="309"/>
      <c r="BDH434" s="309"/>
      <c r="BDI434" s="309"/>
      <c r="BDJ434" s="309"/>
      <c r="BDK434" s="309"/>
      <c r="BDL434" s="309"/>
      <c r="BDM434" s="309"/>
      <c r="BDN434" s="309"/>
      <c r="BDO434" s="309"/>
      <c r="BDP434" s="309"/>
      <c r="BDQ434" s="309"/>
      <c r="BDR434" s="309"/>
      <c r="BDS434" s="309"/>
      <c r="BDT434" s="309"/>
      <c r="BDU434" s="309"/>
      <c r="BDV434" s="309"/>
      <c r="BDW434" s="309"/>
      <c r="BDX434" s="309"/>
      <c r="BDY434" s="309"/>
      <c r="BDZ434" s="309"/>
      <c r="BEA434" s="309"/>
      <c r="BEB434" s="309"/>
      <c r="BEC434" s="309"/>
      <c r="BED434" s="309"/>
      <c r="BEE434" s="309"/>
      <c r="BEF434" s="309"/>
      <c r="BEG434" s="309"/>
      <c r="BEH434" s="309"/>
      <c r="BEI434" s="309"/>
      <c r="BEJ434" s="309"/>
      <c r="BEK434" s="309"/>
      <c r="BEL434" s="309"/>
      <c r="BEM434" s="309"/>
      <c r="BEN434" s="309"/>
      <c r="BEO434" s="309"/>
      <c r="BEP434" s="309"/>
      <c r="BEQ434" s="309"/>
      <c r="BER434" s="309"/>
      <c r="BES434" s="309"/>
      <c r="BET434" s="309"/>
      <c r="BEU434" s="309"/>
      <c r="BEV434" s="309"/>
      <c r="BEW434" s="309"/>
      <c r="BEX434" s="309"/>
      <c r="BEY434" s="309"/>
      <c r="BEZ434" s="309"/>
      <c r="BFA434" s="309"/>
      <c r="BFB434" s="309"/>
      <c r="BFC434" s="309"/>
      <c r="BFD434" s="309"/>
      <c r="BFE434" s="309"/>
      <c r="BFF434" s="309"/>
      <c r="BFG434" s="309"/>
      <c r="BFH434" s="309"/>
      <c r="BFI434" s="309"/>
      <c r="BFJ434" s="309"/>
      <c r="BFK434" s="309"/>
      <c r="BFL434" s="309"/>
      <c r="BFM434" s="309"/>
      <c r="BFN434" s="309"/>
      <c r="BFO434" s="309"/>
      <c r="BFP434" s="309"/>
      <c r="BFQ434" s="309"/>
      <c r="BFR434" s="309"/>
      <c r="BFS434" s="309"/>
      <c r="BFT434" s="309"/>
      <c r="BFU434" s="309"/>
      <c r="BFV434" s="309"/>
      <c r="BFW434" s="309"/>
      <c r="BFX434" s="309"/>
      <c r="BFY434" s="309"/>
      <c r="BFZ434" s="309"/>
      <c r="BGA434" s="309"/>
      <c r="BGB434" s="309"/>
      <c r="BGC434" s="309"/>
      <c r="BGD434" s="309"/>
      <c r="BGE434" s="309"/>
      <c r="BGF434" s="309"/>
      <c r="BGG434" s="309"/>
      <c r="BGH434" s="309"/>
    </row>
    <row r="435" spans="6:1542" s="18" customFormat="1" ht="14.45" customHeight="1" x14ac:dyDescent="0.25">
      <c r="F435" s="68"/>
      <c r="Y435" s="68"/>
      <c r="AC435" s="309"/>
      <c r="AD435" s="309"/>
      <c r="AE435" s="309"/>
      <c r="AF435" s="309"/>
      <c r="AG435" s="309"/>
      <c r="AH435" s="309"/>
      <c r="AI435" s="309"/>
      <c r="AJ435" s="309"/>
      <c r="AK435" s="309"/>
      <c r="AL435" s="309"/>
      <c r="AM435" s="309"/>
      <c r="AN435" s="309"/>
      <c r="AO435" s="309"/>
      <c r="AP435" s="309"/>
      <c r="AQ435" s="309"/>
      <c r="AR435" s="309"/>
      <c r="AS435" s="309"/>
      <c r="AT435" s="309"/>
      <c r="AU435" s="309"/>
      <c r="AV435" s="309"/>
      <c r="AW435" s="309"/>
      <c r="AX435" s="309"/>
      <c r="AY435" s="309"/>
      <c r="AZ435" s="309"/>
      <c r="BA435" s="309"/>
      <c r="BB435" s="309"/>
      <c r="BC435" s="309"/>
      <c r="BD435" s="309"/>
      <c r="BE435" s="309"/>
      <c r="BF435" s="309"/>
      <c r="BG435" s="309"/>
      <c r="BH435" s="309"/>
      <c r="BI435" s="309"/>
      <c r="BJ435" s="309"/>
      <c r="BK435" s="309"/>
      <c r="BL435" s="309"/>
      <c r="BM435" s="309"/>
      <c r="BN435" s="309"/>
      <c r="BO435" s="309"/>
      <c r="BP435" s="309"/>
      <c r="BQ435" s="309"/>
      <c r="BR435" s="309"/>
      <c r="BS435" s="309"/>
      <c r="BT435" s="309"/>
      <c r="BU435" s="309"/>
      <c r="BV435" s="309"/>
      <c r="BW435" s="309"/>
      <c r="BX435" s="309"/>
      <c r="BY435" s="309"/>
      <c r="BZ435" s="309"/>
      <c r="CA435" s="309"/>
      <c r="CB435" s="309"/>
      <c r="CC435" s="309"/>
      <c r="CD435" s="309"/>
      <c r="CE435" s="309"/>
      <c r="CF435" s="309"/>
      <c r="CG435" s="309"/>
      <c r="CH435" s="309"/>
      <c r="CI435" s="309"/>
      <c r="CJ435" s="309"/>
      <c r="CK435" s="309"/>
      <c r="CL435" s="309"/>
      <c r="CM435" s="309"/>
      <c r="CN435" s="309"/>
      <c r="CO435" s="309"/>
      <c r="CP435" s="309"/>
      <c r="CQ435" s="309"/>
      <c r="CR435" s="309"/>
      <c r="CS435" s="309"/>
      <c r="CT435" s="309"/>
      <c r="CU435" s="309"/>
      <c r="CV435" s="309"/>
      <c r="CW435" s="309"/>
      <c r="CX435" s="309"/>
      <c r="CY435" s="309"/>
      <c r="CZ435" s="309"/>
      <c r="DA435" s="309"/>
      <c r="DB435" s="309"/>
      <c r="DC435" s="309"/>
      <c r="DD435" s="309"/>
      <c r="DE435" s="309"/>
      <c r="DF435" s="309"/>
      <c r="DG435" s="309"/>
      <c r="DH435" s="309"/>
      <c r="DI435" s="309"/>
      <c r="DJ435" s="309"/>
      <c r="DK435" s="309"/>
      <c r="DL435" s="309"/>
      <c r="DM435" s="309"/>
      <c r="DN435" s="309"/>
      <c r="DO435" s="309"/>
      <c r="DP435" s="309"/>
      <c r="DQ435" s="309"/>
      <c r="DR435" s="309"/>
      <c r="DS435" s="309"/>
      <c r="DT435" s="309"/>
      <c r="DU435" s="309"/>
      <c r="DV435" s="309"/>
      <c r="DW435" s="309"/>
      <c r="DX435" s="309"/>
      <c r="DY435" s="309"/>
      <c r="DZ435" s="309"/>
      <c r="EA435" s="309"/>
      <c r="EB435" s="309"/>
      <c r="EC435" s="309"/>
      <c r="ED435" s="309"/>
      <c r="EE435" s="309"/>
      <c r="EF435" s="309"/>
      <c r="EG435" s="309"/>
      <c r="EH435" s="309"/>
      <c r="EI435" s="309"/>
      <c r="EJ435" s="309"/>
      <c r="EK435" s="309"/>
      <c r="EL435" s="309"/>
      <c r="EM435" s="309"/>
      <c r="EN435" s="309"/>
      <c r="EO435" s="309"/>
      <c r="EP435" s="309"/>
      <c r="EQ435" s="309"/>
      <c r="ER435" s="309"/>
      <c r="ES435" s="309"/>
      <c r="ET435" s="309"/>
      <c r="EU435" s="309"/>
      <c r="EV435" s="309"/>
      <c r="EW435" s="309"/>
      <c r="EX435" s="309"/>
      <c r="EY435" s="309"/>
      <c r="EZ435" s="309"/>
      <c r="FA435" s="309"/>
      <c r="FB435" s="309"/>
      <c r="FC435" s="309"/>
      <c r="FD435" s="309"/>
      <c r="FE435" s="309"/>
      <c r="FF435" s="309"/>
      <c r="FG435" s="309"/>
      <c r="FH435" s="309"/>
      <c r="FI435" s="309"/>
      <c r="FJ435" s="309"/>
      <c r="FK435" s="309"/>
      <c r="FL435" s="309"/>
      <c r="FM435" s="309"/>
      <c r="FN435" s="309"/>
      <c r="FO435" s="309"/>
      <c r="FP435" s="309"/>
      <c r="FQ435" s="309"/>
      <c r="FR435" s="309"/>
      <c r="FS435" s="309"/>
      <c r="FT435" s="309"/>
      <c r="FU435" s="309"/>
      <c r="FV435" s="309"/>
      <c r="FW435" s="309"/>
      <c r="FX435" s="309"/>
      <c r="FY435" s="309"/>
      <c r="FZ435" s="309"/>
      <c r="GA435" s="309"/>
      <c r="GB435" s="309"/>
      <c r="GC435" s="309"/>
      <c r="GD435" s="309"/>
      <c r="GE435" s="309"/>
      <c r="GF435" s="309"/>
      <c r="GG435" s="309"/>
      <c r="GH435" s="309"/>
      <c r="GI435" s="309"/>
      <c r="GJ435" s="309"/>
      <c r="GK435" s="309"/>
      <c r="GL435" s="309"/>
      <c r="GM435" s="309"/>
      <c r="GN435" s="309"/>
      <c r="GO435" s="309"/>
      <c r="GP435" s="309"/>
      <c r="GQ435" s="309"/>
      <c r="GR435" s="309"/>
      <c r="GS435" s="309"/>
      <c r="GT435" s="309"/>
      <c r="GU435" s="309"/>
      <c r="GV435" s="309"/>
      <c r="GW435" s="309"/>
      <c r="GX435" s="309"/>
      <c r="GY435" s="309"/>
      <c r="GZ435" s="309"/>
      <c r="HA435" s="309"/>
      <c r="HB435" s="309"/>
      <c r="HC435" s="309"/>
      <c r="HD435" s="309"/>
      <c r="HE435" s="309"/>
      <c r="HF435" s="309"/>
      <c r="HG435" s="309"/>
      <c r="HH435" s="309"/>
      <c r="HI435" s="309"/>
      <c r="HJ435" s="309"/>
      <c r="HK435" s="309"/>
      <c r="HL435" s="309"/>
      <c r="HM435" s="309"/>
      <c r="HN435" s="309"/>
      <c r="HO435" s="309"/>
      <c r="HP435" s="309"/>
      <c r="HQ435" s="309"/>
      <c r="HR435" s="309"/>
      <c r="HS435" s="309"/>
      <c r="HT435" s="309"/>
      <c r="HU435" s="309"/>
      <c r="HV435" s="309"/>
      <c r="HW435" s="309"/>
      <c r="HX435" s="309"/>
      <c r="HY435" s="309"/>
      <c r="HZ435" s="309"/>
      <c r="IA435" s="309"/>
      <c r="IB435" s="309"/>
      <c r="IC435" s="309"/>
      <c r="ID435" s="309"/>
      <c r="IE435" s="309"/>
      <c r="IF435" s="309"/>
      <c r="IG435" s="309"/>
      <c r="IH435" s="309"/>
      <c r="II435" s="309"/>
      <c r="IJ435" s="309"/>
      <c r="IK435" s="309"/>
      <c r="IL435" s="309"/>
      <c r="IM435" s="309"/>
      <c r="IN435" s="309"/>
      <c r="IO435" s="309"/>
      <c r="IP435" s="309"/>
      <c r="IQ435" s="309"/>
      <c r="IR435" s="309"/>
      <c r="IS435" s="309"/>
      <c r="IT435" s="309"/>
      <c r="IU435" s="309"/>
      <c r="IV435" s="309"/>
      <c r="IW435" s="309"/>
      <c r="IX435" s="309"/>
      <c r="IY435" s="309"/>
      <c r="IZ435" s="309"/>
      <c r="JA435" s="309"/>
      <c r="JB435" s="309"/>
      <c r="JC435" s="309"/>
      <c r="JD435" s="309"/>
      <c r="JE435" s="309"/>
      <c r="JF435" s="309"/>
      <c r="JG435" s="309"/>
      <c r="JH435" s="309"/>
      <c r="JI435" s="309"/>
      <c r="JJ435" s="309"/>
      <c r="JK435" s="309"/>
      <c r="JL435" s="309"/>
      <c r="JM435" s="309"/>
      <c r="JN435" s="309"/>
      <c r="JO435" s="309"/>
      <c r="JP435" s="309"/>
      <c r="JQ435" s="309"/>
      <c r="JR435" s="309"/>
      <c r="JS435" s="309"/>
      <c r="JT435" s="309"/>
      <c r="JU435" s="309"/>
      <c r="JV435" s="309"/>
      <c r="JW435" s="309"/>
      <c r="JX435" s="309"/>
      <c r="JY435" s="309"/>
      <c r="JZ435" s="309"/>
      <c r="KA435" s="309"/>
      <c r="KB435" s="309"/>
      <c r="KC435" s="309"/>
      <c r="KD435" s="309"/>
      <c r="KE435" s="309"/>
      <c r="KF435" s="309"/>
      <c r="KG435" s="309"/>
      <c r="KH435" s="309"/>
      <c r="KI435" s="309"/>
      <c r="KJ435" s="309"/>
      <c r="KK435" s="309"/>
      <c r="KL435" s="309"/>
      <c r="KM435" s="309"/>
      <c r="KN435" s="309"/>
      <c r="KO435" s="309"/>
      <c r="KP435" s="309"/>
      <c r="KQ435" s="309"/>
      <c r="KR435" s="309"/>
      <c r="KS435" s="309"/>
      <c r="KT435" s="309"/>
      <c r="KU435" s="309"/>
      <c r="KV435" s="309"/>
      <c r="KW435" s="309"/>
      <c r="KX435" s="309"/>
      <c r="KY435" s="309"/>
      <c r="KZ435" s="309"/>
      <c r="LA435" s="309"/>
      <c r="LB435" s="309"/>
      <c r="LC435" s="309"/>
      <c r="LD435" s="309"/>
      <c r="LE435" s="309"/>
      <c r="LF435" s="309"/>
      <c r="LG435" s="309"/>
      <c r="LH435" s="309"/>
      <c r="LI435" s="309"/>
      <c r="LJ435" s="309"/>
      <c r="LK435" s="309"/>
      <c r="LL435" s="309"/>
      <c r="LM435" s="309"/>
      <c r="LN435" s="309"/>
      <c r="LO435" s="309"/>
      <c r="LP435" s="309"/>
      <c r="LQ435" s="309"/>
      <c r="LR435" s="309"/>
      <c r="LS435" s="309"/>
      <c r="LT435" s="309"/>
      <c r="LU435" s="309"/>
      <c r="LV435" s="309"/>
      <c r="LW435" s="309"/>
      <c r="LX435" s="309"/>
      <c r="LY435" s="309"/>
      <c r="LZ435" s="309"/>
      <c r="MA435" s="309"/>
      <c r="MB435" s="309"/>
      <c r="MC435" s="309"/>
      <c r="MD435" s="309"/>
      <c r="ME435" s="309"/>
      <c r="MF435" s="309"/>
      <c r="MG435" s="309"/>
      <c r="MH435" s="309"/>
      <c r="MI435" s="309"/>
      <c r="MJ435" s="309"/>
      <c r="MK435" s="309"/>
      <c r="ML435" s="309"/>
      <c r="MM435" s="309"/>
      <c r="MN435" s="309"/>
      <c r="MO435" s="309"/>
      <c r="MP435" s="309"/>
      <c r="MQ435" s="309"/>
      <c r="MR435" s="309"/>
      <c r="MS435" s="309"/>
      <c r="MT435" s="309"/>
      <c r="MU435" s="309"/>
      <c r="MV435" s="309"/>
      <c r="MW435" s="309"/>
      <c r="MX435" s="309"/>
      <c r="MY435" s="309"/>
      <c r="MZ435" s="309"/>
      <c r="NA435" s="309"/>
      <c r="NB435" s="309"/>
      <c r="NC435" s="309"/>
      <c r="ND435" s="309"/>
      <c r="NE435" s="309"/>
      <c r="NF435" s="309"/>
      <c r="NG435" s="309"/>
      <c r="NH435" s="309"/>
      <c r="NI435" s="309"/>
      <c r="NJ435" s="309"/>
      <c r="NK435" s="309"/>
      <c r="NL435" s="309"/>
      <c r="NM435" s="309"/>
      <c r="NN435" s="309"/>
      <c r="NO435" s="309"/>
      <c r="NP435" s="309"/>
      <c r="NQ435" s="309"/>
      <c r="NR435" s="309"/>
      <c r="NS435" s="309"/>
      <c r="NT435" s="309"/>
      <c r="NU435" s="309"/>
      <c r="NV435" s="309"/>
      <c r="NW435" s="309"/>
      <c r="NX435" s="309"/>
      <c r="NY435" s="309"/>
      <c r="NZ435" s="309"/>
      <c r="OA435" s="309"/>
      <c r="OB435" s="309"/>
      <c r="OC435" s="309"/>
      <c r="OD435" s="309"/>
      <c r="OE435" s="309"/>
      <c r="OF435" s="309"/>
      <c r="OG435" s="309"/>
      <c r="OH435" s="309"/>
      <c r="OI435" s="309"/>
      <c r="OJ435" s="309"/>
      <c r="OK435" s="309"/>
      <c r="OL435" s="309"/>
      <c r="OM435" s="309"/>
      <c r="ON435" s="309"/>
      <c r="OO435" s="309"/>
      <c r="OP435" s="309"/>
      <c r="OQ435" s="309"/>
      <c r="OR435" s="309"/>
      <c r="OS435" s="309"/>
      <c r="OT435" s="309"/>
      <c r="OU435" s="309"/>
      <c r="OV435" s="309"/>
      <c r="OW435" s="309"/>
      <c r="OX435" s="309"/>
      <c r="OY435" s="309"/>
      <c r="OZ435" s="309"/>
      <c r="PA435" s="309"/>
      <c r="PB435" s="309"/>
      <c r="PC435" s="309"/>
      <c r="PD435" s="309"/>
      <c r="PE435" s="309"/>
      <c r="PF435" s="309"/>
      <c r="PG435" s="309"/>
      <c r="PH435" s="309"/>
      <c r="PI435" s="309"/>
      <c r="PJ435" s="309"/>
      <c r="PK435" s="309"/>
      <c r="PL435" s="309"/>
      <c r="PM435" s="309"/>
      <c r="PN435" s="309"/>
      <c r="PO435" s="309"/>
      <c r="PP435" s="309"/>
      <c r="PQ435" s="309"/>
      <c r="PR435" s="309"/>
      <c r="PS435" s="309"/>
      <c r="PT435" s="309"/>
      <c r="PU435" s="309"/>
      <c r="PV435" s="309"/>
      <c r="PW435" s="309"/>
      <c r="PX435" s="309"/>
      <c r="PY435" s="309"/>
      <c r="PZ435" s="309"/>
      <c r="QA435" s="309"/>
      <c r="QB435" s="309"/>
      <c r="QC435" s="309"/>
      <c r="QD435" s="309"/>
      <c r="QE435" s="309"/>
      <c r="QF435" s="309"/>
      <c r="QG435" s="309"/>
      <c r="QH435" s="309"/>
      <c r="QI435" s="309"/>
      <c r="QJ435" s="309"/>
      <c r="QK435" s="309"/>
      <c r="QL435" s="309"/>
      <c r="QM435" s="309"/>
      <c r="QN435" s="309"/>
      <c r="QO435" s="309"/>
      <c r="QP435" s="309"/>
      <c r="QQ435" s="309"/>
      <c r="QR435" s="309"/>
      <c r="QS435" s="309"/>
      <c r="QT435" s="309"/>
      <c r="QU435" s="309"/>
      <c r="QV435" s="309"/>
      <c r="QW435" s="309"/>
      <c r="QX435" s="309"/>
      <c r="QY435" s="309"/>
      <c r="QZ435" s="309"/>
      <c r="RA435" s="309"/>
      <c r="RB435" s="309"/>
      <c r="RC435" s="309"/>
      <c r="RD435" s="309"/>
      <c r="RE435" s="309"/>
      <c r="RF435" s="309"/>
      <c r="RG435" s="309"/>
      <c r="RH435" s="309"/>
      <c r="RI435" s="309"/>
      <c r="RJ435" s="309"/>
      <c r="RK435" s="309"/>
      <c r="RL435" s="309"/>
      <c r="RM435" s="309"/>
      <c r="RN435" s="309"/>
      <c r="RO435" s="309"/>
      <c r="RP435" s="309"/>
      <c r="RQ435" s="309"/>
      <c r="RR435" s="309"/>
      <c r="RS435" s="309"/>
      <c r="RT435" s="309"/>
      <c r="RU435" s="309"/>
      <c r="RV435" s="309"/>
      <c r="RW435" s="309"/>
      <c r="RX435" s="309"/>
      <c r="RY435" s="309"/>
      <c r="RZ435" s="309"/>
      <c r="SA435" s="309"/>
      <c r="SB435" s="309"/>
      <c r="SC435" s="309"/>
      <c r="SD435" s="309"/>
      <c r="SE435" s="309"/>
      <c r="SF435" s="309"/>
      <c r="SG435" s="309"/>
      <c r="SH435" s="309"/>
      <c r="SI435" s="309"/>
      <c r="SJ435" s="309"/>
      <c r="SK435" s="309"/>
      <c r="SL435" s="309"/>
      <c r="SM435" s="309"/>
      <c r="SN435" s="309"/>
      <c r="SO435" s="309"/>
      <c r="SP435" s="309"/>
      <c r="SQ435" s="309"/>
      <c r="SR435" s="309"/>
      <c r="SS435" s="309"/>
      <c r="ST435" s="309"/>
      <c r="SU435" s="309"/>
      <c r="SV435" s="309"/>
      <c r="SW435" s="309"/>
      <c r="SX435" s="309"/>
      <c r="SY435" s="309"/>
      <c r="SZ435" s="309"/>
      <c r="TA435" s="309"/>
      <c r="TB435" s="309"/>
      <c r="TC435" s="309"/>
      <c r="TD435" s="309"/>
      <c r="TE435" s="309"/>
      <c r="TF435" s="309"/>
      <c r="TG435" s="309"/>
      <c r="TH435" s="309"/>
      <c r="TI435" s="309"/>
      <c r="TJ435" s="309"/>
      <c r="TK435" s="309"/>
      <c r="TL435" s="309"/>
      <c r="TM435" s="309"/>
      <c r="TN435" s="309"/>
      <c r="TO435" s="309"/>
      <c r="TP435" s="309"/>
      <c r="TQ435" s="309"/>
      <c r="TR435" s="309"/>
      <c r="TS435" s="309"/>
      <c r="TT435" s="309"/>
      <c r="TU435" s="309"/>
      <c r="TV435" s="309"/>
      <c r="TW435" s="309"/>
      <c r="TX435" s="309"/>
      <c r="TY435" s="309"/>
      <c r="TZ435" s="309"/>
      <c r="UA435" s="309"/>
      <c r="UB435" s="309"/>
      <c r="UC435" s="309"/>
      <c r="UD435" s="309"/>
      <c r="UE435" s="309"/>
      <c r="UF435" s="309"/>
      <c r="UG435" s="309"/>
      <c r="UH435" s="309"/>
      <c r="UI435" s="309"/>
      <c r="UJ435" s="309"/>
      <c r="UK435" s="309"/>
      <c r="UL435" s="309"/>
      <c r="UM435" s="309"/>
      <c r="UN435" s="309"/>
      <c r="UO435" s="309"/>
      <c r="UP435" s="309"/>
      <c r="UQ435" s="309"/>
      <c r="UR435" s="309"/>
      <c r="US435" s="309"/>
      <c r="UT435" s="309"/>
      <c r="UU435" s="309"/>
      <c r="UV435" s="309"/>
      <c r="UW435" s="309"/>
      <c r="UX435" s="309"/>
      <c r="UY435" s="309"/>
      <c r="UZ435" s="309"/>
      <c r="VA435" s="309"/>
      <c r="VB435" s="309"/>
      <c r="VC435" s="309"/>
      <c r="VD435" s="309"/>
      <c r="VE435" s="309"/>
      <c r="VF435" s="309"/>
      <c r="VG435" s="309"/>
      <c r="VH435" s="309"/>
      <c r="VI435" s="309"/>
      <c r="VJ435" s="309"/>
      <c r="VK435" s="309"/>
      <c r="VL435" s="309"/>
      <c r="VM435" s="309"/>
      <c r="VN435" s="309"/>
      <c r="VO435" s="309"/>
      <c r="VP435" s="309"/>
      <c r="VQ435" s="309"/>
      <c r="VR435" s="309"/>
      <c r="VS435" s="309"/>
      <c r="VT435" s="309"/>
      <c r="VU435" s="309"/>
      <c r="VV435" s="309"/>
      <c r="VW435" s="309"/>
      <c r="VX435" s="309"/>
      <c r="VY435" s="309"/>
      <c r="VZ435" s="309"/>
      <c r="WA435" s="309"/>
      <c r="WB435" s="309"/>
      <c r="WC435" s="309"/>
      <c r="WD435" s="309"/>
      <c r="WE435" s="309"/>
      <c r="WF435" s="309"/>
      <c r="WG435" s="309"/>
      <c r="WH435" s="309"/>
      <c r="WI435" s="309"/>
      <c r="WJ435" s="309"/>
      <c r="WK435" s="309"/>
      <c r="WL435" s="309"/>
      <c r="WM435" s="309"/>
      <c r="WN435" s="309"/>
      <c r="WO435" s="309"/>
      <c r="WP435" s="309"/>
      <c r="WQ435" s="309"/>
      <c r="WR435" s="309"/>
      <c r="WS435" s="309"/>
      <c r="WT435" s="309"/>
      <c r="WU435" s="309"/>
      <c r="WV435" s="309"/>
      <c r="WW435" s="309"/>
      <c r="WX435" s="309"/>
      <c r="WY435" s="309"/>
      <c r="WZ435" s="309"/>
      <c r="XA435" s="309"/>
      <c r="XB435" s="309"/>
      <c r="XC435" s="309"/>
      <c r="XD435" s="309"/>
      <c r="XE435" s="309"/>
      <c r="XF435" s="309"/>
      <c r="XG435" s="309"/>
      <c r="XH435" s="309"/>
      <c r="XI435" s="309"/>
      <c r="XJ435" s="309"/>
      <c r="XK435" s="309"/>
      <c r="XL435" s="309"/>
      <c r="XM435" s="309"/>
      <c r="XN435" s="309"/>
      <c r="XO435" s="309"/>
      <c r="XP435" s="309"/>
      <c r="XQ435" s="309"/>
      <c r="XR435" s="309"/>
      <c r="XS435" s="309"/>
      <c r="XT435" s="309"/>
      <c r="XU435" s="309"/>
      <c r="XV435" s="309"/>
      <c r="XW435" s="309"/>
      <c r="XX435" s="309"/>
      <c r="XY435" s="309"/>
      <c r="XZ435" s="309"/>
      <c r="YA435" s="309"/>
      <c r="YB435" s="309"/>
      <c r="YC435" s="309"/>
      <c r="YD435" s="309"/>
      <c r="YE435" s="309"/>
      <c r="YF435" s="309"/>
      <c r="YG435" s="309"/>
      <c r="YH435" s="309"/>
      <c r="YI435" s="309"/>
      <c r="YJ435" s="309"/>
      <c r="YK435" s="309"/>
      <c r="YL435" s="309"/>
      <c r="YM435" s="309"/>
      <c r="YN435" s="309"/>
      <c r="YO435" s="309"/>
      <c r="YP435" s="309"/>
      <c r="YQ435" s="309"/>
      <c r="YR435" s="309"/>
      <c r="YS435" s="309"/>
      <c r="YT435" s="309"/>
      <c r="YU435" s="309"/>
      <c r="YV435" s="309"/>
      <c r="YW435" s="309"/>
      <c r="YX435" s="309"/>
      <c r="YY435" s="309"/>
      <c r="YZ435" s="309"/>
      <c r="ZA435" s="309"/>
      <c r="ZB435" s="309"/>
      <c r="ZC435" s="309"/>
      <c r="ZD435" s="309"/>
      <c r="ZE435" s="309"/>
      <c r="ZF435" s="309"/>
      <c r="ZG435" s="309"/>
      <c r="ZH435" s="309"/>
      <c r="ZI435" s="309"/>
      <c r="ZJ435" s="309"/>
      <c r="ZK435" s="309"/>
      <c r="ZL435" s="309"/>
      <c r="ZM435" s="309"/>
      <c r="ZN435" s="309"/>
      <c r="ZO435" s="309"/>
      <c r="ZP435" s="309"/>
      <c r="ZQ435" s="309"/>
      <c r="ZR435" s="309"/>
      <c r="ZS435" s="309"/>
      <c r="ZT435" s="309"/>
      <c r="ZU435" s="309"/>
      <c r="ZV435" s="309"/>
      <c r="ZW435" s="309"/>
      <c r="ZX435" s="309"/>
      <c r="ZY435" s="309"/>
      <c r="ZZ435" s="309"/>
      <c r="AAA435" s="309"/>
      <c r="AAB435" s="309"/>
      <c r="AAC435" s="309"/>
      <c r="AAD435" s="309"/>
      <c r="AAE435" s="309"/>
      <c r="AAF435" s="309"/>
      <c r="AAG435" s="309"/>
      <c r="AAH435" s="309"/>
      <c r="AAI435" s="309"/>
      <c r="AAJ435" s="309"/>
      <c r="AAK435" s="309"/>
      <c r="AAL435" s="309"/>
      <c r="AAM435" s="309"/>
      <c r="AAN435" s="309"/>
      <c r="AAO435" s="309"/>
      <c r="AAP435" s="309"/>
      <c r="AAQ435" s="309"/>
      <c r="AAR435" s="309"/>
      <c r="AAS435" s="309"/>
      <c r="AAT435" s="309"/>
      <c r="AAU435" s="309"/>
      <c r="AAV435" s="309"/>
      <c r="AAW435" s="309"/>
      <c r="AAX435" s="309"/>
      <c r="AAY435" s="309"/>
      <c r="AAZ435" s="309"/>
      <c r="ABA435" s="309"/>
      <c r="ABB435" s="309"/>
      <c r="ABC435" s="309"/>
      <c r="ABD435" s="309"/>
      <c r="ABE435" s="309"/>
      <c r="ABF435" s="309"/>
      <c r="ABG435" s="309"/>
      <c r="ABH435" s="309"/>
      <c r="ABI435" s="309"/>
      <c r="ABJ435" s="309"/>
      <c r="ABK435" s="309"/>
      <c r="ABL435" s="309"/>
      <c r="ABM435" s="309"/>
      <c r="ABN435" s="309"/>
      <c r="ABO435" s="309"/>
      <c r="ABP435" s="309"/>
      <c r="ABQ435" s="309"/>
      <c r="ABR435" s="309"/>
      <c r="ABS435" s="309"/>
      <c r="ABT435" s="309"/>
      <c r="ABU435" s="309"/>
      <c r="ABV435" s="309"/>
      <c r="ABW435" s="309"/>
      <c r="ABX435" s="309"/>
      <c r="ABY435" s="309"/>
      <c r="ABZ435" s="309"/>
      <c r="ACA435" s="309"/>
      <c r="ACB435" s="309"/>
      <c r="ACC435" s="309"/>
      <c r="ACD435" s="309"/>
      <c r="ACE435" s="309"/>
      <c r="ACF435" s="309"/>
      <c r="ACG435" s="309"/>
      <c r="ACH435" s="309"/>
      <c r="ACI435" s="309"/>
      <c r="ACJ435" s="309"/>
      <c r="ACK435" s="309"/>
      <c r="ACL435" s="309"/>
      <c r="ACM435" s="309"/>
      <c r="ACN435" s="309"/>
      <c r="ACO435" s="309"/>
      <c r="ACP435" s="309"/>
      <c r="ACQ435" s="309"/>
      <c r="ACR435" s="309"/>
      <c r="ACS435" s="309"/>
      <c r="ACT435" s="309"/>
      <c r="ACU435" s="309"/>
      <c r="ACV435" s="309"/>
      <c r="ACW435" s="309"/>
      <c r="ACX435" s="309"/>
      <c r="ACY435" s="309"/>
      <c r="ACZ435" s="309"/>
      <c r="ADA435" s="309"/>
      <c r="ADB435" s="309"/>
      <c r="ADC435" s="309"/>
      <c r="ADD435" s="309"/>
      <c r="ADE435" s="309"/>
      <c r="ADF435" s="309"/>
      <c r="ADG435" s="309"/>
      <c r="ADH435" s="309"/>
      <c r="ADI435" s="309"/>
      <c r="ADJ435" s="309"/>
      <c r="ADK435" s="309"/>
      <c r="ADL435" s="309"/>
      <c r="ADM435" s="309"/>
      <c r="ADN435" s="309"/>
      <c r="ADO435" s="309"/>
      <c r="ADP435" s="309"/>
      <c r="ADQ435" s="309"/>
      <c r="ADR435" s="309"/>
      <c r="ADS435" s="309"/>
      <c r="ADT435" s="309"/>
      <c r="ADU435" s="309"/>
      <c r="ADV435" s="309"/>
      <c r="ADW435" s="309"/>
      <c r="ADX435" s="309"/>
      <c r="ADY435" s="309"/>
      <c r="ADZ435" s="309"/>
      <c r="AEA435" s="309"/>
      <c r="AEB435" s="309"/>
      <c r="AEC435" s="309"/>
      <c r="AED435" s="309"/>
      <c r="AEE435" s="309"/>
      <c r="AEF435" s="309"/>
      <c r="AEG435" s="309"/>
      <c r="AEH435" s="309"/>
      <c r="AEI435" s="309"/>
      <c r="AEJ435" s="309"/>
      <c r="AEK435" s="309"/>
      <c r="AEL435" s="309"/>
      <c r="AEM435" s="309"/>
      <c r="AEN435" s="309"/>
      <c r="AEO435" s="309"/>
      <c r="AEP435" s="309"/>
      <c r="AEQ435" s="309"/>
      <c r="AER435" s="309"/>
      <c r="AES435" s="309"/>
      <c r="AET435" s="309"/>
      <c r="AEU435" s="309"/>
      <c r="AEV435" s="309"/>
      <c r="AEW435" s="309"/>
      <c r="AEX435" s="309"/>
      <c r="AEY435" s="309"/>
      <c r="AEZ435" s="309"/>
      <c r="AFA435" s="309"/>
      <c r="AFB435" s="309"/>
      <c r="AFC435" s="309"/>
      <c r="AFD435" s="309"/>
      <c r="AFE435" s="309"/>
      <c r="AFF435" s="309"/>
      <c r="AFG435" s="309"/>
      <c r="AFH435" s="309"/>
      <c r="AFI435" s="309"/>
      <c r="AFJ435" s="309"/>
      <c r="AFK435" s="309"/>
      <c r="AFL435" s="309"/>
      <c r="AFM435" s="309"/>
      <c r="AFN435" s="309"/>
      <c r="AFO435" s="309"/>
      <c r="AFP435" s="309"/>
      <c r="AFQ435" s="309"/>
      <c r="AFR435" s="309"/>
      <c r="AFS435" s="309"/>
      <c r="AFT435" s="309"/>
      <c r="AFU435" s="309"/>
      <c r="AFV435" s="309"/>
      <c r="AFW435" s="309"/>
      <c r="AFX435" s="309"/>
      <c r="AFY435" s="309"/>
      <c r="AFZ435" s="309"/>
      <c r="AGA435" s="309"/>
      <c r="AGB435" s="309"/>
      <c r="AGC435" s="309"/>
      <c r="AGD435" s="309"/>
      <c r="AGE435" s="309"/>
      <c r="AGF435" s="309"/>
      <c r="AGG435" s="309"/>
      <c r="AGH435" s="309"/>
      <c r="AGI435" s="309"/>
      <c r="AGJ435" s="309"/>
      <c r="AGK435" s="309"/>
      <c r="AGL435" s="309"/>
      <c r="AGM435" s="309"/>
      <c r="AGN435" s="309"/>
      <c r="AGO435" s="309"/>
      <c r="AGP435" s="309"/>
      <c r="AGQ435" s="309"/>
      <c r="AGR435" s="309"/>
      <c r="AGS435" s="309"/>
      <c r="AGT435" s="309"/>
      <c r="AGU435" s="309"/>
      <c r="AGV435" s="309"/>
      <c r="AGW435" s="309"/>
      <c r="AGX435" s="309"/>
      <c r="AGY435" s="309"/>
      <c r="AGZ435" s="309"/>
      <c r="AHA435" s="309"/>
      <c r="AHB435" s="309"/>
      <c r="AHC435" s="309"/>
      <c r="AHD435" s="309"/>
      <c r="AHE435" s="309"/>
      <c r="AHF435" s="309"/>
      <c r="AHG435" s="309"/>
      <c r="AHH435" s="309"/>
      <c r="AHI435" s="309"/>
      <c r="AHJ435" s="309"/>
      <c r="AHK435" s="309"/>
      <c r="AHL435" s="309"/>
      <c r="AHM435" s="309"/>
      <c r="AHN435" s="309"/>
      <c r="AHO435" s="309"/>
      <c r="AHP435" s="309"/>
      <c r="AHQ435" s="309"/>
      <c r="AHR435" s="309"/>
      <c r="AHS435" s="309"/>
      <c r="AHT435" s="309"/>
      <c r="AHU435" s="309"/>
      <c r="AHV435" s="309"/>
      <c r="AHW435" s="309"/>
      <c r="AHX435" s="309"/>
      <c r="AHY435" s="309"/>
      <c r="AHZ435" s="309"/>
      <c r="AIA435" s="309"/>
      <c r="AIB435" s="309"/>
      <c r="AIC435" s="309"/>
      <c r="AID435" s="309"/>
      <c r="AIE435" s="309"/>
      <c r="AIF435" s="309"/>
      <c r="AIG435" s="309"/>
      <c r="AIH435" s="309"/>
      <c r="AII435" s="309"/>
      <c r="AIJ435" s="309"/>
      <c r="AIK435" s="309"/>
      <c r="AIL435" s="309"/>
      <c r="AIM435" s="309"/>
      <c r="AIN435" s="309"/>
      <c r="AIO435" s="309"/>
      <c r="AIP435" s="309"/>
      <c r="AIQ435" s="309"/>
      <c r="AIR435" s="309"/>
      <c r="AIS435" s="309"/>
      <c r="AIT435" s="309"/>
      <c r="AIU435" s="309"/>
      <c r="AIV435" s="309"/>
      <c r="AIW435" s="309"/>
      <c r="AIX435" s="309"/>
      <c r="AIY435" s="309"/>
      <c r="AIZ435" s="309"/>
      <c r="AJA435" s="309"/>
      <c r="AJB435" s="309"/>
      <c r="AJC435" s="309"/>
      <c r="AJD435" s="309"/>
      <c r="AJE435" s="309"/>
      <c r="AJF435" s="309"/>
      <c r="AJG435" s="309"/>
      <c r="AJH435" s="309"/>
      <c r="AJI435" s="309"/>
      <c r="AJJ435" s="309"/>
      <c r="AJK435" s="309"/>
      <c r="AJL435" s="309"/>
      <c r="AJM435" s="309"/>
      <c r="AJN435" s="309"/>
      <c r="AJO435" s="309"/>
      <c r="AJP435" s="309"/>
      <c r="AJQ435" s="309"/>
      <c r="AJR435" s="309"/>
      <c r="AJS435" s="309"/>
      <c r="AJT435" s="309"/>
      <c r="AJU435" s="309"/>
      <c r="AJV435" s="309"/>
      <c r="AJW435" s="309"/>
      <c r="AJX435" s="309"/>
      <c r="AJY435" s="309"/>
      <c r="AJZ435" s="309"/>
      <c r="AKA435" s="309"/>
      <c r="AKB435" s="309"/>
      <c r="AKC435" s="309"/>
      <c r="AKD435" s="309"/>
      <c r="AKE435" s="309"/>
      <c r="AKF435" s="309"/>
      <c r="AKG435" s="309"/>
      <c r="AKH435" s="309"/>
      <c r="AKI435" s="309"/>
      <c r="AKJ435" s="309"/>
      <c r="AKK435" s="309"/>
      <c r="AKL435" s="309"/>
      <c r="AKM435" s="309"/>
      <c r="AKN435" s="309"/>
      <c r="AKO435" s="309"/>
      <c r="AKP435" s="309"/>
      <c r="AKQ435" s="309"/>
      <c r="AKR435" s="309"/>
      <c r="AKS435" s="309"/>
      <c r="AKT435" s="309"/>
      <c r="AKU435" s="309"/>
      <c r="AKV435" s="309"/>
      <c r="AKW435" s="309"/>
      <c r="AKX435" s="309"/>
      <c r="AKY435" s="309"/>
      <c r="AKZ435" s="309"/>
      <c r="ALA435" s="309"/>
      <c r="ALB435" s="309"/>
      <c r="ALC435" s="309"/>
      <c r="ALD435" s="309"/>
      <c r="ALE435" s="309"/>
      <c r="ALF435" s="309"/>
      <c r="ALG435" s="309"/>
      <c r="ALH435" s="309"/>
      <c r="ALI435" s="309"/>
      <c r="ALJ435" s="309"/>
      <c r="ALK435" s="309"/>
      <c r="ALL435" s="309"/>
      <c r="ALM435" s="309"/>
      <c r="ALN435" s="309"/>
      <c r="ALO435" s="309"/>
      <c r="ALP435" s="309"/>
      <c r="ALQ435" s="309"/>
      <c r="ALR435" s="309"/>
      <c r="ALS435" s="309"/>
      <c r="ALT435" s="309"/>
      <c r="ALU435" s="309"/>
      <c r="ALV435" s="309"/>
      <c r="ALW435" s="309"/>
      <c r="ALX435" s="309"/>
      <c r="ALY435" s="309"/>
      <c r="ALZ435" s="309"/>
      <c r="AMA435" s="309"/>
      <c r="AMB435" s="309"/>
      <c r="AMC435" s="309"/>
      <c r="AMD435" s="309"/>
      <c r="AME435" s="309"/>
      <c r="AMF435" s="309"/>
      <c r="AMG435" s="309"/>
      <c r="AMH435" s="309"/>
      <c r="AMI435" s="309"/>
      <c r="AMJ435" s="309"/>
      <c r="AMK435" s="309"/>
      <c r="AML435" s="309"/>
      <c r="AMM435" s="309"/>
      <c r="AMN435" s="309"/>
      <c r="AMO435" s="309"/>
      <c r="AMP435" s="309"/>
      <c r="AMQ435" s="309"/>
      <c r="AMR435" s="309"/>
      <c r="AMS435" s="309"/>
      <c r="AMT435" s="309"/>
      <c r="AMU435" s="309"/>
      <c r="AMV435" s="309"/>
      <c r="AMW435" s="309"/>
      <c r="AMX435" s="309"/>
      <c r="AMY435" s="309"/>
      <c r="AMZ435" s="309"/>
      <c r="ANA435" s="309"/>
      <c r="ANB435" s="309"/>
      <c r="ANC435" s="309"/>
      <c r="AND435" s="309"/>
      <c r="ANE435" s="309"/>
      <c r="ANF435" s="309"/>
      <c r="ANG435" s="309"/>
      <c r="ANH435" s="309"/>
      <c r="ANI435" s="309"/>
      <c r="ANJ435" s="309"/>
      <c r="ANK435" s="309"/>
      <c r="ANL435" s="309"/>
      <c r="ANM435" s="309"/>
      <c r="ANN435" s="309"/>
      <c r="ANO435" s="309"/>
      <c r="ANP435" s="309"/>
      <c r="ANQ435" s="309"/>
      <c r="ANR435" s="309"/>
      <c r="ANS435" s="309"/>
      <c r="ANT435" s="309"/>
      <c r="ANU435" s="309"/>
      <c r="ANV435" s="309"/>
      <c r="ANW435" s="309"/>
      <c r="ANX435" s="309"/>
      <c r="ANY435" s="309"/>
      <c r="ANZ435" s="309"/>
      <c r="AOA435" s="309"/>
      <c r="AOB435" s="309"/>
      <c r="AOC435" s="309"/>
      <c r="AOD435" s="309"/>
      <c r="AOE435" s="309"/>
      <c r="AOF435" s="309"/>
      <c r="AOG435" s="309"/>
      <c r="AOH435" s="309"/>
      <c r="AOI435" s="309"/>
      <c r="AOJ435" s="309"/>
      <c r="AOK435" s="309"/>
      <c r="AOL435" s="309"/>
      <c r="AOM435" s="309"/>
      <c r="AON435" s="309"/>
      <c r="AOO435" s="309"/>
      <c r="AOP435" s="309"/>
      <c r="AOQ435" s="309"/>
      <c r="AOR435" s="309"/>
      <c r="AOS435" s="309"/>
      <c r="AOT435" s="309"/>
      <c r="AOU435" s="309"/>
      <c r="AOV435" s="309"/>
      <c r="AOW435" s="309"/>
      <c r="AOX435" s="309"/>
      <c r="AOY435" s="309"/>
      <c r="AOZ435" s="309"/>
      <c r="APA435" s="309"/>
      <c r="APB435" s="309"/>
      <c r="APC435" s="309"/>
      <c r="APD435" s="309"/>
      <c r="APE435" s="309"/>
      <c r="APF435" s="309"/>
      <c r="APG435" s="309"/>
      <c r="APH435" s="309"/>
      <c r="API435" s="309"/>
      <c r="APJ435" s="309"/>
      <c r="APK435" s="309"/>
      <c r="APL435" s="309"/>
      <c r="APM435" s="309"/>
      <c r="APN435" s="309"/>
      <c r="APO435" s="309"/>
      <c r="APP435" s="309"/>
      <c r="APQ435" s="309"/>
      <c r="APR435" s="309"/>
      <c r="APS435" s="309"/>
      <c r="APT435" s="309"/>
      <c r="APU435" s="309"/>
      <c r="APV435" s="309"/>
      <c r="APW435" s="309"/>
      <c r="APX435" s="309"/>
      <c r="APY435" s="309"/>
      <c r="APZ435" s="309"/>
      <c r="AQA435" s="309"/>
      <c r="AQB435" s="309"/>
      <c r="AQC435" s="309"/>
      <c r="AQD435" s="309"/>
      <c r="AQE435" s="309"/>
      <c r="AQF435" s="309"/>
      <c r="AQG435" s="309"/>
      <c r="AQH435" s="309"/>
      <c r="AQI435" s="309"/>
      <c r="AQJ435" s="309"/>
      <c r="AQK435" s="309"/>
      <c r="AQL435" s="309"/>
      <c r="AQM435" s="309"/>
      <c r="AQN435" s="309"/>
      <c r="AQO435" s="309"/>
      <c r="AQP435" s="309"/>
      <c r="AQQ435" s="309"/>
      <c r="AQR435" s="309"/>
      <c r="AQS435" s="309"/>
      <c r="AQT435" s="309"/>
      <c r="AQU435" s="309"/>
      <c r="AQV435" s="309"/>
      <c r="AQW435" s="309"/>
      <c r="AQX435" s="309"/>
      <c r="AQY435" s="309"/>
      <c r="AQZ435" s="309"/>
      <c r="ARA435" s="309"/>
      <c r="ARB435" s="309"/>
      <c r="ARC435" s="309"/>
      <c r="ARD435" s="309"/>
      <c r="ARE435" s="309"/>
      <c r="ARF435" s="309"/>
      <c r="ARG435" s="309"/>
      <c r="ARH435" s="309"/>
      <c r="ARI435" s="309"/>
      <c r="ARJ435" s="309"/>
      <c r="ARK435" s="309"/>
      <c r="ARL435" s="309"/>
      <c r="ARM435" s="309"/>
      <c r="ARN435" s="309"/>
      <c r="ARO435" s="309"/>
      <c r="ARP435" s="309"/>
      <c r="ARQ435" s="309"/>
      <c r="ARR435" s="309"/>
      <c r="ARS435" s="309"/>
      <c r="ART435" s="309"/>
      <c r="ARU435" s="309"/>
      <c r="ARV435" s="309"/>
      <c r="ARW435" s="309"/>
      <c r="ARX435" s="309"/>
      <c r="ARY435" s="309"/>
      <c r="ARZ435" s="309"/>
      <c r="ASA435" s="309"/>
      <c r="ASB435" s="309"/>
      <c r="ASC435" s="309"/>
      <c r="ASD435" s="309"/>
      <c r="ASE435" s="309"/>
      <c r="ASF435" s="309"/>
      <c r="ASG435" s="309"/>
      <c r="ASH435" s="309"/>
      <c r="ASI435" s="309"/>
      <c r="ASJ435" s="309"/>
      <c r="ASK435" s="309"/>
      <c r="ASL435" s="309"/>
      <c r="ASM435" s="309"/>
      <c r="ASN435" s="309"/>
      <c r="ASO435" s="309"/>
      <c r="ASP435" s="309"/>
      <c r="ASQ435" s="309"/>
      <c r="ASR435" s="309"/>
      <c r="ASS435" s="309"/>
      <c r="AST435" s="309"/>
      <c r="ASU435" s="309"/>
      <c r="ASV435" s="309"/>
      <c r="ASW435" s="309"/>
      <c r="ASX435" s="309"/>
      <c r="ASY435" s="309"/>
      <c r="ASZ435" s="309"/>
      <c r="ATA435" s="309"/>
      <c r="ATB435" s="309"/>
      <c r="ATC435" s="309"/>
      <c r="ATD435" s="309"/>
      <c r="ATE435" s="309"/>
      <c r="ATF435" s="309"/>
      <c r="ATG435" s="309"/>
      <c r="ATH435" s="309"/>
      <c r="ATI435" s="309"/>
      <c r="ATJ435" s="309"/>
      <c r="ATK435" s="309"/>
      <c r="ATL435" s="309"/>
      <c r="ATM435" s="309"/>
      <c r="ATN435" s="309"/>
      <c r="ATO435" s="309"/>
      <c r="ATP435" s="309"/>
      <c r="ATQ435" s="309"/>
      <c r="ATR435" s="309"/>
      <c r="ATS435" s="309"/>
      <c r="ATT435" s="309"/>
      <c r="ATU435" s="309"/>
      <c r="ATV435" s="309"/>
      <c r="ATW435" s="309"/>
      <c r="ATX435" s="309"/>
      <c r="ATY435" s="309"/>
      <c r="ATZ435" s="309"/>
      <c r="AUA435" s="309"/>
      <c r="AUB435" s="309"/>
      <c r="AUC435" s="309"/>
      <c r="AUD435" s="309"/>
      <c r="AUE435" s="309"/>
      <c r="AUF435" s="309"/>
      <c r="AUG435" s="309"/>
      <c r="AUH435" s="309"/>
      <c r="AUI435" s="309"/>
      <c r="AUJ435" s="309"/>
      <c r="AUK435" s="309"/>
      <c r="AUL435" s="309"/>
      <c r="AUM435" s="309"/>
      <c r="AUN435" s="309"/>
      <c r="AUO435" s="309"/>
      <c r="AUP435" s="309"/>
      <c r="AUQ435" s="309"/>
      <c r="AUR435" s="309"/>
      <c r="AUS435" s="309"/>
      <c r="AUT435" s="309"/>
      <c r="AUU435" s="309"/>
      <c r="AUV435" s="309"/>
      <c r="AUW435" s="309"/>
      <c r="AUX435" s="309"/>
      <c r="AUY435" s="309"/>
      <c r="AUZ435" s="309"/>
      <c r="AVA435" s="309"/>
      <c r="AVB435" s="309"/>
      <c r="AVC435" s="309"/>
      <c r="AVD435" s="309"/>
      <c r="AVE435" s="309"/>
      <c r="AVF435" s="309"/>
      <c r="AVG435" s="309"/>
      <c r="AVH435" s="309"/>
      <c r="AVI435" s="309"/>
      <c r="AVJ435" s="309"/>
      <c r="AVK435" s="309"/>
      <c r="AVL435" s="309"/>
      <c r="AVM435" s="309"/>
      <c r="AVN435" s="309"/>
      <c r="AVO435" s="309"/>
      <c r="AVP435" s="309"/>
      <c r="AVQ435" s="309"/>
      <c r="AVR435" s="309"/>
      <c r="AVS435" s="309"/>
      <c r="AVT435" s="309"/>
      <c r="AVU435" s="309"/>
      <c r="AVV435" s="309"/>
      <c r="AVW435" s="309"/>
      <c r="AVX435" s="309"/>
      <c r="AVY435" s="309"/>
      <c r="AVZ435" s="309"/>
      <c r="AWA435" s="309"/>
      <c r="AWB435" s="309"/>
      <c r="AWC435" s="309"/>
      <c r="AWD435" s="309"/>
      <c r="AWE435" s="309"/>
      <c r="AWF435" s="309"/>
      <c r="AWG435" s="309"/>
      <c r="AWH435" s="309"/>
      <c r="AWI435" s="309"/>
      <c r="AWJ435" s="309"/>
      <c r="AWK435" s="309"/>
      <c r="AWL435" s="309"/>
      <c r="AWM435" s="309"/>
      <c r="AWN435" s="309"/>
      <c r="AWO435" s="309"/>
      <c r="AWP435" s="309"/>
      <c r="AWQ435" s="309"/>
      <c r="AWR435" s="309"/>
      <c r="AWS435" s="309"/>
      <c r="AWT435" s="309"/>
      <c r="AWU435" s="309"/>
      <c r="AWV435" s="309"/>
      <c r="AWW435" s="309"/>
      <c r="AWX435" s="309"/>
      <c r="AWY435" s="309"/>
      <c r="AWZ435" s="309"/>
      <c r="AXA435" s="309"/>
      <c r="AXB435" s="309"/>
      <c r="AXC435" s="309"/>
      <c r="AXD435" s="309"/>
      <c r="AXE435" s="309"/>
      <c r="AXF435" s="309"/>
      <c r="AXG435" s="309"/>
      <c r="AXH435" s="309"/>
      <c r="AXI435" s="309"/>
      <c r="AXJ435" s="309"/>
      <c r="AXK435" s="309"/>
      <c r="AXL435" s="309"/>
      <c r="AXM435" s="309"/>
      <c r="AXN435" s="309"/>
      <c r="AXO435" s="309"/>
      <c r="AXP435" s="309"/>
      <c r="AXQ435" s="309"/>
      <c r="AXR435" s="309"/>
      <c r="AXS435" s="309"/>
      <c r="AXT435" s="309"/>
      <c r="AXU435" s="309"/>
      <c r="AXV435" s="309"/>
      <c r="AXW435" s="309"/>
      <c r="AXX435" s="309"/>
      <c r="AXY435" s="309"/>
      <c r="AXZ435" s="309"/>
      <c r="AYA435" s="309"/>
      <c r="AYB435" s="309"/>
      <c r="AYC435" s="309"/>
      <c r="AYD435" s="309"/>
      <c r="AYE435" s="309"/>
      <c r="AYF435" s="309"/>
      <c r="AYG435" s="309"/>
      <c r="AYH435" s="309"/>
      <c r="AYI435" s="309"/>
      <c r="AYJ435" s="309"/>
      <c r="AYK435" s="309"/>
      <c r="AYL435" s="309"/>
      <c r="AYM435" s="309"/>
      <c r="AYN435" s="309"/>
      <c r="AYO435" s="309"/>
      <c r="AYP435" s="309"/>
      <c r="AYQ435" s="309"/>
      <c r="AYR435" s="309"/>
      <c r="AYS435" s="309"/>
      <c r="AYT435" s="309"/>
      <c r="AYU435" s="309"/>
      <c r="AYV435" s="309"/>
      <c r="AYW435" s="309"/>
      <c r="AYX435" s="309"/>
      <c r="AYY435" s="309"/>
      <c r="AYZ435" s="309"/>
      <c r="AZA435" s="309"/>
      <c r="AZB435" s="309"/>
      <c r="AZC435" s="309"/>
      <c r="AZD435" s="309"/>
      <c r="AZE435" s="309"/>
      <c r="AZF435" s="309"/>
      <c r="AZG435" s="309"/>
      <c r="AZH435" s="309"/>
      <c r="AZI435" s="309"/>
      <c r="AZJ435" s="309"/>
      <c r="AZK435" s="309"/>
      <c r="AZL435" s="309"/>
      <c r="AZM435" s="309"/>
      <c r="AZN435" s="309"/>
      <c r="AZO435" s="309"/>
      <c r="AZP435" s="309"/>
      <c r="AZQ435" s="309"/>
      <c r="AZR435" s="309"/>
      <c r="AZS435" s="309"/>
      <c r="AZT435" s="309"/>
      <c r="AZU435" s="309"/>
      <c r="AZV435" s="309"/>
      <c r="AZW435" s="309"/>
      <c r="AZX435" s="309"/>
      <c r="AZY435" s="309"/>
      <c r="AZZ435" s="309"/>
      <c r="BAA435" s="309"/>
      <c r="BAB435" s="309"/>
      <c r="BAC435" s="309"/>
      <c r="BAD435" s="309"/>
      <c r="BAE435" s="309"/>
      <c r="BAF435" s="309"/>
      <c r="BAG435" s="309"/>
      <c r="BAH435" s="309"/>
      <c r="BAI435" s="309"/>
      <c r="BAJ435" s="309"/>
      <c r="BAK435" s="309"/>
      <c r="BAL435" s="309"/>
      <c r="BAM435" s="309"/>
      <c r="BAN435" s="309"/>
      <c r="BAO435" s="309"/>
      <c r="BAP435" s="309"/>
      <c r="BAQ435" s="309"/>
      <c r="BAR435" s="309"/>
      <c r="BAS435" s="309"/>
      <c r="BAT435" s="309"/>
      <c r="BAU435" s="309"/>
      <c r="BAV435" s="309"/>
      <c r="BAW435" s="309"/>
      <c r="BAX435" s="309"/>
      <c r="BAY435" s="309"/>
      <c r="BAZ435" s="309"/>
      <c r="BBA435" s="309"/>
      <c r="BBB435" s="309"/>
      <c r="BBC435" s="309"/>
      <c r="BBD435" s="309"/>
      <c r="BBE435" s="309"/>
      <c r="BBF435" s="309"/>
      <c r="BBG435" s="309"/>
      <c r="BBH435" s="309"/>
      <c r="BBI435" s="309"/>
      <c r="BBJ435" s="309"/>
      <c r="BBK435" s="309"/>
      <c r="BBL435" s="309"/>
      <c r="BBM435" s="309"/>
      <c r="BBN435" s="309"/>
      <c r="BBO435" s="309"/>
      <c r="BBP435" s="309"/>
      <c r="BBQ435" s="309"/>
      <c r="BBR435" s="309"/>
      <c r="BBS435" s="309"/>
      <c r="BBT435" s="309"/>
      <c r="BBU435" s="309"/>
      <c r="BBV435" s="309"/>
      <c r="BBW435" s="309"/>
      <c r="BBX435" s="309"/>
      <c r="BBY435" s="309"/>
      <c r="BBZ435" s="309"/>
      <c r="BCA435" s="309"/>
      <c r="BCB435" s="309"/>
      <c r="BCC435" s="309"/>
      <c r="BCD435" s="309"/>
      <c r="BCE435" s="309"/>
      <c r="BCF435" s="309"/>
      <c r="BCG435" s="309"/>
      <c r="BCH435" s="309"/>
      <c r="BCI435" s="309"/>
      <c r="BCJ435" s="309"/>
      <c r="BCK435" s="309"/>
      <c r="BCL435" s="309"/>
      <c r="BCM435" s="309"/>
      <c r="BCN435" s="309"/>
      <c r="BCO435" s="309"/>
      <c r="BCP435" s="309"/>
      <c r="BCQ435" s="309"/>
      <c r="BCR435" s="309"/>
      <c r="BCS435" s="309"/>
      <c r="BCT435" s="309"/>
      <c r="BCU435" s="309"/>
      <c r="BCV435" s="309"/>
      <c r="BCW435" s="309"/>
      <c r="BCX435" s="309"/>
      <c r="BCY435" s="309"/>
      <c r="BCZ435" s="309"/>
      <c r="BDA435" s="309"/>
      <c r="BDB435" s="309"/>
      <c r="BDC435" s="309"/>
      <c r="BDD435" s="309"/>
      <c r="BDE435" s="309"/>
      <c r="BDF435" s="309"/>
      <c r="BDG435" s="309"/>
      <c r="BDH435" s="309"/>
      <c r="BDI435" s="309"/>
      <c r="BDJ435" s="309"/>
      <c r="BDK435" s="309"/>
      <c r="BDL435" s="309"/>
      <c r="BDM435" s="309"/>
      <c r="BDN435" s="309"/>
      <c r="BDO435" s="309"/>
      <c r="BDP435" s="309"/>
      <c r="BDQ435" s="309"/>
      <c r="BDR435" s="309"/>
      <c r="BDS435" s="309"/>
      <c r="BDT435" s="309"/>
      <c r="BDU435" s="309"/>
      <c r="BDV435" s="309"/>
      <c r="BDW435" s="309"/>
      <c r="BDX435" s="309"/>
      <c r="BDY435" s="309"/>
      <c r="BDZ435" s="309"/>
      <c r="BEA435" s="309"/>
      <c r="BEB435" s="309"/>
      <c r="BEC435" s="309"/>
      <c r="BED435" s="309"/>
      <c r="BEE435" s="309"/>
      <c r="BEF435" s="309"/>
      <c r="BEG435" s="309"/>
      <c r="BEH435" s="309"/>
      <c r="BEI435" s="309"/>
      <c r="BEJ435" s="309"/>
      <c r="BEK435" s="309"/>
      <c r="BEL435" s="309"/>
      <c r="BEM435" s="309"/>
      <c r="BEN435" s="309"/>
      <c r="BEO435" s="309"/>
      <c r="BEP435" s="309"/>
      <c r="BEQ435" s="309"/>
      <c r="BER435" s="309"/>
      <c r="BES435" s="309"/>
      <c r="BET435" s="309"/>
      <c r="BEU435" s="309"/>
      <c r="BEV435" s="309"/>
      <c r="BEW435" s="309"/>
      <c r="BEX435" s="309"/>
      <c r="BEY435" s="309"/>
      <c r="BEZ435" s="309"/>
      <c r="BFA435" s="309"/>
      <c r="BFB435" s="309"/>
      <c r="BFC435" s="309"/>
      <c r="BFD435" s="309"/>
      <c r="BFE435" s="309"/>
      <c r="BFF435" s="309"/>
      <c r="BFG435" s="309"/>
      <c r="BFH435" s="309"/>
      <c r="BFI435" s="309"/>
      <c r="BFJ435" s="309"/>
      <c r="BFK435" s="309"/>
      <c r="BFL435" s="309"/>
      <c r="BFM435" s="309"/>
      <c r="BFN435" s="309"/>
      <c r="BFO435" s="309"/>
      <c r="BFP435" s="309"/>
      <c r="BFQ435" s="309"/>
      <c r="BFR435" s="309"/>
      <c r="BFS435" s="309"/>
      <c r="BFT435" s="309"/>
      <c r="BFU435" s="309"/>
      <c r="BFV435" s="309"/>
      <c r="BFW435" s="309"/>
      <c r="BFX435" s="309"/>
      <c r="BFY435" s="309"/>
      <c r="BFZ435" s="309"/>
      <c r="BGA435" s="309"/>
      <c r="BGB435" s="309"/>
      <c r="BGC435" s="309"/>
      <c r="BGD435" s="309"/>
      <c r="BGE435" s="309"/>
      <c r="BGF435" s="309"/>
      <c r="BGG435" s="309"/>
      <c r="BGH435" s="309"/>
    </row>
    <row r="436" spans="6:1542" s="18" customFormat="1" ht="14.45" customHeight="1" x14ac:dyDescent="0.25">
      <c r="F436" s="68"/>
      <c r="Y436" s="68"/>
      <c r="AC436" s="309"/>
      <c r="AD436" s="309"/>
      <c r="AE436" s="309"/>
      <c r="AF436" s="309"/>
      <c r="AG436" s="309"/>
      <c r="AH436" s="309"/>
      <c r="AI436" s="309"/>
      <c r="AJ436" s="309"/>
      <c r="AK436" s="309"/>
      <c r="AL436" s="309"/>
      <c r="AM436" s="309"/>
      <c r="AN436" s="309"/>
      <c r="AO436" s="309"/>
      <c r="AP436" s="309"/>
      <c r="AQ436" s="309"/>
      <c r="AR436" s="309"/>
      <c r="AS436" s="309"/>
      <c r="AT436" s="309"/>
      <c r="AU436" s="309"/>
      <c r="AV436" s="309"/>
      <c r="AW436" s="309"/>
      <c r="AX436" s="309"/>
      <c r="AY436" s="309"/>
      <c r="AZ436" s="309"/>
      <c r="BA436" s="309"/>
      <c r="BB436" s="309"/>
      <c r="BC436" s="309"/>
      <c r="BD436" s="309"/>
      <c r="BE436" s="309"/>
      <c r="BF436" s="309"/>
      <c r="BG436" s="309"/>
      <c r="BH436" s="309"/>
      <c r="BI436" s="309"/>
      <c r="BJ436" s="309"/>
      <c r="BK436" s="309"/>
      <c r="BL436" s="309"/>
      <c r="BM436" s="309"/>
      <c r="BN436" s="309"/>
      <c r="BO436" s="309"/>
      <c r="BP436" s="309"/>
      <c r="BQ436" s="309"/>
      <c r="BR436" s="309"/>
      <c r="BS436" s="309"/>
      <c r="BT436" s="309"/>
      <c r="BU436" s="309"/>
      <c r="BV436" s="309"/>
      <c r="BW436" s="309"/>
      <c r="BX436" s="309"/>
      <c r="BY436" s="309"/>
      <c r="BZ436" s="309"/>
      <c r="CA436" s="309"/>
      <c r="CB436" s="309"/>
      <c r="CC436" s="309"/>
      <c r="CD436" s="309"/>
      <c r="CE436" s="309"/>
      <c r="CF436" s="309"/>
      <c r="CG436" s="309"/>
      <c r="CH436" s="309"/>
      <c r="CI436" s="309"/>
      <c r="CJ436" s="309"/>
      <c r="CK436" s="309"/>
      <c r="CL436" s="309"/>
      <c r="CM436" s="309"/>
      <c r="CN436" s="309"/>
      <c r="CO436" s="309"/>
      <c r="CP436" s="309"/>
      <c r="CQ436" s="309"/>
      <c r="CR436" s="309"/>
      <c r="CS436" s="309"/>
      <c r="CT436" s="309"/>
      <c r="CU436" s="309"/>
      <c r="CV436" s="309"/>
      <c r="CW436" s="309"/>
      <c r="CX436" s="309"/>
      <c r="CY436" s="309"/>
      <c r="CZ436" s="309"/>
      <c r="DA436" s="309"/>
      <c r="DB436" s="309"/>
      <c r="DC436" s="309"/>
      <c r="DD436" s="309"/>
      <c r="DE436" s="309"/>
      <c r="DF436" s="309"/>
      <c r="DG436" s="309"/>
      <c r="DH436" s="309"/>
      <c r="DI436" s="309"/>
      <c r="DJ436" s="309"/>
      <c r="DK436" s="309"/>
      <c r="DL436" s="309"/>
      <c r="DM436" s="309"/>
      <c r="DN436" s="309"/>
      <c r="DO436" s="309"/>
      <c r="DP436" s="309"/>
      <c r="DQ436" s="309"/>
      <c r="DR436" s="309"/>
      <c r="DS436" s="309"/>
      <c r="DT436" s="309"/>
      <c r="DU436" s="309"/>
      <c r="DV436" s="309"/>
      <c r="DW436" s="309"/>
      <c r="DX436" s="309"/>
      <c r="DY436" s="309"/>
      <c r="DZ436" s="309"/>
      <c r="EA436" s="309"/>
      <c r="EB436" s="309"/>
      <c r="EC436" s="309"/>
      <c r="ED436" s="309"/>
      <c r="EE436" s="309"/>
      <c r="EF436" s="309"/>
      <c r="EG436" s="309"/>
      <c r="EH436" s="309"/>
      <c r="EI436" s="309"/>
      <c r="EJ436" s="309"/>
      <c r="EK436" s="309"/>
      <c r="EL436" s="309"/>
      <c r="EM436" s="309"/>
      <c r="EN436" s="309"/>
      <c r="EO436" s="309"/>
      <c r="EP436" s="309"/>
      <c r="EQ436" s="309"/>
      <c r="ER436" s="309"/>
      <c r="ES436" s="309"/>
      <c r="ET436" s="309"/>
      <c r="EU436" s="309"/>
      <c r="EV436" s="309"/>
      <c r="EW436" s="309"/>
      <c r="EX436" s="309"/>
      <c r="EY436" s="309"/>
      <c r="EZ436" s="309"/>
      <c r="FA436" s="309"/>
      <c r="FB436" s="309"/>
      <c r="FC436" s="309"/>
      <c r="FD436" s="309"/>
      <c r="FE436" s="309"/>
      <c r="FF436" s="309"/>
      <c r="FG436" s="309"/>
      <c r="FH436" s="309"/>
      <c r="FI436" s="309"/>
      <c r="FJ436" s="309"/>
      <c r="FK436" s="309"/>
      <c r="FL436" s="309"/>
      <c r="FM436" s="309"/>
      <c r="FN436" s="309"/>
      <c r="FO436" s="309"/>
      <c r="FP436" s="309"/>
      <c r="FQ436" s="309"/>
      <c r="FR436" s="309"/>
      <c r="FS436" s="309"/>
      <c r="FT436" s="309"/>
      <c r="FU436" s="309"/>
      <c r="FV436" s="309"/>
      <c r="FW436" s="309"/>
      <c r="FX436" s="309"/>
      <c r="FY436" s="309"/>
      <c r="FZ436" s="309"/>
      <c r="GA436" s="309"/>
      <c r="GB436" s="309"/>
      <c r="GC436" s="309"/>
      <c r="GD436" s="309"/>
      <c r="GE436" s="309"/>
      <c r="GF436" s="309"/>
      <c r="GG436" s="309"/>
      <c r="GH436" s="309"/>
      <c r="GI436" s="309"/>
      <c r="GJ436" s="309"/>
      <c r="GK436" s="309"/>
      <c r="GL436" s="309"/>
      <c r="GM436" s="309"/>
      <c r="GN436" s="309"/>
      <c r="GO436" s="309"/>
      <c r="GP436" s="309"/>
      <c r="GQ436" s="309"/>
      <c r="GR436" s="309"/>
      <c r="GS436" s="309"/>
      <c r="GT436" s="309"/>
      <c r="GU436" s="309"/>
      <c r="GV436" s="309"/>
      <c r="GW436" s="309"/>
      <c r="GX436" s="309"/>
      <c r="GY436" s="309"/>
      <c r="GZ436" s="309"/>
      <c r="HA436" s="309"/>
      <c r="HB436" s="309"/>
      <c r="HC436" s="309"/>
      <c r="HD436" s="309"/>
      <c r="HE436" s="309"/>
      <c r="HF436" s="309"/>
      <c r="HG436" s="309"/>
      <c r="HH436" s="309"/>
      <c r="HI436" s="309"/>
      <c r="HJ436" s="309"/>
      <c r="HK436" s="309"/>
      <c r="HL436" s="309"/>
      <c r="HM436" s="309"/>
      <c r="HN436" s="309"/>
      <c r="HO436" s="309"/>
      <c r="HP436" s="309"/>
      <c r="HQ436" s="309"/>
      <c r="HR436" s="309"/>
      <c r="HS436" s="309"/>
      <c r="HT436" s="309"/>
      <c r="HU436" s="309"/>
      <c r="HV436" s="309"/>
      <c r="HW436" s="309"/>
      <c r="HX436" s="309"/>
      <c r="HY436" s="309"/>
      <c r="HZ436" s="309"/>
      <c r="IA436" s="309"/>
      <c r="IB436" s="309"/>
      <c r="IC436" s="309"/>
      <c r="ID436" s="309"/>
      <c r="IE436" s="309"/>
      <c r="IF436" s="309"/>
      <c r="IG436" s="309"/>
      <c r="IH436" s="309"/>
      <c r="II436" s="309"/>
      <c r="IJ436" s="309"/>
      <c r="IK436" s="309"/>
      <c r="IL436" s="309"/>
      <c r="IM436" s="309"/>
      <c r="IN436" s="309"/>
      <c r="IO436" s="309"/>
      <c r="IP436" s="309"/>
      <c r="IQ436" s="309"/>
      <c r="IR436" s="309"/>
      <c r="IS436" s="309"/>
      <c r="IT436" s="309"/>
      <c r="IU436" s="309"/>
      <c r="IV436" s="309"/>
      <c r="IW436" s="309"/>
      <c r="IX436" s="309"/>
      <c r="IY436" s="309"/>
      <c r="IZ436" s="309"/>
      <c r="JA436" s="309"/>
      <c r="JB436" s="309"/>
      <c r="JC436" s="309"/>
      <c r="JD436" s="309"/>
      <c r="JE436" s="309"/>
      <c r="JF436" s="309"/>
      <c r="JG436" s="309"/>
      <c r="JH436" s="309"/>
      <c r="JI436" s="309"/>
      <c r="JJ436" s="309"/>
      <c r="JK436" s="309"/>
      <c r="JL436" s="309"/>
      <c r="JM436" s="309"/>
      <c r="JN436" s="309"/>
      <c r="JO436" s="309"/>
      <c r="JP436" s="309"/>
      <c r="JQ436" s="309"/>
      <c r="JR436" s="309"/>
      <c r="JS436" s="309"/>
      <c r="JT436" s="309"/>
      <c r="JU436" s="309"/>
      <c r="JV436" s="309"/>
      <c r="JW436" s="309"/>
      <c r="JX436" s="309"/>
      <c r="JY436" s="309"/>
      <c r="JZ436" s="309"/>
      <c r="KA436" s="309"/>
      <c r="KB436" s="309"/>
      <c r="KC436" s="309"/>
      <c r="KD436" s="309"/>
      <c r="KE436" s="309"/>
      <c r="KF436" s="309"/>
      <c r="KG436" s="309"/>
      <c r="KH436" s="309"/>
      <c r="KI436" s="309"/>
      <c r="KJ436" s="309"/>
      <c r="KK436" s="309"/>
      <c r="KL436" s="309"/>
      <c r="KM436" s="309"/>
      <c r="KN436" s="309"/>
      <c r="KO436" s="309"/>
      <c r="KP436" s="309"/>
      <c r="KQ436" s="309"/>
      <c r="KR436" s="309"/>
      <c r="KS436" s="309"/>
      <c r="KT436" s="309"/>
      <c r="KU436" s="309"/>
      <c r="KV436" s="309"/>
      <c r="KW436" s="309"/>
      <c r="KX436" s="309"/>
      <c r="KY436" s="309"/>
      <c r="KZ436" s="309"/>
      <c r="LA436" s="309"/>
      <c r="LB436" s="309"/>
      <c r="LC436" s="309"/>
      <c r="LD436" s="309"/>
      <c r="LE436" s="309"/>
      <c r="LF436" s="309"/>
      <c r="LG436" s="309"/>
      <c r="LH436" s="309"/>
      <c r="LI436" s="309"/>
      <c r="LJ436" s="309"/>
      <c r="LK436" s="309"/>
      <c r="LL436" s="309"/>
      <c r="LM436" s="309"/>
      <c r="LN436" s="309"/>
      <c r="LO436" s="309"/>
      <c r="LP436" s="309"/>
      <c r="LQ436" s="309"/>
      <c r="LR436" s="309"/>
      <c r="LS436" s="309"/>
      <c r="LT436" s="309"/>
      <c r="LU436" s="309"/>
      <c r="LV436" s="309"/>
      <c r="LW436" s="309"/>
      <c r="LX436" s="309"/>
      <c r="LY436" s="309"/>
      <c r="LZ436" s="309"/>
      <c r="MA436" s="309"/>
      <c r="MB436" s="309"/>
      <c r="MC436" s="309"/>
      <c r="MD436" s="309"/>
      <c r="ME436" s="309"/>
      <c r="MF436" s="309"/>
      <c r="MG436" s="309"/>
      <c r="MH436" s="309"/>
      <c r="MI436" s="309"/>
      <c r="MJ436" s="309"/>
      <c r="MK436" s="309"/>
      <c r="ML436" s="309"/>
      <c r="MM436" s="309"/>
      <c r="MN436" s="309"/>
      <c r="MO436" s="309"/>
      <c r="MP436" s="309"/>
      <c r="MQ436" s="309"/>
      <c r="MR436" s="309"/>
      <c r="MS436" s="309"/>
      <c r="MT436" s="309"/>
      <c r="MU436" s="309"/>
      <c r="MV436" s="309"/>
      <c r="MW436" s="309"/>
      <c r="MX436" s="309"/>
      <c r="MY436" s="309"/>
      <c r="MZ436" s="309"/>
      <c r="NA436" s="309"/>
      <c r="NB436" s="309"/>
      <c r="NC436" s="309"/>
      <c r="ND436" s="309"/>
      <c r="NE436" s="309"/>
      <c r="NF436" s="309"/>
      <c r="NG436" s="309"/>
      <c r="NH436" s="309"/>
      <c r="NI436" s="309"/>
      <c r="NJ436" s="309"/>
      <c r="NK436" s="309"/>
      <c r="NL436" s="309"/>
      <c r="NM436" s="309"/>
      <c r="NN436" s="309"/>
      <c r="NO436" s="309"/>
      <c r="NP436" s="309"/>
      <c r="NQ436" s="309"/>
      <c r="NR436" s="309"/>
      <c r="NS436" s="309"/>
      <c r="NT436" s="309"/>
      <c r="NU436" s="309"/>
      <c r="NV436" s="309"/>
      <c r="NW436" s="309"/>
      <c r="NX436" s="309"/>
      <c r="NY436" s="309"/>
      <c r="NZ436" s="309"/>
      <c r="OA436" s="309"/>
      <c r="OB436" s="309"/>
      <c r="OC436" s="309"/>
      <c r="OD436" s="309"/>
      <c r="OE436" s="309"/>
      <c r="OF436" s="309"/>
      <c r="OG436" s="309"/>
      <c r="OH436" s="309"/>
      <c r="OI436" s="309"/>
      <c r="OJ436" s="309"/>
      <c r="OK436" s="309"/>
      <c r="OL436" s="309"/>
      <c r="OM436" s="309"/>
      <c r="ON436" s="309"/>
      <c r="OO436" s="309"/>
      <c r="OP436" s="309"/>
      <c r="OQ436" s="309"/>
      <c r="OR436" s="309"/>
      <c r="OS436" s="309"/>
      <c r="OT436" s="309"/>
      <c r="OU436" s="309"/>
      <c r="OV436" s="309"/>
      <c r="OW436" s="309"/>
      <c r="OX436" s="309"/>
      <c r="OY436" s="309"/>
      <c r="OZ436" s="309"/>
      <c r="PA436" s="309"/>
      <c r="PB436" s="309"/>
      <c r="PC436" s="309"/>
      <c r="PD436" s="309"/>
      <c r="PE436" s="309"/>
      <c r="PF436" s="309"/>
      <c r="PG436" s="309"/>
      <c r="PH436" s="309"/>
      <c r="PI436" s="309"/>
      <c r="PJ436" s="309"/>
      <c r="PK436" s="309"/>
      <c r="PL436" s="309"/>
      <c r="PM436" s="309"/>
      <c r="PN436" s="309"/>
      <c r="PO436" s="309"/>
      <c r="PP436" s="309"/>
      <c r="PQ436" s="309"/>
      <c r="PR436" s="309"/>
      <c r="PS436" s="309"/>
      <c r="PT436" s="309"/>
      <c r="PU436" s="309"/>
      <c r="PV436" s="309"/>
      <c r="PW436" s="309"/>
      <c r="PX436" s="309"/>
      <c r="PY436" s="309"/>
      <c r="PZ436" s="309"/>
      <c r="QA436" s="309"/>
      <c r="QB436" s="309"/>
      <c r="QC436" s="309"/>
      <c r="QD436" s="309"/>
      <c r="QE436" s="309"/>
      <c r="QF436" s="309"/>
      <c r="QG436" s="309"/>
      <c r="QH436" s="309"/>
      <c r="QI436" s="309"/>
      <c r="QJ436" s="309"/>
      <c r="QK436" s="309"/>
      <c r="QL436" s="309"/>
      <c r="QM436" s="309"/>
      <c r="QN436" s="309"/>
      <c r="QO436" s="309"/>
      <c r="QP436" s="309"/>
      <c r="QQ436" s="309"/>
      <c r="QR436" s="309"/>
      <c r="QS436" s="309"/>
      <c r="QT436" s="309"/>
      <c r="QU436" s="309"/>
      <c r="QV436" s="309"/>
      <c r="QW436" s="309"/>
      <c r="QX436" s="309"/>
      <c r="QY436" s="309"/>
      <c r="QZ436" s="309"/>
      <c r="RA436" s="309"/>
      <c r="RB436" s="309"/>
      <c r="RC436" s="309"/>
      <c r="RD436" s="309"/>
      <c r="RE436" s="309"/>
      <c r="RF436" s="309"/>
      <c r="RG436" s="309"/>
      <c r="RH436" s="309"/>
      <c r="RI436" s="309"/>
      <c r="RJ436" s="309"/>
      <c r="RK436" s="309"/>
      <c r="RL436" s="309"/>
      <c r="RM436" s="309"/>
      <c r="RN436" s="309"/>
      <c r="RO436" s="309"/>
      <c r="RP436" s="309"/>
      <c r="RQ436" s="309"/>
      <c r="RR436" s="309"/>
      <c r="RS436" s="309"/>
      <c r="RT436" s="309"/>
      <c r="RU436" s="309"/>
      <c r="RV436" s="309"/>
      <c r="RW436" s="309"/>
      <c r="RX436" s="309"/>
      <c r="RY436" s="309"/>
      <c r="RZ436" s="309"/>
      <c r="SA436" s="309"/>
      <c r="SB436" s="309"/>
      <c r="SC436" s="309"/>
      <c r="SD436" s="309"/>
      <c r="SE436" s="309"/>
      <c r="SF436" s="309"/>
      <c r="SG436" s="309"/>
      <c r="SH436" s="309"/>
      <c r="SI436" s="309"/>
      <c r="SJ436" s="309"/>
      <c r="SK436" s="309"/>
      <c r="SL436" s="309"/>
      <c r="SM436" s="309"/>
      <c r="SN436" s="309"/>
      <c r="SO436" s="309"/>
      <c r="SP436" s="309"/>
      <c r="SQ436" s="309"/>
      <c r="SR436" s="309"/>
      <c r="SS436" s="309"/>
      <c r="ST436" s="309"/>
      <c r="SU436" s="309"/>
      <c r="SV436" s="309"/>
      <c r="SW436" s="309"/>
      <c r="SX436" s="309"/>
      <c r="SY436" s="309"/>
      <c r="SZ436" s="309"/>
      <c r="TA436" s="309"/>
      <c r="TB436" s="309"/>
      <c r="TC436" s="309"/>
      <c r="TD436" s="309"/>
      <c r="TE436" s="309"/>
      <c r="TF436" s="309"/>
      <c r="TG436" s="309"/>
      <c r="TH436" s="309"/>
      <c r="TI436" s="309"/>
      <c r="TJ436" s="309"/>
      <c r="TK436" s="309"/>
      <c r="TL436" s="309"/>
      <c r="TM436" s="309"/>
      <c r="TN436" s="309"/>
      <c r="TO436" s="309"/>
      <c r="TP436" s="309"/>
      <c r="TQ436" s="309"/>
      <c r="TR436" s="309"/>
      <c r="TS436" s="309"/>
      <c r="TT436" s="309"/>
      <c r="TU436" s="309"/>
      <c r="TV436" s="309"/>
      <c r="TW436" s="309"/>
      <c r="TX436" s="309"/>
      <c r="TY436" s="309"/>
      <c r="TZ436" s="309"/>
      <c r="UA436" s="309"/>
      <c r="UB436" s="309"/>
      <c r="UC436" s="309"/>
      <c r="UD436" s="309"/>
      <c r="UE436" s="309"/>
      <c r="UF436" s="309"/>
      <c r="UG436" s="309"/>
      <c r="UH436" s="309"/>
      <c r="UI436" s="309"/>
      <c r="UJ436" s="309"/>
      <c r="UK436" s="309"/>
      <c r="UL436" s="309"/>
      <c r="UM436" s="309"/>
      <c r="UN436" s="309"/>
      <c r="UO436" s="309"/>
      <c r="UP436" s="309"/>
      <c r="UQ436" s="309"/>
      <c r="UR436" s="309"/>
      <c r="US436" s="309"/>
      <c r="UT436" s="309"/>
      <c r="UU436" s="309"/>
      <c r="UV436" s="309"/>
      <c r="UW436" s="309"/>
      <c r="UX436" s="309"/>
      <c r="UY436" s="309"/>
      <c r="UZ436" s="309"/>
      <c r="VA436" s="309"/>
      <c r="VB436" s="309"/>
      <c r="VC436" s="309"/>
      <c r="VD436" s="309"/>
      <c r="VE436" s="309"/>
      <c r="VF436" s="309"/>
      <c r="VG436" s="309"/>
      <c r="VH436" s="309"/>
      <c r="VI436" s="309"/>
      <c r="VJ436" s="309"/>
      <c r="VK436" s="309"/>
      <c r="VL436" s="309"/>
      <c r="VM436" s="309"/>
      <c r="VN436" s="309"/>
      <c r="VO436" s="309"/>
      <c r="VP436" s="309"/>
      <c r="VQ436" s="309"/>
      <c r="VR436" s="309"/>
      <c r="VS436" s="309"/>
      <c r="VT436" s="309"/>
      <c r="VU436" s="309"/>
      <c r="VV436" s="309"/>
      <c r="VW436" s="309"/>
      <c r="VX436" s="309"/>
      <c r="VY436" s="309"/>
      <c r="VZ436" s="309"/>
      <c r="WA436" s="309"/>
      <c r="WB436" s="309"/>
      <c r="WC436" s="309"/>
      <c r="WD436" s="309"/>
      <c r="WE436" s="309"/>
      <c r="WF436" s="309"/>
      <c r="WG436" s="309"/>
      <c r="WH436" s="309"/>
      <c r="WI436" s="309"/>
      <c r="WJ436" s="309"/>
      <c r="WK436" s="309"/>
      <c r="WL436" s="309"/>
      <c r="WM436" s="309"/>
      <c r="WN436" s="309"/>
      <c r="WO436" s="309"/>
      <c r="WP436" s="309"/>
      <c r="WQ436" s="309"/>
      <c r="WR436" s="309"/>
      <c r="WS436" s="309"/>
      <c r="WT436" s="309"/>
      <c r="WU436" s="309"/>
      <c r="WV436" s="309"/>
      <c r="WW436" s="309"/>
      <c r="WX436" s="309"/>
      <c r="WY436" s="309"/>
      <c r="WZ436" s="309"/>
      <c r="XA436" s="309"/>
      <c r="XB436" s="309"/>
      <c r="XC436" s="309"/>
      <c r="XD436" s="309"/>
      <c r="XE436" s="309"/>
      <c r="XF436" s="309"/>
      <c r="XG436" s="309"/>
      <c r="XH436" s="309"/>
      <c r="XI436" s="309"/>
      <c r="XJ436" s="309"/>
      <c r="XK436" s="309"/>
      <c r="XL436" s="309"/>
      <c r="XM436" s="309"/>
      <c r="XN436" s="309"/>
      <c r="XO436" s="309"/>
      <c r="XP436" s="309"/>
      <c r="XQ436" s="309"/>
      <c r="XR436" s="309"/>
      <c r="XS436" s="309"/>
      <c r="XT436" s="309"/>
      <c r="XU436" s="309"/>
      <c r="XV436" s="309"/>
      <c r="XW436" s="309"/>
      <c r="XX436" s="309"/>
      <c r="XY436" s="309"/>
      <c r="XZ436" s="309"/>
      <c r="YA436" s="309"/>
      <c r="YB436" s="309"/>
      <c r="YC436" s="309"/>
      <c r="YD436" s="309"/>
      <c r="YE436" s="309"/>
      <c r="YF436" s="309"/>
      <c r="YG436" s="309"/>
      <c r="YH436" s="309"/>
      <c r="YI436" s="309"/>
      <c r="YJ436" s="309"/>
      <c r="YK436" s="309"/>
      <c r="YL436" s="309"/>
      <c r="YM436" s="309"/>
      <c r="YN436" s="309"/>
      <c r="YO436" s="309"/>
      <c r="YP436" s="309"/>
      <c r="YQ436" s="309"/>
      <c r="YR436" s="309"/>
      <c r="YS436" s="309"/>
      <c r="YT436" s="309"/>
      <c r="YU436" s="309"/>
      <c r="YV436" s="309"/>
      <c r="YW436" s="309"/>
      <c r="YX436" s="309"/>
      <c r="YY436" s="309"/>
      <c r="YZ436" s="309"/>
      <c r="ZA436" s="309"/>
      <c r="ZB436" s="309"/>
      <c r="ZC436" s="309"/>
      <c r="ZD436" s="309"/>
      <c r="ZE436" s="309"/>
      <c r="ZF436" s="309"/>
      <c r="ZG436" s="309"/>
      <c r="ZH436" s="309"/>
      <c r="ZI436" s="309"/>
      <c r="ZJ436" s="309"/>
      <c r="ZK436" s="309"/>
      <c r="ZL436" s="309"/>
      <c r="ZM436" s="309"/>
      <c r="ZN436" s="309"/>
      <c r="ZO436" s="309"/>
      <c r="ZP436" s="309"/>
      <c r="ZQ436" s="309"/>
      <c r="ZR436" s="309"/>
      <c r="ZS436" s="309"/>
      <c r="ZT436" s="309"/>
      <c r="ZU436" s="309"/>
      <c r="ZV436" s="309"/>
      <c r="ZW436" s="309"/>
      <c r="ZX436" s="309"/>
      <c r="ZY436" s="309"/>
      <c r="ZZ436" s="309"/>
      <c r="AAA436" s="309"/>
      <c r="AAB436" s="309"/>
      <c r="AAC436" s="309"/>
      <c r="AAD436" s="309"/>
      <c r="AAE436" s="309"/>
      <c r="AAF436" s="309"/>
      <c r="AAG436" s="309"/>
      <c r="AAH436" s="309"/>
      <c r="AAI436" s="309"/>
      <c r="AAJ436" s="309"/>
      <c r="AAK436" s="309"/>
      <c r="AAL436" s="309"/>
      <c r="AAM436" s="309"/>
      <c r="AAN436" s="309"/>
      <c r="AAO436" s="309"/>
      <c r="AAP436" s="309"/>
      <c r="AAQ436" s="309"/>
      <c r="AAR436" s="309"/>
      <c r="AAS436" s="309"/>
      <c r="AAT436" s="309"/>
      <c r="AAU436" s="309"/>
      <c r="AAV436" s="309"/>
      <c r="AAW436" s="309"/>
      <c r="AAX436" s="309"/>
      <c r="AAY436" s="309"/>
      <c r="AAZ436" s="309"/>
      <c r="ABA436" s="309"/>
      <c r="ABB436" s="309"/>
      <c r="ABC436" s="309"/>
      <c r="ABD436" s="309"/>
      <c r="ABE436" s="309"/>
      <c r="ABF436" s="309"/>
      <c r="ABG436" s="309"/>
      <c r="ABH436" s="309"/>
      <c r="ABI436" s="309"/>
      <c r="ABJ436" s="309"/>
      <c r="ABK436" s="309"/>
      <c r="ABL436" s="309"/>
      <c r="ABM436" s="309"/>
      <c r="ABN436" s="309"/>
      <c r="ABO436" s="309"/>
      <c r="ABP436" s="309"/>
      <c r="ABQ436" s="309"/>
      <c r="ABR436" s="309"/>
      <c r="ABS436" s="309"/>
      <c r="ABT436" s="309"/>
      <c r="ABU436" s="309"/>
      <c r="ABV436" s="309"/>
      <c r="ABW436" s="309"/>
      <c r="ABX436" s="309"/>
      <c r="ABY436" s="309"/>
      <c r="ABZ436" s="309"/>
      <c r="ACA436" s="309"/>
      <c r="ACB436" s="309"/>
      <c r="ACC436" s="309"/>
      <c r="ACD436" s="309"/>
      <c r="ACE436" s="309"/>
      <c r="ACF436" s="309"/>
      <c r="ACG436" s="309"/>
      <c r="ACH436" s="309"/>
      <c r="ACI436" s="309"/>
      <c r="ACJ436" s="309"/>
      <c r="ACK436" s="309"/>
      <c r="ACL436" s="309"/>
      <c r="ACM436" s="309"/>
      <c r="ACN436" s="309"/>
      <c r="ACO436" s="309"/>
      <c r="ACP436" s="309"/>
      <c r="ACQ436" s="309"/>
      <c r="ACR436" s="309"/>
      <c r="ACS436" s="309"/>
      <c r="ACT436" s="309"/>
      <c r="ACU436" s="309"/>
      <c r="ACV436" s="309"/>
      <c r="ACW436" s="309"/>
      <c r="ACX436" s="309"/>
      <c r="ACY436" s="309"/>
      <c r="ACZ436" s="309"/>
      <c r="ADA436" s="309"/>
      <c r="ADB436" s="309"/>
      <c r="ADC436" s="309"/>
      <c r="ADD436" s="309"/>
      <c r="ADE436" s="309"/>
      <c r="ADF436" s="309"/>
      <c r="ADG436" s="309"/>
      <c r="ADH436" s="309"/>
      <c r="ADI436" s="309"/>
      <c r="ADJ436" s="309"/>
      <c r="ADK436" s="309"/>
      <c r="ADL436" s="309"/>
      <c r="ADM436" s="309"/>
      <c r="ADN436" s="309"/>
      <c r="ADO436" s="309"/>
      <c r="ADP436" s="309"/>
      <c r="ADQ436" s="309"/>
      <c r="ADR436" s="309"/>
      <c r="ADS436" s="309"/>
      <c r="ADT436" s="309"/>
      <c r="ADU436" s="309"/>
      <c r="ADV436" s="309"/>
      <c r="ADW436" s="309"/>
      <c r="ADX436" s="309"/>
      <c r="ADY436" s="309"/>
      <c r="ADZ436" s="309"/>
      <c r="AEA436" s="309"/>
      <c r="AEB436" s="309"/>
      <c r="AEC436" s="309"/>
      <c r="AED436" s="309"/>
      <c r="AEE436" s="309"/>
      <c r="AEF436" s="309"/>
      <c r="AEG436" s="309"/>
      <c r="AEH436" s="309"/>
      <c r="AEI436" s="309"/>
      <c r="AEJ436" s="309"/>
      <c r="AEK436" s="309"/>
      <c r="AEL436" s="309"/>
      <c r="AEM436" s="309"/>
      <c r="AEN436" s="309"/>
      <c r="AEO436" s="309"/>
      <c r="AEP436" s="309"/>
      <c r="AEQ436" s="309"/>
      <c r="AER436" s="309"/>
      <c r="AES436" s="309"/>
      <c r="AET436" s="309"/>
      <c r="AEU436" s="309"/>
      <c r="AEV436" s="309"/>
      <c r="AEW436" s="309"/>
      <c r="AEX436" s="309"/>
      <c r="AEY436" s="309"/>
      <c r="AEZ436" s="309"/>
      <c r="AFA436" s="309"/>
      <c r="AFB436" s="309"/>
      <c r="AFC436" s="309"/>
      <c r="AFD436" s="309"/>
      <c r="AFE436" s="309"/>
      <c r="AFF436" s="309"/>
      <c r="AFG436" s="309"/>
      <c r="AFH436" s="309"/>
      <c r="AFI436" s="309"/>
      <c r="AFJ436" s="309"/>
      <c r="AFK436" s="309"/>
      <c r="AFL436" s="309"/>
      <c r="AFM436" s="309"/>
      <c r="AFN436" s="309"/>
      <c r="AFO436" s="309"/>
      <c r="AFP436" s="309"/>
      <c r="AFQ436" s="309"/>
      <c r="AFR436" s="309"/>
      <c r="AFS436" s="309"/>
      <c r="AFT436" s="309"/>
      <c r="AFU436" s="309"/>
      <c r="AFV436" s="309"/>
      <c r="AFW436" s="309"/>
      <c r="AFX436" s="309"/>
      <c r="AFY436" s="309"/>
      <c r="AFZ436" s="309"/>
      <c r="AGA436" s="309"/>
      <c r="AGB436" s="309"/>
      <c r="AGC436" s="309"/>
      <c r="AGD436" s="309"/>
      <c r="AGE436" s="309"/>
      <c r="AGF436" s="309"/>
      <c r="AGG436" s="309"/>
      <c r="AGH436" s="309"/>
      <c r="AGI436" s="309"/>
      <c r="AGJ436" s="309"/>
      <c r="AGK436" s="309"/>
      <c r="AGL436" s="309"/>
      <c r="AGM436" s="309"/>
      <c r="AGN436" s="309"/>
      <c r="AGO436" s="309"/>
      <c r="AGP436" s="309"/>
      <c r="AGQ436" s="309"/>
      <c r="AGR436" s="309"/>
      <c r="AGS436" s="309"/>
      <c r="AGT436" s="309"/>
      <c r="AGU436" s="309"/>
      <c r="AGV436" s="309"/>
      <c r="AGW436" s="309"/>
      <c r="AGX436" s="309"/>
      <c r="AGY436" s="309"/>
      <c r="AGZ436" s="309"/>
      <c r="AHA436" s="309"/>
      <c r="AHB436" s="309"/>
      <c r="AHC436" s="309"/>
      <c r="AHD436" s="309"/>
      <c r="AHE436" s="309"/>
      <c r="AHF436" s="309"/>
      <c r="AHG436" s="309"/>
      <c r="AHH436" s="309"/>
      <c r="AHI436" s="309"/>
      <c r="AHJ436" s="309"/>
      <c r="AHK436" s="309"/>
      <c r="AHL436" s="309"/>
      <c r="AHM436" s="309"/>
      <c r="AHN436" s="309"/>
      <c r="AHO436" s="309"/>
      <c r="AHP436" s="309"/>
      <c r="AHQ436" s="309"/>
      <c r="AHR436" s="309"/>
      <c r="AHS436" s="309"/>
      <c r="AHT436" s="309"/>
      <c r="AHU436" s="309"/>
      <c r="AHV436" s="309"/>
      <c r="AHW436" s="309"/>
      <c r="AHX436" s="309"/>
      <c r="AHY436" s="309"/>
      <c r="AHZ436" s="309"/>
      <c r="AIA436" s="309"/>
      <c r="AIB436" s="309"/>
      <c r="AIC436" s="309"/>
      <c r="AID436" s="309"/>
      <c r="AIE436" s="309"/>
      <c r="AIF436" s="309"/>
      <c r="AIG436" s="309"/>
      <c r="AIH436" s="309"/>
      <c r="AII436" s="309"/>
      <c r="AIJ436" s="309"/>
      <c r="AIK436" s="309"/>
      <c r="AIL436" s="309"/>
      <c r="AIM436" s="309"/>
      <c r="AIN436" s="309"/>
      <c r="AIO436" s="309"/>
      <c r="AIP436" s="309"/>
      <c r="AIQ436" s="309"/>
      <c r="AIR436" s="309"/>
      <c r="AIS436" s="309"/>
      <c r="AIT436" s="309"/>
      <c r="AIU436" s="309"/>
      <c r="AIV436" s="309"/>
      <c r="AIW436" s="309"/>
      <c r="AIX436" s="309"/>
      <c r="AIY436" s="309"/>
      <c r="AIZ436" s="309"/>
      <c r="AJA436" s="309"/>
      <c r="AJB436" s="309"/>
      <c r="AJC436" s="309"/>
      <c r="AJD436" s="309"/>
      <c r="AJE436" s="309"/>
      <c r="AJF436" s="309"/>
      <c r="AJG436" s="309"/>
      <c r="AJH436" s="309"/>
      <c r="AJI436" s="309"/>
      <c r="AJJ436" s="309"/>
      <c r="AJK436" s="309"/>
      <c r="AJL436" s="309"/>
      <c r="AJM436" s="309"/>
      <c r="AJN436" s="309"/>
      <c r="AJO436" s="309"/>
      <c r="AJP436" s="309"/>
      <c r="AJQ436" s="309"/>
      <c r="AJR436" s="309"/>
      <c r="AJS436" s="309"/>
      <c r="AJT436" s="309"/>
      <c r="AJU436" s="309"/>
      <c r="AJV436" s="309"/>
      <c r="AJW436" s="309"/>
      <c r="AJX436" s="309"/>
      <c r="AJY436" s="309"/>
      <c r="AJZ436" s="309"/>
      <c r="AKA436" s="309"/>
      <c r="AKB436" s="309"/>
      <c r="AKC436" s="309"/>
      <c r="AKD436" s="309"/>
      <c r="AKE436" s="309"/>
      <c r="AKF436" s="309"/>
      <c r="AKG436" s="309"/>
      <c r="AKH436" s="309"/>
      <c r="AKI436" s="309"/>
      <c r="AKJ436" s="309"/>
      <c r="AKK436" s="309"/>
      <c r="AKL436" s="309"/>
      <c r="AKM436" s="309"/>
      <c r="AKN436" s="309"/>
      <c r="AKO436" s="309"/>
      <c r="AKP436" s="309"/>
      <c r="AKQ436" s="309"/>
      <c r="AKR436" s="309"/>
      <c r="AKS436" s="309"/>
      <c r="AKT436" s="309"/>
      <c r="AKU436" s="309"/>
      <c r="AKV436" s="309"/>
      <c r="AKW436" s="309"/>
      <c r="AKX436" s="309"/>
      <c r="AKY436" s="309"/>
      <c r="AKZ436" s="309"/>
      <c r="ALA436" s="309"/>
      <c r="ALB436" s="309"/>
      <c r="ALC436" s="309"/>
      <c r="ALD436" s="309"/>
      <c r="ALE436" s="309"/>
      <c r="ALF436" s="309"/>
      <c r="ALG436" s="309"/>
      <c r="ALH436" s="309"/>
      <c r="ALI436" s="309"/>
      <c r="ALJ436" s="309"/>
      <c r="ALK436" s="309"/>
      <c r="ALL436" s="309"/>
      <c r="ALM436" s="309"/>
      <c r="ALN436" s="309"/>
      <c r="ALO436" s="309"/>
      <c r="ALP436" s="309"/>
      <c r="ALQ436" s="309"/>
      <c r="ALR436" s="309"/>
      <c r="ALS436" s="309"/>
      <c r="ALT436" s="309"/>
      <c r="ALU436" s="309"/>
      <c r="ALV436" s="309"/>
      <c r="ALW436" s="309"/>
      <c r="ALX436" s="309"/>
      <c r="ALY436" s="309"/>
      <c r="ALZ436" s="309"/>
      <c r="AMA436" s="309"/>
      <c r="AMB436" s="309"/>
      <c r="AMC436" s="309"/>
      <c r="AMD436" s="309"/>
      <c r="AME436" s="309"/>
      <c r="AMF436" s="309"/>
      <c r="AMG436" s="309"/>
      <c r="AMH436" s="309"/>
      <c r="AMI436" s="309"/>
      <c r="AMJ436" s="309"/>
      <c r="AMK436" s="309"/>
      <c r="AML436" s="309"/>
      <c r="AMM436" s="309"/>
      <c r="AMN436" s="309"/>
      <c r="AMO436" s="309"/>
      <c r="AMP436" s="309"/>
      <c r="AMQ436" s="309"/>
      <c r="AMR436" s="309"/>
      <c r="AMS436" s="309"/>
      <c r="AMT436" s="309"/>
      <c r="AMU436" s="309"/>
      <c r="AMV436" s="309"/>
      <c r="AMW436" s="309"/>
      <c r="AMX436" s="309"/>
      <c r="AMY436" s="309"/>
      <c r="AMZ436" s="309"/>
      <c r="ANA436" s="309"/>
      <c r="ANB436" s="309"/>
      <c r="ANC436" s="309"/>
      <c r="AND436" s="309"/>
      <c r="ANE436" s="309"/>
      <c r="ANF436" s="309"/>
      <c r="ANG436" s="309"/>
      <c r="ANH436" s="309"/>
      <c r="ANI436" s="309"/>
      <c r="ANJ436" s="309"/>
      <c r="ANK436" s="309"/>
      <c r="ANL436" s="309"/>
      <c r="ANM436" s="309"/>
      <c r="ANN436" s="309"/>
      <c r="ANO436" s="309"/>
      <c r="ANP436" s="309"/>
      <c r="ANQ436" s="309"/>
      <c r="ANR436" s="309"/>
      <c r="ANS436" s="309"/>
      <c r="ANT436" s="309"/>
      <c r="ANU436" s="309"/>
      <c r="ANV436" s="309"/>
      <c r="ANW436" s="309"/>
      <c r="ANX436" s="309"/>
      <c r="ANY436" s="309"/>
      <c r="ANZ436" s="309"/>
      <c r="AOA436" s="309"/>
      <c r="AOB436" s="309"/>
      <c r="AOC436" s="309"/>
      <c r="AOD436" s="309"/>
      <c r="AOE436" s="309"/>
      <c r="AOF436" s="309"/>
      <c r="AOG436" s="309"/>
      <c r="AOH436" s="309"/>
      <c r="AOI436" s="309"/>
      <c r="AOJ436" s="309"/>
      <c r="AOK436" s="309"/>
      <c r="AOL436" s="309"/>
      <c r="AOM436" s="309"/>
      <c r="AON436" s="309"/>
      <c r="AOO436" s="309"/>
      <c r="AOP436" s="309"/>
      <c r="AOQ436" s="309"/>
      <c r="AOR436" s="309"/>
      <c r="AOS436" s="309"/>
      <c r="AOT436" s="309"/>
      <c r="AOU436" s="309"/>
      <c r="AOV436" s="309"/>
      <c r="AOW436" s="309"/>
      <c r="AOX436" s="309"/>
      <c r="AOY436" s="309"/>
      <c r="AOZ436" s="309"/>
      <c r="APA436" s="309"/>
      <c r="APB436" s="309"/>
      <c r="APC436" s="309"/>
      <c r="APD436" s="309"/>
      <c r="APE436" s="309"/>
      <c r="APF436" s="309"/>
      <c r="APG436" s="309"/>
      <c r="APH436" s="309"/>
      <c r="API436" s="309"/>
      <c r="APJ436" s="309"/>
      <c r="APK436" s="309"/>
      <c r="APL436" s="309"/>
      <c r="APM436" s="309"/>
      <c r="APN436" s="309"/>
      <c r="APO436" s="309"/>
      <c r="APP436" s="309"/>
      <c r="APQ436" s="309"/>
      <c r="APR436" s="309"/>
      <c r="APS436" s="309"/>
      <c r="APT436" s="309"/>
      <c r="APU436" s="309"/>
      <c r="APV436" s="309"/>
      <c r="APW436" s="309"/>
      <c r="APX436" s="309"/>
      <c r="APY436" s="309"/>
      <c r="APZ436" s="309"/>
      <c r="AQA436" s="309"/>
      <c r="AQB436" s="309"/>
      <c r="AQC436" s="309"/>
      <c r="AQD436" s="309"/>
      <c r="AQE436" s="309"/>
      <c r="AQF436" s="309"/>
      <c r="AQG436" s="309"/>
      <c r="AQH436" s="309"/>
      <c r="AQI436" s="309"/>
      <c r="AQJ436" s="309"/>
      <c r="AQK436" s="309"/>
      <c r="AQL436" s="309"/>
      <c r="AQM436" s="309"/>
      <c r="AQN436" s="309"/>
      <c r="AQO436" s="309"/>
      <c r="AQP436" s="309"/>
      <c r="AQQ436" s="309"/>
      <c r="AQR436" s="309"/>
      <c r="AQS436" s="309"/>
      <c r="AQT436" s="309"/>
      <c r="AQU436" s="309"/>
      <c r="AQV436" s="309"/>
      <c r="AQW436" s="309"/>
      <c r="AQX436" s="309"/>
      <c r="AQY436" s="309"/>
      <c r="AQZ436" s="309"/>
      <c r="ARA436" s="309"/>
      <c r="ARB436" s="309"/>
      <c r="ARC436" s="309"/>
      <c r="ARD436" s="309"/>
      <c r="ARE436" s="309"/>
      <c r="ARF436" s="309"/>
      <c r="ARG436" s="309"/>
      <c r="ARH436" s="309"/>
      <c r="ARI436" s="309"/>
      <c r="ARJ436" s="309"/>
      <c r="ARK436" s="309"/>
      <c r="ARL436" s="309"/>
      <c r="ARM436" s="309"/>
      <c r="ARN436" s="309"/>
      <c r="ARO436" s="309"/>
      <c r="ARP436" s="309"/>
      <c r="ARQ436" s="309"/>
      <c r="ARR436" s="309"/>
      <c r="ARS436" s="309"/>
      <c r="ART436" s="309"/>
      <c r="ARU436" s="309"/>
      <c r="ARV436" s="309"/>
      <c r="ARW436" s="309"/>
      <c r="ARX436" s="309"/>
      <c r="ARY436" s="309"/>
      <c r="ARZ436" s="309"/>
      <c r="ASA436" s="309"/>
      <c r="ASB436" s="309"/>
      <c r="ASC436" s="309"/>
      <c r="ASD436" s="309"/>
      <c r="ASE436" s="309"/>
      <c r="ASF436" s="309"/>
      <c r="ASG436" s="309"/>
      <c r="ASH436" s="309"/>
      <c r="ASI436" s="309"/>
      <c r="ASJ436" s="309"/>
      <c r="ASK436" s="309"/>
      <c r="ASL436" s="309"/>
      <c r="ASM436" s="309"/>
      <c r="ASN436" s="309"/>
      <c r="ASO436" s="309"/>
      <c r="ASP436" s="309"/>
      <c r="ASQ436" s="309"/>
      <c r="ASR436" s="309"/>
      <c r="ASS436" s="309"/>
      <c r="AST436" s="309"/>
      <c r="ASU436" s="309"/>
      <c r="ASV436" s="309"/>
      <c r="ASW436" s="309"/>
      <c r="ASX436" s="309"/>
      <c r="ASY436" s="309"/>
      <c r="ASZ436" s="309"/>
      <c r="ATA436" s="309"/>
      <c r="ATB436" s="309"/>
      <c r="ATC436" s="309"/>
      <c r="ATD436" s="309"/>
      <c r="ATE436" s="309"/>
      <c r="ATF436" s="309"/>
      <c r="ATG436" s="309"/>
      <c r="ATH436" s="309"/>
      <c r="ATI436" s="309"/>
      <c r="ATJ436" s="309"/>
      <c r="ATK436" s="309"/>
      <c r="ATL436" s="309"/>
      <c r="ATM436" s="309"/>
      <c r="ATN436" s="309"/>
      <c r="ATO436" s="309"/>
      <c r="ATP436" s="309"/>
      <c r="ATQ436" s="309"/>
      <c r="ATR436" s="309"/>
      <c r="ATS436" s="309"/>
      <c r="ATT436" s="309"/>
      <c r="ATU436" s="309"/>
      <c r="ATV436" s="309"/>
      <c r="ATW436" s="309"/>
      <c r="ATX436" s="309"/>
      <c r="ATY436" s="309"/>
      <c r="ATZ436" s="309"/>
      <c r="AUA436" s="309"/>
      <c r="AUB436" s="309"/>
      <c r="AUC436" s="309"/>
      <c r="AUD436" s="309"/>
      <c r="AUE436" s="309"/>
      <c r="AUF436" s="309"/>
      <c r="AUG436" s="309"/>
      <c r="AUH436" s="309"/>
      <c r="AUI436" s="309"/>
      <c r="AUJ436" s="309"/>
      <c r="AUK436" s="309"/>
      <c r="AUL436" s="309"/>
      <c r="AUM436" s="309"/>
      <c r="AUN436" s="309"/>
      <c r="AUO436" s="309"/>
      <c r="AUP436" s="309"/>
      <c r="AUQ436" s="309"/>
      <c r="AUR436" s="309"/>
      <c r="AUS436" s="309"/>
      <c r="AUT436" s="309"/>
      <c r="AUU436" s="309"/>
      <c r="AUV436" s="309"/>
      <c r="AUW436" s="309"/>
      <c r="AUX436" s="309"/>
      <c r="AUY436" s="309"/>
      <c r="AUZ436" s="309"/>
      <c r="AVA436" s="309"/>
      <c r="AVB436" s="309"/>
      <c r="AVC436" s="309"/>
      <c r="AVD436" s="309"/>
      <c r="AVE436" s="309"/>
      <c r="AVF436" s="309"/>
      <c r="AVG436" s="309"/>
      <c r="AVH436" s="309"/>
      <c r="AVI436" s="309"/>
      <c r="AVJ436" s="309"/>
      <c r="AVK436" s="309"/>
      <c r="AVL436" s="309"/>
      <c r="AVM436" s="309"/>
      <c r="AVN436" s="309"/>
      <c r="AVO436" s="309"/>
      <c r="AVP436" s="309"/>
      <c r="AVQ436" s="309"/>
      <c r="AVR436" s="309"/>
      <c r="AVS436" s="309"/>
      <c r="AVT436" s="309"/>
      <c r="AVU436" s="309"/>
      <c r="AVV436" s="309"/>
      <c r="AVW436" s="309"/>
      <c r="AVX436" s="309"/>
      <c r="AVY436" s="309"/>
      <c r="AVZ436" s="309"/>
      <c r="AWA436" s="309"/>
      <c r="AWB436" s="309"/>
      <c r="AWC436" s="309"/>
      <c r="AWD436" s="309"/>
      <c r="AWE436" s="309"/>
      <c r="AWF436" s="309"/>
      <c r="AWG436" s="309"/>
      <c r="AWH436" s="309"/>
      <c r="AWI436" s="309"/>
      <c r="AWJ436" s="309"/>
      <c r="AWK436" s="309"/>
      <c r="AWL436" s="309"/>
      <c r="AWM436" s="309"/>
      <c r="AWN436" s="309"/>
      <c r="AWO436" s="309"/>
      <c r="AWP436" s="309"/>
      <c r="AWQ436" s="309"/>
      <c r="AWR436" s="309"/>
      <c r="AWS436" s="309"/>
      <c r="AWT436" s="309"/>
      <c r="AWU436" s="309"/>
      <c r="AWV436" s="309"/>
      <c r="AWW436" s="309"/>
      <c r="AWX436" s="309"/>
      <c r="AWY436" s="309"/>
      <c r="AWZ436" s="309"/>
      <c r="AXA436" s="309"/>
      <c r="AXB436" s="309"/>
      <c r="AXC436" s="309"/>
      <c r="AXD436" s="309"/>
      <c r="AXE436" s="309"/>
      <c r="AXF436" s="309"/>
      <c r="AXG436" s="309"/>
      <c r="AXH436" s="309"/>
      <c r="AXI436" s="309"/>
      <c r="AXJ436" s="309"/>
      <c r="AXK436" s="309"/>
      <c r="AXL436" s="309"/>
      <c r="AXM436" s="309"/>
      <c r="AXN436" s="309"/>
      <c r="AXO436" s="309"/>
      <c r="AXP436" s="309"/>
      <c r="AXQ436" s="309"/>
      <c r="AXR436" s="309"/>
      <c r="AXS436" s="309"/>
      <c r="AXT436" s="309"/>
      <c r="AXU436" s="309"/>
      <c r="AXV436" s="309"/>
      <c r="AXW436" s="309"/>
      <c r="AXX436" s="309"/>
      <c r="AXY436" s="309"/>
      <c r="AXZ436" s="309"/>
      <c r="AYA436" s="309"/>
      <c r="AYB436" s="309"/>
      <c r="AYC436" s="309"/>
      <c r="AYD436" s="309"/>
      <c r="AYE436" s="309"/>
      <c r="AYF436" s="309"/>
      <c r="AYG436" s="309"/>
      <c r="AYH436" s="309"/>
      <c r="AYI436" s="309"/>
      <c r="AYJ436" s="309"/>
      <c r="AYK436" s="309"/>
      <c r="AYL436" s="309"/>
      <c r="AYM436" s="309"/>
      <c r="AYN436" s="309"/>
      <c r="AYO436" s="309"/>
      <c r="AYP436" s="309"/>
      <c r="AYQ436" s="309"/>
      <c r="AYR436" s="309"/>
      <c r="AYS436" s="309"/>
      <c r="AYT436" s="309"/>
      <c r="AYU436" s="309"/>
      <c r="AYV436" s="309"/>
      <c r="AYW436" s="309"/>
      <c r="AYX436" s="309"/>
      <c r="AYY436" s="309"/>
      <c r="AYZ436" s="309"/>
      <c r="AZA436" s="309"/>
      <c r="AZB436" s="309"/>
      <c r="AZC436" s="309"/>
      <c r="AZD436" s="309"/>
      <c r="AZE436" s="309"/>
      <c r="AZF436" s="309"/>
      <c r="AZG436" s="309"/>
      <c r="AZH436" s="309"/>
      <c r="AZI436" s="309"/>
      <c r="AZJ436" s="309"/>
      <c r="AZK436" s="309"/>
      <c r="AZL436" s="309"/>
      <c r="AZM436" s="309"/>
      <c r="AZN436" s="309"/>
      <c r="AZO436" s="309"/>
      <c r="AZP436" s="309"/>
      <c r="AZQ436" s="309"/>
      <c r="AZR436" s="309"/>
      <c r="AZS436" s="309"/>
      <c r="AZT436" s="309"/>
      <c r="AZU436" s="309"/>
      <c r="AZV436" s="309"/>
      <c r="AZW436" s="309"/>
      <c r="AZX436" s="309"/>
      <c r="AZY436" s="309"/>
      <c r="AZZ436" s="309"/>
      <c r="BAA436" s="309"/>
      <c r="BAB436" s="309"/>
      <c r="BAC436" s="309"/>
      <c r="BAD436" s="309"/>
      <c r="BAE436" s="309"/>
      <c r="BAF436" s="309"/>
      <c r="BAG436" s="309"/>
      <c r="BAH436" s="309"/>
      <c r="BAI436" s="309"/>
      <c r="BAJ436" s="309"/>
      <c r="BAK436" s="309"/>
      <c r="BAL436" s="309"/>
      <c r="BAM436" s="309"/>
      <c r="BAN436" s="309"/>
      <c r="BAO436" s="309"/>
      <c r="BAP436" s="309"/>
      <c r="BAQ436" s="309"/>
      <c r="BAR436" s="309"/>
      <c r="BAS436" s="309"/>
      <c r="BAT436" s="309"/>
      <c r="BAU436" s="309"/>
      <c r="BAV436" s="309"/>
      <c r="BAW436" s="309"/>
      <c r="BAX436" s="309"/>
      <c r="BAY436" s="309"/>
      <c r="BAZ436" s="309"/>
      <c r="BBA436" s="309"/>
      <c r="BBB436" s="309"/>
      <c r="BBC436" s="309"/>
      <c r="BBD436" s="309"/>
      <c r="BBE436" s="309"/>
      <c r="BBF436" s="309"/>
      <c r="BBG436" s="309"/>
      <c r="BBH436" s="309"/>
      <c r="BBI436" s="309"/>
      <c r="BBJ436" s="309"/>
      <c r="BBK436" s="309"/>
      <c r="BBL436" s="309"/>
      <c r="BBM436" s="309"/>
      <c r="BBN436" s="309"/>
      <c r="BBO436" s="309"/>
      <c r="BBP436" s="309"/>
      <c r="BBQ436" s="309"/>
      <c r="BBR436" s="309"/>
      <c r="BBS436" s="309"/>
      <c r="BBT436" s="309"/>
      <c r="BBU436" s="309"/>
      <c r="BBV436" s="309"/>
      <c r="BBW436" s="309"/>
      <c r="BBX436" s="309"/>
      <c r="BBY436" s="309"/>
      <c r="BBZ436" s="309"/>
      <c r="BCA436" s="309"/>
      <c r="BCB436" s="309"/>
      <c r="BCC436" s="309"/>
      <c r="BCD436" s="309"/>
      <c r="BCE436" s="309"/>
      <c r="BCF436" s="309"/>
      <c r="BCG436" s="309"/>
      <c r="BCH436" s="309"/>
      <c r="BCI436" s="309"/>
      <c r="BCJ436" s="309"/>
      <c r="BCK436" s="309"/>
      <c r="BCL436" s="309"/>
      <c r="BCM436" s="309"/>
      <c r="BCN436" s="309"/>
      <c r="BCO436" s="309"/>
      <c r="BCP436" s="309"/>
      <c r="BCQ436" s="309"/>
      <c r="BCR436" s="309"/>
      <c r="BCS436" s="309"/>
      <c r="BCT436" s="309"/>
      <c r="BCU436" s="309"/>
      <c r="BCV436" s="309"/>
      <c r="BCW436" s="309"/>
      <c r="BCX436" s="309"/>
      <c r="BCY436" s="309"/>
      <c r="BCZ436" s="309"/>
      <c r="BDA436" s="309"/>
      <c r="BDB436" s="309"/>
      <c r="BDC436" s="309"/>
      <c r="BDD436" s="309"/>
      <c r="BDE436" s="309"/>
      <c r="BDF436" s="309"/>
      <c r="BDG436" s="309"/>
      <c r="BDH436" s="309"/>
      <c r="BDI436" s="309"/>
      <c r="BDJ436" s="309"/>
      <c r="BDK436" s="309"/>
      <c r="BDL436" s="309"/>
      <c r="BDM436" s="309"/>
      <c r="BDN436" s="309"/>
      <c r="BDO436" s="309"/>
      <c r="BDP436" s="309"/>
      <c r="BDQ436" s="309"/>
      <c r="BDR436" s="309"/>
      <c r="BDS436" s="309"/>
      <c r="BDT436" s="309"/>
      <c r="BDU436" s="309"/>
      <c r="BDV436" s="309"/>
      <c r="BDW436" s="309"/>
      <c r="BDX436" s="309"/>
      <c r="BDY436" s="309"/>
      <c r="BDZ436" s="309"/>
      <c r="BEA436" s="309"/>
      <c r="BEB436" s="309"/>
      <c r="BEC436" s="309"/>
      <c r="BED436" s="309"/>
      <c r="BEE436" s="309"/>
      <c r="BEF436" s="309"/>
      <c r="BEG436" s="309"/>
      <c r="BEH436" s="309"/>
      <c r="BEI436" s="309"/>
      <c r="BEJ436" s="309"/>
      <c r="BEK436" s="309"/>
      <c r="BEL436" s="309"/>
      <c r="BEM436" s="309"/>
      <c r="BEN436" s="309"/>
      <c r="BEO436" s="309"/>
      <c r="BEP436" s="309"/>
      <c r="BEQ436" s="309"/>
      <c r="BER436" s="309"/>
      <c r="BES436" s="309"/>
      <c r="BET436" s="309"/>
      <c r="BEU436" s="309"/>
      <c r="BEV436" s="309"/>
      <c r="BEW436" s="309"/>
      <c r="BEX436" s="309"/>
      <c r="BEY436" s="309"/>
      <c r="BEZ436" s="309"/>
      <c r="BFA436" s="309"/>
      <c r="BFB436" s="309"/>
      <c r="BFC436" s="309"/>
      <c r="BFD436" s="309"/>
      <c r="BFE436" s="309"/>
      <c r="BFF436" s="309"/>
      <c r="BFG436" s="309"/>
      <c r="BFH436" s="309"/>
      <c r="BFI436" s="309"/>
      <c r="BFJ436" s="309"/>
      <c r="BFK436" s="309"/>
      <c r="BFL436" s="309"/>
      <c r="BFM436" s="309"/>
      <c r="BFN436" s="309"/>
      <c r="BFO436" s="309"/>
      <c r="BFP436" s="309"/>
      <c r="BFQ436" s="309"/>
      <c r="BFR436" s="309"/>
      <c r="BFS436" s="309"/>
      <c r="BFT436" s="309"/>
      <c r="BFU436" s="309"/>
      <c r="BFV436" s="309"/>
      <c r="BFW436" s="309"/>
      <c r="BFX436" s="309"/>
      <c r="BFY436" s="309"/>
      <c r="BFZ436" s="309"/>
      <c r="BGA436" s="309"/>
      <c r="BGB436" s="309"/>
      <c r="BGC436" s="309"/>
      <c r="BGD436" s="309"/>
      <c r="BGE436" s="309"/>
      <c r="BGF436" s="309"/>
      <c r="BGG436" s="309"/>
      <c r="BGH436" s="309"/>
    </row>
    <row r="437" spans="6:1542" s="18" customFormat="1" ht="14.45" customHeight="1" x14ac:dyDescent="0.25">
      <c r="F437" s="68"/>
      <c r="Y437" s="68"/>
      <c r="AC437" s="309"/>
      <c r="AD437" s="309"/>
      <c r="AE437" s="309"/>
      <c r="AF437" s="309"/>
      <c r="AG437" s="309"/>
      <c r="AH437" s="309"/>
      <c r="AI437" s="309"/>
      <c r="AJ437" s="309"/>
      <c r="AK437" s="309"/>
      <c r="AL437" s="309"/>
      <c r="AM437" s="309"/>
      <c r="AN437" s="309"/>
      <c r="AO437" s="309"/>
      <c r="AP437" s="309"/>
      <c r="AQ437" s="309"/>
      <c r="AR437" s="309"/>
      <c r="AS437" s="309"/>
      <c r="AT437" s="309"/>
      <c r="AU437" s="309"/>
      <c r="AV437" s="309"/>
      <c r="AW437" s="309"/>
      <c r="AX437" s="309"/>
      <c r="AY437" s="309"/>
      <c r="AZ437" s="309"/>
      <c r="BA437" s="309"/>
      <c r="BB437" s="309"/>
      <c r="BC437" s="309"/>
      <c r="BD437" s="309"/>
      <c r="BE437" s="309"/>
      <c r="BF437" s="309"/>
      <c r="BG437" s="309"/>
      <c r="BH437" s="309"/>
      <c r="BI437" s="309"/>
      <c r="BJ437" s="309"/>
      <c r="BK437" s="309"/>
      <c r="BL437" s="309"/>
      <c r="BM437" s="309"/>
      <c r="BN437" s="309"/>
      <c r="BO437" s="309"/>
      <c r="BP437" s="309"/>
      <c r="BQ437" s="309"/>
      <c r="BR437" s="309"/>
      <c r="BS437" s="309"/>
      <c r="BT437" s="309"/>
      <c r="BU437" s="309"/>
      <c r="BV437" s="309"/>
      <c r="BW437" s="309"/>
      <c r="BX437" s="309"/>
      <c r="BY437" s="309"/>
      <c r="BZ437" s="309"/>
      <c r="CA437" s="309"/>
      <c r="CB437" s="309"/>
      <c r="CC437" s="309"/>
      <c r="CD437" s="309"/>
      <c r="CE437" s="309"/>
      <c r="CF437" s="309"/>
      <c r="CG437" s="309"/>
      <c r="CH437" s="309"/>
      <c r="CI437" s="309"/>
      <c r="CJ437" s="309"/>
      <c r="CK437" s="309"/>
      <c r="CL437" s="309"/>
      <c r="CM437" s="309"/>
      <c r="CN437" s="309"/>
      <c r="CO437" s="309"/>
      <c r="CP437" s="309"/>
      <c r="CQ437" s="309"/>
      <c r="CR437" s="309"/>
      <c r="CS437" s="309"/>
      <c r="CT437" s="309"/>
      <c r="CU437" s="309"/>
      <c r="CV437" s="309"/>
      <c r="CW437" s="309"/>
      <c r="CX437" s="309"/>
      <c r="CY437" s="309"/>
      <c r="CZ437" s="309"/>
      <c r="DA437" s="309"/>
      <c r="DB437" s="309"/>
      <c r="DC437" s="309"/>
      <c r="DD437" s="309"/>
      <c r="DE437" s="309"/>
      <c r="DF437" s="309"/>
      <c r="DG437" s="309"/>
      <c r="DH437" s="309"/>
      <c r="DI437" s="309"/>
      <c r="DJ437" s="309"/>
      <c r="DK437" s="309"/>
      <c r="DL437" s="309"/>
      <c r="DM437" s="309"/>
      <c r="DN437" s="309"/>
      <c r="DO437" s="309"/>
      <c r="DP437" s="309"/>
      <c r="DQ437" s="309"/>
      <c r="DR437" s="309"/>
      <c r="DS437" s="309"/>
      <c r="DT437" s="309"/>
      <c r="DU437" s="309"/>
      <c r="DV437" s="309"/>
      <c r="DW437" s="309"/>
      <c r="DX437" s="309"/>
      <c r="DY437" s="309"/>
      <c r="DZ437" s="309"/>
      <c r="EA437" s="309"/>
      <c r="EB437" s="309"/>
      <c r="EC437" s="309"/>
      <c r="ED437" s="309"/>
      <c r="EE437" s="309"/>
      <c r="EF437" s="309"/>
      <c r="EG437" s="309"/>
      <c r="EH437" s="309"/>
      <c r="EI437" s="309"/>
      <c r="EJ437" s="309"/>
      <c r="EK437" s="309"/>
      <c r="EL437" s="309"/>
      <c r="EM437" s="309"/>
      <c r="EN437" s="309"/>
      <c r="EO437" s="309"/>
      <c r="EP437" s="309"/>
      <c r="EQ437" s="309"/>
      <c r="ER437" s="309"/>
      <c r="ES437" s="309"/>
      <c r="ET437" s="309"/>
      <c r="EU437" s="309"/>
      <c r="EV437" s="309"/>
      <c r="EW437" s="309"/>
      <c r="EX437" s="309"/>
      <c r="EY437" s="309"/>
      <c r="EZ437" s="309"/>
      <c r="FA437" s="309"/>
      <c r="FB437" s="309"/>
      <c r="FC437" s="309"/>
      <c r="FD437" s="309"/>
      <c r="FE437" s="309"/>
      <c r="FF437" s="309"/>
      <c r="FG437" s="309"/>
      <c r="FH437" s="309"/>
      <c r="FI437" s="309"/>
      <c r="FJ437" s="309"/>
      <c r="FK437" s="309"/>
      <c r="FL437" s="309"/>
      <c r="FM437" s="309"/>
      <c r="FN437" s="309"/>
      <c r="FO437" s="309"/>
      <c r="FP437" s="309"/>
      <c r="FQ437" s="309"/>
      <c r="FR437" s="309"/>
      <c r="FS437" s="309"/>
      <c r="FT437" s="309"/>
      <c r="FU437" s="309"/>
      <c r="FV437" s="309"/>
      <c r="FW437" s="309"/>
      <c r="FX437" s="309"/>
      <c r="FY437" s="309"/>
      <c r="FZ437" s="309"/>
      <c r="GA437" s="309"/>
      <c r="GB437" s="309"/>
      <c r="GC437" s="309"/>
      <c r="GD437" s="309"/>
      <c r="GE437" s="309"/>
      <c r="GF437" s="309"/>
      <c r="GG437" s="309"/>
      <c r="GH437" s="309"/>
      <c r="GI437" s="309"/>
      <c r="GJ437" s="309"/>
      <c r="GK437" s="309"/>
      <c r="GL437" s="309"/>
      <c r="GM437" s="309"/>
      <c r="GN437" s="309"/>
      <c r="GO437" s="309"/>
      <c r="GP437" s="309"/>
      <c r="GQ437" s="309"/>
      <c r="GR437" s="309"/>
      <c r="GS437" s="309"/>
      <c r="GT437" s="309"/>
      <c r="GU437" s="309"/>
      <c r="GV437" s="309"/>
      <c r="GW437" s="309"/>
      <c r="GX437" s="309"/>
      <c r="GY437" s="309"/>
      <c r="GZ437" s="309"/>
      <c r="HA437" s="309"/>
      <c r="HB437" s="309"/>
      <c r="HC437" s="309"/>
      <c r="HD437" s="309"/>
      <c r="HE437" s="309"/>
      <c r="HF437" s="309"/>
      <c r="HG437" s="309"/>
      <c r="HH437" s="309"/>
      <c r="HI437" s="309"/>
      <c r="HJ437" s="309"/>
      <c r="HK437" s="309"/>
      <c r="HL437" s="309"/>
      <c r="HM437" s="309"/>
      <c r="HN437" s="309"/>
      <c r="HO437" s="309"/>
      <c r="HP437" s="309"/>
      <c r="HQ437" s="309"/>
      <c r="HR437" s="309"/>
      <c r="HS437" s="309"/>
      <c r="HT437" s="309"/>
      <c r="HU437" s="309"/>
      <c r="HV437" s="309"/>
      <c r="HW437" s="309"/>
      <c r="HX437" s="309"/>
      <c r="HY437" s="309"/>
      <c r="HZ437" s="309"/>
      <c r="IA437" s="309"/>
      <c r="IB437" s="309"/>
      <c r="IC437" s="309"/>
      <c r="ID437" s="309"/>
      <c r="IE437" s="309"/>
      <c r="IF437" s="309"/>
      <c r="IG437" s="309"/>
      <c r="IH437" s="309"/>
      <c r="II437" s="309"/>
      <c r="IJ437" s="309"/>
      <c r="IK437" s="309"/>
      <c r="IL437" s="309"/>
      <c r="IM437" s="309"/>
      <c r="IN437" s="309"/>
      <c r="IO437" s="309"/>
      <c r="IP437" s="309"/>
      <c r="IQ437" s="309"/>
      <c r="IR437" s="309"/>
      <c r="IS437" s="309"/>
      <c r="IT437" s="309"/>
      <c r="IU437" s="309"/>
      <c r="IV437" s="309"/>
      <c r="IW437" s="309"/>
      <c r="IX437" s="309"/>
      <c r="IY437" s="309"/>
      <c r="IZ437" s="309"/>
      <c r="JA437" s="309"/>
      <c r="JB437" s="309"/>
      <c r="JC437" s="309"/>
      <c r="JD437" s="309"/>
      <c r="JE437" s="309"/>
      <c r="JF437" s="309"/>
      <c r="JG437" s="309"/>
      <c r="JH437" s="309"/>
      <c r="JI437" s="309"/>
      <c r="JJ437" s="309"/>
      <c r="JK437" s="309"/>
      <c r="JL437" s="309"/>
      <c r="JM437" s="309"/>
      <c r="JN437" s="309"/>
      <c r="JO437" s="309"/>
      <c r="JP437" s="309"/>
      <c r="JQ437" s="309"/>
      <c r="JR437" s="309"/>
      <c r="JS437" s="309"/>
      <c r="JT437" s="309"/>
      <c r="JU437" s="309"/>
      <c r="JV437" s="309"/>
      <c r="JW437" s="309"/>
      <c r="JX437" s="309"/>
      <c r="JY437" s="309"/>
      <c r="JZ437" s="309"/>
      <c r="KA437" s="309"/>
      <c r="KB437" s="309"/>
      <c r="KC437" s="309"/>
      <c r="KD437" s="309"/>
      <c r="KE437" s="309"/>
      <c r="KF437" s="309"/>
      <c r="KG437" s="309"/>
      <c r="KH437" s="309"/>
      <c r="KI437" s="309"/>
      <c r="KJ437" s="309"/>
      <c r="KK437" s="309"/>
      <c r="KL437" s="309"/>
      <c r="KM437" s="309"/>
      <c r="KN437" s="309"/>
      <c r="KO437" s="309"/>
      <c r="KP437" s="309"/>
      <c r="KQ437" s="309"/>
      <c r="KR437" s="309"/>
      <c r="KS437" s="309"/>
      <c r="KT437" s="309"/>
      <c r="KU437" s="309"/>
      <c r="KV437" s="309"/>
      <c r="KW437" s="309"/>
      <c r="KX437" s="309"/>
      <c r="KY437" s="309"/>
      <c r="KZ437" s="309"/>
      <c r="LA437" s="309"/>
      <c r="LB437" s="309"/>
      <c r="LC437" s="309"/>
      <c r="LD437" s="309"/>
      <c r="LE437" s="309"/>
      <c r="LF437" s="309"/>
      <c r="LG437" s="309"/>
      <c r="LH437" s="309"/>
      <c r="LI437" s="309"/>
      <c r="LJ437" s="309"/>
      <c r="LK437" s="309"/>
      <c r="LL437" s="309"/>
      <c r="LM437" s="309"/>
      <c r="LN437" s="309"/>
      <c r="LO437" s="309"/>
      <c r="LP437" s="309"/>
      <c r="LQ437" s="309"/>
      <c r="LR437" s="309"/>
      <c r="LS437" s="309"/>
      <c r="LT437" s="309"/>
      <c r="LU437" s="309"/>
      <c r="LV437" s="309"/>
      <c r="LW437" s="309"/>
      <c r="LX437" s="309"/>
      <c r="LY437" s="309"/>
      <c r="LZ437" s="309"/>
      <c r="MA437" s="309"/>
      <c r="MB437" s="309"/>
      <c r="MC437" s="309"/>
      <c r="MD437" s="309"/>
      <c r="ME437" s="309"/>
      <c r="MF437" s="309"/>
      <c r="MG437" s="309"/>
      <c r="MH437" s="309"/>
      <c r="MI437" s="309"/>
      <c r="MJ437" s="309"/>
      <c r="MK437" s="309"/>
      <c r="ML437" s="309"/>
      <c r="MM437" s="309"/>
      <c r="MN437" s="309"/>
      <c r="MO437" s="309"/>
      <c r="MP437" s="309"/>
      <c r="MQ437" s="309"/>
      <c r="MR437" s="309"/>
      <c r="MS437" s="309"/>
      <c r="MT437" s="309"/>
      <c r="MU437" s="309"/>
      <c r="MV437" s="309"/>
      <c r="MW437" s="309"/>
      <c r="MX437" s="309"/>
      <c r="MY437" s="309"/>
      <c r="MZ437" s="309"/>
      <c r="NA437" s="309"/>
      <c r="NB437" s="309"/>
      <c r="NC437" s="309"/>
      <c r="ND437" s="309"/>
      <c r="NE437" s="309"/>
      <c r="NF437" s="309"/>
      <c r="NG437" s="309"/>
      <c r="NH437" s="309"/>
      <c r="NI437" s="309"/>
      <c r="NJ437" s="309"/>
      <c r="NK437" s="309"/>
      <c r="NL437" s="309"/>
      <c r="NM437" s="309"/>
      <c r="NN437" s="309"/>
      <c r="NO437" s="309"/>
      <c r="NP437" s="309"/>
      <c r="NQ437" s="309"/>
      <c r="NR437" s="309"/>
      <c r="NS437" s="309"/>
      <c r="NT437" s="309"/>
      <c r="NU437" s="309"/>
      <c r="NV437" s="309"/>
      <c r="NW437" s="309"/>
      <c r="NX437" s="309"/>
      <c r="NY437" s="309"/>
      <c r="NZ437" s="309"/>
      <c r="OA437" s="309"/>
      <c r="OB437" s="309"/>
      <c r="OC437" s="309"/>
      <c r="OD437" s="309"/>
      <c r="OE437" s="309"/>
      <c r="OF437" s="309"/>
      <c r="OG437" s="309"/>
      <c r="OH437" s="309"/>
      <c r="OI437" s="309"/>
      <c r="OJ437" s="309"/>
      <c r="OK437" s="309"/>
      <c r="OL437" s="309"/>
      <c r="OM437" s="309"/>
      <c r="ON437" s="309"/>
      <c r="OO437" s="309"/>
      <c r="OP437" s="309"/>
      <c r="OQ437" s="309"/>
      <c r="OR437" s="309"/>
      <c r="OS437" s="309"/>
      <c r="OT437" s="309"/>
      <c r="OU437" s="309"/>
      <c r="OV437" s="309"/>
      <c r="OW437" s="309"/>
      <c r="OX437" s="309"/>
      <c r="OY437" s="309"/>
      <c r="OZ437" s="309"/>
      <c r="PA437" s="309"/>
      <c r="PB437" s="309"/>
      <c r="PC437" s="309"/>
      <c r="PD437" s="309"/>
      <c r="PE437" s="309"/>
      <c r="PF437" s="309"/>
      <c r="PG437" s="309"/>
      <c r="PH437" s="309"/>
      <c r="PI437" s="309"/>
      <c r="PJ437" s="309"/>
      <c r="PK437" s="309"/>
      <c r="PL437" s="309"/>
      <c r="PM437" s="309"/>
      <c r="PN437" s="309"/>
      <c r="PO437" s="309"/>
      <c r="PP437" s="309"/>
      <c r="PQ437" s="309"/>
      <c r="PR437" s="309"/>
      <c r="PS437" s="309"/>
      <c r="PT437" s="309"/>
      <c r="PU437" s="309"/>
      <c r="PV437" s="309"/>
      <c r="PW437" s="309"/>
      <c r="PX437" s="309"/>
      <c r="PY437" s="309"/>
      <c r="PZ437" s="309"/>
      <c r="QA437" s="309"/>
      <c r="QB437" s="309"/>
      <c r="QC437" s="309"/>
      <c r="QD437" s="309"/>
      <c r="QE437" s="309"/>
      <c r="QF437" s="309"/>
      <c r="QG437" s="309"/>
      <c r="QH437" s="309"/>
      <c r="QI437" s="309"/>
      <c r="QJ437" s="309"/>
      <c r="QK437" s="309"/>
      <c r="QL437" s="309"/>
      <c r="QM437" s="309"/>
      <c r="QN437" s="309"/>
      <c r="QO437" s="309"/>
      <c r="QP437" s="309"/>
      <c r="QQ437" s="309"/>
      <c r="QR437" s="309"/>
      <c r="QS437" s="309"/>
      <c r="QT437" s="309"/>
      <c r="QU437" s="309"/>
      <c r="QV437" s="309"/>
      <c r="QW437" s="309"/>
      <c r="QX437" s="309"/>
      <c r="QY437" s="309"/>
      <c r="QZ437" s="309"/>
      <c r="RA437" s="309"/>
      <c r="RB437" s="309"/>
      <c r="RC437" s="309"/>
      <c r="RD437" s="309"/>
      <c r="RE437" s="309"/>
      <c r="RF437" s="309"/>
      <c r="RG437" s="309"/>
      <c r="RH437" s="309"/>
      <c r="RI437" s="309"/>
      <c r="RJ437" s="309"/>
      <c r="RK437" s="309"/>
      <c r="RL437" s="309"/>
      <c r="RM437" s="309"/>
      <c r="RN437" s="309"/>
      <c r="RO437" s="309"/>
      <c r="RP437" s="309"/>
      <c r="RQ437" s="309"/>
      <c r="RR437" s="309"/>
      <c r="RS437" s="309"/>
      <c r="RT437" s="309"/>
      <c r="RU437" s="309"/>
      <c r="RV437" s="309"/>
      <c r="RW437" s="309"/>
      <c r="RX437" s="309"/>
      <c r="RY437" s="309"/>
      <c r="RZ437" s="309"/>
      <c r="SA437" s="309"/>
      <c r="SB437" s="309"/>
      <c r="SC437" s="309"/>
      <c r="SD437" s="309"/>
      <c r="SE437" s="309"/>
      <c r="SF437" s="309"/>
      <c r="SG437" s="309"/>
      <c r="SH437" s="309"/>
      <c r="SI437" s="309"/>
      <c r="SJ437" s="309"/>
      <c r="SK437" s="309"/>
      <c r="SL437" s="309"/>
      <c r="SM437" s="309"/>
      <c r="SN437" s="309"/>
      <c r="SO437" s="309"/>
      <c r="SP437" s="309"/>
      <c r="SQ437" s="309"/>
      <c r="SR437" s="309"/>
      <c r="SS437" s="309"/>
      <c r="ST437" s="309"/>
      <c r="SU437" s="309"/>
      <c r="SV437" s="309"/>
      <c r="SW437" s="309"/>
      <c r="SX437" s="309"/>
      <c r="SY437" s="309"/>
      <c r="SZ437" s="309"/>
      <c r="TA437" s="309"/>
      <c r="TB437" s="309"/>
      <c r="TC437" s="309"/>
      <c r="TD437" s="309"/>
      <c r="TE437" s="309"/>
      <c r="TF437" s="309"/>
      <c r="TG437" s="309"/>
      <c r="TH437" s="309"/>
      <c r="TI437" s="309"/>
      <c r="TJ437" s="309"/>
      <c r="TK437" s="309"/>
      <c r="TL437" s="309"/>
      <c r="TM437" s="309"/>
      <c r="TN437" s="309"/>
      <c r="TO437" s="309"/>
      <c r="TP437" s="309"/>
      <c r="TQ437" s="309"/>
      <c r="TR437" s="309"/>
      <c r="TS437" s="309"/>
      <c r="TT437" s="309"/>
      <c r="TU437" s="309"/>
      <c r="TV437" s="309"/>
      <c r="TW437" s="309"/>
      <c r="TX437" s="309"/>
      <c r="TY437" s="309"/>
      <c r="TZ437" s="309"/>
      <c r="UA437" s="309"/>
      <c r="UB437" s="309"/>
      <c r="UC437" s="309"/>
      <c r="UD437" s="309"/>
      <c r="UE437" s="309"/>
      <c r="UF437" s="309"/>
      <c r="UG437" s="309"/>
      <c r="UH437" s="309"/>
      <c r="UI437" s="309"/>
      <c r="UJ437" s="309"/>
      <c r="UK437" s="309"/>
      <c r="UL437" s="309"/>
      <c r="UM437" s="309"/>
      <c r="UN437" s="309"/>
      <c r="UO437" s="309"/>
      <c r="UP437" s="309"/>
      <c r="UQ437" s="309"/>
      <c r="UR437" s="309"/>
      <c r="US437" s="309"/>
      <c r="UT437" s="309"/>
      <c r="UU437" s="309"/>
      <c r="UV437" s="309"/>
      <c r="UW437" s="309"/>
      <c r="UX437" s="309"/>
      <c r="UY437" s="309"/>
      <c r="UZ437" s="309"/>
      <c r="VA437" s="309"/>
      <c r="VB437" s="309"/>
      <c r="VC437" s="309"/>
      <c r="VD437" s="309"/>
      <c r="VE437" s="309"/>
      <c r="VF437" s="309"/>
      <c r="VG437" s="309"/>
      <c r="VH437" s="309"/>
      <c r="VI437" s="309"/>
      <c r="VJ437" s="309"/>
      <c r="VK437" s="309"/>
      <c r="VL437" s="309"/>
      <c r="VM437" s="309"/>
      <c r="VN437" s="309"/>
      <c r="VO437" s="309"/>
      <c r="VP437" s="309"/>
      <c r="VQ437" s="309"/>
      <c r="VR437" s="309"/>
      <c r="VS437" s="309"/>
      <c r="VT437" s="309"/>
      <c r="VU437" s="309"/>
      <c r="VV437" s="309"/>
      <c r="VW437" s="309"/>
      <c r="VX437" s="309"/>
      <c r="VY437" s="309"/>
      <c r="VZ437" s="309"/>
      <c r="WA437" s="309"/>
      <c r="WB437" s="309"/>
      <c r="WC437" s="309"/>
      <c r="WD437" s="309"/>
      <c r="WE437" s="309"/>
      <c r="WF437" s="309"/>
      <c r="WG437" s="309"/>
      <c r="WH437" s="309"/>
      <c r="WI437" s="309"/>
      <c r="WJ437" s="309"/>
      <c r="WK437" s="309"/>
      <c r="WL437" s="309"/>
      <c r="WM437" s="309"/>
      <c r="WN437" s="309"/>
      <c r="WO437" s="309"/>
      <c r="WP437" s="309"/>
      <c r="WQ437" s="309"/>
      <c r="WR437" s="309"/>
      <c r="WS437" s="309"/>
      <c r="WT437" s="309"/>
      <c r="WU437" s="309"/>
      <c r="WV437" s="309"/>
      <c r="WW437" s="309"/>
      <c r="WX437" s="309"/>
      <c r="WY437" s="309"/>
      <c r="WZ437" s="309"/>
      <c r="XA437" s="309"/>
      <c r="XB437" s="309"/>
      <c r="XC437" s="309"/>
      <c r="XD437" s="309"/>
      <c r="XE437" s="309"/>
      <c r="XF437" s="309"/>
      <c r="XG437" s="309"/>
      <c r="XH437" s="309"/>
      <c r="XI437" s="309"/>
      <c r="XJ437" s="309"/>
      <c r="XK437" s="309"/>
      <c r="XL437" s="309"/>
      <c r="XM437" s="309"/>
      <c r="XN437" s="309"/>
      <c r="XO437" s="309"/>
      <c r="XP437" s="309"/>
      <c r="XQ437" s="309"/>
      <c r="XR437" s="309"/>
      <c r="XS437" s="309"/>
      <c r="XT437" s="309"/>
      <c r="XU437" s="309"/>
      <c r="XV437" s="309"/>
      <c r="XW437" s="309"/>
      <c r="XX437" s="309"/>
      <c r="XY437" s="309"/>
      <c r="XZ437" s="309"/>
      <c r="YA437" s="309"/>
      <c r="YB437" s="309"/>
      <c r="YC437" s="309"/>
      <c r="YD437" s="309"/>
      <c r="YE437" s="309"/>
      <c r="YF437" s="309"/>
      <c r="YG437" s="309"/>
      <c r="YH437" s="309"/>
      <c r="YI437" s="309"/>
      <c r="YJ437" s="309"/>
      <c r="YK437" s="309"/>
      <c r="YL437" s="309"/>
      <c r="YM437" s="309"/>
      <c r="YN437" s="309"/>
      <c r="YO437" s="309"/>
      <c r="YP437" s="309"/>
      <c r="YQ437" s="309"/>
      <c r="YR437" s="309"/>
      <c r="YS437" s="309"/>
      <c r="YT437" s="309"/>
      <c r="YU437" s="309"/>
      <c r="YV437" s="309"/>
      <c r="YW437" s="309"/>
      <c r="YX437" s="309"/>
      <c r="YY437" s="309"/>
      <c r="YZ437" s="309"/>
      <c r="ZA437" s="309"/>
      <c r="ZB437" s="309"/>
      <c r="ZC437" s="309"/>
      <c r="ZD437" s="309"/>
      <c r="ZE437" s="309"/>
      <c r="ZF437" s="309"/>
      <c r="ZG437" s="309"/>
      <c r="ZH437" s="309"/>
      <c r="ZI437" s="309"/>
      <c r="ZJ437" s="309"/>
      <c r="ZK437" s="309"/>
      <c r="ZL437" s="309"/>
      <c r="ZM437" s="309"/>
      <c r="ZN437" s="309"/>
      <c r="ZO437" s="309"/>
      <c r="ZP437" s="309"/>
      <c r="ZQ437" s="309"/>
      <c r="ZR437" s="309"/>
      <c r="ZS437" s="309"/>
      <c r="ZT437" s="309"/>
      <c r="ZU437" s="309"/>
      <c r="ZV437" s="309"/>
      <c r="ZW437" s="309"/>
      <c r="ZX437" s="309"/>
      <c r="ZY437" s="309"/>
      <c r="ZZ437" s="309"/>
      <c r="AAA437" s="309"/>
      <c r="AAB437" s="309"/>
      <c r="AAC437" s="309"/>
      <c r="AAD437" s="309"/>
      <c r="AAE437" s="309"/>
      <c r="AAF437" s="309"/>
      <c r="AAG437" s="309"/>
      <c r="AAH437" s="309"/>
      <c r="AAI437" s="309"/>
      <c r="AAJ437" s="309"/>
      <c r="AAK437" s="309"/>
      <c r="AAL437" s="309"/>
      <c r="AAM437" s="309"/>
      <c r="AAN437" s="309"/>
      <c r="AAO437" s="309"/>
      <c r="AAP437" s="309"/>
      <c r="AAQ437" s="309"/>
      <c r="AAR437" s="309"/>
      <c r="AAS437" s="309"/>
      <c r="AAT437" s="309"/>
      <c r="AAU437" s="309"/>
      <c r="AAV437" s="309"/>
      <c r="AAW437" s="309"/>
      <c r="AAX437" s="309"/>
      <c r="AAY437" s="309"/>
      <c r="AAZ437" s="309"/>
      <c r="ABA437" s="309"/>
      <c r="ABB437" s="309"/>
      <c r="ABC437" s="309"/>
      <c r="ABD437" s="309"/>
      <c r="ABE437" s="309"/>
      <c r="ABF437" s="309"/>
      <c r="ABG437" s="309"/>
      <c r="ABH437" s="309"/>
      <c r="ABI437" s="309"/>
      <c r="ABJ437" s="309"/>
      <c r="ABK437" s="309"/>
      <c r="ABL437" s="309"/>
      <c r="ABM437" s="309"/>
      <c r="ABN437" s="309"/>
      <c r="ABO437" s="309"/>
      <c r="ABP437" s="309"/>
      <c r="ABQ437" s="309"/>
      <c r="ABR437" s="309"/>
      <c r="ABS437" s="309"/>
      <c r="ABT437" s="309"/>
      <c r="ABU437" s="309"/>
      <c r="ABV437" s="309"/>
      <c r="ABW437" s="309"/>
      <c r="ABX437" s="309"/>
      <c r="ABY437" s="309"/>
      <c r="ABZ437" s="309"/>
      <c r="ACA437" s="309"/>
      <c r="ACB437" s="309"/>
      <c r="ACC437" s="309"/>
      <c r="ACD437" s="309"/>
      <c r="ACE437" s="309"/>
      <c r="ACF437" s="309"/>
      <c r="ACG437" s="309"/>
      <c r="ACH437" s="309"/>
      <c r="ACI437" s="309"/>
      <c r="ACJ437" s="309"/>
      <c r="ACK437" s="309"/>
      <c r="ACL437" s="309"/>
      <c r="ACM437" s="309"/>
      <c r="ACN437" s="309"/>
      <c r="ACO437" s="309"/>
      <c r="ACP437" s="309"/>
      <c r="ACQ437" s="309"/>
      <c r="ACR437" s="309"/>
      <c r="ACS437" s="309"/>
      <c r="ACT437" s="309"/>
      <c r="ACU437" s="309"/>
      <c r="ACV437" s="309"/>
      <c r="ACW437" s="309"/>
      <c r="ACX437" s="309"/>
      <c r="ACY437" s="309"/>
      <c r="ACZ437" s="309"/>
      <c r="ADA437" s="309"/>
      <c r="ADB437" s="309"/>
      <c r="ADC437" s="309"/>
      <c r="ADD437" s="309"/>
      <c r="ADE437" s="309"/>
      <c r="ADF437" s="309"/>
      <c r="ADG437" s="309"/>
      <c r="ADH437" s="309"/>
      <c r="ADI437" s="309"/>
      <c r="ADJ437" s="309"/>
      <c r="ADK437" s="309"/>
      <c r="ADL437" s="309"/>
      <c r="ADM437" s="309"/>
      <c r="ADN437" s="309"/>
      <c r="ADO437" s="309"/>
      <c r="ADP437" s="309"/>
      <c r="ADQ437" s="309"/>
      <c r="ADR437" s="309"/>
      <c r="ADS437" s="309"/>
      <c r="ADT437" s="309"/>
      <c r="ADU437" s="309"/>
      <c r="ADV437" s="309"/>
      <c r="ADW437" s="309"/>
      <c r="ADX437" s="309"/>
      <c r="ADY437" s="309"/>
      <c r="ADZ437" s="309"/>
      <c r="AEA437" s="309"/>
      <c r="AEB437" s="309"/>
      <c r="AEC437" s="309"/>
      <c r="AED437" s="309"/>
      <c r="AEE437" s="309"/>
      <c r="AEF437" s="309"/>
      <c r="AEG437" s="309"/>
      <c r="AEH437" s="309"/>
      <c r="AEI437" s="309"/>
      <c r="AEJ437" s="309"/>
      <c r="AEK437" s="309"/>
      <c r="AEL437" s="309"/>
      <c r="AEM437" s="309"/>
      <c r="AEN437" s="309"/>
      <c r="AEO437" s="309"/>
      <c r="AEP437" s="309"/>
      <c r="AEQ437" s="309"/>
      <c r="AER437" s="309"/>
      <c r="AES437" s="309"/>
      <c r="AET437" s="309"/>
      <c r="AEU437" s="309"/>
      <c r="AEV437" s="309"/>
      <c r="AEW437" s="309"/>
      <c r="AEX437" s="309"/>
      <c r="AEY437" s="309"/>
      <c r="AEZ437" s="309"/>
      <c r="AFA437" s="309"/>
      <c r="AFB437" s="309"/>
      <c r="AFC437" s="309"/>
      <c r="AFD437" s="309"/>
      <c r="AFE437" s="309"/>
      <c r="AFF437" s="309"/>
      <c r="AFG437" s="309"/>
      <c r="AFH437" s="309"/>
      <c r="AFI437" s="309"/>
      <c r="AFJ437" s="309"/>
      <c r="AFK437" s="309"/>
      <c r="AFL437" s="309"/>
      <c r="AFM437" s="309"/>
      <c r="AFN437" s="309"/>
      <c r="AFO437" s="309"/>
      <c r="AFP437" s="309"/>
      <c r="AFQ437" s="309"/>
      <c r="AFR437" s="309"/>
      <c r="AFS437" s="309"/>
      <c r="AFT437" s="309"/>
      <c r="AFU437" s="309"/>
      <c r="AFV437" s="309"/>
      <c r="AFW437" s="309"/>
      <c r="AFX437" s="309"/>
      <c r="AFY437" s="309"/>
      <c r="AFZ437" s="309"/>
      <c r="AGA437" s="309"/>
      <c r="AGB437" s="309"/>
      <c r="AGC437" s="309"/>
      <c r="AGD437" s="309"/>
      <c r="AGE437" s="309"/>
      <c r="AGF437" s="309"/>
      <c r="AGG437" s="309"/>
      <c r="AGH437" s="309"/>
      <c r="AGI437" s="309"/>
      <c r="AGJ437" s="309"/>
      <c r="AGK437" s="309"/>
      <c r="AGL437" s="309"/>
      <c r="AGM437" s="309"/>
      <c r="AGN437" s="309"/>
      <c r="AGO437" s="309"/>
      <c r="AGP437" s="309"/>
      <c r="AGQ437" s="309"/>
      <c r="AGR437" s="309"/>
      <c r="AGS437" s="309"/>
      <c r="AGT437" s="309"/>
      <c r="AGU437" s="309"/>
      <c r="AGV437" s="309"/>
      <c r="AGW437" s="309"/>
      <c r="AGX437" s="309"/>
      <c r="AGY437" s="309"/>
      <c r="AGZ437" s="309"/>
      <c r="AHA437" s="309"/>
      <c r="AHB437" s="309"/>
      <c r="AHC437" s="309"/>
      <c r="AHD437" s="309"/>
      <c r="AHE437" s="309"/>
      <c r="AHF437" s="309"/>
      <c r="AHG437" s="309"/>
      <c r="AHH437" s="309"/>
      <c r="AHI437" s="309"/>
      <c r="AHJ437" s="309"/>
      <c r="AHK437" s="309"/>
      <c r="AHL437" s="309"/>
      <c r="AHM437" s="309"/>
      <c r="AHN437" s="309"/>
      <c r="AHO437" s="309"/>
      <c r="AHP437" s="309"/>
      <c r="AHQ437" s="309"/>
      <c r="AHR437" s="309"/>
      <c r="AHS437" s="309"/>
      <c r="AHT437" s="309"/>
      <c r="AHU437" s="309"/>
      <c r="AHV437" s="309"/>
      <c r="AHW437" s="309"/>
      <c r="AHX437" s="309"/>
      <c r="AHY437" s="309"/>
      <c r="AHZ437" s="309"/>
      <c r="AIA437" s="309"/>
      <c r="AIB437" s="309"/>
      <c r="AIC437" s="309"/>
      <c r="AID437" s="309"/>
      <c r="AIE437" s="309"/>
      <c r="AIF437" s="309"/>
      <c r="AIG437" s="309"/>
      <c r="AIH437" s="309"/>
      <c r="AII437" s="309"/>
      <c r="AIJ437" s="309"/>
      <c r="AIK437" s="309"/>
      <c r="AIL437" s="309"/>
      <c r="AIM437" s="309"/>
      <c r="AIN437" s="309"/>
      <c r="AIO437" s="309"/>
      <c r="AIP437" s="309"/>
      <c r="AIQ437" s="309"/>
      <c r="AIR437" s="309"/>
      <c r="AIS437" s="309"/>
      <c r="AIT437" s="309"/>
      <c r="AIU437" s="309"/>
      <c r="AIV437" s="309"/>
      <c r="AIW437" s="309"/>
      <c r="AIX437" s="309"/>
      <c r="AIY437" s="309"/>
      <c r="AIZ437" s="309"/>
      <c r="AJA437" s="309"/>
      <c r="AJB437" s="309"/>
      <c r="AJC437" s="309"/>
      <c r="AJD437" s="309"/>
      <c r="AJE437" s="309"/>
      <c r="AJF437" s="309"/>
      <c r="AJG437" s="309"/>
      <c r="AJH437" s="309"/>
      <c r="AJI437" s="309"/>
      <c r="AJJ437" s="309"/>
      <c r="AJK437" s="309"/>
      <c r="AJL437" s="309"/>
      <c r="AJM437" s="309"/>
      <c r="AJN437" s="309"/>
      <c r="AJO437" s="309"/>
      <c r="AJP437" s="309"/>
      <c r="AJQ437" s="309"/>
      <c r="AJR437" s="309"/>
      <c r="AJS437" s="309"/>
      <c r="AJT437" s="309"/>
      <c r="AJU437" s="309"/>
      <c r="AJV437" s="309"/>
      <c r="AJW437" s="309"/>
      <c r="AJX437" s="309"/>
      <c r="AJY437" s="309"/>
      <c r="AJZ437" s="309"/>
      <c r="AKA437" s="309"/>
      <c r="AKB437" s="309"/>
      <c r="AKC437" s="309"/>
      <c r="AKD437" s="309"/>
      <c r="AKE437" s="309"/>
      <c r="AKF437" s="309"/>
      <c r="AKG437" s="309"/>
      <c r="AKH437" s="309"/>
      <c r="AKI437" s="309"/>
      <c r="AKJ437" s="309"/>
      <c r="AKK437" s="309"/>
      <c r="AKL437" s="309"/>
      <c r="AKM437" s="309"/>
      <c r="AKN437" s="309"/>
      <c r="AKO437" s="309"/>
      <c r="AKP437" s="309"/>
      <c r="AKQ437" s="309"/>
      <c r="AKR437" s="309"/>
      <c r="AKS437" s="309"/>
      <c r="AKT437" s="309"/>
      <c r="AKU437" s="309"/>
      <c r="AKV437" s="309"/>
      <c r="AKW437" s="309"/>
      <c r="AKX437" s="309"/>
      <c r="AKY437" s="309"/>
      <c r="AKZ437" s="309"/>
      <c r="ALA437" s="309"/>
      <c r="ALB437" s="309"/>
      <c r="ALC437" s="309"/>
      <c r="ALD437" s="309"/>
      <c r="ALE437" s="309"/>
      <c r="ALF437" s="309"/>
      <c r="ALG437" s="309"/>
      <c r="ALH437" s="309"/>
      <c r="ALI437" s="309"/>
      <c r="ALJ437" s="309"/>
      <c r="ALK437" s="309"/>
      <c r="ALL437" s="309"/>
      <c r="ALM437" s="309"/>
      <c r="ALN437" s="309"/>
      <c r="ALO437" s="309"/>
      <c r="ALP437" s="309"/>
      <c r="ALQ437" s="309"/>
      <c r="ALR437" s="309"/>
      <c r="ALS437" s="309"/>
      <c r="ALT437" s="309"/>
      <c r="ALU437" s="309"/>
      <c r="ALV437" s="309"/>
      <c r="ALW437" s="309"/>
      <c r="ALX437" s="309"/>
      <c r="ALY437" s="309"/>
      <c r="ALZ437" s="309"/>
      <c r="AMA437" s="309"/>
      <c r="AMB437" s="309"/>
      <c r="AMC437" s="309"/>
      <c r="AMD437" s="309"/>
      <c r="AME437" s="309"/>
      <c r="AMF437" s="309"/>
      <c r="AMG437" s="309"/>
      <c r="AMH437" s="309"/>
      <c r="AMI437" s="309"/>
      <c r="AMJ437" s="309"/>
      <c r="AMK437" s="309"/>
      <c r="AML437" s="309"/>
      <c r="AMM437" s="309"/>
      <c r="AMN437" s="309"/>
      <c r="AMO437" s="309"/>
      <c r="AMP437" s="309"/>
      <c r="AMQ437" s="309"/>
      <c r="AMR437" s="309"/>
      <c r="AMS437" s="309"/>
      <c r="AMT437" s="309"/>
      <c r="AMU437" s="309"/>
      <c r="AMV437" s="309"/>
      <c r="AMW437" s="309"/>
      <c r="AMX437" s="309"/>
      <c r="AMY437" s="309"/>
      <c r="AMZ437" s="309"/>
      <c r="ANA437" s="309"/>
      <c r="ANB437" s="309"/>
      <c r="ANC437" s="309"/>
      <c r="AND437" s="309"/>
      <c r="ANE437" s="309"/>
      <c r="ANF437" s="309"/>
      <c r="ANG437" s="309"/>
      <c r="ANH437" s="309"/>
      <c r="ANI437" s="309"/>
      <c r="ANJ437" s="309"/>
      <c r="ANK437" s="309"/>
      <c r="ANL437" s="309"/>
      <c r="ANM437" s="309"/>
      <c r="ANN437" s="309"/>
      <c r="ANO437" s="309"/>
      <c r="ANP437" s="309"/>
      <c r="ANQ437" s="309"/>
      <c r="ANR437" s="309"/>
      <c r="ANS437" s="309"/>
      <c r="ANT437" s="309"/>
      <c r="ANU437" s="309"/>
      <c r="ANV437" s="309"/>
      <c r="ANW437" s="309"/>
      <c r="ANX437" s="309"/>
      <c r="ANY437" s="309"/>
      <c r="ANZ437" s="309"/>
      <c r="AOA437" s="309"/>
      <c r="AOB437" s="309"/>
      <c r="AOC437" s="309"/>
      <c r="AOD437" s="309"/>
      <c r="AOE437" s="309"/>
      <c r="AOF437" s="309"/>
      <c r="AOG437" s="309"/>
      <c r="AOH437" s="309"/>
      <c r="AOI437" s="309"/>
      <c r="AOJ437" s="309"/>
      <c r="AOK437" s="309"/>
      <c r="AOL437" s="309"/>
      <c r="AOM437" s="309"/>
      <c r="AON437" s="309"/>
      <c r="AOO437" s="309"/>
      <c r="AOP437" s="309"/>
      <c r="AOQ437" s="309"/>
      <c r="AOR437" s="309"/>
      <c r="AOS437" s="309"/>
      <c r="AOT437" s="309"/>
      <c r="AOU437" s="309"/>
      <c r="AOV437" s="309"/>
      <c r="AOW437" s="309"/>
      <c r="AOX437" s="309"/>
      <c r="AOY437" s="309"/>
      <c r="AOZ437" s="309"/>
      <c r="APA437" s="309"/>
      <c r="APB437" s="309"/>
      <c r="APC437" s="309"/>
      <c r="APD437" s="309"/>
      <c r="APE437" s="309"/>
      <c r="APF437" s="309"/>
      <c r="APG437" s="309"/>
      <c r="APH437" s="309"/>
      <c r="API437" s="309"/>
      <c r="APJ437" s="309"/>
      <c r="APK437" s="309"/>
      <c r="APL437" s="309"/>
      <c r="APM437" s="309"/>
      <c r="APN437" s="309"/>
      <c r="APO437" s="309"/>
      <c r="APP437" s="309"/>
      <c r="APQ437" s="309"/>
      <c r="APR437" s="309"/>
      <c r="APS437" s="309"/>
      <c r="APT437" s="309"/>
      <c r="APU437" s="309"/>
      <c r="APV437" s="309"/>
      <c r="APW437" s="309"/>
      <c r="APX437" s="309"/>
      <c r="APY437" s="309"/>
      <c r="APZ437" s="309"/>
      <c r="AQA437" s="309"/>
      <c r="AQB437" s="309"/>
      <c r="AQC437" s="309"/>
      <c r="AQD437" s="309"/>
      <c r="AQE437" s="309"/>
      <c r="AQF437" s="309"/>
      <c r="AQG437" s="309"/>
      <c r="AQH437" s="309"/>
      <c r="AQI437" s="309"/>
      <c r="AQJ437" s="309"/>
      <c r="AQK437" s="309"/>
      <c r="AQL437" s="309"/>
      <c r="AQM437" s="309"/>
      <c r="AQN437" s="309"/>
      <c r="AQO437" s="309"/>
      <c r="AQP437" s="309"/>
      <c r="AQQ437" s="309"/>
      <c r="AQR437" s="309"/>
      <c r="AQS437" s="309"/>
      <c r="AQT437" s="309"/>
      <c r="AQU437" s="309"/>
      <c r="AQV437" s="309"/>
      <c r="AQW437" s="309"/>
      <c r="AQX437" s="309"/>
      <c r="AQY437" s="309"/>
      <c r="AQZ437" s="309"/>
      <c r="ARA437" s="309"/>
      <c r="ARB437" s="309"/>
      <c r="ARC437" s="309"/>
      <c r="ARD437" s="309"/>
      <c r="ARE437" s="309"/>
      <c r="ARF437" s="309"/>
      <c r="ARG437" s="309"/>
      <c r="ARH437" s="309"/>
      <c r="ARI437" s="309"/>
      <c r="ARJ437" s="309"/>
      <c r="ARK437" s="309"/>
      <c r="ARL437" s="309"/>
      <c r="ARM437" s="309"/>
      <c r="ARN437" s="309"/>
      <c r="ARO437" s="309"/>
      <c r="ARP437" s="309"/>
      <c r="ARQ437" s="309"/>
      <c r="ARR437" s="309"/>
      <c r="ARS437" s="309"/>
      <c r="ART437" s="309"/>
      <c r="ARU437" s="309"/>
      <c r="ARV437" s="309"/>
      <c r="ARW437" s="309"/>
      <c r="ARX437" s="309"/>
      <c r="ARY437" s="309"/>
      <c r="ARZ437" s="309"/>
      <c r="ASA437" s="309"/>
      <c r="ASB437" s="309"/>
      <c r="ASC437" s="309"/>
      <c r="ASD437" s="309"/>
      <c r="ASE437" s="309"/>
      <c r="ASF437" s="309"/>
      <c r="ASG437" s="309"/>
      <c r="ASH437" s="309"/>
      <c r="ASI437" s="309"/>
      <c r="ASJ437" s="309"/>
      <c r="ASK437" s="309"/>
      <c r="ASL437" s="309"/>
      <c r="ASM437" s="309"/>
      <c r="ASN437" s="309"/>
      <c r="ASO437" s="309"/>
      <c r="ASP437" s="309"/>
      <c r="ASQ437" s="309"/>
      <c r="ASR437" s="309"/>
      <c r="ASS437" s="309"/>
      <c r="AST437" s="309"/>
      <c r="ASU437" s="309"/>
      <c r="ASV437" s="309"/>
      <c r="ASW437" s="309"/>
      <c r="ASX437" s="309"/>
      <c r="ASY437" s="309"/>
      <c r="ASZ437" s="309"/>
      <c r="ATA437" s="309"/>
      <c r="ATB437" s="309"/>
      <c r="ATC437" s="309"/>
      <c r="ATD437" s="309"/>
      <c r="ATE437" s="309"/>
      <c r="ATF437" s="309"/>
      <c r="ATG437" s="309"/>
      <c r="ATH437" s="309"/>
      <c r="ATI437" s="309"/>
      <c r="ATJ437" s="309"/>
      <c r="ATK437" s="309"/>
      <c r="ATL437" s="309"/>
      <c r="ATM437" s="309"/>
      <c r="ATN437" s="309"/>
      <c r="ATO437" s="309"/>
      <c r="ATP437" s="309"/>
      <c r="ATQ437" s="309"/>
      <c r="ATR437" s="309"/>
      <c r="ATS437" s="309"/>
      <c r="ATT437" s="309"/>
      <c r="ATU437" s="309"/>
      <c r="ATV437" s="309"/>
      <c r="ATW437" s="309"/>
      <c r="ATX437" s="309"/>
      <c r="ATY437" s="309"/>
      <c r="ATZ437" s="309"/>
      <c r="AUA437" s="309"/>
      <c r="AUB437" s="309"/>
      <c r="AUC437" s="309"/>
      <c r="AUD437" s="309"/>
      <c r="AUE437" s="309"/>
      <c r="AUF437" s="309"/>
      <c r="AUG437" s="309"/>
      <c r="AUH437" s="309"/>
      <c r="AUI437" s="309"/>
      <c r="AUJ437" s="309"/>
      <c r="AUK437" s="309"/>
      <c r="AUL437" s="309"/>
      <c r="AUM437" s="309"/>
      <c r="AUN437" s="309"/>
      <c r="AUO437" s="309"/>
      <c r="AUP437" s="309"/>
      <c r="AUQ437" s="309"/>
      <c r="AUR437" s="309"/>
      <c r="AUS437" s="309"/>
      <c r="AUT437" s="309"/>
      <c r="AUU437" s="309"/>
      <c r="AUV437" s="309"/>
      <c r="AUW437" s="309"/>
      <c r="AUX437" s="309"/>
      <c r="AUY437" s="309"/>
      <c r="AUZ437" s="309"/>
      <c r="AVA437" s="309"/>
      <c r="AVB437" s="309"/>
      <c r="AVC437" s="309"/>
      <c r="AVD437" s="309"/>
      <c r="AVE437" s="309"/>
      <c r="AVF437" s="309"/>
      <c r="AVG437" s="309"/>
      <c r="AVH437" s="309"/>
      <c r="AVI437" s="309"/>
      <c r="AVJ437" s="309"/>
      <c r="AVK437" s="309"/>
      <c r="AVL437" s="309"/>
      <c r="AVM437" s="309"/>
      <c r="AVN437" s="309"/>
      <c r="AVO437" s="309"/>
      <c r="AVP437" s="309"/>
      <c r="AVQ437" s="309"/>
      <c r="AVR437" s="309"/>
      <c r="AVS437" s="309"/>
      <c r="AVT437" s="309"/>
      <c r="AVU437" s="309"/>
      <c r="AVV437" s="309"/>
      <c r="AVW437" s="309"/>
      <c r="AVX437" s="309"/>
      <c r="AVY437" s="309"/>
      <c r="AVZ437" s="309"/>
      <c r="AWA437" s="309"/>
      <c r="AWB437" s="309"/>
      <c r="AWC437" s="309"/>
      <c r="AWD437" s="309"/>
      <c r="AWE437" s="309"/>
      <c r="AWF437" s="309"/>
      <c r="AWG437" s="309"/>
      <c r="AWH437" s="309"/>
      <c r="AWI437" s="309"/>
      <c r="AWJ437" s="309"/>
      <c r="AWK437" s="309"/>
      <c r="AWL437" s="309"/>
      <c r="AWM437" s="309"/>
      <c r="AWN437" s="309"/>
      <c r="AWO437" s="309"/>
      <c r="AWP437" s="309"/>
      <c r="AWQ437" s="309"/>
      <c r="AWR437" s="309"/>
      <c r="AWS437" s="309"/>
      <c r="AWT437" s="309"/>
      <c r="AWU437" s="309"/>
      <c r="AWV437" s="309"/>
      <c r="AWW437" s="309"/>
      <c r="AWX437" s="309"/>
      <c r="AWY437" s="309"/>
      <c r="AWZ437" s="309"/>
      <c r="AXA437" s="309"/>
      <c r="AXB437" s="309"/>
      <c r="AXC437" s="309"/>
      <c r="AXD437" s="309"/>
      <c r="AXE437" s="309"/>
      <c r="AXF437" s="309"/>
      <c r="AXG437" s="309"/>
      <c r="AXH437" s="309"/>
      <c r="AXI437" s="309"/>
      <c r="AXJ437" s="309"/>
      <c r="AXK437" s="309"/>
      <c r="AXL437" s="309"/>
      <c r="AXM437" s="309"/>
      <c r="AXN437" s="309"/>
      <c r="AXO437" s="309"/>
      <c r="AXP437" s="309"/>
      <c r="AXQ437" s="309"/>
      <c r="AXR437" s="309"/>
      <c r="AXS437" s="309"/>
      <c r="AXT437" s="309"/>
      <c r="AXU437" s="309"/>
      <c r="AXV437" s="309"/>
      <c r="AXW437" s="309"/>
      <c r="AXX437" s="309"/>
      <c r="AXY437" s="309"/>
      <c r="AXZ437" s="309"/>
      <c r="AYA437" s="309"/>
      <c r="AYB437" s="309"/>
      <c r="AYC437" s="309"/>
      <c r="AYD437" s="309"/>
      <c r="AYE437" s="309"/>
      <c r="AYF437" s="309"/>
      <c r="AYG437" s="309"/>
      <c r="AYH437" s="309"/>
      <c r="AYI437" s="309"/>
      <c r="AYJ437" s="309"/>
      <c r="AYK437" s="309"/>
      <c r="AYL437" s="309"/>
      <c r="AYM437" s="309"/>
      <c r="AYN437" s="309"/>
      <c r="AYO437" s="309"/>
      <c r="AYP437" s="309"/>
      <c r="AYQ437" s="309"/>
      <c r="AYR437" s="309"/>
      <c r="AYS437" s="309"/>
      <c r="AYT437" s="309"/>
      <c r="AYU437" s="309"/>
      <c r="AYV437" s="309"/>
      <c r="AYW437" s="309"/>
      <c r="AYX437" s="309"/>
      <c r="AYY437" s="309"/>
      <c r="AYZ437" s="309"/>
      <c r="AZA437" s="309"/>
      <c r="AZB437" s="309"/>
      <c r="AZC437" s="309"/>
      <c r="AZD437" s="309"/>
      <c r="AZE437" s="309"/>
      <c r="AZF437" s="309"/>
      <c r="AZG437" s="309"/>
      <c r="AZH437" s="309"/>
      <c r="AZI437" s="309"/>
      <c r="AZJ437" s="309"/>
      <c r="AZK437" s="309"/>
      <c r="AZL437" s="309"/>
      <c r="AZM437" s="309"/>
      <c r="AZN437" s="309"/>
      <c r="AZO437" s="309"/>
      <c r="AZP437" s="309"/>
      <c r="AZQ437" s="309"/>
      <c r="AZR437" s="309"/>
      <c r="AZS437" s="309"/>
      <c r="AZT437" s="309"/>
      <c r="AZU437" s="309"/>
      <c r="AZV437" s="309"/>
      <c r="AZW437" s="309"/>
      <c r="AZX437" s="309"/>
      <c r="AZY437" s="309"/>
      <c r="AZZ437" s="309"/>
      <c r="BAA437" s="309"/>
      <c r="BAB437" s="309"/>
      <c r="BAC437" s="309"/>
      <c r="BAD437" s="309"/>
      <c r="BAE437" s="309"/>
      <c r="BAF437" s="309"/>
      <c r="BAG437" s="309"/>
      <c r="BAH437" s="309"/>
      <c r="BAI437" s="309"/>
      <c r="BAJ437" s="309"/>
      <c r="BAK437" s="309"/>
      <c r="BAL437" s="309"/>
      <c r="BAM437" s="309"/>
      <c r="BAN437" s="309"/>
      <c r="BAO437" s="309"/>
      <c r="BAP437" s="309"/>
      <c r="BAQ437" s="309"/>
      <c r="BAR437" s="309"/>
      <c r="BAS437" s="309"/>
      <c r="BAT437" s="309"/>
      <c r="BAU437" s="309"/>
      <c r="BAV437" s="309"/>
      <c r="BAW437" s="309"/>
      <c r="BAX437" s="309"/>
      <c r="BAY437" s="309"/>
      <c r="BAZ437" s="309"/>
      <c r="BBA437" s="309"/>
      <c r="BBB437" s="309"/>
      <c r="BBC437" s="309"/>
      <c r="BBD437" s="309"/>
      <c r="BBE437" s="309"/>
      <c r="BBF437" s="309"/>
      <c r="BBG437" s="309"/>
      <c r="BBH437" s="309"/>
      <c r="BBI437" s="309"/>
      <c r="BBJ437" s="309"/>
      <c r="BBK437" s="309"/>
      <c r="BBL437" s="309"/>
      <c r="BBM437" s="309"/>
      <c r="BBN437" s="309"/>
      <c r="BBO437" s="309"/>
      <c r="BBP437" s="309"/>
      <c r="BBQ437" s="309"/>
      <c r="BBR437" s="309"/>
      <c r="BBS437" s="309"/>
      <c r="BBT437" s="309"/>
      <c r="BBU437" s="309"/>
      <c r="BBV437" s="309"/>
      <c r="BBW437" s="309"/>
      <c r="BBX437" s="309"/>
      <c r="BBY437" s="309"/>
      <c r="BBZ437" s="309"/>
      <c r="BCA437" s="309"/>
      <c r="BCB437" s="309"/>
      <c r="BCC437" s="309"/>
      <c r="BCD437" s="309"/>
      <c r="BCE437" s="309"/>
      <c r="BCF437" s="309"/>
      <c r="BCG437" s="309"/>
      <c r="BCH437" s="309"/>
      <c r="BCI437" s="309"/>
      <c r="BCJ437" s="309"/>
      <c r="BCK437" s="309"/>
      <c r="BCL437" s="309"/>
      <c r="BCM437" s="309"/>
      <c r="BCN437" s="309"/>
      <c r="BCO437" s="309"/>
      <c r="BCP437" s="309"/>
      <c r="BCQ437" s="309"/>
      <c r="BCR437" s="309"/>
      <c r="BCS437" s="309"/>
      <c r="BCT437" s="309"/>
      <c r="BCU437" s="309"/>
      <c r="BCV437" s="309"/>
      <c r="BCW437" s="309"/>
      <c r="BCX437" s="309"/>
      <c r="BCY437" s="309"/>
      <c r="BCZ437" s="309"/>
      <c r="BDA437" s="309"/>
      <c r="BDB437" s="309"/>
      <c r="BDC437" s="309"/>
      <c r="BDD437" s="309"/>
      <c r="BDE437" s="309"/>
      <c r="BDF437" s="309"/>
      <c r="BDG437" s="309"/>
      <c r="BDH437" s="309"/>
      <c r="BDI437" s="309"/>
      <c r="BDJ437" s="309"/>
      <c r="BDK437" s="309"/>
      <c r="BDL437" s="309"/>
      <c r="BDM437" s="309"/>
      <c r="BDN437" s="309"/>
      <c r="BDO437" s="309"/>
      <c r="BDP437" s="309"/>
      <c r="BDQ437" s="309"/>
      <c r="BDR437" s="309"/>
      <c r="BDS437" s="309"/>
      <c r="BDT437" s="309"/>
      <c r="BDU437" s="309"/>
      <c r="BDV437" s="309"/>
      <c r="BDW437" s="309"/>
      <c r="BDX437" s="309"/>
      <c r="BDY437" s="309"/>
      <c r="BDZ437" s="309"/>
      <c r="BEA437" s="309"/>
      <c r="BEB437" s="309"/>
      <c r="BEC437" s="309"/>
      <c r="BED437" s="309"/>
      <c r="BEE437" s="309"/>
      <c r="BEF437" s="309"/>
      <c r="BEG437" s="309"/>
      <c r="BEH437" s="309"/>
      <c r="BEI437" s="309"/>
      <c r="BEJ437" s="309"/>
      <c r="BEK437" s="309"/>
      <c r="BEL437" s="309"/>
      <c r="BEM437" s="309"/>
      <c r="BEN437" s="309"/>
      <c r="BEO437" s="309"/>
      <c r="BEP437" s="309"/>
      <c r="BEQ437" s="309"/>
      <c r="BER437" s="309"/>
      <c r="BES437" s="309"/>
      <c r="BET437" s="309"/>
      <c r="BEU437" s="309"/>
      <c r="BEV437" s="309"/>
      <c r="BEW437" s="309"/>
      <c r="BEX437" s="309"/>
      <c r="BEY437" s="309"/>
      <c r="BEZ437" s="309"/>
      <c r="BFA437" s="309"/>
      <c r="BFB437" s="309"/>
      <c r="BFC437" s="309"/>
      <c r="BFD437" s="309"/>
      <c r="BFE437" s="309"/>
      <c r="BFF437" s="309"/>
      <c r="BFG437" s="309"/>
      <c r="BFH437" s="309"/>
      <c r="BFI437" s="309"/>
      <c r="BFJ437" s="309"/>
      <c r="BFK437" s="309"/>
      <c r="BFL437" s="309"/>
      <c r="BFM437" s="309"/>
      <c r="BFN437" s="309"/>
      <c r="BFO437" s="309"/>
      <c r="BFP437" s="309"/>
      <c r="BFQ437" s="309"/>
      <c r="BFR437" s="309"/>
      <c r="BFS437" s="309"/>
      <c r="BFT437" s="309"/>
      <c r="BFU437" s="309"/>
      <c r="BFV437" s="309"/>
      <c r="BFW437" s="309"/>
      <c r="BFX437" s="309"/>
      <c r="BFY437" s="309"/>
      <c r="BFZ437" s="309"/>
      <c r="BGA437" s="309"/>
      <c r="BGB437" s="309"/>
      <c r="BGC437" s="309"/>
      <c r="BGD437" s="309"/>
      <c r="BGE437" s="309"/>
      <c r="BGF437" s="309"/>
      <c r="BGG437" s="309"/>
      <c r="BGH437" s="309"/>
    </row>
    <row r="438" spans="6:1542" s="18" customFormat="1" ht="14.45" customHeight="1" x14ac:dyDescent="0.25">
      <c r="F438" s="68"/>
      <c r="Y438" s="68"/>
      <c r="AC438" s="309"/>
      <c r="AD438" s="309"/>
      <c r="AE438" s="309"/>
      <c r="AF438" s="309"/>
      <c r="AG438" s="309"/>
      <c r="AH438" s="309"/>
      <c r="AI438" s="309"/>
      <c r="AJ438" s="309"/>
      <c r="AK438" s="309"/>
      <c r="AL438" s="309"/>
      <c r="AM438" s="309"/>
      <c r="AN438" s="309"/>
      <c r="AO438" s="309"/>
      <c r="AP438" s="309"/>
      <c r="AQ438" s="309"/>
      <c r="AR438" s="309"/>
      <c r="AS438" s="309"/>
      <c r="AT438" s="309"/>
      <c r="AU438" s="309"/>
      <c r="AV438" s="309"/>
      <c r="AW438" s="309"/>
      <c r="AX438" s="309"/>
      <c r="AY438" s="309"/>
      <c r="AZ438" s="309"/>
      <c r="BA438" s="309"/>
      <c r="BB438" s="309"/>
      <c r="BC438" s="309"/>
      <c r="BD438" s="309"/>
      <c r="BE438" s="309"/>
      <c r="BF438" s="309"/>
      <c r="BG438" s="309"/>
      <c r="BH438" s="309"/>
      <c r="BI438" s="309"/>
      <c r="BJ438" s="309"/>
      <c r="BK438" s="309"/>
      <c r="BL438" s="309"/>
      <c r="BM438" s="309"/>
      <c r="BN438" s="309"/>
      <c r="BO438" s="309"/>
      <c r="BP438" s="309"/>
      <c r="BQ438" s="309"/>
      <c r="BR438" s="309"/>
      <c r="BS438" s="309"/>
      <c r="BT438" s="309"/>
      <c r="BU438" s="309"/>
      <c r="BV438" s="309"/>
      <c r="BW438" s="309"/>
      <c r="BX438" s="309"/>
      <c r="BY438" s="309"/>
      <c r="BZ438" s="309"/>
      <c r="CA438" s="309"/>
      <c r="CB438" s="309"/>
      <c r="CC438" s="309"/>
      <c r="CD438" s="309"/>
      <c r="CE438" s="309"/>
      <c r="CF438" s="309"/>
      <c r="CG438" s="309"/>
      <c r="CH438" s="309"/>
      <c r="CI438" s="309"/>
      <c r="CJ438" s="309"/>
      <c r="CK438" s="309"/>
      <c r="CL438" s="309"/>
      <c r="CM438" s="309"/>
      <c r="CN438" s="309"/>
      <c r="CO438" s="309"/>
      <c r="CP438" s="309"/>
      <c r="CQ438" s="309"/>
      <c r="CR438" s="309"/>
      <c r="CS438" s="309"/>
      <c r="CT438" s="309"/>
      <c r="CU438" s="309"/>
      <c r="CV438" s="309"/>
      <c r="CW438" s="309"/>
      <c r="CX438" s="309"/>
      <c r="CY438" s="309"/>
      <c r="CZ438" s="309"/>
      <c r="DA438" s="309"/>
      <c r="DB438" s="309"/>
      <c r="DC438" s="309"/>
      <c r="DD438" s="309"/>
      <c r="DE438" s="309"/>
      <c r="DF438" s="309"/>
      <c r="DG438" s="309"/>
      <c r="DH438" s="309"/>
      <c r="DI438" s="309"/>
      <c r="DJ438" s="309"/>
      <c r="DK438" s="309"/>
      <c r="DL438" s="309"/>
      <c r="DM438" s="309"/>
      <c r="DN438" s="309"/>
      <c r="DO438" s="309"/>
      <c r="DP438" s="309"/>
      <c r="DQ438" s="309"/>
      <c r="DR438" s="309"/>
      <c r="DS438" s="309"/>
      <c r="DT438" s="309"/>
      <c r="DU438" s="309"/>
      <c r="DV438" s="309"/>
      <c r="DW438" s="309"/>
      <c r="DX438" s="309"/>
      <c r="DY438" s="309"/>
      <c r="DZ438" s="309"/>
      <c r="EA438" s="309"/>
      <c r="EB438" s="309"/>
      <c r="EC438" s="309"/>
      <c r="ED438" s="309"/>
      <c r="EE438" s="309"/>
      <c r="EF438" s="309"/>
      <c r="EG438" s="309"/>
      <c r="EH438" s="309"/>
      <c r="EI438" s="309"/>
      <c r="EJ438" s="309"/>
      <c r="EK438" s="309"/>
      <c r="EL438" s="309"/>
      <c r="EM438" s="309"/>
      <c r="EN438" s="309"/>
      <c r="EO438" s="309"/>
      <c r="EP438" s="309"/>
      <c r="EQ438" s="309"/>
      <c r="ER438" s="309"/>
      <c r="ES438" s="309"/>
      <c r="ET438" s="309"/>
      <c r="EU438" s="309"/>
      <c r="EV438" s="309"/>
      <c r="EW438" s="309"/>
      <c r="EX438" s="309"/>
      <c r="EY438" s="309"/>
      <c r="EZ438" s="309"/>
      <c r="FA438" s="309"/>
      <c r="FB438" s="309"/>
      <c r="FC438" s="309"/>
      <c r="FD438" s="309"/>
      <c r="FE438" s="309"/>
      <c r="FF438" s="309"/>
      <c r="FG438" s="309"/>
      <c r="FH438" s="309"/>
      <c r="FI438" s="309"/>
      <c r="FJ438" s="309"/>
      <c r="FK438" s="309"/>
      <c r="FL438" s="309"/>
      <c r="FM438" s="309"/>
      <c r="FN438" s="309"/>
      <c r="FO438" s="309"/>
      <c r="FP438" s="309"/>
      <c r="FQ438" s="309"/>
      <c r="FR438" s="309"/>
      <c r="FS438" s="309"/>
      <c r="FT438" s="309"/>
      <c r="FU438" s="309"/>
      <c r="FV438" s="309"/>
      <c r="FW438" s="309"/>
      <c r="FX438" s="309"/>
      <c r="FY438" s="309"/>
      <c r="FZ438" s="309"/>
      <c r="GA438" s="309"/>
      <c r="GB438" s="309"/>
      <c r="GC438" s="309"/>
      <c r="GD438" s="309"/>
      <c r="GE438" s="309"/>
      <c r="GF438" s="309"/>
      <c r="GG438" s="309"/>
      <c r="GH438" s="309"/>
      <c r="GI438" s="309"/>
      <c r="GJ438" s="309"/>
      <c r="GK438" s="309"/>
      <c r="GL438" s="309"/>
      <c r="GM438" s="309"/>
      <c r="GN438" s="309"/>
      <c r="GO438" s="309"/>
      <c r="GP438" s="309"/>
      <c r="GQ438" s="309"/>
      <c r="GR438" s="309"/>
      <c r="GS438" s="309"/>
      <c r="GT438" s="309"/>
      <c r="GU438" s="309"/>
      <c r="GV438" s="309"/>
      <c r="GW438" s="309"/>
      <c r="GX438" s="309"/>
      <c r="GY438" s="309"/>
      <c r="GZ438" s="309"/>
      <c r="HA438" s="309"/>
      <c r="HB438" s="309"/>
      <c r="HC438" s="309"/>
      <c r="HD438" s="309"/>
      <c r="HE438" s="309"/>
      <c r="HF438" s="309"/>
      <c r="HG438" s="309"/>
      <c r="HH438" s="309"/>
      <c r="HI438" s="309"/>
      <c r="HJ438" s="309"/>
      <c r="HK438" s="309"/>
      <c r="HL438" s="309"/>
      <c r="HM438" s="309"/>
      <c r="HN438" s="309"/>
      <c r="HO438" s="309"/>
      <c r="HP438" s="309"/>
      <c r="HQ438" s="309"/>
      <c r="HR438" s="309"/>
      <c r="HS438" s="309"/>
      <c r="HT438" s="309"/>
      <c r="HU438" s="309"/>
      <c r="HV438" s="309"/>
      <c r="HW438" s="309"/>
      <c r="HX438" s="309"/>
      <c r="HY438" s="309"/>
      <c r="HZ438" s="309"/>
      <c r="IA438" s="309"/>
      <c r="IB438" s="309"/>
      <c r="IC438" s="309"/>
      <c r="ID438" s="309"/>
      <c r="IE438" s="309"/>
      <c r="IF438" s="309"/>
      <c r="IG438" s="309"/>
      <c r="IH438" s="309"/>
      <c r="II438" s="309"/>
      <c r="IJ438" s="309"/>
      <c r="IK438" s="309"/>
      <c r="IL438" s="309"/>
      <c r="IM438" s="309"/>
      <c r="IN438" s="309"/>
      <c r="IO438" s="309"/>
      <c r="IP438" s="309"/>
      <c r="IQ438" s="309"/>
      <c r="IR438" s="309"/>
      <c r="IS438" s="309"/>
      <c r="IT438" s="309"/>
      <c r="IU438" s="309"/>
      <c r="IV438" s="309"/>
      <c r="IW438" s="309"/>
      <c r="IX438" s="309"/>
      <c r="IY438" s="309"/>
      <c r="IZ438" s="309"/>
      <c r="JA438" s="309"/>
      <c r="JB438" s="309"/>
      <c r="JC438" s="309"/>
      <c r="JD438" s="309"/>
      <c r="JE438" s="309"/>
      <c r="JF438" s="309"/>
      <c r="JG438" s="309"/>
      <c r="JH438" s="309"/>
      <c r="JI438" s="309"/>
      <c r="JJ438" s="309"/>
      <c r="JK438" s="309"/>
      <c r="JL438" s="309"/>
      <c r="JM438" s="309"/>
      <c r="JN438" s="309"/>
      <c r="JO438" s="309"/>
      <c r="JP438" s="309"/>
      <c r="JQ438" s="309"/>
      <c r="JR438" s="309"/>
      <c r="JS438" s="309"/>
      <c r="JT438" s="309"/>
      <c r="JU438" s="309"/>
      <c r="JV438" s="309"/>
      <c r="JW438" s="309"/>
      <c r="JX438" s="309"/>
      <c r="JY438" s="309"/>
      <c r="JZ438" s="309"/>
      <c r="KA438" s="309"/>
      <c r="KB438" s="309"/>
      <c r="KC438" s="309"/>
      <c r="KD438" s="309"/>
      <c r="KE438" s="309"/>
      <c r="KF438" s="309"/>
      <c r="KG438" s="309"/>
      <c r="KH438" s="309"/>
      <c r="KI438" s="309"/>
      <c r="KJ438" s="309"/>
      <c r="KK438" s="309"/>
      <c r="KL438" s="309"/>
      <c r="KM438" s="309"/>
      <c r="KN438" s="309"/>
      <c r="KO438" s="309"/>
      <c r="KP438" s="309"/>
      <c r="KQ438" s="309"/>
      <c r="KR438" s="309"/>
      <c r="KS438" s="309"/>
      <c r="KT438" s="309"/>
      <c r="KU438" s="309"/>
      <c r="KV438" s="309"/>
      <c r="KW438" s="309"/>
      <c r="KX438" s="309"/>
      <c r="KY438" s="309"/>
      <c r="KZ438" s="309"/>
      <c r="LA438" s="309"/>
      <c r="LB438" s="309"/>
      <c r="LC438" s="309"/>
      <c r="LD438" s="309"/>
      <c r="LE438" s="309"/>
      <c r="LF438" s="309"/>
      <c r="LG438" s="309"/>
      <c r="LH438" s="309"/>
      <c r="LI438" s="309"/>
      <c r="LJ438" s="309"/>
      <c r="LK438" s="309"/>
      <c r="LL438" s="309"/>
      <c r="LM438" s="309"/>
      <c r="LN438" s="309"/>
      <c r="LO438" s="309"/>
      <c r="LP438" s="309"/>
      <c r="LQ438" s="309"/>
      <c r="LR438" s="309"/>
      <c r="LS438" s="309"/>
      <c r="LT438" s="309"/>
      <c r="LU438" s="309"/>
      <c r="LV438" s="309"/>
      <c r="LW438" s="309"/>
      <c r="LX438" s="309"/>
      <c r="LY438" s="309"/>
      <c r="LZ438" s="309"/>
      <c r="MA438" s="309"/>
      <c r="MB438" s="309"/>
      <c r="MC438" s="309"/>
      <c r="MD438" s="309"/>
      <c r="ME438" s="309"/>
      <c r="MF438" s="309"/>
      <c r="MG438" s="309"/>
      <c r="MH438" s="309"/>
      <c r="MI438" s="309"/>
      <c r="MJ438" s="309"/>
      <c r="MK438" s="309"/>
      <c r="ML438" s="309"/>
      <c r="MM438" s="309"/>
      <c r="MN438" s="309"/>
      <c r="MO438" s="309"/>
      <c r="MP438" s="309"/>
      <c r="MQ438" s="309"/>
      <c r="MR438" s="309"/>
      <c r="MS438" s="309"/>
      <c r="MT438" s="309"/>
      <c r="MU438" s="309"/>
      <c r="MV438" s="309"/>
      <c r="MW438" s="309"/>
      <c r="MX438" s="309"/>
      <c r="MY438" s="309"/>
      <c r="MZ438" s="309"/>
      <c r="NA438" s="309"/>
      <c r="NB438" s="309"/>
      <c r="NC438" s="309"/>
      <c r="ND438" s="309"/>
      <c r="NE438" s="309"/>
      <c r="NF438" s="309"/>
      <c r="NG438" s="309"/>
      <c r="NH438" s="309"/>
      <c r="NI438" s="309"/>
      <c r="NJ438" s="309"/>
      <c r="NK438" s="309"/>
      <c r="NL438" s="309"/>
      <c r="NM438" s="309"/>
      <c r="NN438" s="309"/>
      <c r="NO438" s="309"/>
      <c r="NP438" s="309"/>
      <c r="NQ438" s="309"/>
      <c r="NR438" s="309"/>
      <c r="NS438" s="309"/>
      <c r="NT438" s="309"/>
      <c r="NU438" s="309"/>
      <c r="NV438" s="309"/>
      <c r="NW438" s="309"/>
      <c r="NX438" s="309"/>
      <c r="NY438" s="309"/>
      <c r="NZ438" s="309"/>
      <c r="OA438" s="309"/>
      <c r="OB438" s="309"/>
      <c r="OC438" s="309"/>
      <c r="OD438" s="309"/>
      <c r="OE438" s="309"/>
      <c r="OF438" s="309"/>
      <c r="OG438" s="309"/>
      <c r="OH438" s="309"/>
      <c r="OI438" s="309"/>
      <c r="OJ438" s="309"/>
      <c r="OK438" s="309"/>
      <c r="OL438" s="309"/>
      <c r="OM438" s="309"/>
      <c r="ON438" s="309"/>
      <c r="OO438" s="309"/>
      <c r="OP438" s="309"/>
      <c r="OQ438" s="309"/>
      <c r="OR438" s="309"/>
      <c r="OS438" s="309"/>
      <c r="OT438" s="309"/>
      <c r="OU438" s="309"/>
      <c r="OV438" s="309"/>
      <c r="OW438" s="309"/>
      <c r="OX438" s="309"/>
      <c r="OY438" s="309"/>
      <c r="OZ438" s="309"/>
      <c r="PA438" s="309"/>
      <c r="PB438" s="309"/>
      <c r="PC438" s="309"/>
      <c r="PD438" s="309"/>
      <c r="PE438" s="309"/>
      <c r="PF438" s="309"/>
      <c r="PG438" s="309"/>
      <c r="PH438" s="309"/>
      <c r="PI438" s="309"/>
      <c r="PJ438" s="309"/>
      <c r="PK438" s="309"/>
      <c r="PL438" s="309"/>
      <c r="PM438" s="309"/>
      <c r="PN438" s="309"/>
      <c r="PO438" s="309"/>
      <c r="PP438" s="309"/>
      <c r="PQ438" s="309"/>
      <c r="PR438" s="309"/>
      <c r="PS438" s="309"/>
      <c r="PT438" s="309"/>
      <c r="PU438" s="309"/>
      <c r="PV438" s="309"/>
      <c r="PW438" s="309"/>
      <c r="PX438" s="309"/>
      <c r="PY438" s="309"/>
      <c r="PZ438" s="309"/>
      <c r="QA438" s="309"/>
      <c r="QB438" s="309"/>
      <c r="QC438" s="309"/>
      <c r="QD438" s="309"/>
      <c r="QE438" s="309"/>
      <c r="QF438" s="309"/>
      <c r="QG438" s="309"/>
      <c r="QH438" s="309"/>
      <c r="QI438" s="309"/>
      <c r="QJ438" s="309"/>
      <c r="QK438" s="309"/>
      <c r="QL438" s="309"/>
      <c r="QM438" s="309"/>
      <c r="QN438" s="309"/>
      <c r="QO438" s="309"/>
      <c r="QP438" s="309"/>
      <c r="QQ438" s="309"/>
      <c r="QR438" s="309"/>
      <c r="QS438" s="309"/>
      <c r="QT438" s="309"/>
      <c r="QU438" s="309"/>
      <c r="QV438" s="309"/>
      <c r="QW438" s="309"/>
      <c r="QX438" s="309"/>
      <c r="QY438" s="309"/>
      <c r="QZ438" s="309"/>
      <c r="RA438" s="309"/>
      <c r="RB438" s="309"/>
      <c r="RC438" s="309"/>
      <c r="RD438" s="309"/>
      <c r="RE438" s="309"/>
      <c r="RF438" s="309"/>
      <c r="RG438" s="309"/>
      <c r="RH438" s="309"/>
      <c r="RI438" s="309"/>
      <c r="RJ438" s="309"/>
      <c r="RK438" s="309"/>
      <c r="RL438" s="309"/>
      <c r="RM438" s="309"/>
      <c r="RN438" s="309"/>
      <c r="RO438" s="309"/>
      <c r="RP438" s="309"/>
      <c r="RQ438" s="309"/>
      <c r="RR438" s="309"/>
      <c r="RS438" s="309"/>
      <c r="RT438" s="309"/>
      <c r="RU438" s="309"/>
      <c r="RV438" s="309"/>
      <c r="RW438" s="309"/>
      <c r="RX438" s="309"/>
      <c r="RY438" s="309"/>
      <c r="RZ438" s="309"/>
      <c r="SA438" s="309"/>
      <c r="SB438" s="309"/>
      <c r="SC438" s="309"/>
      <c r="SD438" s="309"/>
      <c r="SE438" s="309"/>
      <c r="SF438" s="309"/>
      <c r="SG438" s="309"/>
      <c r="SH438" s="309"/>
      <c r="SI438" s="309"/>
      <c r="SJ438" s="309"/>
      <c r="SK438" s="309"/>
      <c r="SL438" s="309"/>
      <c r="SM438" s="309"/>
      <c r="SN438" s="309"/>
      <c r="SO438" s="309"/>
      <c r="SP438" s="309"/>
      <c r="SQ438" s="309"/>
      <c r="SR438" s="309"/>
      <c r="SS438" s="309"/>
      <c r="ST438" s="309"/>
      <c r="SU438" s="309"/>
      <c r="SV438" s="309"/>
      <c r="SW438" s="309"/>
      <c r="SX438" s="309"/>
      <c r="SY438" s="309"/>
      <c r="SZ438" s="309"/>
      <c r="TA438" s="309"/>
      <c r="TB438" s="309"/>
      <c r="TC438" s="309"/>
      <c r="TD438" s="309"/>
      <c r="TE438" s="309"/>
      <c r="TF438" s="309"/>
      <c r="TG438" s="309"/>
      <c r="TH438" s="309"/>
      <c r="TI438" s="309"/>
      <c r="TJ438" s="309"/>
      <c r="TK438" s="309"/>
      <c r="TL438" s="309"/>
      <c r="TM438" s="309"/>
      <c r="TN438" s="309"/>
      <c r="TO438" s="309"/>
      <c r="TP438" s="309"/>
      <c r="TQ438" s="309"/>
      <c r="TR438" s="309"/>
      <c r="TS438" s="309"/>
      <c r="TT438" s="309"/>
      <c r="TU438" s="309"/>
      <c r="TV438" s="309"/>
      <c r="TW438" s="309"/>
      <c r="TX438" s="309"/>
      <c r="TY438" s="309"/>
      <c r="TZ438" s="309"/>
      <c r="UA438" s="309"/>
      <c r="UB438" s="309"/>
      <c r="UC438" s="309"/>
      <c r="UD438" s="309"/>
      <c r="UE438" s="309"/>
      <c r="UF438" s="309"/>
      <c r="UG438" s="309"/>
      <c r="UH438" s="309"/>
      <c r="UI438" s="309"/>
      <c r="UJ438" s="309"/>
      <c r="UK438" s="309"/>
      <c r="UL438" s="309"/>
      <c r="UM438" s="309"/>
      <c r="UN438" s="309"/>
      <c r="UO438" s="309"/>
      <c r="UP438" s="309"/>
      <c r="UQ438" s="309"/>
      <c r="UR438" s="309"/>
      <c r="US438" s="309"/>
      <c r="UT438" s="309"/>
      <c r="UU438" s="309"/>
      <c r="UV438" s="309"/>
      <c r="UW438" s="309"/>
      <c r="UX438" s="309"/>
      <c r="UY438" s="309"/>
      <c r="UZ438" s="309"/>
      <c r="VA438" s="309"/>
      <c r="VB438" s="309"/>
      <c r="VC438" s="309"/>
      <c r="VD438" s="309"/>
      <c r="VE438" s="309"/>
      <c r="VF438" s="309"/>
      <c r="VG438" s="309"/>
      <c r="VH438" s="309"/>
      <c r="VI438" s="309"/>
      <c r="VJ438" s="309"/>
      <c r="VK438" s="309"/>
      <c r="VL438" s="309"/>
      <c r="VM438" s="309"/>
      <c r="VN438" s="309"/>
      <c r="VO438" s="309"/>
      <c r="VP438" s="309"/>
      <c r="VQ438" s="309"/>
      <c r="VR438" s="309"/>
      <c r="VS438" s="309"/>
      <c r="VT438" s="309"/>
      <c r="VU438" s="309"/>
      <c r="VV438" s="309"/>
      <c r="VW438" s="309"/>
      <c r="VX438" s="309"/>
      <c r="VY438" s="309"/>
      <c r="VZ438" s="309"/>
      <c r="WA438" s="309"/>
      <c r="WB438" s="309"/>
      <c r="WC438" s="309"/>
      <c r="WD438" s="309"/>
      <c r="WE438" s="309"/>
      <c r="WF438" s="309"/>
      <c r="WG438" s="309"/>
      <c r="WH438" s="309"/>
      <c r="WI438" s="309"/>
      <c r="WJ438" s="309"/>
      <c r="WK438" s="309"/>
      <c r="WL438" s="309"/>
      <c r="WM438" s="309"/>
      <c r="WN438" s="309"/>
      <c r="WO438" s="309"/>
      <c r="WP438" s="309"/>
      <c r="WQ438" s="309"/>
      <c r="WR438" s="309"/>
      <c r="WS438" s="309"/>
      <c r="WT438" s="309"/>
      <c r="WU438" s="309"/>
      <c r="WV438" s="309"/>
      <c r="WW438" s="309"/>
      <c r="WX438" s="309"/>
      <c r="WY438" s="309"/>
      <c r="WZ438" s="309"/>
      <c r="XA438" s="309"/>
      <c r="XB438" s="309"/>
      <c r="XC438" s="309"/>
      <c r="XD438" s="309"/>
      <c r="XE438" s="309"/>
      <c r="XF438" s="309"/>
      <c r="XG438" s="309"/>
      <c r="XH438" s="309"/>
      <c r="XI438" s="309"/>
      <c r="XJ438" s="309"/>
      <c r="XK438" s="309"/>
      <c r="XL438" s="309"/>
      <c r="XM438" s="309"/>
      <c r="XN438" s="309"/>
      <c r="XO438" s="309"/>
      <c r="XP438" s="309"/>
      <c r="XQ438" s="309"/>
      <c r="XR438" s="309"/>
      <c r="XS438" s="309"/>
      <c r="XT438" s="309"/>
      <c r="XU438" s="309"/>
      <c r="XV438" s="309"/>
      <c r="XW438" s="309"/>
      <c r="XX438" s="309"/>
      <c r="XY438" s="309"/>
      <c r="XZ438" s="309"/>
      <c r="YA438" s="309"/>
      <c r="YB438" s="309"/>
      <c r="YC438" s="309"/>
      <c r="YD438" s="309"/>
      <c r="YE438" s="309"/>
      <c r="YF438" s="309"/>
      <c r="YG438" s="309"/>
      <c r="YH438" s="309"/>
      <c r="YI438" s="309"/>
      <c r="YJ438" s="309"/>
      <c r="YK438" s="309"/>
      <c r="YL438" s="309"/>
      <c r="YM438" s="309"/>
      <c r="YN438" s="309"/>
      <c r="YO438" s="309"/>
      <c r="YP438" s="309"/>
      <c r="YQ438" s="309"/>
      <c r="YR438" s="309"/>
      <c r="YS438" s="309"/>
      <c r="YT438" s="309"/>
      <c r="YU438" s="309"/>
      <c r="YV438" s="309"/>
      <c r="YW438" s="309"/>
      <c r="YX438" s="309"/>
      <c r="YY438" s="309"/>
      <c r="YZ438" s="309"/>
      <c r="ZA438" s="309"/>
      <c r="ZB438" s="309"/>
      <c r="ZC438" s="309"/>
      <c r="ZD438" s="309"/>
      <c r="ZE438" s="309"/>
      <c r="ZF438" s="309"/>
      <c r="ZG438" s="309"/>
      <c r="ZH438" s="309"/>
      <c r="ZI438" s="309"/>
      <c r="ZJ438" s="309"/>
      <c r="ZK438" s="309"/>
      <c r="ZL438" s="309"/>
      <c r="ZM438" s="309"/>
      <c r="ZN438" s="309"/>
      <c r="ZO438" s="309"/>
      <c r="ZP438" s="309"/>
      <c r="ZQ438" s="309"/>
      <c r="ZR438" s="309"/>
      <c r="ZS438" s="309"/>
      <c r="ZT438" s="309"/>
      <c r="ZU438" s="309"/>
      <c r="ZV438" s="309"/>
      <c r="ZW438" s="309"/>
      <c r="ZX438" s="309"/>
      <c r="ZY438" s="309"/>
      <c r="ZZ438" s="309"/>
      <c r="AAA438" s="309"/>
      <c r="AAB438" s="309"/>
      <c r="AAC438" s="309"/>
      <c r="AAD438" s="309"/>
      <c r="AAE438" s="309"/>
      <c r="AAF438" s="309"/>
      <c r="AAG438" s="309"/>
      <c r="AAH438" s="309"/>
      <c r="AAI438" s="309"/>
      <c r="AAJ438" s="309"/>
      <c r="AAK438" s="309"/>
      <c r="AAL438" s="309"/>
      <c r="AAM438" s="309"/>
      <c r="AAN438" s="309"/>
      <c r="AAO438" s="309"/>
      <c r="AAP438" s="309"/>
      <c r="AAQ438" s="309"/>
      <c r="AAR438" s="309"/>
      <c r="AAS438" s="309"/>
      <c r="AAT438" s="309"/>
      <c r="AAU438" s="309"/>
      <c r="AAV438" s="309"/>
      <c r="AAW438" s="309"/>
      <c r="AAX438" s="309"/>
      <c r="AAY438" s="309"/>
      <c r="AAZ438" s="309"/>
      <c r="ABA438" s="309"/>
      <c r="ABB438" s="309"/>
      <c r="ABC438" s="309"/>
      <c r="ABD438" s="309"/>
      <c r="ABE438" s="309"/>
      <c r="ABF438" s="309"/>
      <c r="ABG438" s="309"/>
      <c r="ABH438" s="309"/>
      <c r="ABI438" s="309"/>
      <c r="ABJ438" s="309"/>
      <c r="ABK438" s="309"/>
      <c r="ABL438" s="309"/>
      <c r="ABM438" s="309"/>
      <c r="ABN438" s="309"/>
      <c r="ABO438" s="309"/>
      <c r="ABP438" s="309"/>
      <c r="ABQ438" s="309"/>
      <c r="ABR438" s="309"/>
      <c r="ABS438" s="309"/>
      <c r="ABT438" s="309"/>
      <c r="ABU438" s="309"/>
      <c r="ABV438" s="309"/>
      <c r="ABW438" s="309"/>
      <c r="ABX438" s="309"/>
      <c r="ABY438" s="309"/>
      <c r="ABZ438" s="309"/>
      <c r="ACA438" s="309"/>
      <c r="ACB438" s="309"/>
      <c r="ACC438" s="309"/>
      <c r="ACD438" s="309"/>
      <c r="ACE438" s="309"/>
      <c r="ACF438" s="309"/>
      <c r="ACG438" s="309"/>
      <c r="ACH438" s="309"/>
      <c r="ACI438" s="309"/>
      <c r="ACJ438" s="309"/>
      <c r="ACK438" s="309"/>
      <c r="ACL438" s="309"/>
      <c r="ACM438" s="309"/>
      <c r="ACN438" s="309"/>
      <c r="ACO438" s="309"/>
      <c r="ACP438" s="309"/>
      <c r="ACQ438" s="309"/>
      <c r="ACR438" s="309"/>
      <c r="ACS438" s="309"/>
      <c r="ACT438" s="309"/>
      <c r="ACU438" s="309"/>
      <c r="ACV438" s="309"/>
      <c r="ACW438" s="309"/>
      <c r="ACX438" s="309"/>
      <c r="ACY438" s="309"/>
      <c r="ACZ438" s="309"/>
      <c r="ADA438" s="309"/>
      <c r="ADB438" s="309"/>
      <c r="ADC438" s="309"/>
      <c r="ADD438" s="309"/>
      <c r="ADE438" s="309"/>
      <c r="ADF438" s="309"/>
      <c r="ADG438" s="309"/>
      <c r="ADH438" s="309"/>
      <c r="ADI438" s="309"/>
      <c r="ADJ438" s="309"/>
      <c r="ADK438" s="309"/>
      <c r="ADL438" s="309"/>
      <c r="ADM438" s="309"/>
      <c r="ADN438" s="309"/>
      <c r="ADO438" s="309"/>
      <c r="ADP438" s="309"/>
      <c r="ADQ438" s="309"/>
      <c r="ADR438" s="309"/>
      <c r="ADS438" s="309"/>
      <c r="ADT438" s="309"/>
      <c r="ADU438" s="309"/>
      <c r="ADV438" s="309"/>
      <c r="ADW438" s="309"/>
      <c r="ADX438" s="309"/>
      <c r="ADY438" s="309"/>
      <c r="ADZ438" s="309"/>
      <c r="AEA438" s="309"/>
      <c r="AEB438" s="309"/>
      <c r="AEC438" s="309"/>
      <c r="AED438" s="309"/>
      <c r="AEE438" s="309"/>
      <c r="AEF438" s="309"/>
      <c r="AEG438" s="309"/>
      <c r="AEH438" s="309"/>
      <c r="AEI438" s="309"/>
      <c r="AEJ438" s="309"/>
      <c r="AEK438" s="309"/>
      <c r="AEL438" s="309"/>
      <c r="AEM438" s="309"/>
      <c r="AEN438" s="309"/>
      <c r="AEO438" s="309"/>
      <c r="AEP438" s="309"/>
      <c r="AEQ438" s="309"/>
      <c r="AER438" s="309"/>
      <c r="AES438" s="309"/>
      <c r="AET438" s="309"/>
      <c r="AEU438" s="309"/>
      <c r="AEV438" s="309"/>
      <c r="AEW438" s="309"/>
      <c r="AEX438" s="309"/>
      <c r="AEY438" s="309"/>
      <c r="AEZ438" s="309"/>
      <c r="AFA438" s="309"/>
      <c r="AFB438" s="309"/>
      <c r="AFC438" s="309"/>
      <c r="AFD438" s="309"/>
      <c r="AFE438" s="309"/>
      <c r="AFF438" s="309"/>
      <c r="AFG438" s="309"/>
      <c r="AFH438" s="309"/>
      <c r="AFI438" s="309"/>
      <c r="AFJ438" s="309"/>
      <c r="AFK438" s="309"/>
      <c r="AFL438" s="309"/>
      <c r="AFM438" s="309"/>
      <c r="AFN438" s="309"/>
      <c r="AFO438" s="309"/>
      <c r="AFP438" s="309"/>
      <c r="AFQ438" s="309"/>
      <c r="AFR438" s="309"/>
      <c r="AFS438" s="309"/>
      <c r="AFT438" s="309"/>
      <c r="AFU438" s="309"/>
      <c r="AFV438" s="309"/>
      <c r="AFW438" s="309"/>
      <c r="AFX438" s="309"/>
      <c r="AFY438" s="309"/>
      <c r="AFZ438" s="309"/>
      <c r="AGA438" s="309"/>
      <c r="AGB438" s="309"/>
      <c r="AGC438" s="309"/>
      <c r="AGD438" s="309"/>
      <c r="AGE438" s="309"/>
      <c r="AGF438" s="309"/>
      <c r="AGG438" s="309"/>
      <c r="AGH438" s="309"/>
      <c r="AGI438" s="309"/>
      <c r="AGJ438" s="309"/>
      <c r="AGK438" s="309"/>
      <c r="AGL438" s="309"/>
      <c r="AGM438" s="309"/>
      <c r="AGN438" s="309"/>
      <c r="AGO438" s="309"/>
      <c r="AGP438" s="309"/>
      <c r="AGQ438" s="309"/>
      <c r="AGR438" s="309"/>
      <c r="AGS438" s="309"/>
      <c r="AGT438" s="309"/>
      <c r="AGU438" s="309"/>
      <c r="AGV438" s="309"/>
      <c r="AGW438" s="309"/>
      <c r="AGX438" s="309"/>
      <c r="AGY438" s="309"/>
      <c r="AGZ438" s="309"/>
      <c r="AHA438" s="309"/>
      <c r="AHB438" s="309"/>
      <c r="AHC438" s="309"/>
      <c r="AHD438" s="309"/>
      <c r="AHE438" s="309"/>
      <c r="AHF438" s="309"/>
      <c r="AHG438" s="309"/>
      <c r="AHH438" s="309"/>
      <c r="AHI438" s="309"/>
      <c r="AHJ438" s="309"/>
      <c r="AHK438" s="309"/>
      <c r="AHL438" s="309"/>
      <c r="AHM438" s="309"/>
      <c r="AHN438" s="309"/>
      <c r="AHO438" s="309"/>
      <c r="AHP438" s="309"/>
      <c r="AHQ438" s="309"/>
      <c r="AHR438" s="309"/>
      <c r="AHS438" s="309"/>
      <c r="AHT438" s="309"/>
      <c r="AHU438" s="309"/>
      <c r="AHV438" s="309"/>
      <c r="AHW438" s="309"/>
      <c r="AHX438" s="309"/>
      <c r="AHY438" s="309"/>
      <c r="AHZ438" s="309"/>
      <c r="AIA438" s="309"/>
      <c r="AIB438" s="309"/>
      <c r="AIC438" s="309"/>
      <c r="AID438" s="309"/>
      <c r="AIE438" s="309"/>
      <c r="AIF438" s="309"/>
      <c r="AIG438" s="309"/>
      <c r="AIH438" s="309"/>
      <c r="AII438" s="309"/>
      <c r="AIJ438" s="309"/>
      <c r="AIK438" s="309"/>
      <c r="AIL438" s="309"/>
      <c r="AIM438" s="309"/>
      <c r="AIN438" s="309"/>
      <c r="AIO438" s="309"/>
      <c r="AIP438" s="309"/>
      <c r="AIQ438" s="309"/>
      <c r="AIR438" s="309"/>
      <c r="AIS438" s="309"/>
      <c r="AIT438" s="309"/>
      <c r="AIU438" s="309"/>
      <c r="AIV438" s="309"/>
      <c r="AIW438" s="309"/>
      <c r="AIX438" s="309"/>
      <c r="AIY438" s="309"/>
      <c r="AIZ438" s="309"/>
      <c r="AJA438" s="309"/>
      <c r="AJB438" s="309"/>
      <c r="AJC438" s="309"/>
      <c r="AJD438" s="309"/>
      <c r="AJE438" s="309"/>
      <c r="AJF438" s="309"/>
      <c r="AJG438" s="309"/>
      <c r="AJH438" s="309"/>
      <c r="AJI438" s="309"/>
      <c r="AJJ438" s="309"/>
      <c r="AJK438" s="309"/>
      <c r="AJL438" s="309"/>
      <c r="AJM438" s="309"/>
      <c r="AJN438" s="309"/>
      <c r="AJO438" s="309"/>
      <c r="AJP438" s="309"/>
      <c r="AJQ438" s="309"/>
      <c r="AJR438" s="309"/>
      <c r="AJS438" s="309"/>
      <c r="AJT438" s="309"/>
      <c r="AJU438" s="309"/>
      <c r="AJV438" s="309"/>
      <c r="AJW438" s="309"/>
      <c r="AJX438" s="309"/>
      <c r="AJY438" s="309"/>
      <c r="AJZ438" s="309"/>
      <c r="AKA438" s="309"/>
      <c r="AKB438" s="309"/>
      <c r="AKC438" s="309"/>
      <c r="AKD438" s="309"/>
      <c r="AKE438" s="309"/>
      <c r="AKF438" s="309"/>
      <c r="AKG438" s="309"/>
      <c r="AKH438" s="309"/>
      <c r="AKI438" s="309"/>
      <c r="AKJ438" s="309"/>
      <c r="AKK438" s="309"/>
      <c r="AKL438" s="309"/>
      <c r="AKM438" s="309"/>
      <c r="AKN438" s="309"/>
      <c r="AKO438" s="309"/>
      <c r="AKP438" s="309"/>
      <c r="AKQ438" s="309"/>
      <c r="AKR438" s="309"/>
      <c r="AKS438" s="309"/>
      <c r="AKT438" s="309"/>
      <c r="AKU438" s="309"/>
      <c r="AKV438" s="309"/>
      <c r="AKW438" s="309"/>
      <c r="AKX438" s="309"/>
      <c r="AKY438" s="309"/>
      <c r="AKZ438" s="309"/>
      <c r="ALA438" s="309"/>
      <c r="ALB438" s="309"/>
      <c r="ALC438" s="309"/>
      <c r="ALD438" s="309"/>
      <c r="ALE438" s="309"/>
      <c r="ALF438" s="309"/>
      <c r="ALG438" s="309"/>
      <c r="ALH438" s="309"/>
      <c r="ALI438" s="309"/>
      <c r="ALJ438" s="309"/>
      <c r="ALK438" s="309"/>
      <c r="ALL438" s="309"/>
      <c r="ALM438" s="309"/>
      <c r="ALN438" s="309"/>
      <c r="ALO438" s="309"/>
      <c r="ALP438" s="309"/>
      <c r="ALQ438" s="309"/>
      <c r="ALR438" s="309"/>
      <c r="ALS438" s="309"/>
      <c r="ALT438" s="309"/>
      <c r="ALU438" s="309"/>
      <c r="ALV438" s="309"/>
      <c r="ALW438" s="309"/>
      <c r="ALX438" s="309"/>
      <c r="ALY438" s="309"/>
      <c r="ALZ438" s="309"/>
      <c r="AMA438" s="309"/>
      <c r="AMB438" s="309"/>
      <c r="AMC438" s="309"/>
      <c r="AMD438" s="309"/>
      <c r="AME438" s="309"/>
      <c r="AMF438" s="309"/>
      <c r="AMG438" s="309"/>
      <c r="AMH438" s="309"/>
      <c r="AMI438" s="309"/>
      <c r="AMJ438" s="309"/>
      <c r="AMK438" s="309"/>
      <c r="AML438" s="309"/>
      <c r="AMM438" s="309"/>
      <c r="AMN438" s="309"/>
      <c r="AMO438" s="309"/>
      <c r="AMP438" s="309"/>
      <c r="AMQ438" s="309"/>
      <c r="AMR438" s="309"/>
      <c r="AMS438" s="309"/>
      <c r="AMT438" s="309"/>
      <c r="AMU438" s="309"/>
      <c r="AMV438" s="309"/>
      <c r="AMW438" s="309"/>
      <c r="AMX438" s="309"/>
      <c r="AMY438" s="309"/>
      <c r="AMZ438" s="309"/>
      <c r="ANA438" s="309"/>
      <c r="ANB438" s="309"/>
      <c r="ANC438" s="309"/>
      <c r="AND438" s="309"/>
      <c r="ANE438" s="309"/>
      <c r="ANF438" s="309"/>
      <c r="ANG438" s="309"/>
      <c r="ANH438" s="309"/>
      <c r="ANI438" s="309"/>
      <c r="ANJ438" s="309"/>
      <c r="ANK438" s="309"/>
      <c r="ANL438" s="309"/>
      <c r="ANM438" s="309"/>
      <c r="ANN438" s="309"/>
      <c r="ANO438" s="309"/>
      <c r="ANP438" s="309"/>
      <c r="ANQ438" s="309"/>
      <c r="ANR438" s="309"/>
      <c r="ANS438" s="309"/>
      <c r="ANT438" s="309"/>
      <c r="ANU438" s="309"/>
      <c r="ANV438" s="309"/>
      <c r="ANW438" s="309"/>
      <c r="ANX438" s="309"/>
      <c r="ANY438" s="309"/>
      <c r="ANZ438" s="309"/>
      <c r="AOA438" s="309"/>
      <c r="AOB438" s="309"/>
      <c r="AOC438" s="309"/>
      <c r="AOD438" s="309"/>
      <c r="AOE438" s="309"/>
      <c r="AOF438" s="309"/>
      <c r="AOG438" s="309"/>
      <c r="AOH438" s="309"/>
      <c r="AOI438" s="309"/>
      <c r="AOJ438" s="309"/>
      <c r="AOK438" s="309"/>
      <c r="AOL438" s="309"/>
      <c r="AOM438" s="309"/>
      <c r="AON438" s="309"/>
      <c r="AOO438" s="309"/>
      <c r="AOP438" s="309"/>
      <c r="AOQ438" s="309"/>
      <c r="AOR438" s="309"/>
      <c r="AOS438" s="309"/>
      <c r="AOT438" s="309"/>
      <c r="AOU438" s="309"/>
      <c r="AOV438" s="309"/>
      <c r="AOW438" s="309"/>
      <c r="AOX438" s="309"/>
      <c r="AOY438" s="309"/>
      <c r="AOZ438" s="309"/>
      <c r="APA438" s="309"/>
      <c r="APB438" s="309"/>
      <c r="APC438" s="309"/>
      <c r="APD438" s="309"/>
      <c r="APE438" s="309"/>
      <c r="APF438" s="309"/>
      <c r="APG438" s="309"/>
      <c r="APH438" s="309"/>
      <c r="API438" s="309"/>
      <c r="APJ438" s="309"/>
      <c r="APK438" s="309"/>
      <c r="APL438" s="309"/>
      <c r="APM438" s="309"/>
      <c r="APN438" s="309"/>
      <c r="APO438" s="309"/>
      <c r="APP438" s="309"/>
      <c r="APQ438" s="309"/>
      <c r="APR438" s="309"/>
      <c r="APS438" s="309"/>
      <c r="APT438" s="309"/>
      <c r="APU438" s="309"/>
      <c r="APV438" s="309"/>
      <c r="APW438" s="309"/>
      <c r="APX438" s="309"/>
      <c r="APY438" s="309"/>
      <c r="APZ438" s="309"/>
      <c r="AQA438" s="309"/>
      <c r="AQB438" s="309"/>
      <c r="AQC438" s="309"/>
      <c r="AQD438" s="309"/>
      <c r="AQE438" s="309"/>
      <c r="AQF438" s="309"/>
      <c r="AQG438" s="309"/>
      <c r="AQH438" s="309"/>
      <c r="AQI438" s="309"/>
      <c r="AQJ438" s="309"/>
      <c r="AQK438" s="309"/>
      <c r="AQL438" s="309"/>
      <c r="AQM438" s="309"/>
      <c r="AQN438" s="309"/>
      <c r="AQO438" s="309"/>
      <c r="AQP438" s="309"/>
      <c r="AQQ438" s="309"/>
      <c r="AQR438" s="309"/>
      <c r="AQS438" s="309"/>
      <c r="AQT438" s="309"/>
      <c r="AQU438" s="309"/>
      <c r="AQV438" s="309"/>
      <c r="AQW438" s="309"/>
      <c r="AQX438" s="309"/>
      <c r="AQY438" s="309"/>
      <c r="AQZ438" s="309"/>
      <c r="ARA438" s="309"/>
      <c r="ARB438" s="309"/>
      <c r="ARC438" s="309"/>
      <c r="ARD438" s="309"/>
      <c r="ARE438" s="309"/>
      <c r="ARF438" s="309"/>
      <c r="ARG438" s="309"/>
      <c r="ARH438" s="309"/>
      <c r="ARI438" s="309"/>
      <c r="ARJ438" s="309"/>
      <c r="ARK438" s="309"/>
      <c r="ARL438" s="309"/>
      <c r="ARM438" s="309"/>
      <c r="ARN438" s="309"/>
      <c r="ARO438" s="309"/>
      <c r="ARP438" s="309"/>
      <c r="ARQ438" s="309"/>
      <c r="ARR438" s="309"/>
      <c r="ARS438" s="309"/>
      <c r="ART438" s="309"/>
      <c r="ARU438" s="309"/>
      <c r="ARV438" s="309"/>
      <c r="ARW438" s="309"/>
      <c r="ARX438" s="309"/>
      <c r="ARY438" s="309"/>
      <c r="ARZ438" s="309"/>
      <c r="ASA438" s="309"/>
      <c r="ASB438" s="309"/>
      <c r="ASC438" s="309"/>
      <c r="ASD438" s="309"/>
      <c r="ASE438" s="309"/>
      <c r="ASF438" s="309"/>
      <c r="ASG438" s="309"/>
      <c r="ASH438" s="309"/>
      <c r="ASI438" s="309"/>
      <c r="ASJ438" s="309"/>
      <c r="ASK438" s="309"/>
      <c r="ASL438" s="309"/>
      <c r="ASM438" s="309"/>
      <c r="ASN438" s="309"/>
      <c r="ASO438" s="309"/>
      <c r="ASP438" s="309"/>
      <c r="ASQ438" s="309"/>
      <c r="ASR438" s="309"/>
      <c r="ASS438" s="309"/>
      <c r="AST438" s="309"/>
      <c r="ASU438" s="309"/>
      <c r="ASV438" s="309"/>
      <c r="ASW438" s="309"/>
      <c r="ASX438" s="309"/>
      <c r="ASY438" s="309"/>
      <c r="ASZ438" s="309"/>
      <c r="ATA438" s="309"/>
      <c r="ATB438" s="309"/>
      <c r="ATC438" s="309"/>
      <c r="ATD438" s="309"/>
      <c r="ATE438" s="309"/>
      <c r="ATF438" s="309"/>
      <c r="ATG438" s="309"/>
      <c r="ATH438" s="309"/>
      <c r="ATI438" s="309"/>
      <c r="ATJ438" s="309"/>
      <c r="ATK438" s="309"/>
      <c r="ATL438" s="309"/>
      <c r="ATM438" s="309"/>
      <c r="ATN438" s="309"/>
      <c r="ATO438" s="309"/>
      <c r="ATP438" s="309"/>
      <c r="ATQ438" s="309"/>
      <c r="ATR438" s="309"/>
      <c r="ATS438" s="309"/>
      <c r="ATT438" s="309"/>
      <c r="ATU438" s="309"/>
      <c r="ATV438" s="309"/>
      <c r="ATW438" s="309"/>
      <c r="ATX438" s="309"/>
      <c r="ATY438" s="309"/>
      <c r="ATZ438" s="309"/>
      <c r="AUA438" s="309"/>
      <c r="AUB438" s="309"/>
      <c r="AUC438" s="309"/>
      <c r="AUD438" s="309"/>
      <c r="AUE438" s="309"/>
      <c r="AUF438" s="309"/>
      <c r="AUG438" s="309"/>
      <c r="AUH438" s="309"/>
      <c r="AUI438" s="309"/>
      <c r="AUJ438" s="309"/>
      <c r="AUK438" s="309"/>
      <c r="AUL438" s="309"/>
      <c r="AUM438" s="309"/>
      <c r="AUN438" s="309"/>
      <c r="AUO438" s="309"/>
      <c r="AUP438" s="309"/>
      <c r="AUQ438" s="309"/>
      <c r="AUR438" s="309"/>
      <c r="AUS438" s="309"/>
      <c r="AUT438" s="309"/>
      <c r="AUU438" s="309"/>
      <c r="AUV438" s="309"/>
      <c r="AUW438" s="309"/>
      <c r="AUX438" s="309"/>
      <c r="AUY438" s="309"/>
      <c r="AUZ438" s="309"/>
      <c r="AVA438" s="309"/>
      <c r="AVB438" s="309"/>
      <c r="AVC438" s="309"/>
      <c r="AVD438" s="309"/>
      <c r="AVE438" s="309"/>
      <c r="AVF438" s="309"/>
      <c r="AVG438" s="309"/>
      <c r="AVH438" s="309"/>
      <c r="AVI438" s="309"/>
      <c r="AVJ438" s="309"/>
      <c r="AVK438" s="309"/>
      <c r="AVL438" s="309"/>
      <c r="AVM438" s="309"/>
      <c r="AVN438" s="309"/>
      <c r="AVO438" s="309"/>
      <c r="AVP438" s="309"/>
      <c r="AVQ438" s="309"/>
      <c r="AVR438" s="309"/>
      <c r="AVS438" s="309"/>
      <c r="AVT438" s="309"/>
      <c r="AVU438" s="309"/>
      <c r="AVV438" s="309"/>
      <c r="AVW438" s="309"/>
      <c r="AVX438" s="309"/>
      <c r="AVY438" s="309"/>
      <c r="AVZ438" s="309"/>
      <c r="AWA438" s="309"/>
      <c r="AWB438" s="309"/>
      <c r="AWC438" s="309"/>
      <c r="AWD438" s="309"/>
      <c r="AWE438" s="309"/>
      <c r="AWF438" s="309"/>
      <c r="AWG438" s="309"/>
      <c r="AWH438" s="309"/>
      <c r="AWI438" s="309"/>
      <c r="AWJ438" s="309"/>
      <c r="AWK438" s="309"/>
      <c r="AWL438" s="309"/>
      <c r="AWM438" s="309"/>
      <c r="AWN438" s="309"/>
      <c r="AWO438" s="309"/>
      <c r="AWP438" s="309"/>
      <c r="AWQ438" s="309"/>
      <c r="AWR438" s="309"/>
      <c r="AWS438" s="309"/>
      <c r="AWT438" s="309"/>
      <c r="AWU438" s="309"/>
      <c r="AWV438" s="309"/>
      <c r="AWW438" s="309"/>
      <c r="AWX438" s="309"/>
      <c r="AWY438" s="309"/>
      <c r="AWZ438" s="309"/>
      <c r="AXA438" s="309"/>
      <c r="AXB438" s="309"/>
      <c r="AXC438" s="309"/>
      <c r="AXD438" s="309"/>
      <c r="AXE438" s="309"/>
      <c r="AXF438" s="309"/>
      <c r="AXG438" s="309"/>
      <c r="AXH438" s="309"/>
      <c r="AXI438" s="309"/>
      <c r="AXJ438" s="309"/>
      <c r="AXK438" s="309"/>
      <c r="AXL438" s="309"/>
      <c r="AXM438" s="309"/>
      <c r="AXN438" s="309"/>
      <c r="AXO438" s="309"/>
      <c r="AXP438" s="309"/>
      <c r="AXQ438" s="309"/>
      <c r="AXR438" s="309"/>
      <c r="AXS438" s="309"/>
      <c r="AXT438" s="309"/>
      <c r="AXU438" s="309"/>
      <c r="AXV438" s="309"/>
      <c r="AXW438" s="309"/>
      <c r="AXX438" s="309"/>
      <c r="AXY438" s="309"/>
      <c r="AXZ438" s="309"/>
      <c r="AYA438" s="309"/>
      <c r="AYB438" s="309"/>
      <c r="AYC438" s="309"/>
      <c r="AYD438" s="309"/>
      <c r="AYE438" s="309"/>
      <c r="AYF438" s="309"/>
      <c r="AYG438" s="309"/>
      <c r="AYH438" s="309"/>
      <c r="AYI438" s="309"/>
      <c r="AYJ438" s="309"/>
      <c r="AYK438" s="309"/>
      <c r="AYL438" s="309"/>
      <c r="AYM438" s="309"/>
      <c r="AYN438" s="309"/>
      <c r="AYO438" s="309"/>
      <c r="AYP438" s="309"/>
      <c r="AYQ438" s="309"/>
      <c r="AYR438" s="309"/>
      <c r="AYS438" s="309"/>
      <c r="AYT438" s="309"/>
      <c r="AYU438" s="309"/>
      <c r="AYV438" s="309"/>
      <c r="AYW438" s="309"/>
      <c r="AYX438" s="309"/>
      <c r="AYY438" s="309"/>
      <c r="AYZ438" s="309"/>
      <c r="AZA438" s="309"/>
      <c r="AZB438" s="309"/>
      <c r="AZC438" s="309"/>
      <c r="AZD438" s="309"/>
      <c r="AZE438" s="309"/>
      <c r="AZF438" s="309"/>
      <c r="AZG438" s="309"/>
      <c r="AZH438" s="309"/>
      <c r="AZI438" s="309"/>
      <c r="AZJ438" s="309"/>
      <c r="AZK438" s="309"/>
      <c r="AZL438" s="309"/>
      <c r="AZM438" s="309"/>
      <c r="AZN438" s="309"/>
      <c r="AZO438" s="309"/>
      <c r="AZP438" s="309"/>
      <c r="AZQ438" s="309"/>
      <c r="AZR438" s="309"/>
      <c r="AZS438" s="309"/>
      <c r="AZT438" s="309"/>
      <c r="AZU438" s="309"/>
      <c r="AZV438" s="309"/>
      <c r="AZW438" s="309"/>
      <c r="AZX438" s="309"/>
      <c r="AZY438" s="309"/>
      <c r="AZZ438" s="309"/>
      <c r="BAA438" s="309"/>
      <c r="BAB438" s="309"/>
      <c r="BAC438" s="309"/>
      <c r="BAD438" s="309"/>
      <c r="BAE438" s="309"/>
      <c r="BAF438" s="309"/>
      <c r="BAG438" s="309"/>
      <c r="BAH438" s="309"/>
      <c r="BAI438" s="309"/>
      <c r="BAJ438" s="309"/>
      <c r="BAK438" s="309"/>
      <c r="BAL438" s="309"/>
      <c r="BAM438" s="309"/>
      <c r="BAN438" s="309"/>
      <c r="BAO438" s="309"/>
      <c r="BAP438" s="309"/>
      <c r="BAQ438" s="309"/>
      <c r="BAR438" s="309"/>
      <c r="BAS438" s="309"/>
      <c r="BAT438" s="309"/>
      <c r="BAU438" s="309"/>
      <c r="BAV438" s="309"/>
      <c r="BAW438" s="309"/>
      <c r="BAX438" s="309"/>
      <c r="BAY438" s="309"/>
      <c r="BAZ438" s="309"/>
      <c r="BBA438" s="309"/>
      <c r="BBB438" s="309"/>
      <c r="BBC438" s="309"/>
      <c r="BBD438" s="309"/>
      <c r="BBE438" s="309"/>
      <c r="BBF438" s="309"/>
      <c r="BBG438" s="309"/>
      <c r="BBH438" s="309"/>
      <c r="BBI438" s="309"/>
      <c r="BBJ438" s="309"/>
      <c r="BBK438" s="309"/>
      <c r="BBL438" s="309"/>
      <c r="BBM438" s="309"/>
      <c r="BBN438" s="309"/>
      <c r="BBO438" s="309"/>
      <c r="BBP438" s="309"/>
      <c r="BBQ438" s="309"/>
      <c r="BBR438" s="309"/>
      <c r="BBS438" s="309"/>
      <c r="BBT438" s="309"/>
      <c r="BBU438" s="309"/>
      <c r="BBV438" s="309"/>
      <c r="BBW438" s="309"/>
      <c r="BBX438" s="309"/>
      <c r="BBY438" s="309"/>
      <c r="BBZ438" s="309"/>
      <c r="BCA438" s="309"/>
      <c r="BCB438" s="309"/>
      <c r="BCC438" s="309"/>
      <c r="BCD438" s="309"/>
      <c r="BCE438" s="309"/>
      <c r="BCF438" s="309"/>
      <c r="BCG438" s="309"/>
      <c r="BCH438" s="309"/>
      <c r="BCI438" s="309"/>
      <c r="BCJ438" s="309"/>
      <c r="BCK438" s="309"/>
      <c r="BCL438" s="309"/>
      <c r="BCM438" s="309"/>
      <c r="BCN438" s="309"/>
      <c r="BCO438" s="309"/>
      <c r="BCP438" s="309"/>
      <c r="BCQ438" s="309"/>
      <c r="BCR438" s="309"/>
      <c r="BCS438" s="309"/>
      <c r="BCT438" s="309"/>
      <c r="BCU438" s="309"/>
      <c r="BCV438" s="309"/>
      <c r="BCW438" s="309"/>
      <c r="BCX438" s="309"/>
      <c r="BCY438" s="309"/>
      <c r="BCZ438" s="309"/>
      <c r="BDA438" s="309"/>
      <c r="BDB438" s="309"/>
      <c r="BDC438" s="309"/>
      <c r="BDD438" s="309"/>
      <c r="BDE438" s="309"/>
      <c r="BDF438" s="309"/>
      <c r="BDG438" s="309"/>
      <c r="BDH438" s="309"/>
      <c r="BDI438" s="309"/>
      <c r="BDJ438" s="309"/>
      <c r="BDK438" s="309"/>
      <c r="BDL438" s="309"/>
      <c r="BDM438" s="309"/>
      <c r="BDN438" s="309"/>
      <c r="BDO438" s="309"/>
      <c r="BDP438" s="309"/>
      <c r="BDQ438" s="309"/>
      <c r="BDR438" s="309"/>
      <c r="BDS438" s="309"/>
      <c r="BDT438" s="309"/>
      <c r="BDU438" s="309"/>
      <c r="BDV438" s="309"/>
      <c r="BDW438" s="309"/>
      <c r="BDX438" s="309"/>
      <c r="BDY438" s="309"/>
      <c r="BDZ438" s="309"/>
      <c r="BEA438" s="309"/>
      <c r="BEB438" s="309"/>
      <c r="BEC438" s="309"/>
      <c r="BED438" s="309"/>
      <c r="BEE438" s="309"/>
      <c r="BEF438" s="309"/>
      <c r="BEG438" s="309"/>
      <c r="BEH438" s="309"/>
      <c r="BEI438" s="309"/>
      <c r="BEJ438" s="309"/>
      <c r="BEK438" s="309"/>
      <c r="BEL438" s="309"/>
      <c r="BEM438" s="309"/>
      <c r="BEN438" s="309"/>
      <c r="BEO438" s="309"/>
      <c r="BEP438" s="309"/>
      <c r="BEQ438" s="309"/>
      <c r="BER438" s="309"/>
      <c r="BES438" s="309"/>
      <c r="BET438" s="309"/>
      <c r="BEU438" s="309"/>
      <c r="BEV438" s="309"/>
      <c r="BEW438" s="309"/>
      <c r="BEX438" s="309"/>
      <c r="BEY438" s="309"/>
      <c r="BEZ438" s="309"/>
      <c r="BFA438" s="309"/>
      <c r="BFB438" s="309"/>
      <c r="BFC438" s="309"/>
      <c r="BFD438" s="309"/>
      <c r="BFE438" s="309"/>
      <c r="BFF438" s="309"/>
      <c r="BFG438" s="309"/>
      <c r="BFH438" s="309"/>
      <c r="BFI438" s="309"/>
      <c r="BFJ438" s="309"/>
      <c r="BFK438" s="309"/>
      <c r="BFL438" s="309"/>
      <c r="BFM438" s="309"/>
      <c r="BFN438" s="309"/>
      <c r="BFO438" s="309"/>
      <c r="BFP438" s="309"/>
      <c r="BFQ438" s="309"/>
      <c r="BFR438" s="309"/>
      <c r="BFS438" s="309"/>
      <c r="BFT438" s="309"/>
      <c r="BFU438" s="309"/>
      <c r="BFV438" s="309"/>
      <c r="BFW438" s="309"/>
      <c r="BFX438" s="309"/>
      <c r="BFY438" s="309"/>
      <c r="BFZ438" s="309"/>
      <c r="BGA438" s="309"/>
      <c r="BGB438" s="309"/>
      <c r="BGC438" s="309"/>
      <c r="BGD438" s="309"/>
      <c r="BGE438" s="309"/>
      <c r="BGF438" s="309"/>
      <c r="BGG438" s="309"/>
      <c r="BGH438" s="309"/>
    </row>
    <row r="439" spans="6:1542" s="18" customFormat="1" ht="14.45" customHeight="1" x14ac:dyDescent="0.25">
      <c r="F439" s="68"/>
      <c r="Y439" s="68"/>
      <c r="AC439" s="309"/>
      <c r="AD439" s="309"/>
      <c r="AE439" s="309"/>
      <c r="AF439" s="309"/>
      <c r="AG439" s="309"/>
      <c r="AH439" s="309"/>
      <c r="AI439" s="309"/>
      <c r="AJ439" s="309"/>
      <c r="AK439" s="309"/>
      <c r="AL439" s="309"/>
      <c r="AM439" s="309"/>
      <c r="AN439" s="309"/>
      <c r="AO439" s="309"/>
      <c r="AP439" s="309"/>
      <c r="AQ439" s="309"/>
      <c r="AR439" s="309"/>
      <c r="AS439" s="309"/>
      <c r="AT439" s="309"/>
      <c r="AU439" s="309"/>
      <c r="AV439" s="309"/>
      <c r="AW439" s="309"/>
      <c r="AX439" s="309"/>
      <c r="AY439" s="309"/>
      <c r="AZ439" s="309"/>
      <c r="BA439" s="309"/>
      <c r="BB439" s="309"/>
      <c r="BC439" s="309"/>
      <c r="BD439" s="309"/>
      <c r="BE439" s="309"/>
      <c r="BF439" s="309"/>
      <c r="BG439" s="309"/>
      <c r="BH439" s="309"/>
      <c r="BI439" s="309"/>
      <c r="BJ439" s="309"/>
      <c r="BK439" s="309"/>
      <c r="BL439" s="309"/>
      <c r="BM439" s="309"/>
      <c r="BN439" s="309"/>
      <c r="BO439" s="309"/>
      <c r="BP439" s="309"/>
      <c r="BQ439" s="309"/>
      <c r="BR439" s="309"/>
      <c r="BS439" s="309"/>
      <c r="BT439" s="309"/>
      <c r="BU439" s="309"/>
      <c r="BV439" s="309"/>
      <c r="BW439" s="309"/>
      <c r="BX439" s="309"/>
      <c r="BY439" s="309"/>
      <c r="BZ439" s="309"/>
      <c r="CA439" s="309"/>
      <c r="CB439" s="309"/>
      <c r="CC439" s="309"/>
      <c r="CD439" s="309"/>
      <c r="CE439" s="309"/>
      <c r="CF439" s="309"/>
      <c r="CG439" s="309"/>
      <c r="CH439" s="309"/>
      <c r="CI439" s="309"/>
      <c r="CJ439" s="309"/>
      <c r="CK439" s="309"/>
      <c r="CL439" s="309"/>
      <c r="CM439" s="309"/>
      <c r="CN439" s="309"/>
      <c r="CO439" s="309"/>
      <c r="CP439" s="309"/>
      <c r="CQ439" s="309"/>
      <c r="CR439" s="309"/>
      <c r="CS439" s="309"/>
      <c r="CT439" s="309"/>
      <c r="CU439" s="309"/>
      <c r="CV439" s="309"/>
      <c r="CW439" s="309"/>
      <c r="CX439" s="309"/>
      <c r="CY439" s="309"/>
      <c r="CZ439" s="309"/>
      <c r="DA439" s="309"/>
      <c r="DB439" s="309"/>
      <c r="DC439" s="309"/>
      <c r="DD439" s="309"/>
      <c r="DE439" s="309"/>
      <c r="DF439" s="309"/>
      <c r="DG439" s="309"/>
      <c r="DH439" s="309"/>
      <c r="DI439" s="309"/>
      <c r="DJ439" s="309"/>
      <c r="DK439" s="309"/>
      <c r="DL439" s="309"/>
      <c r="DM439" s="309"/>
      <c r="DN439" s="309"/>
      <c r="DO439" s="309"/>
      <c r="DP439" s="309"/>
      <c r="DQ439" s="309"/>
      <c r="DR439" s="309"/>
      <c r="DS439" s="309"/>
      <c r="DT439" s="309"/>
      <c r="DU439" s="309"/>
      <c r="DV439" s="309"/>
      <c r="DW439" s="309"/>
      <c r="DX439" s="309"/>
      <c r="DY439" s="309"/>
      <c r="DZ439" s="309"/>
      <c r="EA439" s="309"/>
      <c r="EB439" s="309"/>
      <c r="EC439" s="309"/>
      <c r="ED439" s="309"/>
      <c r="EE439" s="309"/>
      <c r="EF439" s="309"/>
      <c r="EG439" s="309"/>
      <c r="EH439" s="309"/>
      <c r="EI439" s="309"/>
      <c r="EJ439" s="309"/>
      <c r="EK439" s="309"/>
      <c r="EL439" s="309"/>
      <c r="EM439" s="309"/>
      <c r="EN439" s="309"/>
      <c r="EO439" s="309"/>
      <c r="EP439" s="309"/>
      <c r="EQ439" s="309"/>
      <c r="ER439" s="309"/>
      <c r="ES439" s="309"/>
      <c r="ET439" s="309"/>
      <c r="EU439" s="309"/>
      <c r="EV439" s="309"/>
      <c r="EW439" s="309"/>
      <c r="EX439" s="309"/>
      <c r="EY439" s="309"/>
      <c r="EZ439" s="309"/>
      <c r="FA439" s="309"/>
      <c r="FB439" s="309"/>
      <c r="FC439" s="309"/>
      <c r="FD439" s="309"/>
      <c r="FE439" s="309"/>
      <c r="FF439" s="309"/>
      <c r="FG439" s="309"/>
      <c r="FH439" s="309"/>
      <c r="FI439" s="309"/>
      <c r="FJ439" s="309"/>
      <c r="FK439" s="309"/>
      <c r="FL439" s="309"/>
      <c r="FM439" s="309"/>
      <c r="FN439" s="309"/>
      <c r="FO439" s="309"/>
      <c r="FP439" s="309"/>
      <c r="FQ439" s="309"/>
      <c r="FR439" s="309"/>
      <c r="FS439" s="309"/>
      <c r="FT439" s="309"/>
      <c r="FU439" s="309"/>
      <c r="FV439" s="309"/>
      <c r="FW439" s="309"/>
      <c r="FX439" s="309"/>
      <c r="FY439" s="309"/>
      <c r="FZ439" s="309"/>
      <c r="GA439" s="309"/>
      <c r="GB439" s="309"/>
      <c r="GC439" s="309"/>
      <c r="GD439" s="309"/>
      <c r="GE439" s="309"/>
      <c r="GF439" s="309"/>
      <c r="GG439" s="309"/>
      <c r="GH439" s="309"/>
      <c r="GI439" s="309"/>
      <c r="GJ439" s="309"/>
      <c r="GK439" s="309"/>
      <c r="GL439" s="309"/>
      <c r="GM439" s="309"/>
      <c r="GN439" s="309"/>
      <c r="GO439" s="309"/>
      <c r="GP439" s="309"/>
      <c r="GQ439" s="309"/>
      <c r="GR439" s="309"/>
      <c r="GS439" s="309"/>
      <c r="GT439" s="309"/>
      <c r="GU439" s="309"/>
      <c r="GV439" s="309"/>
      <c r="GW439" s="309"/>
      <c r="GX439" s="309"/>
      <c r="GY439" s="309"/>
      <c r="GZ439" s="309"/>
      <c r="HA439" s="309"/>
      <c r="HB439" s="309"/>
      <c r="HC439" s="309"/>
      <c r="HD439" s="309"/>
      <c r="HE439" s="309"/>
      <c r="HF439" s="309"/>
      <c r="HG439" s="309"/>
      <c r="HH439" s="309"/>
      <c r="HI439" s="309"/>
      <c r="HJ439" s="309"/>
      <c r="HK439" s="309"/>
      <c r="HL439" s="309"/>
      <c r="HM439" s="309"/>
      <c r="HN439" s="309"/>
      <c r="HO439" s="309"/>
      <c r="HP439" s="309"/>
      <c r="HQ439" s="309"/>
      <c r="HR439" s="309"/>
      <c r="HS439" s="309"/>
      <c r="HT439" s="309"/>
      <c r="HU439" s="309"/>
      <c r="HV439" s="309"/>
      <c r="HW439" s="309"/>
      <c r="HX439" s="309"/>
      <c r="HY439" s="309"/>
      <c r="HZ439" s="309"/>
      <c r="IA439" s="309"/>
      <c r="IB439" s="309"/>
      <c r="IC439" s="309"/>
      <c r="ID439" s="309"/>
      <c r="IE439" s="309"/>
      <c r="IF439" s="309"/>
      <c r="IG439" s="309"/>
      <c r="IH439" s="309"/>
      <c r="II439" s="309"/>
      <c r="IJ439" s="309"/>
      <c r="IK439" s="309"/>
      <c r="IL439" s="309"/>
      <c r="IM439" s="309"/>
      <c r="IN439" s="309"/>
      <c r="IO439" s="309"/>
      <c r="IP439" s="309"/>
      <c r="IQ439" s="309"/>
      <c r="IR439" s="309"/>
      <c r="IS439" s="309"/>
      <c r="IT439" s="309"/>
      <c r="IU439" s="309"/>
      <c r="IV439" s="309"/>
      <c r="IW439" s="309"/>
      <c r="IX439" s="309"/>
      <c r="IY439" s="309"/>
      <c r="IZ439" s="309"/>
      <c r="JA439" s="309"/>
      <c r="JB439" s="309"/>
      <c r="JC439" s="309"/>
      <c r="JD439" s="309"/>
      <c r="JE439" s="309"/>
      <c r="JF439" s="309"/>
      <c r="JG439" s="309"/>
      <c r="JH439" s="309"/>
      <c r="JI439" s="309"/>
      <c r="JJ439" s="309"/>
      <c r="JK439" s="309"/>
      <c r="JL439" s="309"/>
      <c r="JM439" s="309"/>
      <c r="JN439" s="309"/>
      <c r="JO439" s="309"/>
      <c r="JP439" s="309"/>
      <c r="JQ439" s="309"/>
      <c r="JR439" s="309"/>
      <c r="JS439" s="309"/>
      <c r="JT439" s="309"/>
      <c r="JU439" s="309"/>
      <c r="JV439" s="309"/>
      <c r="JW439" s="309"/>
      <c r="JX439" s="309"/>
      <c r="JY439" s="309"/>
      <c r="JZ439" s="309"/>
      <c r="KA439" s="309"/>
      <c r="KB439" s="309"/>
      <c r="KC439" s="309"/>
      <c r="KD439" s="309"/>
      <c r="KE439" s="309"/>
      <c r="KF439" s="309"/>
      <c r="KG439" s="309"/>
      <c r="KH439" s="309"/>
      <c r="KI439" s="309"/>
      <c r="KJ439" s="309"/>
      <c r="KK439" s="309"/>
      <c r="KL439" s="309"/>
      <c r="KM439" s="309"/>
      <c r="KN439" s="309"/>
      <c r="KO439" s="309"/>
      <c r="KP439" s="309"/>
      <c r="KQ439" s="309"/>
      <c r="KR439" s="309"/>
      <c r="KS439" s="309"/>
      <c r="KT439" s="309"/>
      <c r="KU439" s="309"/>
      <c r="KV439" s="309"/>
      <c r="KW439" s="309"/>
      <c r="KX439" s="309"/>
      <c r="KY439" s="309"/>
      <c r="KZ439" s="309"/>
      <c r="LA439" s="309"/>
      <c r="LB439" s="309"/>
      <c r="LC439" s="309"/>
      <c r="LD439" s="309"/>
      <c r="LE439" s="309"/>
      <c r="LF439" s="309"/>
      <c r="LG439" s="309"/>
      <c r="LH439" s="309"/>
      <c r="LI439" s="309"/>
      <c r="LJ439" s="309"/>
      <c r="LK439" s="309"/>
      <c r="LL439" s="309"/>
      <c r="LM439" s="309"/>
      <c r="LN439" s="309"/>
      <c r="LO439" s="309"/>
      <c r="LP439" s="309"/>
      <c r="LQ439" s="309"/>
      <c r="LR439" s="309"/>
      <c r="LS439" s="309"/>
      <c r="LT439" s="309"/>
      <c r="LU439" s="309"/>
      <c r="LV439" s="309"/>
      <c r="LW439" s="309"/>
      <c r="LX439" s="309"/>
      <c r="LY439" s="309"/>
      <c r="LZ439" s="309"/>
      <c r="MA439" s="309"/>
      <c r="MB439" s="309"/>
      <c r="MC439" s="309"/>
      <c r="MD439" s="309"/>
      <c r="ME439" s="309"/>
      <c r="MF439" s="309"/>
      <c r="MG439" s="309"/>
      <c r="MH439" s="309"/>
      <c r="MI439" s="309"/>
      <c r="MJ439" s="309"/>
      <c r="MK439" s="309"/>
      <c r="ML439" s="309"/>
      <c r="MM439" s="309"/>
      <c r="MN439" s="309"/>
      <c r="MO439" s="309"/>
      <c r="MP439" s="309"/>
      <c r="MQ439" s="309"/>
      <c r="MR439" s="309"/>
      <c r="MS439" s="309"/>
      <c r="MT439" s="309"/>
      <c r="MU439" s="309"/>
      <c r="MV439" s="309"/>
      <c r="MW439" s="309"/>
      <c r="MX439" s="309"/>
      <c r="MY439" s="309"/>
      <c r="MZ439" s="309"/>
      <c r="NA439" s="309"/>
      <c r="NB439" s="309"/>
      <c r="NC439" s="309"/>
      <c r="ND439" s="309"/>
      <c r="NE439" s="309"/>
      <c r="NF439" s="309"/>
      <c r="NG439" s="309"/>
      <c r="NH439" s="309"/>
      <c r="NI439" s="309"/>
      <c r="NJ439" s="309"/>
      <c r="NK439" s="309"/>
      <c r="NL439" s="309"/>
      <c r="NM439" s="309"/>
      <c r="NN439" s="309"/>
      <c r="NO439" s="309"/>
      <c r="NP439" s="309"/>
      <c r="NQ439" s="309"/>
      <c r="NR439" s="309"/>
      <c r="NS439" s="309"/>
      <c r="NT439" s="309"/>
      <c r="NU439" s="309"/>
      <c r="NV439" s="309"/>
      <c r="NW439" s="309"/>
      <c r="NX439" s="309"/>
      <c r="NY439" s="309"/>
      <c r="NZ439" s="309"/>
      <c r="OA439" s="309"/>
      <c r="OB439" s="309"/>
      <c r="OC439" s="309"/>
      <c r="OD439" s="309"/>
      <c r="OE439" s="309"/>
      <c r="OF439" s="309"/>
      <c r="OG439" s="309"/>
      <c r="OH439" s="309"/>
      <c r="OI439" s="309"/>
      <c r="OJ439" s="309"/>
      <c r="OK439" s="309"/>
      <c r="OL439" s="309"/>
      <c r="OM439" s="309"/>
      <c r="ON439" s="309"/>
      <c r="OO439" s="309"/>
      <c r="OP439" s="309"/>
      <c r="OQ439" s="309"/>
      <c r="OR439" s="309"/>
      <c r="OS439" s="309"/>
      <c r="OT439" s="309"/>
      <c r="OU439" s="309"/>
      <c r="OV439" s="309"/>
      <c r="OW439" s="309"/>
      <c r="OX439" s="309"/>
      <c r="OY439" s="309"/>
      <c r="OZ439" s="309"/>
      <c r="PA439" s="309"/>
      <c r="PB439" s="309"/>
      <c r="PC439" s="309"/>
      <c r="PD439" s="309"/>
      <c r="PE439" s="309"/>
      <c r="PF439" s="309"/>
      <c r="PG439" s="309"/>
      <c r="PH439" s="309"/>
      <c r="PI439" s="309"/>
      <c r="PJ439" s="309"/>
      <c r="PK439" s="309"/>
      <c r="PL439" s="309"/>
      <c r="PM439" s="309"/>
      <c r="PN439" s="309"/>
      <c r="PO439" s="309"/>
      <c r="PP439" s="309"/>
      <c r="PQ439" s="309"/>
      <c r="PR439" s="309"/>
      <c r="PS439" s="309"/>
      <c r="PT439" s="309"/>
      <c r="PU439" s="309"/>
      <c r="PV439" s="309"/>
      <c r="PW439" s="309"/>
      <c r="PX439" s="309"/>
      <c r="PY439" s="309"/>
      <c r="PZ439" s="309"/>
      <c r="QA439" s="309"/>
      <c r="QB439" s="309"/>
      <c r="QC439" s="309"/>
      <c r="QD439" s="309"/>
      <c r="QE439" s="309"/>
      <c r="QF439" s="309"/>
      <c r="QG439" s="309"/>
      <c r="QH439" s="309"/>
      <c r="QI439" s="309"/>
      <c r="QJ439" s="309"/>
      <c r="QK439" s="309"/>
      <c r="QL439" s="309"/>
      <c r="QM439" s="309"/>
      <c r="QN439" s="309"/>
      <c r="QO439" s="309"/>
      <c r="QP439" s="309"/>
      <c r="QQ439" s="309"/>
      <c r="QR439" s="309"/>
      <c r="QS439" s="309"/>
      <c r="QT439" s="309"/>
      <c r="QU439" s="309"/>
      <c r="QV439" s="309"/>
      <c r="QW439" s="309"/>
      <c r="QX439" s="309"/>
      <c r="QY439" s="309"/>
      <c r="QZ439" s="309"/>
      <c r="RA439" s="309"/>
      <c r="RB439" s="309"/>
      <c r="RC439" s="309"/>
      <c r="RD439" s="309"/>
      <c r="RE439" s="309"/>
      <c r="RF439" s="309"/>
      <c r="RG439" s="309"/>
      <c r="RH439" s="309"/>
      <c r="RI439" s="309"/>
      <c r="RJ439" s="309"/>
      <c r="RK439" s="309"/>
      <c r="RL439" s="309"/>
      <c r="RM439" s="309"/>
      <c r="RN439" s="309"/>
      <c r="RO439" s="309"/>
      <c r="RP439" s="309"/>
      <c r="RQ439" s="309"/>
      <c r="RR439" s="309"/>
      <c r="RS439" s="309"/>
      <c r="RT439" s="309"/>
      <c r="RU439" s="309"/>
      <c r="RV439" s="309"/>
      <c r="RW439" s="309"/>
      <c r="RX439" s="309"/>
      <c r="RY439" s="309"/>
      <c r="RZ439" s="309"/>
      <c r="SA439" s="309"/>
      <c r="SB439" s="309"/>
      <c r="SC439" s="309"/>
      <c r="SD439" s="309"/>
      <c r="SE439" s="309"/>
      <c r="SF439" s="309"/>
      <c r="SG439" s="309"/>
      <c r="SH439" s="309"/>
      <c r="SI439" s="309"/>
      <c r="SJ439" s="309"/>
      <c r="SK439" s="309"/>
      <c r="SL439" s="309"/>
      <c r="SM439" s="309"/>
      <c r="SN439" s="309"/>
      <c r="SO439" s="309"/>
      <c r="SP439" s="309"/>
      <c r="SQ439" s="309"/>
      <c r="SR439" s="309"/>
      <c r="SS439" s="309"/>
      <c r="ST439" s="309"/>
      <c r="SU439" s="309"/>
      <c r="SV439" s="309"/>
      <c r="SW439" s="309"/>
      <c r="SX439" s="309"/>
      <c r="SY439" s="309"/>
      <c r="SZ439" s="309"/>
      <c r="TA439" s="309"/>
      <c r="TB439" s="309"/>
      <c r="TC439" s="309"/>
      <c r="TD439" s="309"/>
      <c r="TE439" s="309"/>
      <c r="TF439" s="309"/>
      <c r="TG439" s="309"/>
      <c r="TH439" s="309"/>
      <c r="TI439" s="309"/>
      <c r="TJ439" s="309"/>
      <c r="TK439" s="309"/>
      <c r="TL439" s="309"/>
      <c r="TM439" s="309"/>
      <c r="TN439" s="309"/>
      <c r="TO439" s="309"/>
      <c r="TP439" s="309"/>
      <c r="TQ439" s="309"/>
      <c r="TR439" s="309"/>
      <c r="TS439" s="309"/>
      <c r="TT439" s="309"/>
      <c r="TU439" s="309"/>
      <c r="TV439" s="309"/>
      <c r="TW439" s="309"/>
      <c r="TX439" s="309"/>
      <c r="TY439" s="309"/>
      <c r="TZ439" s="309"/>
      <c r="UA439" s="309"/>
      <c r="UB439" s="309"/>
      <c r="UC439" s="309"/>
      <c r="UD439" s="309"/>
      <c r="UE439" s="309"/>
      <c r="UF439" s="309"/>
      <c r="UG439" s="309"/>
      <c r="UH439" s="309"/>
      <c r="UI439" s="309"/>
      <c r="UJ439" s="309"/>
      <c r="UK439" s="309"/>
      <c r="UL439" s="309"/>
      <c r="UM439" s="309"/>
      <c r="UN439" s="309"/>
      <c r="UO439" s="309"/>
      <c r="UP439" s="309"/>
      <c r="UQ439" s="309"/>
      <c r="UR439" s="309"/>
      <c r="US439" s="309"/>
      <c r="UT439" s="309"/>
      <c r="UU439" s="309"/>
      <c r="UV439" s="309"/>
      <c r="UW439" s="309"/>
      <c r="UX439" s="309"/>
      <c r="UY439" s="309"/>
      <c r="UZ439" s="309"/>
      <c r="VA439" s="309"/>
      <c r="VB439" s="309"/>
      <c r="VC439" s="309"/>
      <c r="VD439" s="309"/>
      <c r="VE439" s="309"/>
      <c r="VF439" s="309"/>
      <c r="VG439" s="309"/>
      <c r="VH439" s="309"/>
      <c r="VI439" s="309"/>
      <c r="VJ439" s="309"/>
      <c r="VK439" s="309"/>
      <c r="VL439" s="309"/>
      <c r="VM439" s="309"/>
      <c r="VN439" s="309"/>
      <c r="VO439" s="309"/>
      <c r="VP439" s="309"/>
      <c r="VQ439" s="309"/>
      <c r="VR439" s="309"/>
      <c r="VS439" s="309"/>
      <c r="VT439" s="309"/>
      <c r="VU439" s="309"/>
      <c r="VV439" s="309"/>
      <c r="VW439" s="309"/>
      <c r="VX439" s="309"/>
      <c r="VY439" s="309"/>
      <c r="VZ439" s="309"/>
      <c r="WA439" s="309"/>
      <c r="WB439" s="309"/>
      <c r="WC439" s="309"/>
      <c r="WD439" s="309"/>
      <c r="WE439" s="309"/>
      <c r="WF439" s="309"/>
      <c r="WG439" s="309"/>
      <c r="WH439" s="309"/>
      <c r="WI439" s="309"/>
      <c r="WJ439" s="309"/>
      <c r="WK439" s="309"/>
      <c r="WL439" s="309"/>
      <c r="WM439" s="309"/>
      <c r="WN439" s="309"/>
      <c r="WO439" s="309"/>
      <c r="WP439" s="309"/>
      <c r="WQ439" s="309"/>
      <c r="WR439" s="309"/>
      <c r="WS439" s="309"/>
      <c r="WT439" s="309"/>
      <c r="WU439" s="309"/>
      <c r="WV439" s="309"/>
      <c r="WW439" s="309"/>
      <c r="WX439" s="309"/>
      <c r="WY439" s="309"/>
      <c r="WZ439" s="309"/>
      <c r="XA439" s="309"/>
      <c r="XB439" s="309"/>
      <c r="XC439" s="309"/>
      <c r="XD439" s="309"/>
      <c r="XE439" s="309"/>
      <c r="XF439" s="309"/>
      <c r="XG439" s="309"/>
      <c r="XH439" s="309"/>
      <c r="XI439" s="309"/>
      <c r="XJ439" s="309"/>
      <c r="XK439" s="309"/>
      <c r="XL439" s="309"/>
      <c r="XM439" s="309"/>
      <c r="XN439" s="309"/>
      <c r="XO439" s="309"/>
      <c r="XP439" s="309"/>
      <c r="XQ439" s="309"/>
      <c r="XR439" s="309"/>
      <c r="XS439" s="309"/>
      <c r="XT439" s="309"/>
      <c r="XU439" s="309"/>
      <c r="XV439" s="309"/>
      <c r="XW439" s="309"/>
      <c r="XX439" s="309"/>
      <c r="XY439" s="309"/>
      <c r="XZ439" s="309"/>
      <c r="YA439" s="309"/>
      <c r="YB439" s="309"/>
      <c r="YC439" s="309"/>
      <c r="YD439" s="309"/>
      <c r="YE439" s="309"/>
      <c r="YF439" s="309"/>
      <c r="YG439" s="309"/>
      <c r="YH439" s="309"/>
      <c r="YI439" s="309"/>
      <c r="YJ439" s="309"/>
      <c r="YK439" s="309"/>
      <c r="YL439" s="309"/>
      <c r="YM439" s="309"/>
      <c r="YN439" s="309"/>
      <c r="YO439" s="309"/>
      <c r="YP439" s="309"/>
      <c r="YQ439" s="309"/>
      <c r="YR439" s="309"/>
      <c r="YS439" s="309"/>
      <c r="YT439" s="309"/>
      <c r="YU439" s="309"/>
      <c r="YV439" s="309"/>
      <c r="YW439" s="309"/>
      <c r="YX439" s="309"/>
      <c r="YY439" s="309"/>
      <c r="YZ439" s="309"/>
      <c r="ZA439" s="309"/>
      <c r="ZB439" s="309"/>
      <c r="ZC439" s="309"/>
      <c r="ZD439" s="309"/>
      <c r="ZE439" s="309"/>
      <c r="ZF439" s="309"/>
      <c r="ZG439" s="309"/>
      <c r="ZH439" s="309"/>
      <c r="ZI439" s="309"/>
      <c r="ZJ439" s="309"/>
      <c r="ZK439" s="309"/>
      <c r="ZL439" s="309"/>
      <c r="ZM439" s="309"/>
      <c r="ZN439" s="309"/>
      <c r="ZO439" s="309"/>
      <c r="ZP439" s="309"/>
      <c r="ZQ439" s="309"/>
      <c r="ZR439" s="309"/>
      <c r="ZS439" s="309"/>
      <c r="ZT439" s="309"/>
      <c r="ZU439" s="309"/>
      <c r="ZV439" s="309"/>
      <c r="ZW439" s="309"/>
      <c r="ZX439" s="309"/>
      <c r="ZY439" s="309"/>
      <c r="ZZ439" s="309"/>
      <c r="AAA439" s="309"/>
      <c r="AAB439" s="309"/>
      <c r="AAC439" s="309"/>
      <c r="AAD439" s="309"/>
      <c r="AAE439" s="309"/>
      <c r="AAF439" s="309"/>
      <c r="AAG439" s="309"/>
      <c r="AAH439" s="309"/>
      <c r="AAI439" s="309"/>
      <c r="AAJ439" s="309"/>
      <c r="AAK439" s="309"/>
      <c r="AAL439" s="309"/>
      <c r="AAM439" s="309"/>
      <c r="AAN439" s="309"/>
      <c r="AAO439" s="309"/>
      <c r="AAP439" s="309"/>
      <c r="AAQ439" s="309"/>
      <c r="AAR439" s="309"/>
      <c r="AAS439" s="309"/>
      <c r="AAT439" s="309"/>
      <c r="AAU439" s="309"/>
      <c r="AAV439" s="309"/>
      <c r="AAW439" s="309"/>
      <c r="AAX439" s="309"/>
      <c r="AAY439" s="309"/>
      <c r="AAZ439" s="309"/>
      <c r="ABA439" s="309"/>
      <c r="ABB439" s="309"/>
      <c r="ABC439" s="309"/>
      <c r="ABD439" s="309"/>
      <c r="ABE439" s="309"/>
      <c r="ABF439" s="309"/>
      <c r="ABG439" s="309"/>
      <c r="ABH439" s="309"/>
      <c r="ABI439" s="309"/>
      <c r="ABJ439" s="309"/>
      <c r="ABK439" s="309"/>
      <c r="ABL439" s="309"/>
      <c r="ABM439" s="309"/>
      <c r="ABN439" s="309"/>
      <c r="ABO439" s="309"/>
      <c r="ABP439" s="309"/>
      <c r="ABQ439" s="309"/>
      <c r="ABR439" s="309"/>
      <c r="ABS439" s="309"/>
      <c r="ABT439" s="309"/>
      <c r="ABU439" s="309"/>
      <c r="ABV439" s="309"/>
      <c r="ABW439" s="309"/>
      <c r="ABX439" s="309"/>
      <c r="ABY439" s="309"/>
      <c r="ABZ439" s="309"/>
      <c r="ACA439" s="309"/>
      <c r="ACB439" s="309"/>
      <c r="ACC439" s="309"/>
      <c r="ACD439" s="309"/>
      <c r="ACE439" s="309"/>
      <c r="ACF439" s="309"/>
      <c r="ACG439" s="309"/>
      <c r="ACH439" s="309"/>
      <c r="ACI439" s="309"/>
      <c r="ACJ439" s="309"/>
      <c r="ACK439" s="309"/>
      <c r="ACL439" s="309"/>
      <c r="ACM439" s="309"/>
      <c r="ACN439" s="309"/>
      <c r="ACO439" s="309"/>
      <c r="ACP439" s="309"/>
      <c r="ACQ439" s="309"/>
      <c r="ACR439" s="309"/>
      <c r="ACS439" s="309"/>
      <c r="ACT439" s="309"/>
      <c r="ACU439" s="309"/>
      <c r="ACV439" s="309"/>
      <c r="ACW439" s="309"/>
      <c r="ACX439" s="309"/>
      <c r="ACY439" s="309"/>
      <c r="ACZ439" s="309"/>
      <c r="ADA439" s="309"/>
      <c r="ADB439" s="309"/>
      <c r="ADC439" s="309"/>
      <c r="ADD439" s="309"/>
      <c r="ADE439" s="309"/>
      <c r="ADF439" s="309"/>
      <c r="ADG439" s="309"/>
      <c r="ADH439" s="309"/>
      <c r="ADI439" s="309"/>
      <c r="ADJ439" s="309"/>
      <c r="ADK439" s="309"/>
      <c r="ADL439" s="309"/>
      <c r="ADM439" s="309"/>
      <c r="ADN439" s="309"/>
      <c r="ADO439" s="309"/>
      <c r="ADP439" s="309"/>
      <c r="ADQ439" s="309"/>
      <c r="ADR439" s="309"/>
      <c r="ADS439" s="309"/>
      <c r="ADT439" s="309"/>
      <c r="ADU439" s="309"/>
      <c r="ADV439" s="309"/>
      <c r="ADW439" s="309"/>
      <c r="ADX439" s="309"/>
      <c r="ADY439" s="309"/>
      <c r="ADZ439" s="309"/>
      <c r="AEA439" s="309"/>
      <c r="AEB439" s="309"/>
      <c r="AEC439" s="309"/>
      <c r="AED439" s="309"/>
      <c r="AEE439" s="309"/>
      <c r="AEF439" s="309"/>
      <c r="AEG439" s="309"/>
      <c r="AEH439" s="309"/>
      <c r="AEI439" s="309"/>
      <c r="AEJ439" s="309"/>
      <c r="AEK439" s="309"/>
      <c r="AEL439" s="309"/>
      <c r="AEM439" s="309"/>
      <c r="AEN439" s="309"/>
      <c r="AEO439" s="309"/>
      <c r="AEP439" s="309"/>
      <c r="AEQ439" s="309"/>
      <c r="AER439" s="309"/>
      <c r="AES439" s="309"/>
      <c r="AET439" s="309"/>
      <c r="AEU439" s="309"/>
      <c r="AEV439" s="309"/>
      <c r="AEW439" s="309"/>
      <c r="AEX439" s="309"/>
      <c r="AEY439" s="309"/>
      <c r="AEZ439" s="309"/>
      <c r="AFA439" s="309"/>
      <c r="AFB439" s="309"/>
      <c r="AFC439" s="309"/>
      <c r="AFD439" s="309"/>
      <c r="AFE439" s="309"/>
      <c r="AFF439" s="309"/>
      <c r="AFG439" s="309"/>
      <c r="AFH439" s="309"/>
      <c r="AFI439" s="309"/>
      <c r="AFJ439" s="309"/>
      <c r="AFK439" s="309"/>
      <c r="AFL439" s="309"/>
      <c r="AFM439" s="309"/>
      <c r="AFN439" s="309"/>
      <c r="AFO439" s="309"/>
      <c r="AFP439" s="309"/>
      <c r="AFQ439" s="309"/>
      <c r="AFR439" s="309"/>
      <c r="AFS439" s="309"/>
      <c r="AFT439" s="309"/>
      <c r="AFU439" s="309"/>
      <c r="AFV439" s="309"/>
      <c r="AFW439" s="309"/>
      <c r="AFX439" s="309"/>
      <c r="AFY439" s="309"/>
      <c r="AFZ439" s="309"/>
      <c r="AGA439" s="309"/>
      <c r="AGB439" s="309"/>
      <c r="AGC439" s="309"/>
      <c r="AGD439" s="309"/>
      <c r="AGE439" s="309"/>
      <c r="AGF439" s="309"/>
      <c r="AGG439" s="309"/>
      <c r="AGH439" s="309"/>
      <c r="AGI439" s="309"/>
      <c r="AGJ439" s="309"/>
      <c r="AGK439" s="309"/>
      <c r="AGL439" s="309"/>
      <c r="AGM439" s="309"/>
      <c r="AGN439" s="309"/>
      <c r="AGO439" s="309"/>
      <c r="AGP439" s="309"/>
      <c r="AGQ439" s="309"/>
      <c r="AGR439" s="309"/>
      <c r="AGS439" s="309"/>
      <c r="AGT439" s="309"/>
      <c r="AGU439" s="309"/>
      <c r="AGV439" s="309"/>
      <c r="AGW439" s="309"/>
      <c r="AGX439" s="309"/>
      <c r="AGY439" s="309"/>
      <c r="AGZ439" s="309"/>
      <c r="AHA439" s="309"/>
      <c r="AHB439" s="309"/>
      <c r="AHC439" s="309"/>
      <c r="AHD439" s="309"/>
      <c r="AHE439" s="309"/>
      <c r="AHF439" s="309"/>
      <c r="AHG439" s="309"/>
      <c r="AHH439" s="309"/>
      <c r="AHI439" s="309"/>
      <c r="AHJ439" s="309"/>
      <c r="AHK439" s="309"/>
      <c r="AHL439" s="309"/>
      <c r="AHM439" s="309"/>
      <c r="AHN439" s="309"/>
      <c r="AHO439" s="309"/>
      <c r="AHP439" s="309"/>
      <c r="AHQ439" s="309"/>
      <c r="AHR439" s="309"/>
      <c r="AHS439" s="309"/>
      <c r="AHT439" s="309"/>
      <c r="AHU439" s="309"/>
      <c r="AHV439" s="309"/>
      <c r="AHW439" s="309"/>
      <c r="AHX439" s="309"/>
      <c r="AHY439" s="309"/>
      <c r="AHZ439" s="309"/>
      <c r="AIA439" s="309"/>
      <c r="AIB439" s="309"/>
      <c r="AIC439" s="309"/>
      <c r="AID439" s="309"/>
      <c r="AIE439" s="309"/>
      <c r="AIF439" s="309"/>
      <c r="AIG439" s="309"/>
      <c r="AIH439" s="309"/>
      <c r="AII439" s="309"/>
      <c r="AIJ439" s="309"/>
      <c r="AIK439" s="309"/>
      <c r="AIL439" s="309"/>
      <c r="AIM439" s="309"/>
      <c r="AIN439" s="309"/>
      <c r="AIO439" s="309"/>
      <c r="AIP439" s="309"/>
      <c r="AIQ439" s="309"/>
      <c r="AIR439" s="309"/>
      <c r="AIS439" s="309"/>
      <c r="AIT439" s="309"/>
      <c r="AIU439" s="309"/>
      <c r="AIV439" s="309"/>
      <c r="AIW439" s="309"/>
      <c r="AIX439" s="309"/>
      <c r="AIY439" s="309"/>
      <c r="AIZ439" s="309"/>
      <c r="AJA439" s="309"/>
      <c r="AJB439" s="309"/>
      <c r="AJC439" s="309"/>
      <c r="AJD439" s="309"/>
      <c r="AJE439" s="309"/>
      <c r="AJF439" s="309"/>
      <c r="AJG439" s="309"/>
      <c r="AJH439" s="309"/>
      <c r="AJI439" s="309"/>
      <c r="AJJ439" s="309"/>
      <c r="AJK439" s="309"/>
      <c r="AJL439" s="309"/>
      <c r="AJM439" s="309"/>
      <c r="AJN439" s="309"/>
      <c r="AJO439" s="309"/>
      <c r="AJP439" s="309"/>
      <c r="AJQ439" s="309"/>
      <c r="AJR439" s="309"/>
      <c r="AJS439" s="309"/>
      <c r="AJT439" s="309"/>
      <c r="AJU439" s="309"/>
      <c r="AJV439" s="309"/>
      <c r="AJW439" s="309"/>
      <c r="AJX439" s="309"/>
      <c r="AJY439" s="309"/>
      <c r="AJZ439" s="309"/>
      <c r="AKA439" s="309"/>
      <c r="AKB439" s="309"/>
      <c r="AKC439" s="309"/>
      <c r="AKD439" s="309"/>
      <c r="AKE439" s="309"/>
      <c r="AKF439" s="309"/>
      <c r="AKG439" s="309"/>
      <c r="AKH439" s="309"/>
      <c r="AKI439" s="309"/>
      <c r="AKJ439" s="309"/>
      <c r="AKK439" s="309"/>
      <c r="AKL439" s="309"/>
      <c r="AKM439" s="309"/>
      <c r="AKN439" s="309"/>
      <c r="AKO439" s="309"/>
      <c r="AKP439" s="309"/>
      <c r="AKQ439" s="309"/>
      <c r="AKR439" s="309"/>
      <c r="AKS439" s="309"/>
      <c r="AKT439" s="309"/>
      <c r="AKU439" s="309"/>
      <c r="AKV439" s="309"/>
      <c r="AKW439" s="309"/>
      <c r="AKX439" s="309"/>
      <c r="AKY439" s="309"/>
      <c r="AKZ439" s="309"/>
      <c r="ALA439" s="309"/>
      <c r="ALB439" s="309"/>
      <c r="ALC439" s="309"/>
      <c r="ALD439" s="309"/>
      <c r="ALE439" s="309"/>
      <c r="ALF439" s="309"/>
      <c r="ALG439" s="309"/>
      <c r="ALH439" s="309"/>
      <c r="ALI439" s="309"/>
      <c r="ALJ439" s="309"/>
      <c r="ALK439" s="309"/>
      <c r="ALL439" s="309"/>
      <c r="ALM439" s="309"/>
      <c r="ALN439" s="309"/>
      <c r="ALO439" s="309"/>
      <c r="ALP439" s="309"/>
      <c r="ALQ439" s="309"/>
      <c r="ALR439" s="309"/>
      <c r="ALS439" s="309"/>
      <c r="ALT439" s="309"/>
      <c r="ALU439" s="309"/>
      <c r="ALV439" s="309"/>
      <c r="ALW439" s="309"/>
      <c r="ALX439" s="309"/>
      <c r="ALY439" s="309"/>
      <c r="ALZ439" s="309"/>
      <c r="AMA439" s="309"/>
      <c r="AMB439" s="309"/>
      <c r="AMC439" s="309"/>
      <c r="AMD439" s="309"/>
      <c r="AME439" s="309"/>
      <c r="AMF439" s="309"/>
      <c r="AMG439" s="309"/>
      <c r="AMH439" s="309"/>
      <c r="AMI439" s="309"/>
      <c r="AMJ439" s="309"/>
      <c r="AMK439" s="309"/>
      <c r="AML439" s="309"/>
      <c r="AMM439" s="309"/>
      <c r="AMN439" s="309"/>
      <c r="AMO439" s="309"/>
      <c r="AMP439" s="309"/>
      <c r="AMQ439" s="309"/>
      <c r="AMR439" s="309"/>
      <c r="AMS439" s="309"/>
      <c r="AMT439" s="309"/>
      <c r="AMU439" s="309"/>
      <c r="AMV439" s="309"/>
      <c r="AMW439" s="309"/>
      <c r="AMX439" s="309"/>
      <c r="AMY439" s="309"/>
      <c r="AMZ439" s="309"/>
      <c r="ANA439" s="309"/>
      <c r="ANB439" s="309"/>
      <c r="ANC439" s="309"/>
      <c r="AND439" s="309"/>
      <c r="ANE439" s="309"/>
      <c r="ANF439" s="309"/>
      <c r="ANG439" s="309"/>
      <c r="ANH439" s="309"/>
      <c r="ANI439" s="309"/>
      <c r="ANJ439" s="309"/>
      <c r="ANK439" s="309"/>
      <c r="ANL439" s="309"/>
      <c r="ANM439" s="309"/>
      <c r="ANN439" s="309"/>
      <c r="ANO439" s="309"/>
      <c r="ANP439" s="309"/>
      <c r="ANQ439" s="309"/>
      <c r="ANR439" s="309"/>
      <c r="ANS439" s="309"/>
      <c r="ANT439" s="309"/>
      <c r="ANU439" s="309"/>
      <c r="ANV439" s="309"/>
      <c r="ANW439" s="309"/>
      <c r="ANX439" s="309"/>
      <c r="ANY439" s="309"/>
      <c r="ANZ439" s="309"/>
      <c r="AOA439" s="309"/>
      <c r="AOB439" s="309"/>
      <c r="AOC439" s="309"/>
      <c r="AOD439" s="309"/>
      <c r="AOE439" s="309"/>
      <c r="AOF439" s="309"/>
      <c r="AOG439" s="309"/>
      <c r="AOH439" s="309"/>
      <c r="AOI439" s="309"/>
      <c r="AOJ439" s="309"/>
      <c r="AOK439" s="309"/>
      <c r="AOL439" s="309"/>
      <c r="AOM439" s="309"/>
      <c r="AON439" s="309"/>
      <c r="AOO439" s="309"/>
      <c r="AOP439" s="309"/>
      <c r="AOQ439" s="309"/>
      <c r="AOR439" s="309"/>
      <c r="AOS439" s="309"/>
      <c r="AOT439" s="309"/>
      <c r="AOU439" s="309"/>
      <c r="AOV439" s="309"/>
      <c r="AOW439" s="309"/>
      <c r="AOX439" s="309"/>
      <c r="AOY439" s="309"/>
      <c r="AOZ439" s="309"/>
      <c r="APA439" s="309"/>
      <c r="APB439" s="309"/>
      <c r="APC439" s="309"/>
      <c r="APD439" s="309"/>
      <c r="APE439" s="309"/>
      <c r="APF439" s="309"/>
      <c r="APG439" s="309"/>
      <c r="APH439" s="309"/>
      <c r="API439" s="309"/>
      <c r="APJ439" s="309"/>
      <c r="APK439" s="309"/>
      <c r="APL439" s="309"/>
      <c r="APM439" s="309"/>
      <c r="APN439" s="309"/>
      <c r="APO439" s="309"/>
      <c r="APP439" s="309"/>
      <c r="APQ439" s="309"/>
      <c r="APR439" s="309"/>
      <c r="APS439" s="309"/>
      <c r="APT439" s="309"/>
      <c r="APU439" s="309"/>
      <c r="APV439" s="309"/>
      <c r="APW439" s="309"/>
      <c r="APX439" s="309"/>
      <c r="APY439" s="309"/>
      <c r="APZ439" s="309"/>
      <c r="AQA439" s="309"/>
      <c r="AQB439" s="309"/>
      <c r="AQC439" s="309"/>
      <c r="AQD439" s="309"/>
      <c r="AQE439" s="309"/>
      <c r="AQF439" s="309"/>
      <c r="AQG439" s="309"/>
      <c r="AQH439" s="309"/>
      <c r="AQI439" s="309"/>
      <c r="AQJ439" s="309"/>
      <c r="AQK439" s="309"/>
      <c r="AQL439" s="309"/>
      <c r="AQM439" s="309"/>
      <c r="AQN439" s="309"/>
      <c r="AQO439" s="309"/>
      <c r="AQP439" s="309"/>
      <c r="AQQ439" s="309"/>
      <c r="AQR439" s="309"/>
      <c r="AQS439" s="309"/>
      <c r="AQT439" s="309"/>
      <c r="AQU439" s="309"/>
      <c r="AQV439" s="309"/>
      <c r="AQW439" s="309"/>
      <c r="AQX439" s="309"/>
      <c r="AQY439" s="309"/>
      <c r="AQZ439" s="309"/>
      <c r="ARA439" s="309"/>
      <c r="ARB439" s="309"/>
      <c r="ARC439" s="309"/>
      <c r="ARD439" s="309"/>
      <c r="ARE439" s="309"/>
      <c r="ARF439" s="309"/>
      <c r="ARG439" s="309"/>
      <c r="ARH439" s="309"/>
      <c r="ARI439" s="309"/>
      <c r="ARJ439" s="309"/>
      <c r="ARK439" s="309"/>
      <c r="ARL439" s="309"/>
      <c r="ARM439" s="309"/>
      <c r="ARN439" s="309"/>
      <c r="ARO439" s="309"/>
      <c r="ARP439" s="309"/>
      <c r="ARQ439" s="309"/>
      <c r="ARR439" s="309"/>
      <c r="ARS439" s="309"/>
      <c r="ART439" s="309"/>
      <c r="ARU439" s="309"/>
      <c r="ARV439" s="309"/>
      <c r="ARW439" s="309"/>
      <c r="ARX439" s="309"/>
      <c r="ARY439" s="309"/>
      <c r="ARZ439" s="309"/>
      <c r="ASA439" s="309"/>
      <c r="ASB439" s="309"/>
      <c r="ASC439" s="309"/>
      <c r="ASD439" s="309"/>
      <c r="ASE439" s="309"/>
      <c r="ASF439" s="309"/>
      <c r="ASG439" s="309"/>
      <c r="ASH439" s="309"/>
      <c r="ASI439" s="309"/>
      <c r="ASJ439" s="309"/>
      <c r="ASK439" s="309"/>
      <c r="ASL439" s="309"/>
      <c r="ASM439" s="309"/>
      <c r="ASN439" s="309"/>
      <c r="ASO439" s="309"/>
      <c r="ASP439" s="309"/>
      <c r="ASQ439" s="309"/>
      <c r="ASR439" s="309"/>
      <c r="ASS439" s="309"/>
      <c r="AST439" s="309"/>
      <c r="ASU439" s="309"/>
      <c r="ASV439" s="309"/>
      <c r="ASW439" s="309"/>
      <c r="ASX439" s="309"/>
      <c r="ASY439" s="309"/>
      <c r="ASZ439" s="309"/>
      <c r="ATA439" s="309"/>
      <c r="ATB439" s="309"/>
      <c r="ATC439" s="309"/>
      <c r="ATD439" s="309"/>
      <c r="ATE439" s="309"/>
      <c r="ATF439" s="309"/>
      <c r="ATG439" s="309"/>
      <c r="ATH439" s="309"/>
      <c r="ATI439" s="309"/>
      <c r="ATJ439" s="309"/>
      <c r="ATK439" s="309"/>
      <c r="ATL439" s="309"/>
      <c r="ATM439" s="309"/>
      <c r="ATN439" s="309"/>
      <c r="ATO439" s="309"/>
      <c r="ATP439" s="309"/>
      <c r="ATQ439" s="309"/>
      <c r="ATR439" s="309"/>
      <c r="ATS439" s="309"/>
      <c r="ATT439" s="309"/>
      <c r="ATU439" s="309"/>
      <c r="ATV439" s="309"/>
      <c r="ATW439" s="309"/>
      <c r="ATX439" s="309"/>
      <c r="ATY439" s="309"/>
      <c r="ATZ439" s="309"/>
      <c r="AUA439" s="309"/>
      <c r="AUB439" s="309"/>
      <c r="AUC439" s="309"/>
      <c r="AUD439" s="309"/>
      <c r="AUE439" s="309"/>
      <c r="AUF439" s="309"/>
      <c r="AUG439" s="309"/>
      <c r="AUH439" s="309"/>
      <c r="AUI439" s="309"/>
      <c r="AUJ439" s="309"/>
      <c r="AUK439" s="309"/>
      <c r="AUL439" s="309"/>
      <c r="AUM439" s="309"/>
      <c r="AUN439" s="309"/>
      <c r="AUO439" s="309"/>
      <c r="AUP439" s="309"/>
      <c r="AUQ439" s="309"/>
      <c r="AUR439" s="309"/>
      <c r="AUS439" s="309"/>
      <c r="AUT439" s="309"/>
      <c r="AUU439" s="309"/>
      <c r="AUV439" s="309"/>
      <c r="AUW439" s="309"/>
      <c r="AUX439" s="309"/>
      <c r="AUY439" s="309"/>
      <c r="AUZ439" s="309"/>
      <c r="AVA439" s="309"/>
      <c r="AVB439" s="309"/>
      <c r="AVC439" s="309"/>
      <c r="AVD439" s="309"/>
      <c r="AVE439" s="309"/>
      <c r="AVF439" s="309"/>
      <c r="AVG439" s="309"/>
      <c r="AVH439" s="309"/>
      <c r="AVI439" s="309"/>
      <c r="AVJ439" s="309"/>
      <c r="AVK439" s="309"/>
      <c r="AVL439" s="309"/>
      <c r="AVM439" s="309"/>
      <c r="AVN439" s="309"/>
      <c r="AVO439" s="309"/>
      <c r="AVP439" s="309"/>
      <c r="AVQ439" s="309"/>
      <c r="AVR439" s="309"/>
      <c r="AVS439" s="309"/>
      <c r="AVT439" s="309"/>
      <c r="AVU439" s="309"/>
      <c r="AVV439" s="309"/>
      <c r="AVW439" s="309"/>
      <c r="AVX439" s="309"/>
      <c r="AVY439" s="309"/>
      <c r="AVZ439" s="309"/>
      <c r="AWA439" s="309"/>
      <c r="AWB439" s="309"/>
      <c r="AWC439" s="309"/>
      <c r="AWD439" s="309"/>
      <c r="AWE439" s="309"/>
      <c r="AWF439" s="309"/>
      <c r="AWG439" s="309"/>
      <c r="AWH439" s="309"/>
      <c r="AWI439" s="309"/>
      <c r="AWJ439" s="309"/>
      <c r="AWK439" s="309"/>
      <c r="AWL439" s="309"/>
      <c r="AWM439" s="309"/>
      <c r="AWN439" s="309"/>
      <c r="AWO439" s="309"/>
      <c r="AWP439" s="309"/>
      <c r="AWQ439" s="309"/>
      <c r="AWR439" s="309"/>
      <c r="AWS439" s="309"/>
      <c r="AWT439" s="309"/>
      <c r="AWU439" s="309"/>
      <c r="AWV439" s="309"/>
      <c r="AWW439" s="309"/>
      <c r="AWX439" s="309"/>
      <c r="AWY439" s="309"/>
      <c r="AWZ439" s="309"/>
      <c r="AXA439" s="309"/>
      <c r="AXB439" s="309"/>
      <c r="AXC439" s="309"/>
      <c r="AXD439" s="309"/>
      <c r="AXE439" s="309"/>
      <c r="AXF439" s="309"/>
      <c r="AXG439" s="309"/>
      <c r="AXH439" s="309"/>
      <c r="AXI439" s="309"/>
      <c r="AXJ439" s="309"/>
      <c r="AXK439" s="309"/>
      <c r="AXL439" s="309"/>
      <c r="AXM439" s="309"/>
      <c r="AXN439" s="309"/>
      <c r="AXO439" s="309"/>
      <c r="AXP439" s="309"/>
      <c r="AXQ439" s="309"/>
      <c r="AXR439" s="309"/>
      <c r="AXS439" s="309"/>
      <c r="AXT439" s="309"/>
      <c r="AXU439" s="309"/>
      <c r="AXV439" s="309"/>
      <c r="AXW439" s="309"/>
      <c r="AXX439" s="309"/>
      <c r="AXY439" s="309"/>
      <c r="AXZ439" s="309"/>
      <c r="AYA439" s="309"/>
      <c r="AYB439" s="309"/>
      <c r="AYC439" s="309"/>
      <c r="AYD439" s="309"/>
      <c r="AYE439" s="309"/>
      <c r="AYF439" s="309"/>
      <c r="AYG439" s="309"/>
      <c r="AYH439" s="309"/>
      <c r="AYI439" s="309"/>
      <c r="AYJ439" s="309"/>
      <c r="AYK439" s="309"/>
      <c r="AYL439" s="309"/>
      <c r="AYM439" s="309"/>
      <c r="AYN439" s="309"/>
      <c r="AYO439" s="309"/>
      <c r="AYP439" s="309"/>
      <c r="AYQ439" s="309"/>
      <c r="AYR439" s="309"/>
      <c r="AYS439" s="309"/>
      <c r="AYT439" s="309"/>
      <c r="AYU439" s="309"/>
      <c r="AYV439" s="309"/>
      <c r="AYW439" s="309"/>
      <c r="AYX439" s="309"/>
      <c r="AYY439" s="309"/>
      <c r="AYZ439" s="309"/>
      <c r="AZA439" s="309"/>
      <c r="AZB439" s="309"/>
      <c r="AZC439" s="309"/>
      <c r="AZD439" s="309"/>
      <c r="AZE439" s="309"/>
      <c r="AZF439" s="309"/>
      <c r="AZG439" s="309"/>
      <c r="AZH439" s="309"/>
      <c r="AZI439" s="309"/>
      <c r="AZJ439" s="309"/>
      <c r="AZK439" s="309"/>
      <c r="AZL439" s="309"/>
      <c r="AZM439" s="309"/>
      <c r="AZN439" s="309"/>
      <c r="AZO439" s="309"/>
      <c r="AZP439" s="309"/>
      <c r="AZQ439" s="309"/>
      <c r="AZR439" s="309"/>
      <c r="AZS439" s="309"/>
      <c r="AZT439" s="309"/>
      <c r="AZU439" s="309"/>
      <c r="AZV439" s="309"/>
      <c r="AZW439" s="309"/>
      <c r="AZX439" s="309"/>
      <c r="AZY439" s="309"/>
      <c r="AZZ439" s="309"/>
      <c r="BAA439" s="309"/>
      <c r="BAB439" s="309"/>
      <c r="BAC439" s="309"/>
      <c r="BAD439" s="309"/>
      <c r="BAE439" s="309"/>
      <c r="BAF439" s="309"/>
      <c r="BAG439" s="309"/>
      <c r="BAH439" s="309"/>
      <c r="BAI439" s="309"/>
      <c r="BAJ439" s="309"/>
      <c r="BAK439" s="309"/>
      <c r="BAL439" s="309"/>
      <c r="BAM439" s="309"/>
      <c r="BAN439" s="309"/>
      <c r="BAO439" s="309"/>
      <c r="BAP439" s="309"/>
      <c r="BAQ439" s="309"/>
      <c r="BAR439" s="309"/>
      <c r="BAS439" s="309"/>
      <c r="BAT439" s="309"/>
      <c r="BAU439" s="309"/>
      <c r="BAV439" s="309"/>
      <c r="BAW439" s="309"/>
      <c r="BAX439" s="309"/>
      <c r="BAY439" s="309"/>
      <c r="BAZ439" s="309"/>
      <c r="BBA439" s="309"/>
      <c r="BBB439" s="309"/>
      <c r="BBC439" s="309"/>
      <c r="BBD439" s="309"/>
      <c r="BBE439" s="309"/>
      <c r="BBF439" s="309"/>
      <c r="BBG439" s="309"/>
      <c r="BBH439" s="309"/>
      <c r="BBI439" s="309"/>
      <c r="BBJ439" s="309"/>
      <c r="BBK439" s="309"/>
      <c r="BBL439" s="309"/>
      <c r="BBM439" s="309"/>
      <c r="BBN439" s="309"/>
      <c r="BBO439" s="309"/>
      <c r="BBP439" s="309"/>
      <c r="BBQ439" s="309"/>
      <c r="BBR439" s="309"/>
      <c r="BBS439" s="309"/>
      <c r="BBT439" s="309"/>
      <c r="BBU439" s="309"/>
      <c r="BBV439" s="309"/>
      <c r="BBW439" s="309"/>
      <c r="BBX439" s="309"/>
      <c r="BBY439" s="309"/>
      <c r="BBZ439" s="309"/>
      <c r="BCA439" s="309"/>
      <c r="BCB439" s="309"/>
      <c r="BCC439" s="309"/>
      <c r="BCD439" s="309"/>
      <c r="BCE439" s="309"/>
      <c r="BCF439" s="309"/>
      <c r="BCG439" s="309"/>
      <c r="BCH439" s="309"/>
      <c r="BCI439" s="309"/>
      <c r="BCJ439" s="309"/>
      <c r="BCK439" s="309"/>
      <c r="BCL439" s="309"/>
      <c r="BCM439" s="309"/>
      <c r="BCN439" s="309"/>
      <c r="BCO439" s="309"/>
      <c r="BCP439" s="309"/>
      <c r="BCQ439" s="309"/>
      <c r="BCR439" s="309"/>
      <c r="BCS439" s="309"/>
      <c r="BCT439" s="309"/>
      <c r="BCU439" s="309"/>
      <c r="BCV439" s="309"/>
      <c r="BCW439" s="309"/>
      <c r="BCX439" s="309"/>
      <c r="BCY439" s="309"/>
      <c r="BCZ439" s="309"/>
      <c r="BDA439" s="309"/>
      <c r="BDB439" s="309"/>
      <c r="BDC439" s="309"/>
      <c r="BDD439" s="309"/>
      <c r="BDE439" s="309"/>
      <c r="BDF439" s="309"/>
      <c r="BDG439" s="309"/>
      <c r="BDH439" s="309"/>
      <c r="BDI439" s="309"/>
      <c r="BDJ439" s="309"/>
      <c r="BDK439" s="309"/>
      <c r="BDL439" s="309"/>
      <c r="BDM439" s="309"/>
      <c r="BDN439" s="309"/>
      <c r="BDO439" s="309"/>
      <c r="BDP439" s="309"/>
      <c r="BDQ439" s="309"/>
      <c r="BDR439" s="309"/>
      <c r="BDS439" s="309"/>
      <c r="BDT439" s="309"/>
      <c r="BDU439" s="309"/>
      <c r="BDV439" s="309"/>
      <c r="BDW439" s="309"/>
      <c r="BDX439" s="309"/>
      <c r="BDY439" s="309"/>
      <c r="BDZ439" s="309"/>
      <c r="BEA439" s="309"/>
      <c r="BEB439" s="309"/>
      <c r="BEC439" s="309"/>
      <c r="BED439" s="309"/>
      <c r="BEE439" s="309"/>
      <c r="BEF439" s="309"/>
      <c r="BEG439" s="309"/>
      <c r="BEH439" s="309"/>
      <c r="BEI439" s="309"/>
      <c r="BEJ439" s="309"/>
      <c r="BEK439" s="309"/>
      <c r="BEL439" s="309"/>
      <c r="BEM439" s="309"/>
      <c r="BEN439" s="309"/>
      <c r="BEO439" s="309"/>
      <c r="BEP439" s="309"/>
      <c r="BEQ439" s="309"/>
      <c r="BER439" s="309"/>
      <c r="BES439" s="309"/>
      <c r="BET439" s="309"/>
      <c r="BEU439" s="309"/>
      <c r="BEV439" s="309"/>
      <c r="BEW439" s="309"/>
      <c r="BEX439" s="309"/>
      <c r="BEY439" s="309"/>
      <c r="BEZ439" s="309"/>
      <c r="BFA439" s="309"/>
      <c r="BFB439" s="309"/>
      <c r="BFC439" s="309"/>
      <c r="BFD439" s="309"/>
      <c r="BFE439" s="309"/>
      <c r="BFF439" s="309"/>
      <c r="BFG439" s="309"/>
      <c r="BFH439" s="309"/>
      <c r="BFI439" s="309"/>
      <c r="BFJ439" s="309"/>
      <c r="BFK439" s="309"/>
      <c r="BFL439" s="309"/>
      <c r="BFM439" s="309"/>
      <c r="BFN439" s="309"/>
      <c r="BFO439" s="309"/>
      <c r="BFP439" s="309"/>
      <c r="BFQ439" s="309"/>
      <c r="BFR439" s="309"/>
      <c r="BFS439" s="309"/>
      <c r="BFT439" s="309"/>
      <c r="BFU439" s="309"/>
      <c r="BFV439" s="309"/>
      <c r="BFW439" s="309"/>
      <c r="BFX439" s="309"/>
      <c r="BFY439" s="309"/>
      <c r="BFZ439" s="309"/>
      <c r="BGA439" s="309"/>
      <c r="BGB439" s="309"/>
      <c r="BGC439" s="309"/>
      <c r="BGD439" s="309"/>
      <c r="BGE439" s="309"/>
      <c r="BGF439" s="309"/>
      <c r="BGG439" s="309"/>
      <c r="BGH439" s="309"/>
    </row>
    <row r="440" spans="6:1542" s="18" customFormat="1" ht="14.45" customHeight="1" x14ac:dyDescent="0.25">
      <c r="F440" s="68"/>
      <c r="Y440" s="68"/>
      <c r="AC440" s="309"/>
      <c r="AD440" s="309"/>
      <c r="AE440" s="309"/>
      <c r="AF440" s="309"/>
      <c r="AG440" s="309"/>
      <c r="AH440" s="309"/>
      <c r="AI440" s="309"/>
      <c r="AJ440" s="309"/>
      <c r="AK440" s="309"/>
      <c r="AL440" s="309"/>
      <c r="AM440" s="309"/>
      <c r="AN440" s="309"/>
      <c r="AO440" s="309"/>
      <c r="AP440" s="309"/>
      <c r="AQ440" s="309"/>
      <c r="AR440" s="309"/>
      <c r="AS440" s="309"/>
      <c r="AT440" s="309"/>
      <c r="AU440" s="309"/>
      <c r="AV440" s="309"/>
      <c r="AW440" s="309"/>
      <c r="AX440" s="309"/>
      <c r="AY440" s="309"/>
      <c r="AZ440" s="309"/>
      <c r="BA440" s="309"/>
      <c r="BB440" s="309"/>
      <c r="BC440" s="309"/>
      <c r="BD440" s="309"/>
      <c r="BE440" s="309"/>
      <c r="BF440" s="309"/>
      <c r="BG440" s="309"/>
      <c r="BH440" s="309"/>
      <c r="BI440" s="309"/>
      <c r="BJ440" s="309"/>
      <c r="BK440" s="309"/>
      <c r="BL440" s="309"/>
      <c r="BM440" s="309"/>
      <c r="BN440" s="309"/>
      <c r="BO440" s="309"/>
      <c r="BP440" s="309"/>
      <c r="BQ440" s="309"/>
      <c r="BR440" s="309"/>
      <c r="BS440" s="309"/>
      <c r="BT440" s="309"/>
      <c r="BU440" s="309"/>
      <c r="BV440" s="309"/>
      <c r="BW440" s="309"/>
      <c r="BX440" s="309"/>
      <c r="BY440" s="309"/>
      <c r="BZ440" s="309"/>
      <c r="CA440" s="309"/>
      <c r="CB440" s="309"/>
      <c r="CC440" s="309"/>
      <c r="CD440" s="309"/>
      <c r="CE440" s="309"/>
      <c r="CF440" s="309"/>
      <c r="CG440" s="309"/>
      <c r="CH440" s="309"/>
      <c r="CI440" s="309"/>
      <c r="CJ440" s="309"/>
      <c r="CK440" s="309"/>
      <c r="CL440" s="309"/>
      <c r="CM440" s="309"/>
      <c r="CN440" s="309"/>
      <c r="CO440" s="309"/>
      <c r="CP440" s="309"/>
      <c r="CQ440" s="309"/>
      <c r="CR440" s="309"/>
      <c r="CS440" s="309"/>
      <c r="CT440" s="309"/>
      <c r="CU440" s="309"/>
      <c r="CV440" s="309"/>
      <c r="CW440" s="309"/>
      <c r="CX440" s="309"/>
      <c r="CY440" s="309"/>
      <c r="CZ440" s="309"/>
      <c r="DA440" s="309"/>
      <c r="DB440" s="309"/>
      <c r="DC440" s="309"/>
      <c r="DD440" s="309"/>
      <c r="DE440" s="309"/>
      <c r="DF440" s="309"/>
      <c r="DG440" s="309"/>
      <c r="DH440" s="309"/>
      <c r="DI440" s="309"/>
      <c r="DJ440" s="309"/>
      <c r="DK440" s="309"/>
      <c r="DL440" s="309"/>
      <c r="DM440" s="309"/>
      <c r="DN440" s="309"/>
      <c r="DO440" s="309"/>
      <c r="DP440" s="309"/>
      <c r="DQ440" s="309"/>
      <c r="DR440" s="309"/>
      <c r="DS440" s="309"/>
      <c r="DT440" s="309"/>
      <c r="DU440" s="309"/>
      <c r="DV440" s="309"/>
      <c r="DW440" s="309"/>
      <c r="DX440" s="309"/>
      <c r="DY440" s="309"/>
      <c r="DZ440" s="309"/>
      <c r="EA440" s="309"/>
      <c r="EB440" s="309"/>
      <c r="EC440" s="309"/>
      <c r="ED440" s="309"/>
      <c r="EE440" s="309"/>
      <c r="EF440" s="309"/>
      <c r="EG440" s="309"/>
      <c r="EH440" s="309"/>
      <c r="EI440" s="309"/>
      <c r="EJ440" s="309"/>
      <c r="EK440" s="309"/>
      <c r="EL440" s="309"/>
      <c r="EM440" s="309"/>
      <c r="EN440" s="309"/>
      <c r="EO440" s="309"/>
      <c r="EP440" s="309"/>
      <c r="EQ440" s="309"/>
      <c r="ER440" s="309"/>
      <c r="ES440" s="309"/>
      <c r="ET440" s="309"/>
      <c r="EU440" s="309"/>
      <c r="EV440" s="309"/>
      <c r="EW440" s="309"/>
      <c r="EX440" s="309"/>
      <c r="EY440" s="309"/>
      <c r="EZ440" s="309"/>
      <c r="FA440" s="309"/>
      <c r="FB440" s="309"/>
      <c r="FC440" s="309"/>
      <c r="FD440" s="309"/>
      <c r="FE440" s="309"/>
      <c r="FF440" s="309"/>
      <c r="FG440" s="309"/>
      <c r="FH440" s="309"/>
      <c r="FI440" s="309"/>
      <c r="FJ440" s="309"/>
      <c r="FK440" s="309"/>
      <c r="FL440" s="309"/>
      <c r="FM440" s="309"/>
      <c r="FN440" s="309"/>
      <c r="FO440" s="309"/>
      <c r="FP440" s="309"/>
      <c r="FQ440" s="309"/>
      <c r="FR440" s="309"/>
      <c r="FS440" s="309"/>
      <c r="FT440" s="309"/>
      <c r="FU440" s="309"/>
      <c r="FV440" s="309"/>
      <c r="FW440" s="309"/>
      <c r="FX440" s="309"/>
      <c r="FY440" s="309"/>
      <c r="FZ440" s="309"/>
      <c r="GA440" s="309"/>
      <c r="GB440" s="309"/>
      <c r="GC440" s="309"/>
      <c r="GD440" s="309"/>
      <c r="GE440" s="309"/>
      <c r="GF440" s="309"/>
      <c r="GG440" s="309"/>
      <c r="GH440" s="309"/>
      <c r="GI440" s="309"/>
      <c r="GJ440" s="309"/>
      <c r="GK440" s="309"/>
      <c r="GL440" s="309"/>
      <c r="GM440" s="309"/>
      <c r="GN440" s="309"/>
      <c r="GO440" s="309"/>
      <c r="GP440" s="309"/>
      <c r="GQ440" s="309"/>
      <c r="GR440" s="309"/>
      <c r="GS440" s="309"/>
      <c r="GT440" s="309"/>
      <c r="GU440" s="309"/>
      <c r="GV440" s="309"/>
      <c r="GW440" s="309"/>
      <c r="GX440" s="309"/>
      <c r="GY440" s="309"/>
      <c r="GZ440" s="309"/>
      <c r="HA440" s="309"/>
      <c r="HB440" s="309"/>
      <c r="HC440" s="309"/>
      <c r="HD440" s="309"/>
      <c r="HE440" s="309"/>
      <c r="HF440" s="309"/>
      <c r="HG440" s="309"/>
      <c r="HH440" s="309"/>
      <c r="HI440" s="309"/>
      <c r="HJ440" s="309"/>
      <c r="HK440" s="309"/>
      <c r="HL440" s="309"/>
      <c r="HM440" s="309"/>
      <c r="HN440" s="309"/>
      <c r="HO440" s="309"/>
      <c r="HP440" s="309"/>
      <c r="HQ440" s="309"/>
      <c r="HR440" s="309"/>
      <c r="HS440" s="309"/>
      <c r="HT440" s="309"/>
      <c r="HU440" s="309"/>
      <c r="HV440" s="309"/>
      <c r="HW440" s="309"/>
      <c r="HX440" s="309"/>
      <c r="HY440" s="309"/>
      <c r="HZ440" s="309"/>
      <c r="IA440" s="309"/>
      <c r="IB440" s="309"/>
      <c r="IC440" s="309"/>
      <c r="ID440" s="309"/>
      <c r="IE440" s="309"/>
      <c r="IF440" s="309"/>
      <c r="IG440" s="309"/>
      <c r="IH440" s="309"/>
      <c r="II440" s="309"/>
      <c r="IJ440" s="309"/>
      <c r="IK440" s="309"/>
      <c r="IL440" s="309"/>
      <c r="IM440" s="309"/>
      <c r="IN440" s="309"/>
      <c r="IO440" s="309"/>
      <c r="IP440" s="309"/>
      <c r="IQ440" s="309"/>
      <c r="IR440" s="309"/>
      <c r="IS440" s="309"/>
      <c r="IT440" s="309"/>
      <c r="IU440" s="309"/>
      <c r="IV440" s="309"/>
      <c r="IW440" s="309"/>
      <c r="IX440" s="309"/>
      <c r="IY440" s="309"/>
      <c r="IZ440" s="309"/>
      <c r="JA440" s="309"/>
      <c r="JB440" s="309"/>
      <c r="JC440" s="309"/>
      <c r="JD440" s="309"/>
      <c r="JE440" s="309"/>
      <c r="JF440" s="309"/>
      <c r="JG440" s="309"/>
      <c r="JH440" s="309"/>
      <c r="JI440" s="309"/>
      <c r="JJ440" s="309"/>
      <c r="JK440" s="309"/>
      <c r="JL440" s="309"/>
      <c r="JM440" s="309"/>
      <c r="JN440" s="309"/>
      <c r="JO440" s="309"/>
      <c r="JP440" s="309"/>
      <c r="JQ440" s="309"/>
      <c r="JR440" s="309"/>
      <c r="JS440" s="309"/>
      <c r="JT440" s="309"/>
      <c r="JU440" s="309"/>
      <c r="JV440" s="309"/>
      <c r="JW440" s="309"/>
      <c r="JX440" s="309"/>
      <c r="JY440" s="309"/>
      <c r="JZ440" s="309"/>
      <c r="KA440" s="309"/>
      <c r="KB440" s="309"/>
      <c r="KC440" s="309"/>
      <c r="KD440" s="309"/>
      <c r="KE440" s="309"/>
      <c r="KF440" s="309"/>
      <c r="KG440" s="309"/>
      <c r="KH440" s="309"/>
      <c r="KI440" s="309"/>
      <c r="KJ440" s="309"/>
      <c r="KK440" s="309"/>
      <c r="KL440" s="309"/>
      <c r="KM440" s="309"/>
      <c r="KN440" s="309"/>
      <c r="KO440" s="309"/>
      <c r="KP440" s="309"/>
      <c r="KQ440" s="309"/>
      <c r="KR440" s="309"/>
      <c r="KS440" s="309"/>
      <c r="KT440" s="309"/>
      <c r="KU440" s="309"/>
      <c r="KV440" s="309"/>
      <c r="KW440" s="309"/>
      <c r="KX440" s="309"/>
      <c r="KY440" s="309"/>
      <c r="KZ440" s="309"/>
      <c r="LA440" s="309"/>
      <c r="LB440" s="309"/>
      <c r="LC440" s="309"/>
      <c r="LD440" s="309"/>
      <c r="LE440" s="309"/>
      <c r="LF440" s="309"/>
      <c r="LG440" s="309"/>
      <c r="LH440" s="309"/>
      <c r="LI440" s="309"/>
      <c r="LJ440" s="309"/>
      <c r="LK440" s="309"/>
      <c r="LL440" s="309"/>
      <c r="LM440" s="309"/>
      <c r="LN440" s="309"/>
      <c r="LO440" s="309"/>
      <c r="LP440" s="309"/>
      <c r="LQ440" s="309"/>
      <c r="LR440" s="309"/>
      <c r="LS440" s="309"/>
      <c r="LT440" s="309"/>
      <c r="LU440" s="309"/>
      <c r="LV440" s="309"/>
      <c r="LW440" s="309"/>
      <c r="LX440" s="309"/>
      <c r="LY440" s="309"/>
      <c r="LZ440" s="309"/>
      <c r="MA440" s="309"/>
      <c r="MB440" s="309"/>
      <c r="MC440" s="309"/>
      <c r="MD440" s="309"/>
      <c r="ME440" s="309"/>
      <c r="MF440" s="309"/>
      <c r="MG440" s="309"/>
      <c r="MH440" s="309"/>
      <c r="MI440" s="309"/>
      <c r="MJ440" s="309"/>
      <c r="MK440" s="309"/>
      <c r="ML440" s="309"/>
      <c r="MM440" s="309"/>
      <c r="MN440" s="309"/>
      <c r="MO440" s="309"/>
      <c r="MP440" s="309"/>
      <c r="MQ440" s="309"/>
      <c r="MR440" s="309"/>
      <c r="MS440" s="309"/>
      <c r="MT440" s="309"/>
      <c r="MU440" s="309"/>
      <c r="MV440" s="309"/>
      <c r="MW440" s="309"/>
      <c r="MX440" s="309"/>
      <c r="MY440" s="309"/>
      <c r="MZ440" s="309"/>
      <c r="NA440" s="309"/>
      <c r="NB440" s="309"/>
      <c r="NC440" s="309"/>
      <c r="ND440" s="309"/>
      <c r="NE440" s="309"/>
      <c r="NF440" s="309"/>
      <c r="NG440" s="309"/>
      <c r="NH440" s="309"/>
      <c r="NI440" s="309"/>
      <c r="NJ440" s="309"/>
      <c r="NK440" s="309"/>
      <c r="NL440" s="309"/>
      <c r="NM440" s="309"/>
      <c r="NN440" s="309"/>
      <c r="NO440" s="309"/>
      <c r="NP440" s="309"/>
      <c r="NQ440" s="309"/>
      <c r="NR440" s="309"/>
      <c r="NS440" s="309"/>
      <c r="NT440" s="309"/>
      <c r="NU440" s="309"/>
      <c r="NV440" s="309"/>
      <c r="NW440" s="309"/>
      <c r="NX440" s="309"/>
      <c r="NY440" s="309"/>
      <c r="NZ440" s="309"/>
      <c r="OA440" s="309"/>
      <c r="OB440" s="309"/>
      <c r="OC440" s="309"/>
      <c r="OD440" s="309"/>
      <c r="OE440" s="309"/>
      <c r="OF440" s="309"/>
      <c r="OG440" s="309"/>
      <c r="OH440" s="309"/>
      <c r="OI440" s="309"/>
      <c r="OJ440" s="309"/>
      <c r="OK440" s="309"/>
      <c r="OL440" s="309"/>
      <c r="OM440" s="309"/>
      <c r="ON440" s="309"/>
      <c r="OO440" s="309"/>
      <c r="OP440" s="309"/>
      <c r="OQ440" s="309"/>
      <c r="OR440" s="309"/>
      <c r="OS440" s="309"/>
      <c r="OT440" s="309"/>
      <c r="OU440" s="309"/>
      <c r="OV440" s="309"/>
      <c r="OW440" s="309"/>
      <c r="OX440" s="309"/>
      <c r="OY440" s="309"/>
      <c r="OZ440" s="309"/>
      <c r="PA440" s="309"/>
      <c r="PB440" s="309"/>
      <c r="PC440" s="309"/>
      <c r="PD440" s="309"/>
      <c r="PE440" s="309"/>
      <c r="PF440" s="309"/>
      <c r="PG440" s="309"/>
      <c r="PH440" s="309"/>
      <c r="PI440" s="309"/>
      <c r="PJ440" s="309"/>
      <c r="PK440" s="309"/>
      <c r="PL440" s="309"/>
      <c r="PM440" s="309"/>
      <c r="PN440" s="309"/>
      <c r="PO440" s="309"/>
      <c r="PP440" s="309"/>
      <c r="PQ440" s="309"/>
      <c r="PR440" s="309"/>
      <c r="PS440" s="309"/>
      <c r="PT440" s="309"/>
      <c r="PU440" s="309"/>
      <c r="PV440" s="309"/>
      <c r="PW440" s="309"/>
      <c r="PX440" s="309"/>
      <c r="PY440" s="309"/>
      <c r="PZ440" s="309"/>
      <c r="QA440" s="309"/>
      <c r="QB440" s="309"/>
      <c r="QC440" s="309"/>
      <c r="QD440" s="309"/>
      <c r="QE440" s="309"/>
      <c r="QF440" s="309"/>
      <c r="QG440" s="309"/>
      <c r="QH440" s="309"/>
      <c r="QI440" s="309"/>
      <c r="QJ440" s="309"/>
      <c r="QK440" s="309"/>
      <c r="QL440" s="309"/>
      <c r="QM440" s="309"/>
      <c r="QN440" s="309"/>
      <c r="QO440" s="309"/>
      <c r="QP440" s="309"/>
      <c r="QQ440" s="309"/>
      <c r="QR440" s="309"/>
      <c r="QS440" s="309"/>
      <c r="QT440" s="309"/>
      <c r="QU440" s="309"/>
      <c r="QV440" s="309"/>
      <c r="QW440" s="309"/>
      <c r="QX440" s="309"/>
      <c r="QY440" s="309"/>
      <c r="QZ440" s="309"/>
      <c r="RA440" s="309"/>
      <c r="RB440" s="309"/>
      <c r="RC440" s="309"/>
      <c r="RD440" s="309"/>
      <c r="RE440" s="309"/>
      <c r="RF440" s="309"/>
      <c r="RG440" s="309"/>
      <c r="RH440" s="309"/>
      <c r="RI440" s="309"/>
      <c r="RJ440" s="309"/>
      <c r="RK440" s="309"/>
      <c r="RL440" s="309"/>
      <c r="RM440" s="309"/>
      <c r="RN440" s="309"/>
      <c r="RO440" s="309"/>
      <c r="RP440" s="309"/>
      <c r="RQ440" s="309"/>
      <c r="RR440" s="309"/>
      <c r="RS440" s="309"/>
      <c r="RT440" s="309"/>
      <c r="RU440" s="309"/>
      <c r="RV440" s="309"/>
      <c r="RW440" s="309"/>
      <c r="RX440" s="309"/>
      <c r="RY440" s="309"/>
      <c r="RZ440" s="309"/>
      <c r="SA440" s="309"/>
      <c r="SB440" s="309"/>
      <c r="SC440" s="309"/>
      <c r="SD440" s="309"/>
      <c r="SE440" s="309"/>
      <c r="SF440" s="309"/>
      <c r="SG440" s="309"/>
      <c r="SH440" s="309"/>
      <c r="SI440" s="309"/>
      <c r="SJ440" s="309"/>
      <c r="SK440" s="309"/>
      <c r="SL440" s="309"/>
      <c r="SM440" s="309"/>
      <c r="SN440" s="309"/>
      <c r="SO440" s="309"/>
      <c r="SP440" s="309"/>
      <c r="SQ440" s="309"/>
      <c r="SR440" s="309"/>
      <c r="SS440" s="309"/>
      <c r="ST440" s="309"/>
      <c r="SU440" s="309"/>
      <c r="SV440" s="309"/>
      <c r="SW440" s="309"/>
      <c r="SX440" s="309"/>
      <c r="SY440" s="309"/>
      <c r="SZ440" s="309"/>
      <c r="TA440" s="309"/>
      <c r="TB440" s="309"/>
      <c r="TC440" s="309"/>
      <c r="TD440" s="309"/>
      <c r="TE440" s="309"/>
      <c r="TF440" s="309"/>
      <c r="TG440" s="309"/>
      <c r="TH440" s="309"/>
      <c r="TI440" s="309"/>
      <c r="TJ440" s="309"/>
      <c r="TK440" s="309"/>
      <c r="TL440" s="309"/>
      <c r="TM440" s="309"/>
      <c r="TN440" s="309"/>
      <c r="TO440" s="309"/>
      <c r="TP440" s="309"/>
      <c r="TQ440" s="309"/>
      <c r="TR440" s="309"/>
      <c r="TS440" s="309"/>
      <c r="TT440" s="309"/>
      <c r="TU440" s="309"/>
      <c r="TV440" s="309"/>
      <c r="TW440" s="309"/>
      <c r="TX440" s="309"/>
      <c r="TY440" s="309"/>
      <c r="TZ440" s="309"/>
      <c r="UA440" s="309"/>
      <c r="UB440" s="309"/>
      <c r="UC440" s="309"/>
      <c r="UD440" s="309"/>
      <c r="UE440" s="309"/>
      <c r="UF440" s="309"/>
      <c r="UG440" s="309"/>
      <c r="UH440" s="309"/>
      <c r="UI440" s="309"/>
      <c r="UJ440" s="309"/>
      <c r="UK440" s="309"/>
      <c r="UL440" s="309"/>
      <c r="UM440" s="309"/>
      <c r="UN440" s="309"/>
      <c r="UO440" s="309"/>
      <c r="UP440" s="309"/>
      <c r="UQ440" s="309"/>
      <c r="UR440" s="309"/>
      <c r="US440" s="309"/>
      <c r="UT440" s="309"/>
      <c r="UU440" s="309"/>
      <c r="UV440" s="309"/>
      <c r="UW440" s="309"/>
      <c r="UX440" s="309"/>
      <c r="UY440" s="309"/>
      <c r="UZ440" s="309"/>
      <c r="VA440" s="309"/>
      <c r="VB440" s="309"/>
      <c r="VC440" s="309"/>
      <c r="VD440" s="309"/>
      <c r="VE440" s="309"/>
      <c r="VF440" s="309"/>
      <c r="VG440" s="309"/>
      <c r="VH440" s="309"/>
      <c r="VI440" s="309"/>
      <c r="VJ440" s="309"/>
      <c r="VK440" s="309"/>
      <c r="VL440" s="309"/>
      <c r="VM440" s="309"/>
      <c r="VN440" s="309"/>
      <c r="VO440" s="309"/>
      <c r="VP440" s="309"/>
      <c r="VQ440" s="309"/>
      <c r="VR440" s="309"/>
      <c r="VS440" s="309"/>
      <c r="VT440" s="309"/>
      <c r="VU440" s="309"/>
      <c r="VV440" s="309"/>
      <c r="VW440" s="309"/>
      <c r="VX440" s="309"/>
      <c r="VY440" s="309"/>
      <c r="VZ440" s="309"/>
      <c r="WA440" s="309"/>
      <c r="WB440" s="309"/>
      <c r="WC440" s="309"/>
      <c r="WD440" s="309"/>
      <c r="WE440" s="309"/>
      <c r="WF440" s="309"/>
      <c r="WG440" s="309"/>
      <c r="WH440" s="309"/>
      <c r="WI440" s="309"/>
      <c r="WJ440" s="309"/>
      <c r="WK440" s="309"/>
      <c r="WL440" s="309"/>
      <c r="WM440" s="309"/>
      <c r="WN440" s="309"/>
      <c r="WO440" s="309"/>
      <c r="WP440" s="309"/>
      <c r="WQ440" s="309"/>
      <c r="WR440" s="309"/>
      <c r="WS440" s="309"/>
      <c r="WT440" s="309"/>
      <c r="WU440" s="309"/>
      <c r="WV440" s="309"/>
      <c r="WW440" s="309"/>
      <c r="WX440" s="309"/>
      <c r="WY440" s="309"/>
      <c r="WZ440" s="309"/>
      <c r="XA440" s="309"/>
      <c r="XB440" s="309"/>
      <c r="XC440" s="309"/>
      <c r="XD440" s="309"/>
      <c r="XE440" s="309"/>
      <c r="XF440" s="309"/>
      <c r="XG440" s="309"/>
      <c r="XH440" s="309"/>
      <c r="XI440" s="309"/>
      <c r="XJ440" s="309"/>
      <c r="XK440" s="309"/>
      <c r="XL440" s="309"/>
      <c r="XM440" s="309"/>
      <c r="XN440" s="309"/>
      <c r="XO440" s="309"/>
      <c r="XP440" s="309"/>
      <c r="XQ440" s="309"/>
      <c r="XR440" s="309"/>
      <c r="XS440" s="309"/>
      <c r="XT440" s="309"/>
      <c r="XU440" s="309"/>
      <c r="XV440" s="309"/>
      <c r="XW440" s="309"/>
      <c r="XX440" s="309"/>
      <c r="XY440" s="309"/>
      <c r="XZ440" s="309"/>
      <c r="YA440" s="309"/>
      <c r="YB440" s="309"/>
      <c r="YC440" s="309"/>
      <c r="YD440" s="309"/>
      <c r="YE440" s="309"/>
      <c r="YF440" s="309"/>
      <c r="YG440" s="309"/>
      <c r="YH440" s="309"/>
      <c r="YI440" s="309"/>
      <c r="YJ440" s="309"/>
      <c r="YK440" s="309"/>
      <c r="YL440" s="309"/>
      <c r="YM440" s="309"/>
      <c r="YN440" s="309"/>
      <c r="YO440" s="309"/>
      <c r="YP440" s="309"/>
      <c r="YQ440" s="309"/>
      <c r="YR440" s="309"/>
      <c r="YS440" s="309"/>
      <c r="YT440" s="309"/>
      <c r="YU440" s="309"/>
      <c r="YV440" s="309"/>
      <c r="YW440" s="309"/>
      <c r="YX440" s="309"/>
      <c r="YY440" s="309"/>
      <c r="YZ440" s="309"/>
      <c r="ZA440" s="309"/>
      <c r="ZB440" s="309"/>
      <c r="ZC440" s="309"/>
      <c r="ZD440" s="309"/>
      <c r="ZE440" s="309"/>
      <c r="ZF440" s="309"/>
      <c r="ZG440" s="309"/>
      <c r="ZH440" s="309"/>
      <c r="ZI440" s="309"/>
      <c r="ZJ440" s="309"/>
      <c r="ZK440" s="309"/>
      <c r="ZL440" s="309"/>
      <c r="ZM440" s="309"/>
      <c r="ZN440" s="309"/>
      <c r="ZO440" s="309"/>
      <c r="ZP440" s="309"/>
      <c r="ZQ440" s="309"/>
      <c r="ZR440" s="309"/>
      <c r="ZS440" s="309"/>
      <c r="ZT440" s="309"/>
      <c r="ZU440" s="309"/>
      <c r="ZV440" s="309"/>
      <c r="ZW440" s="309"/>
      <c r="ZX440" s="309"/>
      <c r="ZY440" s="309"/>
      <c r="ZZ440" s="309"/>
      <c r="AAA440" s="309"/>
      <c r="AAB440" s="309"/>
      <c r="AAC440" s="309"/>
      <c r="AAD440" s="309"/>
      <c r="AAE440" s="309"/>
      <c r="AAF440" s="309"/>
      <c r="AAG440" s="309"/>
      <c r="AAH440" s="309"/>
      <c r="AAI440" s="309"/>
      <c r="AAJ440" s="309"/>
      <c r="AAK440" s="309"/>
      <c r="AAL440" s="309"/>
      <c r="AAM440" s="309"/>
      <c r="AAN440" s="309"/>
      <c r="AAO440" s="309"/>
      <c r="AAP440" s="309"/>
      <c r="AAQ440" s="309"/>
      <c r="AAR440" s="309"/>
      <c r="AAS440" s="309"/>
      <c r="AAT440" s="309"/>
      <c r="AAU440" s="309"/>
      <c r="AAV440" s="309"/>
      <c r="AAW440" s="309"/>
      <c r="AAX440" s="309"/>
      <c r="AAY440" s="309"/>
      <c r="AAZ440" s="309"/>
      <c r="ABA440" s="309"/>
      <c r="ABB440" s="309"/>
      <c r="ABC440" s="309"/>
      <c r="ABD440" s="309"/>
      <c r="ABE440" s="309"/>
      <c r="ABF440" s="309"/>
      <c r="ABG440" s="309"/>
      <c r="ABH440" s="309"/>
      <c r="ABI440" s="309"/>
      <c r="ABJ440" s="309"/>
      <c r="ABK440" s="309"/>
      <c r="ABL440" s="309"/>
      <c r="ABM440" s="309"/>
      <c r="ABN440" s="309"/>
      <c r="ABO440" s="309"/>
      <c r="ABP440" s="309"/>
      <c r="ABQ440" s="309"/>
      <c r="ABR440" s="309"/>
      <c r="ABS440" s="309"/>
      <c r="ABT440" s="309"/>
      <c r="ABU440" s="309"/>
      <c r="ABV440" s="309"/>
      <c r="ABW440" s="309"/>
      <c r="ABX440" s="309"/>
      <c r="ABY440" s="309"/>
      <c r="ABZ440" s="309"/>
      <c r="ACA440" s="309"/>
      <c r="ACB440" s="309"/>
      <c r="ACC440" s="309"/>
      <c r="ACD440" s="309"/>
      <c r="ACE440" s="309"/>
      <c r="ACF440" s="309"/>
      <c r="ACG440" s="309"/>
      <c r="ACH440" s="309"/>
      <c r="ACI440" s="309"/>
      <c r="ACJ440" s="309"/>
      <c r="ACK440" s="309"/>
      <c r="ACL440" s="309"/>
      <c r="ACM440" s="309"/>
      <c r="ACN440" s="309"/>
      <c r="ACO440" s="309"/>
      <c r="ACP440" s="309"/>
      <c r="ACQ440" s="309"/>
      <c r="ACR440" s="309"/>
      <c r="ACS440" s="309"/>
      <c r="ACT440" s="309"/>
      <c r="ACU440" s="309"/>
      <c r="ACV440" s="309"/>
      <c r="ACW440" s="309"/>
      <c r="ACX440" s="309"/>
      <c r="ACY440" s="309"/>
      <c r="ACZ440" s="309"/>
      <c r="ADA440" s="309"/>
      <c r="ADB440" s="309"/>
      <c r="ADC440" s="309"/>
      <c r="ADD440" s="309"/>
      <c r="ADE440" s="309"/>
      <c r="ADF440" s="309"/>
      <c r="ADG440" s="309"/>
      <c r="ADH440" s="309"/>
      <c r="ADI440" s="309"/>
      <c r="ADJ440" s="309"/>
      <c r="ADK440" s="309"/>
      <c r="ADL440" s="309"/>
      <c r="ADM440" s="309"/>
      <c r="ADN440" s="309"/>
      <c r="ADO440" s="309"/>
      <c r="ADP440" s="309"/>
      <c r="ADQ440" s="309"/>
      <c r="ADR440" s="309"/>
      <c r="ADS440" s="309"/>
      <c r="ADT440" s="309"/>
      <c r="ADU440" s="309"/>
      <c r="ADV440" s="309"/>
      <c r="ADW440" s="309"/>
      <c r="ADX440" s="309"/>
      <c r="ADY440" s="309"/>
      <c r="ADZ440" s="309"/>
      <c r="AEA440" s="309"/>
      <c r="AEB440" s="309"/>
      <c r="AEC440" s="309"/>
      <c r="AED440" s="309"/>
      <c r="AEE440" s="309"/>
      <c r="AEF440" s="309"/>
      <c r="AEG440" s="309"/>
      <c r="AEH440" s="309"/>
      <c r="AEI440" s="309"/>
      <c r="AEJ440" s="309"/>
      <c r="AEK440" s="309"/>
      <c r="AEL440" s="309"/>
      <c r="AEM440" s="309"/>
      <c r="AEN440" s="309"/>
      <c r="AEO440" s="309"/>
      <c r="AEP440" s="309"/>
      <c r="AEQ440" s="309"/>
      <c r="AER440" s="309"/>
      <c r="AES440" s="309"/>
      <c r="AET440" s="309"/>
      <c r="AEU440" s="309"/>
      <c r="AEV440" s="309"/>
      <c r="AEW440" s="309"/>
      <c r="AEX440" s="309"/>
      <c r="AEY440" s="309"/>
      <c r="AEZ440" s="309"/>
      <c r="AFA440" s="309"/>
      <c r="AFB440" s="309"/>
      <c r="AFC440" s="309"/>
      <c r="AFD440" s="309"/>
      <c r="AFE440" s="309"/>
      <c r="AFF440" s="309"/>
      <c r="AFG440" s="309"/>
      <c r="AFH440" s="309"/>
      <c r="AFI440" s="309"/>
      <c r="AFJ440" s="309"/>
      <c r="AFK440" s="309"/>
      <c r="AFL440" s="309"/>
      <c r="AFM440" s="309"/>
      <c r="AFN440" s="309"/>
      <c r="AFO440" s="309"/>
      <c r="AFP440" s="309"/>
      <c r="AFQ440" s="309"/>
      <c r="AFR440" s="309"/>
      <c r="AFS440" s="309"/>
      <c r="AFT440" s="309"/>
      <c r="AFU440" s="309"/>
      <c r="AFV440" s="309"/>
      <c r="AFW440" s="309"/>
      <c r="AFX440" s="309"/>
      <c r="AFY440" s="309"/>
      <c r="AFZ440" s="309"/>
      <c r="AGA440" s="309"/>
      <c r="AGB440" s="309"/>
      <c r="AGC440" s="309"/>
      <c r="AGD440" s="309"/>
      <c r="AGE440" s="309"/>
      <c r="AGF440" s="309"/>
      <c r="AGG440" s="309"/>
      <c r="AGH440" s="309"/>
      <c r="AGI440" s="309"/>
      <c r="AGJ440" s="309"/>
      <c r="AGK440" s="309"/>
      <c r="AGL440" s="309"/>
      <c r="AGM440" s="309"/>
      <c r="AGN440" s="309"/>
      <c r="AGO440" s="309"/>
      <c r="AGP440" s="309"/>
      <c r="AGQ440" s="309"/>
      <c r="AGR440" s="309"/>
      <c r="AGS440" s="309"/>
      <c r="AGT440" s="309"/>
      <c r="AGU440" s="309"/>
      <c r="AGV440" s="309"/>
      <c r="AGW440" s="309"/>
      <c r="AGX440" s="309"/>
      <c r="AGY440" s="309"/>
      <c r="AGZ440" s="309"/>
      <c r="AHA440" s="309"/>
      <c r="AHB440" s="309"/>
      <c r="AHC440" s="309"/>
      <c r="AHD440" s="309"/>
      <c r="AHE440" s="309"/>
      <c r="AHF440" s="309"/>
      <c r="AHG440" s="309"/>
      <c r="AHH440" s="309"/>
      <c r="AHI440" s="309"/>
      <c r="AHJ440" s="309"/>
      <c r="AHK440" s="309"/>
      <c r="AHL440" s="309"/>
      <c r="AHM440" s="309"/>
      <c r="AHN440" s="309"/>
      <c r="AHO440" s="309"/>
      <c r="AHP440" s="309"/>
      <c r="AHQ440" s="309"/>
      <c r="AHR440" s="309"/>
      <c r="AHS440" s="309"/>
      <c r="AHT440" s="309"/>
      <c r="AHU440" s="309"/>
      <c r="AHV440" s="309"/>
      <c r="AHW440" s="309"/>
      <c r="AHX440" s="309"/>
      <c r="AHY440" s="309"/>
      <c r="AHZ440" s="309"/>
      <c r="AIA440" s="309"/>
      <c r="AIB440" s="309"/>
      <c r="AIC440" s="309"/>
      <c r="AID440" s="309"/>
      <c r="AIE440" s="309"/>
      <c r="AIF440" s="309"/>
      <c r="AIG440" s="309"/>
      <c r="AIH440" s="309"/>
      <c r="AII440" s="309"/>
      <c r="AIJ440" s="309"/>
      <c r="AIK440" s="309"/>
      <c r="AIL440" s="309"/>
      <c r="AIM440" s="309"/>
      <c r="AIN440" s="309"/>
      <c r="AIO440" s="309"/>
      <c r="AIP440" s="309"/>
      <c r="AIQ440" s="309"/>
      <c r="AIR440" s="309"/>
      <c r="AIS440" s="309"/>
      <c r="AIT440" s="309"/>
      <c r="AIU440" s="309"/>
      <c r="AIV440" s="309"/>
      <c r="AIW440" s="309"/>
      <c r="AIX440" s="309"/>
      <c r="AIY440" s="309"/>
      <c r="AIZ440" s="309"/>
      <c r="AJA440" s="309"/>
      <c r="AJB440" s="309"/>
      <c r="AJC440" s="309"/>
      <c r="AJD440" s="309"/>
      <c r="AJE440" s="309"/>
      <c r="AJF440" s="309"/>
      <c r="AJG440" s="309"/>
      <c r="AJH440" s="309"/>
      <c r="AJI440" s="309"/>
      <c r="AJJ440" s="309"/>
      <c r="AJK440" s="309"/>
      <c r="AJL440" s="309"/>
      <c r="AJM440" s="309"/>
      <c r="AJN440" s="309"/>
      <c r="AJO440" s="309"/>
      <c r="AJP440" s="309"/>
      <c r="AJQ440" s="309"/>
      <c r="AJR440" s="309"/>
      <c r="AJS440" s="309"/>
      <c r="AJT440" s="309"/>
      <c r="AJU440" s="309"/>
      <c r="AJV440" s="309"/>
      <c r="AJW440" s="309"/>
      <c r="AJX440" s="309"/>
      <c r="AJY440" s="309"/>
      <c r="AJZ440" s="309"/>
      <c r="AKA440" s="309"/>
      <c r="AKB440" s="309"/>
      <c r="AKC440" s="309"/>
      <c r="AKD440" s="309"/>
      <c r="AKE440" s="309"/>
      <c r="AKF440" s="309"/>
      <c r="AKG440" s="309"/>
      <c r="AKH440" s="309"/>
      <c r="AKI440" s="309"/>
      <c r="AKJ440" s="309"/>
      <c r="AKK440" s="309"/>
      <c r="AKL440" s="309"/>
      <c r="AKM440" s="309"/>
      <c r="AKN440" s="309"/>
      <c r="AKO440" s="309"/>
      <c r="AKP440" s="309"/>
      <c r="AKQ440" s="309"/>
      <c r="AKR440" s="309"/>
      <c r="AKS440" s="309"/>
      <c r="AKT440" s="309"/>
      <c r="AKU440" s="309"/>
      <c r="AKV440" s="309"/>
      <c r="AKW440" s="309"/>
      <c r="AKX440" s="309"/>
      <c r="AKY440" s="309"/>
      <c r="AKZ440" s="309"/>
      <c r="ALA440" s="309"/>
      <c r="ALB440" s="309"/>
      <c r="ALC440" s="309"/>
      <c r="ALD440" s="309"/>
      <c r="ALE440" s="309"/>
      <c r="ALF440" s="309"/>
      <c r="ALG440" s="309"/>
      <c r="ALH440" s="309"/>
      <c r="ALI440" s="309"/>
      <c r="ALJ440" s="309"/>
      <c r="ALK440" s="309"/>
      <c r="ALL440" s="309"/>
      <c r="ALM440" s="309"/>
      <c r="ALN440" s="309"/>
      <c r="ALO440" s="309"/>
      <c r="ALP440" s="309"/>
      <c r="ALQ440" s="309"/>
      <c r="ALR440" s="309"/>
      <c r="ALS440" s="309"/>
      <c r="ALT440" s="309"/>
      <c r="ALU440" s="309"/>
      <c r="ALV440" s="309"/>
      <c r="ALW440" s="309"/>
      <c r="ALX440" s="309"/>
      <c r="ALY440" s="309"/>
      <c r="ALZ440" s="309"/>
      <c r="AMA440" s="309"/>
      <c r="AMB440" s="309"/>
      <c r="AMC440" s="309"/>
      <c r="AMD440" s="309"/>
      <c r="AME440" s="309"/>
      <c r="AMF440" s="309"/>
      <c r="AMG440" s="309"/>
      <c r="AMH440" s="309"/>
      <c r="AMI440" s="309"/>
      <c r="AMJ440" s="309"/>
      <c r="AMK440" s="309"/>
      <c r="AML440" s="309"/>
      <c r="AMM440" s="309"/>
      <c r="AMN440" s="309"/>
      <c r="AMO440" s="309"/>
      <c r="AMP440" s="309"/>
      <c r="AMQ440" s="309"/>
      <c r="AMR440" s="309"/>
      <c r="AMS440" s="309"/>
      <c r="AMT440" s="309"/>
      <c r="AMU440" s="309"/>
      <c r="AMV440" s="309"/>
      <c r="AMW440" s="309"/>
      <c r="AMX440" s="309"/>
      <c r="AMY440" s="309"/>
      <c r="AMZ440" s="309"/>
      <c r="ANA440" s="309"/>
      <c r="ANB440" s="309"/>
      <c r="ANC440" s="309"/>
      <c r="AND440" s="309"/>
      <c r="ANE440" s="309"/>
      <c r="ANF440" s="309"/>
      <c r="ANG440" s="309"/>
      <c r="ANH440" s="309"/>
      <c r="ANI440" s="309"/>
      <c r="ANJ440" s="309"/>
      <c r="ANK440" s="309"/>
      <c r="ANL440" s="309"/>
      <c r="ANM440" s="309"/>
      <c r="ANN440" s="309"/>
      <c r="ANO440" s="309"/>
      <c r="ANP440" s="309"/>
      <c r="ANQ440" s="309"/>
      <c r="ANR440" s="309"/>
      <c r="ANS440" s="309"/>
      <c r="ANT440" s="309"/>
      <c r="ANU440" s="309"/>
      <c r="ANV440" s="309"/>
      <c r="ANW440" s="309"/>
      <c r="ANX440" s="309"/>
      <c r="ANY440" s="309"/>
      <c r="ANZ440" s="309"/>
      <c r="AOA440" s="309"/>
      <c r="AOB440" s="309"/>
      <c r="AOC440" s="309"/>
      <c r="AOD440" s="309"/>
      <c r="AOE440" s="309"/>
      <c r="AOF440" s="309"/>
      <c r="AOG440" s="309"/>
      <c r="AOH440" s="309"/>
      <c r="AOI440" s="309"/>
      <c r="AOJ440" s="309"/>
      <c r="AOK440" s="309"/>
      <c r="AOL440" s="309"/>
      <c r="AOM440" s="309"/>
      <c r="AON440" s="309"/>
      <c r="AOO440" s="309"/>
      <c r="AOP440" s="309"/>
      <c r="AOQ440" s="309"/>
      <c r="AOR440" s="309"/>
      <c r="AOS440" s="309"/>
      <c r="AOT440" s="309"/>
      <c r="AOU440" s="309"/>
      <c r="AOV440" s="309"/>
      <c r="AOW440" s="309"/>
      <c r="AOX440" s="309"/>
      <c r="AOY440" s="309"/>
      <c r="AOZ440" s="309"/>
      <c r="APA440" s="309"/>
      <c r="APB440" s="309"/>
      <c r="APC440" s="309"/>
      <c r="APD440" s="309"/>
      <c r="APE440" s="309"/>
      <c r="APF440" s="309"/>
      <c r="APG440" s="309"/>
      <c r="APH440" s="309"/>
      <c r="API440" s="309"/>
      <c r="APJ440" s="309"/>
      <c r="APK440" s="309"/>
      <c r="APL440" s="309"/>
      <c r="APM440" s="309"/>
      <c r="APN440" s="309"/>
      <c r="APO440" s="309"/>
      <c r="APP440" s="309"/>
      <c r="APQ440" s="309"/>
      <c r="APR440" s="309"/>
      <c r="APS440" s="309"/>
      <c r="APT440" s="309"/>
      <c r="APU440" s="309"/>
      <c r="APV440" s="309"/>
      <c r="APW440" s="309"/>
      <c r="APX440" s="309"/>
      <c r="APY440" s="309"/>
      <c r="APZ440" s="309"/>
      <c r="AQA440" s="309"/>
      <c r="AQB440" s="309"/>
      <c r="AQC440" s="309"/>
      <c r="AQD440" s="309"/>
      <c r="AQE440" s="309"/>
      <c r="AQF440" s="309"/>
      <c r="AQG440" s="309"/>
      <c r="AQH440" s="309"/>
      <c r="AQI440" s="309"/>
      <c r="AQJ440" s="309"/>
      <c r="AQK440" s="309"/>
      <c r="AQL440" s="309"/>
      <c r="AQM440" s="309"/>
      <c r="AQN440" s="309"/>
      <c r="AQO440" s="309"/>
      <c r="AQP440" s="309"/>
      <c r="AQQ440" s="309"/>
      <c r="AQR440" s="309"/>
      <c r="AQS440" s="309"/>
      <c r="AQT440" s="309"/>
      <c r="AQU440" s="309"/>
      <c r="AQV440" s="309"/>
      <c r="AQW440" s="309"/>
      <c r="AQX440" s="309"/>
      <c r="AQY440" s="309"/>
      <c r="AQZ440" s="309"/>
      <c r="ARA440" s="309"/>
      <c r="ARB440" s="309"/>
      <c r="ARC440" s="309"/>
      <c r="ARD440" s="309"/>
      <c r="ARE440" s="309"/>
      <c r="ARF440" s="309"/>
      <c r="ARG440" s="309"/>
      <c r="ARH440" s="309"/>
      <c r="ARI440" s="309"/>
      <c r="ARJ440" s="309"/>
      <c r="ARK440" s="309"/>
      <c r="ARL440" s="309"/>
      <c r="ARM440" s="309"/>
      <c r="ARN440" s="309"/>
      <c r="ARO440" s="309"/>
      <c r="ARP440" s="309"/>
      <c r="ARQ440" s="309"/>
      <c r="ARR440" s="309"/>
      <c r="ARS440" s="309"/>
      <c r="ART440" s="309"/>
      <c r="ARU440" s="309"/>
      <c r="ARV440" s="309"/>
      <c r="ARW440" s="309"/>
      <c r="ARX440" s="309"/>
      <c r="ARY440" s="309"/>
      <c r="ARZ440" s="309"/>
      <c r="ASA440" s="309"/>
      <c r="ASB440" s="309"/>
      <c r="ASC440" s="309"/>
      <c r="ASD440" s="309"/>
      <c r="ASE440" s="309"/>
      <c r="ASF440" s="309"/>
      <c r="ASG440" s="309"/>
      <c r="ASH440" s="309"/>
      <c r="ASI440" s="309"/>
      <c r="ASJ440" s="309"/>
      <c r="ASK440" s="309"/>
      <c r="ASL440" s="309"/>
      <c r="ASM440" s="309"/>
      <c r="ASN440" s="309"/>
      <c r="ASO440" s="309"/>
      <c r="ASP440" s="309"/>
      <c r="ASQ440" s="309"/>
      <c r="ASR440" s="309"/>
      <c r="ASS440" s="309"/>
      <c r="AST440" s="309"/>
      <c r="ASU440" s="309"/>
      <c r="ASV440" s="309"/>
      <c r="ASW440" s="309"/>
      <c r="ASX440" s="309"/>
      <c r="ASY440" s="309"/>
      <c r="ASZ440" s="309"/>
      <c r="ATA440" s="309"/>
      <c r="ATB440" s="309"/>
      <c r="ATC440" s="309"/>
      <c r="ATD440" s="309"/>
      <c r="ATE440" s="309"/>
      <c r="ATF440" s="309"/>
      <c r="ATG440" s="309"/>
      <c r="ATH440" s="309"/>
      <c r="ATI440" s="309"/>
      <c r="ATJ440" s="309"/>
      <c r="ATK440" s="309"/>
      <c r="ATL440" s="309"/>
      <c r="ATM440" s="309"/>
      <c r="ATN440" s="309"/>
      <c r="ATO440" s="309"/>
      <c r="ATP440" s="309"/>
      <c r="ATQ440" s="309"/>
      <c r="ATR440" s="309"/>
      <c r="ATS440" s="309"/>
      <c r="ATT440" s="309"/>
      <c r="ATU440" s="309"/>
      <c r="ATV440" s="309"/>
      <c r="ATW440" s="309"/>
      <c r="ATX440" s="309"/>
      <c r="ATY440" s="309"/>
      <c r="ATZ440" s="309"/>
      <c r="AUA440" s="309"/>
      <c r="AUB440" s="309"/>
      <c r="AUC440" s="309"/>
      <c r="AUD440" s="309"/>
      <c r="AUE440" s="309"/>
      <c r="AUF440" s="309"/>
      <c r="AUG440" s="309"/>
      <c r="AUH440" s="309"/>
      <c r="AUI440" s="309"/>
      <c r="AUJ440" s="309"/>
      <c r="AUK440" s="309"/>
      <c r="AUL440" s="309"/>
      <c r="AUM440" s="309"/>
      <c r="AUN440" s="309"/>
      <c r="AUO440" s="309"/>
      <c r="AUP440" s="309"/>
      <c r="AUQ440" s="309"/>
      <c r="AUR440" s="309"/>
      <c r="AUS440" s="309"/>
      <c r="AUT440" s="309"/>
      <c r="AUU440" s="309"/>
      <c r="AUV440" s="309"/>
      <c r="AUW440" s="309"/>
      <c r="AUX440" s="309"/>
      <c r="AUY440" s="309"/>
      <c r="AUZ440" s="309"/>
      <c r="AVA440" s="309"/>
      <c r="AVB440" s="309"/>
      <c r="AVC440" s="309"/>
      <c r="AVD440" s="309"/>
      <c r="AVE440" s="309"/>
      <c r="AVF440" s="309"/>
      <c r="AVG440" s="309"/>
      <c r="AVH440" s="309"/>
      <c r="AVI440" s="309"/>
      <c r="AVJ440" s="309"/>
      <c r="AVK440" s="309"/>
      <c r="AVL440" s="309"/>
      <c r="AVM440" s="309"/>
      <c r="AVN440" s="309"/>
      <c r="AVO440" s="309"/>
      <c r="AVP440" s="309"/>
      <c r="AVQ440" s="309"/>
      <c r="AVR440" s="309"/>
      <c r="AVS440" s="309"/>
      <c r="AVT440" s="309"/>
      <c r="AVU440" s="309"/>
      <c r="AVV440" s="309"/>
      <c r="AVW440" s="309"/>
      <c r="AVX440" s="309"/>
      <c r="AVY440" s="309"/>
      <c r="AVZ440" s="309"/>
      <c r="AWA440" s="309"/>
      <c r="AWB440" s="309"/>
      <c r="AWC440" s="309"/>
      <c r="AWD440" s="309"/>
      <c r="AWE440" s="309"/>
      <c r="AWF440" s="309"/>
      <c r="AWG440" s="309"/>
      <c r="AWH440" s="309"/>
      <c r="AWI440" s="309"/>
      <c r="AWJ440" s="309"/>
      <c r="AWK440" s="309"/>
      <c r="AWL440" s="309"/>
      <c r="AWM440" s="309"/>
      <c r="AWN440" s="309"/>
      <c r="AWO440" s="309"/>
      <c r="AWP440" s="309"/>
      <c r="AWQ440" s="309"/>
      <c r="AWR440" s="309"/>
      <c r="AWS440" s="309"/>
      <c r="AWT440" s="309"/>
      <c r="AWU440" s="309"/>
      <c r="AWV440" s="309"/>
      <c r="AWW440" s="309"/>
      <c r="AWX440" s="309"/>
      <c r="AWY440" s="309"/>
      <c r="AWZ440" s="309"/>
      <c r="AXA440" s="309"/>
      <c r="AXB440" s="309"/>
      <c r="AXC440" s="309"/>
      <c r="AXD440" s="309"/>
      <c r="AXE440" s="309"/>
      <c r="AXF440" s="309"/>
      <c r="AXG440" s="309"/>
      <c r="AXH440" s="309"/>
      <c r="AXI440" s="309"/>
      <c r="AXJ440" s="309"/>
      <c r="AXK440" s="309"/>
      <c r="AXL440" s="309"/>
      <c r="AXM440" s="309"/>
      <c r="AXN440" s="309"/>
      <c r="AXO440" s="309"/>
      <c r="AXP440" s="309"/>
      <c r="AXQ440" s="309"/>
      <c r="AXR440" s="309"/>
      <c r="AXS440" s="309"/>
      <c r="AXT440" s="309"/>
      <c r="AXU440" s="309"/>
      <c r="AXV440" s="309"/>
      <c r="AXW440" s="309"/>
      <c r="AXX440" s="309"/>
      <c r="AXY440" s="309"/>
      <c r="AXZ440" s="309"/>
      <c r="AYA440" s="309"/>
      <c r="AYB440" s="309"/>
      <c r="AYC440" s="309"/>
      <c r="AYD440" s="309"/>
      <c r="AYE440" s="309"/>
      <c r="AYF440" s="309"/>
      <c r="AYG440" s="309"/>
      <c r="AYH440" s="309"/>
      <c r="AYI440" s="309"/>
      <c r="AYJ440" s="309"/>
      <c r="AYK440" s="309"/>
      <c r="AYL440" s="309"/>
      <c r="AYM440" s="309"/>
      <c r="AYN440" s="309"/>
      <c r="AYO440" s="309"/>
      <c r="AYP440" s="309"/>
      <c r="AYQ440" s="309"/>
      <c r="AYR440" s="309"/>
      <c r="AYS440" s="309"/>
      <c r="AYT440" s="309"/>
      <c r="AYU440" s="309"/>
      <c r="AYV440" s="309"/>
      <c r="AYW440" s="309"/>
      <c r="AYX440" s="309"/>
      <c r="AYY440" s="309"/>
      <c r="AYZ440" s="309"/>
      <c r="AZA440" s="309"/>
      <c r="AZB440" s="309"/>
      <c r="AZC440" s="309"/>
      <c r="AZD440" s="309"/>
      <c r="AZE440" s="309"/>
      <c r="AZF440" s="309"/>
      <c r="AZG440" s="309"/>
      <c r="AZH440" s="309"/>
      <c r="AZI440" s="309"/>
      <c r="AZJ440" s="309"/>
      <c r="AZK440" s="309"/>
      <c r="AZL440" s="309"/>
      <c r="AZM440" s="309"/>
      <c r="AZN440" s="309"/>
      <c r="AZO440" s="309"/>
      <c r="AZP440" s="309"/>
      <c r="AZQ440" s="309"/>
      <c r="AZR440" s="309"/>
      <c r="AZS440" s="309"/>
      <c r="AZT440" s="309"/>
      <c r="AZU440" s="309"/>
      <c r="AZV440" s="309"/>
      <c r="AZW440" s="309"/>
      <c r="AZX440" s="309"/>
      <c r="AZY440" s="309"/>
      <c r="AZZ440" s="309"/>
      <c r="BAA440" s="309"/>
      <c r="BAB440" s="309"/>
      <c r="BAC440" s="309"/>
      <c r="BAD440" s="309"/>
      <c r="BAE440" s="309"/>
      <c r="BAF440" s="309"/>
      <c r="BAG440" s="309"/>
      <c r="BAH440" s="309"/>
      <c r="BAI440" s="309"/>
      <c r="BAJ440" s="309"/>
      <c r="BAK440" s="309"/>
      <c r="BAL440" s="309"/>
      <c r="BAM440" s="309"/>
      <c r="BAN440" s="309"/>
      <c r="BAO440" s="309"/>
      <c r="BAP440" s="309"/>
      <c r="BAQ440" s="309"/>
      <c r="BAR440" s="309"/>
      <c r="BAS440" s="309"/>
      <c r="BAT440" s="309"/>
      <c r="BAU440" s="309"/>
      <c r="BAV440" s="309"/>
      <c r="BAW440" s="309"/>
      <c r="BAX440" s="309"/>
      <c r="BAY440" s="309"/>
      <c r="BAZ440" s="309"/>
      <c r="BBA440" s="309"/>
      <c r="BBB440" s="309"/>
      <c r="BBC440" s="309"/>
      <c r="BBD440" s="309"/>
      <c r="BBE440" s="309"/>
      <c r="BBF440" s="309"/>
      <c r="BBG440" s="309"/>
      <c r="BBH440" s="309"/>
      <c r="BBI440" s="309"/>
      <c r="BBJ440" s="309"/>
      <c r="BBK440" s="309"/>
      <c r="BBL440" s="309"/>
      <c r="BBM440" s="309"/>
      <c r="BBN440" s="309"/>
      <c r="BBO440" s="309"/>
      <c r="BBP440" s="309"/>
      <c r="BBQ440" s="309"/>
      <c r="BBR440" s="309"/>
      <c r="BBS440" s="309"/>
      <c r="BBT440" s="309"/>
      <c r="BBU440" s="309"/>
      <c r="BBV440" s="309"/>
      <c r="BBW440" s="309"/>
      <c r="BBX440" s="309"/>
      <c r="BBY440" s="309"/>
      <c r="BBZ440" s="309"/>
      <c r="BCA440" s="309"/>
      <c r="BCB440" s="309"/>
      <c r="BCC440" s="309"/>
      <c r="BCD440" s="309"/>
      <c r="BCE440" s="309"/>
      <c r="BCF440" s="309"/>
      <c r="BCG440" s="309"/>
      <c r="BCH440" s="309"/>
      <c r="BCI440" s="309"/>
      <c r="BCJ440" s="309"/>
      <c r="BCK440" s="309"/>
      <c r="BCL440" s="309"/>
      <c r="BCM440" s="309"/>
      <c r="BCN440" s="309"/>
      <c r="BCO440" s="309"/>
      <c r="BCP440" s="309"/>
      <c r="BCQ440" s="309"/>
      <c r="BCR440" s="309"/>
      <c r="BCS440" s="309"/>
      <c r="BCT440" s="309"/>
      <c r="BCU440" s="309"/>
      <c r="BCV440" s="309"/>
      <c r="BCW440" s="309"/>
      <c r="BCX440" s="309"/>
      <c r="BCY440" s="309"/>
      <c r="BCZ440" s="309"/>
      <c r="BDA440" s="309"/>
      <c r="BDB440" s="309"/>
      <c r="BDC440" s="309"/>
      <c r="BDD440" s="309"/>
      <c r="BDE440" s="309"/>
      <c r="BDF440" s="309"/>
      <c r="BDG440" s="309"/>
      <c r="BDH440" s="309"/>
      <c r="BDI440" s="309"/>
      <c r="BDJ440" s="309"/>
      <c r="BDK440" s="309"/>
      <c r="BDL440" s="309"/>
      <c r="BDM440" s="309"/>
      <c r="BDN440" s="309"/>
      <c r="BDO440" s="309"/>
      <c r="BDP440" s="309"/>
      <c r="BDQ440" s="309"/>
      <c r="BDR440" s="309"/>
      <c r="BDS440" s="309"/>
      <c r="BDT440" s="309"/>
      <c r="BDU440" s="309"/>
      <c r="BDV440" s="309"/>
      <c r="BDW440" s="309"/>
      <c r="BDX440" s="309"/>
      <c r="BDY440" s="309"/>
      <c r="BDZ440" s="309"/>
      <c r="BEA440" s="309"/>
      <c r="BEB440" s="309"/>
      <c r="BEC440" s="309"/>
      <c r="BED440" s="309"/>
      <c r="BEE440" s="309"/>
      <c r="BEF440" s="309"/>
      <c r="BEG440" s="309"/>
      <c r="BEH440" s="309"/>
      <c r="BEI440" s="309"/>
      <c r="BEJ440" s="309"/>
      <c r="BEK440" s="309"/>
      <c r="BEL440" s="309"/>
      <c r="BEM440" s="309"/>
      <c r="BEN440" s="309"/>
      <c r="BEO440" s="309"/>
      <c r="BEP440" s="309"/>
      <c r="BEQ440" s="309"/>
      <c r="BER440" s="309"/>
      <c r="BES440" s="309"/>
      <c r="BET440" s="309"/>
      <c r="BEU440" s="309"/>
      <c r="BEV440" s="309"/>
      <c r="BEW440" s="309"/>
      <c r="BEX440" s="309"/>
      <c r="BEY440" s="309"/>
      <c r="BEZ440" s="309"/>
      <c r="BFA440" s="309"/>
      <c r="BFB440" s="309"/>
      <c r="BFC440" s="309"/>
      <c r="BFD440" s="309"/>
      <c r="BFE440" s="309"/>
      <c r="BFF440" s="309"/>
      <c r="BFG440" s="309"/>
      <c r="BFH440" s="309"/>
      <c r="BFI440" s="309"/>
      <c r="BFJ440" s="309"/>
      <c r="BFK440" s="309"/>
      <c r="BFL440" s="309"/>
      <c r="BFM440" s="309"/>
      <c r="BFN440" s="309"/>
      <c r="BFO440" s="309"/>
      <c r="BFP440" s="309"/>
      <c r="BFQ440" s="309"/>
      <c r="BFR440" s="309"/>
      <c r="BFS440" s="309"/>
      <c r="BFT440" s="309"/>
      <c r="BFU440" s="309"/>
      <c r="BFV440" s="309"/>
      <c r="BFW440" s="309"/>
      <c r="BFX440" s="309"/>
      <c r="BFY440" s="309"/>
      <c r="BFZ440" s="309"/>
      <c r="BGA440" s="309"/>
      <c r="BGB440" s="309"/>
      <c r="BGC440" s="309"/>
      <c r="BGD440" s="309"/>
      <c r="BGE440" s="309"/>
      <c r="BGF440" s="309"/>
      <c r="BGG440" s="309"/>
      <c r="BGH440" s="309"/>
    </row>
    <row r="441" spans="6:1542" s="18" customFormat="1" ht="14.45" customHeight="1" x14ac:dyDescent="0.25">
      <c r="F441" s="68"/>
      <c r="Y441" s="68"/>
      <c r="AC441" s="309"/>
      <c r="AD441" s="309"/>
      <c r="AE441" s="309"/>
      <c r="AF441" s="309"/>
      <c r="AG441" s="309"/>
      <c r="AH441" s="309"/>
      <c r="AI441" s="309"/>
      <c r="AJ441" s="309"/>
      <c r="AK441" s="309"/>
      <c r="AL441" s="309"/>
      <c r="AM441" s="309"/>
      <c r="AN441" s="309"/>
      <c r="AO441" s="309"/>
      <c r="AP441" s="309"/>
      <c r="AQ441" s="309"/>
      <c r="AR441" s="309"/>
      <c r="AS441" s="309"/>
      <c r="AT441" s="309"/>
      <c r="AU441" s="309"/>
      <c r="AV441" s="309"/>
      <c r="AW441" s="309"/>
      <c r="AX441" s="309"/>
      <c r="AY441" s="309"/>
      <c r="AZ441" s="309"/>
      <c r="BA441" s="309"/>
      <c r="BB441" s="309"/>
      <c r="BC441" s="309"/>
      <c r="BD441" s="309"/>
      <c r="BE441" s="309"/>
      <c r="BF441" s="309"/>
      <c r="BG441" s="309"/>
      <c r="BH441" s="309"/>
      <c r="BI441" s="309"/>
      <c r="BJ441" s="309"/>
      <c r="BK441" s="309"/>
      <c r="BL441" s="309"/>
      <c r="BM441" s="309"/>
      <c r="BN441" s="309"/>
      <c r="BO441" s="309"/>
      <c r="BP441" s="309"/>
      <c r="BQ441" s="309"/>
      <c r="BR441" s="309"/>
      <c r="BS441" s="309"/>
      <c r="BT441" s="309"/>
      <c r="BU441" s="309"/>
      <c r="BV441" s="309"/>
      <c r="BW441" s="309"/>
      <c r="BX441" s="309"/>
      <c r="BY441" s="309"/>
      <c r="BZ441" s="309"/>
      <c r="CA441" s="309"/>
      <c r="CB441" s="309"/>
      <c r="CC441" s="309"/>
      <c r="CD441" s="309"/>
      <c r="CE441" s="309"/>
      <c r="CF441" s="309"/>
      <c r="CG441" s="309"/>
      <c r="CH441" s="309"/>
      <c r="CI441" s="309"/>
      <c r="CJ441" s="309"/>
      <c r="CK441" s="309"/>
      <c r="CL441" s="309"/>
      <c r="CM441" s="309"/>
      <c r="CN441" s="309"/>
      <c r="CO441" s="309"/>
      <c r="CP441" s="309"/>
      <c r="CQ441" s="309"/>
      <c r="CR441" s="309"/>
      <c r="CS441" s="309"/>
      <c r="CT441" s="309"/>
      <c r="CU441" s="309"/>
      <c r="CV441" s="309"/>
      <c r="CW441" s="309"/>
      <c r="CX441" s="309"/>
      <c r="CY441" s="309"/>
      <c r="CZ441" s="309"/>
      <c r="DA441" s="309"/>
      <c r="DB441" s="309"/>
      <c r="DC441" s="309"/>
      <c r="DD441" s="309"/>
      <c r="DE441" s="309"/>
      <c r="DF441" s="309"/>
      <c r="DG441" s="309"/>
      <c r="DH441" s="309"/>
      <c r="DI441" s="309"/>
      <c r="DJ441" s="309"/>
      <c r="DK441" s="309"/>
      <c r="DL441" s="309"/>
      <c r="DM441" s="309"/>
      <c r="DN441" s="309"/>
      <c r="DO441" s="309"/>
      <c r="DP441" s="309"/>
      <c r="DQ441" s="309"/>
      <c r="DR441" s="309"/>
      <c r="DS441" s="309"/>
      <c r="DT441" s="309"/>
      <c r="DU441" s="309"/>
      <c r="DV441" s="309"/>
      <c r="DW441" s="309"/>
      <c r="DX441" s="309"/>
      <c r="DY441" s="309"/>
      <c r="DZ441" s="309"/>
      <c r="EA441" s="309"/>
      <c r="EB441" s="309"/>
      <c r="EC441" s="309"/>
      <c r="ED441" s="309"/>
      <c r="EE441" s="309"/>
      <c r="EF441" s="309"/>
      <c r="EG441" s="309"/>
      <c r="EH441" s="309"/>
      <c r="EI441" s="309"/>
      <c r="EJ441" s="309"/>
      <c r="EK441" s="309"/>
      <c r="EL441" s="309"/>
      <c r="EM441" s="309"/>
      <c r="EN441" s="309"/>
      <c r="EO441" s="309"/>
      <c r="EP441" s="309"/>
      <c r="EQ441" s="309"/>
      <c r="ER441" s="309"/>
      <c r="ES441" s="309"/>
      <c r="ET441" s="309"/>
      <c r="EU441" s="309"/>
      <c r="EV441" s="309"/>
      <c r="EW441" s="309"/>
      <c r="EX441" s="309"/>
      <c r="EY441" s="309"/>
      <c r="EZ441" s="309"/>
      <c r="FA441" s="309"/>
      <c r="FB441" s="309"/>
      <c r="FC441" s="309"/>
      <c r="FD441" s="309"/>
      <c r="FE441" s="309"/>
      <c r="FF441" s="309"/>
      <c r="FG441" s="309"/>
      <c r="FH441" s="309"/>
      <c r="FI441" s="309"/>
      <c r="FJ441" s="309"/>
      <c r="FK441" s="309"/>
      <c r="FL441" s="309"/>
      <c r="FM441" s="309"/>
      <c r="FN441" s="309"/>
      <c r="FO441" s="309"/>
      <c r="FP441" s="309"/>
      <c r="FQ441" s="309"/>
      <c r="FR441" s="309"/>
      <c r="FS441" s="309"/>
      <c r="FT441" s="309"/>
      <c r="FU441" s="309"/>
      <c r="FV441" s="309"/>
      <c r="FW441" s="309"/>
      <c r="FX441" s="309"/>
      <c r="FY441" s="309"/>
      <c r="FZ441" s="309"/>
      <c r="GA441" s="309"/>
      <c r="GB441" s="309"/>
      <c r="GC441" s="309"/>
      <c r="GD441" s="309"/>
      <c r="GE441" s="309"/>
      <c r="GF441" s="309"/>
      <c r="GG441" s="309"/>
      <c r="GH441" s="309"/>
      <c r="GI441" s="309"/>
      <c r="GJ441" s="309"/>
      <c r="GK441" s="309"/>
      <c r="GL441" s="309"/>
      <c r="GM441" s="309"/>
      <c r="GN441" s="309"/>
      <c r="GO441" s="309"/>
      <c r="GP441" s="309"/>
      <c r="GQ441" s="309"/>
      <c r="GR441" s="309"/>
      <c r="GS441" s="309"/>
      <c r="GT441" s="309"/>
      <c r="GU441" s="309"/>
      <c r="GV441" s="309"/>
      <c r="GW441" s="309"/>
      <c r="GX441" s="309"/>
      <c r="GY441" s="309"/>
      <c r="GZ441" s="309"/>
      <c r="HA441" s="309"/>
      <c r="HB441" s="309"/>
      <c r="HC441" s="309"/>
      <c r="HD441" s="309"/>
      <c r="HE441" s="309"/>
      <c r="HF441" s="309"/>
      <c r="HG441" s="309"/>
      <c r="HH441" s="309"/>
      <c r="HI441" s="309"/>
      <c r="HJ441" s="309"/>
      <c r="HK441" s="309"/>
      <c r="HL441" s="309"/>
      <c r="HM441" s="309"/>
      <c r="HN441" s="309"/>
      <c r="HO441" s="309"/>
      <c r="HP441" s="309"/>
      <c r="HQ441" s="309"/>
      <c r="HR441" s="309"/>
      <c r="HS441" s="309"/>
      <c r="HT441" s="309"/>
      <c r="HU441" s="309"/>
      <c r="HV441" s="309"/>
      <c r="HW441" s="309"/>
      <c r="HX441" s="309"/>
      <c r="HY441" s="309"/>
      <c r="HZ441" s="309"/>
      <c r="IA441" s="309"/>
      <c r="IB441" s="309"/>
      <c r="IC441" s="309"/>
      <c r="ID441" s="309"/>
      <c r="IE441" s="309"/>
      <c r="IF441" s="309"/>
      <c r="IG441" s="309"/>
      <c r="IH441" s="309"/>
      <c r="II441" s="309"/>
      <c r="IJ441" s="309"/>
      <c r="IK441" s="309"/>
      <c r="IL441" s="309"/>
      <c r="IM441" s="309"/>
      <c r="IN441" s="309"/>
      <c r="IO441" s="309"/>
      <c r="IP441" s="309"/>
      <c r="IQ441" s="309"/>
      <c r="IR441" s="309"/>
      <c r="IS441" s="309"/>
      <c r="IT441" s="309"/>
      <c r="IU441" s="309"/>
      <c r="IV441" s="309"/>
      <c r="IW441" s="309"/>
      <c r="IX441" s="309"/>
      <c r="IY441" s="309"/>
      <c r="IZ441" s="309"/>
      <c r="JA441" s="309"/>
      <c r="JB441" s="309"/>
      <c r="JC441" s="309"/>
      <c r="JD441" s="309"/>
      <c r="JE441" s="309"/>
      <c r="JF441" s="309"/>
      <c r="JG441" s="309"/>
      <c r="JH441" s="309"/>
      <c r="JI441" s="309"/>
      <c r="JJ441" s="309"/>
      <c r="JK441" s="309"/>
      <c r="JL441" s="309"/>
      <c r="JM441" s="309"/>
      <c r="JN441" s="309"/>
      <c r="JO441" s="309"/>
      <c r="JP441" s="309"/>
      <c r="JQ441" s="309"/>
      <c r="JR441" s="309"/>
      <c r="JS441" s="309"/>
      <c r="JT441" s="309"/>
      <c r="JU441" s="309"/>
      <c r="JV441" s="309"/>
      <c r="JW441" s="309"/>
      <c r="JX441" s="309"/>
      <c r="JY441" s="309"/>
      <c r="JZ441" s="309"/>
      <c r="KA441" s="309"/>
      <c r="KB441" s="309"/>
      <c r="KC441" s="309"/>
      <c r="KD441" s="309"/>
      <c r="KE441" s="309"/>
      <c r="KF441" s="309"/>
      <c r="KG441" s="309"/>
      <c r="KH441" s="309"/>
      <c r="KI441" s="309"/>
      <c r="KJ441" s="309"/>
      <c r="KK441" s="309"/>
      <c r="KL441" s="309"/>
      <c r="KM441" s="309"/>
      <c r="KN441" s="309"/>
      <c r="KO441" s="309"/>
      <c r="KP441" s="309"/>
      <c r="KQ441" s="309"/>
      <c r="KR441" s="309"/>
      <c r="KS441" s="309"/>
      <c r="KT441" s="309"/>
      <c r="KU441" s="309"/>
      <c r="KV441" s="309"/>
      <c r="KW441" s="309"/>
      <c r="KX441" s="309"/>
      <c r="KY441" s="309"/>
      <c r="KZ441" s="309"/>
      <c r="LA441" s="309"/>
      <c r="LB441" s="309"/>
      <c r="LC441" s="309"/>
      <c r="LD441" s="309"/>
      <c r="LE441" s="309"/>
      <c r="LF441" s="309"/>
      <c r="LG441" s="309"/>
      <c r="LH441" s="309"/>
      <c r="LI441" s="309"/>
      <c r="LJ441" s="309"/>
      <c r="LK441" s="309"/>
      <c r="LL441" s="309"/>
      <c r="LM441" s="309"/>
      <c r="LN441" s="309"/>
      <c r="LO441" s="309"/>
      <c r="LP441" s="309"/>
      <c r="LQ441" s="309"/>
      <c r="LR441" s="309"/>
      <c r="LS441" s="309"/>
      <c r="LT441" s="309"/>
      <c r="LU441" s="309"/>
      <c r="LV441" s="309"/>
      <c r="LW441" s="309"/>
      <c r="LX441" s="309"/>
      <c r="LY441" s="309"/>
      <c r="LZ441" s="309"/>
      <c r="MA441" s="309"/>
      <c r="MB441" s="309"/>
      <c r="MC441" s="309"/>
      <c r="MD441" s="309"/>
      <c r="ME441" s="309"/>
      <c r="MF441" s="309"/>
      <c r="MG441" s="309"/>
      <c r="MH441" s="309"/>
      <c r="MI441" s="309"/>
      <c r="MJ441" s="309"/>
      <c r="MK441" s="309"/>
      <c r="ML441" s="309"/>
      <c r="MM441" s="309"/>
      <c r="MN441" s="309"/>
      <c r="MO441" s="309"/>
      <c r="MP441" s="309"/>
      <c r="MQ441" s="309"/>
      <c r="MR441" s="309"/>
      <c r="MS441" s="309"/>
      <c r="MT441" s="309"/>
      <c r="MU441" s="309"/>
      <c r="MV441" s="309"/>
      <c r="MW441" s="309"/>
      <c r="MX441" s="309"/>
      <c r="MY441" s="309"/>
      <c r="MZ441" s="309"/>
      <c r="NA441" s="309"/>
      <c r="NB441" s="309"/>
      <c r="NC441" s="309"/>
      <c r="ND441" s="309"/>
      <c r="NE441" s="309"/>
      <c r="NF441" s="309"/>
      <c r="NG441" s="309"/>
      <c r="NH441" s="309"/>
      <c r="NI441" s="309"/>
      <c r="NJ441" s="309"/>
      <c r="NK441" s="309"/>
      <c r="NL441" s="309"/>
      <c r="NM441" s="309"/>
      <c r="NN441" s="309"/>
      <c r="NO441" s="309"/>
      <c r="NP441" s="309"/>
      <c r="NQ441" s="309"/>
      <c r="NR441" s="309"/>
      <c r="NS441" s="309"/>
      <c r="NT441" s="309"/>
      <c r="NU441" s="309"/>
      <c r="NV441" s="309"/>
      <c r="NW441" s="309"/>
      <c r="NX441" s="309"/>
      <c r="NY441" s="309"/>
      <c r="NZ441" s="309"/>
      <c r="OA441" s="309"/>
      <c r="OB441" s="309"/>
      <c r="OC441" s="309"/>
      <c r="OD441" s="309"/>
      <c r="OE441" s="309"/>
      <c r="OF441" s="309"/>
      <c r="OG441" s="309"/>
      <c r="OH441" s="309"/>
      <c r="OI441" s="309"/>
      <c r="OJ441" s="309"/>
      <c r="OK441" s="309"/>
      <c r="OL441" s="309"/>
      <c r="OM441" s="309"/>
      <c r="ON441" s="309"/>
      <c r="OO441" s="309"/>
      <c r="OP441" s="309"/>
      <c r="OQ441" s="309"/>
      <c r="OR441" s="309"/>
      <c r="OS441" s="309"/>
      <c r="OT441" s="309"/>
      <c r="OU441" s="309"/>
      <c r="OV441" s="309"/>
      <c r="OW441" s="309"/>
      <c r="OX441" s="309"/>
      <c r="OY441" s="309"/>
      <c r="OZ441" s="309"/>
      <c r="PA441" s="309"/>
      <c r="PB441" s="309"/>
      <c r="PC441" s="309"/>
      <c r="PD441" s="309"/>
      <c r="PE441" s="309"/>
      <c r="PF441" s="309"/>
      <c r="PG441" s="309"/>
      <c r="PH441" s="309"/>
      <c r="PI441" s="309"/>
      <c r="PJ441" s="309"/>
      <c r="PK441" s="309"/>
      <c r="PL441" s="309"/>
      <c r="PM441" s="309"/>
      <c r="PN441" s="309"/>
      <c r="PO441" s="309"/>
      <c r="PP441" s="309"/>
      <c r="PQ441" s="309"/>
      <c r="PR441" s="309"/>
      <c r="PS441" s="309"/>
      <c r="PT441" s="309"/>
      <c r="PU441" s="309"/>
      <c r="PV441" s="309"/>
      <c r="PW441" s="309"/>
      <c r="PX441" s="309"/>
      <c r="PY441" s="309"/>
      <c r="PZ441" s="309"/>
      <c r="QA441" s="309"/>
      <c r="QB441" s="309"/>
      <c r="QC441" s="309"/>
      <c r="QD441" s="309"/>
      <c r="QE441" s="309"/>
      <c r="QF441" s="309"/>
      <c r="QG441" s="309"/>
      <c r="QH441" s="309"/>
      <c r="QI441" s="309"/>
      <c r="QJ441" s="309"/>
      <c r="QK441" s="309"/>
      <c r="QL441" s="309"/>
      <c r="QM441" s="309"/>
      <c r="QN441" s="309"/>
      <c r="QO441" s="309"/>
      <c r="QP441" s="309"/>
      <c r="QQ441" s="309"/>
      <c r="QR441" s="309"/>
      <c r="QS441" s="309"/>
      <c r="QT441" s="309"/>
      <c r="QU441" s="309"/>
      <c r="QV441" s="309"/>
      <c r="QW441" s="309"/>
      <c r="QX441" s="309"/>
      <c r="QY441" s="309"/>
      <c r="QZ441" s="309"/>
      <c r="RA441" s="309"/>
      <c r="RB441" s="309"/>
      <c r="RC441" s="309"/>
      <c r="RD441" s="309"/>
      <c r="RE441" s="309"/>
      <c r="RF441" s="309"/>
      <c r="RG441" s="309"/>
      <c r="RH441" s="309"/>
      <c r="RI441" s="309"/>
      <c r="RJ441" s="309"/>
      <c r="RK441" s="309"/>
      <c r="RL441" s="309"/>
      <c r="RM441" s="309"/>
      <c r="RN441" s="309"/>
      <c r="RO441" s="309"/>
      <c r="RP441" s="309"/>
      <c r="RQ441" s="309"/>
      <c r="RR441" s="309"/>
      <c r="RS441" s="309"/>
      <c r="RT441" s="309"/>
      <c r="RU441" s="309"/>
      <c r="RV441" s="309"/>
      <c r="RW441" s="309"/>
      <c r="RX441" s="309"/>
      <c r="RY441" s="309"/>
      <c r="RZ441" s="309"/>
      <c r="SA441" s="309"/>
      <c r="SB441" s="309"/>
      <c r="SC441" s="309"/>
      <c r="SD441" s="309"/>
      <c r="SE441" s="309"/>
      <c r="SF441" s="309"/>
      <c r="SG441" s="309"/>
      <c r="SH441" s="309"/>
      <c r="SI441" s="309"/>
      <c r="SJ441" s="309"/>
      <c r="SK441" s="309"/>
      <c r="SL441" s="309"/>
      <c r="SM441" s="309"/>
      <c r="SN441" s="309"/>
      <c r="SO441" s="309"/>
      <c r="SP441" s="309"/>
      <c r="SQ441" s="309"/>
      <c r="SR441" s="309"/>
      <c r="SS441" s="309"/>
      <c r="ST441" s="309"/>
      <c r="SU441" s="309"/>
      <c r="SV441" s="309"/>
      <c r="SW441" s="309"/>
      <c r="SX441" s="309"/>
      <c r="SY441" s="309"/>
      <c r="SZ441" s="309"/>
      <c r="TA441" s="309"/>
      <c r="TB441" s="309"/>
      <c r="TC441" s="309"/>
      <c r="TD441" s="309"/>
      <c r="TE441" s="309"/>
      <c r="TF441" s="309"/>
      <c r="TG441" s="309"/>
      <c r="TH441" s="309"/>
      <c r="TI441" s="309"/>
      <c r="TJ441" s="309"/>
      <c r="TK441" s="309"/>
      <c r="TL441" s="309"/>
      <c r="TM441" s="309"/>
      <c r="TN441" s="309"/>
      <c r="TO441" s="309"/>
      <c r="TP441" s="309"/>
      <c r="TQ441" s="309"/>
      <c r="TR441" s="309"/>
      <c r="TS441" s="309"/>
      <c r="TT441" s="309"/>
      <c r="TU441" s="309"/>
      <c r="TV441" s="309"/>
      <c r="TW441" s="309"/>
      <c r="TX441" s="309"/>
      <c r="TY441" s="309"/>
      <c r="TZ441" s="309"/>
      <c r="UA441" s="309"/>
      <c r="UB441" s="309"/>
      <c r="UC441" s="309"/>
      <c r="UD441" s="309"/>
      <c r="UE441" s="309"/>
      <c r="UF441" s="309"/>
      <c r="UG441" s="309"/>
      <c r="UH441" s="309"/>
      <c r="UI441" s="309"/>
      <c r="UJ441" s="309"/>
      <c r="UK441" s="309"/>
      <c r="UL441" s="309"/>
      <c r="UM441" s="309"/>
      <c r="UN441" s="309"/>
      <c r="UO441" s="309"/>
      <c r="UP441" s="309"/>
      <c r="UQ441" s="309"/>
      <c r="UR441" s="309"/>
      <c r="US441" s="309"/>
      <c r="UT441" s="309"/>
      <c r="UU441" s="309"/>
      <c r="UV441" s="309"/>
      <c r="UW441" s="309"/>
      <c r="UX441" s="309"/>
      <c r="UY441" s="309"/>
      <c r="UZ441" s="309"/>
      <c r="VA441" s="309"/>
      <c r="VB441" s="309"/>
      <c r="VC441" s="309"/>
      <c r="VD441" s="309"/>
      <c r="VE441" s="309"/>
      <c r="VF441" s="309"/>
      <c r="VG441" s="309"/>
      <c r="VH441" s="309"/>
      <c r="VI441" s="309"/>
      <c r="VJ441" s="309"/>
      <c r="VK441" s="309"/>
      <c r="VL441" s="309"/>
      <c r="VM441" s="309"/>
      <c r="VN441" s="309"/>
      <c r="VO441" s="309"/>
      <c r="VP441" s="309"/>
      <c r="VQ441" s="309"/>
      <c r="VR441" s="309"/>
      <c r="VS441" s="309"/>
      <c r="VT441" s="309"/>
      <c r="VU441" s="309"/>
      <c r="VV441" s="309"/>
      <c r="VW441" s="309"/>
      <c r="VX441" s="309"/>
      <c r="VY441" s="309"/>
      <c r="VZ441" s="309"/>
      <c r="WA441" s="309"/>
      <c r="WB441" s="309"/>
      <c r="WC441" s="309"/>
      <c r="WD441" s="309"/>
      <c r="WE441" s="309"/>
      <c r="WF441" s="309"/>
      <c r="WG441" s="309"/>
      <c r="WH441" s="309"/>
      <c r="WI441" s="309"/>
      <c r="WJ441" s="309"/>
      <c r="WK441" s="309"/>
      <c r="WL441" s="309"/>
      <c r="WM441" s="309"/>
      <c r="WN441" s="309"/>
      <c r="WO441" s="309"/>
      <c r="WP441" s="309"/>
      <c r="WQ441" s="309"/>
      <c r="WR441" s="309"/>
      <c r="WS441" s="309"/>
      <c r="WT441" s="309"/>
      <c r="WU441" s="309"/>
      <c r="WV441" s="309"/>
      <c r="WW441" s="309"/>
      <c r="WX441" s="309"/>
      <c r="WY441" s="309"/>
      <c r="WZ441" s="309"/>
      <c r="XA441" s="309"/>
      <c r="XB441" s="309"/>
      <c r="XC441" s="309"/>
      <c r="XD441" s="309"/>
      <c r="XE441" s="309"/>
      <c r="XF441" s="309"/>
      <c r="XG441" s="309"/>
      <c r="XH441" s="309"/>
      <c r="XI441" s="309"/>
      <c r="XJ441" s="309"/>
      <c r="XK441" s="309"/>
      <c r="XL441" s="309"/>
      <c r="XM441" s="309"/>
      <c r="XN441" s="309"/>
      <c r="XO441" s="309"/>
      <c r="XP441" s="309"/>
      <c r="XQ441" s="309"/>
      <c r="XR441" s="309"/>
      <c r="XS441" s="309"/>
      <c r="XT441" s="309"/>
      <c r="XU441" s="309"/>
      <c r="XV441" s="309"/>
      <c r="XW441" s="309"/>
      <c r="XX441" s="309"/>
      <c r="XY441" s="309"/>
      <c r="XZ441" s="309"/>
      <c r="YA441" s="309"/>
      <c r="YB441" s="309"/>
      <c r="YC441" s="309"/>
      <c r="YD441" s="309"/>
      <c r="YE441" s="309"/>
      <c r="YF441" s="309"/>
      <c r="YG441" s="309"/>
      <c r="YH441" s="309"/>
      <c r="YI441" s="309"/>
      <c r="YJ441" s="309"/>
      <c r="YK441" s="309"/>
      <c r="YL441" s="309"/>
      <c r="YM441" s="309"/>
      <c r="YN441" s="309"/>
      <c r="YO441" s="309"/>
      <c r="YP441" s="309"/>
      <c r="YQ441" s="309"/>
      <c r="YR441" s="309"/>
      <c r="YS441" s="309"/>
      <c r="YT441" s="309"/>
      <c r="YU441" s="309"/>
      <c r="YV441" s="309"/>
      <c r="YW441" s="309"/>
      <c r="YX441" s="309"/>
      <c r="YY441" s="309"/>
      <c r="YZ441" s="309"/>
      <c r="ZA441" s="309"/>
      <c r="ZB441" s="309"/>
      <c r="ZC441" s="309"/>
      <c r="ZD441" s="309"/>
      <c r="ZE441" s="309"/>
      <c r="ZF441" s="309"/>
      <c r="ZG441" s="309"/>
      <c r="ZH441" s="309"/>
      <c r="ZI441" s="309"/>
      <c r="ZJ441" s="309"/>
      <c r="ZK441" s="309"/>
      <c r="ZL441" s="309"/>
      <c r="ZM441" s="309"/>
      <c r="ZN441" s="309"/>
      <c r="ZO441" s="309"/>
      <c r="ZP441" s="309"/>
      <c r="ZQ441" s="309"/>
      <c r="ZR441" s="309"/>
      <c r="ZS441" s="309"/>
      <c r="ZT441" s="309"/>
      <c r="ZU441" s="309"/>
      <c r="ZV441" s="309"/>
      <c r="ZW441" s="309"/>
      <c r="ZX441" s="309"/>
      <c r="ZY441" s="309"/>
      <c r="ZZ441" s="309"/>
      <c r="AAA441" s="309"/>
      <c r="AAB441" s="309"/>
      <c r="AAC441" s="309"/>
      <c r="AAD441" s="309"/>
      <c r="AAE441" s="309"/>
      <c r="AAF441" s="309"/>
      <c r="AAG441" s="309"/>
      <c r="AAH441" s="309"/>
      <c r="AAI441" s="309"/>
      <c r="AAJ441" s="309"/>
      <c r="AAK441" s="309"/>
      <c r="AAL441" s="309"/>
      <c r="AAM441" s="309"/>
      <c r="AAN441" s="309"/>
      <c r="AAO441" s="309"/>
      <c r="AAP441" s="309"/>
      <c r="AAQ441" s="309"/>
      <c r="AAR441" s="309"/>
      <c r="AAS441" s="309"/>
      <c r="AAT441" s="309"/>
      <c r="AAU441" s="309"/>
      <c r="AAV441" s="309"/>
      <c r="AAW441" s="309"/>
      <c r="AAX441" s="309"/>
      <c r="AAY441" s="309"/>
      <c r="AAZ441" s="309"/>
      <c r="ABA441" s="309"/>
      <c r="ABB441" s="309"/>
      <c r="ABC441" s="309"/>
      <c r="ABD441" s="309"/>
      <c r="ABE441" s="309"/>
      <c r="ABF441" s="309"/>
      <c r="ABG441" s="309"/>
      <c r="ABH441" s="309"/>
      <c r="ABI441" s="309"/>
      <c r="ABJ441" s="309"/>
      <c r="ABK441" s="309"/>
      <c r="ABL441" s="309"/>
      <c r="ABM441" s="309"/>
      <c r="ABN441" s="309"/>
      <c r="ABO441" s="309"/>
      <c r="ABP441" s="309"/>
      <c r="ABQ441" s="309"/>
      <c r="ABR441" s="309"/>
      <c r="ABS441" s="309"/>
      <c r="ABT441" s="309"/>
      <c r="ABU441" s="309"/>
      <c r="ABV441" s="309"/>
      <c r="ABW441" s="309"/>
      <c r="ABX441" s="309"/>
      <c r="ABY441" s="309"/>
      <c r="ABZ441" s="309"/>
      <c r="ACA441" s="309"/>
      <c r="ACB441" s="309"/>
      <c r="ACC441" s="309"/>
      <c r="ACD441" s="309"/>
      <c r="ACE441" s="309"/>
      <c r="ACF441" s="309"/>
      <c r="ACG441" s="309"/>
      <c r="ACH441" s="309"/>
      <c r="ACI441" s="309"/>
      <c r="ACJ441" s="309"/>
      <c r="ACK441" s="309"/>
      <c r="ACL441" s="309"/>
      <c r="ACM441" s="309"/>
      <c r="ACN441" s="309"/>
      <c r="ACO441" s="309"/>
      <c r="ACP441" s="309"/>
      <c r="ACQ441" s="309"/>
      <c r="ACR441" s="309"/>
      <c r="ACS441" s="309"/>
      <c r="ACT441" s="309"/>
      <c r="ACU441" s="309"/>
      <c r="ACV441" s="309"/>
      <c r="ACW441" s="309"/>
      <c r="ACX441" s="309"/>
      <c r="ACY441" s="309"/>
      <c r="ACZ441" s="309"/>
      <c r="ADA441" s="309"/>
      <c r="ADB441" s="309"/>
      <c r="ADC441" s="309"/>
      <c r="ADD441" s="309"/>
      <c r="ADE441" s="309"/>
      <c r="ADF441" s="309"/>
      <c r="ADG441" s="309"/>
      <c r="ADH441" s="309"/>
      <c r="ADI441" s="309"/>
      <c r="ADJ441" s="309"/>
      <c r="ADK441" s="309"/>
      <c r="ADL441" s="309"/>
      <c r="ADM441" s="309"/>
      <c r="ADN441" s="309"/>
      <c r="ADO441" s="309"/>
      <c r="ADP441" s="309"/>
      <c r="ADQ441" s="309"/>
      <c r="ADR441" s="309"/>
      <c r="ADS441" s="309"/>
      <c r="ADT441" s="309"/>
      <c r="ADU441" s="309"/>
      <c r="ADV441" s="309"/>
      <c r="ADW441" s="309"/>
      <c r="ADX441" s="309"/>
      <c r="ADY441" s="309"/>
      <c r="ADZ441" s="309"/>
      <c r="AEA441" s="309"/>
      <c r="AEB441" s="309"/>
      <c r="AEC441" s="309"/>
      <c r="AED441" s="309"/>
      <c r="AEE441" s="309"/>
      <c r="AEF441" s="309"/>
      <c r="AEG441" s="309"/>
      <c r="AEH441" s="309"/>
      <c r="AEI441" s="309"/>
      <c r="AEJ441" s="309"/>
      <c r="AEK441" s="309"/>
      <c r="AEL441" s="309"/>
      <c r="AEM441" s="309"/>
      <c r="AEN441" s="309"/>
      <c r="AEO441" s="309"/>
      <c r="AEP441" s="309"/>
      <c r="AEQ441" s="309"/>
      <c r="AER441" s="309"/>
      <c r="AES441" s="309"/>
      <c r="AET441" s="309"/>
      <c r="AEU441" s="309"/>
      <c r="AEV441" s="309"/>
      <c r="AEW441" s="309"/>
      <c r="AEX441" s="309"/>
      <c r="AEY441" s="309"/>
      <c r="AEZ441" s="309"/>
      <c r="AFA441" s="309"/>
      <c r="AFB441" s="309"/>
      <c r="AFC441" s="309"/>
      <c r="AFD441" s="309"/>
      <c r="AFE441" s="309"/>
      <c r="AFF441" s="309"/>
      <c r="AFG441" s="309"/>
      <c r="AFH441" s="309"/>
      <c r="AFI441" s="309"/>
      <c r="AFJ441" s="309"/>
      <c r="AFK441" s="309"/>
      <c r="AFL441" s="309"/>
      <c r="AFM441" s="309"/>
      <c r="AFN441" s="309"/>
      <c r="AFO441" s="309"/>
      <c r="AFP441" s="309"/>
      <c r="AFQ441" s="309"/>
      <c r="AFR441" s="309"/>
      <c r="AFS441" s="309"/>
      <c r="AFT441" s="309"/>
      <c r="AFU441" s="309"/>
      <c r="AFV441" s="309"/>
      <c r="AFW441" s="309"/>
      <c r="AFX441" s="309"/>
      <c r="AFY441" s="309"/>
      <c r="AFZ441" s="309"/>
      <c r="AGA441" s="309"/>
      <c r="AGB441" s="309"/>
      <c r="AGC441" s="309"/>
      <c r="AGD441" s="309"/>
      <c r="AGE441" s="309"/>
      <c r="AGF441" s="309"/>
      <c r="AGG441" s="309"/>
      <c r="AGH441" s="309"/>
      <c r="AGI441" s="309"/>
      <c r="AGJ441" s="309"/>
      <c r="AGK441" s="309"/>
      <c r="AGL441" s="309"/>
      <c r="AGM441" s="309"/>
      <c r="AGN441" s="309"/>
      <c r="AGO441" s="309"/>
      <c r="AGP441" s="309"/>
      <c r="AGQ441" s="309"/>
      <c r="AGR441" s="309"/>
      <c r="AGS441" s="309"/>
      <c r="AGT441" s="309"/>
      <c r="AGU441" s="309"/>
      <c r="AGV441" s="309"/>
      <c r="AGW441" s="309"/>
      <c r="AGX441" s="309"/>
      <c r="AGY441" s="309"/>
      <c r="AGZ441" s="309"/>
      <c r="AHA441" s="309"/>
      <c r="AHB441" s="309"/>
      <c r="AHC441" s="309"/>
      <c r="AHD441" s="309"/>
      <c r="AHE441" s="309"/>
      <c r="AHF441" s="309"/>
      <c r="AHG441" s="309"/>
      <c r="AHH441" s="309"/>
      <c r="AHI441" s="309"/>
      <c r="AHJ441" s="309"/>
      <c r="AHK441" s="309"/>
      <c r="AHL441" s="309"/>
      <c r="AHM441" s="309"/>
      <c r="AHN441" s="309"/>
      <c r="AHO441" s="309"/>
      <c r="AHP441" s="309"/>
      <c r="AHQ441" s="309"/>
      <c r="AHR441" s="309"/>
      <c r="AHS441" s="309"/>
      <c r="AHT441" s="309"/>
      <c r="AHU441" s="309"/>
      <c r="AHV441" s="309"/>
      <c r="AHW441" s="309"/>
      <c r="AHX441" s="309"/>
      <c r="AHY441" s="309"/>
      <c r="AHZ441" s="309"/>
      <c r="AIA441" s="309"/>
      <c r="AIB441" s="309"/>
      <c r="AIC441" s="309"/>
      <c r="AID441" s="309"/>
      <c r="AIE441" s="309"/>
      <c r="AIF441" s="309"/>
      <c r="AIG441" s="309"/>
      <c r="AIH441" s="309"/>
      <c r="AII441" s="309"/>
      <c r="AIJ441" s="309"/>
      <c r="AIK441" s="309"/>
      <c r="AIL441" s="309"/>
      <c r="AIM441" s="309"/>
      <c r="AIN441" s="309"/>
      <c r="AIO441" s="309"/>
      <c r="AIP441" s="309"/>
      <c r="AIQ441" s="309"/>
      <c r="AIR441" s="309"/>
      <c r="AIS441" s="309"/>
      <c r="AIT441" s="309"/>
      <c r="AIU441" s="309"/>
      <c r="AIV441" s="309"/>
      <c r="AIW441" s="309"/>
      <c r="AIX441" s="309"/>
      <c r="AIY441" s="309"/>
      <c r="AIZ441" s="309"/>
      <c r="AJA441" s="309"/>
      <c r="AJB441" s="309"/>
      <c r="AJC441" s="309"/>
      <c r="AJD441" s="309"/>
      <c r="AJE441" s="309"/>
      <c r="AJF441" s="309"/>
      <c r="AJG441" s="309"/>
      <c r="AJH441" s="309"/>
      <c r="AJI441" s="309"/>
      <c r="AJJ441" s="309"/>
      <c r="AJK441" s="309"/>
      <c r="AJL441" s="309"/>
      <c r="AJM441" s="309"/>
      <c r="AJN441" s="309"/>
      <c r="AJO441" s="309"/>
      <c r="AJP441" s="309"/>
      <c r="AJQ441" s="309"/>
      <c r="AJR441" s="309"/>
      <c r="AJS441" s="309"/>
      <c r="AJT441" s="309"/>
      <c r="AJU441" s="309"/>
      <c r="AJV441" s="309"/>
      <c r="AJW441" s="309"/>
      <c r="AJX441" s="309"/>
      <c r="AJY441" s="309"/>
      <c r="AJZ441" s="309"/>
      <c r="AKA441" s="309"/>
      <c r="AKB441" s="309"/>
      <c r="AKC441" s="309"/>
      <c r="AKD441" s="309"/>
      <c r="AKE441" s="309"/>
      <c r="AKF441" s="309"/>
      <c r="AKG441" s="309"/>
      <c r="AKH441" s="309"/>
      <c r="AKI441" s="309"/>
      <c r="AKJ441" s="309"/>
      <c r="AKK441" s="309"/>
      <c r="AKL441" s="309"/>
      <c r="AKM441" s="309"/>
      <c r="AKN441" s="309"/>
      <c r="AKO441" s="309"/>
      <c r="AKP441" s="309"/>
      <c r="AKQ441" s="309"/>
      <c r="AKR441" s="309"/>
      <c r="AKS441" s="309"/>
      <c r="AKT441" s="309"/>
      <c r="AKU441" s="309"/>
      <c r="AKV441" s="309"/>
      <c r="AKW441" s="309"/>
      <c r="AKX441" s="309"/>
      <c r="AKY441" s="309"/>
      <c r="AKZ441" s="309"/>
      <c r="ALA441" s="309"/>
      <c r="ALB441" s="309"/>
      <c r="ALC441" s="309"/>
      <c r="ALD441" s="309"/>
      <c r="ALE441" s="309"/>
      <c r="ALF441" s="309"/>
      <c r="ALG441" s="309"/>
      <c r="ALH441" s="309"/>
      <c r="ALI441" s="309"/>
      <c r="ALJ441" s="309"/>
      <c r="ALK441" s="309"/>
      <c r="ALL441" s="309"/>
      <c r="ALM441" s="309"/>
      <c r="ALN441" s="309"/>
      <c r="ALO441" s="309"/>
      <c r="ALP441" s="309"/>
      <c r="ALQ441" s="309"/>
      <c r="ALR441" s="309"/>
      <c r="ALS441" s="309"/>
      <c r="ALT441" s="309"/>
      <c r="ALU441" s="309"/>
      <c r="ALV441" s="309"/>
      <c r="ALW441" s="309"/>
      <c r="ALX441" s="309"/>
      <c r="ALY441" s="309"/>
      <c r="ALZ441" s="309"/>
      <c r="AMA441" s="309"/>
      <c r="AMB441" s="309"/>
      <c r="AMC441" s="309"/>
      <c r="AMD441" s="309"/>
      <c r="AME441" s="309"/>
      <c r="AMF441" s="309"/>
      <c r="AMG441" s="309"/>
      <c r="AMH441" s="309"/>
      <c r="AMI441" s="309"/>
      <c r="AMJ441" s="309"/>
      <c r="AMK441" s="309"/>
      <c r="AML441" s="309"/>
      <c r="AMM441" s="309"/>
      <c r="AMN441" s="309"/>
      <c r="AMO441" s="309"/>
      <c r="AMP441" s="309"/>
      <c r="AMQ441" s="309"/>
      <c r="AMR441" s="309"/>
      <c r="AMS441" s="309"/>
      <c r="AMT441" s="309"/>
      <c r="AMU441" s="309"/>
      <c r="AMV441" s="309"/>
      <c r="AMW441" s="309"/>
      <c r="AMX441" s="309"/>
      <c r="AMY441" s="309"/>
      <c r="AMZ441" s="309"/>
      <c r="ANA441" s="309"/>
      <c r="ANB441" s="309"/>
      <c r="ANC441" s="309"/>
      <c r="AND441" s="309"/>
      <c r="ANE441" s="309"/>
      <c r="ANF441" s="309"/>
      <c r="ANG441" s="309"/>
      <c r="ANH441" s="309"/>
      <c r="ANI441" s="309"/>
      <c r="ANJ441" s="309"/>
      <c r="ANK441" s="309"/>
      <c r="ANL441" s="309"/>
      <c r="ANM441" s="309"/>
      <c r="ANN441" s="309"/>
      <c r="ANO441" s="309"/>
      <c r="ANP441" s="309"/>
      <c r="ANQ441" s="309"/>
      <c r="ANR441" s="309"/>
      <c r="ANS441" s="309"/>
      <c r="ANT441" s="309"/>
      <c r="ANU441" s="309"/>
      <c r="ANV441" s="309"/>
      <c r="ANW441" s="309"/>
      <c r="ANX441" s="309"/>
      <c r="ANY441" s="309"/>
      <c r="ANZ441" s="309"/>
      <c r="AOA441" s="309"/>
      <c r="AOB441" s="309"/>
      <c r="AOC441" s="309"/>
      <c r="AOD441" s="309"/>
      <c r="AOE441" s="309"/>
      <c r="AOF441" s="309"/>
      <c r="AOG441" s="309"/>
      <c r="AOH441" s="309"/>
      <c r="AOI441" s="309"/>
      <c r="AOJ441" s="309"/>
      <c r="AOK441" s="309"/>
      <c r="AOL441" s="309"/>
      <c r="AOM441" s="309"/>
      <c r="AON441" s="309"/>
      <c r="AOO441" s="309"/>
      <c r="AOP441" s="309"/>
      <c r="AOQ441" s="309"/>
      <c r="AOR441" s="309"/>
      <c r="AOS441" s="309"/>
      <c r="AOT441" s="309"/>
      <c r="AOU441" s="309"/>
      <c r="AOV441" s="309"/>
      <c r="AOW441" s="309"/>
      <c r="AOX441" s="309"/>
      <c r="AOY441" s="309"/>
      <c r="AOZ441" s="309"/>
      <c r="APA441" s="309"/>
      <c r="APB441" s="309"/>
      <c r="APC441" s="309"/>
      <c r="APD441" s="309"/>
      <c r="APE441" s="309"/>
      <c r="APF441" s="309"/>
      <c r="APG441" s="309"/>
      <c r="APH441" s="309"/>
      <c r="API441" s="309"/>
      <c r="APJ441" s="309"/>
      <c r="APK441" s="309"/>
      <c r="APL441" s="309"/>
      <c r="APM441" s="309"/>
      <c r="APN441" s="309"/>
      <c r="APO441" s="309"/>
      <c r="APP441" s="309"/>
      <c r="APQ441" s="309"/>
      <c r="APR441" s="309"/>
      <c r="APS441" s="309"/>
      <c r="APT441" s="309"/>
      <c r="APU441" s="309"/>
      <c r="APV441" s="309"/>
      <c r="APW441" s="309"/>
      <c r="APX441" s="309"/>
      <c r="APY441" s="309"/>
      <c r="APZ441" s="309"/>
      <c r="AQA441" s="309"/>
      <c r="AQB441" s="309"/>
      <c r="AQC441" s="309"/>
      <c r="AQD441" s="309"/>
      <c r="AQE441" s="309"/>
      <c r="AQF441" s="309"/>
      <c r="AQG441" s="309"/>
      <c r="AQH441" s="309"/>
      <c r="AQI441" s="309"/>
      <c r="AQJ441" s="309"/>
      <c r="AQK441" s="309"/>
      <c r="AQL441" s="309"/>
      <c r="AQM441" s="309"/>
      <c r="AQN441" s="309"/>
      <c r="AQO441" s="309"/>
      <c r="AQP441" s="309"/>
      <c r="AQQ441" s="309"/>
      <c r="AQR441" s="309"/>
      <c r="AQS441" s="309"/>
      <c r="AQT441" s="309"/>
      <c r="AQU441" s="309"/>
      <c r="AQV441" s="309"/>
      <c r="AQW441" s="309"/>
      <c r="AQX441" s="309"/>
      <c r="AQY441" s="309"/>
      <c r="AQZ441" s="309"/>
      <c r="ARA441" s="309"/>
      <c r="ARB441" s="309"/>
      <c r="ARC441" s="309"/>
      <c r="ARD441" s="309"/>
      <c r="ARE441" s="309"/>
      <c r="ARF441" s="309"/>
      <c r="ARG441" s="309"/>
      <c r="ARH441" s="309"/>
      <c r="ARI441" s="309"/>
      <c r="ARJ441" s="309"/>
      <c r="ARK441" s="309"/>
      <c r="ARL441" s="309"/>
      <c r="ARM441" s="309"/>
      <c r="ARN441" s="309"/>
      <c r="ARO441" s="309"/>
      <c r="ARP441" s="309"/>
      <c r="ARQ441" s="309"/>
      <c r="ARR441" s="309"/>
      <c r="ARS441" s="309"/>
      <c r="ART441" s="309"/>
      <c r="ARU441" s="309"/>
      <c r="ARV441" s="309"/>
      <c r="ARW441" s="309"/>
      <c r="ARX441" s="309"/>
      <c r="ARY441" s="309"/>
      <c r="ARZ441" s="309"/>
      <c r="ASA441" s="309"/>
      <c r="ASB441" s="309"/>
      <c r="ASC441" s="309"/>
      <c r="ASD441" s="309"/>
      <c r="ASE441" s="309"/>
      <c r="ASF441" s="309"/>
      <c r="ASG441" s="309"/>
      <c r="ASH441" s="309"/>
      <c r="ASI441" s="309"/>
      <c r="ASJ441" s="309"/>
      <c r="ASK441" s="309"/>
      <c r="ASL441" s="309"/>
      <c r="ASM441" s="309"/>
      <c r="ASN441" s="309"/>
      <c r="ASO441" s="309"/>
      <c r="ASP441" s="309"/>
      <c r="ASQ441" s="309"/>
      <c r="ASR441" s="309"/>
      <c r="ASS441" s="309"/>
      <c r="AST441" s="309"/>
      <c r="ASU441" s="309"/>
      <c r="ASV441" s="309"/>
      <c r="ASW441" s="309"/>
      <c r="ASX441" s="309"/>
      <c r="ASY441" s="309"/>
      <c r="ASZ441" s="309"/>
      <c r="ATA441" s="309"/>
      <c r="ATB441" s="309"/>
      <c r="ATC441" s="309"/>
      <c r="ATD441" s="309"/>
      <c r="ATE441" s="309"/>
      <c r="ATF441" s="309"/>
      <c r="ATG441" s="309"/>
      <c r="ATH441" s="309"/>
      <c r="ATI441" s="309"/>
      <c r="ATJ441" s="309"/>
      <c r="ATK441" s="309"/>
      <c r="ATL441" s="309"/>
      <c r="ATM441" s="309"/>
      <c r="ATN441" s="309"/>
      <c r="ATO441" s="309"/>
      <c r="ATP441" s="309"/>
      <c r="ATQ441" s="309"/>
      <c r="ATR441" s="309"/>
      <c r="ATS441" s="309"/>
      <c r="ATT441" s="309"/>
      <c r="ATU441" s="309"/>
      <c r="ATV441" s="309"/>
      <c r="ATW441" s="309"/>
      <c r="ATX441" s="309"/>
      <c r="ATY441" s="309"/>
      <c r="ATZ441" s="309"/>
      <c r="AUA441" s="309"/>
      <c r="AUB441" s="309"/>
      <c r="AUC441" s="309"/>
      <c r="AUD441" s="309"/>
      <c r="AUE441" s="309"/>
      <c r="AUF441" s="309"/>
      <c r="AUG441" s="309"/>
      <c r="AUH441" s="309"/>
      <c r="AUI441" s="309"/>
      <c r="AUJ441" s="309"/>
      <c r="AUK441" s="309"/>
      <c r="AUL441" s="309"/>
      <c r="AUM441" s="309"/>
      <c r="AUN441" s="309"/>
      <c r="AUO441" s="309"/>
      <c r="AUP441" s="309"/>
      <c r="AUQ441" s="309"/>
      <c r="AUR441" s="309"/>
      <c r="AUS441" s="309"/>
      <c r="AUT441" s="309"/>
      <c r="AUU441" s="309"/>
      <c r="AUV441" s="309"/>
      <c r="AUW441" s="309"/>
      <c r="AUX441" s="309"/>
      <c r="AUY441" s="309"/>
      <c r="AUZ441" s="309"/>
      <c r="AVA441" s="309"/>
      <c r="AVB441" s="309"/>
      <c r="AVC441" s="309"/>
      <c r="AVD441" s="309"/>
      <c r="AVE441" s="309"/>
      <c r="AVF441" s="309"/>
      <c r="AVG441" s="309"/>
      <c r="AVH441" s="309"/>
      <c r="AVI441" s="309"/>
      <c r="AVJ441" s="309"/>
      <c r="AVK441" s="309"/>
      <c r="AVL441" s="309"/>
      <c r="AVM441" s="309"/>
      <c r="AVN441" s="309"/>
      <c r="AVO441" s="309"/>
      <c r="AVP441" s="309"/>
      <c r="AVQ441" s="309"/>
      <c r="AVR441" s="309"/>
      <c r="AVS441" s="309"/>
      <c r="AVT441" s="309"/>
      <c r="AVU441" s="309"/>
      <c r="AVV441" s="309"/>
      <c r="AVW441" s="309"/>
      <c r="AVX441" s="309"/>
      <c r="AVY441" s="309"/>
      <c r="AVZ441" s="309"/>
      <c r="AWA441" s="309"/>
      <c r="AWB441" s="309"/>
      <c r="AWC441" s="309"/>
      <c r="AWD441" s="309"/>
      <c r="AWE441" s="309"/>
      <c r="AWF441" s="309"/>
      <c r="AWG441" s="309"/>
      <c r="AWH441" s="309"/>
      <c r="AWI441" s="309"/>
      <c r="AWJ441" s="309"/>
      <c r="AWK441" s="309"/>
      <c r="AWL441" s="309"/>
      <c r="AWM441" s="309"/>
      <c r="AWN441" s="309"/>
      <c r="AWO441" s="309"/>
      <c r="AWP441" s="309"/>
      <c r="AWQ441" s="309"/>
      <c r="AWR441" s="309"/>
      <c r="AWS441" s="309"/>
      <c r="AWT441" s="309"/>
      <c r="AWU441" s="309"/>
      <c r="AWV441" s="309"/>
      <c r="AWW441" s="309"/>
      <c r="AWX441" s="309"/>
      <c r="AWY441" s="309"/>
      <c r="AWZ441" s="309"/>
      <c r="AXA441" s="309"/>
      <c r="AXB441" s="309"/>
      <c r="AXC441" s="309"/>
      <c r="AXD441" s="309"/>
      <c r="AXE441" s="309"/>
      <c r="AXF441" s="309"/>
      <c r="AXG441" s="309"/>
      <c r="AXH441" s="309"/>
      <c r="AXI441" s="309"/>
      <c r="AXJ441" s="309"/>
      <c r="AXK441" s="309"/>
      <c r="AXL441" s="309"/>
      <c r="AXM441" s="309"/>
      <c r="AXN441" s="309"/>
      <c r="AXO441" s="309"/>
      <c r="AXP441" s="309"/>
      <c r="AXQ441" s="309"/>
      <c r="AXR441" s="309"/>
      <c r="AXS441" s="309"/>
      <c r="AXT441" s="309"/>
      <c r="AXU441" s="309"/>
      <c r="AXV441" s="309"/>
      <c r="AXW441" s="309"/>
      <c r="AXX441" s="309"/>
      <c r="AXY441" s="309"/>
      <c r="AXZ441" s="309"/>
      <c r="AYA441" s="309"/>
      <c r="AYB441" s="309"/>
      <c r="AYC441" s="309"/>
      <c r="AYD441" s="309"/>
      <c r="AYE441" s="309"/>
      <c r="AYF441" s="309"/>
      <c r="AYG441" s="309"/>
      <c r="AYH441" s="309"/>
      <c r="AYI441" s="309"/>
      <c r="AYJ441" s="309"/>
      <c r="AYK441" s="309"/>
      <c r="AYL441" s="309"/>
      <c r="AYM441" s="309"/>
      <c r="AYN441" s="309"/>
      <c r="AYO441" s="309"/>
      <c r="AYP441" s="309"/>
      <c r="AYQ441" s="309"/>
      <c r="AYR441" s="309"/>
      <c r="AYS441" s="309"/>
      <c r="AYT441" s="309"/>
      <c r="AYU441" s="309"/>
      <c r="AYV441" s="309"/>
      <c r="AYW441" s="309"/>
      <c r="AYX441" s="309"/>
      <c r="AYY441" s="309"/>
      <c r="AYZ441" s="309"/>
      <c r="AZA441" s="309"/>
      <c r="AZB441" s="309"/>
      <c r="AZC441" s="309"/>
      <c r="AZD441" s="309"/>
      <c r="AZE441" s="309"/>
      <c r="AZF441" s="309"/>
      <c r="AZG441" s="309"/>
      <c r="AZH441" s="309"/>
      <c r="AZI441" s="309"/>
      <c r="AZJ441" s="309"/>
      <c r="AZK441" s="309"/>
      <c r="AZL441" s="309"/>
      <c r="AZM441" s="309"/>
      <c r="AZN441" s="309"/>
      <c r="AZO441" s="309"/>
      <c r="AZP441" s="309"/>
      <c r="AZQ441" s="309"/>
      <c r="AZR441" s="309"/>
      <c r="AZS441" s="309"/>
      <c r="AZT441" s="309"/>
      <c r="AZU441" s="309"/>
      <c r="AZV441" s="309"/>
      <c r="AZW441" s="309"/>
      <c r="AZX441" s="309"/>
      <c r="AZY441" s="309"/>
      <c r="AZZ441" s="309"/>
      <c r="BAA441" s="309"/>
      <c r="BAB441" s="309"/>
      <c r="BAC441" s="309"/>
      <c r="BAD441" s="309"/>
      <c r="BAE441" s="309"/>
      <c r="BAF441" s="309"/>
      <c r="BAG441" s="309"/>
      <c r="BAH441" s="309"/>
      <c r="BAI441" s="309"/>
      <c r="BAJ441" s="309"/>
      <c r="BAK441" s="309"/>
      <c r="BAL441" s="309"/>
      <c r="BAM441" s="309"/>
      <c r="BAN441" s="309"/>
      <c r="BAO441" s="309"/>
      <c r="BAP441" s="309"/>
      <c r="BAQ441" s="309"/>
      <c r="BAR441" s="309"/>
      <c r="BAS441" s="309"/>
      <c r="BAT441" s="309"/>
      <c r="BAU441" s="309"/>
      <c r="BAV441" s="309"/>
      <c r="BAW441" s="309"/>
      <c r="BAX441" s="309"/>
      <c r="BAY441" s="309"/>
      <c r="BAZ441" s="309"/>
      <c r="BBA441" s="309"/>
      <c r="BBB441" s="309"/>
      <c r="BBC441" s="309"/>
      <c r="BBD441" s="309"/>
      <c r="BBE441" s="309"/>
      <c r="BBF441" s="309"/>
      <c r="BBG441" s="309"/>
      <c r="BBH441" s="309"/>
      <c r="BBI441" s="309"/>
      <c r="BBJ441" s="309"/>
      <c r="BBK441" s="309"/>
      <c r="BBL441" s="309"/>
      <c r="BBM441" s="309"/>
      <c r="BBN441" s="309"/>
      <c r="BBO441" s="309"/>
      <c r="BBP441" s="309"/>
      <c r="BBQ441" s="309"/>
      <c r="BBR441" s="309"/>
      <c r="BBS441" s="309"/>
      <c r="BBT441" s="309"/>
      <c r="BBU441" s="309"/>
      <c r="BBV441" s="309"/>
      <c r="BBW441" s="309"/>
      <c r="BBX441" s="309"/>
      <c r="BBY441" s="309"/>
      <c r="BBZ441" s="309"/>
      <c r="BCA441" s="309"/>
      <c r="BCB441" s="309"/>
      <c r="BCC441" s="309"/>
      <c r="BCD441" s="309"/>
      <c r="BCE441" s="309"/>
      <c r="BCF441" s="309"/>
      <c r="BCG441" s="309"/>
      <c r="BCH441" s="309"/>
      <c r="BCI441" s="309"/>
      <c r="BCJ441" s="309"/>
      <c r="BCK441" s="309"/>
      <c r="BCL441" s="309"/>
      <c r="BCM441" s="309"/>
      <c r="BCN441" s="309"/>
      <c r="BCO441" s="309"/>
      <c r="BCP441" s="309"/>
      <c r="BCQ441" s="309"/>
      <c r="BCR441" s="309"/>
      <c r="BCS441" s="309"/>
      <c r="BCT441" s="309"/>
      <c r="BCU441" s="309"/>
      <c r="BCV441" s="309"/>
      <c r="BCW441" s="309"/>
      <c r="BCX441" s="309"/>
      <c r="BCY441" s="309"/>
      <c r="BCZ441" s="309"/>
      <c r="BDA441" s="309"/>
      <c r="BDB441" s="309"/>
      <c r="BDC441" s="309"/>
      <c r="BDD441" s="309"/>
      <c r="BDE441" s="309"/>
      <c r="BDF441" s="309"/>
      <c r="BDG441" s="309"/>
      <c r="BDH441" s="309"/>
      <c r="BDI441" s="309"/>
      <c r="BDJ441" s="309"/>
      <c r="BDK441" s="309"/>
      <c r="BDL441" s="309"/>
      <c r="BDM441" s="309"/>
      <c r="BDN441" s="309"/>
      <c r="BDO441" s="309"/>
      <c r="BDP441" s="309"/>
      <c r="BDQ441" s="309"/>
      <c r="BDR441" s="309"/>
      <c r="BDS441" s="309"/>
      <c r="BDT441" s="309"/>
      <c r="BDU441" s="309"/>
      <c r="BDV441" s="309"/>
      <c r="BDW441" s="309"/>
      <c r="BDX441" s="309"/>
      <c r="BDY441" s="309"/>
      <c r="BDZ441" s="309"/>
      <c r="BEA441" s="309"/>
      <c r="BEB441" s="309"/>
      <c r="BEC441" s="309"/>
      <c r="BED441" s="309"/>
      <c r="BEE441" s="309"/>
      <c r="BEF441" s="309"/>
      <c r="BEG441" s="309"/>
      <c r="BEH441" s="309"/>
      <c r="BEI441" s="309"/>
      <c r="BEJ441" s="309"/>
      <c r="BEK441" s="309"/>
      <c r="BEL441" s="309"/>
      <c r="BEM441" s="309"/>
      <c r="BEN441" s="309"/>
      <c r="BEO441" s="309"/>
      <c r="BEP441" s="309"/>
      <c r="BEQ441" s="309"/>
      <c r="BER441" s="309"/>
      <c r="BES441" s="309"/>
      <c r="BET441" s="309"/>
      <c r="BEU441" s="309"/>
      <c r="BEV441" s="309"/>
      <c r="BEW441" s="309"/>
      <c r="BEX441" s="309"/>
      <c r="BEY441" s="309"/>
      <c r="BEZ441" s="309"/>
      <c r="BFA441" s="309"/>
      <c r="BFB441" s="309"/>
      <c r="BFC441" s="309"/>
      <c r="BFD441" s="309"/>
      <c r="BFE441" s="309"/>
      <c r="BFF441" s="309"/>
      <c r="BFG441" s="309"/>
      <c r="BFH441" s="309"/>
      <c r="BFI441" s="309"/>
      <c r="BFJ441" s="309"/>
      <c r="BFK441" s="309"/>
      <c r="BFL441" s="309"/>
      <c r="BFM441" s="309"/>
      <c r="BFN441" s="309"/>
      <c r="BFO441" s="309"/>
      <c r="BFP441" s="309"/>
      <c r="BFQ441" s="309"/>
      <c r="BFR441" s="309"/>
      <c r="BFS441" s="309"/>
      <c r="BFT441" s="309"/>
      <c r="BFU441" s="309"/>
      <c r="BFV441" s="309"/>
      <c r="BFW441" s="309"/>
      <c r="BFX441" s="309"/>
      <c r="BFY441" s="309"/>
      <c r="BFZ441" s="309"/>
      <c r="BGA441" s="309"/>
      <c r="BGB441" s="309"/>
      <c r="BGC441" s="309"/>
      <c r="BGD441" s="309"/>
      <c r="BGE441" s="309"/>
      <c r="BGF441" s="309"/>
      <c r="BGG441" s="309"/>
      <c r="BGH441" s="309"/>
    </row>
    <row r="442" spans="6:1542" s="18" customFormat="1" ht="14.45" customHeight="1" x14ac:dyDescent="0.25">
      <c r="F442" s="68"/>
      <c r="Y442" s="68"/>
      <c r="AC442" s="309"/>
      <c r="AD442" s="309"/>
      <c r="AE442" s="309"/>
      <c r="AF442" s="309"/>
      <c r="AG442" s="309"/>
      <c r="AH442" s="309"/>
      <c r="AI442" s="309"/>
      <c r="AJ442" s="309"/>
      <c r="AK442" s="309"/>
      <c r="AL442" s="309"/>
      <c r="AM442" s="309"/>
      <c r="AN442" s="309"/>
      <c r="AO442" s="309"/>
      <c r="AP442" s="309"/>
      <c r="AQ442" s="309"/>
      <c r="AR442" s="309"/>
      <c r="AS442" s="309"/>
      <c r="AT442" s="309"/>
      <c r="AU442" s="309"/>
      <c r="AV442" s="309"/>
      <c r="AW442" s="309"/>
      <c r="AX442" s="309"/>
      <c r="AY442" s="309"/>
      <c r="AZ442" s="309"/>
      <c r="BA442" s="309"/>
      <c r="BB442" s="309"/>
      <c r="BC442" s="309"/>
      <c r="BD442" s="309"/>
      <c r="BE442" s="309"/>
      <c r="BF442" s="309"/>
      <c r="BG442" s="309"/>
      <c r="BH442" s="309"/>
      <c r="BI442" s="309"/>
      <c r="BJ442" s="309"/>
      <c r="BK442" s="309"/>
      <c r="BL442" s="309"/>
      <c r="BM442" s="309"/>
      <c r="BN442" s="309"/>
      <c r="BO442" s="309"/>
      <c r="BP442" s="309"/>
      <c r="BQ442" s="309"/>
      <c r="BR442" s="309"/>
      <c r="BS442" s="309"/>
      <c r="BT442" s="309"/>
      <c r="BU442" s="309"/>
      <c r="BV442" s="309"/>
      <c r="BW442" s="309"/>
      <c r="BX442" s="309"/>
      <c r="BY442" s="309"/>
      <c r="BZ442" s="309"/>
      <c r="CA442" s="309"/>
      <c r="CB442" s="309"/>
      <c r="CC442" s="309"/>
      <c r="CD442" s="309"/>
      <c r="CE442" s="309"/>
      <c r="CF442" s="309"/>
      <c r="CG442" s="309"/>
      <c r="CH442" s="309"/>
      <c r="CI442" s="309"/>
      <c r="CJ442" s="309"/>
      <c r="CK442" s="309"/>
      <c r="CL442" s="309"/>
      <c r="CM442" s="309"/>
      <c r="CN442" s="309"/>
      <c r="CO442" s="309"/>
      <c r="CP442" s="309"/>
      <c r="CQ442" s="309"/>
      <c r="CR442" s="309"/>
      <c r="CS442" s="309"/>
      <c r="CT442" s="309"/>
      <c r="CU442" s="309"/>
      <c r="CV442" s="309"/>
      <c r="CW442" s="309"/>
      <c r="CX442" s="309"/>
      <c r="CY442" s="309"/>
      <c r="CZ442" s="309"/>
      <c r="DA442" s="309"/>
      <c r="DB442" s="309"/>
      <c r="DC442" s="309"/>
      <c r="DD442" s="309"/>
      <c r="DE442" s="309"/>
      <c r="DF442" s="309"/>
      <c r="DG442" s="309"/>
      <c r="DH442" s="309"/>
      <c r="DI442" s="309"/>
      <c r="DJ442" s="309"/>
      <c r="DK442" s="309"/>
      <c r="DL442" s="309"/>
      <c r="DM442" s="309"/>
      <c r="DN442" s="309"/>
      <c r="DO442" s="309"/>
      <c r="DP442" s="309"/>
      <c r="DQ442" s="309"/>
      <c r="DR442" s="309"/>
      <c r="DS442" s="309"/>
      <c r="DT442" s="309"/>
      <c r="DU442" s="309"/>
      <c r="DV442" s="309"/>
      <c r="DW442" s="309"/>
      <c r="DX442" s="309"/>
      <c r="DY442" s="309"/>
      <c r="DZ442" s="309"/>
      <c r="EA442" s="309"/>
      <c r="EB442" s="309"/>
      <c r="EC442" s="309"/>
      <c r="ED442" s="309"/>
      <c r="EE442" s="309"/>
      <c r="EF442" s="309"/>
      <c r="EG442" s="309"/>
      <c r="EH442" s="309"/>
      <c r="EI442" s="309"/>
      <c r="EJ442" s="309"/>
      <c r="EK442" s="309"/>
      <c r="EL442" s="309"/>
      <c r="EM442" s="309"/>
      <c r="EN442" s="309"/>
      <c r="EO442" s="309"/>
      <c r="EP442" s="309"/>
      <c r="EQ442" s="309"/>
      <c r="ER442" s="309"/>
      <c r="ES442" s="309"/>
      <c r="ET442" s="309"/>
      <c r="EU442" s="309"/>
      <c r="EV442" s="309"/>
      <c r="EW442" s="309"/>
      <c r="EX442" s="309"/>
      <c r="EY442" s="309"/>
      <c r="EZ442" s="309"/>
      <c r="FA442" s="309"/>
      <c r="FB442" s="309"/>
      <c r="FC442" s="309"/>
      <c r="FD442" s="309"/>
      <c r="FE442" s="309"/>
      <c r="FF442" s="309"/>
      <c r="FG442" s="309"/>
      <c r="FH442" s="309"/>
      <c r="FI442" s="309"/>
      <c r="FJ442" s="309"/>
      <c r="FK442" s="309"/>
      <c r="FL442" s="309"/>
      <c r="FM442" s="309"/>
      <c r="FN442" s="309"/>
      <c r="FO442" s="309"/>
      <c r="FP442" s="309"/>
      <c r="FQ442" s="309"/>
      <c r="FR442" s="309"/>
      <c r="FS442" s="309"/>
      <c r="FT442" s="309"/>
      <c r="FU442" s="309"/>
      <c r="FV442" s="309"/>
      <c r="FW442" s="309"/>
      <c r="FX442" s="309"/>
      <c r="FY442" s="309"/>
      <c r="FZ442" s="309"/>
      <c r="GA442" s="309"/>
      <c r="GB442" s="309"/>
      <c r="GC442" s="309"/>
      <c r="GD442" s="309"/>
      <c r="GE442" s="309"/>
      <c r="GF442" s="309"/>
      <c r="GG442" s="309"/>
      <c r="GH442" s="309"/>
      <c r="GI442" s="309"/>
      <c r="GJ442" s="309"/>
      <c r="GK442" s="309"/>
      <c r="GL442" s="309"/>
      <c r="GM442" s="309"/>
      <c r="GN442" s="309"/>
      <c r="GO442" s="309"/>
      <c r="GP442" s="309"/>
      <c r="GQ442" s="309"/>
      <c r="GR442" s="309"/>
      <c r="GS442" s="309"/>
      <c r="GT442" s="309"/>
      <c r="GU442" s="309"/>
      <c r="GV442" s="309"/>
      <c r="GW442" s="309"/>
      <c r="GX442" s="309"/>
      <c r="GY442" s="309"/>
      <c r="GZ442" s="309"/>
      <c r="HA442" s="309"/>
      <c r="HB442" s="309"/>
      <c r="HC442" s="309"/>
      <c r="HD442" s="309"/>
      <c r="HE442" s="309"/>
      <c r="HF442" s="309"/>
      <c r="HG442" s="309"/>
      <c r="HH442" s="309"/>
      <c r="HI442" s="309"/>
      <c r="HJ442" s="309"/>
      <c r="HK442" s="309"/>
      <c r="HL442" s="309"/>
      <c r="HM442" s="309"/>
      <c r="HN442" s="309"/>
      <c r="HO442" s="309"/>
      <c r="HP442" s="309"/>
      <c r="HQ442" s="309"/>
      <c r="HR442" s="309"/>
      <c r="HS442" s="309"/>
      <c r="HT442" s="309"/>
      <c r="HU442" s="309"/>
      <c r="HV442" s="309"/>
      <c r="HW442" s="309"/>
      <c r="HX442" s="309"/>
      <c r="HY442" s="309"/>
      <c r="HZ442" s="309"/>
      <c r="IA442" s="309"/>
      <c r="IB442" s="309"/>
      <c r="IC442" s="309"/>
      <c r="ID442" s="309"/>
      <c r="IE442" s="309"/>
      <c r="IF442" s="309"/>
      <c r="IG442" s="309"/>
      <c r="IH442" s="309"/>
      <c r="II442" s="309"/>
      <c r="IJ442" s="309"/>
      <c r="IK442" s="309"/>
      <c r="IL442" s="309"/>
      <c r="IM442" s="309"/>
      <c r="IN442" s="309"/>
      <c r="IO442" s="309"/>
      <c r="IP442" s="309"/>
      <c r="IQ442" s="309"/>
      <c r="IR442" s="309"/>
      <c r="IS442" s="309"/>
      <c r="IT442" s="309"/>
      <c r="IU442" s="309"/>
      <c r="IV442" s="309"/>
      <c r="IW442" s="309"/>
      <c r="IX442" s="309"/>
      <c r="IY442" s="309"/>
      <c r="IZ442" s="309"/>
      <c r="JA442" s="309"/>
      <c r="JB442" s="309"/>
      <c r="JC442" s="309"/>
      <c r="JD442" s="309"/>
      <c r="JE442" s="309"/>
      <c r="JF442" s="309"/>
      <c r="JG442" s="309"/>
      <c r="JH442" s="309"/>
      <c r="JI442" s="309"/>
      <c r="JJ442" s="309"/>
      <c r="JK442" s="309"/>
      <c r="JL442" s="309"/>
      <c r="JM442" s="309"/>
      <c r="JN442" s="309"/>
      <c r="JO442" s="309"/>
      <c r="JP442" s="309"/>
      <c r="JQ442" s="309"/>
      <c r="JR442" s="309"/>
      <c r="JS442" s="309"/>
      <c r="JT442" s="309"/>
      <c r="JU442" s="309"/>
      <c r="JV442" s="309"/>
      <c r="JW442" s="309"/>
      <c r="JX442" s="309"/>
      <c r="JY442" s="309"/>
      <c r="JZ442" s="309"/>
      <c r="KA442" s="309"/>
      <c r="KB442" s="309"/>
      <c r="KC442" s="309"/>
      <c r="KD442" s="309"/>
      <c r="KE442" s="309"/>
      <c r="KF442" s="309"/>
      <c r="KG442" s="309"/>
      <c r="KH442" s="309"/>
      <c r="KI442" s="309"/>
      <c r="KJ442" s="309"/>
      <c r="KK442" s="309"/>
      <c r="KL442" s="309"/>
      <c r="KM442" s="309"/>
      <c r="KN442" s="309"/>
      <c r="KO442" s="309"/>
      <c r="KP442" s="309"/>
      <c r="KQ442" s="309"/>
      <c r="KR442" s="309"/>
      <c r="KS442" s="309"/>
      <c r="KT442" s="309"/>
      <c r="KU442" s="309"/>
      <c r="KV442" s="309"/>
      <c r="KW442" s="309"/>
      <c r="KX442" s="309"/>
      <c r="KY442" s="309"/>
      <c r="KZ442" s="309"/>
      <c r="LA442" s="309"/>
      <c r="LB442" s="309"/>
      <c r="LC442" s="309"/>
      <c r="LD442" s="309"/>
      <c r="LE442" s="309"/>
      <c r="LF442" s="309"/>
      <c r="LG442" s="309"/>
      <c r="LH442" s="309"/>
      <c r="LI442" s="309"/>
      <c r="LJ442" s="309"/>
      <c r="LK442" s="309"/>
      <c r="LL442" s="309"/>
      <c r="LM442" s="309"/>
      <c r="LN442" s="309"/>
      <c r="LO442" s="309"/>
      <c r="LP442" s="309"/>
      <c r="LQ442" s="309"/>
      <c r="LR442" s="309"/>
      <c r="LS442" s="309"/>
      <c r="LT442" s="309"/>
      <c r="LU442" s="309"/>
      <c r="LV442" s="309"/>
      <c r="LW442" s="309"/>
      <c r="LX442" s="309"/>
      <c r="LY442" s="309"/>
      <c r="LZ442" s="309"/>
      <c r="MA442" s="309"/>
      <c r="MB442" s="309"/>
      <c r="MC442" s="309"/>
      <c r="MD442" s="309"/>
      <c r="ME442" s="309"/>
      <c r="MF442" s="309"/>
      <c r="MG442" s="309"/>
      <c r="MH442" s="309"/>
      <c r="MI442" s="309"/>
      <c r="MJ442" s="309"/>
      <c r="MK442" s="309"/>
      <c r="ML442" s="309"/>
      <c r="MM442" s="309"/>
      <c r="MN442" s="309"/>
      <c r="MO442" s="309"/>
      <c r="MP442" s="309"/>
      <c r="MQ442" s="309"/>
      <c r="MR442" s="309"/>
      <c r="MS442" s="309"/>
      <c r="MT442" s="309"/>
      <c r="MU442" s="309"/>
      <c r="MV442" s="309"/>
      <c r="MW442" s="309"/>
      <c r="MX442" s="309"/>
      <c r="MY442" s="309"/>
      <c r="MZ442" s="309"/>
      <c r="NA442" s="309"/>
      <c r="NB442" s="309"/>
      <c r="NC442" s="309"/>
      <c r="ND442" s="309"/>
      <c r="NE442" s="309"/>
      <c r="NF442" s="309"/>
      <c r="NG442" s="309"/>
      <c r="NH442" s="309"/>
      <c r="NI442" s="309"/>
      <c r="NJ442" s="309"/>
      <c r="NK442" s="309"/>
      <c r="NL442" s="309"/>
      <c r="NM442" s="309"/>
      <c r="NN442" s="309"/>
      <c r="NO442" s="309"/>
      <c r="NP442" s="309"/>
      <c r="NQ442" s="309"/>
      <c r="NR442" s="309"/>
      <c r="NS442" s="309"/>
      <c r="NT442" s="309"/>
      <c r="NU442" s="309"/>
      <c r="NV442" s="309"/>
      <c r="NW442" s="309"/>
      <c r="NX442" s="309"/>
      <c r="NY442" s="309"/>
      <c r="NZ442" s="309"/>
      <c r="OA442" s="309"/>
      <c r="OB442" s="309"/>
      <c r="OC442" s="309"/>
      <c r="OD442" s="309"/>
      <c r="OE442" s="309"/>
      <c r="OF442" s="309"/>
      <c r="OG442" s="309"/>
      <c r="OH442" s="309"/>
      <c r="OI442" s="309"/>
      <c r="OJ442" s="309"/>
      <c r="OK442" s="309"/>
      <c r="OL442" s="309"/>
      <c r="OM442" s="309"/>
      <c r="ON442" s="309"/>
      <c r="OO442" s="309"/>
      <c r="OP442" s="309"/>
      <c r="OQ442" s="309"/>
      <c r="OR442" s="309"/>
      <c r="OS442" s="309"/>
      <c r="OT442" s="309"/>
      <c r="OU442" s="309"/>
      <c r="OV442" s="309"/>
      <c r="OW442" s="309"/>
      <c r="OX442" s="309"/>
      <c r="OY442" s="309"/>
      <c r="OZ442" s="309"/>
      <c r="PA442" s="309"/>
      <c r="PB442" s="309"/>
      <c r="PC442" s="309"/>
      <c r="PD442" s="309"/>
      <c r="PE442" s="309"/>
      <c r="PF442" s="309"/>
      <c r="PG442" s="309"/>
      <c r="PH442" s="309"/>
      <c r="PI442" s="309"/>
      <c r="PJ442" s="309"/>
      <c r="PK442" s="309"/>
      <c r="PL442" s="309"/>
      <c r="PM442" s="309"/>
      <c r="PN442" s="309"/>
      <c r="PO442" s="309"/>
      <c r="PP442" s="309"/>
      <c r="PQ442" s="309"/>
      <c r="PR442" s="309"/>
      <c r="PS442" s="309"/>
      <c r="PT442" s="309"/>
      <c r="PU442" s="309"/>
      <c r="PV442" s="309"/>
      <c r="PW442" s="309"/>
      <c r="PX442" s="309"/>
      <c r="PY442" s="309"/>
      <c r="PZ442" s="309"/>
      <c r="QA442" s="309"/>
      <c r="QB442" s="309"/>
      <c r="QC442" s="309"/>
      <c r="QD442" s="309"/>
      <c r="QE442" s="309"/>
      <c r="QF442" s="309"/>
      <c r="QG442" s="309"/>
      <c r="QH442" s="309"/>
      <c r="QI442" s="309"/>
      <c r="QJ442" s="309"/>
      <c r="QK442" s="309"/>
      <c r="QL442" s="309"/>
      <c r="QM442" s="309"/>
      <c r="QN442" s="309"/>
      <c r="QO442" s="309"/>
      <c r="QP442" s="309"/>
      <c r="QQ442" s="309"/>
      <c r="QR442" s="309"/>
      <c r="QS442" s="309"/>
      <c r="QT442" s="309"/>
      <c r="QU442" s="309"/>
      <c r="QV442" s="309"/>
      <c r="QW442" s="309"/>
      <c r="QX442" s="309"/>
      <c r="QY442" s="309"/>
      <c r="QZ442" s="309"/>
      <c r="RA442" s="309"/>
      <c r="RB442" s="309"/>
      <c r="RC442" s="309"/>
      <c r="RD442" s="309"/>
      <c r="RE442" s="309"/>
      <c r="RF442" s="309"/>
      <c r="RG442" s="309"/>
      <c r="RH442" s="309"/>
      <c r="RI442" s="309"/>
      <c r="RJ442" s="309"/>
      <c r="RK442" s="309"/>
      <c r="RL442" s="309"/>
      <c r="RM442" s="309"/>
      <c r="RN442" s="309"/>
      <c r="RO442" s="309"/>
      <c r="RP442" s="309"/>
      <c r="RQ442" s="309"/>
      <c r="RR442" s="309"/>
      <c r="RS442" s="309"/>
      <c r="RT442" s="309"/>
      <c r="RU442" s="309"/>
      <c r="RV442" s="309"/>
      <c r="RW442" s="309"/>
      <c r="RX442" s="309"/>
      <c r="RY442" s="309"/>
      <c r="RZ442" s="309"/>
      <c r="SA442" s="309"/>
      <c r="SB442" s="309"/>
      <c r="SC442" s="309"/>
      <c r="SD442" s="309"/>
      <c r="SE442" s="309"/>
      <c r="SF442" s="309"/>
      <c r="SG442" s="309"/>
      <c r="SH442" s="309"/>
      <c r="SI442" s="309"/>
      <c r="SJ442" s="309"/>
      <c r="SK442" s="309"/>
      <c r="SL442" s="309"/>
      <c r="SM442" s="309"/>
      <c r="SN442" s="309"/>
      <c r="SO442" s="309"/>
      <c r="SP442" s="309"/>
      <c r="SQ442" s="309"/>
      <c r="SR442" s="309"/>
      <c r="SS442" s="309"/>
      <c r="ST442" s="309"/>
      <c r="SU442" s="309"/>
      <c r="SV442" s="309"/>
      <c r="SW442" s="309"/>
      <c r="SX442" s="309"/>
      <c r="SY442" s="309"/>
      <c r="SZ442" s="309"/>
      <c r="TA442" s="309"/>
      <c r="TB442" s="309"/>
      <c r="TC442" s="309"/>
      <c r="TD442" s="309"/>
      <c r="TE442" s="309"/>
      <c r="TF442" s="309"/>
      <c r="TG442" s="309"/>
      <c r="TH442" s="309"/>
      <c r="TI442" s="309"/>
      <c r="TJ442" s="309"/>
      <c r="TK442" s="309"/>
      <c r="TL442" s="309"/>
      <c r="TM442" s="309"/>
      <c r="TN442" s="309"/>
      <c r="TO442" s="309"/>
      <c r="TP442" s="309"/>
      <c r="TQ442" s="309"/>
      <c r="TR442" s="309"/>
      <c r="TS442" s="309"/>
      <c r="TT442" s="309"/>
      <c r="TU442" s="309"/>
      <c r="TV442" s="309"/>
      <c r="TW442" s="309"/>
      <c r="TX442" s="309"/>
      <c r="TY442" s="309"/>
      <c r="TZ442" s="309"/>
      <c r="UA442" s="309"/>
      <c r="UB442" s="309"/>
      <c r="UC442" s="309"/>
      <c r="UD442" s="309"/>
      <c r="UE442" s="309"/>
      <c r="UF442" s="309"/>
      <c r="UG442" s="309"/>
      <c r="UH442" s="309"/>
      <c r="UI442" s="309"/>
      <c r="UJ442" s="309"/>
      <c r="UK442" s="309"/>
      <c r="UL442" s="309"/>
      <c r="UM442" s="309"/>
      <c r="UN442" s="309"/>
      <c r="UO442" s="309"/>
      <c r="UP442" s="309"/>
      <c r="UQ442" s="309"/>
      <c r="UR442" s="309"/>
      <c r="US442" s="309"/>
      <c r="UT442" s="309"/>
      <c r="UU442" s="309"/>
      <c r="UV442" s="309"/>
      <c r="UW442" s="309"/>
      <c r="UX442" s="309"/>
      <c r="UY442" s="309"/>
      <c r="UZ442" s="309"/>
      <c r="VA442" s="309"/>
      <c r="VB442" s="309"/>
      <c r="VC442" s="309"/>
      <c r="VD442" s="309"/>
      <c r="VE442" s="309"/>
      <c r="VF442" s="309"/>
      <c r="VG442" s="309"/>
      <c r="VH442" s="309"/>
      <c r="VI442" s="309"/>
      <c r="VJ442" s="309"/>
      <c r="VK442" s="309"/>
      <c r="VL442" s="309"/>
      <c r="VM442" s="309"/>
      <c r="VN442" s="309"/>
      <c r="VO442" s="309"/>
      <c r="VP442" s="309"/>
      <c r="VQ442" s="309"/>
      <c r="VR442" s="309"/>
      <c r="VS442" s="309"/>
      <c r="VT442" s="309"/>
      <c r="VU442" s="309"/>
      <c r="VV442" s="309"/>
      <c r="VW442" s="309"/>
      <c r="VX442" s="309"/>
      <c r="VY442" s="309"/>
      <c r="VZ442" s="309"/>
      <c r="WA442" s="309"/>
      <c r="WB442" s="309"/>
      <c r="WC442" s="309"/>
      <c r="WD442" s="309"/>
      <c r="WE442" s="309"/>
      <c r="WF442" s="309"/>
      <c r="WG442" s="309"/>
      <c r="WH442" s="309"/>
      <c r="WI442" s="309"/>
      <c r="WJ442" s="309"/>
      <c r="WK442" s="309"/>
      <c r="WL442" s="309"/>
      <c r="WM442" s="309"/>
      <c r="WN442" s="309"/>
      <c r="WO442" s="309"/>
      <c r="WP442" s="309"/>
      <c r="WQ442" s="309"/>
      <c r="WR442" s="309"/>
      <c r="WS442" s="309"/>
      <c r="WT442" s="309"/>
      <c r="WU442" s="309"/>
      <c r="WV442" s="309"/>
      <c r="WW442" s="309"/>
      <c r="WX442" s="309"/>
      <c r="WY442" s="309"/>
      <c r="WZ442" s="309"/>
      <c r="XA442" s="309"/>
      <c r="XB442" s="309"/>
      <c r="XC442" s="309"/>
      <c r="XD442" s="309"/>
      <c r="XE442" s="309"/>
      <c r="XF442" s="309"/>
      <c r="XG442" s="309"/>
      <c r="XH442" s="309"/>
      <c r="XI442" s="309"/>
      <c r="XJ442" s="309"/>
      <c r="XK442" s="309"/>
      <c r="XL442" s="309"/>
      <c r="XM442" s="309"/>
      <c r="XN442" s="309"/>
      <c r="XO442" s="309"/>
      <c r="XP442" s="309"/>
      <c r="XQ442" s="309"/>
      <c r="XR442" s="309"/>
      <c r="XS442" s="309"/>
      <c r="XT442" s="309"/>
      <c r="XU442" s="309"/>
      <c r="XV442" s="309"/>
      <c r="XW442" s="309"/>
      <c r="XX442" s="309"/>
      <c r="XY442" s="309"/>
      <c r="XZ442" s="309"/>
      <c r="YA442" s="309"/>
      <c r="YB442" s="309"/>
      <c r="YC442" s="309"/>
      <c r="YD442" s="309"/>
      <c r="YE442" s="309"/>
      <c r="YF442" s="309"/>
      <c r="YG442" s="309"/>
      <c r="YH442" s="309"/>
      <c r="YI442" s="309"/>
      <c r="YJ442" s="309"/>
      <c r="YK442" s="309"/>
      <c r="YL442" s="309"/>
      <c r="YM442" s="309"/>
      <c r="YN442" s="309"/>
      <c r="YO442" s="309"/>
      <c r="YP442" s="309"/>
      <c r="YQ442" s="309"/>
      <c r="YR442" s="309"/>
      <c r="YS442" s="309"/>
      <c r="YT442" s="309"/>
      <c r="YU442" s="309"/>
      <c r="YV442" s="309"/>
      <c r="YW442" s="309"/>
      <c r="YX442" s="309"/>
      <c r="YY442" s="309"/>
      <c r="YZ442" s="309"/>
      <c r="ZA442" s="309"/>
      <c r="ZB442" s="309"/>
      <c r="ZC442" s="309"/>
      <c r="ZD442" s="309"/>
      <c r="ZE442" s="309"/>
      <c r="ZF442" s="309"/>
      <c r="ZG442" s="309"/>
      <c r="ZH442" s="309"/>
      <c r="ZI442" s="309"/>
      <c r="ZJ442" s="309"/>
      <c r="ZK442" s="309"/>
      <c r="ZL442" s="309"/>
      <c r="ZM442" s="309"/>
      <c r="ZN442" s="309"/>
      <c r="ZO442" s="309"/>
      <c r="ZP442" s="309"/>
      <c r="ZQ442" s="309"/>
      <c r="ZR442" s="309"/>
      <c r="ZS442" s="309"/>
      <c r="ZT442" s="309"/>
      <c r="ZU442" s="309"/>
      <c r="ZV442" s="309"/>
      <c r="ZW442" s="309"/>
      <c r="ZX442" s="309"/>
      <c r="ZY442" s="309"/>
      <c r="ZZ442" s="309"/>
      <c r="AAA442" s="309"/>
      <c r="AAB442" s="309"/>
      <c r="AAC442" s="309"/>
      <c r="AAD442" s="309"/>
      <c r="AAE442" s="309"/>
      <c r="AAF442" s="309"/>
      <c r="AAG442" s="309"/>
      <c r="AAH442" s="309"/>
      <c r="AAI442" s="309"/>
      <c r="AAJ442" s="309"/>
      <c r="AAK442" s="309"/>
      <c r="AAL442" s="309"/>
      <c r="AAM442" s="309"/>
      <c r="AAN442" s="309"/>
      <c r="AAO442" s="309"/>
      <c r="AAP442" s="309"/>
      <c r="AAQ442" s="309"/>
      <c r="AAR442" s="309"/>
      <c r="AAS442" s="309"/>
      <c r="AAT442" s="309"/>
      <c r="AAU442" s="309"/>
      <c r="AAV442" s="309"/>
      <c r="AAW442" s="309"/>
      <c r="AAX442" s="309"/>
      <c r="AAY442" s="309"/>
      <c r="AAZ442" s="309"/>
      <c r="ABA442" s="309"/>
      <c r="ABB442" s="309"/>
      <c r="ABC442" s="309"/>
      <c r="ABD442" s="309"/>
      <c r="ABE442" s="309"/>
      <c r="ABF442" s="309"/>
      <c r="ABG442" s="309"/>
      <c r="ABH442" s="309"/>
      <c r="ABI442" s="309"/>
      <c r="ABJ442" s="309"/>
      <c r="ABK442" s="309"/>
      <c r="ABL442" s="309"/>
      <c r="ABM442" s="309"/>
      <c r="ABN442" s="309"/>
      <c r="ABO442" s="309"/>
      <c r="ABP442" s="309"/>
      <c r="ABQ442" s="309"/>
      <c r="ABR442" s="309"/>
      <c r="ABS442" s="309"/>
      <c r="ABT442" s="309"/>
      <c r="ABU442" s="309"/>
      <c r="ABV442" s="309"/>
      <c r="ABW442" s="309"/>
      <c r="ABX442" s="309"/>
      <c r="ABY442" s="309"/>
      <c r="ABZ442" s="309"/>
      <c r="ACA442" s="309"/>
      <c r="ACB442" s="309"/>
      <c r="ACC442" s="309"/>
      <c r="ACD442" s="309"/>
      <c r="ACE442" s="309"/>
      <c r="ACF442" s="309"/>
      <c r="ACG442" s="309"/>
      <c r="ACH442" s="309"/>
      <c r="ACI442" s="309"/>
      <c r="ACJ442" s="309"/>
      <c r="ACK442" s="309"/>
      <c r="ACL442" s="309"/>
      <c r="ACM442" s="309"/>
      <c r="ACN442" s="309"/>
      <c r="ACO442" s="309"/>
      <c r="ACP442" s="309"/>
      <c r="ACQ442" s="309"/>
      <c r="ACR442" s="309"/>
      <c r="ACS442" s="309"/>
      <c r="ACT442" s="309"/>
      <c r="ACU442" s="309"/>
      <c r="ACV442" s="309"/>
      <c r="ACW442" s="309"/>
      <c r="ACX442" s="309"/>
      <c r="ACY442" s="309"/>
      <c r="ACZ442" s="309"/>
      <c r="ADA442" s="309"/>
      <c r="ADB442" s="309"/>
      <c r="ADC442" s="309"/>
      <c r="ADD442" s="309"/>
      <c r="ADE442" s="309"/>
      <c r="ADF442" s="309"/>
      <c r="ADG442" s="309"/>
      <c r="ADH442" s="309"/>
      <c r="ADI442" s="309"/>
      <c r="ADJ442" s="309"/>
      <c r="ADK442" s="309"/>
      <c r="ADL442" s="309"/>
      <c r="ADM442" s="309"/>
      <c r="ADN442" s="309"/>
      <c r="ADO442" s="309"/>
      <c r="ADP442" s="309"/>
      <c r="ADQ442" s="309"/>
      <c r="ADR442" s="309"/>
      <c r="ADS442" s="309"/>
      <c r="ADT442" s="309"/>
      <c r="ADU442" s="309"/>
      <c r="ADV442" s="309"/>
      <c r="ADW442" s="309"/>
      <c r="ADX442" s="309"/>
      <c r="ADY442" s="309"/>
      <c r="ADZ442" s="309"/>
      <c r="AEA442" s="309"/>
      <c r="AEB442" s="309"/>
      <c r="AEC442" s="309"/>
      <c r="AED442" s="309"/>
      <c r="AEE442" s="309"/>
      <c r="AEF442" s="309"/>
      <c r="AEG442" s="309"/>
      <c r="AEH442" s="309"/>
      <c r="AEI442" s="309"/>
      <c r="AEJ442" s="309"/>
      <c r="AEK442" s="309"/>
      <c r="AEL442" s="309"/>
      <c r="AEM442" s="309"/>
      <c r="AEN442" s="309"/>
      <c r="AEO442" s="309"/>
      <c r="AEP442" s="309"/>
      <c r="AEQ442" s="309"/>
      <c r="AER442" s="309"/>
      <c r="AES442" s="309"/>
      <c r="AET442" s="309"/>
      <c r="AEU442" s="309"/>
      <c r="AEV442" s="309"/>
      <c r="AEW442" s="309"/>
      <c r="AEX442" s="309"/>
      <c r="AEY442" s="309"/>
      <c r="AEZ442" s="309"/>
      <c r="AFA442" s="309"/>
      <c r="AFB442" s="309"/>
      <c r="AFC442" s="309"/>
      <c r="AFD442" s="309"/>
      <c r="AFE442" s="309"/>
      <c r="AFF442" s="309"/>
      <c r="AFG442" s="309"/>
      <c r="AFH442" s="309"/>
      <c r="AFI442" s="309"/>
      <c r="AFJ442" s="309"/>
      <c r="AFK442" s="309"/>
      <c r="AFL442" s="309"/>
      <c r="AFM442" s="309"/>
      <c r="AFN442" s="309"/>
      <c r="AFO442" s="309"/>
      <c r="AFP442" s="309"/>
      <c r="AFQ442" s="309"/>
      <c r="AFR442" s="309"/>
      <c r="AFS442" s="309"/>
      <c r="AFT442" s="309"/>
      <c r="AFU442" s="309"/>
      <c r="AFV442" s="309"/>
      <c r="AFW442" s="309"/>
      <c r="AFX442" s="309"/>
      <c r="AFY442" s="309"/>
      <c r="AFZ442" s="309"/>
      <c r="AGA442" s="309"/>
      <c r="AGB442" s="309"/>
      <c r="AGC442" s="309"/>
      <c r="AGD442" s="309"/>
      <c r="AGE442" s="309"/>
      <c r="AGF442" s="309"/>
      <c r="AGG442" s="309"/>
      <c r="AGH442" s="309"/>
      <c r="AGI442" s="309"/>
      <c r="AGJ442" s="309"/>
      <c r="AGK442" s="309"/>
      <c r="AGL442" s="309"/>
      <c r="AGM442" s="309"/>
      <c r="AGN442" s="309"/>
      <c r="AGO442" s="309"/>
      <c r="AGP442" s="309"/>
      <c r="AGQ442" s="309"/>
      <c r="AGR442" s="309"/>
      <c r="AGS442" s="309"/>
      <c r="AGT442" s="309"/>
      <c r="AGU442" s="309"/>
      <c r="AGV442" s="309"/>
      <c r="AGW442" s="309"/>
      <c r="AGX442" s="309"/>
      <c r="AGY442" s="309"/>
      <c r="AGZ442" s="309"/>
      <c r="AHA442" s="309"/>
      <c r="AHB442" s="309"/>
      <c r="AHC442" s="309"/>
      <c r="AHD442" s="309"/>
      <c r="AHE442" s="309"/>
      <c r="AHF442" s="309"/>
      <c r="AHG442" s="309"/>
      <c r="AHH442" s="309"/>
      <c r="AHI442" s="309"/>
      <c r="AHJ442" s="309"/>
      <c r="AHK442" s="309"/>
      <c r="AHL442" s="309"/>
      <c r="AHM442" s="309"/>
      <c r="AHN442" s="309"/>
      <c r="AHO442" s="309"/>
      <c r="AHP442" s="309"/>
      <c r="AHQ442" s="309"/>
      <c r="AHR442" s="309"/>
      <c r="AHS442" s="309"/>
      <c r="AHT442" s="309"/>
      <c r="AHU442" s="309"/>
      <c r="AHV442" s="309"/>
      <c r="AHW442" s="309"/>
      <c r="AHX442" s="309"/>
      <c r="AHY442" s="309"/>
      <c r="AHZ442" s="309"/>
      <c r="AIA442" s="309"/>
      <c r="AIB442" s="309"/>
      <c r="AIC442" s="309"/>
      <c r="AID442" s="309"/>
      <c r="AIE442" s="309"/>
      <c r="AIF442" s="309"/>
      <c r="AIG442" s="309"/>
      <c r="AIH442" s="309"/>
      <c r="AII442" s="309"/>
      <c r="AIJ442" s="309"/>
      <c r="AIK442" s="309"/>
      <c r="AIL442" s="309"/>
      <c r="AIM442" s="309"/>
      <c r="AIN442" s="309"/>
      <c r="AIO442" s="309"/>
      <c r="AIP442" s="309"/>
      <c r="AIQ442" s="309"/>
      <c r="AIR442" s="309"/>
      <c r="AIS442" s="309"/>
      <c r="AIT442" s="309"/>
      <c r="AIU442" s="309"/>
      <c r="AIV442" s="309"/>
      <c r="AIW442" s="309"/>
      <c r="AIX442" s="309"/>
      <c r="AIY442" s="309"/>
      <c r="AIZ442" s="309"/>
      <c r="AJA442" s="309"/>
      <c r="AJB442" s="309"/>
      <c r="AJC442" s="309"/>
      <c r="AJD442" s="309"/>
      <c r="AJE442" s="309"/>
      <c r="AJF442" s="309"/>
      <c r="AJG442" s="309"/>
      <c r="AJH442" s="309"/>
      <c r="AJI442" s="309"/>
      <c r="AJJ442" s="309"/>
      <c r="AJK442" s="309"/>
      <c r="AJL442" s="309"/>
      <c r="AJM442" s="309"/>
      <c r="AJN442" s="309"/>
      <c r="AJO442" s="309"/>
      <c r="AJP442" s="309"/>
      <c r="AJQ442" s="309"/>
      <c r="AJR442" s="309"/>
      <c r="AJS442" s="309"/>
      <c r="AJT442" s="309"/>
      <c r="AJU442" s="309"/>
      <c r="AJV442" s="309"/>
      <c r="AJW442" s="309"/>
      <c r="AJX442" s="309"/>
      <c r="AJY442" s="309"/>
      <c r="AJZ442" s="309"/>
      <c r="AKA442" s="309"/>
      <c r="AKB442" s="309"/>
      <c r="AKC442" s="309"/>
      <c r="AKD442" s="309"/>
      <c r="AKE442" s="309"/>
      <c r="AKF442" s="309"/>
      <c r="AKG442" s="309"/>
      <c r="AKH442" s="309"/>
      <c r="AKI442" s="309"/>
      <c r="AKJ442" s="309"/>
      <c r="AKK442" s="309"/>
      <c r="AKL442" s="309"/>
      <c r="AKM442" s="309"/>
      <c r="AKN442" s="309"/>
      <c r="AKO442" s="309"/>
      <c r="AKP442" s="309"/>
      <c r="AKQ442" s="309"/>
      <c r="AKR442" s="309"/>
      <c r="AKS442" s="309"/>
      <c r="AKT442" s="309"/>
      <c r="AKU442" s="309"/>
      <c r="AKV442" s="309"/>
      <c r="AKW442" s="309"/>
      <c r="AKX442" s="309"/>
      <c r="AKY442" s="309"/>
      <c r="AKZ442" s="309"/>
      <c r="ALA442" s="309"/>
      <c r="ALB442" s="309"/>
      <c r="ALC442" s="309"/>
      <c r="ALD442" s="309"/>
      <c r="ALE442" s="309"/>
      <c r="ALF442" s="309"/>
      <c r="ALG442" s="309"/>
      <c r="ALH442" s="309"/>
      <c r="ALI442" s="309"/>
      <c r="ALJ442" s="309"/>
      <c r="ALK442" s="309"/>
      <c r="ALL442" s="309"/>
      <c r="ALM442" s="309"/>
      <c r="ALN442" s="309"/>
      <c r="ALO442" s="309"/>
      <c r="ALP442" s="309"/>
      <c r="ALQ442" s="309"/>
      <c r="ALR442" s="309"/>
      <c r="ALS442" s="309"/>
      <c r="ALT442" s="309"/>
      <c r="ALU442" s="309"/>
      <c r="ALV442" s="309"/>
      <c r="ALW442" s="309"/>
      <c r="ALX442" s="309"/>
      <c r="ALY442" s="309"/>
      <c r="ALZ442" s="309"/>
      <c r="AMA442" s="309"/>
      <c r="AMB442" s="309"/>
      <c r="AMC442" s="309"/>
      <c r="AMD442" s="309"/>
      <c r="AME442" s="309"/>
      <c r="AMF442" s="309"/>
      <c r="AMG442" s="309"/>
      <c r="AMH442" s="309"/>
      <c r="AMI442" s="309"/>
      <c r="AMJ442" s="309"/>
      <c r="AMK442" s="309"/>
      <c r="AML442" s="309"/>
      <c r="AMM442" s="309"/>
      <c r="AMN442" s="309"/>
      <c r="AMO442" s="309"/>
      <c r="AMP442" s="309"/>
      <c r="AMQ442" s="309"/>
      <c r="AMR442" s="309"/>
      <c r="AMS442" s="309"/>
      <c r="AMT442" s="309"/>
      <c r="AMU442" s="309"/>
      <c r="AMV442" s="309"/>
      <c r="AMW442" s="309"/>
      <c r="AMX442" s="309"/>
      <c r="AMY442" s="309"/>
      <c r="AMZ442" s="309"/>
      <c r="ANA442" s="309"/>
      <c r="ANB442" s="309"/>
      <c r="ANC442" s="309"/>
      <c r="AND442" s="309"/>
      <c r="ANE442" s="309"/>
      <c r="ANF442" s="309"/>
      <c r="ANG442" s="309"/>
      <c r="ANH442" s="309"/>
      <c r="ANI442" s="309"/>
      <c r="ANJ442" s="309"/>
      <c r="ANK442" s="309"/>
      <c r="ANL442" s="309"/>
      <c r="ANM442" s="309"/>
      <c r="ANN442" s="309"/>
      <c r="ANO442" s="309"/>
      <c r="ANP442" s="309"/>
      <c r="ANQ442" s="309"/>
      <c r="ANR442" s="309"/>
      <c r="ANS442" s="309"/>
      <c r="ANT442" s="309"/>
      <c r="ANU442" s="309"/>
      <c r="ANV442" s="309"/>
      <c r="ANW442" s="309"/>
      <c r="ANX442" s="309"/>
      <c r="ANY442" s="309"/>
      <c r="ANZ442" s="309"/>
      <c r="AOA442" s="309"/>
      <c r="AOB442" s="309"/>
      <c r="AOC442" s="309"/>
      <c r="AOD442" s="309"/>
      <c r="AOE442" s="309"/>
      <c r="AOF442" s="309"/>
      <c r="AOG442" s="309"/>
      <c r="AOH442" s="309"/>
      <c r="AOI442" s="309"/>
      <c r="AOJ442" s="309"/>
      <c r="AOK442" s="309"/>
      <c r="AOL442" s="309"/>
      <c r="AOM442" s="309"/>
      <c r="AON442" s="309"/>
      <c r="AOO442" s="309"/>
      <c r="AOP442" s="309"/>
      <c r="AOQ442" s="309"/>
      <c r="AOR442" s="309"/>
      <c r="AOS442" s="309"/>
      <c r="AOT442" s="309"/>
      <c r="AOU442" s="309"/>
      <c r="AOV442" s="309"/>
      <c r="AOW442" s="309"/>
      <c r="AOX442" s="309"/>
      <c r="AOY442" s="309"/>
      <c r="AOZ442" s="309"/>
      <c r="APA442" s="309"/>
      <c r="APB442" s="309"/>
      <c r="APC442" s="309"/>
      <c r="APD442" s="309"/>
      <c r="APE442" s="309"/>
      <c r="APF442" s="309"/>
      <c r="APG442" s="309"/>
      <c r="APH442" s="309"/>
      <c r="API442" s="309"/>
      <c r="APJ442" s="309"/>
      <c r="APK442" s="309"/>
      <c r="APL442" s="309"/>
      <c r="APM442" s="309"/>
      <c r="APN442" s="309"/>
      <c r="APO442" s="309"/>
      <c r="APP442" s="309"/>
      <c r="APQ442" s="309"/>
      <c r="APR442" s="309"/>
      <c r="APS442" s="309"/>
      <c r="APT442" s="309"/>
      <c r="APU442" s="309"/>
      <c r="APV442" s="309"/>
      <c r="APW442" s="309"/>
      <c r="APX442" s="309"/>
      <c r="APY442" s="309"/>
      <c r="APZ442" s="309"/>
      <c r="AQA442" s="309"/>
      <c r="AQB442" s="309"/>
      <c r="AQC442" s="309"/>
      <c r="AQD442" s="309"/>
      <c r="AQE442" s="309"/>
      <c r="AQF442" s="309"/>
      <c r="AQG442" s="309"/>
      <c r="AQH442" s="309"/>
      <c r="AQI442" s="309"/>
      <c r="AQJ442" s="309"/>
      <c r="AQK442" s="309"/>
      <c r="AQL442" s="309"/>
      <c r="AQM442" s="309"/>
      <c r="AQN442" s="309"/>
      <c r="AQO442" s="309"/>
      <c r="AQP442" s="309"/>
      <c r="AQQ442" s="309"/>
      <c r="AQR442" s="309"/>
      <c r="AQS442" s="309"/>
      <c r="AQT442" s="309"/>
      <c r="AQU442" s="309"/>
      <c r="AQV442" s="309"/>
      <c r="AQW442" s="309"/>
      <c r="AQX442" s="309"/>
      <c r="AQY442" s="309"/>
      <c r="AQZ442" s="309"/>
      <c r="ARA442" s="309"/>
      <c r="ARB442" s="309"/>
      <c r="ARC442" s="309"/>
      <c r="ARD442" s="309"/>
      <c r="ARE442" s="309"/>
      <c r="ARF442" s="309"/>
      <c r="ARG442" s="309"/>
      <c r="ARH442" s="309"/>
      <c r="ARI442" s="309"/>
      <c r="ARJ442" s="309"/>
      <c r="ARK442" s="309"/>
      <c r="ARL442" s="309"/>
      <c r="ARM442" s="309"/>
      <c r="ARN442" s="309"/>
      <c r="ARO442" s="309"/>
      <c r="ARP442" s="309"/>
      <c r="ARQ442" s="309"/>
      <c r="ARR442" s="309"/>
      <c r="ARS442" s="309"/>
      <c r="ART442" s="309"/>
      <c r="ARU442" s="309"/>
      <c r="ARV442" s="309"/>
      <c r="ARW442" s="309"/>
      <c r="ARX442" s="309"/>
      <c r="ARY442" s="309"/>
      <c r="ARZ442" s="309"/>
      <c r="ASA442" s="309"/>
      <c r="ASB442" s="309"/>
      <c r="ASC442" s="309"/>
      <c r="ASD442" s="309"/>
      <c r="ASE442" s="309"/>
      <c r="ASF442" s="309"/>
      <c r="ASG442" s="309"/>
      <c r="ASH442" s="309"/>
      <c r="ASI442" s="309"/>
      <c r="ASJ442" s="309"/>
      <c r="ASK442" s="309"/>
      <c r="ASL442" s="309"/>
      <c r="ASM442" s="309"/>
      <c r="ASN442" s="309"/>
      <c r="ASO442" s="309"/>
      <c r="ASP442" s="309"/>
      <c r="ASQ442" s="309"/>
      <c r="ASR442" s="309"/>
      <c r="ASS442" s="309"/>
      <c r="AST442" s="309"/>
      <c r="ASU442" s="309"/>
      <c r="ASV442" s="309"/>
      <c r="ASW442" s="309"/>
      <c r="ASX442" s="309"/>
      <c r="ASY442" s="309"/>
      <c r="ASZ442" s="309"/>
      <c r="ATA442" s="309"/>
      <c r="ATB442" s="309"/>
      <c r="ATC442" s="309"/>
      <c r="ATD442" s="309"/>
      <c r="ATE442" s="309"/>
      <c r="ATF442" s="309"/>
      <c r="ATG442" s="309"/>
      <c r="ATH442" s="309"/>
      <c r="ATI442" s="309"/>
      <c r="ATJ442" s="309"/>
      <c r="ATK442" s="309"/>
      <c r="ATL442" s="309"/>
      <c r="ATM442" s="309"/>
      <c r="ATN442" s="309"/>
      <c r="ATO442" s="309"/>
      <c r="ATP442" s="309"/>
      <c r="ATQ442" s="309"/>
      <c r="ATR442" s="309"/>
      <c r="ATS442" s="309"/>
      <c r="ATT442" s="309"/>
      <c r="ATU442" s="309"/>
      <c r="ATV442" s="309"/>
      <c r="ATW442" s="309"/>
      <c r="ATX442" s="309"/>
      <c r="ATY442" s="309"/>
      <c r="ATZ442" s="309"/>
      <c r="AUA442" s="309"/>
      <c r="AUB442" s="309"/>
      <c r="AUC442" s="309"/>
      <c r="AUD442" s="309"/>
      <c r="AUE442" s="309"/>
      <c r="AUF442" s="309"/>
      <c r="AUG442" s="309"/>
      <c r="AUH442" s="309"/>
      <c r="AUI442" s="309"/>
      <c r="AUJ442" s="309"/>
      <c r="AUK442" s="309"/>
      <c r="AUL442" s="309"/>
      <c r="AUM442" s="309"/>
      <c r="AUN442" s="309"/>
      <c r="AUO442" s="309"/>
      <c r="AUP442" s="309"/>
      <c r="AUQ442" s="309"/>
      <c r="AUR442" s="309"/>
      <c r="AUS442" s="309"/>
      <c r="AUT442" s="309"/>
      <c r="AUU442" s="309"/>
      <c r="AUV442" s="309"/>
      <c r="AUW442" s="309"/>
      <c r="AUX442" s="309"/>
      <c r="AUY442" s="309"/>
      <c r="AUZ442" s="309"/>
      <c r="AVA442" s="309"/>
      <c r="AVB442" s="309"/>
      <c r="AVC442" s="309"/>
      <c r="AVD442" s="309"/>
      <c r="AVE442" s="309"/>
      <c r="AVF442" s="309"/>
      <c r="AVG442" s="309"/>
      <c r="AVH442" s="309"/>
      <c r="AVI442" s="309"/>
      <c r="AVJ442" s="309"/>
      <c r="AVK442" s="309"/>
      <c r="AVL442" s="309"/>
      <c r="AVM442" s="309"/>
      <c r="AVN442" s="309"/>
      <c r="AVO442" s="309"/>
      <c r="AVP442" s="309"/>
      <c r="AVQ442" s="309"/>
      <c r="AVR442" s="309"/>
      <c r="AVS442" s="309"/>
      <c r="AVT442" s="309"/>
      <c r="AVU442" s="309"/>
      <c r="AVV442" s="309"/>
      <c r="AVW442" s="309"/>
      <c r="AVX442" s="309"/>
      <c r="AVY442" s="309"/>
      <c r="AVZ442" s="309"/>
      <c r="AWA442" s="309"/>
      <c r="AWB442" s="309"/>
      <c r="AWC442" s="309"/>
      <c r="AWD442" s="309"/>
      <c r="AWE442" s="309"/>
      <c r="AWF442" s="309"/>
      <c r="AWG442" s="309"/>
      <c r="AWH442" s="309"/>
      <c r="AWI442" s="309"/>
      <c r="AWJ442" s="309"/>
      <c r="AWK442" s="309"/>
      <c r="AWL442" s="309"/>
      <c r="AWM442" s="309"/>
      <c r="AWN442" s="309"/>
      <c r="AWO442" s="309"/>
      <c r="AWP442" s="309"/>
      <c r="AWQ442" s="309"/>
      <c r="AWR442" s="309"/>
      <c r="AWS442" s="309"/>
      <c r="AWT442" s="309"/>
      <c r="AWU442" s="309"/>
      <c r="AWV442" s="309"/>
      <c r="AWW442" s="309"/>
      <c r="AWX442" s="309"/>
      <c r="AWY442" s="309"/>
      <c r="AWZ442" s="309"/>
      <c r="AXA442" s="309"/>
      <c r="AXB442" s="309"/>
      <c r="AXC442" s="309"/>
      <c r="AXD442" s="309"/>
      <c r="AXE442" s="309"/>
      <c r="AXF442" s="309"/>
      <c r="AXG442" s="309"/>
      <c r="AXH442" s="309"/>
      <c r="AXI442" s="309"/>
      <c r="AXJ442" s="309"/>
      <c r="AXK442" s="309"/>
      <c r="AXL442" s="309"/>
      <c r="AXM442" s="309"/>
      <c r="AXN442" s="309"/>
      <c r="AXO442" s="309"/>
      <c r="AXP442" s="309"/>
      <c r="AXQ442" s="309"/>
      <c r="AXR442" s="309"/>
      <c r="AXS442" s="309"/>
      <c r="AXT442" s="309"/>
      <c r="AXU442" s="309"/>
      <c r="AXV442" s="309"/>
      <c r="AXW442" s="309"/>
      <c r="AXX442" s="309"/>
      <c r="AXY442" s="309"/>
      <c r="AXZ442" s="309"/>
      <c r="AYA442" s="309"/>
      <c r="AYB442" s="309"/>
      <c r="AYC442" s="309"/>
      <c r="AYD442" s="309"/>
      <c r="AYE442" s="309"/>
      <c r="AYF442" s="309"/>
      <c r="AYG442" s="309"/>
      <c r="AYH442" s="309"/>
      <c r="AYI442" s="309"/>
      <c r="AYJ442" s="309"/>
      <c r="AYK442" s="309"/>
      <c r="AYL442" s="309"/>
      <c r="AYM442" s="309"/>
      <c r="AYN442" s="309"/>
      <c r="AYO442" s="309"/>
      <c r="AYP442" s="309"/>
      <c r="AYQ442" s="309"/>
      <c r="AYR442" s="309"/>
      <c r="AYS442" s="309"/>
      <c r="AYT442" s="309"/>
      <c r="AYU442" s="309"/>
      <c r="AYV442" s="309"/>
      <c r="AYW442" s="309"/>
      <c r="AYX442" s="309"/>
      <c r="AYY442" s="309"/>
      <c r="AYZ442" s="309"/>
      <c r="AZA442" s="309"/>
      <c r="AZB442" s="309"/>
      <c r="AZC442" s="309"/>
      <c r="AZD442" s="309"/>
      <c r="AZE442" s="309"/>
      <c r="AZF442" s="309"/>
      <c r="AZG442" s="309"/>
      <c r="AZH442" s="309"/>
      <c r="AZI442" s="309"/>
      <c r="AZJ442" s="309"/>
      <c r="AZK442" s="309"/>
      <c r="AZL442" s="309"/>
      <c r="AZM442" s="309"/>
      <c r="AZN442" s="309"/>
      <c r="AZO442" s="309"/>
      <c r="AZP442" s="309"/>
      <c r="AZQ442" s="309"/>
      <c r="AZR442" s="309"/>
      <c r="AZS442" s="309"/>
      <c r="AZT442" s="309"/>
      <c r="AZU442" s="309"/>
      <c r="AZV442" s="309"/>
      <c r="AZW442" s="309"/>
      <c r="AZX442" s="309"/>
      <c r="AZY442" s="309"/>
      <c r="AZZ442" s="309"/>
      <c r="BAA442" s="309"/>
      <c r="BAB442" s="309"/>
      <c r="BAC442" s="309"/>
      <c r="BAD442" s="309"/>
      <c r="BAE442" s="309"/>
      <c r="BAF442" s="309"/>
      <c r="BAG442" s="309"/>
      <c r="BAH442" s="309"/>
      <c r="BAI442" s="309"/>
      <c r="BAJ442" s="309"/>
      <c r="BAK442" s="309"/>
      <c r="BAL442" s="309"/>
      <c r="BAM442" s="309"/>
      <c r="BAN442" s="309"/>
      <c r="BAO442" s="309"/>
      <c r="BAP442" s="309"/>
      <c r="BAQ442" s="309"/>
      <c r="BAR442" s="309"/>
      <c r="BAS442" s="309"/>
      <c r="BAT442" s="309"/>
      <c r="BAU442" s="309"/>
      <c r="BAV442" s="309"/>
      <c r="BAW442" s="309"/>
      <c r="BAX442" s="309"/>
      <c r="BAY442" s="309"/>
      <c r="BAZ442" s="309"/>
      <c r="BBA442" s="309"/>
      <c r="BBB442" s="309"/>
      <c r="BBC442" s="309"/>
      <c r="BBD442" s="309"/>
      <c r="BBE442" s="309"/>
      <c r="BBF442" s="309"/>
      <c r="BBG442" s="309"/>
      <c r="BBH442" s="309"/>
      <c r="BBI442" s="309"/>
      <c r="BBJ442" s="309"/>
      <c r="BBK442" s="309"/>
      <c r="BBL442" s="309"/>
      <c r="BBM442" s="309"/>
      <c r="BBN442" s="309"/>
      <c r="BBO442" s="309"/>
      <c r="BBP442" s="309"/>
      <c r="BBQ442" s="309"/>
      <c r="BBR442" s="309"/>
      <c r="BBS442" s="309"/>
      <c r="BBT442" s="309"/>
      <c r="BBU442" s="309"/>
      <c r="BBV442" s="309"/>
      <c r="BBW442" s="309"/>
      <c r="BBX442" s="309"/>
      <c r="BBY442" s="309"/>
      <c r="BBZ442" s="309"/>
      <c r="BCA442" s="309"/>
      <c r="BCB442" s="309"/>
      <c r="BCC442" s="309"/>
      <c r="BCD442" s="309"/>
      <c r="BCE442" s="309"/>
      <c r="BCF442" s="309"/>
      <c r="BCG442" s="309"/>
      <c r="BCH442" s="309"/>
      <c r="BCI442" s="309"/>
      <c r="BCJ442" s="309"/>
      <c r="BCK442" s="309"/>
      <c r="BCL442" s="309"/>
      <c r="BCM442" s="309"/>
      <c r="BCN442" s="309"/>
      <c r="BCO442" s="309"/>
      <c r="BCP442" s="309"/>
      <c r="BCQ442" s="309"/>
      <c r="BCR442" s="309"/>
      <c r="BCS442" s="309"/>
      <c r="BCT442" s="309"/>
      <c r="BCU442" s="309"/>
      <c r="BCV442" s="309"/>
      <c r="BCW442" s="309"/>
      <c r="BCX442" s="309"/>
      <c r="BCY442" s="309"/>
      <c r="BCZ442" s="309"/>
      <c r="BDA442" s="309"/>
      <c r="BDB442" s="309"/>
      <c r="BDC442" s="309"/>
      <c r="BDD442" s="309"/>
      <c r="BDE442" s="309"/>
      <c r="BDF442" s="309"/>
      <c r="BDG442" s="309"/>
      <c r="BDH442" s="309"/>
      <c r="BDI442" s="309"/>
      <c r="BDJ442" s="309"/>
      <c r="BDK442" s="309"/>
      <c r="BDL442" s="309"/>
      <c r="BDM442" s="309"/>
      <c r="BDN442" s="309"/>
      <c r="BDO442" s="309"/>
      <c r="BDP442" s="309"/>
      <c r="BDQ442" s="309"/>
      <c r="BDR442" s="309"/>
      <c r="BDS442" s="309"/>
      <c r="BDT442" s="309"/>
      <c r="BDU442" s="309"/>
      <c r="BDV442" s="309"/>
      <c r="BDW442" s="309"/>
      <c r="BDX442" s="309"/>
      <c r="BDY442" s="309"/>
      <c r="BDZ442" s="309"/>
      <c r="BEA442" s="309"/>
      <c r="BEB442" s="309"/>
      <c r="BEC442" s="309"/>
      <c r="BED442" s="309"/>
      <c r="BEE442" s="309"/>
      <c r="BEF442" s="309"/>
      <c r="BEG442" s="309"/>
      <c r="BEH442" s="309"/>
      <c r="BEI442" s="309"/>
      <c r="BEJ442" s="309"/>
      <c r="BEK442" s="309"/>
      <c r="BEL442" s="309"/>
      <c r="BEM442" s="309"/>
      <c r="BEN442" s="309"/>
      <c r="BEO442" s="309"/>
      <c r="BEP442" s="309"/>
      <c r="BEQ442" s="309"/>
      <c r="BER442" s="309"/>
      <c r="BES442" s="309"/>
      <c r="BET442" s="309"/>
      <c r="BEU442" s="309"/>
      <c r="BEV442" s="309"/>
      <c r="BEW442" s="309"/>
      <c r="BEX442" s="309"/>
      <c r="BEY442" s="309"/>
      <c r="BEZ442" s="309"/>
      <c r="BFA442" s="309"/>
      <c r="BFB442" s="309"/>
      <c r="BFC442" s="309"/>
      <c r="BFD442" s="309"/>
      <c r="BFE442" s="309"/>
      <c r="BFF442" s="309"/>
      <c r="BFG442" s="309"/>
      <c r="BFH442" s="309"/>
      <c r="BFI442" s="309"/>
      <c r="BFJ442" s="309"/>
      <c r="BFK442" s="309"/>
      <c r="BFL442" s="309"/>
      <c r="BFM442" s="309"/>
      <c r="BFN442" s="309"/>
      <c r="BFO442" s="309"/>
      <c r="BFP442" s="309"/>
      <c r="BFQ442" s="309"/>
      <c r="BFR442" s="309"/>
      <c r="BFS442" s="309"/>
      <c r="BFT442" s="309"/>
      <c r="BFU442" s="309"/>
      <c r="BFV442" s="309"/>
      <c r="BFW442" s="309"/>
      <c r="BFX442" s="309"/>
      <c r="BFY442" s="309"/>
      <c r="BFZ442" s="309"/>
      <c r="BGA442" s="309"/>
      <c r="BGB442" s="309"/>
      <c r="BGC442" s="309"/>
      <c r="BGD442" s="309"/>
      <c r="BGE442" s="309"/>
      <c r="BGF442" s="309"/>
      <c r="BGG442" s="309"/>
      <c r="BGH442" s="309"/>
    </row>
    <row r="443" spans="6:1542" s="18" customFormat="1" ht="14.45" customHeight="1" x14ac:dyDescent="0.25">
      <c r="F443" s="68"/>
      <c r="Y443" s="68"/>
      <c r="AC443" s="309"/>
      <c r="AD443" s="309"/>
      <c r="AE443" s="309"/>
      <c r="AF443" s="309"/>
      <c r="AG443" s="309"/>
      <c r="AH443" s="309"/>
      <c r="AI443" s="309"/>
      <c r="AJ443" s="309"/>
      <c r="AK443" s="309"/>
      <c r="AL443" s="309"/>
      <c r="AM443" s="309"/>
      <c r="AN443" s="309"/>
      <c r="AO443" s="309"/>
      <c r="AP443" s="309"/>
      <c r="AQ443" s="309"/>
      <c r="AR443" s="309"/>
      <c r="AS443" s="309"/>
      <c r="AT443" s="309"/>
      <c r="AU443" s="309"/>
      <c r="AV443" s="309"/>
      <c r="AW443" s="309"/>
      <c r="AX443" s="309"/>
      <c r="AY443" s="309"/>
      <c r="AZ443" s="309"/>
      <c r="BA443" s="309"/>
      <c r="BB443" s="309"/>
      <c r="BC443" s="309"/>
      <c r="BD443" s="309"/>
      <c r="BE443" s="309"/>
      <c r="BF443" s="309"/>
      <c r="BG443" s="309"/>
      <c r="BH443" s="309"/>
      <c r="BI443" s="309"/>
      <c r="BJ443" s="309"/>
      <c r="BK443" s="309"/>
      <c r="BL443" s="309"/>
      <c r="BM443" s="309"/>
      <c r="BN443" s="309"/>
      <c r="BO443" s="309"/>
      <c r="BP443" s="309"/>
      <c r="BQ443" s="309"/>
      <c r="BR443" s="309"/>
      <c r="BS443" s="309"/>
      <c r="BT443" s="309"/>
      <c r="BU443" s="309"/>
      <c r="BV443" s="309"/>
      <c r="BW443" s="309"/>
      <c r="BX443" s="309"/>
      <c r="BY443" s="309"/>
      <c r="BZ443" s="309"/>
      <c r="CA443" s="309"/>
      <c r="CB443" s="309"/>
      <c r="CC443" s="309"/>
      <c r="CD443" s="309"/>
      <c r="CE443" s="309"/>
      <c r="CF443" s="309"/>
      <c r="CG443" s="309"/>
      <c r="CH443" s="309"/>
      <c r="CI443" s="309"/>
      <c r="CJ443" s="309"/>
      <c r="CK443" s="309"/>
      <c r="CL443" s="309"/>
      <c r="CM443" s="309"/>
      <c r="CN443" s="309"/>
      <c r="CO443" s="309"/>
      <c r="CP443" s="309"/>
      <c r="CQ443" s="309"/>
      <c r="CR443" s="309"/>
      <c r="CS443" s="309"/>
      <c r="CT443" s="309"/>
      <c r="CU443" s="309"/>
      <c r="CV443" s="309"/>
      <c r="CW443" s="309"/>
      <c r="CX443" s="309"/>
      <c r="CY443" s="309"/>
      <c r="CZ443" s="309"/>
      <c r="DA443" s="309"/>
      <c r="DB443" s="309"/>
      <c r="DC443" s="309"/>
      <c r="DD443" s="309"/>
      <c r="DE443" s="309"/>
      <c r="DF443" s="309"/>
      <c r="DG443" s="309"/>
      <c r="DH443" s="309"/>
      <c r="DI443" s="309"/>
      <c r="DJ443" s="309"/>
      <c r="DK443" s="309"/>
      <c r="DL443" s="309"/>
      <c r="DM443" s="309"/>
      <c r="DN443" s="309"/>
      <c r="DO443" s="309"/>
      <c r="DP443" s="309"/>
      <c r="DQ443" s="309"/>
      <c r="DR443" s="309"/>
      <c r="DS443" s="309"/>
      <c r="DT443" s="309"/>
      <c r="DU443" s="309"/>
      <c r="DV443" s="309"/>
      <c r="DW443" s="309"/>
      <c r="DX443" s="309"/>
      <c r="DY443" s="309"/>
      <c r="DZ443" s="309"/>
      <c r="EA443" s="309"/>
      <c r="EB443" s="309"/>
      <c r="EC443" s="309"/>
      <c r="ED443" s="309"/>
      <c r="EE443" s="309"/>
      <c r="EF443" s="309"/>
      <c r="EG443" s="309"/>
      <c r="EH443" s="309"/>
      <c r="EI443" s="309"/>
      <c r="EJ443" s="309"/>
      <c r="EK443" s="309"/>
      <c r="EL443" s="309"/>
      <c r="EM443" s="309"/>
      <c r="EN443" s="309"/>
      <c r="EO443" s="309"/>
      <c r="EP443" s="309"/>
      <c r="EQ443" s="309"/>
      <c r="ER443" s="309"/>
      <c r="ES443" s="309"/>
      <c r="ET443" s="309"/>
      <c r="EU443" s="309"/>
      <c r="EV443" s="309"/>
      <c r="EW443" s="309"/>
      <c r="EX443" s="309"/>
      <c r="EY443" s="309"/>
      <c r="EZ443" s="309"/>
      <c r="FA443" s="309"/>
      <c r="FB443" s="309"/>
      <c r="FC443" s="309"/>
      <c r="FD443" s="309"/>
      <c r="FE443" s="309"/>
      <c r="FF443" s="309"/>
      <c r="FG443" s="309"/>
      <c r="FH443" s="309"/>
      <c r="FI443" s="309"/>
      <c r="FJ443" s="309"/>
      <c r="FK443" s="309"/>
      <c r="FL443" s="309"/>
      <c r="FM443" s="309"/>
      <c r="FN443" s="309"/>
      <c r="FO443" s="309"/>
      <c r="FP443" s="309"/>
      <c r="FQ443" s="309"/>
      <c r="FR443" s="309"/>
      <c r="FS443" s="309"/>
      <c r="FT443" s="309"/>
      <c r="FU443" s="309"/>
      <c r="FV443" s="309"/>
      <c r="FW443" s="309"/>
      <c r="FX443" s="309"/>
      <c r="FY443" s="309"/>
      <c r="FZ443" s="309"/>
      <c r="GA443" s="309"/>
      <c r="GB443" s="309"/>
      <c r="GC443" s="309"/>
      <c r="GD443" s="309"/>
      <c r="GE443" s="309"/>
      <c r="GF443" s="309"/>
      <c r="GG443" s="309"/>
      <c r="GH443" s="309"/>
      <c r="GI443" s="309"/>
      <c r="GJ443" s="309"/>
      <c r="GK443" s="309"/>
      <c r="GL443" s="309"/>
      <c r="GM443" s="309"/>
      <c r="GN443" s="309"/>
      <c r="GO443" s="309"/>
      <c r="GP443" s="309"/>
      <c r="GQ443" s="309"/>
      <c r="GR443" s="309"/>
      <c r="GS443" s="309"/>
      <c r="GT443" s="309"/>
      <c r="GU443" s="309"/>
      <c r="GV443" s="309"/>
      <c r="GW443" s="309"/>
      <c r="GX443" s="309"/>
      <c r="GY443" s="309"/>
      <c r="GZ443" s="309"/>
      <c r="HA443" s="309"/>
      <c r="HB443" s="309"/>
      <c r="HC443" s="309"/>
      <c r="HD443" s="309"/>
      <c r="HE443" s="309"/>
      <c r="HF443" s="309"/>
      <c r="HG443" s="309"/>
      <c r="HH443" s="309"/>
      <c r="HI443" s="309"/>
      <c r="HJ443" s="309"/>
      <c r="HK443" s="309"/>
      <c r="HL443" s="309"/>
      <c r="HM443" s="309"/>
      <c r="HN443" s="309"/>
      <c r="HO443" s="309"/>
      <c r="HP443" s="309"/>
      <c r="HQ443" s="309"/>
      <c r="HR443" s="309"/>
      <c r="HS443" s="309"/>
      <c r="HT443" s="309"/>
      <c r="HU443" s="309"/>
      <c r="HV443" s="309"/>
      <c r="HW443" s="309"/>
      <c r="HX443" s="309"/>
      <c r="HY443" s="309"/>
      <c r="HZ443" s="309"/>
      <c r="IA443" s="309"/>
      <c r="IB443" s="309"/>
      <c r="IC443" s="309"/>
      <c r="ID443" s="309"/>
      <c r="IE443" s="309"/>
      <c r="IF443" s="309"/>
      <c r="IG443" s="309"/>
      <c r="IH443" s="309"/>
      <c r="II443" s="309"/>
      <c r="IJ443" s="309"/>
      <c r="IK443" s="309"/>
      <c r="IL443" s="309"/>
      <c r="IM443" s="309"/>
      <c r="IN443" s="309"/>
      <c r="IO443" s="309"/>
      <c r="IP443" s="309"/>
      <c r="IQ443" s="309"/>
      <c r="IR443" s="309"/>
      <c r="IS443" s="309"/>
      <c r="IT443" s="309"/>
      <c r="IU443" s="309"/>
      <c r="IV443" s="309"/>
      <c r="IW443" s="309"/>
      <c r="IX443" s="309"/>
      <c r="IY443" s="309"/>
      <c r="IZ443" s="309"/>
      <c r="JA443" s="309"/>
      <c r="JB443" s="309"/>
      <c r="JC443" s="309"/>
      <c r="JD443" s="309"/>
      <c r="JE443" s="309"/>
      <c r="JF443" s="309"/>
      <c r="JG443" s="309"/>
      <c r="JH443" s="309"/>
      <c r="JI443" s="309"/>
      <c r="JJ443" s="309"/>
      <c r="JK443" s="309"/>
      <c r="JL443" s="309"/>
      <c r="JM443" s="309"/>
      <c r="JN443" s="309"/>
      <c r="JO443" s="309"/>
      <c r="JP443" s="309"/>
      <c r="JQ443" s="309"/>
      <c r="JR443" s="309"/>
      <c r="JS443" s="309"/>
      <c r="JT443" s="309"/>
      <c r="JU443" s="309"/>
      <c r="JV443" s="309"/>
      <c r="JW443" s="309"/>
      <c r="JX443" s="309"/>
      <c r="JY443" s="309"/>
      <c r="JZ443" s="309"/>
      <c r="KA443" s="309"/>
      <c r="KB443" s="309"/>
      <c r="KC443" s="309"/>
      <c r="KD443" s="309"/>
      <c r="KE443" s="309"/>
      <c r="KF443" s="309"/>
      <c r="KG443" s="309"/>
      <c r="KH443" s="309"/>
      <c r="KI443" s="309"/>
      <c r="KJ443" s="309"/>
      <c r="KK443" s="309"/>
      <c r="KL443" s="309"/>
      <c r="KM443" s="309"/>
      <c r="KN443" s="309"/>
      <c r="KO443" s="309"/>
      <c r="KP443" s="309"/>
      <c r="KQ443" s="309"/>
      <c r="KR443" s="309"/>
      <c r="KS443" s="309"/>
      <c r="KT443" s="309"/>
      <c r="KU443" s="309"/>
      <c r="KV443" s="309"/>
      <c r="KW443" s="309"/>
      <c r="KX443" s="309"/>
      <c r="KY443" s="309"/>
      <c r="KZ443" s="309"/>
      <c r="LA443" s="309"/>
      <c r="LB443" s="309"/>
      <c r="LC443" s="309"/>
      <c r="LD443" s="309"/>
      <c r="LE443" s="309"/>
      <c r="LF443" s="309"/>
      <c r="LG443" s="309"/>
      <c r="LH443" s="309"/>
      <c r="LI443" s="309"/>
      <c r="LJ443" s="309"/>
      <c r="LK443" s="309"/>
      <c r="LL443" s="309"/>
      <c r="LM443" s="309"/>
      <c r="LN443" s="309"/>
      <c r="LO443" s="309"/>
      <c r="LP443" s="309"/>
      <c r="LQ443" s="309"/>
      <c r="LR443" s="309"/>
      <c r="LS443" s="309"/>
      <c r="LT443" s="309"/>
      <c r="LU443" s="309"/>
      <c r="LV443" s="309"/>
      <c r="LW443" s="309"/>
      <c r="LX443" s="309"/>
      <c r="LY443" s="309"/>
      <c r="LZ443" s="309"/>
      <c r="MA443" s="309"/>
      <c r="MB443" s="309"/>
      <c r="MC443" s="309"/>
      <c r="MD443" s="309"/>
      <c r="ME443" s="309"/>
      <c r="MF443" s="309"/>
      <c r="MG443" s="309"/>
      <c r="MH443" s="309"/>
      <c r="MI443" s="309"/>
      <c r="MJ443" s="309"/>
      <c r="MK443" s="309"/>
      <c r="ML443" s="309"/>
      <c r="MM443" s="309"/>
      <c r="MN443" s="309"/>
      <c r="MO443" s="309"/>
      <c r="MP443" s="309"/>
      <c r="MQ443" s="309"/>
      <c r="MR443" s="309"/>
      <c r="MS443" s="309"/>
      <c r="MT443" s="309"/>
      <c r="MU443" s="309"/>
      <c r="MV443" s="309"/>
      <c r="MW443" s="309"/>
      <c r="MX443" s="309"/>
      <c r="MY443" s="309"/>
      <c r="MZ443" s="309"/>
      <c r="NA443" s="309"/>
      <c r="NB443" s="309"/>
      <c r="NC443" s="309"/>
      <c r="ND443" s="309"/>
      <c r="NE443" s="309"/>
      <c r="NF443" s="309"/>
      <c r="NG443" s="309"/>
      <c r="NH443" s="309"/>
      <c r="NI443" s="309"/>
      <c r="NJ443" s="309"/>
      <c r="NK443" s="309"/>
      <c r="NL443" s="309"/>
      <c r="NM443" s="309"/>
      <c r="NN443" s="309"/>
      <c r="NO443" s="309"/>
      <c r="NP443" s="309"/>
      <c r="NQ443" s="309"/>
      <c r="NR443" s="309"/>
      <c r="NS443" s="309"/>
      <c r="NT443" s="309"/>
      <c r="NU443" s="309"/>
      <c r="NV443" s="309"/>
      <c r="NW443" s="309"/>
      <c r="NX443" s="309"/>
      <c r="NY443" s="309"/>
      <c r="NZ443" s="309"/>
      <c r="OA443" s="309"/>
      <c r="OB443" s="309"/>
      <c r="OC443" s="309"/>
      <c r="OD443" s="309"/>
      <c r="OE443" s="309"/>
      <c r="OF443" s="309"/>
      <c r="OG443" s="309"/>
      <c r="OH443" s="309"/>
      <c r="OI443" s="309"/>
      <c r="OJ443" s="309"/>
      <c r="OK443" s="309"/>
      <c r="OL443" s="309"/>
      <c r="OM443" s="309"/>
      <c r="ON443" s="309"/>
      <c r="OO443" s="309"/>
      <c r="OP443" s="309"/>
      <c r="OQ443" s="309"/>
      <c r="OR443" s="309"/>
      <c r="OS443" s="309"/>
      <c r="OT443" s="309"/>
      <c r="OU443" s="309"/>
      <c r="OV443" s="309"/>
      <c r="OW443" s="309"/>
      <c r="OX443" s="309"/>
      <c r="OY443" s="309"/>
      <c r="OZ443" s="309"/>
      <c r="PA443" s="309"/>
      <c r="PB443" s="309"/>
      <c r="PC443" s="309"/>
      <c r="PD443" s="309"/>
      <c r="PE443" s="309"/>
      <c r="PF443" s="309"/>
      <c r="PG443" s="309"/>
      <c r="PH443" s="309"/>
      <c r="PI443" s="309"/>
      <c r="PJ443" s="309"/>
      <c r="PK443" s="309"/>
      <c r="PL443" s="309"/>
      <c r="PM443" s="309"/>
      <c r="PN443" s="309"/>
      <c r="PO443" s="309"/>
      <c r="PP443" s="309"/>
      <c r="PQ443" s="309"/>
      <c r="PR443" s="309"/>
      <c r="PS443" s="309"/>
      <c r="PT443" s="309"/>
      <c r="PU443" s="309"/>
      <c r="PV443" s="309"/>
      <c r="PW443" s="309"/>
      <c r="PX443" s="309"/>
      <c r="PY443" s="309"/>
      <c r="PZ443" s="309"/>
      <c r="QA443" s="309"/>
      <c r="QB443" s="309"/>
      <c r="QC443" s="309"/>
      <c r="QD443" s="309"/>
      <c r="QE443" s="309"/>
      <c r="QF443" s="309"/>
      <c r="QG443" s="309"/>
      <c r="QH443" s="309"/>
      <c r="QI443" s="309"/>
      <c r="QJ443" s="309"/>
      <c r="QK443" s="309"/>
      <c r="QL443" s="309"/>
      <c r="QM443" s="309"/>
      <c r="QN443" s="309"/>
      <c r="QO443" s="309"/>
      <c r="QP443" s="309"/>
      <c r="QQ443" s="309"/>
      <c r="QR443" s="309"/>
      <c r="QS443" s="309"/>
      <c r="QT443" s="309"/>
      <c r="QU443" s="309"/>
      <c r="QV443" s="309"/>
      <c r="QW443" s="309"/>
      <c r="QX443" s="309"/>
      <c r="QY443" s="309"/>
      <c r="QZ443" s="309"/>
      <c r="RA443" s="309"/>
      <c r="RB443" s="309"/>
      <c r="RC443" s="309"/>
      <c r="RD443" s="309"/>
      <c r="RE443" s="309"/>
      <c r="RF443" s="309"/>
      <c r="RG443" s="309"/>
      <c r="RH443" s="309"/>
      <c r="RI443" s="309"/>
      <c r="RJ443" s="309"/>
      <c r="RK443" s="309"/>
      <c r="RL443" s="309"/>
      <c r="RM443" s="309"/>
      <c r="RN443" s="309"/>
      <c r="RO443" s="309"/>
      <c r="RP443" s="309"/>
      <c r="RQ443" s="309"/>
      <c r="RR443" s="309"/>
      <c r="RS443" s="309"/>
      <c r="RT443" s="309"/>
      <c r="RU443" s="309"/>
      <c r="RV443" s="309"/>
      <c r="RW443" s="309"/>
      <c r="RX443" s="309"/>
      <c r="RY443" s="309"/>
      <c r="RZ443" s="309"/>
      <c r="SA443" s="309"/>
      <c r="SB443" s="309"/>
      <c r="SC443" s="309"/>
      <c r="SD443" s="309"/>
      <c r="SE443" s="309"/>
      <c r="SF443" s="309"/>
      <c r="SG443" s="309"/>
      <c r="SH443" s="309"/>
      <c r="SI443" s="309"/>
      <c r="SJ443" s="309"/>
      <c r="SK443" s="309"/>
      <c r="SL443" s="309"/>
      <c r="SM443" s="309"/>
      <c r="SN443" s="309"/>
      <c r="SO443" s="309"/>
      <c r="SP443" s="309"/>
      <c r="SQ443" s="309"/>
      <c r="SR443" s="309"/>
      <c r="SS443" s="309"/>
      <c r="ST443" s="309"/>
      <c r="SU443" s="309"/>
      <c r="SV443" s="309"/>
      <c r="SW443" s="309"/>
      <c r="SX443" s="309"/>
      <c r="SY443" s="309"/>
      <c r="SZ443" s="309"/>
      <c r="TA443" s="309"/>
      <c r="TB443" s="309"/>
      <c r="TC443" s="309"/>
      <c r="TD443" s="309"/>
      <c r="TE443" s="309"/>
      <c r="TF443" s="309"/>
      <c r="TG443" s="309"/>
      <c r="TH443" s="309"/>
      <c r="TI443" s="309"/>
      <c r="TJ443" s="309"/>
      <c r="TK443" s="309"/>
      <c r="TL443" s="309"/>
      <c r="TM443" s="309"/>
      <c r="TN443" s="309"/>
      <c r="TO443" s="309"/>
      <c r="TP443" s="309"/>
      <c r="TQ443" s="309"/>
      <c r="TR443" s="309"/>
      <c r="TS443" s="309"/>
      <c r="TT443" s="309"/>
      <c r="TU443" s="309"/>
      <c r="TV443" s="309"/>
      <c r="TW443" s="309"/>
      <c r="TX443" s="309"/>
      <c r="TY443" s="309"/>
      <c r="TZ443" s="309"/>
      <c r="UA443" s="309"/>
      <c r="UB443" s="309"/>
      <c r="UC443" s="309"/>
      <c r="UD443" s="309"/>
      <c r="UE443" s="309"/>
      <c r="UF443" s="309"/>
      <c r="UG443" s="309"/>
      <c r="UH443" s="309"/>
      <c r="UI443" s="309"/>
      <c r="UJ443" s="309"/>
      <c r="UK443" s="309"/>
      <c r="UL443" s="309"/>
      <c r="UM443" s="309"/>
      <c r="UN443" s="309"/>
      <c r="UO443" s="309"/>
      <c r="UP443" s="309"/>
      <c r="UQ443" s="309"/>
      <c r="UR443" s="309"/>
      <c r="US443" s="309"/>
      <c r="UT443" s="309"/>
      <c r="UU443" s="309"/>
      <c r="UV443" s="309"/>
      <c r="UW443" s="309"/>
      <c r="UX443" s="309"/>
      <c r="UY443" s="309"/>
      <c r="UZ443" s="309"/>
      <c r="VA443" s="309"/>
      <c r="VB443" s="309"/>
      <c r="VC443" s="309"/>
      <c r="VD443" s="309"/>
      <c r="VE443" s="309"/>
      <c r="VF443" s="309"/>
      <c r="VG443" s="309"/>
      <c r="VH443" s="309"/>
      <c r="VI443" s="309"/>
      <c r="VJ443" s="309"/>
      <c r="VK443" s="309"/>
      <c r="VL443" s="309"/>
      <c r="VM443" s="309"/>
      <c r="VN443" s="309"/>
      <c r="VO443" s="309"/>
      <c r="VP443" s="309"/>
      <c r="VQ443" s="309"/>
      <c r="VR443" s="309"/>
      <c r="VS443" s="309"/>
      <c r="VT443" s="309"/>
      <c r="VU443" s="309"/>
      <c r="VV443" s="309"/>
      <c r="VW443" s="309"/>
      <c r="VX443" s="309"/>
      <c r="VY443" s="309"/>
      <c r="VZ443" s="309"/>
      <c r="WA443" s="309"/>
      <c r="WB443" s="309"/>
      <c r="WC443" s="309"/>
      <c r="WD443" s="309"/>
      <c r="WE443" s="309"/>
      <c r="WF443" s="309"/>
      <c r="WG443" s="309"/>
      <c r="WH443" s="309"/>
      <c r="WI443" s="309"/>
      <c r="WJ443" s="309"/>
      <c r="WK443" s="309"/>
      <c r="WL443" s="309"/>
      <c r="WM443" s="309"/>
      <c r="WN443" s="309"/>
      <c r="WO443" s="309"/>
      <c r="WP443" s="309"/>
      <c r="WQ443" s="309"/>
      <c r="WR443" s="309"/>
      <c r="WS443" s="309"/>
      <c r="WT443" s="309"/>
      <c r="WU443" s="309"/>
      <c r="WV443" s="309"/>
      <c r="WW443" s="309"/>
      <c r="WX443" s="309"/>
      <c r="WY443" s="309"/>
      <c r="WZ443" s="309"/>
      <c r="XA443" s="309"/>
      <c r="XB443" s="309"/>
      <c r="XC443" s="309"/>
      <c r="XD443" s="309"/>
      <c r="XE443" s="309"/>
      <c r="XF443" s="309"/>
      <c r="XG443" s="309"/>
      <c r="XH443" s="309"/>
      <c r="XI443" s="309"/>
      <c r="XJ443" s="309"/>
      <c r="XK443" s="309"/>
      <c r="XL443" s="309"/>
      <c r="XM443" s="309"/>
      <c r="XN443" s="309"/>
      <c r="XO443" s="309"/>
      <c r="XP443" s="309"/>
      <c r="XQ443" s="309"/>
      <c r="XR443" s="309"/>
      <c r="XS443" s="309"/>
      <c r="XT443" s="309"/>
      <c r="XU443" s="309"/>
      <c r="XV443" s="309"/>
      <c r="XW443" s="309"/>
      <c r="XX443" s="309"/>
      <c r="XY443" s="309"/>
      <c r="XZ443" s="309"/>
      <c r="YA443" s="309"/>
      <c r="YB443" s="309"/>
      <c r="YC443" s="309"/>
      <c r="YD443" s="309"/>
      <c r="YE443" s="309"/>
      <c r="YF443" s="309"/>
      <c r="YG443" s="309"/>
      <c r="YH443" s="309"/>
      <c r="YI443" s="309"/>
      <c r="YJ443" s="309"/>
      <c r="YK443" s="309"/>
      <c r="YL443" s="309"/>
      <c r="YM443" s="309"/>
      <c r="YN443" s="309"/>
      <c r="YO443" s="309"/>
      <c r="YP443" s="309"/>
      <c r="YQ443" s="309"/>
      <c r="YR443" s="309"/>
      <c r="YS443" s="309"/>
      <c r="YT443" s="309"/>
      <c r="YU443" s="309"/>
      <c r="YV443" s="309"/>
      <c r="YW443" s="309"/>
      <c r="YX443" s="309"/>
      <c r="YY443" s="309"/>
      <c r="YZ443" s="309"/>
      <c r="ZA443" s="309"/>
      <c r="ZB443" s="309"/>
      <c r="ZC443" s="309"/>
      <c r="ZD443" s="309"/>
      <c r="ZE443" s="309"/>
      <c r="ZF443" s="309"/>
      <c r="ZG443" s="309"/>
      <c r="ZH443" s="309"/>
      <c r="ZI443" s="309"/>
      <c r="ZJ443" s="309"/>
      <c r="ZK443" s="309"/>
      <c r="ZL443" s="309"/>
      <c r="ZM443" s="309"/>
      <c r="ZN443" s="309"/>
      <c r="ZO443" s="309"/>
      <c r="ZP443" s="309"/>
      <c r="ZQ443" s="309"/>
      <c r="ZR443" s="309"/>
      <c r="ZS443" s="309"/>
      <c r="ZT443" s="309"/>
      <c r="ZU443" s="309"/>
      <c r="ZV443" s="309"/>
      <c r="ZW443" s="309"/>
      <c r="ZX443" s="309"/>
      <c r="ZY443" s="309"/>
      <c r="ZZ443" s="309"/>
      <c r="AAA443" s="309"/>
      <c r="AAB443" s="309"/>
      <c r="AAC443" s="309"/>
      <c r="AAD443" s="309"/>
      <c r="AAE443" s="309"/>
      <c r="AAF443" s="309"/>
      <c r="AAG443" s="309"/>
      <c r="AAH443" s="309"/>
      <c r="AAI443" s="309"/>
      <c r="AAJ443" s="309"/>
      <c r="AAK443" s="309"/>
      <c r="AAL443" s="309"/>
      <c r="AAM443" s="309"/>
      <c r="AAN443" s="309"/>
      <c r="AAO443" s="309"/>
      <c r="AAP443" s="309"/>
      <c r="AAQ443" s="309"/>
      <c r="AAR443" s="309"/>
      <c r="AAS443" s="309"/>
      <c r="AAT443" s="309"/>
      <c r="AAU443" s="309"/>
      <c r="AAV443" s="309"/>
      <c r="AAW443" s="309"/>
      <c r="AAX443" s="309"/>
      <c r="AAY443" s="309"/>
      <c r="AAZ443" s="309"/>
      <c r="ABA443" s="309"/>
      <c r="ABB443" s="309"/>
      <c r="ABC443" s="309"/>
      <c r="ABD443" s="309"/>
      <c r="ABE443" s="309"/>
      <c r="ABF443" s="309"/>
      <c r="ABG443" s="309"/>
      <c r="ABH443" s="309"/>
      <c r="ABI443" s="309"/>
      <c r="ABJ443" s="309"/>
      <c r="ABK443" s="309"/>
      <c r="ABL443" s="309"/>
      <c r="ABM443" s="309"/>
      <c r="ABN443" s="309"/>
      <c r="ABO443" s="309"/>
      <c r="ABP443" s="309"/>
      <c r="ABQ443" s="309"/>
      <c r="ABR443" s="309"/>
      <c r="ABS443" s="309"/>
      <c r="ABT443" s="309"/>
      <c r="ABU443" s="309"/>
      <c r="ABV443" s="309"/>
      <c r="ABW443" s="309"/>
      <c r="ABX443" s="309"/>
      <c r="ABY443" s="309"/>
      <c r="ABZ443" s="309"/>
      <c r="ACA443" s="309"/>
      <c r="ACB443" s="309"/>
      <c r="ACC443" s="309"/>
      <c r="ACD443" s="309"/>
      <c r="ACE443" s="309"/>
      <c r="ACF443" s="309"/>
      <c r="ACG443" s="309"/>
      <c r="ACH443" s="309"/>
      <c r="ACI443" s="309"/>
      <c r="ACJ443" s="309"/>
      <c r="ACK443" s="309"/>
      <c r="ACL443" s="309"/>
      <c r="ACM443" s="309"/>
      <c r="ACN443" s="309"/>
      <c r="ACO443" s="309"/>
      <c r="ACP443" s="309"/>
      <c r="ACQ443" s="309"/>
      <c r="ACR443" s="309"/>
      <c r="ACS443" s="309"/>
      <c r="ACT443" s="309"/>
      <c r="ACU443" s="309"/>
      <c r="ACV443" s="309"/>
      <c r="ACW443" s="309"/>
      <c r="ACX443" s="309"/>
      <c r="ACY443" s="309"/>
      <c r="ACZ443" s="309"/>
      <c r="ADA443" s="309"/>
      <c r="ADB443" s="309"/>
      <c r="ADC443" s="309"/>
      <c r="ADD443" s="309"/>
      <c r="ADE443" s="309"/>
      <c r="ADF443" s="309"/>
      <c r="ADG443" s="309"/>
      <c r="ADH443" s="309"/>
      <c r="ADI443" s="309"/>
      <c r="ADJ443" s="309"/>
      <c r="ADK443" s="309"/>
      <c r="ADL443" s="309"/>
      <c r="ADM443" s="309"/>
      <c r="ADN443" s="309"/>
      <c r="ADO443" s="309"/>
      <c r="ADP443" s="309"/>
      <c r="ADQ443" s="309"/>
      <c r="ADR443" s="309"/>
      <c r="ADS443" s="309"/>
      <c r="ADT443" s="309"/>
      <c r="ADU443" s="309"/>
      <c r="ADV443" s="309"/>
      <c r="ADW443" s="309"/>
      <c r="ADX443" s="309"/>
      <c r="ADY443" s="309"/>
      <c r="ADZ443" s="309"/>
      <c r="AEA443" s="309"/>
      <c r="AEB443" s="309"/>
      <c r="AEC443" s="309"/>
      <c r="AED443" s="309"/>
      <c r="AEE443" s="309"/>
      <c r="AEF443" s="309"/>
      <c r="AEG443" s="309"/>
      <c r="AEH443" s="309"/>
      <c r="AEI443" s="309"/>
      <c r="AEJ443" s="309"/>
      <c r="AEK443" s="309"/>
      <c r="AEL443" s="309"/>
      <c r="AEM443" s="309"/>
      <c r="AEN443" s="309"/>
      <c r="AEO443" s="309"/>
      <c r="AEP443" s="309"/>
      <c r="AEQ443" s="309"/>
      <c r="AER443" s="309"/>
      <c r="AES443" s="309"/>
      <c r="AET443" s="309"/>
      <c r="AEU443" s="309"/>
      <c r="AEV443" s="309"/>
      <c r="AEW443" s="309"/>
      <c r="AEX443" s="309"/>
      <c r="AEY443" s="309"/>
      <c r="AEZ443" s="309"/>
      <c r="AFA443" s="309"/>
      <c r="AFB443" s="309"/>
      <c r="AFC443" s="309"/>
      <c r="AFD443" s="309"/>
      <c r="AFE443" s="309"/>
      <c r="AFF443" s="309"/>
      <c r="AFG443" s="309"/>
      <c r="AFH443" s="309"/>
      <c r="AFI443" s="309"/>
      <c r="AFJ443" s="309"/>
      <c r="AFK443" s="309"/>
      <c r="AFL443" s="309"/>
      <c r="AFM443" s="309"/>
      <c r="AFN443" s="309"/>
      <c r="AFO443" s="309"/>
      <c r="AFP443" s="309"/>
      <c r="AFQ443" s="309"/>
      <c r="AFR443" s="309"/>
      <c r="AFS443" s="309"/>
      <c r="AFT443" s="309"/>
      <c r="AFU443" s="309"/>
      <c r="AFV443" s="309"/>
      <c r="AFW443" s="309"/>
      <c r="AFX443" s="309"/>
      <c r="AFY443" s="309"/>
      <c r="AFZ443" s="309"/>
      <c r="AGA443" s="309"/>
      <c r="AGB443" s="309"/>
      <c r="AGC443" s="309"/>
      <c r="AGD443" s="309"/>
      <c r="AGE443" s="309"/>
      <c r="AGF443" s="309"/>
      <c r="AGG443" s="309"/>
      <c r="AGH443" s="309"/>
      <c r="AGI443" s="309"/>
      <c r="AGJ443" s="309"/>
      <c r="AGK443" s="309"/>
      <c r="AGL443" s="309"/>
      <c r="AGM443" s="309"/>
      <c r="AGN443" s="309"/>
      <c r="AGO443" s="309"/>
      <c r="AGP443" s="309"/>
      <c r="AGQ443" s="309"/>
      <c r="AGR443" s="309"/>
      <c r="AGS443" s="309"/>
      <c r="AGT443" s="309"/>
      <c r="AGU443" s="309"/>
      <c r="AGV443" s="309"/>
      <c r="AGW443" s="309"/>
      <c r="AGX443" s="309"/>
      <c r="AGY443" s="309"/>
      <c r="AGZ443" s="309"/>
      <c r="AHA443" s="309"/>
      <c r="AHB443" s="309"/>
      <c r="AHC443" s="309"/>
      <c r="AHD443" s="309"/>
      <c r="AHE443" s="309"/>
      <c r="AHF443" s="309"/>
      <c r="AHG443" s="309"/>
      <c r="AHH443" s="309"/>
      <c r="AHI443" s="309"/>
      <c r="AHJ443" s="309"/>
      <c r="AHK443" s="309"/>
      <c r="AHL443" s="309"/>
      <c r="AHM443" s="309"/>
      <c r="AHN443" s="309"/>
      <c r="AHO443" s="309"/>
      <c r="AHP443" s="309"/>
      <c r="AHQ443" s="309"/>
      <c r="AHR443" s="309"/>
      <c r="AHS443" s="309"/>
      <c r="AHT443" s="309"/>
      <c r="AHU443" s="309"/>
      <c r="AHV443" s="309"/>
      <c r="AHW443" s="309"/>
      <c r="AHX443" s="309"/>
      <c r="AHY443" s="309"/>
      <c r="AHZ443" s="309"/>
      <c r="AIA443" s="309"/>
      <c r="AIB443" s="309"/>
      <c r="AIC443" s="309"/>
      <c r="AID443" s="309"/>
      <c r="AIE443" s="309"/>
      <c r="AIF443" s="309"/>
      <c r="AIG443" s="309"/>
      <c r="AIH443" s="309"/>
      <c r="AII443" s="309"/>
      <c r="AIJ443" s="309"/>
      <c r="AIK443" s="309"/>
      <c r="AIL443" s="309"/>
      <c r="AIM443" s="309"/>
      <c r="AIN443" s="309"/>
      <c r="AIO443" s="309"/>
      <c r="AIP443" s="309"/>
      <c r="AIQ443" s="309"/>
      <c r="AIR443" s="309"/>
      <c r="AIS443" s="309"/>
      <c r="AIT443" s="309"/>
      <c r="AIU443" s="309"/>
      <c r="AIV443" s="309"/>
      <c r="AIW443" s="309"/>
      <c r="AIX443" s="309"/>
      <c r="AIY443" s="309"/>
      <c r="AIZ443" s="309"/>
      <c r="AJA443" s="309"/>
      <c r="AJB443" s="309"/>
      <c r="AJC443" s="309"/>
      <c r="AJD443" s="309"/>
      <c r="AJE443" s="309"/>
      <c r="AJF443" s="309"/>
      <c r="AJG443" s="309"/>
      <c r="AJH443" s="309"/>
      <c r="AJI443" s="309"/>
      <c r="AJJ443" s="309"/>
      <c r="AJK443" s="309"/>
      <c r="AJL443" s="309"/>
      <c r="AJM443" s="309"/>
      <c r="AJN443" s="309"/>
      <c r="AJO443" s="309"/>
      <c r="AJP443" s="309"/>
      <c r="AJQ443" s="309"/>
      <c r="AJR443" s="309"/>
      <c r="AJS443" s="309"/>
      <c r="AJT443" s="309"/>
      <c r="AJU443" s="309"/>
      <c r="AJV443" s="309"/>
      <c r="AJW443" s="309"/>
      <c r="AJX443" s="309"/>
      <c r="AJY443" s="309"/>
      <c r="AJZ443" s="309"/>
      <c r="AKA443" s="309"/>
      <c r="AKB443" s="309"/>
      <c r="AKC443" s="309"/>
      <c r="AKD443" s="309"/>
      <c r="AKE443" s="309"/>
      <c r="AKF443" s="309"/>
      <c r="AKG443" s="309"/>
      <c r="AKH443" s="309"/>
      <c r="AKI443" s="309"/>
      <c r="AKJ443" s="309"/>
      <c r="AKK443" s="309"/>
      <c r="AKL443" s="309"/>
      <c r="AKM443" s="309"/>
      <c r="AKN443" s="309"/>
      <c r="AKO443" s="309"/>
      <c r="AKP443" s="309"/>
      <c r="AKQ443" s="309"/>
      <c r="AKR443" s="309"/>
      <c r="AKS443" s="309"/>
      <c r="AKT443" s="309"/>
      <c r="AKU443" s="309"/>
      <c r="AKV443" s="309"/>
      <c r="AKW443" s="309"/>
      <c r="AKX443" s="309"/>
      <c r="AKY443" s="309"/>
      <c r="AKZ443" s="309"/>
      <c r="ALA443" s="309"/>
      <c r="ALB443" s="309"/>
      <c r="ALC443" s="309"/>
      <c r="ALD443" s="309"/>
      <c r="ALE443" s="309"/>
      <c r="ALF443" s="309"/>
      <c r="ALG443" s="309"/>
      <c r="ALH443" s="309"/>
      <c r="ALI443" s="309"/>
      <c r="ALJ443" s="309"/>
      <c r="ALK443" s="309"/>
      <c r="ALL443" s="309"/>
      <c r="ALM443" s="309"/>
      <c r="ALN443" s="309"/>
      <c r="ALO443" s="309"/>
      <c r="ALP443" s="309"/>
      <c r="ALQ443" s="309"/>
      <c r="ALR443" s="309"/>
      <c r="ALS443" s="309"/>
      <c r="ALT443" s="309"/>
      <c r="ALU443" s="309"/>
      <c r="ALV443" s="309"/>
      <c r="ALW443" s="309"/>
      <c r="ALX443" s="309"/>
      <c r="ALY443" s="309"/>
      <c r="ALZ443" s="309"/>
      <c r="AMA443" s="309"/>
      <c r="AMB443" s="309"/>
      <c r="AMC443" s="309"/>
      <c r="AMD443" s="309"/>
      <c r="AME443" s="309"/>
      <c r="AMF443" s="309"/>
      <c r="AMG443" s="309"/>
      <c r="AMH443" s="309"/>
      <c r="AMI443" s="309"/>
      <c r="AMJ443" s="309"/>
      <c r="AMK443" s="309"/>
      <c r="AML443" s="309"/>
      <c r="AMM443" s="309"/>
      <c r="AMN443" s="309"/>
      <c r="AMO443" s="309"/>
      <c r="AMP443" s="309"/>
      <c r="AMQ443" s="309"/>
      <c r="AMR443" s="309"/>
      <c r="AMS443" s="309"/>
      <c r="AMT443" s="309"/>
      <c r="AMU443" s="309"/>
      <c r="AMV443" s="309"/>
      <c r="AMW443" s="309"/>
      <c r="AMX443" s="309"/>
      <c r="AMY443" s="309"/>
      <c r="AMZ443" s="309"/>
      <c r="ANA443" s="309"/>
      <c r="ANB443" s="309"/>
      <c r="ANC443" s="309"/>
      <c r="AND443" s="309"/>
      <c r="ANE443" s="309"/>
      <c r="ANF443" s="309"/>
      <c r="ANG443" s="309"/>
      <c r="ANH443" s="309"/>
      <c r="ANI443" s="309"/>
      <c r="ANJ443" s="309"/>
      <c r="ANK443" s="309"/>
      <c r="ANL443" s="309"/>
      <c r="ANM443" s="309"/>
      <c r="ANN443" s="309"/>
      <c r="ANO443" s="309"/>
      <c r="ANP443" s="309"/>
      <c r="ANQ443" s="309"/>
      <c r="ANR443" s="309"/>
      <c r="ANS443" s="309"/>
      <c r="ANT443" s="309"/>
      <c r="ANU443" s="309"/>
      <c r="ANV443" s="309"/>
      <c r="ANW443" s="309"/>
      <c r="ANX443" s="309"/>
      <c r="ANY443" s="309"/>
      <c r="ANZ443" s="309"/>
      <c r="AOA443" s="309"/>
      <c r="AOB443" s="309"/>
      <c r="AOC443" s="309"/>
      <c r="AOD443" s="309"/>
      <c r="AOE443" s="309"/>
      <c r="AOF443" s="309"/>
      <c r="AOG443" s="309"/>
      <c r="AOH443" s="309"/>
      <c r="AOI443" s="309"/>
      <c r="AOJ443" s="309"/>
      <c r="AOK443" s="309"/>
      <c r="AOL443" s="309"/>
      <c r="AOM443" s="309"/>
      <c r="AON443" s="309"/>
      <c r="AOO443" s="309"/>
      <c r="AOP443" s="309"/>
      <c r="AOQ443" s="309"/>
      <c r="AOR443" s="309"/>
      <c r="AOS443" s="309"/>
      <c r="AOT443" s="309"/>
      <c r="AOU443" s="309"/>
      <c r="AOV443" s="309"/>
      <c r="AOW443" s="309"/>
      <c r="AOX443" s="309"/>
      <c r="AOY443" s="309"/>
      <c r="AOZ443" s="309"/>
      <c r="APA443" s="309"/>
      <c r="APB443" s="309"/>
      <c r="APC443" s="309"/>
      <c r="APD443" s="309"/>
      <c r="APE443" s="309"/>
      <c r="APF443" s="309"/>
      <c r="APG443" s="309"/>
      <c r="APH443" s="309"/>
      <c r="API443" s="309"/>
      <c r="APJ443" s="309"/>
      <c r="APK443" s="309"/>
      <c r="APL443" s="309"/>
      <c r="APM443" s="309"/>
      <c r="APN443" s="309"/>
      <c r="APO443" s="309"/>
      <c r="APP443" s="309"/>
      <c r="APQ443" s="309"/>
      <c r="APR443" s="309"/>
      <c r="APS443" s="309"/>
      <c r="APT443" s="309"/>
      <c r="APU443" s="309"/>
      <c r="APV443" s="309"/>
      <c r="APW443" s="309"/>
      <c r="APX443" s="309"/>
      <c r="APY443" s="309"/>
      <c r="APZ443" s="309"/>
      <c r="AQA443" s="309"/>
      <c r="AQB443" s="309"/>
      <c r="AQC443" s="309"/>
      <c r="AQD443" s="309"/>
      <c r="AQE443" s="309"/>
      <c r="AQF443" s="309"/>
      <c r="AQG443" s="309"/>
      <c r="AQH443" s="309"/>
      <c r="AQI443" s="309"/>
      <c r="AQJ443" s="309"/>
      <c r="AQK443" s="309"/>
      <c r="AQL443" s="309"/>
      <c r="AQM443" s="309"/>
      <c r="AQN443" s="309"/>
      <c r="AQO443" s="309"/>
      <c r="AQP443" s="309"/>
      <c r="AQQ443" s="309"/>
      <c r="AQR443" s="309"/>
      <c r="AQS443" s="309"/>
      <c r="AQT443" s="309"/>
      <c r="AQU443" s="309"/>
      <c r="AQV443" s="309"/>
      <c r="AQW443" s="309"/>
      <c r="AQX443" s="309"/>
      <c r="AQY443" s="309"/>
      <c r="AQZ443" s="309"/>
      <c r="ARA443" s="309"/>
      <c r="ARB443" s="309"/>
      <c r="ARC443" s="309"/>
      <c r="ARD443" s="309"/>
      <c r="ARE443" s="309"/>
      <c r="ARF443" s="309"/>
      <c r="ARG443" s="309"/>
      <c r="ARH443" s="309"/>
      <c r="ARI443" s="309"/>
      <c r="ARJ443" s="309"/>
      <c r="ARK443" s="309"/>
      <c r="ARL443" s="309"/>
      <c r="ARM443" s="309"/>
      <c r="ARN443" s="309"/>
      <c r="ARO443" s="309"/>
      <c r="ARP443" s="309"/>
      <c r="ARQ443" s="309"/>
      <c r="ARR443" s="309"/>
      <c r="ARS443" s="309"/>
      <c r="ART443" s="309"/>
      <c r="ARU443" s="309"/>
      <c r="ARV443" s="309"/>
      <c r="ARW443" s="309"/>
      <c r="ARX443" s="309"/>
      <c r="ARY443" s="309"/>
      <c r="ARZ443" s="309"/>
      <c r="ASA443" s="309"/>
      <c r="ASB443" s="309"/>
      <c r="ASC443" s="309"/>
      <c r="ASD443" s="309"/>
      <c r="ASE443" s="309"/>
      <c r="ASF443" s="309"/>
      <c r="ASG443" s="309"/>
      <c r="ASH443" s="309"/>
      <c r="ASI443" s="309"/>
      <c r="ASJ443" s="309"/>
      <c r="ASK443" s="309"/>
      <c r="ASL443" s="309"/>
      <c r="ASM443" s="309"/>
      <c r="ASN443" s="309"/>
      <c r="ASO443" s="309"/>
      <c r="ASP443" s="309"/>
      <c r="ASQ443" s="309"/>
      <c r="ASR443" s="309"/>
      <c r="ASS443" s="309"/>
      <c r="AST443" s="309"/>
      <c r="ASU443" s="309"/>
      <c r="ASV443" s="309"/>
      <c r="ASW443" s="309"/>
      <c r="ASX443" s="309"/>
      <c r="ASY443" s="309"/>
      <c r="ASZ443" s="309"/>
      <c r="ATA443" s="309"/>
      <c r="ATB443" s="309"/>
      <c r="ATC443" s="309"/>
      <c r="ATD443" s="309"/>
      <c r="ATE443" s="309"/>
      <c r="ATF443" s="309"/>
      <c r="ATG443" s="309"/>
      <c r="ATH443" s="309"/>
      <c r="ATI443" s="309"/>
      <c r="ATJ443" s="309"/>
      <c r="ATK443" s="309"/>
      <c r="ATL443" s="309"/>
      <c r="ATM443" s="309"/>
      <c r="ATN443" s="309"/>
      <c r="ATO443" s="309"/>
      <c r="ATP443" s="309"/>
      <c r="ATQ443" s="309"/>
      <c r="ATR443" s="309"/>
      <c r="ATS443" s="309"/>
      <c r="ATT443" s="309"/>
      <c r="ATU443" s="309"/>
      <c r="ATV443" s="309"/>
      <c r="ATW443" s="309"/>
      <c r="ATX443" s="309"/>
      <c r="ATY443" s="309"/>
      <c r="ATZ443" s="309"/>
      <c r="AUA443" s="309"/>
      <c r="AUB443" s="309"/>
      <c r="AUC443" s="309"/>
      <c r="AUD443" s="309"/>
      <c r="AUE443" s="309"/>
      <c r="AUF443" s="309"/>
      <c r="AUG443" s="309"/>
      <c r="AUH443" s="309"/>
      <c r="AUI443" s="309"/>
      <c r="AUJ443" s="309"/>
      <c r="AUK443" s="309"/>
      <c r="AUL443" s="309"/>
      <c r="AUM443" s="309"/>
      <c r="AUN443" s="309"/>
      <c r="AUO443" s="309"/>
      <c r="AUP443" s="309"/>
      <c r="AUQ443" s="309"/>
      <c r="AUR443" s="309"/>
      <c r="AUS443" s="309"/>
      <c r="AUT443" s="309"/>
      <c r="AUU443" s="309"/>
      <c r="AUV443" s="309"/>
      <c r="AUW443" s="309"/>
      <c r="AUX443" s="309"/>
      <c r="AUY443" s="309"/>
      <c r="AUZ443" s="309"/>
      <c r="AVA443" s="309"/>
      <c r="AVB443" s="309"/>
      <c r="AVC443" s="309"/>
      <c r="AVD443" s="309"/>
      <c r="AVE443" s="309"/>
      <c r="AVF443" s="309"/>
      <c r="AVG443" s="309"/>
      <c r="AVH443" s="309"/>
      <c r="AVI443" s="309"/>
      <c r="AVJ443" s="309"/>
      <c r="AVK443" s="309"/>
      <c r="AVL443" s="309"/>
      <c r="AVM443" s="309"/>
      <c r="AVN443" s="309"/>
      <c r="AVO443" s="309"/>
      <c r="AVP443" s="309"/>
      <c r="AVQ443" s="309"/>
      <c r="AVR443" s="309"/>
      <c r="AVS443" s="309"/>
      <c r="AVT443" s="309"/>
      <c r="AVU443" s="309"/>
      <c r="AVV443" s="309"/>
      <c r="AVW443" s="309"/>
      <c r="AVX443" s="309"/>
      <c r="AVY443" s="309"/>
      <c r="AVZ443" s="309"/>
      <c r="AWA443" s="309"/>
      <c r="AWB443" s="309"/>
      <c r="AWC443" s="309"/>
      <c r="AWD443" s="309"/>
      <c r="AWE443" s="309"/>
      <c r="AWF443" s="309"/>
      <c r="AWG443" s="309"/>
      <c r="AWH443" s="309"/>
      <c r="AWI443" s="309"/>
      <c r="AWJ443" s="309"/>
      <c r="AWK443" s="309"/>
      <c r="AWL443" s="309"/>
      <c r="AWM443" s="309"/>
      <c r="AWN443" s="309"/>
      <c r="AWO443" s="309"/>
      <c r="AWP443" s="309"/>
      <c r="AWQ443" s="309"/>
      <c r="AWR443" s="309"/>
      <c r="AWS443" s="309"/>
      <c r="AWT443" s="309"/>
      <c r="AWU443" s="309"/>
      <c r="AWV443" s="309"/>
      <c r="AWW443" s="309"/>
      <c r="AWX443" s="309"/>
      <c r="AWY443" s="309"/>
      <c r="AWZ443" s="309"/>
      <c r="AXA443" s="309"/>
      <c r="AXB443" s="309"/>
      <c r="AXC443" s="309"/>
      <c r="AXD443" s="309"/>
      <c r="AXE443" s="309"/>
      <c r="AXF443" s="309"/>
      <c r="AXG443" s="309"/>
      <c r="AXH443" s="309"/>
      <c r="AXI443" s="309"/>
      <c r="AXJ443" s="309"/>
      <c r="AXK443" s="309"/>
      <c r="AXL443" s="309"/>
      <c r="AXM443" s="309"/>
      <c r="AXN443" s="309"/>
      <c r="AXO443" s="309"/>
      <c r="AXP443" s="309"/>
      <c r="AXQ443" s="309"/>
      <c r="AXR443" s="309"/>
      <c r="AXS443" s="309"/>
      <c r="AXT443" s="309"/>
      <c r="AXU443" s="309"/>
      <c r="AXV443" s="309"/>
      <c r="AXW443" s="309"/>
      <c r="AXX443" s="309"/>
      <c r="AXY443" s="309"/>
      <c r="AXZ443" s="309"/>
      <c r="AYA443" s="309"/>
      <c r="AYB443" s="309"/>
      <c r="AYC443" s="309"/>
      <c r="AYD443" s="309"/>
      <c r="AYE443" s="309"/>
      <c r="AYF443" s="309"/>
      <c r="AYG443" s="309"/>
      <c r="AYH443" s="309"/>
      <c r="AYI443" s="309"/>
      <c r="AYJ443" s="309"/>
      <c r="AYK443" s="309"/>
      <c r="AYL443" s="309"/>
      <c r="AYM443" s="309"/>
      <c r="AYN443" s="309"/>
      <c r="AYO443" s="309"/>
      <c r="AYP443" s="309"/>
      <c r="AYQ443" s="309"/>
      <c r="AYR443" s="309"/>
      <c r="AYS443" s="309"/>
      <c r="AYT443" s="309"/>
      <c r="AYU443" s="309"/>
      <c r="AYV443" s="309"/>
      <c r="AYW443" s="309"/>
      <c r="AYX443" s="309"/>
      <c r="AYY443" s="309"/>
      <c r="AYZ443" s="309"/>
      <c r="AZA443" s="309"/>
      <c r="AZB443" s="309"/>
      <c r="AZC443" s="309"/>
      <c r="AZD443" s="309"/>
      <c r="AZE443" s="309"/>
      <c r="AZF443" s="309"/>
      <c r="AZG443" s="309"/>
      <c r="AZH443" s="309"/>
      <c r="AZI443" s="309"/>
      <c r="AZJ443" s="309"/>
      <c r="AZK443" s="309"/>
      <c r="AZL443" s="309"/>
      <c r="AZM443" s="309"/>
      <c r="AZN443" s="309"/>
      <c r="AZO443" s="309"/>
      <c r="AZP443" s="309"/>
      <c r="AZQ443" s="309"/>
      <c r="AZR443" s="309"/>
      <c r="AZS443" s="309"/>
      <c r="AZT443" s="309"/>
      <c r="AZU443" s="309"/>
      <c r="AZV443" s="309"/>
      <c r="AZW443" s="309"/>
      <c r="AZX443" s="309"/>
      <c r="AZY443" s="309"/>
      <c r="AZZ443" s="309"/>
      <c r="BAA443" s="309"/>
      <c r="BAB443" s="309"/>
      <c r="BAC443" s="309"/>
      <c r="BAD443" s="309"/>
      <c r="BAE443" s="309"/>
      <c r="BAF443" s="309"/>
      <c r="BAG443" s="309"/>
      <c r="BAH443" s="309"/>
      <c r="BAI443" s="309"/>
      <c r="BAJ443" s="309"/>
      <c r="BAK443" s="309"/>
      <c r="BAL443" s="309"/>
      <c r="BAM443" s="309"/>
      <c r="BAN443" s="309"/>
      <c r="BAO443" s="309"/>
      <c r="BAP443" s="309"/>
      <c r="BAQ443" s="309"/>
      <c r="BAR443" s="309"/>
      <c r="BAS443" s="309"/>
      <c r="BAT443" s="309"/>
      <c r="BAU443" s="309"/>
      <c r="BAV443" s="309"/>
      <c r="BAW443" s="309"/>
      <c r="BAX443" s="309"/>
      <c r="BAY443" s="309"/>
      <c r="BAZ443" s="309"/>
      <c r="BBA443" s="309"/>
      <c r="BBB443" s="309"/>
      <c r="BBC443" s="309"/>
      <c r="BBD443" s="309"/>
      <c r="BBE443" s="309"/>
      <c r="BBF443" s="309"/>
      <c r="BBG443" s="309"/>
      <c r="BBH443" s="309"/>
      <c r="BBI443" s="309"/>
      <c r="BBJ443" s="309"/>
      <c r="BBK443" s="309"/>
      <c r="BBL443" s="309"/>
      <c r="BBM443" s="309"/>
      <c r="BBN443" s="309"/>
      <c r="BBO443" s="309"/>
      <c r="BBP443" s="309"/>
      <c r="BBQ443" s="309"/>
      <c r="BBR443" s="309"/>
      <c r="BBS443" s="309"/>
      <c r="BBT443" s="309"/>
      <c r="BBU443" s="309"/>
      <c r="BBV443" s="309"/>
      <c r="BBW443" s="309"/>
      <c r="BBX443" s="309"/>
      <c r="BBY443" s="309"/>
      <c r="BBZ443" s="309"/>
      <c r="BCA443" s="309"/>
      <c r="BCB443" s="309"/>
      <c r="BCC443" s="309"/>
      <c r="BCD443" s="309"/>
      <c r="BCE443" s="309"/>
      <c r="BCF443" s="309"/>
      <c r="BCG443" s="309"/>
      <c r="BCH443" s="309"/>
      <c r="BCI443" s="309"/>
      <c r="BCJ443" s="309"/>
      <c r="BCK443" s="309"/>
      <c r="BCL443" s="309"/>
      <c r="BCM443" s="309"/>
      <c r="BCN443" s="309"/>
      <c r="BCO443" s="309"/>
      <c r="BCP443" s="309"/>
      <c r="BCQ443" s="309"/>
      <c r="BCR443" s="309"/>
      <c r="BCS443" s="309"/>
      <c r="BCT443" s="309"/>
      <c r="BCU443" s="309"/>
      <c r="BCV443" s="309"/>
      <c r="BCW443" s="309"/>
      <c r="BCX443" s="309"/>
      <c r="BCY443" s="309"/>
      <c r="BCZ443" s="309"/>
      <c r="BDA443" s="309"/>
      <c r="BDB443" s="309"/>
      <c r="BDC443" s="309"/>
      <c r="BDD443" s="309"/>
      <c r="BDE443" s="309"/>
      <c r="BDF443" s="309"/>
      <c r="BDG443" s="309"/>
      <c r="BDH443" s="309"/>
      <c r="BDI443" s="309"/>
      <c r="BDJ443" s="309"/>
      <c r="BDK443" s="309"/>
      <c r="BDL443" s="309"/>
      <c r="BDM443" s="309"/>
      <c r="BDN443" s="309"/>
      <c r="BDO443" s="309"/>
      <c r="BDP443" s="309"/>
      <c r="BDQ443" s="309"/>
      <c r="BDR443" s="309"/>
      <c r="BDS443" s="309"/>
      <c r="BDT443" s="309"/>
      <c r="BDU443" s="309"/>
      <c r="BDV443" s="309"/>
      <c r="BDW443" s="309"/>
      <c r="BDX443" s="309"/>
      <c r="BDY443" s="309"/>
      <c r="BDZ443" s="309"/>
      <c r="BEA443" s="309"/>
      <c r="BEB443" s="309"/>
      <c r="BEC443" s="309"/>
      <c r="BED443" s="309"/>
      <c r="BEE443" s="309"/>
      <c r="BEF443" s="309"/>
      <c r="BEG443" s="309"/>
      <c r="BEH443" s="309"/>
      <c r="BEI443" s="309"/>
      <c r="BEJ443" s="309"/>
      <c r="BEK443" s="309"/>
      <c r="BEL443" s="309"/>
      <c r="BEM443" s="309"/>
      <c r="BEN443" s="309"/>
      <c r="BEO443" s="309"/>
      <c r="BEP443" s="309"/>
      <c r="BEQ443" s="309"/>
      <c r="BER443" s="309"/>
      <c r="BES443" s="309"/>
      <c r="BET443" s="309"/>
      <c r="BEU443" s="309"/>
      <c r="BEV443" s="309"/>
      <c r="BEW443" s="309"/>
      <c r="BEX443" s="309"/>
      <c r="BEY443" s="309"/>
      <c r="BEZ443" s="309"/>
      <c r="BFA443" s="309"/>
      <c r="BFB443" s="309"/>
      <c r="BFC443" s="309"/>
      <c r="BFD443" s="309"/>
      <c r="BFE443" s="309"/>
      <c r="BFF443" s="309"/>
      <c r="BFG443" s="309"/>
      <c r="BFH443" s="309"/>
      <c r="BFI443" s="309"/>
      <c r="BFJ443" s="309"/>
      <c r="BFK443" s="309"/>
      <c r="BFL443" s="309"/>
      <c r="BFM443" s="309"/>
      <c r="BFN443" s="309"/>
      <c r="BFO443" s="309"/>
      <c r="BFP443" s="309"/>
      <c r="BFQ443" s="309"/>
      <c r="BFR443" s="309"/>
      <c r="BFS443" s="309"/>
      <c r="BFT443" s="309"/>
      <c r="BFU443" s="309"/>
      <c r="BFV443" s="309"/>
      <c r="BFW443" s="309"/>
      <c r="BFX443" s="309"/>
      <c r="BFY443" s="309"/>
      <c r="BFZ443" s="309"/>
      <c r="BGA443" s="309"/>
      <c r="BGB443" s="309"/>
      <c r="BGC443" s="309"/>
      <c r="BGD443" s="309"/>
      <c r="BGE443" s="309"/>
      <c r="BGF443" s="309"/>
      <c r="BGG443" s="309"/>
      <c r="BGH443" s="309"/>
    </row>
    <row r="444" spans="6:1542" s="18" customFormat="1" ht="14.45" customHeight="1" x14ac:dyDescent="0.25">
      <c r="F444" s="68"/>
      <c r="Y444" s="68"/>
      <c r="AC444" s="309"/>
      <c r="AD444" s="309"/>
      <c r="AE444" s="309"/>
      <c r="AF444" s="309"/>
      <c r="AG444" s="309"/>
      <c r="AH444" s="309"/>
      <c r="AI444" s="309"/>
      <c r="AJ444" s="309"/>
      <c r="AK444" s="309"/>
      <c r="AL444" s="309"/>
      <c r="AM444" s="309"/>
      <c r="AN444" s="309"/>
      <c r="AO444" s="309"/>
      <c r="AP444" s="309"/>
      <c r="AQ444" s="309"/>
      <c r="AR444" s="309"/>
      <c r="AS444" s="309"/>
      <c r="AT444" s="309"/>
      <c r="AU444" s="309"/>
      <c r="AV444" s="309"/>
      <c r="AW444" s="309"/>
      <c r="AX444" s="309"/>
      <c r="AY444" s="309"/>
      <c r="AZ444" s="309"/>
      <c r="BA444" s="309"/>
      <c r="BB444" s="309"/>
      <c r="BC444" s="309"/>
      <c r="BD444" s="309"/>
      <c r="BE444" s="309"/>
      <c r="BF444" s="309"/>
      <c r="BG444" s="309"/>
      <c r="BH444" s="309"/>
      <c r="BI444" s="309"/>
      <c r="BJ444" s="309"/>
      <c r="BK444" s="309"/>
      <c r="BL444" s="309"/>
      <c r="BM444" s="309"/>
      <c r="BN444" s="309"/>
      <c r="BO444" s="309"/>
      <c r="BP444" s="309"/>
      <c r="BQ444" s="309"/>
      <c r="BR444" s="309"/>
      <c r="BS444" s="309"/>
      <c r="BT444" s="309"/>
      <c r="BU444" s="309"/>
      <c r="BV444" s="309"/>
      <c r="BW444" s="309"/>
      <c r="BX444" s="309"/>
      <c r="BY444" s="309"/>
      <c r="BZ444" s="309"/>
      <c r="CA444" s="309"/>
      <c r="CB444" s="309"/>
      <c r="CC444" s="309"/>
      <c r="CD444" s="309"/>
      <c r="CE444" s="309"/>
      <c r="CF444" s="309"/>
      <c r="CG444" s="309"/>
      <c r="CH444" s="309"/>
      <c r="CI444" s="309"/>
      <c r="CJ444" s="309"/>
      <c r="CK444" s="309"/>
      <c r="CL444" s="309"/>
      <c r="CM444" s="309"/>
      <c r="CN444" s="309"/>
      <c r="CO444" s="309"/>
      <c r="CP444" s="309"/>
      <c r="CQ444" s="309"/>
      <c r="CR444" s="309"/>
      <c r="CS444" s="309"/>
      <c r="CT444" s="309"/>
      <c r="CU444" s="309"/>
      <c r="CV444" s="309"/>
      <c r="CW444" s="309"/>
      <c r="CX444" s="309"/>
      <c r="CY444" s="309"/>
      <c r="CZ444" s="309"/>
      <c r="DA444" s="309"/>
      <c r="DB444" s="309"/>
      <c r="DC444" s="309"/>
      <c r="DD444" s="309"/>
      <c r="DE444" s="309"/>
      <c r="DF444" s="309"/>
      <c r="DG444" s="309"/>
      <c r="DH444" s="309"/>
      <c r="DI444" s="309"/>
      <c r="DJ444" s="309"/>
      <c r="DK444" s="309"/>
      <c r="DL444" s="309"/>
      <c r="DM444" s="309"/>
      <c r="DN444" s="309"/>
      <c r="DO444" s="309"/>
      <c r="DP444" s="309"/>
      <c r="DQ444" s="309"/>
      <c r="DR444" s="309"/>
      <c r="DS444" s="309"/>
      <c r="DT444" s="309"/>
      <c r="DU444" s="309"/>
      <c r="DV444" s="309"/>
      <c r="DW444" s="309"/>
      <c r="DX444" s="309"/>
      <c r="DY444" s="309"/>
      <c r="DZ444" s="309"/>
      <c r="EA444" s="309"/>
      <c r="EB444" s="309"/>
      <c r="EC444" s="309"/>
      <c r="ED444" s="309"/>
      <c r="EE444" s="309"/>
      <c r="EF444" s="309"/>
      <c r="EG444" s="309"/>
      <c r="EH444" s="309"/>
      <c r="EI444" s="309"/>
      <c r="EJ444" s="309"/>
      <c r="EK444" s="309"/>
      <c r="EL444" s="309"/>
      <c r="EM444" s="309"/>
      <c r="EN444" s="309"/>
      <c r="EO444" s="309"/>
      <c r="EP444" s="309"/>
      <c r="EQ444" s="309"/>
      <c r="ER444" s="309"/>
      <c r="ES444" s="309"/>
      <c r="ET444" s="309"/>
      <c r="EU444" s="309"/>
      <c r="EV444" s="309"/>
      <c r="EW444" s="309"/>
      <c r="EX444" s="309"/>
      <c r="EY444" s="309"/>
      <c r="EZ444" s="309"/>
      <c r="FA444" s="309"/>
      <c r="FB444" s="309"/>
      <c r="FC444" s="309"/>
      <c r="FD444" s="309"/>
      <c r="FE444" s="309"/>
      <c r="FF444" s="309"/>
      <c r="FG444" s="309"/>
      <c r="FH444" s="309"/>
      <c r="FI444" s="309"/>
      <c r="FJ444" s="309"/>
      <c r="FK444" s="309"/>
      <c r="FL444" s="309"/>
      <c r="FM444" s="309"/>
      <c r="FN444" s="309"/>
      <c r="FO444" s="309"/>
      <c r="FP444" s="309"/>
      <c r="FQ444" s="309"/>
      <c r="FR444" s="309"/>
      <c r="FS444" s="309"/>
      <c r="FT444" s="309"/>
      <c r="FU444" s="309"/>
      <c r="FV444" s="309"/>
      <c r="FW444" s="309"/>
      <c r="FX444" s="309"/>
      <c r="FY444" s="309"/>
      <c r="FZ444" s="309"/>
      <c r="GA444" s="309"/>
      <c r="GB444" s="309"/>
      <c r="GC444" s="309"/>
      <c r="GD444" s="309"/>
      <c r="GE444" s="309"/>
      <c r="GF444" s="309"/>
      <c r="GG444" s="309"/>
      <c r="GH444" s="309"/>
      <c r="GI444" s="309"/>
      <c r="GJ444" s="309"/>
      <c r="GK444" s="309"/>
      <c r="GL444" s="309"/>
      <c r="GM444" s="309"/>
      <c r="GN444" s="309"/>
      <c r="GO444" s="309"/>
      <c r="GP444" s="309"/>
      <c r="GQ444" s="309"/>
      <c r="GR444" s="309"/>
      <c r="GS444" s="309"/>
      <c r="GT444" s="309"/>
      <c r="GU444" s="309"/>
      <c r="GV444" s="309"/>
      <c r="GW444" s="309"/>
      <c r="GX444" s="309"/>
      <c r="GY444" s="309"/>
      <c r="GZ444" s="309"/>
      <c r="HA444" s="309"/>
      <c r="HB444" s="309"/>
      <c r="HC444" s="309"/>
      <c r="HD444" s="309"/>
      <c r="HE444" s="309"/>
      <c r="HF444" s="309"/>
      <c r="HG444" s="309"/>
      <c r="HH444" s="309"/>
      <c r="HI444" s="309"/>
      <c r="HJ444" s="309"/>
      <c r="HK444" s="309"/>
      <c r="HL444" s="309"/>
      <c r="HM444" s="309"/>
      <c r="HN444" s="309"/>
      <c r="HO444" s="309"/>
      <c r="HP444" s="309"/>
      <c r="HQ444" s="309"/>
      <c r="HR444" s="309"/>
      <c r="HS444" s="309"/>
      <c r="HT444" s="309"/>
      <c r="HU444" s="309"/>
      <c r="HV444" s="309"/>
      <c r="HW444" s="309"/>
      <c r="HX444" s="309"/>
      <c r="HY444" s="309"/>
      <c r="HZ444" s="309"/>
      <c r="IA444" s="309"/>
      <c r="IB444" s="309"/>
      <c r="IC444" s="309"/>
      <c r="ID444" s="309"/>
      <c r="IE444" s="309"/>
      <c r="IF444" s="309"/>
      <c r="IG444" s="309"/>
      <c r="IH444" s="309"/>
      <c r="II444" s="309"/>
      <c r="IJ444" s="309"/>
      <c r="IK444" s="309"/>
      <c r="IL444" s="309"/>
      <c r="IM444" s="309"/>
      <c r="IN444" s="309"/>
      <c r="IO444" s="309"/>
      <c r="IP444" s="309"/>
      <c r="IQ444" s="309"/>
      <c r="IR444" s="309"/>
      <c r="IS444" s="309"/>
      <c r="IT444" s="309"/>
      <c r="IU444" s="309"/>
      <c r="IV444" s="309"/>
      <c r="IW444" s="309"/>
      <c r="IX444" s="309"/>
      <c r="IY444" s="309"/>
      <c r="IZ444" s="309"/>
      <c r="JA444" s="309"/>
      <c r="JB444" s="309"/>
      <c r="JC444" s="309"/>
      <c r="JD444" s="309"/>
      <c r="JE444" s="309"/>
      <c r="JF444" s="309"/>
      <c r="JG444" s="309"/>
      <c r="JH444" s="309"/>
      <c r="JI444" s="309"/>
      <c r="JJ444" s="309"/>
      <c r="JK444" s="309"/>
      <c r="JL444" s="309"/>
      <c r="JM444" s="309"/>
      <c r="JN444" s="309"/>
      <c r="JO444" s="309"/>
      <c r="JP444" s="309"/>
      <c r="JQ444" s="309"/>
      <c r="JR444" s="309"/>
      <c r="JS444" s="309"/>
      <c r="JT444" s="309"/>
      <c r="JU444" s="309"/>
      <c r="JV444" s="309"/>
      <c r="JW444" s="309"/>
      <c r="JX444" s="309"/>
      <c r="JY444" s="309"/>
      <c r="JZ444" s="309"/>
      <c r="KA444" s="309"/>
      <c r="KB444" s="309"/>
      <c r="KC444" s="309"/>
      <c r="KD444" s="309"/>
      <c r="KE444" s="309"/>
      <c r="KF444" s="309"/>
      <c r="KG444" s="309"/>
      <c r="KH444" s="309"/>
      <c r="KI444" s="309"/>
      <c r="KJ444" s="309"/>
      <c r="KK444" s="309"/>
      <c r="KL444" s="309"/>
      <c r="KM444" s="309"/>
      <c r="KN444" s="309"/>
      <c r="KO444" s="309"/>
      <c r="KP444" s="309"/>
      <c r="KQ444" s="309"/>
      <c r="KR444" s="309"/>
      <c r="KS444" s="309"/>
      <c r="KT444" s="309"/>
      <c r="KU444" s="309"/>
      <c r="KV444" s="309"/>
      <c r="KW444" s="309"/>
      <c r="KX444" s="309"/>
      <c r="KY444" s="309"/>
      <c r="KZ444" s="309"/>
      <c r="LA444" s="309"/>
      <c r="LB444" s="309"/>
      <c r="LC444" s="309"/>
      <c r="LD444" s="309"/>
      <c r="LE444" s="309"/>
      <c r="LF444" s="309"/>
      <c r="LG444" s="309"/>
      <c r="LH444" s="309"/>
      <c r="LI444" s="309"/>
      <c r="LJ444" s="309"/>
      <c r="LK444" s="309"/>
      <c r="LL444" s="309"/>
      <c r="LM444" s="309"/>
      <c r="LN444" s="309"/>
      <c r="LO444" s="309"/>
      <c r="LP444" s="309"/>
      <c r="LQ444" s="309"/>
      <c r="LR444" s="309"/>
      <c r="LS444" s="309"/>
      <c r="LT444" s="309"/>
      <c r="LU444" s="309"/>
      <c r="LV444" s="309"/>
      <c r="LW444" s="309"/>
      <c r="LX444" s="309"/>
      <c r="LY444" s="309"/>
      <c r="LZ444" s="309"/>
      <c r="MA444" s="309"/>
      <c r="MB444" s="309"/>
      <c r="MC444" s="309"/>
      <c r="MD444" s="309"/>
      <c r="ME444" s="309"/>
      <c r="MF444" s="309"/>
      <c r="MG444" s="309"/>
      <c r="MH444" s="309"/>
      <c r="MI444" s="309"/>
      <c r="MJ444" s="309"/>
      <c r="MK444" s="309"/>
      <c r="ML444" s="309"/>
      <c r="MM444" s="309"/>
      <c r="MN444" s="309"/>
      <c r="MO444" s="309"/>
      <c r="MP444" s="309"/>
      <c r="MQ444" s="309"/>
      <c r="MR444" s="309"/>
      <c r="MS444" s="309"/>
      <c r="MT444" s="309"/>
      <c r="MU444" s="309"/>
      <c r="MV444" s="309"/>
      <c r="MW444" s="309"/>
      <c r="MX444" s="309"/>
      <c r="MY444" s="309"/>
      <c r="MZ444" s="309"/>
      <c r="NA444" s="309"/>
      <c r="NB444" s="309"/>
      <c r="NC444" s="309"/>
      <c r="ND444" s="309"/>
      <c r="NE444" s="309"/>
      <c r="NF444" s="309"/>
      <c r="NG444" s="309"/>
      <c r="NH444" s="309"/>
      <c r="NI444" s="309"/>
      <c r="NJ444" s="309"/>
      <c r="NK444" s="309"/>
      <c r="NL444" s="309"/>
      <c r="NM444" s="309"/>
      <c r="NN444" s="309"/>
      <c r="NO444" s="309"/>
      <c r="NP444" s="309"/>
      <c r="NQ444" s="309"/>
      <c r="NR444" s="309"/>
      <c r="NS444" s="309"/>
      <c r="NT444" s="309"/>
      <c r="NU444" s="309"/>
      <c r="NV444" s="309"/>
      <c r="NW444" s="309"/>
      <c r="NX444" s="309"/>
      <c r="NY444" s="309"/>
      <c r="NZ444" s="309"/>
      <c r="OA444" s="309"/>
      <c r="OB444" s="309"/>
      <c r="OC444" s="309"/>
      <c r="OD444" s="309"/>
      <c r="OE444" s="309"/>
      <c r="OF444" s="309"/>
      <c r="OG444" s="309"/>
      <c r="OH444" s="309"/>
      <c r="OI444" s="309"/>
      <c r="OJ444" s="309"/>
      <c r="OK444" s="309"/>
      <c r="OL444" s="309"/>
      <c r="OM444" s="309"/>
      <c r="ON444" s="309"/>
      <c r="OO444" s="309"/>
      <c r="OP444" s="309"/>
      <c r="OQ444" s="309"/>
      <c r="OR444" s="309"/>
      <c r="OS444" s="309"/>
      <c r="OT444" s="309"/>
      <c r="OU444" s="309"/>
      <c r="OV444" s="309"/>
      <c r="OW444" s="309"/>
      <c r="OX444" s="309"/>
      <c r="OY444" s="309"/>
      <c r="OZ444" s="309"/>
      <c r="PA444" s="309"/>
      <c r="PB444" s="309"/>
      <c r="PC444" s="309"/>
      <c r="PD444" s="309"/>
      <c r="PE444" s="309"/>
      <c r="PF444" s="309"/>
      <c r="PG444" s="309"/>
      <c r="PH444" s="309"/>
      <c r="PI444" s="309"/>
      <c r="PJ444" s="309"/>
      <c r="PK444" s="309"/>
      <c r="PL444" s="309"/>
      <c r="PM444" s="309"/>
      <c r="PN444" s="309"/>
      <c r="PO444" s="309"/>
      <c r="PP444" s="309"/>
      <c r="PQ444" s="309"/>
      <c r="PR444" s="309"/>
      <c r="PS444" s="309"/>
      <c r="PT444" s="309"/>
      <c r="PU444" s="309"/>
      <c r="PV444" s="309"/>
      <c r="PW444" s="309"/>
      <c r="PX444" s="309"/>
      <c r="PY444" s="309"/>
      <c r="PZ444" s="309"/>
      <c r="QA444" s="309"/>
      <c r="QB444" s="309"/>
      <c r="QC444" s="309"/>
      <c r="QD444" s="309"/>
      <c r="QE444" s="309"/>
      <c r="QF444" s="309"/>
      <c r="QG444" s="309"/>
      <c r="QH444" s="309"/>
      <c r="QI444" s="309"/>
      <c r="QJ444" s="309"/>
      <c r="QK444" s="309"/>
      <c r="QL444" s="309"/>
      <c r="QM444" s="309"/>
      <c r="QN444" s="309"/>
      <c r="QO444" s="309"/>
      <c r="QP444" s="309"/>
      <c r="QQ444" s="309"/>
      <c r="QR444" s="309"/>
      <c r="QS444" s="309"/>
      <c r="QT444" s="309"/>
      <c r="QU444" s="309"/>
      <c r="QV444" s="309"/>
      <c r="QW444" s="309"/>
      <c r="QX444" s="309"/>
      <c r="QY444" s="309"/>
      <c r="QZ444" s="309"/>
      <c r="RA444" s="309"/>
      <c r="RB444" s="309"/>
      <c r="RC444" s="309"/>
      <c r="RD444" s="309"/>
      <c r="RE444" s="309"/>
      <c r="RF444" s="309"/>
      <c r="RG444" s="309"/>
      <c r="RH444" s="309"/>
      <c r="RI444" s="309"/>
      <c r="RJ444" s="309"/>
      <c r="RK444" s="309"/>
      <c r="RL444" s="309"/>
      <c r="RM444" s="309"/>
      <c r="RN444" s="309"/>
      <c r="RO444" s="309"/>
      <c r="RP444" s="309"/>
      <c r="RQ444" s="309"/>
      <c r="RR444" s="309"/>
      <c r="RS444" s="309"/>
      <c r="RT444" s="309"/>
      <c r="RU444" s="309"/>
      <c r="RV444" s="309"/>
      <c r="RW444" s="309"/>
      <c r="RX444" s="309"/>
      <c r="RY444" s="309"/>
      <c r="RZ444" s="309"/>
      <c r="SA444" s="309"/>
      <c r="SB444" s="309"/>
      <c r="SC444" s="309"/>
      <c r="SD444" s="309"/>
      <c r="SE444" s="309"/>
      <c r="SF444" s="309"/>
      <c r="SG444" s="309"/>
      <c r="SH444" s="309"/>
      <c r="SI444" s="309"/>
      <c r="SJ444" s="309"/>
      <c r="SK444" s="309"/>
      <c r="SL444" s="309"/>
      <c r="SM444" s="309"/>
      <c r="SN444" s="309"/>
      <c r="SO444" s="309"/>
      <c r="SP444" s="309"/>
      <c r="SQ444" s="309"/>
      <c r="SR444" s="309"/>
      <c r="SS444" s="309"/>
      <c r="ST444" s="309"/>
      <c r="SU444" s="309"/>
      <c r="SV444" s="309"/>
      <c r="SW444" s="309"/>
      <c r="SX444" s="309"/>
      <c r="SY444" s="309"/>
      <c r="SZ444" s="309"/>
      <c r="TA444" s="309"/>
      <c r="TB444" s="309"/>
      <c r="TC444" s="309"/>
      <c r="TD444" s="309"/>
      <c r="TE444" s="309"/>
      <c r="TF444" s="309"/>
      <c r="TG444" s="309"/>
      <c r="TH444" s="309"/>
      <c r="TI444" s="309"/>
      <c r="TJ444" s="309"/>
      <c r="TK444" s="309"/>
      <c r="TL444" s="309"/>
      <c r="TM444" s="309"/>
      <c r="TN444" s="309"/>
      <c r="TO444" s="309"/>
      <c r="TP444" s="309"/>
      <c r="TQ444" s="309"/>
      <c r="TR444" s="309"/>
      <c r="TS444" s="309"/>
      <c r="TT444" s="309"/>
      <c r="TU444" s="309"/>
      <c r="TV444" s="309"/>
      <c r="TW444" s="309"/>
      <c r="TX444" s="309"/>
      <c r="TY444" s="309"/>
      <c r="TZ444" s="309"/>
      <c r="UA444" s="309"/>
      <c r="UB444" s="309"/>
      <c r="UC444" s="309"/>
      <c r="UD444" s="309"/>
      <c r="UE444" s="309"/>
      <c r="UF444" s="309"/>
      <c r="UG444" s="309"/>
      <c r="UH444" s="309"/>
      <c r="UI444" s="309"/>
      <c r="UJ444" s="309"/>
      <c r="UK444" s="309"/>
      <c r="UL444" s="309"/>
      <c r="UM444" s="309"/>
      <c r="UN444" s="309"/>
      <c r="UO444" s="309"/>
      <c r="UP444" s="309"/>
      <c r="UQ444" s="309"/>
      <c r="UR444" s="309"/>
      <c r="US444" s="309"/>
      <c r="UT444" s="309"/>
      <c r="UU444" s="309"/>
      <c r="UV444" s="309"/>
      <c r="UW444" s="309"/>
      <c r="UX444" s="309"/>
      <c r="UY444" s="309"/>
      <c r="UZ444" s="309"/>
      <c r="VA444" s="309"/>
      <c r="VB444" s="309"/>
      <c r="VC444" s="309"/>
      <c r="VD444" s="309"/>
      <c r="VE444" s="309"/>
      <c r="VF444" s="309"/>
      <c r="VG444" s="309"/>
      <c r="VH444" s="309"/>
      <c r="VI444" s="309"/>
      <c r="VJ444" s="309"/>
      <c r="VK444" s="309"/>
      <c r="VL444" s="309"/>
      <c r="VM444" s="309"/>
      <c r="VN444" s="309"/>
      <c r="VO444" s="309"/>
      <c r="VP444" s="309"/>
      <c r="VQ444" s="309"/>
      <c r="VR444" s="309"/>
      <c r="VS444" s="309"/>
      <c r="VT444" s="309"/>
      <c r="VU444" s="309"/>
      <c r="VV444" s="309"/>
      <c r="VW444" s="309"/>
      <c r="VX444" s="309"/>
      <c r="VY444" s="309"/>
      <c r="VZ444" s="309"/>
      <c r="WA444" s="309"/>
      <c r="WB444" s="309"/>
      <c r="WC444" s="309"/>
      <c r="WD444" s="309"/>
      <c r="WE444" s="309"/>
      <c r="WF444" s="309"/>
      <c r="WG444" s="309"/>
      <c r="WH444" s="309"/>
      <c r="WI444" s="309"/>
      <c r="WJ444" s="309"/>
      <c r="WK444" s="309"/>
      <c r="WL444" s="309"/>
      <c r="WM444" s="309"/>
      <c r="WN444" s="309"/>
      <c r="WO444" s="309"/>
      <c r="WP444" s="309"/>
      <c r="WQ444" s="309"/>
      <c r="WR444" s="309"/>
      <c r="WS444" s="309"/>
      <c r="WT444" s="309"/>
      <c r="WU444" s="309"/>
      <c r="WV444" s="309"/>
      <c r="WW444" s="309"/>
      <c r="WX444" s="309"/>
      <c r="WY444" s="309"/>
      <c r="WZ444" s="309"/>
      <c r="XA444" s="309"/>
      <c r="XB444" s="309"/>
      <c r="XC444" s="309"/>
      <c r="XD444" s="309"/>
      <c r="XE444" s="309"/>
      <c r="XF444" s="309"/>
      <c r="XG444" s="309"/>
      <c r="XH444" s="309"/>
      <c r="XI444" s="309"/>
      <c r="XJ444" s="309"/>
      <c r="XK444" s="309"/>
      <c r="XL444" s="309"/>
      <c r="XM444" s="309"/>
      <c r="XN444" s="309"/>
      <c r="XO444" s="309"/>
      <c r="XP444" s="309"/>
      <c r="XQ444" s="309"/>
      <c r="XR444" s="309"/>
      <c r="XS444" s="309"/>
      <c r="XT444" s="309"/>
      <c r="XU444" s="309"/>
      <c r="XV444" s="309"/>
      <c r="XW444" s="309"/>
      <c r="XX444" s="309"/>
      <c r="XY444" s="309"/>
      <c r="XZ444" s="309"/>
      <c r="YA444" s="309"/>
      <c r="YB444" s="309"/>
      <c r="YC444" s="309"/>
      <c r="YD444" s="309"/>
      <c r="YE444" s="309"/>
      <c r="YF444" s="309"/>
      <c r="YG444" s="309"/>
      <c r="YH444" s="309"/>
      <c r="YI444" s="309"/>
      <c r="YJ444" s="309"/>
      <c r="YK444" s="309"/>
      <c r="YL444" s="309"/>
      <c r="YM444" s="309"/>
      <c r="YN444" s="309"/>
      <c r="YO444" s="309"/>
      <c r="YP444" s="309"/>
      <c r="YQ444" s="309"/>
      <c r="YR444" s="309"/>
      <c r="YS444" s="309"/>
      <c r="YT444" s="309"/>
      <c r="YU444" s="309"/>
      <c r="YV444" s="309"/>
      <c r="YW444" s="309"/>
      <c r="YX444" s="309"/>
      <c r="YY444" s="309"/>
      <c r="YZ444" s="309"/>
      <c r="ZA444" s="309"/>
      <c r="ZB444" s="309"/>
      <c r="ZC444" s="309"/>
      <c r="ZD444" s="309"/>
      <c r="ZE444" s="309"/>
      <c r="ZF444" s="309"/>
      <c r="ZG444" s="309"/>
      <c r="ZH444" s="309"/>
      <c r="ZI444" s="309"/>
      <c r="ZJ444" s="309"/>
      <c r="ZK444" s="309"/>
      <c r="ZL444" s="309"/>
      <c r="ZM444" s="309"/>
      <c r="ZN444" s="309"/>
      <c r="ZO444" s="309"/>
      <c r="ZP444" s="309"/>
      <c r="ZQ444" s="309"/>
      <c r="ZR444" s="309"/>
      <c r="ZS444" s="309"/>
      <c r="ZT444" s="309"/>
      <c r="ZU444" s="309"/>
      <c r="ZV444" s="309"/>
      <c r="ZW444" s="309"/>
      <c r="ZX444" s="309"/>
      <c r="ZY444" s="309"/>
      <c r="ZZ444" s="309"/>
      <c r="AAA444" s="309"/>
      <c r="AAB444" s="309"/>
      <c r="AAC444" s="309"/>
      <c r="AAD444" s="309"/>
      <c r="AAE444" s="309"/>
      <c r="AAF444" s="309"/>
      <c r="AAG444" s="309"/>
      <c r="AAH444" s="309"/>
      <c r="AAI444" s="309"/>
      <c r="AAJ444" s="309"/>
      <c r="AAK444" s="309"/>
      <c r="AAL444" s="309"/>
      <c r="AAM444" s="309"/>
      <c r="AAN444" s="309"/>
      <c r="AAO444" s="309"/>
      <c r="AAP444" s="309"/>
      <c r="AAQ444" s="309"/>
      <c r="AAR444" s="309"/>
      <c r="AAS444" s="309"/>
      <c r="AAT444" s="309"/>
      <c r="AAU444" s="309"/>
      <c r="AAV444" s="309"/>
      <c r="AAW444" s="309"/>
      <c r="AAX444" s="309"/>
      <c r="AAY444" s="309"/>
      <c r="AAZ444" s="309"/>
      <c r="ABA444" s="309"/>
      <c r="ABB444" s="309"/>
      <c r="ABC444" s="309"/>
      <c r="ABD444" s="309"/>
      <c r="ABE444" s="309"/>
      <c r="ABF444" s="309"/>
      <c r="ABG444" s="309"/>
      <c r="ABH444" s="309"/>
      <c r="ABI444" s="309"/>
      <c r="ABJ444" s="309"/>
      <c r="ABK444" s="309"/>
      <c r="ABL444" s="309"/>
      <c r="ABM444" s="309"/>
      <c r="ABN444" s="309"/>
      <c r="ABO444" s="309"/>
      <c r="ABP444" s="309"/>
      <c r="ABQ444" s="309"/>
      <c r="ABR444" s="309"/>
      <c r="ABS444" s="309"/>
      <c r="ABT444" s="309"/>
      <c r="ABU444" s="309"/>
      <c r="ABV444" s="309"/>
      <c r="ABW444" s="309"/>
      <c r="ABX444" s="309"/>
      <c r="ABY444" s="309"/>
      <c r="ABZ444" s="309"/>
      <c r="ACA444" s="309"/>
      <c r="ACB444" s="309"/>
      <c r="ACC444" s="309"/>
      <c r="ACD444" s="309"/>
      <c r="ACE444" s="309"/>
      <c r="ACF444" s="309"/>
      <c r="ACG444" s="309"/>
      <c r="ACH444" s="309"/>
      <c r="ACI444" s="309"/>
      <c r="ACJ444" s="309"/>
      <c r="ACK444" s="309"/>
      <c r="ACL444" s="309"/>
      <c r="ACM444" s="309"/>
      <c r="ACN444" s="309"/>
      <c r="ACO444" s="309"/>
      <c r="ACP444" s="309"/>
      <c r="ACQ444" s="309"/>
      <c r="ACR444" s="309"/>
      <c r="ACS444" s="309"/>
      <c r="ACT444" s="309"/>
      <c r="ACU444" s="309"/>
      <c r="ACV444" s="309"/>
      <c r="ACW444" s="309"/>
      <c r="ACX444" s="309"/>
      <c r="ACY444" s="309"/>
      <c r="ACZ444" s="309"/>
      <c r="ADA444" s="309"/>
      <c r="ADB444" s="309"/>
      <c r="ADC444" s="309"/>
      <c r="ADD444" s="309"/>
      <c r="ADE444" s="309"/>
      <c r="ADF444" s="309"/>
      <c r="ADG444" s="309"/>
      <c r="ADH444" s="309"/>
      <c r="ADI444" s="309"/>
      <c r="ADJ444" s="309"/>
      <c r="ADK444" s="309"/>
      <c r="ADL444" s="309"/>
      <c r="ADM444" s="309"/>
      <c r="ADN444" s="309"/>
      <c r="ADO444" s="309"/>
      <c r="ADP444" s="309"/>
      <c r="ADQ444" s="309"/>
      <c r="ADR444" s="309"/>
      <c r="ADS444" s="309"/>
      <c r="ADT444" s="309"/>
      <c r="ADU444" s="309"/>
      <c r="ADV444" s="309"/>
      <c r="ADW444" s="309"/>
      <c r="ADX444" s="309"/>
      <c r="ADY444" s="309"/>
      <c r="ADZ444" s="309"/>
      <c r="AEA444" s="309"/>
      <c r="AEB444" s="309"/>
      <c r="AEC444" s="309"/>
      <c r="AED444" s="309"/>
      <c r="AEE444" s="309"/>
      <c r="AEF444" s="309"/>
      <c r="AEG444" s="309"/>
      <c r="AEH444" s="309"/>
      <c r="AEI444" s="309"/>
      <c r="AEJ444" s="309"/>
      <c r="AEK444" s="309"/>
      <c r="AEL444" s="309"/>
      <c r="AEM444" s="309"/>
      <c r="AEN444" s="309"/>
      <c r="AEO444" s="309"/>
      <c r="AEP444" s="309"/>
      <c r="AEQ444" s="309"/>
      <c r="AER444" s="309"/>
      <c r="AES444" s="309"/>
      <c r="AET444" s="309"/>
      <c r="AEU444" s="309"/>
      <c r="AEV444" s="309"/>
      <c r="AEW444" s="309"/>
      <c r="AEX444" s="309"/>
      <c r="AEY444" s="309"/>
      <c r="AEZ444" s="309"/>
      <c r="AFA444" s="309"/>
      <c r="AFB444" s="309"/>
      <c r="AFC444" s="309"/>
      <c r="AFD444" s="309"/>
      <c r="AFE444" s="309"/>
      <c r="AFF444" s="309"/>
      <c r="AFG444" s="309"/>
      <c r="AFH444" s="309"/>
      <c r="AFI444" s="309"/>
      <c r="AFJ444" s="309"/>
      <c r="AFK444" s="309"/>
      <c r="AFL444" s="309"/>
      <c r="AFM444" s="309"/>
      <c r="AFN444" s="309"/>
      <c r="AFO444" s="309"/>
      <c r="AFP444" s="309"/>
      <c r="AFQ444" s="309"/>
      <c r="AFR444" s="309"/>
      <c r="AFS444" s="309"/>
      <c r="AFT444" s="309"/>
      <c r="AFU444" s="309"/>
      <c r="AFV444" s="309"/>
      <c r="AFW444" s="309"/>
      <c r="AFX444" s="309"/>
      <c r="AFY444" s="309"/>
      <c r="AFZ444" s="309"/>
      <c r="AGA444" s="309"/>
      <c r="AGB444" s="309"/>
      <c r="AGC444" s="309"/>
      <c r="AGD444" s="309"/>
      <c r="AGE444" s="309"/>
      <c r="AGF444" s="309"/>
      <c r="AGG444" s="309"/>
      <c r="AGH444" s="309"/>
      <c r="AGI444" s="309"/>
      <c r="AGJ444" s="309"/>
      <c r="AGK444" s="309"/>
      <c r="AGL444" s="309"/>
      <c r="AGM444" s="309"/>
      <c r="AGN444" s="309"/>
      <c r="AGO444" s="309"/>
      <c r="AGP444" s="309"/>
      <c r="AGQ444" s="309"/>
      <c r="AGR444" s="309"/>
      <c r="AGS444" s="309"/>
      <c r="AGT444" s="309"/>
      <c r="AGU444" s="309"/>
      <c r="AGV444" s="309"/>
      <c r="AGW444" s="309"/>
      <c r="AGX444" s="309"/>
      <c r="AGY444" s="309"/>
      <c r="AGZ444" s="309"/>
      <c r="AHA444" s="309"/>
      <c r="AHB444" s="309"/>
      <c r="AHC444" s="309"/>
      <c r="AHD444" s="309"/>
      <c r="AHE444" s="309"/>
      <c r="AHF444" s="309"/>
      <c r="AHG444" s="309"/>
      <c r="AHH444" s="309"/>
      <c r="AHI444" s="309"/>
      <c r="AHJ444" s="309"/>
      <c r="AHK444" s="309"/>
      <c r="AHL444" s="309"/>
      <c r="AHM444" s="309"/>
      <c r="AHN444" s="309"/>
      <c r="AHO444" s="309"/>
      <c r="AHP444" s="309"/>
      <c r="AHQ444" s="309"/>
      <c r="AHR444" s="309"/>
      <c r="AHS444" s="309"/>
      <c r="AHT444" s="309"/>
      <c r="AHU444" s="309"/>
      <c r="AHV444" s="309"/>
      <c r="AHW444" s="309"/>
      <c r="AHX444" s="309"/>
      <c r="AHY444" s="309"/>
      <c r="AHZ444" s="309"/>
      <c r="AIA444" s="309"/>
      <c r="AIB444" s="309"/>
      <c r="AIC444" s="309"/>
      <c r="AID444" s="309"/>
      <c r="AIE444" s="309"/>
      <c r="AIF444" s="309"/>
      <c r="AIG444" s="309"/>
      <c r="AIH444" s="309"/>
      <c r="AII444" s="309"/>
      <c r="AIJ444" s="309"/>
      <c r="AIK444" s="309"/>
      <c r="AIL444" s="309"/>
      <c r="AIM444" s="309"/>
      <c r="AIN444" s="309"/>
      <c r="AIO444" s="309"/>
      <c r="AIP444" s="309"/>
      <c r="AIQ444" s="309"/>
      <c r="AIR444" s="309"/>
      <c r="AIS444" s="309"/>
      <c r="AIT444" s="309"/>
      <c r="AIU444" s="309"/>
      <c r="AIV444" s="309"/>
      <c r="AIW444" s="309"/>
      <c r="AIX444" s="309"/>
      <c r="AIY444" s="309"/>
      <c r="AIZ444" s="309"/>
      <c r="AJA444" s="309"/>
      <c r="AJB444" s="309"/>
      <c r="AJC444" s="309"/>
      <c r="AJD444" s="309"/>
      <c r="AJE444" s="309"/>
      <c r="AJF444" s="309"/>
      <c r="AJG444" s="309"/>
      <c r="AJH444" s="309"/>
      <c r="AJI444" s="309"/>
      <c r="AJJ444" s="309"/>
      <c r="AJK444" s="309"/>
      <c r="AJL444" s="309"/>
      <c r="AJM444" s="309"/>
      <c r="AJN444" s="309"/>
      <c r="AJO444" s="309"/>
      <c r="AJP444" s="309"/>
      <c r="AJQ444" s="309"/>
      <c r="AJR444" s="309"/>
      <c r="AJS444" s="309"/>
      <c r="AJT444" s="309"/>
      <c r="AJU444" s="309"/>
      <c r="AJV444" s="309"/>
      <c r="AJW444" s="309"/>
      <c r="AJX444" s="309"/>
      <c r="AJY444" s="309"/>
      <c r="AJZ444" s="309"/>
      <c r="AKA444" s="309"/>
      <c r="AKB444" s="309"/>
      <c r="AKC444" s="309"/>
      <c r="AKD444" s="309"/>
      <c r="AKE444" s="309"/>
      <c r="AKF444" s="309"/>
      <c r="AKG444" s="309"/>
      <c r="AKH444" s="309"/>
      <c r="AKI444" s="309"/>
      <c r="AKJ444" s="309"/>
      <c r="AKK444" s="309"/>
      <c r="AKL444" s="309"/>
      <c r="AKM444" s="309"/>
      <c r="AKN444" s="309"/>
      <c r="AKO444" s="309"/>
      <c r="AKP444" s="309"/>
      <c r="AKQ444" s="309"/>
      <c r="AKR444" s="309"/>
      <c r="AKS444" s="309"/>
      <c r="AKT444" s="309"/>
      <c r="AKU444" s="309"/>
      <c r="AKV444" s="309"/>
      <c r="AKW444" s="309"/>
      <c r="AKX444" s="309"/>
      <c r="AKY444" s="309"/>
      <c r="AKZ444" s="309"/>
      <c r="ALA444" s="309"/>
      <c r="ALB444" s="309"/>
      <c r="ALC444" s="309"/>
      <c r="ALD444" s="309"/>
      <c r="ALE444" s="309"/>
      <c r="ALF444" s="309"/>
      <c r="ALG444" s="309"/>
      <c r="ALH444" s="309"/>
      <c r="ALI444" s="309"/>
      <c r="ALJ444" s="309"/>
      <c r="ALK444" s="309"/>
      <c r="ALL444" s="309"/>
      <c r="ALM444" s="309"/>
      <c r="ALN444" s="309"/>
      <c r="ALO444" s="309"/>
      <c r="ALP444" s="309"/>
      <c r="ALQ444" s="309"/>
      <c r="ALR444" s="309"/>
      <c r="ALS444" s="309"/>
      <c r="ALT444" s="309"/>
      <c r="ALU444" s="309"/>
      <c r="ALV444" s="309"/>
      <c r="ALW444" s="309"/>
      <c r="ALX444" s="309"/>
      <c r="ALY444" s="309"/>
      <c r="ALZ444" s="309"/>
      <c r="AMA444" s="309"/>
      <c r="AMB444" s="309"/>
      <c r="AMC444" s="309"/>
      <c r="AMD444" s="309"/>
      <c r="AME444" s="309"/>
      <c r="AMF444" s="309"/>
      <c r="AMG444" s="309"/>
      <c r="AMH444" s="309"/>
      <c r="AMI444" s="309"/>
      <c r="AMJ444" s="309"/>
      <c r="AMK444" s="309"/>
      <c r="AML444" s="309"/>
      <c r="AMM444" s="309"/>
      <c r="AMN444" s="309"/>
      <c r="AMO444" s="309"/>
      <c r="AMP444" s="309"/>
      <c r="AMQ444" s="309"/>
      <c r="AMR444" s="309"/>
      <c r="AMS444" s="309"/>
      <c r="AMT444" s="309"/>
      <c r="AMU444" s="309"/>
      <c r="AMV444" s="309"/>
      <c r="AMW444" s="309"/>
      <c r="AMX444" s="309"/>
      <c r="AMY444" s="309"/>
      <c r="AMZ444" s="309"/>
      <c r="ANA444" s="309"/>
      <c r="ANB444" s="309"/>
      <c r="ANC444" s="309"/>
      <c r="AND444" s="309"/>
      <c r="ANE444" s="309"/>
      <c r="ANF444" s="309"/>
      <c r="ANG444" s="309"/>
      <c r="ANH444" s="309"/>
      <c r="ANI444" s="309"/>
      <c r="ANJ444" s="309"/>
      <c r="ANK444" s="309"/>
      <c r="ANL444" s="309"/>
      <c r="ANM444" s="309"/>
      <c r="ANN444" s="309"/>
      <c r="ANO444" s="309"/>
      <c r="ANP444" s="309"/>
      <c r="ANQ444" s="309"/>
      <c r="ANR444" s="309"/>
      <c r="ANS444" s="309"/>
      <c r="ANT444" s="309"/>
      <c r="ANU444" s="309"/>
      <c r="ANV444" s="309"/>
      <c r="ANW444" s="309"/>
      <c r="ANX444" s="309"/>
      <c r="ANY444" s="309"/>
      <c r="ANZ444" s="309"/>
      <c r="AOA444" s="309"/>
      <c r="AOB444" s="309"/>
      <c r="AOC444" s="309"/>
      <c r="AOD444" s="309"/>
      <c r="AOE444" s="309"/>
      <c r="AOF444" s="309"/>
      <c r="AOG444" s="309"/>
      <c r="AOH444" s="309"/>
      <c r="AOI444" s="309"/>
      <c r="AOJ444" s="309"/>
      <c r="AOK444" s="309"/>
      <c r="AOL444" s="309"/>
      <c r="AOM444" s="309"/>
      <c r="AON444" s="309"/>
      <c r="AOO444" s="309"/>
      <c r="AOP444" s="309"/>
      <c r="AOQ444" s="309"/>
      <c r="AOR444" s="309"/>
      <c r="AOS444" s="309"/>
      <c r="AOT444" s="309"/>
      <c r="AOU444" s="309"/>
      <c r="AOV444" s="309"/>
      <c r="AOW444" s="309"/>
      <c r="AOX444" s="309"/>
      <c r="AOY444" s="309"/>
      <c r="AOZ444" s="309"/>
      <c r="APA444" s="309"/>
      <c r="APB444" s="309"/>
      <c r="APC444" s="309"/>
      <c r="APD444" s="309"/>
      <c r="APE444" s="309"/>
      <c r="APF444" s="309"/>
      <c r="APG444" s="309"/>
      <c r="APH444" s="309"/>
      <c r="API444" s="309"/>
      <c r="APJ444" s="309"/>
      <c r="APK444" s="309"/>
      <c r="APL444" s="309"/>
      <c r="APM444" s="309"/>
      <c r="APN444" s="309"/>
      <c r="APO444" s="309"/>
      <c r="APP444" s="309"/>
      <c r="APQ444" s="309"/>
      <c r="APR444" s="309"/>
      <c r="APS444" s="309"/>
      <c r="APT444" s="309"/>
      <c r="APU444" s="309"/>
      <c r="APV444" s="309"/>
      <c r="APW444" s="309"/>
      <c r="APX444" s="309"/>
      <c r="APY444" s="309"/>
      <c r="APZ444" s="309"/>
      <c r="AQA444" s="309"/>
      <c r="AQB444" s="309"/>
      <c r="AQC444" s="309"/>
      <c r="AQD444" s="309"/>
      <c r="AQE444" s="309"/>
      <c r="AQF444" s="309"/>
      <c r="AQG444" s="309"/>
      <c r="AQH444" s="309"/>
      <c r="AQI444" s="309"/>
      <c r="AQJ444" s="309"/>
      <c r="AQK444" s="309"/>
      <c r="AQL444" s="309"/>
      <c r="AQM444" s="309"/>
      <c r="AQN444" s="309"/>
      <c r="AQO444" s="309"/>
      <c r="AQP444" s="309"/>
      <c r="AQQ444" s="309"/>
      <c r="AQR444" s="309"/>
      <c r="AQS444" s="309"/>
      <c r="AQT444" s="309"/>
      <c r="AQU444" s="309"/>
      <c r="AQV444" s="309"/>
      <c r="AQW444" s="309"/>
      <c r="AQX444" s="309"/>
      <c r="AQY444" s="309"/>
      <c r="AQZ444" s="309"/>
      <c r="ARA444" s="309"/>
      <c r="ARB444" s="309"/>
      <c r="ARC444" s="309"/>
      <c r="ARD444" s="309"/>
      <c r="ARE444" s="309"/>
      <c r="ARF444" s="309"/>
      <c r="ARG444" s="309"/>
      <c r="ARH444" s="309"/>
      <c r="ARI444" s="309"/>
      <c r="ARJ444" s="309"/>
      <c r="ARK444" s="309"/>
      <c r="ARL444" s="309"/>
      <c r="ARM444" s="309"/>
      <c r="ARN444" s="309"/>
      <c r="ARO444" s="309"/>
      <c r="ARP444" s="309"/>
      <c r="ARQ444" s="309"/>
      <c r="ARR444" s="309"/>
      <c r="ARS444" s="309"/>
      <c r="ART444" s="309"/>
      <c r="ARU444" s="309"/>
      <c r="ARV444" s="309"/>
      <c r="ARW444" s="309"/>
      <c r="ARX444" s="309"/>
      <c r="ARY444" s="309"/>
      <c r="ARZ444" s="309"/>
      <c r="ASA444" s="309"/>
      <c r="ASB444" s="309"/>
      <c r="ASC444" s="309"/>
      <c r="ASD444" s="309"/>
      <c r="ASE444" s="309"/>
      <c r="ASF444" s="309"/>
      <c r="ASG444" s="309"/>
      <c r="ASH444" s="309"/>
      <c r="ASI444" s="309"/>
      <c r="ASJ444" s="309"/>
      <c r="ASK444" s="309"/>
      <c r="ASL444" s="309"/>
      <c r="ASM444" s="309"/>
      <c r="ASN444" s="309"/>
      <c r="ASO444" s="309"/>
      <c r="ASP444" s="309"/>
      <c r="ASQ444" s="309"/>
      <c r="ASR444" s="309"/>
      <c r="ASS444" s="309"/>
      <c r="AST444" s="309"/>
      <c r="ASU444" s="309"/>
      <c r="ASV444" s="309"/>
      <c r="ASW444" s="309"/>
      <c r="ASX444" s="309"/>
      <c r="ASY444" s="309"/>
      <c r="ASZ444" s="309"/>
      <c r="ATA444" s="309"/>
      <c r="ATB444" s="309"/>
      <c r="ATC444" s="309"/>
      <c r="ATD444" s="309"/>
      <c r="ATE444" s="309"/>
      <c r="ATF444" s="309"/>
      <c r="ATG444" s="309"/>
      <c r="ATH444" s="309"/>
      <c r="ATI444" s="309"/>
      <c r="ATJ444" s="309"/>
      <c r="ATK444" s="309"/>
      <c r="ATL444" s="309"/>
      <c r="ATM444" s="309"/>
      <c r="ATN444" s="309"/>
      <c r="ATO444" s="309"/>
      <c r="ATP444" s="309"/>
      <c r="ATQ444" s="309"/>
      <c r="ATR444" s="309"/>
      <c r="ATS444" s="309"/>
      <c r="ATT444" s="309"/>
      <c r="ATU444" s="309"/>
      <c r="ATV444" s="309"/>
      <c r="ATW444" s="309"/>
      <c r="ATX444" s="309"/>
      <c r="ATY444" s="309"/>
      <c r="ATZ444" s="309"/>
      <c r="AUA444" s="309"/>
      <c r="AUB444" s="309"/>
      <c r="AUC444" s="309"/>
      <c r="AUD444" s="309"/>
      <c r="AUE444" s="309"/>
      <c r="AUF444" s="309"/>
      <c r="AUG444" s="309"/>
      <c r="AUH444" s="309"/>
      <c r="AUI444" s="309"/>
      <c r="AUJ444" s="309"/>
      <c r="AUK444" s="309"/>
      <c r="AUL444" s="309"/>
      <c r="AUM444" s="309"/>
      <c r="AUN444" s="309"/>
      <c r="AUO444" s="309"/>
      <c r="AUP444" s="309"/>
      <c r="AUQ444" s="309"/>
      <c r="AUR444" s="309"/>
      <c r="AUS444" s="309"/>
      <c r="AUT444" s="309"/>
      <c r="AUU444" s="309"/>
      <c r="AUV444" s="309"/>
      <c r="AUW444" s="309"/>
      <c r="AUX444" s="309"/>
      <c r="AUY444" s="309"/>
      <c r="AUZ444" s="309"/>
      <c r="AVA444" s="309"/>
      <c r="AVB444" s="309"/>
      <c r="AVC444" s="309"/>
      <c r="AVD444" s="309"/>
      <c r="AVE444" s="309"/>
      <c r="AVF444" s="309"/>
      <c r="AVG444" s="309"/>
      <c r="AVH444" s="309"/>
      <c r="AVI444" s="309"/>
      <c r="AVJ444" s="309"/>
      <c r="AVK444" s="309"/>
      <c r="AVL444" s="309"/>
      <c r="AVM444" s="309"/>
      <c r="AVN444" s="309"/>
      <c r="AVO444" s="309"/>
      <c r="AVP444" s="309"/>
      <c r="AVQ444" s="309"/>
      <c r="AVR444" s="309"/>
      <c r="AVS444" s="309"/>
      <c r="AVT444" s="309"/>
      <c r="AVU444" s="309"/>
      <c r="AVV444" s="309"/>
      <c r="AVW444" s="309"/>
      <c r="AVX444" s="309"/>
      <c r="AVY444" s="309"/>
      <c r="AVZ444" s="309"/>
      <c r="AWA444" s="309"/>
      <c r="AWB444" s="309"/>
      <c r="AWC444" s="309"/>
      <c r="AWD444" s="309"/>
      <c r="AWE444" s="309"/>
      <c r="AWF444" s="309"/>
      <c r="AWG444" s="309"/>
      <c r="AWH444" s="309"/>
      <c r="AWI444" s="309"/>
      <c r="AWJ444" s="309"/>
      <c r="AWK444" s="309"/>
      <c r="AWL444" s="309"/>
      <c r="AWM444" s="309"/>
      <c r="AWN444" s="309"/>
      <c r="AWO444" s="309"/>
      <c r="AWP444" s="309"/>
      <c r="AWQ444" s="309"/>
      <c r="AWR444" s="309"/>
      <c r="AWS444" s="309"/>
      <c r="AWT444" s="309"/>
      <c r="AWU444" s="309"/>
      <c r="AWV444" s="309"/>
      <c r="AWW444" s="309"/>
      <c r="AWX444" s="309"/>
      <c r="AWY444" s="309"/>
      <c r="AWZ444" s="309"/>
      <c r="AXA444" s="309"/>
      <c r="AXB444" s="309"/>
      <c r="AXC444" s="309"/>
      <c r="AXD444" s="309"/>
      <c r="AXE444" s="309"/>
      <c r="AXF444" s="309"/>
      <c r="AXG444" s="309"/>
      <c r="AXH444" s="309"/>
      <c r="AXI444" s="309"/>
      <c r="AXJ444" s="309"/>
      <c r="AXK444" s="309"/>
      <c r="AXL444" s="309"/>
      <c r="AXM444" s="309"/>
      <c r="AXN444" s="309"/>
      <c r="AXO444" s="309"/>
      <c r="AXP444" s="309"/>
      <c r="AXQ444" s="309"/>
      <c r="AXR444" s="309"/>
      <c r="AXS444" s="309"/>
      <c r="AXT444" s="309"/>
      <c r="AXU444" s="309"/>
      <c r="AXV444" s="309"/>
      <c r="AXW444" s="309"/>
      <c r="AXX444" s="309"/>
      <c r="AXY444" s="309"/>
      <c r="AXZ444" s="309"/>
      <c r="AYA444" s="309"/>
      <c r="AYB444" s="309"/>
      <c r="AYC444" s="309"/>
      <c r="AYD444" s="309"/>
      <c r="AYE444" s="309"/>
      <c r="AYF444" s="309"/>
      <c r="AYG444" s="309"/>
      <c r="AYH444" s="309"/>
      <c r="AYI444" s="309"/>
      <c r="AYJ444" s="309"/>
      <c r="AYK444" s="309"/>
      <c r="AYL444" s="309"/>
      <c r="AYM444" s="309"/>
      <c r="AYN444" s="309"/>
      <c r="AYO444" s="309"/>
      <c r="AYP444" s="309"/>
      <c r="AYQ444" s="309"/>
      <c r="AYR444" s="309"/>
      <c r="AYS444" s="309"/>
      <c r="AYT444" s="309"/>
      <c r="AYU444" s="309"/>
      <c r="AYV444" s="309"/>
      <c r="AYW444" s="309"/>
      <c r="AYX444" s="309"/>
      <c r="AYY444" s="309"/>
      <c r="AYZ444" s="309"/>
      <c r="AZA444" s="309"/>
      <c r="AZB444" s="309"/>
      <c r="AZC444" s="309"/>
      <c r="AZD444" s="309"/>
      <c r="AZE444" s="309"/>
      <c r="AZF444" s="309"/>
      <c r="AZG444" s="309"/>
      <c r="AZH444" s="309"/>
      <c r="AZI444" s="309"/>
      <c r="AZJ444" s="309"/>
      <c r="AZK444" s="309"/>
      <c r="AZL444" s="309"/>
      <c r="AZM444" s="309"/>
      <c r="AZN444" s="309"/>
      <c r="AZO444" s="309"/>
      <c r="AZP444" s="309"/>
      <c r="AZQ444" s="309"/>
      <c r="AZR444" s="309"/>
      <c r="AZS444" s="309"/>
      <c r="AZT444" s="309"/>
      <c r="AZU444" s="309"/>
      <c r="AZV444" s="309"/>
      <c r="AZW444" s="309"/>
      <c r="AZX444" s="309"/>
      <c r="AZY444" s="309"/>
      <c r="AZZ444" s="309"/>
      <c r="BAA444" s="309"/>
      <c r="BAB444" s="309"/>
      <c r="BAC444" s="309"/>
      <c r="BAD444" s="309"/>
      <c r="BAE444" s="309"/>
      <c r="BAF444" s="309"/>
      <c r="BAG444" s="309"/>
      <c r="BAH444" s="309"/>
      <c r="BAI444" s="309"/>
      <c r="BAJ444" s="309"/>
      <c r="BAK444" s="309"/>
      <c r="BAL444" s="309"/>
      <c r="BAM444" s="309"/>
      <c r="BAN444" s="309"/>
      <c r="BAO444" s="309"/>
      <c r="BAP444" s="309"/>
      <c r="BAQ444" s="309"/>
      <c r="BAR444" s="309"/>
      <c r="BAS444" s="309"/>
      <c r="BAT444" s="309"/>
      <c r="BAU444" s="309"/>
      <c r="BAV444" s="309"/>
      <c r="BAW444" s="309"/>
      <c r="BAX444" s="309"/>
      <c r="BAY444" s="309"/>
      <c r="BAZ444" s="309"/>
      <c r="BBA444" s="309"/>
      <c r="BBB444" s="309"/>
      <c r="BBC444" s="309"/>
      <c r="BBD444" s="309"/>
      <c r="BBE444" s="309"/>
      <c r="BBF444" s="309"/>
      <c r="BBG444" s="309"/>
      <c r="BBH444" s="309"/>
      <c r="BBI444" s="309"/>
      <c r="BBJ444" s="309"/>
      <c r="BBK444" s="309"/>
      <c r="BBL444" s="309"/>
      <c r="BBM444" s="309"/>
      <c r="BBN444" s="309"/>
      <c r="BBO444" s="309"/>
      <c r="BBP444" s="309"/>
      <c r="BBQ444" s="309"/>
      <c r="BBR444" s="309"/>
      <c r="BBS444" s="309"/>
      <c r="BBT444" s="309"/>
      <c r="BBU444" s="309"/>
      <c r="BBV444" s="309"/>
      <c r="BBW444" s="309"/>
      <c r="BBX444" s="309"/>
      <c r="BBY444" s="309"/>
      <c r="BBZ444" s="309"/>
      <c r="BCA444" s="309"/>
      <c r="BCB444" s="309"/>
      <c r="BCC444" s="309"/>
      <c r="BCD444" s="309"/>
      <c r="BCE444" s="309"/>
      <c r="BCF444" s="309"/>
      <c r="BCG444" s="309"/>
      <c r="BCH444" s="309"/>
      <c r="BCI444" s="309"/>
      <c r="BCJ444" s="309"/>
      <c r="BCK444" s="309"/>
      <c r="BCL444" s="309"/>
      <c r="BCM444" s="309"/>
      <c r="BCN444" s="309"/>
      <c r="BCO444" s="309"/>
      <c r="BCP444" s="309"/>
      <c r="BCQ444" s="309"/>
      <c r="BCR444" s="309"/>
      <c r="BCS444" s="309"/>
      <c r="BCT444" s="309"/>
      <c r="BCU444" s="309"/>
      <c r="BCV444" s="309"/>
      <c r="BCW444" s="309"/>
      <c r="BCX444" s="309"/>
      <c r="BCY444" s="309"/>
      <c r="BCZ444" s="309"/>
      <c r="BDA444" s="309"/>
      <c r="BDB444" s="309"/>
      <c r="BDC444" s="309"/>
      <c r="BDD444" s="309"/>
      <c r="BDE444" s="309"/>
      <c r="BDF444" s="309"/>
      <c r="BDG444" s="309"/>
      <c r="BDH444" s="309"/>
      <c r="BDI444" s="309"/>
      <c r="BDJ444" s="309"/>
      <c r="BDK444" s="309"/>
      <c r="BDL444" s="309"/>
      <c r="BDM444" s="309"/>
      <c r="BDN444" s="309"/>
      <c r="BDO444" s="309"/>
      <c r="BDP444" s="309"/>
      <c r="BDQ444" s="309"/>
      <c r="BDR444" s="309"/>
      <c r="BDS444" s="309"/>
      <c r="BDT444" s="309"/>
      <c r="BDU444" s="309"/>
      <c r="BDV444" s="309"/>
      <c r="BDW444" s="309"/>
      <c r="BDX444" s="309"/>
      <c r="BDY444" s="309"/>
      <c r="BDZ444" s="309"/>
      <c r="BEA444" s="309"/>
      <c r="BEB444" s="309"/>
      <c r="BEC444" s="309"/>
      <c r="BED444" s="309"/>
      <c r="BEE444" s="309"/>
      <c r="BEF444" s="309"/>
      <c r="BEG444" s="309"/>
      <c r="BEH444" s="309"/>
      <c r="BEI444" s="309"/>
      <c r="BEJ444" s="309"/>
      <c r="BEK444" s="309"/>
      <c r="BEL444" s="309"/>
      <c r="BEM444" s="309"/>
      <c r="BEN444" s="309"/>
      <c r="BEO444" s="309"/>
      <c r="BEP444" s="309"/>
      <c r="BEQ444" s="309"/>
      <c r="BER444" s="309"/>
      <c r="BES444" s="309"/>
      <c r="BET444" s="309"/>
      <c r="BEU444" s="309"/>
      <c r="BEV444" s="309"/>
      <c r="BEW444" s="309"/>
      <c r="BEX444" s="309"/>
      <c r="BEY444" s="309"/>
      <c r="BEZ444" s="309"/>
      <c r="BFA444" s="309"/>
      <c r="BFB444" s="309"/>
      <c r="BFC444" s="309"/>
      <c r="BFD444" s="309"/>
      <c r="BFE444" s="309"/>
      <c r="BFF444" s="309"/>
      <c r="BFG444" s="309"/>
      <c r="BFH444" s="309"/>
      <c r="BFI444" s="309"/>
      <c r="BFJ444" s="309"/>
      <c r="BFK444" s="309"/>
      <c r="BFL444" s="309"/>
      <c r="BFM444" s="309"/>
      <c r="BFN444" s="309"/>
      <c r="BFO444" s="309"/>
      <c r="BFP444" s="309"/>
      <c r="BFQ444" s="309"/>
      <c r="BFR444" s="309"/>
      <c r="BFS444" s="309"/>
      <c r="BFT444" s="309"/>
      <c r="BFU444" s="309"/>
      <c r="BFV444" s="309"/>
      <c r="BFW444" s="309"/>
      <c r="BFX444" s="309"/>
      <c r="BFY444" s="309"/>
      <c r="BFZ444" s="309"/>
      <c r="BGA444" s="309"/>
      <c r="BGB444" s="309"/>
      <c r="BGC444" s="309"/>
      <c r="BGD444" s="309"/>
      <c r="BGE444" s="309"/>
      <c r="BGF444" s="309"/>
      <c r="BGG444" s="309"/>
      <c r="BGH444" s="309"/>
    </row>
    <row r="445" spans="6:1542" s="18" customFormat="1" ht="14.45" customHeight="1" x14ac:dyDescent="0.25">
      <c r="F445" s="68"/>
      <c r="Y445" s="68"/>
      <c r="AC445" s="309"/>
      <c r="AD445" s="309"/>
      <c r="AE445" s="309"/>
      <c r="AF445" s="309"/>
      <c r="AG445" s="309"/>
      <c r="AH445" s="309"/>
      <c r="AI445" s="309"/>
      <c r="AJ445" s="309"/>
      <c r="AK445" s="309"/>
      <c r="AL445" s="309"/>
      <c r="AM445" s="309"/>
      <c r="AN445" s="309"/>
      <c r="AO445" s="309"/>
      <c r="AP445" s="309"/>
      <c r="AQ445" s="309"/>
      <c r="AR445" s="309"/>
      <c r="AS445" s="309"/>
      <c r="AT445" s="309"/>
      <c r="AU445" s="309"/>
      <c r="AV445" s="309"/>
      <c r="AW445" s="309"/>
      <c r="AX445" s="309"/>
      <c r="AY445" s="309"/>
      <c r="AZ445" s="309"/>
      <c r="BA445" s="309"/>
      <c r="BB445" s="309"/>
      <c r="BC445" s="309"/>
      <c r="BD445" s="309"/>
      <c r="BE445" s="309"/>
      <c r="BF445" s="309"/>
      <c r="BG445" s="309"/>
      <c r="BH445" s="309"/>
      <c r="BI445" s="309"/>
      <c r="BJ445" s="309"/>
      <c r="BK445" s="309"/>
      <c r="BL445" s="309"/>
      <c r="BM445" s="309"/>
      <c r="BN445" s="309"/>
      <c r="BO445" s="309"/>
      <c r="BP445" s="309"/>
      <c r="BQ445" s="309"/>
      <c r="BR445" s="309"/>
      <c r="BS445" s="309"/>
      <c r="BT445" s="309"/>
      <c r="BU445" s="309"/>
      <c r="BV445" s="309"/>
      <c r="BW445" s="309"/>
      <c r="BX445" s="309"/>
      <c r="BY445" s="309"/>
      <c r="BZ445" s="309"/>
      <c r="CA445" s="309"/>
      <c r="CB445" s="309"/>
      <c r="CC445" s="309"/>
      <c r="CD445" s="309"/>
      <c r="CE445" s="309"/>
      <c r="CF445" s="309"/>
      <c r="CG445" s="309"/>
      <c r="CH445" s="309"/>
      <c r="CI445" s="309"/>
      <c r="CJ445" s="309"/>
      <c r="CK445" s="309"/>
      <c r="CL445" s="309"/>
      <c r="CM445" s="309"/>
      <c r="CN445" s="309"/>
      <c r="CO445" s="309"/>
      <c r="CP445" s="309"/>
      <c r="CQ445" s="309"/>
      <c r="CR445" s="309"/>
      <c r="CS445" s="309"/>
      <c r="CT445" s="309"/>
      <c r="CU445" s="309"/>
      <c r="CV445" s="309"/>
      <c r="CW445" s="309"/>
      <c r="CX445" s="309"/>
      <c r="CY445" s="309"/>
      <c r="CZ445" s="309"/>
      <c r="DA445" s="309"/>
      <c r="DB445" s="309"/>
      <c r="DC445" s="309"/>
      <c r="DD445" s="309"/>
      <c r="DE445" s="309"/>
      <c r="DF445" s="309"/>
      <c r="DG445" s="309"/>
      <c r="DH445" s="309"/>
      <c r="DI445" s="309"/>
      <c r="DJ445" s="309"/>
      <c r="DK445" s="309"/>
      <c r="DL445" s="309"/>
      <c r="DM445" s="309"/>
      <c r="DN445" s="309"/>
      <c r="DO445" s="309"/>
      <c r="DP445" s="309"/>
      <c r="DQ445" s="309"/>
      <c r="DR445" s="309"/>
      <c r="DS445" s="309"/>
      <c r="DT445" s="309"/>
      <c r="DU445" s="309"/>
      <c r="DV445" s="309"/>
      <c r="DW445" s="309"/>
      <c r="DX445" s="309"/>
      <c r="DY445" s="309"/>
      <c r="DZ445" s="309"/>
      <c r="EA445" s="309"/>
      <c r="EB445" s="309"/>
      <c r="EC445" s="309"/>
      <c r="ED445" s="309"/>
      <c r="EE445" s="309"/>
      <c r="EF445" s="309"/>
      <c r="EG445" s="309"/>
      <c r="EH445" s="309"/>
      <c r="EI445" s="309"/>
      <c r="EJ445" s="309"/>
      <c r="EK445" s="309"/>
      <c r="EL445" s="309"/>
      <c r="EM445" s="309"/>
      <c r="EN445" s="309"/>
      <c r="EO445" s="309"/>
      <c r="EP445" s="309"/>
      <c r="EQ445" s="309"/>
      <c r="ER445" s="309"/>
      <c r="ES445" s="309"/>
      <c r="ET445" s="309"/>
      <c r="EU445" s="309"/>
      <c r="EV445" s="309"/>
      <c r="EW445" s="309"/>
      <c r="EX445" s="309"/>
      <c r="EY445" s="309"/>
      <c r="EZ445" s="309"/>
      <c r="FA445" s="309"/>
      <c r="FB445" s="309"/>
      <c r="FC445" s="309"/>
      <c r="FD445" s="309"/>
      <c r="FE445" s="309"/>
      <c r="FF445" s="309"/>
      <c r="FG445" s="309"/>
      <c r="FH445" s="309"/>
      <c r="FI445" s="309"/>
      <c r="FJ445" s="309"/>
      <c r="FK445" s="309"/>
      <c r="FL445" s="309"/>
      <c r="FM445" s="309"/>
      <c r="FN445" s="309"/>
      <c r="FO445" s="309"/>
      <c r="FP445" s="309"/>
      <c r="FQ445" s="309"/>
      <c r="FR445" s="309"/>
      <c r="FS445" s="309"/>
      <c r="FT445" s="309"/>
      <c r="FU445" s="309"/>
      <c r="FV445" s="309"/>
      <c r="FW445" s="309"/>
      <c r="FX445" s="309"/>
      <c r="FY445" s="309"/>
      <c r="FZ445" s="309"/>
      <c r="GA445" s="309"/>
      <c r="GB445" s="309"/>
      <c r="GC445" s="309"/>
      <c r="GD445" s="309"/>
      <c r="GE445" s="309"/>
      <c r="GF445" s="309"/>
      <c r="GG445" s="309"/>
      <c r="GH445" s="309"/>
      <c r="GI445" s="309"/>
      <c r="GJ445" s="309"/>
      <c r="GK445" s="309"/>
      <c r="GL445" s="309"/>
      <c r="GM445" s="309"/>
      <c r="GN445" s="309"/>
      <c r="GO445" s="309"/>
      <c r="GP445" s="309"/>
      <c r="GQ445" s="309"/>
      <c r="GR445" s="309"/>
      <c r="GS445" s="309"/>
      <c r="GT445" s="309"/>
      <c r="GU445" s="309"/>
      <c r="GV445" s="309"/>
      <c r="GW445" s="309"/>
      <c r="GX445" s="309"/>
      <c r="GY445" s="309"/>
      <c r="GZ445" s="309"/>
      <c r="HA445" s="309"/>
      <c r="HB445" s="309"/>
      <c r="HC445" s="309"/>
      <c r="HD445" s="309"/>
      <c r="HE445" s="309"/>
      <c r="HF445" s="309"/>
      <c r="HG445" s="309"/>
      <c r="HH445" s="309"/>
      <c r="HI445" s="309"/>
      <c r="HJ445" s="309"/>
      <c r="HK445" s="309"/>
      <c r="HL445" s="309"/>
      <c r="HM445" s="309"/>
      <c r="HN445" s="309"/>
      <c r="HO445" s="309"/>
      <c r="HP445" s="309"/>
      <c r="HQ445" s="309"/>
      <c r="HR445" s="309"/>
      <c r="HS445" s="309"/>
      <c r="HT445" s="309"/>
      <c r="HU445" s="309"/>
      <c r="HV445" s="309"/>
      <c r="HW445" s="309"/>
      <c r="HX445" s="309"/>
      <c r="HY445" s="309"/>
      <c r="HZ445" s="309"/>
      <c r="IA445" s="309"/>
      <c r="IB445" s="309"/>
      <c r="IC445" s="309"/>
      <c r="ID445" s="309"/>
      <c r="IE445" s="309"/>
      <c r="IF445" s="309"/>
      <c r="IG445" s="309"/>
      <c r="IH445" s="309"/>
      <c r="II445" s="309"/>
      <c r="IJ445" s="309"/>
      <c r="IK445" s="309"/>
      <c r="IL445" s="309"/>
      <c r="IM445" s="309"/>
      <c r="IN445" s="309"/>
      <c r="IO445" s="309"/>
      <c r="IP445" s="309"/>
      <c r="IQ445" s="309"/>
      <c r="IR445" s="309"/>
      <c r="IS445" s="309"/>
      <c r="IT445" s="309"/>
      <c r="IU445" s="309"/>
      <c r="IV445" s="309"/>
      <c r="IW445" s="309"/>
      <c r="IX445" s="309"/>
      <c r="IY445" s="309"/>
      <c r="IZ445" s="309"/>
      <c r="JA445" s="309"/>
      <c r="JB445" s="309"/>
      <c r="JC445" s="309"/>
      <c r="JD445" s="309"/>
      <c r="JE445" s="309"/>
      <c r="JF445" s="309"/>
      <c r="JG445" s="309"/>
      <c r="JH445" s="309"/>
      <c r="JI445" s="309"/>
      <c r="JJ445" s="309"/>
      <c r="JK445" s="309"/>
      <c r="JL445" s="309"/>
      <c r="JM445" s="309"/>
      <c r="JN445" s="309"/>
      <c r="JO445" s="309"/>
      <c r="JP445" s="309"/>
      <c r="JQ445" s="309"/>
      <c r="JR445" s="309"/>
      <c r="JS445" s="309"/>
      <c r="JT445" s="309"/>
      <c r="JU445" s="309"/>
      <c r="JV445" s="309"/>
      <c r="JW445" s="309"/>
      <c r="JX445" s="309"/>
      <c r="JY445" s="309"/>
      <c r="JZ445" s="309"/>
      <c r="KA445" s="309"/>
      <c r="KB445" s="309"/>
      <c r="KC445" s="309"/>
      <c r="KD445" s="309"/>
      <c r="KE445" s="309"/>
      <c r="KF445" s="309"/>
      <c r="KG445" s="309"/>
      <c r="KH445" s="309"/>
      <c r="KI445" s="309"/>
      <c r="KJ445" s="309"/>
      <c r="KK445" s="309"/>
      <c r="KL445" s="309"/>
      <c r="KM445" s="309"/>
      <c r="KN445" s="309"/>
      <c r="KO445" s="309"/>
      <c r="KP445" s="309"/>
      <c r="KQ445" s="309"/>
      <c r="KR445" s="309"/>
      <c r="KS445" s="309"/>
      <c r="KT445" s="309"/>
      <c r="KU445" s="309"/>
      <c r="KV445" s="309"/>
      <c r="KW445" s="309"/>
      <c r="KX445" s="309"/>
      <c r="KY445" s="309"/>
      <c r="KZ445" s="309"/>
      <c r="LA445" s="309"/>
      <c r="LB445" s="309"/>
      <c r="LC445" s="309"/>
      <c r="LD445" s="309"/>
      <c r="LE445" s="309"/>
      <c r="LF445" s="309"/>
      <c r="LG445" s="309"/>
      <c r="LH445" s="309"/>
      <c r="LI445" s="309"/>
      <c r="LJ445" s="309"/>
      <c r="LK445" s="309"/>
      <c r="LL445" s="309"/>
      <c r="LM445" s="309"/>
      <c r="LN445" s="309"/>
      <c r="LO445" s="309"/>
      <c r="LP445" s="309"/>
      <c r="LQ445" s="309"/>
      <c r="LR445" s="309"/>
      <c r="LS445" s="309"/>
      <c r="LT445" s="309"/>
      <c r="LU445" s="309"/>
      <c r="LV445" s="309"/>
      <c r="LW445" s="309"/>
      <c r="LX445" s="309"/>
      <c r="LY445" s="309"/>
      <c r="LZ445" s="309"/>
      <c r="MA445" s="309"/>
      <c r="MB445" s="309"/>
      <c r="MC445" s="309"/>
      <c r="MD445" s="309"/>
      <c r="ME445" s="309"/>
      <c r="MF445" s="309"/>
      <c r="MG445" s="309"/>
      <c r="MH445" s="309"/>
      <c r="MI445" s="309"/>
      <c r="MJ445" s="309"/>
      <c r="MK445" s="309"/>
      <c r="ML445" s="309"/>
      <c r="MM445" s="309"/>
      <c r="MN445" s="309"/>
      <c r="MO445" s="309"/>
      <c r="MP445" s="309"/>
      <c r="MQ445" s="309"/>
      <c r="MR445" s="309"/>
      <c r="MS445" s="309"/>
      <c r="MT445" s="309"/>
      <c r="MU445" s="309"/>
      <c r="MV445" s="309"/>
      <c r="MW445" s="309"/>
      <c r="MX445" s="309"/>
      <c r="MY445" s="309"/>
      <c r="MZ445" s="309"/>
      <c r="NA445" s="309"/>
      <c r="NB445" s="309"/>
      <c r="NC445" s="309"/>
      <c r="ND445" s="309"/>
      <c r="NE445" s="309"/>
      <c r="NF445" s="309"/>
      <c r="NG445" s="309"/>
      <c r="NH445" s="309"/>
      <c r="NI445" s="309"/>
      <c r="NJ445" s="309"/>
      <c r="NK445" s="309"/>
      <c r="NL445" s="309"/>
      <c r="NM445" s="309"/>
      <c r="NN445" s="309"/>
      <c r="NO445" s="309"/>
      <c r="NP445" s="309"/>
      <c r="NQ445" s="309"/>
      <c r="NR445" s="309"/>
      <c r="NS445" s="309"/>
      <c r="NT445" s="309"/>
      <c r="NU445" s="309"/>
      <c r="NV445" s="309"/>
      <c r="NW445" s="309"/>
      <c r="NX445" s="309"/>
      <c r="NY445" s="309"/>
      <c r="NZ445" s="309"/>
      <c r="OA445" s="309"/>
      <c r="OB445" s="309"/>
      <c r="OC445" s="309"/>
      <c r="OD445" s="309"/>
      <c r="OE445" s="309"/>
      <c r="OF445" s="309"/>
      <c r="OG445" s="309"/>
      <c r="OH445" s="309"/>
      <c r="OI445" s="309"/>
      <c r="OJ445" s="309"/>
      <c r="OK445" s="309"/>
      <c r="OL445" s="309"/>
      <c r="OM445" s="309"/>
      <c r="ON445" s="309"/>
      <c r="OO445" s="309"/>
      <c r="OP445" s="309"/>
      <c r="OQ445" s="309"/>
      <c r="OR445" s="309"/>
      <c r="OS445" s="309"/>
      <c r="OT445" s="309"/>
      <c r="OU445" s="309"/>
      <c r="OV445" s="309"/>
      <c r="OW445" s="309"/>
      <c r="OX445" s="309"/>
      <c r="OY445" s="309"/>
      <c r="OZ445" s="309"/>
      <c r="PA445" s="309"/>
      <c r="PB445" s="309"/>
      <c r="PC445" s="309"/>
      <c r="PD445" s="309"/>
      <c r="PE445" s="309"/>
      <c r="PF445" s="309"/>
      <c r="PG445" s="309"/>
      <c r="PH445" s="309"/>
      <c r="PI445" s="309"/>
      <c r="PJ445" s="309"/>
      <c r="PK445" s="309"/>
      <c r="PL445" s="309"/>
      <c r="PM445" s="309"/>
      <c r="PN445" s="309"/>
      <c r="PO445" s="309"/>
      <c r="PP445" s="309"/>
      <c r="PQ445" s="309"/>
      <c r="PR445" s="309"/>
      <c r="PS445" s="309"/>
      <c r="PT445" s="309"/>
      <c r="PU445" s="309"/>
      <c r="PV445" s="309"/>
      <c r="PW445" s="309"/>
      <c r="PX445" s="309"/>
      <c r="PY445" s="309"/>
      <c r="PZ445" s="309"/>
      <c r="QA445" s="309"/>
      <c r="QB445" s="309"/>
      <c r="QC445" s="309"/>
      <c r="QD445" s="309"/>
      <c r="QE445" s="309"/>
      <c r="QF445" s="309"/>
      <c r="QG445" s="309"/>
      <c r="QH445" s="309"/>
      <c r="QI445" s="309"/>
      <c r="QJ445" s="309"/>
      <c r="QK445" s="309"/>
      <c r="QL445" s="309"/>
      <c r="QM445" s="309"/>
      <c r="QN445" s="309"/>
      <c r="QO445" s="309"/>
      <c r="QP445" s="309"/>
      <c r="QQ445" s="309"/>
      <c r="QR445" s="309"/>
      <c r="QS445" s="309"/>
      <c r="QT445" s="309"/>
      <c r="QU445" s="309"/>
      <c r="QV445" s="309"/>
      <c r="QW445" s="309"/>
      <c r="QX445" s="309"/>
      <c r="QY445" s="309"/>
      <c r="QZ445" s="309"/>
      <c r="RA445" s="309"/>
      <c r="RB445" s="309"/>
      <c r="RC445" s="309"/>
      <c r="RD445" s="309"/>
      <c r="RE445" s="309"/>
      <c r="RF445" s="309"/>
      <c r="RG445" s="309"/>
      <c r="RH445" s="309"/>
      <c r="RI445" s="309"/>
      <c r="RJ445" s="309"/>
      <c r="RK445" s="309"/>
      <c r="RL445" s="309"/>
      <c r="RM445" s="309"/>
      <c r="RN445" s="309"/>
      <c r="RO445" s="309"/>
      <c r="RP445" s="309"/>
      <c r="RQ445" s="309"/>
      <c r="RR445" s="309"/>
      <c r="RS445" s="309"/>
      <c r="RT445" s="309"/>
      <c r="RU445" s="309"/>
      <c r="RV445" s="309"/>
      <c r="RW445" s="309"/>
      <c r="RX445" s="309"/>
      <c r="RY445" s="309"/>
      <c r="RZ445" s="309"/>
      <c r="SA445" s="309"/>
      <c r="SB445" s="309"/>
      <c r="SC445" s="309"/>
      <c r="SD445" s="309"/>
      <c r="SE445" s="309"/>
      <c r="SF445" s="309"/>
      <c r="SG445" s="309"/>
      <c r="SH445" s="309"/>
      <c r="SI445" s="309"/>
      <c r="SJ445" s="309"/>
      <c r="SK445" s="309"/>
      <c r="SL445" s="309"/>
      <c r="SM445" s="309"/>
      <c r="SN445" s="309"/>
      <c r="SO445" s="309"/>
      <c r="SP445" s="309"/>
      <c r="SQ445" s="309"/>
      <c r="SR445" s="309"/>
      <c r="SS445" s="309"/>
      <c r="ST445" s="309"/>
      <c r="SU445" s="309"/>
      <c r="SV445" s="309"/>
      <c r="SW445" s="309"/>
      <c r="SX445" s="309"/>
      <c r="SY445" s="309"/>
      <c r="SZ445" s="309"/>
      <c r="TA445" s="309"/>
      <c r="TB445" s="309"/>
      <c r="TC445" s="309"/>
      <c r="TD445" s="309"/>
      <c r="TE445" s="309"/>
      <c r="TF445" s="309"/>
      <c r="TG445" s="309"/>
      <c r="TH445" s="309"/>
      <c r="TI445" s="309"/>
      <c r="TJ445" s="309"/>
      <c r="TK445" s="309"/>
      <c r="TL445" s="309"/>
      <c r="TM445" s="309"/>
      <c r="TN445" s="309"/>
      <c r="TO445" s="309"/>
      <c r="TP445" s="309"/>
      <c r="TQ445" s="309"/>
      <c r="TR445" s="309"/>
      <c r="TS445" s="309"/>
      <c r="TT445" s="309"/>
      <c r="TU445" s="309"/>
      <c r="TV445" s="309"/>
      <c r="TW445" s="309"/>
      <c r="TX445" s="309"/>
      <c r="TY445" s="309"/>
      <c r="TZ445" s="309"/>
      <c r="UA445" s="309"/>
      <c r="UB445" s="309"/>
      <c r="UC445" s="309"/>
      <c r="UD445" s="309"/>
      <c r="UE445" s="309"/>
      <c r="UF445" s="309"/>
      <c r="UG445" s="309"/>
      <c r="UH445" s="309"/>
      <c r="UI445" s="309"/>
      <c r="UJ445" s="309"/>
      <c r="UK445" s="309"/>
      <c r="UL445" s="309"/>
      <c r="UM445" s="309"/>
      <c r="UN445" s="309"/>
      <c r="UO445" s="309"/>
      <c r="UP445" s="309"/>
      <c r="UQ445" s="309"/>
      <c r="UR445" s="309"/>
      <c r="US445" s="309"/>
      <c r="UT445" s="309"/>
      <c r="UU445" s="309"/>
      <c r="UV445" s="309"/>
      <c r="UW445" s="309"/>
      <c r="UX445" s="309"/>
      <c r="UY445" s="309"/>
      <c r="UZ445" s="309"/>
      <c r="VA445" s="309"/>
      <c r="VB445" s="309"/>
      <c r="VC445" s="309"/>
      <c r="VD445" s="309"/>
      <c r="VE445" s="309"/>
      <c r="VF445" s="309"/>
      <c r="VG445" s="309"/>
      <c r="VH445" s="309"/>
      <c r="VI445" s="309"/>
      <c r="VJ445" s="309"/>
      <c r="VK445" s="309"/>
      <c r="VL445" s="309"/>
      <c r="VM445" s="309"/>
      <c r="VN445" s="309"/>
      <c r="VO445" s="309"/>
      <c r="VP445" s="309"/>
      <c r="VQ445" s="309"/>
      <c r="VR445" s="309"/>
      <c r="VS445" s="309"/>
      <c r="VT445" s="309"/>
      <c r="VU445" s="309"/>
      <c r="VV445" s="309"/>
      <c r="VW445" s="309"/>
      <c r="VX445" s="309"/>
      <c r="VY445" s="309"/>
      <c r="VZ445" s="309"/>
      <c r="WA445" s="309"/>
      <c r="WB445" s="309"/>
      <c r="WC445" s="309"/>
      <c r="WD445" s="309"/>
      <c r="WE445" s="309"/>
      <c r="WF445" s="309"/>
      <c r="WG445" s="309"/>
      <c r="WH445" s="309"/>
      <c r="WI445" s="309"/>
      <c r="WJ445" s="309"/>
      <c r="WK445" s="309"/>
      <c r="WL445" s="309"/>
      <c r="WM445" s="309"/>
      <c r="WN445" s="309"/>
      <c r="WO445" s="309"/>
      <c r="WP445" s="309"/>
      <c r="WQ445" s="309"/>
      <c r="WR445" s="309"/>
      <c r="WS445" s="309"/>
      <c r="WT445" s="309"/>
      <c r="WU445" s="309"/>
      <c r="WV445" s="309"/>
      <c r="WW445" s="309"/>
      <c r="WX445" s="309"/>
      <c r="WY445" s="309"/>
      <c r="WZ445" s="309"/>
      <c r="XA445" s="309"/>
      <c r="XB445" s="309"/>
      <c r="XC445" s="309"/>
      <c r="XD445" s="309"/>
      <c r="XE445" s="309"/>
      <c r="XF445" s="309"/>
      <c r="XG445" s="309"/>
      <c r="XH445" s="309"/>
      <c r="XI445" s="309"/>
      <c r="XJ445" s="309"/>
      <c r="XK445" s="309"/>
      <c r="XL445" s="309"/>
      <c r="XM445" s="309"/>
      <c r="XN445" s="309"/>
      <c r="XO445" s="309"/>
      <c r="XP445" s="309"/>
      <c r="XQ445" s="309"/>
      <c r="XR445" s="309"/>
      <c r="XS445" s="309"/>
      <c r="XT445" s="309"/>
      <c r="XU445" s="309"/>
      <c r="XV445" s="309"/>
      <c r="XW445" s="309"/>
      <c r="XX445" s="309"/>
      <c r="XY445" s="309"/>
      <c r="XZ445" s="309"/>
      <c r="YA445" s="309"/>
      <c r="YB445" s="309"/>
      <c r="YC445" s="309"/>
      <c r="YD445" s="309"/>
      <c r="YE445" s="309"/>
      <c r="YF445" s="309"/>
      <c r="YG445" s="309"/>
      <c r="YH445" s="309"/>
      <c r="YI445" s="309"/>
      <c r="YJ445" s="309"/>
      <c r="YK445" s="309"/>
      <c r="YL445" s="309"/>
      <c r="YM445" s="309"/>
      <c r="YN445" s="309"/>
      <c r="YO445" s="309"/>
      <c r="YP445" s="309"/>
      <c r="YQ445" s="309"/>
      <c r="YR445" s="309"/>
      <c r="YS445" s="309"/>
      <c r="YT445" s="309"/>
      <c r="YU445" s="309"/>
      <c r="YV445" s="309"/>
      <c r="YW445" s="309"/>
      <c r="YX445" s="309"/>
      <c r="YY445" s="309"/>
      <c r="YZ445" s="309"/>
      <c r="ZA445" s="309"/>
      <c r="ZB445" s="309"/>
      <c r="ZC445" s="309"/>
      <c r="ZD445" s="309"/>
      <c r="ZE445" s="309"/>
      <c r="ZF445" s="309"/>
      <c r="ZG445" s="309"/>
      <c r="ZH445" s="309"/>
      <c r="ZI445" s="309"/>
      <c r="ZJ445" s="309"/>
      <c r="ZK445" s="309"/>
      <c r="ZL445" s="309"/>
      <c r="ZM445" s="309"/>
      <c r="ZN445" s="309"/>
      <c r="ZO445" s="309"/>
      <c r="ZP445" s="309"/>
      <c r="ZQ445" s="309"/>
      <c r="ZR445" s="309"/>
      <c r="ZS445" s="309"/>
      <c r="ZT445" s="309"/>
      <c r="ZU445" s="309"/>
      <c r="ZV445" s="309"/>
      <c r="ZW445" s="309"/>
      <c r="ZX445" s="309"/>
      <c r="ZY445" s="309"/>
      <c r="ZZ445" s="309"/>
      <c r="AAA445" s="309"/>
      <c r="AAB445" s="309"/>
      <c r="AAC445" s="309"/>
      <c r="AAD445" s="309"/>
      <c r="AAE445" s="309"/>
      <c r="AAF445" s="309"/>
      <c r="AAG445" s="309"/>
      <c r="AAH445" s="309"/>
      <c r="AAI445" s="309"/>
      <c r="AAJ445" s="309"/>
      <c r="AAK445" s="309"/>
      <c r="AAL445" s="309"/>
      <c r="AAM445" s="309"/>
      <c r="AAN445" s="309"/>
      <c r="AAO445" s="309"/>
      <c r="AAP445" s="309"/>
      <c r="AAQ445" s="309"/>
      <c r="AAR445" s="309"/>
      <c r="AAS445" s="309"/>
      <c r="AAT445" s="309"/>
      <c r="AAU445" s="309"/>
      <c r="AAV445" s="309"/>
      <c r="AAW445" s="309"/>
      <c r="AAX445" s="309"/>
      <c r="AAY445" s="309"/>
      <c r="AAZ445" s="309"/>
      <c r="ABA445" s="309"/>
      <c r="ABB445" s="309"/>
      <c r="ABC445" s="309"/>
      <c r="ABD445" s="309"/>
      <c r="ABE445" s="309"/>
      <c r="ABF445" s="309"/>
      <c r="ABG445" s="309"/>
      <c r="ABH445" s="309"/>
      <c r="ABI445" s="309"/>
      <c r="ABJ445" s="309"/>
      <c r="ABK445" s="309"/>
      <c r="ABL445" s="309"/>
      <c r="ABM445" s="309"/>
      <c r="ABN445" s="309"/>
      <c r="ABO445" s="309"/>
      <c r="ABP445" s="309"/>
      <c r="ABQ445" s="309"/>
      <c r="ABR445" s="309"/>
      <c r="ABS445" s="309"/>
      <c r="ABT445" s="309"/>
      <c r="ABU445" s="309"/>
      <c r="ABV445" s="309"/>
      <c r="ABW445" s="309"/>
      <c r="ABX445" s="309"/>
      <c r="ABY445" s="309"/>
      <c r="ABZ445" s="309"/>
      <c r="ACA445" s="309"/>
      <c r="ACB445" s="309"/>
      <c r="ACC445" s="309"/>
      <c r="ACD445" s="309"/>
      <c r="ACE445" s="309"/>
      <c r="ACF445" s="309"/>
      <c r="ACG445" s="309"/>
      <c r="ACH445" s="309"/>
      <c r="ACI445" s="309"/>
      <c r="ACJ445" s="309"/>
      <c r="ACK445" s="309"/>
      <c r="ACL445" s="309"/>
      <c r="ACM445" s="309"/>
      <c r="ACN445" s="309"/>
      <c r="ACO445" s="309"/>
      <c r="ACP445" s="309"/>
      <c r="ACQ445" s="309"/>
      <c r="ACR445" s="309"/>
      <c r="ACS445" s="309"/>
      <c r="ACT445" s="309"/>
      <c r="ACU445" s="309"/>
      <c r="ACV445" s="309"/>
      <c r="ACW445" s="309"/>
      <c r="ACX445" s="309"/>
      <c r="ACY445" s="309"/>
      <c r="ACZ445" s="309"/>
      <c r="ADA445" s="309"/>
      <c r="ADB445" s="309"/>
      <c r="ADC445" s="309"/>
      <c r="ADD445" s="309"/>
      <c r="ADE445" s="309"/>
      <c r="ADF445" s="309"/>
      <c r="ADG445" s="309"/>
      <c r="ADH445" s="309"/>
      <c r="ADI445" s="309"/>
      <c r="ADJ445" s="309"/>
      <c r="ADK445" s="309"/>
      <c r="ADL445" s="309"/>
      <c r="ADM445" s="309"/>
      <c r="ADN445" s="309"/>
      <c r="ADO445" s="309"/>
      <c r="ADP445" s="309"/>
      <c r="ADQ445" s="309"/>
      <c r="ADR445" s="309"/>
      <c r="ADS445" s="309"/>
      <c r="ADT445" s="309"/>
      <c r="ADU445" s="309"/>
      <c r="ADV445" s="309"/>
      <c r="ADW445" s="309"/>
      <c r="ADX445" s="309"/>
      <c r="ADY445" s="309"/>
      <c r="ADZ445" s="309"/>
      <c r="AEA445" s="309"/>
      <c r="AEB445" s="309"/>
      <c r="AEC445" s="309"/>
      <c r="AED445" s="309"/>
      <c r="AEE445" s="309"/>
      <c r="AEF445" s="309"/>
      <c r="AEG445" s="309"/>
      <c r="AEH445" s="309"/>
      <c r="AEI445" s="309"/>
      <c r="AEJ445" s="309"/>
      <c r="AEK445" s="309"/>
      <c r="AEL445" s="309"/>
      <c r="AEM445" s="309"/>
      <c r="AEN445" s="309"/>
      <c r="AEO445" s="309"/>
      <c r="AEP445" s="309"/>
      <c r="AEQ445" s="309"/>
      <c r="AER445" s="309"/>
      <c r="AES445" s="309"/>
      <c r="AET445" s="309"/>
      <c r="AEU445" s="309"/>
      <c r="AEV445" s="309"/>
      <c r="AEW445" s="309"/>
      <c r="AEX445" s="309"/>
      <c r="AEY445" s="309"/>
      <c r="AEZ445" s="309"/>
      <c r="AFA445" s="309"/>
      <c r="AFB445" s="309"/>
      <c r="AFC445" s="309"/>
      <c r="AFD445" s="309"/>
      <c r="AFE445" s="309"/>
      <c r="AFF445" s="309"/>
      <c r="AFG445" s="309"/>
      <c r="AFH445" s="309"/>
      <c r="AFI445" s="309"/>
      <c r="AFJ445" s="309"/>
      <c r="AFK445" s="309"/>
      <c r="AFL445" s="309"/>
      <c r="AFM445" s="309"/>
      <c r="AFN445" s="309"/>
      <c r="AFO445" s="309"/>
      <c r="AFP445" s="309"/>
      <c r="AFQ445" s="309"/>
      <c r="AFR445" s="309"/>
      <c r="AFS445" s="309"/>
      <c r="AFT445" s="309"/>
      <c r="AFU445" s="309"/>
      <c r="AFV445" s="309"/>
      <c r="AFW445" s="309"/>
      <c r="AFX445" s="309"/>
      <c r="AFY445" s="309"/>
      <c r="AFZ445" s="309"/>
      <c r="AGA445" s="309"/>
      <c r="AGB445" s="309"/>
      <c r="AGC445" s="309"/>
      <c r="AGD445" s="309"/>
      <c r="AGE445" s="309"/>
      <c r="AGF445" s="309"/>
      <c r="AGG445" s="309"/>
      <c r="AGH445" s="309"/>
      <c r="AGI445" s="309"/>
      <c r="AGJ445" s="309"/>
      <c r="AGK445" s="309"/>
      <c r="AGL445" s="309"/>
      <c r="AGM445" s="309"/>
      <c r="AGN445" s="309"/>
      <c r="AGO445" s="309"/>
      <c r="AGP445" s="309"/>
      <c r="AGQ445" s="309"/>
      <c r="AGR445" s="309"/>
      <c r="AGS445" s="309"/>
      <c r="AGT445" s="309"/>
      <c r="AGU445" s="309"/>
      <c r="AGV445" s="309"/>
      <c r="AGW445" s="309"/>
      <c r="AGX445" s="309"/>
      <c r="AGY445" s="309"/>
      <c r="AGZ445" s="309"/>
      <c r="AHA445" s="309"/>
      <c r="AHB445" s="309"/>
      <c r="AHC445" s="309"/>
      <c r="AHD445" s="309"/>
      <c r="AHE445" s="309"/>
      <c r="AHF445" s="309"/>
      <c r="AHG445" s="309"/>
      <c r="AHH445" s="309"/>
      <c r="AHI445" s="309"/>
      <c r="AHJ445" s="309"/>
      <c r="AHK445" s="309"/>
      <c r="AHL445" s="309"/>
      <c r="AHM445" s="309"/>
      <c r="AHN445" s="309"/>
      <c r="AHO445" s="309"/>
      <c r="AHP445" s="309"/>
      <c r="AHQ445" s="309"/>
      <c r="AHR445" s="309"/>
      <c r="AHS445" s="309"/>
      <c r="AHT445" s="309"/>
      <c r="AHU445" s="309"/>
      <c r="AHV445" s="309"/>
      <c r="AHW445" s="309"/>
      <c r="AHX445" s="309"/>
      <c r="AHY445" s="309"/>
      <c r="AHZ445" s="309"/>
      <c r="AIA445" s="309"/>
      <c r="AIB445" s="309"/>
      <c r="AIC445" s="309"/>
      <c r="AID445" s="309"/>
      <c r="AIE445" s="309"/>
      <c r="AIF445" s="309"/>
      <c r="AIG445" s="309"/>
      <c r="AIH445" s="309"/>
      <c r="AII445" s="309"/>
      <c r="AIJ445" s="309"/>
      <c r="AIK445" s="309"/>
      <c r="AIL445" s="309"/>
      <c r="AIM445" s="309"/>
      <c r="AIN445" s="309"/>
      <c r="AIO445" s="309"/>
      <c r="AIP445" s="309"/>
      <c r="AIQ445" s="309"/>
      <c r="AIR445" s="309"/>
      <c r="AIS445" s="309"/>
      <c r="AIT445" s="309"/>
      <c r="AIU445" s="309"/>
      <c r="AIV445" s="309"/>
      <c r="AIW445" s="309"/>
      <c r="AIX445" s="309"/>
      <c r="AIY445" s="309"/>
      <c r="AIZ445" s="309"/>
      <c r="AJA445" s="309"/>
      <c r="AJB445" s="309"/>
      <c r="AJC445" s="309"/>
      <c r="AJD445" s="309"/>
      <c r="AJE445" s="309"/>
      <c r="AJF445" s="309"/>
      <c r="AJG445" s="309"/>
      <c r="AJH445" s="309"/>
      <c r="AJI445" s="309"/>
      <c r="AJJ445" s="309"/>
      <c r="AJK445" s="309"/>
      <c r="AJL445" s="309"/>
      <c r="AJM445" s="309"/>
      <c r="AJN445" s="309"/>
      <c r="AJO445" s="309"/>
      <c r="AJP445" s="309"/>
      <c r="AJQ445" s="309"/>
      <c r="AJR445" s="309"/>
      <c r="AJS445" s="309"/>
      <c r="AJT445" s="309"/>
      <c r="AJU445" s="309"/>
      <c r="AJV445" s="309"/>
      <c r="AJW445" s="309"/>
      <c r="AJX445" s="309"/>
      <c r="AJY445" s="309"/>
      <c r="AJZ445" s="309"/>
      <c r="AKA445" s="309"/>
      <c r="AKB445" s="309"/>
      <c r="AKC445" s="309"/>
      <c r="AKD445" s="309"/>
      <c r="AKE445" s="309"/>
      <c r="AKF445" s="309"/>
      <c r="AKG445" s="309"/>
      <c r="AKH445" s="309"/>
      <c r="AKI445" s="309"/>
      <c r="AKJ445" s="309"/>
      <c r="AKK445" s="309"/>
      <c r="AKL445" s="309"/>
      <c r="AKM445" s="309"/>
      <c r="AKN445" s="309"/>
      <c r="AKO445" s="309"/>
      <c r="AKP445" s="309"/>
      <c r="AKQ445" s="309"/>
      <c r="AKR445" s="309"/>
      <c r="AKS445" s="309"/>
      <c r="AKT445" s="309"/>
      <c r="AKU445" s="309"/>
      <c r="AKV445" s="309"/>
      <c r="AKW445" s="309"/>
      <c r="AKX445" s="309"/>
      <c r="AKY445" s="309"/>
      <c r="AKZ445" s="309"/>
      <c r="ALA445" s="309"/>
      <c r="ALB445" s="309"/>
      <c r="ALC445" s="309"/>
      <c r="ALD445" s="309"/>
      <c r="ALE445" s="309"/>
      <c r="ALF445" s="309"/>
      <c r="ALG445" s="309"/>
      <c r="ALH445" s="309"/>
      <c r="ALI445" s="309"/>
      <c r="ALJ445" s="309"/>
      <c r="ALK445" s="309"/>
      <c r="ALL445" s="309"/>
      <c r="ALM445" s="309"/>
      <c r="ALN445" s="309"/>
      <c r="ALO445" s="309"/>
      <c r="ALP445" s="309"/>
      <c r="ALQ445" s="309"/>
      <c r="ALR445" s="309"/>
      <c r="ALS445" s="309"/>
      <c r="ALT445" s="309"/>
      <c r="ALU445" s="309"/>
      <c r="ALV445" s="309"/>
      <c r="ALW445" s="309"/>
      <c r="ALX445" s="309"/>
      <c r="ALY445" s="309"/>
      <c r="ALZ445" s="309"/>
      <c r="AMA445" s="309"/>
      <c r="AMB445" s="309"/>
      <c r="AMC445" s="309"/>
      <c r="AMD445" s="309"/>
      <c r="AME445" s="309"/>
      <c r="AMF445" s="309"/>
      <c r="AMG445" s="309"/>
      <c r="AMH445" s="309"/>
      <c r="AMI445" s="309"/>
      <c r="AMJ445" s="309"/>
      <c r="AMK445" s="309"/>
      <c r="AML445" s="309"/>
      <c r="AMM445" s="309"/>
      <c r="AMN445" s="309"/>
      <c r="AMO445" s="309"/>
      <c r="AMP445" s="309"/>
      <c r="AMQ445" s="309"/>
      <c r="AMR445" s="309"/>
      <c r="AMS445" s="309"/>
      <c r="AMT445" s="309"/>
      <c r="AMU445" s="309"/>
      <c r="AMV445" s="309"/>
      <c r="AMW445" s="309"/>
      <c r="AMX445" s="309"/>
      <c r="AMY445" s="309"/>
      <c r="AMZ445" s="309"/>
      <c r="ANA445" s="309"/>
      <c r="ANB445" s="309"/>
      <c r="ANC445" s="309"/>
      <c r="AND445" s="309"/>
      <c r="ANE445" s="309"/>
      <c r="ANF445" s="309"/>
      <c r="ANG445" s="309"/>
      <c r="ANH445" s="309"/>
      <c r="ANI445" s="309"/>
      <c r="ANJ445" s="309"/>
      <c r="ANK445" s="309"/>
      <c r="ANL445" s="309"/>
      <c r="ANM445" s="309"/>
      <c r="ANN445" s="309"/>
      <c r="ANO445" s="309"/>
      <c r="ANP445" s="309"/>
      <c r="ANQ445" s="309"/>
      <c r="ANR445" s="309"/>
      <c r="ANS445" s="309"/>
      <c r="ANT445" s="309"/>
      <c r="ANU445" s="309"/>
      <c r="ANV445" s="309"/>
      <c r="ANW445" s="309"/>
      <c r="ANX445" s="309"/>
      <c r="ANY445" s="309"/>
      <c r="ANZ445" s="309"/>
      <c r="AOA445" s="309"/>
      <c r="AOB445" s="309"/>
      <c r="AOC445" s="309"/>
      <c r="AOD445" s="309"/>
      <c r="AOE445" s="309"/>
      <c r="AOF445" s="309"/>
      <c r="AOG445" s="309"/>
      <c r="AOH445" s="309"/>
      <c r="AOI445" s="309"/>
      <c r="AOJ445" s="309"/>
      <c r="AOK445" s="309"/>
      <c r="AOL445" s="309"/>
      <c r="AOM445" s="309"/>
      <c r="AON445" s="309"/>
      <c r="AOO445" s="309"/>
      <c r="AOP445" s="309"/>
      <c r="AOQ445" s="309"/>
      <c r="AOR445" s="309"/>
      <c r="AOS445" s="309"/>
      <c r="AOT445" s="309"/>
      <c r="AOU445" s="309"/>
      <c r="AOV445" s="309"/>
      <c r="AOW445" s="309"/>
      <c r="AOX445" s="309"/>
      <c r="AOY445" s="309"/>
      <c r="AOZ445" s="309"/>
      <c r="APA445" s="309"/>
      <c r="APB445" s="309"/>
      <c r="APC445" s="309"/>
      <c r="APD445" s="309"/>
      <c r="APE445" s="309"/>
      <c r="APF445" s="309"/>
      <c r="APG445" s="309"/>
      <c r="APH445" s="309"/>
      <c r="API445" s="309"/>
      <c r="APJ445" s="309"/>
      <c r="APK445" s="309"/>
      <c r="APL445" s="309"/>
      <c r="APM445" s="309"/>
      <c r="APN445" s="309"/>
      <c r="APO445" s="309"/>
      <c r="APP445" s="309"/>
      <c r="APQ445" s="309"/>
      <c r="APR445" s="309"/>
      <c r="APS445" s="309"/>
      <c r="APT445" s="309"/>
      <c r="APU445" s="309"/>
      <c r="APV445" s="309"/>
      <c r="APW445" s="309"/>
      <c r="APX445" s="309"/>
      <c r="APY445" s="309"/>
      <c r="APZ445" s="309"/>
      <c r="AQA445" s="309"/>
      <c r="AQB445" s="309"/>
      <c r="AQC445" s="309"/>
      <c r="AQD445" s="309"/>
      <c r="AQE445" s="309"/>
      <c r="AQF445" s="309"/>
      <c r="AQG445" s="309"/>
      <c r="AQH445" s="309"/>
      <c r="AQI445" s="309"/>
      <c r="AQJ445" s="309"/>
      <c r="AQK445" s="309"/>
      <c r="AQL445" s="309"/>
      <c r="AQM445" s="309"/>
      <c r="AQN445" s="309"/>
      <c r="AQO445" s="309"/>
      <c r="AQP445" s="309"/>
      <c r="AQQ445" s="309"/>
      <c r="AQR445" s="309"/>
      <c r="AQS445" s="309"/>
      <c r="AQT445" s="309"/>
      <c r="AQU445" s="309"/>
      <c r="AQV445" s="309"/>
      <c r="AQW445" s="309"/>
      <c r="AQX445" s="309"/>
      <c r="AQY445" s="309"/>
      <c r="AQZ445" s="309"/>
      <c r="ARA445" s="309"/>
      <c r="ARB445" s="309"/>
      <c r="ARC445" s="309"/>
      <c r="ARD445" s="309"/>
      <c r="ARE445" s="309"/>
      <c r="ARF445" s="309"/>
      <c r="ARG445" s="309"/>
      <c r="ARH445" s="309"/>
      <c r="ARI445" s="309"/>
      <c r="ARJ445" s="309"/>
      <c r="ARK445" s="309"/>
      <c r="ARL445" s="309"/>
      <c r="ARM445" s="309"/>
      <c r="ARN445" s="309"/>
      <c r="ARO445" s="309"/>
      <c r="ARP445" s="309"/>
      <c r="ARQ445" s="309"/>
      <c r="ARR445" s="309"/>
      <c r="ARS445" s="309"/>
      <c r="ART445" s="309"/>
      <c r="ARU445" s="309"/>
      <c r="ARV445" s="309"/>
      <c r="ARW445" s="309"/>
      <c r="ARX445" s="309"/>
      <c r="ARY445" s="309"/>
      <c r="ARZ445" s="309"/>
      <c r="ASA445" s="309"/>
      <c r="ASB445" s="309"/>
      <c r="ASC445" s="309"/>
      <c r="ASD445" s="309"/>
      <c r="ASE445" s="309"/>
      <c r="ASF445" s="309"/>
      <c r="ASG445" s="309"/>
      <c r="ASH445" s="309"/>
      <c r="ASI445" s="309"/>
      <c r="ASJ445" s="309"/>
      <c r="ASK445" s="309"/>
      <c r="ASL445" s="309"/>
      <c r="ASM445" s="309"/>
      <c r="ASN445" s="309"/>
      <c r="ASO445" s="309"/>
      <c r="ASP445" s="309"/>
      <c r="ASQ445" s="309"/>
      <c r="ASR445" s="309"/>
      <c r="ASS445" s="309"/>
      <c r="AST445" s="309"/>
      <c r="ASU445" s="309"/>
      <c r="ASV445" s="309"/>
      <c r="ASW445" s="309"/>
      <c r="ASX445" s="309"/>
      <c r="ASY445" s="309"/>
      <c r="ASZ445" s="309"/>
      <c r="ATA445" s="309"/>
      <c r="ATB445" s="309"/>
      <c r="ATC445" s="309"/>
      <c r="ATD445" s="309"/>
      <c r="ATE445" s="309"/>
      <c r="ATF445" s="309"/>
      <c r="ATG445" s="309"/>
      <c r="ATH445" s="309"/>
      <c r="ATI445" s="309"/>
      <c r="ATJ445" s="309"/>
      <c r="ATK445" s="309"/>
      <c r="ATL445" s="309"/>
      <c r="ATM445" s="309"/>
      <c r="ATN445" s="309"/>
      <c r="ATO445" s="309"/>
      <c r="ATP445" s="309"/>
      <c r="ATQ445" s="309"/>
      <c r="ATR445" s="309"/>
      <c r="ATS445" s="309"/>
      <c r="ATT445" s="309"/>
      <c r="ATU445" s="309"/>
      <c r="ATV445" s="309"/>
      <c r="ATW445" s="309"/>
      <c r="ATX445" s="309"/>
      <c r="ATY445" s="309"/>
      <c r="ATZ445" s="309"/>
      <c r="AUA445" s="309"/>
      <c r="AUB445" s="309"/>
      <c r="AUC445" s="309"/>
      <c r="AUD445" s="309"/>
      <c r="AUE445" s="309"/>
      <c r="AUF445" s="309"/>
      <c r="AUG445" s="309"/>
      <c r="AUH445" s="309"/>
      <c r="AUI445" s="309"/>
      <c r="AUJ445" s="309"/>
      <c r="AUK445" s="309"/>
      <c r="AUL445" s="309"/>
      <c r="AUM445" s="309"/>
      <c r="AUN445" s="309"/>
      <c r="AUO445" s="309"/>
      <c r="AUP445" s="309"/>
      <c r="AUQ445" s="309"/>
      <c r="AUR445" s="309"/>
      <c r="AUS445" s="309"/>
      <c r="AUT445" s="309"/>
      <c r="AUU445" s="309"/>
      <c r="AUV445" s="309"/>
      <c r="AUW445" s="309"/>
      <c r="AUX445" s="309"/>
      <c r="AUY445" s="309"/>
      <c r="AUZ445" s="309"/>
      <c r="AVA445" s="309"/>
      <c r="AVB445" s="309"/>
      <c r="AVC445" s="309"/>
      <c r="AVD445" s="309"/>
      <c r="AVE445" s="309"/>
      <c r="AVF445" s="309"/>
      <c r="AVG445" s="309"/>
      <c r="AVH445" s="309"/>
      <c r="AVI445" s="309"/>
      <c r="AVJ445" s="309"/>
      <c r="AVK445" s="309"/>
      <c r="AVL445" s="309"/>
      <c r="AVM445" s="309"/>
      <c r="AVN445" s="309"/>
      <c r="AVO445" s="309"/>
      <c r="AVP445" s="309"/>
      <c r="AVQ445" s="309"/>
      <c r="AVR445" s="309"/>
      <c r="AVS445" s="309"/>
      <c r="AVT445" s="309"/>
      <c r="AVU445" s="309"/>
      <c r="AVV445" s="309"/>
      <c r="AVW445" s="309"/>
      <c r="AVX445" s="309"/>
      <c r="AVY445" s="309"/>
      <c r="AVZ445" s="309"/>
      <c r="AWA445" s="309"/>
      <c r="AWB445" s="309"/>
      <c r="AWC445" s="309"/>
      <c r="AWD445" s="309"/>
      <c r="AWE445" s="309"/>
      <c r="AWF445" s="309"/>
      <c r="AWG445" s="309"/>
      <c r="AWH445" s="309"/>
      <c r="AWI445" s="309"/>
      <c r="AWJ445" s="309"/>
      <c r="AWK445" s="309"/>
      <c r="AWL445" s="309"/>
      <c r="AWM445" s="309"/>
      <c r="AWN445" s="309"/>
      <c r="AWO445" s="309"/>
      <c r="AWP445" s="309"/>
      <c r="AWQ445" s="309"/>
      <c r="AWR445" s="309"/>
      <c r="AWS445" s="309"/>
      <c r="AWT445" s="309"/>
      <c r="AWU445" s="309"/>
      <c r="AWV445" s="309"/>
      <c r="AWW445" s="309"/>
      <c r="AWX445" s="309"/>
      <c r="AWY445" s="309"/>
      <c r="AWZ445" s="309"/>
      <c r="AXA445" s="309"/>
      <c r="AXB445" s="309"/>
      <c r="AXC445" s="309"/>
      <c r="AXD445" s="309"/>
      <c r="AXE445" s="309"/>
      <c r="AXF445" s="309"/>
      <c r="AXG445" s="309"/>
      <c r="AXH445" s="309"/>
      <c r="AXI445" s="309"/>
      <c r="AXJ445" s="309"/>
      <c r="AXK445" s="309"/>
      <c r="AXL445" s="309"/>
      <c r="AXM445" s="309"/>
      <c r="AXN445" s="309"/>
      <c r="AXO445" s="309"/>
      <c r="AXP445" s="309"/>
      <c r="AXQ445" s="309"/>
      <c r="AXR445" s="309"/>
      <c r="AXS445" s="309"/>
      <c r="AXT445" s="309"/>
      <c r="AXU445" s="309"/>
      <c r="AXV445" s="309"/>
      <c r="AXW445" s="309"/>
      <c r="AXX445" s="309"/>
      <c r="AXY445" s="309"/>
      <c r="AXZ445" s="309"/>
      <c r="AYA445" s="309"/>
      <c r="AYB445" s="309"/>
      <c r="AYC445" s="309"/>
      <c r="AYD445" s="309"/>
      <c r="AYE445" s="309"/>
      <c r="AYF445" s="309"/>
      <c r="AYG445" s="309"/>
      <c r="AYH445" s="309"/>
      <c r="AYI445" s="309"/>
      <c r="AYJ445" s="309"/>
      <c r="AYK445" s="309"/>
      <c r="AYL445" s="309"/>
      <c r="AYM445" s="309"/>
      <c r="AYN445" s="309"/>
      <c r="AYO445" s="309"/>
      <c r="AYP445" s="309"/>
      <c r="AYQ445" s="309"/>
      <c r="AYR445" s="309"/>
      <c r="AYS445" s="309"/>
      <c r="AYT445" s="309"/>
      <c r="AYU445" s="309"/>
      <c r="AYV445" s="309"/>
      <c r="AYW445" s="309"/>
      <c r="AYX445" s="309"/>
      <c r="AYY445" s="309"/>
      <c r="AYZ445" s="309"/>
      <c r="AZA445" s="309"/>
      <c r="AZB445" s="309"/>
      <c r="AZC445" s="309"/>
      <c r="AZD445" s="309"/>
      <c r="AZE445" s="309"/>
      <c r="AZF445" s="309"/>
      <c r="AZG445" s="309"/>
      <c r="AZH445" s="309"/>
      <c r="AZI445" s="309"/>
      <c r="AZJ445" s="309"/>
      <c r="AZK445" s="309"/>
      <c r="AZL445" s="309"/>
      <c r="AZM445" s="309"/>
      <c r="AZN445" s="309"/>
      <c r="AZO445" s="309"/>
      <c r="AZP445" s="309"/>
      <c r="AZQ445" s="309"/>
      <c r="AZR445" s="309"/>
      <c r="AZS445" s="309"/>
      <c r="AZT445" s="309"/>
      <c r="AZU445" s="309"/>
      <c r="AZV445" s="309"/>
      <c r="AZW445" s="309"/>
      <c r="AZX445" s="309"/>
      <c r="AZY445" s="309"/>
      <c r="AZZ445" s="309"/>
      <c r="BAA445" s="309"/>
      <c r="BAB445" s="309"/>
      <c r="BAC445" s="309"/>
      <c r="BAD445" s="309"/>
      <c r="BAE445" s="309"/>
      <c r="BAF445" s="309"/>
      <c r="BAG445" s="309"/>
      <c r="BAH445" s="309"/>
      <c r="BAI445" s="309"/>
      <c r="BAJ445" s="309"/>
      <c r="BAK445" s="309"/>
      <c r="BAL445" s="309"/>
      <c r="BAM445" s="309"/>
      <c r="BAN445" s="309"/>
      <c r="BAO445" s="309"/>
      <c r="BAP445" s="309"/>
      <c r="BAQ445" s="309"/>
      <c r="BAR445" s="309"/>
      <c r="BAS445" s="309"/>
      <c r="BAT445" s="309"/>
      <c r="BAU445" s="309"/>
      <c r="BAV445" s="309"/>
      <c r="BAW445" s="309"/>
      <c r="BAX445" s="309"/>
      <c r="BAY445" s="309"/>
      <c r="BAZ445" s="309"/>
      <c r="BBA445" s="309"/>
      <c r="BBB445" s="309"/>
      <c r="BBC445" s="309"/>
      <c r="BBD445" s="309"/>
      <c r="BBE445" s="309"/>
      <c r="BBF445" s="309"/>
      <c r="BBG445" s="309"/>
      <c r="BBH445" s="309"/>
      <c r="BBI445" s="309"/>
      <c r="BBJ445" s="309"/>
      <c r="BBK445" s="309"/>
      <c r="BBL445" s="309"/>
      <c r="BBM445" s="309"/>
      <c r="BBN445" s="309"/>
      <c r="BBO445" s="309"/>
      <c r="BBP445" s="309"/>
      <c r="BBQ445" s="309"/>
      <c r="BBR445" s="309"/>
      <c r="BBS445" s="309"/>
      <c r="BBT445" s="309"/>
      <c r="BBU445" s="309"/>
      <c r="BBV445" s="309"/>
      <c r="BBW445" s="309"/>
      <c r="BBX445" s="309"/>
      <c r="BBY445" s="309"/>
      <c r="BBZ445" s="309"/>
      <c r="BCA445" s="309"/>
      <c r="BCB445" s="309"/>
      <c r="BCC445" s="309"/>
      <c r="BCD445" s="309"/>
      <c r="BCE445" s="309"/>
      <c r="BCF445" s="309"/>
      <c r="BCG445" s="309"/>
      <c r="BCH445" s="309"/>
      <c r="BCI445" s="309"/>
      <c r="BCJ445" s="309"/>
      <c r="BCK445" s="309"/>
      <c r="BCL445" s="309"/>
      <c r="BCM445" s="309"/>
      <c r="BCN445" s="309"/>
      <c r="BCO445" s="309"/>
      <c r="BCP445" s="309"/>
      <c r="BCQ445" s="309"/>
      <c r="BCR445" s="309"/>
      <c r="BCS445" s="309"/>
      <c r="BCT445" s="309"/>
      <c r="BCU445" s="309"/>
      <c r="BCV445" s="309"/>
      <c r="BCW445" s="309"/>
      <c r="BCX445" s="309"/>
      <c r="BCY445" s="309"/>
      <c r="BCZ445" s="309"/>
      <c r="BDA445" s="309"/>
      <c r="BDB445" s="309"/>
      <c r="BDC445" s="309"/>
      <c r="BDD445" s="309"/>
      <c r="BDE445" s="309"/>
      <c r="BDF445" s="309"/>
      <c r="BDG445" s="309"/>
      <c r="BDH445" s="309"/>
      <c r="BDI445" s="309"/>
      <c r="BDJ445" s="309"/>
      <c r="BDK445" s="309"/>
      <c r="BDL445" s="309"/>
      <c r="BDM445" s="309"/>
      <c r="BDN445" s="309"/>
      <c r="BDO445" s="309"/>
      <c r="BDP445" s="309"/>
      <c r="BDQ445" s="309"/>
      <c r="BDR445" s="309"/>
      <c r="BDS445" s="309"/>
      <c r="BDT445" s="309"/>
      <c r="BDU445" s="309"/>
      <c r="BDV445" s="309"/>
      <c r="BDW445" s="309"/>
      <c r="BDX445" s="309"/>
      <c r="BDY445" s="309"/>
      <c r="BDZ445" s="309"/>
      <c r="BEA445" s="309"/>
      <c r="BEB445" s="309"/>
      <c r="BEC445" s="309"/>
      <c r="BED445" s="309"/>
      <c r="BEE445" s="309"/>
      <c r="BEF445" s="309"/>
      <c r="BEG445" s="309"/>
      <c r="BEH445" s="309"/>
      <c r="BEI445" s="309"/>
      <c r="BEJ445" s="309"/>
      <c r="BEK445" s="309"/>
      <c r="BEL445" s="309"/>
      <c r="BEM445" s="309"/>
      <c r="BEN445" s="309"/>
      <c r="BEO445" s="309"/>
      <c r="BEP445" s="309"/>
      <c r="BEQ445" s="309"/>
      <c r="BER445" s="309"/>
      <c r="BES445" s="309"/>
      <c r="BET445" s="309"/>
      <c r="BEU445" s="309"/>
      <c r="BEV445" s="309"/>
      <c r="BEW445" s="309"/>
      <c r="BEX445" s="309"/>
      <c r="BEY445" s="309"/>
      <c r="BEZ445" s="309"/>
      <c r="BFA445" s="309"/>
      <c r="BFB445" s="309"/>
      <c r="BFC445" s="309"/>
      <c r="BFD445" s="309"/>
      <c r="BFE445" s="309"/>
      <c r="BFF445" s="309"/>
      <c r="BFG445" s="309"/>
      <c r="BFH445" s="309"/>
      <c r="BFI445" s="309"/>
      <c r="BFJ445" s="309"/>
      <c r="BFK445" s="309"/>
      <c r="BFL445" s="309"/>
      <c r="BFM445" s="309"/>
      <c r="BFN445" s="309"/>
      <c r="BFO445" s="309"/>
      <c r="BFP445" s="309"/>
      <c r="BFQ445" s="309"/>
      <c r="BFR445" s="309"/>
      <c r="BFS445" s="309"/>
      <c r="BFT445" s="309"/>
      <c r="BFU445" s="309"/>
      <c r="BFV445" s="309"/>
      <c r="BFW445" s="309"/>
      <c r="BFX445" s="309"/>
      <c r="BFY445" s="309"/>
      <c r="BFZ445" s="309"/>
      <c r="BGA445" s="309"/>
      <c r="BGB445" s="309"/>
      <c r="BGC445" s="309"/>
      <c r="BGD445" s="309"/>
      <c r="BGE445" s="309"/>
      <c r="BGF445" s="309"/>
      <c r="BGG445" s="309"/>
      <c r="BGH445" s="309"/>
    </row>
    <row r="446" spans="6:1542" s="18" customFormat="1" ht="14.45" customHeight="1" x14ac:dyDescent="0.25">
      <c r="F446" s="68"/>
      <c r="Y446" s="68"/>
      <c r="AC446" s="309"/>
      <c r="AD446" s="309"/>
      <c r="AE446" s="309"/>
      <c r="AF446" s="309"/>
      <c r="AG446" s="309"/>
      <c r="AH446" s="309"/>
      <c r="AI446" s="309"/>
      <c r="AJ446" s="309"/>
      <c r="AK446" s="309"/>
      <c r="AL446" s="309"/>
      <c r="AM446" s="309"/>
      <c r="AN446" s="309"/>
      <c r="AO446" s="309"/>
      <c r="AP446" s="309"/>
      <c r="AQ446" s="309"/>
      <c r="AR446" s="309"/>
      <c r="AS446" s="309"/>
      <c r="AT446" s="309"/>
      <c r="AU446" s="309"/>
      <c r="AV446" s="309"/>
      <c r="AW446" s="309"/>
      <c r="AX446" s="309"/>
      <c r="AY446" s="309"/>
      <c r="AZ446" s="309"/>
      <c r="BA446" s="309"/>
      <c r="BB446" s="309"/>
      <c r="BC446" s="309"/>
      <c r="BD446" s="309"/>
      <c r="BE446" s="309"/>
      <c r="BF446" s="309"/>
      <c r="BG446" s="309"/>
      <c r="BH446" s="309"/>
      <c r="BI446" s="309"/>
      <c r="BJ446" s="309"/>
      <c r="BK446" s="309"/>
      <c r="BL446" s="309"/>
      <c r="BM446" s="309"/>
      <c r="BN446" s="309"/>
      <c r="BO446" s="309"/>
      <c r="BP446" s="309"/>
      <c r="BQ446" s="309"/>
      <c r="BR446" s="309"/>
      <c r="BS446" s="309"/>
      <c r="BT446" s="309"/>
      <c r="BU446" s="309"/>
      <c r="BV446" s="309"/>
      <c r="BW446" s="309"/>
      <c r="BX446" s="309"/>
      <c r="BY446" s="309"/>
      <c r="BZ446" s="309"/>
      <c r="CA446" s="309"/>
      <c r="CB446" s="309"/>
      <c r="CC446" s="309"/>
      <c r="CD446" s="309"/>
      <c r="CE446" s="309"/>
      <c r="CF446" s="309"/>
      <c r="CG446" s="309"/>
      <c r="CH446" s="309"/>
      <c r="CI446" s="309"/>
      <c r="CJ446" s="309"/>
      <c r="CK446" s="309"/>
      <c r="CL446" s="309"/>
      <c r="CM446" s="309"/>
      <c r="CN446" s="309"/>
      <c r="CO446" s="309"/>
      <c r="CP446" s="309"/>
      <c r="CQ446" s="309"/>
      <c r="CR446" s="309"/>
      <c r="CS446" s="309"/>
      <c r="CT446" s="309"/>
      <c r="CU446" s="309"/>
      <c r="CV446" s="309"/>
      <c r="CW446" s="309"/>
      <c r="CX446" s="309"/>
      <c r="CY446" s="309"/>
      <c r="CZ446" s="309"/>
      <c r="DA446" s="309"/>
      <c r="DB446" s="309"/>
      <c r="DC446" s="309"/>
      <c r="DD446" s="309"/>
      <c r="DE446" s="309"/>
      <c r="DF446" s="309"/>
      <c r="DG446" s="309"/>
      <c r="DH446" s="309"/>
      <c r="DI446" s="309"/>
      <c r="DJ446" s="309"/>
      <c r="DK446" s="309"/>
      <c r="DL446" s="309"/>
      <c r="DM446" s="309"/>
      <c r="DN446" s="309"/>
      <c r="DO446" s="309"/>
      <c r="DP446" s="309"/>
      <c r="DQ446" s="309"/>
      <c r="DR446" s="309"/>
      <c r="DS446" s="309"/>
      <c r="DT446" s="309"/>
      <c r="DU446" s="309"/>
      <c r="DV446" s="309"/>
      <c r="DW446" s="309"/>
      <c r="DX446" s="309"/>
      <c r="DY446" s="309"/>
      <c r="DZ446" s="309"/>
      <c r="EA446" s="309"/>
      <c r="EB446" s="309"/>
      <c r="EC446" s="309"/>
      <c r="ED446" s="309"/>
      <c r="EE446" s="309"/>
      <c r="EF446" s="309"/>
      <c r="EG446" s="309"/>
      <c r="EH446" s="309"/>
      <c r="EI446" s="309"/>
      <c r="EJ446" s="309"/>
      <c r="EK446" s="309"/>
      <c r="EL446" s="309"/>
      <c r="EM446" s="309"/>
      <c r="EN446" s="309"/>
      <c r="EO446" s="309"/>
      <c r="EP446" s="309"/>
      <c r="EQ446" s="309"/>
      <c r="ER446" s="309"/>
      <c r="ES446" s="309"/>
      <c r="ET446" s="309"/>
      <c r="EU446" s="309"/>
      <c r="EV446" s="309"/>
      <c r="EW446" s="309"/>
      <c r="EX446" s="309"/>
      <c r="EY446" s="309"/>
      <c r="EZ446" s="309"/>
      <c r="FA446" s="309"/>
      <c r="FB446" s="309"/>
      <c r="FC446" s="309"/>
      <c r="FD446" s="309"/>
      <c r="FE446" s="309"/>
      <c r="FF446" s="309"/>
      <c r="FG446" s="309"/>
      <c r="FH446" s="309"/>
      <c r="FI446" s="309"/>
      <c r="FJ446" s="309"/>
      <c r="FK446" s="309"/>
      <c r="FL446" s="309"/>
      <c r="FM446" s="309"/>
      <c r="FN446" s="309"/>
      <c r="FO446" s="309"/>
      <c r="FP446" s="309"/>
      <c r="FQ446" s="309"/>
      <c r="FR446" s="309"/>
      <c r="FS446" s="309"/>
      <c r="FT446" s="309"/>
      <c r="FU446" s="309"/>
      <c r="FV446" s="309"/>
      <c r="FW446" s="309"/>
      <c r="FX446" s="309"/>
      <c r="FY446" s="309"/>
      <c r="FZ446" s="309"/>
      <c r="GA446" s="309"/>
      <c r="GB446" s="309"/>
      <c r="GC446" s="309"/>
      <c r="GD446" s="309"/>
      <c r="GE446" s="309"/>
      <c r="GF446" s="309"/>
      <c r="GG446" s="309"/>
      <c r="GH446" s="309"/>
      <c r="GI446" s="309"/>
      <c r="GJ446" s="309"/>
      <c r="GK446" s="309"/>
      <c r="GL446" s="309"/>
      <c r="GM446" s="309"/>
      <c r="GN446" s="309"/>
      <c r="GO446" s="309"/>
      <c r="GP446" s="309"/>
      <c r="GQ446" s="309"/>
      <c r="GR446" s="309"/>
      <c r="GS446" s="309"/>
      <c r="GT446" s="309"/>
      <c r="GU446" s="309"/>
      <c r="GV446" s="309"/>
      <c r="GW446" s="309"/>
      <c r="GX446" s="309"/>
      <c r="GY446" s="309"/>
      <c r="GZ446" s="309"/>
      <c r="HA446" s="309"/>
      <c r="HB446" s="309"/>
      <c r="HC446" s="309"/>
      <c r="HD446" s="309"/>
      <c r="HE446" s="309"/>
      <c r="HF446" s="309"/>
      <c r="HG446" s="309"/>
      <c r="HH446" s="309"/>
      <c r="HI446" s="309"/>
      <c r="HJ446" s="309"/>
      <c r="HK446" s="309"/>
      <c r="HL446" s="309"/>
      <c r="HM446" s="309"/>
      <c r="HN446" s="309"/>
      <c r="HO446" s="309"/>
      <c r="HP446" s="309"/>
      <c r="HQ446" s="309"/>
      <c r="HR446" s="309"/>
      <c r="HS446" s="309"/>
      <c r="HT446" s="309"/>
      <c r="HU446" s="309"/>
      <c r="HV446" s="309"/>
      <c r="HW446" s="309"/>
      <c r="HX446" s="309"/>
      <c r="HY446" s="309"/>
      <c r="HZ446" s="309"/>
      <c r="IA446" s="309"/>
      <c r="IB446" s="309"/>
      <c r="IC446" s="309"/>
      <c r="ID446" s="309"/>
      <c r="IE446" s="309"/>
      <c r="IF446" s="309"/>
      <c r="IG446" s="309"/>
      <c r="IH446" s="309"/>
      <c r="II446" s="309"/>
      <c r="IJ446" s="309"/>
      <c r="IK446" s="309"/>
      <c r="IL446" s="309"/>
      <c r="IM446" s="309"/>
      <c r="IN446" s="309"/>
      <c r="IO446" s="309"/>
      <c r="IP446" s="309"/>
      <c r="IQ446" s="309"/>
      <c r="IR446" s="309"/>
      <c r="IS446" s="309"/>
      <c r="IT446" s="309"/>
      <c r="IU446" s="309"/>
      <c r="IV446" s="309"/>
      <c r="IW446" s="309"/>
      <c r="IX446" s="309"/>
      <c r="IY446" s="309"/>
      <c r="IZ446" s="309"/>
      <c r="JA446" s="309"/>
      <c r="JB446" s="309"/>
      <c r="JC446" s="309"/>
      <c r="JD446" s="309"/>
      <c r="JE446" s="309"/>
      <c r="JF446" s="309"/>
      <c r="JG446" s="309"/>
      <c r="JH446" s="309"/>
      <c r="JI446" s="309"/>
      <c r="JJ446" s="309"/>
      <c r="JK446" s="309"/>
      <c r="JL446" s="309"/>
      <c r="JM446" s="309"/>
      <c r="JN446" s="309"/>
      <c r="JO446" s="309"/>
      <c r="JP446" s="309"/>
      <c r="JQ446" s="309"/>
      <c r="JR446" s="309"/>
      <c r="JS446" s="309"/>
      <c r="JT446" s="309"/>
      <c r="JU446" s="309"/>
      <c r="JV446" s="309"/>
      <c r="JW446" s="309"/>
      <c r="JX446" s="309"/>
      <c r="JY446" s="309"/>
      <c r="JZ446" s="309"/>
      <c r="KA446" s="309"/>
      <c r="KB446" s="309"/>
      <c r="KC446" s="309"/>
      <c r="KD446" s="309"/>
      <c r="KE446" s="309"/>
      <c r="KF446" s="309"/>
      <c r="KG446" s="309"/>
      <c r="KH446" s="309"/>
      <c r="KI446" s="309"/>
      <c r="KJ446" s="309"/>
      <c r="KK446" s="309"/>
      <c r="KL446" s="309"/>
      <c r="KM446" s="309"/>
      <c r="KN446" s="309"/>
      <c r="KO446" s="309"/>
      <c r="KP446" s="309"/>
      <c r="KQ446" s="309"/>
      <c r="KR446" s="309"/>
      <c r="KS446" s="309"/>
      <c r="KT446" s="309"/>
      <c r="KU446" s="309"/>
      <c r="KV446" s="309"/>
      <c r="KW446" s="309"/>
      <c r="KX446" s="309"/>
      <c r="KY446" s="309"/>
      <c r="KZ446" s="309"/>
      <c r="LA446" s="309"/>
      <c r="LB446" s="309"/>
      <c r="LC446" s="309"/>
      <c r="LD446" s="309"/>
      <c r="LE446" s="309"/>
      <c r="LF446" s="309"/>
      <c r="LG446" s="309"/>
      <c r="LH446" s="309"/>
      <c r="LI446" s="309"/>
      <c r="LJ446" s="309"/>
      <c r="LK446" s="309"/>
      <c r="LL446" s="309"/>
      <c r="LM446" s="309"/>
      <c r="LN446" s="309"/>
      <c r="LO446" s="309"/>
      <c r="LP446" s="309"/>
      <c r="LQ446" s="309"/>
      <c r="LR446" s="309"/>
      <c r="LS446" s="309"/>
      <c r="LT446" s="309"/>
      <c r="LU446" s="309"/>
      <c r="LV446" s="309"/>
      <c r="LW446" s="309"/>
      <c r="LX446" s="309"/>
      <c r="LY446" s="309"/>
      <c r="LZ446" s="309"/>
      <c r="MA446" s="309"/>
      <c r="MB446" s="309"/>
      <c r="MC446" s="309"/>
      <c r="MD446" s="309"/>
      <c r="ME446" s="309"/>
      <c r="MF446" s="309"/>
      <c r="MG446" s="309"/>
      <c r="MH446" s="309"/>
      <c r="MI446" s="309"/>
      <c r="MJ446" s="309"/>
      <c r="MK446" s="309"/>
      <c r="ML446" s="309"/>
      <c r="MM446" s="309"/>
      <c r="MN446" s="309"/>
      <c r="MO446" s="309"/>
      <c r="MP446" s="309"/>
      <c r="MQ446" s="309"/>
      <c r="MR446" s="309"/>
      <c r="MS446" s="309"/>
      <c r="MT446" s="309"/>
      <c r="MU446" s="309"/>
      <c r="MV446" s="309"/>
      <c r="MW446" s="309"/>
      <c r="MX446" s="309"/>
      <c r="MY446" s="309"/>
      <c r="MZ446" s="309"/>
      <c r="NA446" s="309"/>
      <c r="NB446" s="309"/>
      <c r="NC446" s="309"/>
      <c r="ND446" s="309"/>
      <c r="NE446" s="309"/>
      <c r="NF446" s="309"/>
      <c r="NG446" s="309"/>
      <c r="NH446" s="309"/>
      <c r="NI446" s="309"/>
      <c r="NJ446" s="309"/>
      <c r="NK446" s="309"/>
      <c r="NL446" s="309"/>
      <c r="NM446" s="309"/>
      <c r="NN446" s="309"/>
      <c r="NO446" s="309"/>
      <c r="NP446" s="309"/>
      <c r="NQ446" s="309"/>
      <c r="NR446" s="309"/>
      <c r="NS446" s="309"/>
      <c r="NT446" s="309"/>
      <c r="NU446" s="309"/>
      <c r="NV446" s="309"/>
      <c r="NW446" s="309"/>
      <c r="NX446" s="309"/>
      <c r="NY446" s="309"/>
      <c r="NZ446" s="309"/>
      <c r="OA446" s="309"/>
      <c r="OB446" s="309"/>
      <c r="OC446" s="309"/>
      <c r="OD446" s="309"/>
      <c r="OE446" s="309"/>
      <c r="OF446" s="309"/>
      <c r="OG446" s="309"/>
      <c r="OH446" s="309"/>
      <c r="OI446" s="309"/>
      <c r="OJ446" s="309"/>
      <c r="OK446" s="309"/>
      <c r="OL446" s="309"/>
      <c r="OM446" s="309"/>
      <c r="ON446" s="309"/>
      <c r="OO446" s="309"/>
      <c r="OP446" s="309"/>
      <c r="OQ446" s="309"/>
      <c r="OR446" s="309"/>
      <c r="OS446" s="309"/>
      <c r="OT446" s="309"/>
      <c r="OU446" s="309"/>
      <c r="OV446" s="309"/>
      <c r="OW446" s="309"/>
      <c r="OX446" s="309"/>
      <c r="OY446" s="309"/>
      <c r="OZ446" s="309"/>
      <c r="PA446" s="309"/>
      <c r="PB446" s="309"/>
      <c r="PC446" s="309"/>
      <c r="PD446" s="309"/>
      <c r="PE446" s="309"/>
      <c r="PF446" s="309"/>
      <c r="PG446" s="309"/>
      <c r="PH446" s="309"/>
      <c r="PI446" s="309"/>
      <c r="PJ446" s="309"/>
      <c r="PK446" s="309"/>
      <c r="PL446" s="309"/>
      <c r="PM446" s="309"/>
      <c r="PN446" s="309"/>
      <c r="PO446" s="309"/>
      <c r="PP446" s="309"/>
      <c r="PQ446" s="309"/>
      <c r="PR446" s="309"/>
      <c r="PS446" s="309"/>
      <c r="PT446" s="309"/>
      <c r="PU446" s="309"/>
      <c r="PV446" s="309"/>
      <c r="PW446" s="309"/>
      <c r="PX446" s="309"/>
      <c r="PY446" s="309"/>
      <c r="PZ446" s="309"/>
      <c r="QA446" s="309"/>
      <c r="QB446" s="309"/>
      <c r="QC446" s="309"/>
      <c r="QD446" s="309"/>
      <c r="QE446" s="309"/>
      <c r="QF446" s="309"/>
      <c r="QG446" s="309"/>
      <c r="QH446" s="309"/>
      <c r="QI446" s="309"/>
      <c r="QJ446" s="309"/>
      <c r="QK446" s="309"/>
      <c r="QL446" s="309"/>
      <c r="QM446" s="309"/>
      <c r="QN446" s="309"/>
      <c r="QO446" s="309"/>
      <c r="QP446" s="309"/>
      <c r="QQ446" s="309"/>
      <c r="QR446" s="309"/>
      <c r="QS446" s="309"/>
      <c r="QT446" s="309"/>
      <c r="QU446" s="309"/>
      <c r="QV446" s="309"/>
      <c r="QW446" s="309"/>
      <c r="QX446" s="309"/>
      <c r="QY446" s="309"/>
      <c r="QZ446" s="309"/>
      <c r="RA446" s="309"/>
      <c r="RB446" s="309"/>
      <c r="RC446" s="309"/>
      <c r="RD446" s="309"/>
      <c r="RE446" s="309"/>
      <c r="RF446" s="309"/>
      <c r="RG446" s="309"/>
      <c r="RH446" s="309"/>
      <c r="RI446" s="309"/>
      <c r="RJ446" s="309"/>
      <c r="RK446" s="309"/>
      <c r="RL446" s="309"/>
      <c r="RM446" s="309"/>
      <c r="RN446" s="309"/>
      <c r="RO446" s="309"/>
      <c r="RP446" s="309"/>
      <c r="RQ446" s="309"/>
      <c r="RR446" s="309"/>
      <c r="RS446" s="309"/>
      <c r="RT446" s="309"/>
      <c r="RU446" s="309"/>
      <c r="RV446" s="309"/>
      <c r="RW446" s="309"/>
      <c r="RX446" s="309"/>
      <c r="RY446" s="309"/>
      <c r="RZ446" s="309"/>
      <c r="SA446" s="309"/>
      <c r="SB446" s="309"/>
      <c r="SC446" s="309"/>
      <c r="SD446" s="309"/>
      <c r="SE446" s="309"/>
      <c r="SF446" s="309"/>
      <c r="SG446" s="309"/>
      <c r="SH446" s="309"/>
      <c r="SI446" s="309"/>
      <c r="SJ446" s="309"/>
      <c r="SK446" s="309"/>
      <c r="SL446" s="309"/>
      <c r="SM446" s="309"/>
      <c r="SN446" s="309"/>
      <c r="SO446" s="309"/>
      <c r="SP446" s="309"/>
      <c r="SQ446" s="309"/>
      <c r="SR446" s="309"/>
      <c r="SS446" s="309"/>
      <c r="ST446" s="309"/>
      <c r="SU446" s="309"/>
      <c r="SV446" s="309"/>
      <c r="SW446" s="309"/>
      <c r="SX446" s="309"/>
      <c r="SY446" s="309"/>
      <c r="SZ446" s="309"/>
      <c r="TA446" s="309"/>
      <c r="TB446" s="309"/>
      <c r="TC446" s="309"/>
      <c r="TD446" s="309"/>
      <c r="TE446" s="309"/>
      <c r="TF446" s="309"/>
      <c r="TG446" s="309"/>
      <c r="TH446" s="309"/>
      <c r="TI446" s="309"/>
      <c r="TJ446" s="309"/>
      <c r="TK446" s="309"/>
      <c r="TL446" s="309"/>
      <c r="TM446" s="309"/>
      <c r="TN446" s="309"/>
      <c r="TO446" s="309"/>
      <c r="TP446" s="309"/>
      <c r="TQ446" s="309"/>
      <c r="TR446" s="309"/>
      <c r="TS446" s="309"/>
      <c r="TT446" s="309"/>
      <c r="TU446" s="309"/>
      <c r="TV446" s="309"/>
      <c r="TW446" s="309"/>
      <c r="TX446" s="309"/>
      <c r="TY446" s="309"/>
      <c r="TZ446" s="309"/>
      <c r="UA446" s="309"/>
      <c r="UB446" s="309"/>
      <c r="UC446" s="309"/>
      <c r="UD446" s="309"/>
      <c r="UE446" s="309"/>
      <c r="UF446" s="309"/>
      <c r="UG446" s="309"/>
      <c r="UH446" s="309"/>
      <c r="UI446" s="309"/>
      <c r="UJ446" s="309"/>
      <c r="UK446" s="309"/>
      <c r="UL446" s="309"/>
      <c r="UM446" s="309"/>
      <c r="UN446" s="309"/>
      <c r="UO446" s="309"/>
      <c r="UP446" s="309"/>
      <c r="UQ446" s="309"/>
      <c r="UR446" s="309"/>
      <c r="US446" s="309"/>
      <c r="UT446" s="309"/>
      <c r="UU446" s="309"/>
      <c r="UV446" s="309"/>
      <c r="UW446" s="309"/>
      <c r="UX446" s="309"/>
      <c r="UY446" s="309"/>
      <c r="UZ446" s="309"/>
      <c r="VA446" s="309"/>
      <c r="VB446" s="309"/>
      <c r="VC446" s="309"/>
      <c r="VD446" s="309"/>
      <c r="VE446" s="309"/>
      <c r="VF446" s="309"/>
      <c r="VG446" s="309"/>
      <c r="VH446" s="309"/>
      <c r="VI446" s="309"/>
      <c r="VJ446" s="309"/>
      <c r="VK446" s="309"/>
      <c r="VL446" s="309"/>
      <c r="VM446" s="309"/>
      <c r="VN446" s="309"/>
      <c r="VO446" s="309"/>
      <c r="VP446" s="309"/>
      <c r="VQ446" s="309"/>
      <c r="VR446" s="309"/>
      <c r="VS446" s="309"/>
      <c r="VT446" s="309"/>
      <c r="VU446" s="309"/>
      <c r="VV446" s="309"/>
      <c r="VW446" s="309"/>
      <c r="VX446" s="309"/>
      <c r="VY446" s="309"/>
      <c r="VZ446" s="309"/>
      <c r="WA446" s="309"/>
      <c r="WB446" s="309"/>
      <c r="WC446" s="309"/>
      <c r="WD446" s="309"/>
      <c r="WE446" s="309"/>
      <c r="WF446" s="309"/>
      <c r="WG446" s="309"/>
      <c r="WH446" s="309"/>
      <c r="WI446" s="309"/>
      <c r="WJ446" s="309"/>
      <c r="WK446" s="309"/>
      <c r="WL446" s="309"/>
      <c r="WM446" s="309"/>
      <c r="WN446" s="309"/>
      <c r="WO446" s="309"/>
      <c r="WP446" s="309"/>
      <c r="WQ446" s="309"/>
      <c r="WR446" s="309"/>
      <c r="WS446" s="309"/>
      <c r="WT446" s="309"/>
      <c r="WU446" s="309"/>
      <c r="WV446" s="309"/>
      <c r="WW446" s="309"/>
      <c r="WX446" s="309"/>
      <c r="WY446" s="309"/>
      <c r="WZ446" s="309"/>
      <c r="XA446" s="309"/>
      <c r="XB446" s="309"/>
      <c r="XC446" s="309"/>
      <c r="XD446" s="309"/>
      <c r="XE446" s="309"/>
      <c r="XF446" s="309"/>
      <c r="XG446" s="309"/>
      <c r="XH446" s="309"/>
      <c r="XI446" s="309"/>
      <c r="XJ446" s="309"/>
      <c r="XK446" s="309"/>
      <c r="XL446" s="309"/>
      <c r="XM446" s="309"/>
      <c r="XN446" s="309"/>
      <c r="XO446" s="309"/>
      <c r="XP446" s="309"/>
      <c r="XQ446" s="309"/>
      <c r="XR446" s="309"/>
      <c r="XS446" s="309"/>
      <c r="XT446" s="309"/>
      <c r="XU446" s="309"/>
      <c r="XV446" s="309"/>
      <c r="XW446" s="309"/>
      <c r="XX446" s="309"/>
      <c r="XY446" s="309"/>
      <c r="XZ446" s="309"/>
      <c r="YA446" s="309"/>
      <c r="YB446" s="309"/>
      <c r="YC446" s="309"/>
      <c r="YD446" s="309"/>
      <c r="YE446" s="309"/>
      <c r="YF446" s="309"/>
      <c r="YG446" s="309"/>
      <c r="YH446" s="309"/>
      <c r="YI446" s="309"/>
      <c r="YJ446" s="309"/>
      <c r="YK446" s="309"/>
      <c r="YL446" s="309"/>
      <c r="YM446" s="309"/>
      <c r="YN446" s="309"/>
      <c r="YO446" s="309"/>
      <c r="YP446" s="309"/>
      <c r="YQ446" s="309"/>
      <c r="YR446" s="309"/>
      <c r="YS446" s="309"/>
      <c r="YT446" s="309"/>
      <c r="YU446" s="309"/>
      <c r="YV446" s="309"/>
      <c r="YW446" s="309"/>
      <c r="YX446" s="309"/>
      <c r="YY446" s="309"/>
      <c r="YZ446" s="309"/>
      <c r="ZA446" s="309"/>
      <c r="ZB446" s="309"/>
      <c r="ZC446" s="309"/>
      <c r="ZD446" s="309"/>
      <c r="ZE446" s="309"/>
      <c r="ZF446" s="309"/>
      <c r="ZG446" s="309"/>
      <c r="ZH446" s="309"/>
      <c r="ZI446" s="309"/>
      <c r="ZJ446" s="309"/>
      <c r="ZK446" s="309"/>
      <c r="ZL446" s="309"/>
      <c r="ZM446" s="309"/>
      <c r="ZN446" s="309"/>
      <c r="ZO446" s="309"/>
      <c r="ZP446" s="309"/>
      <c r="ZQ446" s="309"/>
      <c r="ZR446" s="309"/>
      <c r="ZS446" s="309"/>
      <c r="ZT446" s="309"/>
      <c r="ZU446" s="309"/>
      <c r="ZV446" s="309"/>
      <c r="ZW446" s="309"/>
      <c r="ZX446" s="309"/>
      <c r="ZY446" s="309"/>
      <c r="ZZ446" s="309"/>
      <c r="AAA446" s="309"/>
      <c r="AAB446" s="309"/>
      <c r="AAC446" s="309"/>
      <c r="AAD446" s="309"/>
      <c r="AAE446" s="309"/>
      <c r="AAF446" s="309"/>
      <c r="AAG446" s="309"/>
      <c r="AAH446" s="309"/>
      <c r="AAI446" s="309"/>
      <c r="AAJ446" s="309"/>
      <c r="AAK446" s="309"/>
      <c r="AAL446" s="309"/>
      <c r="AAM446" s="309"/>
      <c r="AAN446" s="309"/>
      <c r="AAO446" s="309"/>
      <c r="AAP446" s="309"/>
      <c r="AAQ446" s="309"/>
      <c r="AAR446" s="309"/>
      <c r="AAS446" s="309"/>
      <c r="AAT446" s="309"/>
      <c r="AAU446" s="309"/>
      <c r="AAV446" s="309"/>
      <c r="AAW446" s="309"/>
      <c r="AAX446" s="309"/>
      <c r="AAY446" s="309"/>
      <c r="AAZ446" s="309"/>
      <c r="ABA446" s="309"/>
      <c r="ABB446" s="309"/>
      <c r="ABC446" s="309"/>
      <c r="ABD446" s="309"/>
      <c r="ABE446" s="309"/>
      <c r="ABF446" s="309"/>
      <c r="ABG446" s="309"/>
      <c r="ABH446" s="309"/>
      <c r="ABI446" s="309"/>
      <c r="ABJ446" s="309"/>
      <c r="ABK446" s="309"/>
      <c r="ABL446" s="309"/>
      <c r="ABM446" s="309"/>
      <c r="ABN446" s="309"/>
      <c r="ABO446" s="309"/>
      <c r="ABP446" s="309"/>
      <c r="ABQ446" s="309"/>
      <c r="ABR446" s="309"/>
      <c r="ABS446" s="309"/>
      <c r="ABT446" s="309"/>
      <c r="ABU446" s="309"/>
      <c r="ABV446" s="309"/>
      <c r="ABW446" s="309"/>
      <c r="ABX446" s="309"/>
      <c r="ABY446" s="309"/>
      <c r="ABZ446" s="309"/>
      <c r="ACA446" s="309"/>
      <c r="ACB446" s="309"/>
      <c r="ACC446" s="309"/>
      <c r="ACD446" s="309"/>
      <c r="ACE446" s="309"/>
      <c r="ACF446" s="309"/>
      <c r="ACG446" s="309"/>
      <c r="ACH446" s="309"/>
      <c r="ACI446" s="309"/>
      <c r="ACJ446" s="309"/>
      <c r="ACK446" s="309"/>
      <c r="ACL446" s="309"/>
      <c r="ACM446" s="309"/>
      <c r="ACN446" s="309"/>
      <c r="ACO446" s="309"/>
      <c r="ACP446" s="309"/>
      <c r="ACQ446" s="309"/>
      <c r="ACR446" s="309"/>
      <c r="ACS446" s="309"/>
      <c r="ACT446" s="309"/>
      <c r="ACU446" s="309"/>
      <c r="ACV446" s="309"/>
      <c r="ACW446" s="309"/>
      <c r="ACX446" s="309"/>
      <c r="ACY446" s="309"/>
      <c r="ACZ446" s="309"/>
      <c r="ADA446" s="309"/>
      <c r="ADB446" s="309"/>
      <c r="ADC446" s="309"/>
      <c r="ADD446" s="309"/>
      <c r="ADE446" s="309"/>
      <c r="ADF446" s="309"/>
      <c r="ADG446" s="309"/>
      <c r="ADH446" s="309"/>
      <c r="ADI446" s="309"/>
      <c r="ADJ446" s="309"/>
      <c r="ADK446" s="309"/>
      <c r="ADL446" s="309"/>
      <c r="ADM446" s="309"/>
      <c r="ADN446" s="309"/>
      <c r="ADO446" s="309"/>
      <c r="ADP446" s="309"/>
      <c r="ADQ446" s="309"/>
      <c r="ADR446" s="309"/>
      <c r="ADS446" s="309"/>
      <c r="ADT446" s="309"/>
      <c r="ADU446" s="309"/>
      <c r="ADV446" s="309"/>
      <c r="ADW446" s="309"/>
      <c r="ADX446" s="309"/>
      <c r="ADY446" s="309"/>
      <c r="ADZ446" s="309"/>
      <c r="AEA446" s="309"/>
      <c r="AEB446" s="309"/>
      <c r="AEC446" s="309"/>
      <c r="AED446" s="309"/>
      <c r="AEE446" s="309"/>
      <c r="AEF446" s="309"/>
      <c r="AEG446" s="309"/>
      <c r="AEH446" s="309"/>
      <c r="AEI446" s="309"/>
      <c r="AEJ446" s="309"/>
      <c r="AEK446" s="309"/>
      <c r="AEL446" s="309"/>
      <c r="AEM446" s="309"/>
      <c r="AEN446" s="309"/>
      <c r="AEO446" s="309"/>
      <c r="AEP446" s="309"/>
      <c r="AEQ446" s="309"/>
      <c r="AER446" s="309"/>
      <c r="AES446" s="309"/>
      <c r="AET446" s="309"/>
      <c r="AEU446" s="309"/>
      <c r="AEV446" s="309"/>
      <c r="AEW446" s="309"/>
      <c r="AEX446" s="309"/>
      <c r="AEY446" s="309"/>
      <c r="AEZ446" s="309"/>
      <c r="AFA446" s="309"/>
      <c r="AFB446" s="309"/>
      <c r="AFC446" s="309"/>
      <c r="AFD446" s="309"/>
      <c r="AFE446" s="309"/>
      <c r="AFF446" s="309"/>
      <c r="AFG446" s="309"/>
      <c r="AFH446" s="309"/>
      <c r="AFI446" s="309"/>
      <c r="AFJ446" s="309"/>
      <c r="AFK446" s="309"/>
      <c r="AFL446" s="309"/>
      <c r="AFM446" s="309"/>
      <c r="AFN446" s="309"/>
      <c r="AFO446" s="309"/>
      <c r="AFP446" s="309"/>
      <c r="AFQ446" s="309"/>
      <c r="AFR446" s="309"/>
      <c r="AFS446" s="309"/>
      <c r="AFT446" s="309"/>
      <c r="AFU446" s="309"/>
      <c r="AFV446" s="309"/>
      <c r="AFW446" s="309"/>
      <c r="AFX446" s="309"/>
      <c r="AFY446" s="309"/>
      <c r="AFZ446" s="309"/>
      <c r="AGA446" s="309"/>
      <c r="AGB446" s="309"/>
      <c r="AGC446" s="309"/>
      <c r="AGD446" s="309"/>
      <c r="AGE446" s="309"/>
      <c r="AGF446" s="309"/>
      <c r="AGG446" s="309"/>
      <c r="AGH446" s="309"/>
      <c r="AGI446" s="309"/>
      <c r="AGJ446" s="309"/>
      <c r="AGK446" s="309"/>
      <c r="AGL446" s="309"/>
      <c r="AGM446" s="309"/>
      <c r="AGN446" s="309"/>
      <c r="AGO446" s="309"/>
      <c r="AGP446" s="309"/>
      <c r="AGQ446" s="309"/>
      <c r="AGR446" s="309"/>
      <c r="AGS446" s="309"/>
      <c r="AGT446" s="309"/>
      <c r="AGU446" s="309"/>
      <c r="AGV446" s="309"/>
      <c r="AGW446" s="309"/>
      <c r="AGX446" s="309"/>
      <c r="AGY446" s="309"/>
      <c r="AGZ446" s="309"/>
      <c r="AHA446" s="309"/>
      <c r="AHB446" s="309"/>
      <c r="AHC446" s="309"/>
      <c r="AHD446" s="309"/>
      <c r="AHE446" s="309"/>
      <c r="AHF446" s="309"/>
      <c r="AHG446" s="309"/>
      <c r="AHH446" s="309"/>
      <c r="AHI446" s="309"/>
      <c r="AHJ446" s="309"/>
      <c r="AHK446" s="309"/>
      <c r="AHL446" s="309"/>
      <c r="AHM446" s="309"/>
      <c r="AHN446" s="309"/>
      <c r="AHO446" s="309"/>
      <c r="AHP446" s="309"/>
      <c r="AHQ446" s="309"/>
      <c r="AHR446" s="309"/>
      <c r="AHS446" s="309"/>
      <c r="AHT446" s="309"/>
      <c r="AHU446" s="309"/>
      <c r="AHV446" s="309"/>
      <c r="AHW446" s="309"/>
      <c r="AHX446" s="309"/>
      <c r="AHY446" s="309"/>
      <c r="AHZ446" s="309"/>
      <c r="AIA446" s="309"/>
      <c r="AIB446" s="309"/>
      <c r="AIC446" s="309"/>
      <c r="AID446" s="309"/>
      <c r="AIE446" s="309"/>
      <c r="AIF446" s="309"/>
      <c r="AIG446" s="309"/>
      <c r="AIH446" s="309"/>
      <c r="AII446" s="309"/>
      <c r="AIJ446" s="309"/>
      <c r="AIK446" s="309"/>
      <c r="AIL446" s="309"/>
      <c r="AIM446" s="309"/>
      <c r="AIN446" s="309"/>
      <c r="AIO446" s="309"/>
      <c r="AIP446" s="309"/>
      <c r="AIQ446" s="309"/>
      <c r="AIR446" s="309"/>
      <c r="AIS446" s="309"/>
      <c r="AIT446" s="309"/>
      <c r="AIU446" s="309"/>
      <c r="AIV446" s="309"/>
      <c r="AIW446" s="309"/>
      <c r="AIX446" s="309"/>
      <c r="AIY446" s="309"/>
      <c r="AIZ446" s="309"/>
      <c r="AJA446" s="309"/>
      <c r="AJB446" s="309"/>
      <c r="AJC446" s="309"/>
      <c r="AJD446" s="309"/>
      <c r="AJE446" s="309"/>
      <c r="AJF446" s="309"/>
      <c r="AJG446" s="309"/>
      <c r="AJH446" s="309"/>
      <c r="AJI446" s="309"/>
      <c r="AJJ446" s="309"/>
      <c r="AJK446" s="309"/>
      <c r="AJL446" s="309"/>
      <c r="AJM446" s="309"/>
      <c r="AJN446" s="309"/>
      <c r="AJO446" s="309"/>
      <c r="AJP446" s="309"/>
      <c r="AJQ446" s="309"/>
      <c r="AJR446" s="309"/>
      <c r="AJS446" s="309"/>
      <c r="AJT446" s="309"/>
      <c r="AJU446" s="309"/>
      <c r="AJV446" s="309"/>
      <c r="AJW446" s="309"/>
      <c r="AJX446" s="309"/>
      <c r="AJY446" s="309"/>
      <c r="AJZ446" s="309"/>
      <c r="AKA446" s="309"/>
      <c r="AKB446" s="309"/>
      <c r="AKC446" s="309"/>
      <c r="AKD446" s="309"/>
      <c r="AKE446" s="309"/>
      <c r="AKF446" s="309"/>
      <c r="AKG446" s="309"/>
      <c r="AKH446" s="309"/>
      <c r="AKI446" s="309"/>
      <c r="AKJ446" s="309"/>
      <c r="AKK446" s="309"/>
      <c r="AKL446" s="309"/>
      <c r="AKM446" s="309"/>
      <c r="AKN446" s="309"/>
      <c r="AKO446" s="309"/>
      <c r="AKP446" s="309"/>
      <c r="AKQ446" s="309"/>
      <c r="AKR446" s="309"/>
      <c r="AKS446" s="309"/>
      <c r="AKT446" s="309"/>
      <c r="AKU446" s="309"/>
      <c r="AKV446" s="309"/>
      <c r="AKW446" s="309"/>
      <c r="AKX446" s="309"/>
      <c r="AKY446" s="309"/>
      <c r="AKZ446" s="309"/>
      <c r="ALA446" s="309"/>
      <c r="ALB446" s="309"/>
      <c r="ALC446" s="309"/>
      <c r="ALD446" s="309"/>
      <c r="ALE446" s="309"/>
      <c r="ALF446" s="309"/>
      <c r="ALG446" s="309"/>
      <c r="ALH446" s="309"/>
      <c r="ALI446" s="309"/>
      <c r="ALJ446" s="309"/>
      <c r="ALK446" s="309"/>
      <c r="ALL446" s="309"/>
      <c r="ALM446" s="309"/>
      <c r="ALN446" s="309"/>
      <c r="ALO446" s="309"/>
      <c r="ALP446" s="309"/>
      <c r="ALQ446" s="309"/>
      <c r="ALR446" s="309"/>
      <c r="ALS446" s="309"/>
      <c r="ALT446" s="309"/>
      <c r="ALU446" s="309"/>
      <c r="ALV446" s="309"/>
      <c r="ALW446" s="309"/>
      <c r="ALX446" s="309"/>
      <c r="ALY446" s="309"/>
      <c r="ALZ446" s="309"/>
      <c r="AMA446" s="309"/>
      <c r="AMB446" s="309"/>
      <c r="AMC446" s="309"/>
      <c r="AMD446" s="309"/>
      <c r="AME446" s="309"/>
      <c r="AMF446" s="309"/>
      <c r="AMG446" s="309"/>
      <c r="AMH446" s="309"/>
      <c r="AMI446" s="309"/>
      <c r="AMJ446" s="309"/>
      <c r="AMK446" s="309"/>
      <c r="AML446" s="309"/>
      <c r="AMM446" s="309"/>
      <c r="AMN446" s="309"/>
      <c r="AMO446" s="309"/>
      <c r="AMP446" s="309"/>
      <c r="AMQ446" s="309"/>
      <c r="AMR446" s="309"/>
      <c r="AMS446" s="309"/>
      <c r="AMT446" s="309"/>
      <c r="AMU446" s="309"/>
      <c r="AMV446" s="309"/>
      <c r="AMW446" s="309"/>
      <c r="AMX446" s="309"/>
      <c r="AMY446" s="309"/>
      <c r="AMZ446" s="309"/>
      <c r="ANA446" s="309"/>
      <c r="ANB446" s="309"/>
      <c r="ANC446" s="309"/>
      <c r="AND446" s="309"/>
      <c r="ANE446" s="309"/>
      <c r="ANF446" s="309"/>
      <c r="ANG446" s="309"/>
      <c r="ANH446" s="309"/>
      <c r="ANI446" s="309"/>
      <c r="ANJ446" s="309"/>
      <c r="ANK446" s="309"/>
      <c r="ANL446" s="309"/>
      <c r="ANM446" s="309"/>
      <c r="ANN446" s="309"/>
      <c r="ANO446" s="309"/>
      <c r="ANP446" s="309"/>
      <c r="ANQ446" s="309"/>
      <c r="ANR446" s="309"/>
      <c r="ANS446" s="309"/>
      <c r="ANT446" s="309"/>
      <c r="ANU446" s="309"/>
      <c r="ANV446" s="309"/>
      <c r="ANW446" s="309"/>
      <c r="ANX446" s="309"/>
      <c r="ANY446" s="309"/>
      <c r="ANZ446" s="309"/>
      <c r="AOA446" s="309"/>
      <c r="AOB446" s="309"/>
      <c r="AOC446" s="309"/>
      <c r="AOD446" s="309"/>
      <c r="AOE446" s="309"/>
      <c r="AOF446" s="309"/>
      <c r="AOG446" s="309"/>
      <c r="AOH446" s="309"/>
      <c r="AOI446" s="309"/>
      <c r="AOJ446" s="309"/>
      <c r="AOK446" s="309"/>
      <c r="AOL446" s="309"/>
      <c r="AOM446" s="309"/>
      <c r="AON446" s="309"/>
      <c r="AOO446" s="309"/>
      <c r="AOP446" s="309"/>
      <c r="AOQ446" s="309"/>
      <c r="AOR446" s="309"/>
      <c r="AOS446" s="309"/>
      <c r="AOT446" s="309"/>
      <c r="AOU446" s="309"/>
      <c r="AOV446" s="309"/>
      <c r="AOW446" s="309"/>
      <c r="AOX446" s="309"/>
      <c r="AOY446" s="309"/>
      <c r="AOZ446" s="309"/>
      <c r="APA446" s="309"/>
      <c r="APB446" s="309"/>
      <c r="APC446" s="309"/>
      <c r="APD446" s="309"/>
      <c r="APE446" s="309"/>
      <c r="APF446" s="309"/>
      <c r="APG446" s="309"/>
      <c r="APH446" s="309"/>
      <c r="API446" s="309"/>
      <c r="APJ446" s="309"/>
      <c r="APK446" s="309"/>
      <c r="APL446" s="309"/>
      <c r="APM446" s="309"/>
      <c r="APN446" s="309"/>
      <c r="APO446" s="309"/>
      <c r="APP446" s="309"/>
      <c r="APQ446" s="309"/>
      <c r="APR446" s="309"/>
      <c r="APS446" s="309"/>
      <c r="APT446" s="309"/>
      <c r="APU446" s="309"/>
      <c r="APV446" s="309"/>
      <c r="APW446" s="309"/>
      <c r="APX446" s="309"/>
      <c r="APY446" s="309"/>
      <c r="APZ446" s="309"/>
      <c r="AQA446" s="309"/>
      <c r="AQB446" s="309"/>
      <c r="AQC446" s="309"/>
      <c r="AQD446" s="309"/>
      <c r="AQE446" s="309"/>
      <c r="AQF446" s="309"/>
      <c r="AQG446" s="309"/>
      <c r="AQH446" s="309"/>
      <c r="AQI446" s="309"/>
      <c r="AQJ446" s="309"/>
      <c r="AQK446" s="309"/>
      <c r="AQL446" s="309"/>
      <c r="AQM446" s="309"/>
      <c r="AQN446" s="309"/>
      <c r="AQO446" s="309"/>
      <c r="AQP446" s="309"/>
      <c r="AQQ446" s="309"/>
      <c r="AQR446" s="309"/>
      <c r="AQS446" s="309"/>
      <c r="AQT446" s="309"/>
      <c r="AQU446" s="309"/>
      <c r="AQV446" s="309"/>
      <c r="AQW446" s="309"/>
      <c r="AQX446" s="309"/>
      <c r="AQY446" s="309"/>
      <c r="AQZ446" s="309"/>
      <c r="ARA446" s="309"/>
      <c r="ARB446" s="309"/>
      <c r="ARC446" s="309"/>
      <c r="ARD446" s="309"/>
      <c r="ARE446" s="309"/>
      <c r="ARF446" s="309"/>
      <c r="ARG446" s="309"/>
      <c r="ARH446" s="309"/>
      <c r="ARI446" s="309"/>
      <c r="ARJ446" s="309"/>
      <c r="ARK446" s="309"/>
      <c r="ARL446" s="309"/>
      <c r="ARM446" s="309"/>
      <c r="ARN446" s="309"/>
      <c r="ARO446" s="309"/>
      <c r="ARP446" s="309"/>
      <c r="ARQ446" s="309"/>
      <c r="ARR446" s="309"/>
      <c r="ARS446" s="309"/>
      <c r="ART446" s="309"/>
      <c r="ARU446" s="309"/>
      <c r="ARV446" s="309"/>
      <c r="ARW446" s="309"/>
      <c r="ARX446" s="309"/>
      <c r="ARY446" s="309"/>
      <c r="ARZ446" s="309"/>
      <c r="ASA446" s="309"/>
      <c r="ASB446" s="309"/>
      <c r="ASC446" s="309"/>
      <c r="ASD446" s="309"/>
      <c r="ASE446" s="309"/>
      <c r="ASF446" s="309"/>
      <c r="ASG446" s="309"/>
      <c r="ASH446" s="309"/>
      <c r="ASI446" s="309"/>
      <c r="ASJ446" s="309"/>
      <c r="ASK446" s="309"/>
      <c r="ASL446" s="309"/>
      <c r="ASM446" s="309"/>
      <c r="ASN446" s="309"/>
      <c r="ASO446" s="309"/>
      <c r="ASP446" s="309"/>
      <c r="ASQ446" s="309"/>
      <c r="ASR446" s="309"/>
      <c r="ASS446" s="309"/>
      <c r="AST446" s="309"/>
      <c r="ASU446" s="309"/>
      <c r="ASV446" s="309"/>
      <c r="ASW446" s="309"/>
      <c r="ASX446" s="309"/>
      <c r="ASY446" s="309"/>
      <c r="ASZ446" s="309"/>
      <c r="ATA446" s="309"/>
      <c r="ATB446" s="309"/>
      <c r="ATC446" s="309"/>
      <c r="ATD446" s="309"/>
      <c r="ATE446" s="309"/>
      <c r="ATF446" s="309"/>
      <c r="ATG446" s="309"/>
      <c r="ATH446" s="309"/>
      <c r="ATI446" s="309"/>
      <c r="ATJ446" s="309"/>
      <c r="ATK446" s="309"/>
      <c r="ATL446" s="309"/>
      <c r="ATM446" s="309"/>
      <c r="ATN446" s="309"/>
      <c r="ATO446" s="309"/>
      <c r="ATP446" s="309"/>
      <c r="ATQ446" s="309"/>
      <c r="ATR446" s="309"/>
      <c r="ATS446" s="309"/>
      <c r="ATT446" s="309"/>
      <c r="ATU446" s="309"/>
      <c r="ATV446" s="309"/>
      <c r="ATW446" s="309"/>
      <c r="ATX446" s="309"/>
      <c r="ATY446" s="309"/>
      <c r="ATZ446" s="309"/>
      <c r="AUA446" s="309"/>
      <c r="AUB446" s="309"/>
      <c r="AUC446" s="309"/>
      <c r="AUD446" s="309"/>
      <c r="AUE446" s="309"/>
      <c r="AUF446" s="309"/>
      <c r="AUG446" s="309"/>
      <c r="AUH446" s="309"/>
      <c r="AUI446" s="309"/>
      <c r="AUJ446" s="309"/>
      <c r="AUK446" s="309"/>
      <c r="AUL446" s="309"/>
      <c r="AUM446" s="309"/>
      <c r="AUN446" s="309"/>
      <c r="AUO446" s="309"/>
      <c r="AUP446" s="309"/>
      <c r="AUQ446" s="309"/>
      <c r="AUR446" s="309"/>
      <c r="AUS446" s="309"/>
      <c r="AUT446" s="309"/>
      <c r="AUU446" s="309"/>
      <c r="AUV446" s="309"/>
      <c r="AUW446" s="309"/>
      <c r="AUX446" s="309"/>
      <c r="AUY446" s="309"/>
      <c r="AUZ446" s="309"/>
      <c r="AVA446" s="309"/>
      <c r="AVB446" s="309"/>
      <c r="AVC446" s="309"/>
      <c r="AVD446" s="309"/>
      <c r="AVE446" s="309"/>
      <c r="AVF446" s="309"/>
      <c r="AVG446" s="309"/>
      <c r="AVH446" s="309"/>
      <c r="AVI446" s="309"/>
      <c r="AVJ446" s="309"/>
      <c r="AVK446" s="309"/>
      <c r="AVL446" s="309"/>
      <c r="AVM446" s="309"/>
      <c r="AVN446" s="309"/>
      <c r="AVO446" s="309"/>
      <c r="AVP446" s="309"/>
      <c r="AVQ446" s="309"/>
      <c r="AVR446" s="309"/>
      <c r="AVS446" s="309"/>
      <c r="AVT446" s="309"/>
      <c r="AVU446" s="309"/>
      <c r="AVV446" s="309"/>
      <c r="AVW446" s="309"/>
      <c r="AVX446" s="309"/>
      <c r="AVY446" s="309"/>
      <c r="AVZ446" s="309"/>
      <c r="AWA446" s="309"/>
      <c r="AWB446" s="309"/>
      <c r="AWC446" s="309"/>
      <c r="AWD446" s="309"/>
      <c r="AWE446" s="309"/>
      <c r="AWF446" s="309"/>
      <c r="AWG446" s="309"/>
      <c r="AWH446" s="309"/>
      <c r="AWI446" s="309"/>
      <c r="AWJ446" s="309"/>
      <c r="AWK446" s="309"/>
      <c r="AWL446" s="309"/>
      <c r="AWM446" s="309"/>
      <c r="AWN446" s="309"/>
      <c r="AWO446" s="309"/>
      <c r="AWP446" s="309"/>
      <c r="AWQ446" s="309"/>
      <c r="AWR446" s="309"/>
      <c r="AWS446" s="309"/>
      <c r="AWT446" s="309"/>
      <c r="AWU446" s="309"/>
      <c r="AWV446" s="309"/>
      <c r="AWW446" s="309"/>
      <c r="AWX446" s="309"/>
      <c r="AWY446" s="309"/>
      <c r="AWZ446" s="309"/>
      <c r="AXA446" s="309"/>
      <c r="AXB446" s="309"/>
      <c r="AXC446" s="309"/>
      <c r="AXD446" s="309"/>
      <c r="AXE446" s="309"/>
      <c r="AXF446" s="309"/>
      <c r="AXG446" s="309"/>
      <c r="AXH446" s="309"/>
      <c r="AXI446" s="309"/>
      <c r="AXJ446" s="309"/>
      <c r="AXK446" s="309"/>
      <c r="AXL446" s="309"/>
      <c r="AXM446" s="309"/>
      <c r="AXN446" s="309"/>
      <c r="AXO446" s="309"/>
      <c r="AXP446" s="309"/>
      <c r="AXQ446" s="309"/>
      <c r="AXR446" s="309"/>
      <c r="AXS446" s="309"/>
      <c r="AXT446" s="309"/>
      <c r="AXU446" s="309"/>
      <c r="AXV446" s="309"/>
      <c r="AXW446" s="309"/>
      <c r="AXX446" s="309"/>
      <c r="AXY446" s="309"/>
      <c r="AXZ446" s="309"/>
      <c r="AYA446" s="309"/>
      <c r="AYB446" s="309"/>
      <c r="AYC446" s="309"/>
      <c r="AYD446" s="309"/>
      <c r="AYE446" s="309"/>
      <c r="AYF446" s="309"/>
      <c r="AYG446" s="309"/>
      <c r="AYH446" s="309"/>
      <c r="AYI446" s="309"/>
      <c r="AYJ446" s="309"/>
      <c r="AYK446" s="309"/>
      <c r="AYL446" s="309"/>
      <c r="AYM446" s="309"/>
      <c r="AYN446" s="309"/>
      <c r="AYO446" s="309"/>
      <c r="AYP446" s="309"/>
      <c r="AYQ446" s="309"/>
      <c r="AYR446" s="309"/>
      <c r="AYS446" s="309"/>
      <c r="AYT446" s="309"/>
      <c r="AYU446" s="309"/>
      <c r="AYV446" s="309"/>
      <c r="AYW446" s="309"/>
      <c r="AYX446" s="309"/>
      <c r="AYY446" s="309"/>
      <c r="AYZ446" s="309"/>
      <c r="AZA446" s="309"/>
      <c r="AZB446" s="309"/>
      <c r="AZC446" s="309"/>
      <c r="AZD446" s="309"/>
      <c r="AZE446" s="309"/>
      <c r="AZF446" s="309"/>
      <c r="AZG446" s="309"/>
      <c r="AZH446" s="309"/>
      <c r="AZI446" s="309"/>
      <c r="AZJ446" s="309"/>
      <c r="AZK446" s="309"/>
      <c r="AZL446" s="309"/>
      <c r="AZM446" s="309"/>
      <c r="AZN446" s="309"/>
      <c r="AZO446" s="309"/>
      <c r="AZP446" s="309"/>
      <c r="AZQ446" s="309"/>
      <c r="AZR446" s="309"/>
      <c r="AZS446" s="309"/>
      <c r="AZT446" s="309"/>
      <c r="AZU446" s="309"/>
      <c r="AZV446" s="309"/>
      <c r="AZW446" s="309"/>
      <c r="AZX446" s="309"/>
      <c r="AZY446" s="309"/>
      <c r="AZZ446" s="309"/>
      <c r="BAA446" s="309"/>
      <c r="BAB446" s="309"/>
      <c r="BAC446" s="309"/>
      <c r="BAD446" s="309"/>
      <c r="BAE446" s="309"/>
      <c r="BAF446" s="309"/>
      <c r="BAG446" s="309"/>
      <c r="BAH446" s="309"/>
      <c r="BAI446" s="309"/>
      <c r="BAJ446" s="309"/>
      <c r="BAK446" s="309"/>
      <c r="BAL446" s="309"/>
      <c r="BAM446" s="309"/>
      <c r="BAN446" s="309"/>
      <c r="BAO446" s="309"/>
      <c r="BAP446" s="309"/>
      <c r="BAQ446" s="309"/>
      <c r="BAR446" s="309"/>
      <c r="BAS446" s="309"/>
      <c r="BAT446" s="309"/>
      <c r="BAU446" s="309"/>
      <c r="BAV446" s="309"/>
      <c r="BAW446" s="309"/>
      <c r="BAX446" s="309"/>
      <c r="BAY446" s="309"/>
      <c r="BAZ446" s="309"/>
      <c r="BBA446" s="309"/>
      <c r="BBB446" s="309"/>
      <c r="BBC446" s="309"/>
      <c r="BBD446" s="309"/>
      <c r="BBE446" s="309"/>
      <c r="BBF446" s="309"/>
      <c r="BBG446" s="309"/>
      <c r="BBH446" s="309"/>
      <c r="BBI446" s="309"/>
      <c r="BBJ446" s="309"/>
      <c r="BBK446" s="309"/>
      <c r="BBL446" s="309"/>
      <c r="BBM446" s="309"/>
      <c r="BBN446" s="309"/>
      <c r="BBO446" s="309"/>
      <c r="BBP446" s="309"/>
      <c r="BBQ446" s="309"/>
      <c r="BBR446" s="309"/>
      <c r="BBS446" s="309"/>
      <c r="BBT446" s="309"/>
      <c r="BBU446" s="309"/>
      <c r="BBV446" s="309"/>
      <c r="BBW446" s="309"/>
      <c r="BBX446" s="309"/>
      <c r="BBY446" s="309"/>
      <c r="BBZ446" s="309"/>
      <c r="BCA446" s="309"/>
      <c r="BCB446" s="309"/>
      <c r="BCC446" s="309"/>
      <c r="BCD446" s="309"/>
      <c r="BCE446" s="309"/>
      <c r="BCF446" s="309"/>
      <c r="BCG446" s="309"/>
      <c r="BCH446" s="309"/>
      <c r="BCI446" s="309"/>
      <c r="BCJ446" s="309"/>
      <c r="BCK446" s="309"/>
      <c r="BCL446" s="309"/>
      <c r="BCM446" s="309"/>
      <c r="BCN446" s="309"/>
      <c r="BCO446" s="309"/>
      <c r="BCP446" s="309"/>
      <c r="BCQ446" s="309"/>
      <c r="BCR446" s="309"/>
      <c r="BCS446" s="309"/>
      <c r="BCT446" s="309"/>
      <c r="BCU446" s="309"/>
      <c r="BCV446" s="309"/>
      <c r="BCW446" s="309"/>
      <c r="BCX446" s="309"/>
      <c r="BCY446" s="309"/>
      <c r="BCZ446" s="309"/>
      <c r="BDA446" s="309"/>
      <c r="BDB446" s="309"/>
      <c r="BDC446" s="309"/>
      <c r="BDD446" s="309"/>
      <c r="BDE446" s="309"/>
      <c r="BDF446" s="309"/>
      <c r="BDG446" s="309"/>
      <c r="BDH446" s="309"/>
      <c r="BDI446" s="309"/>
      <c r="BDJ446" s="309"/>
      <c r="BDK446" s="309"/>
      <c r="BDL446" s="309"/>
      <c r="BDM446" s="309"/>
      <c r="BDN446" s="309"/>
      <c r="BDO446" s="309"/>
      <c r="BDP446" s="309"/>
      <c r="BDQ446" s="309"/>
      <c r="BDR446" s="309"/>
      <c r="BDS446" s="309"/>
      <c r="BDT446" s="309"/>
      <c r="BDU446" s="309"/>
      <c r="BDV446" s="309"/>
      <c r="BDW446" s="309"/>
      <c r="BDX446" s="309"/>
      <c r="BDY446" s="309"/>
      <c r="BDZ446" s="309"/>
      <c r="BEA446" s="309"/>
      <c r="BEB446" s="309"/>
      <c r="BEC446" s="309"/>
      <c r="BED446" s="309"/>
      <c r="BEE446" s="309"/>
      <c r="BEF446" s="309"/>
      <c r="BEG446" s="309"/>
      <c r="BEH446" s="309"/>
      <c r="BEI446" s="309"/>
      <c r="BEJ446" s="309"/>
      <c r="BEK446" s="309"/>
      <c r="BEL446" s="309"/>
      <c r="BEM446" s="309"/>
      <c r="BEN446" s="309"/>
      <c r="BEO446" s="309"/>
      <c r="BEP446" s="309"/>
      <c r="BEQ446" s="309"/>
      <c r="BER446" s="309"/>
      <c r="BES446" s="309"/>
      <c r="BET446" s="309"/>
      <c r="BEU446" s="309"/>
      <c r="BEV446" s="309"/>
      <c r="BEW446" s="309"/>
      <c r="BEX446" s="309"/>
      <c r="BEY446" s="309"/>
      <c r="BEZ446" s="309"/>
      <c r="BFA446" s="309"/>
      <c r="BFB446" s="309"/>
      <c r="BFC446" s="309"/>
      <c r="BFD446" s="309"/>
      <c r="BFE446" s="309"/>
      <c r="BFF446" s="309"/>
      <c r="BFG446" s="309"/>
      <c r="BFH446" s="309"/>
      <c r="BFI446" s="309"/>
      <c r="BFJ446" s="309"/>
      <c r="BFK446" s="309"/>
      <c r="BFL446" s="309"/>
      <c r="BFM446" s="309"/>
      <c r="BFN446" s="309"/>
      <c r="BFO446" s="309"/>
      <c r="BFP446" s="309"/>
      <c r="BFQ446" s="309"/>
      <c r="BFR446" s="309"/>
      <c r="BFS446" s="309"/>
      <c r="BFT446" s="309"/>
      <c r="BFU446" s="309"/>
      <c r="BFV446" s="309"/>
      <c r="BFW446" s="309"/>
      <c r="BFX446" s="309"/>
      <c r="BFY446" s="309"/>
      <c r="BFZ446" s="309"/>
      <c r="BGA446" s="309"/>
      <c r="BGB446" s="309"/>
      <c r="BGC446" s="309"/>
      <c r="BGD446" s="309"/>
      <c r="BGE446" s="309"/>
      <c r="BGF446" s="309"/>
      <c r="BGG446" s="309"/>
      <c r="BGH446" s="309"/>
    </row>
    <row r="447" spans="6:1542" s="18" customFormat="1" ht="14.45" customHeight="1" x14ac:dyDescent="0.25">
      <c r="F447" s="68"/>
      <c r="Y447" s="68"/>
      <c r="AC447" s="309"/>
      <c r="AD447" s="309"/>
      <c r="AE447" s="309"/>
      <c r="AF447" s="309"/>
      <c r="AG447" s="309"/>
      <c r="AH447" s="309"/>
      <c r="AI447" s="309"/>
      <c r="AJ447" s="309"/>
      <c r="AK447" s="309"/>
      <c r="AL447" s="309"/>
      <c r="AM447" s="309"/>
      <c r="AN447" s="309"/>
      <c r="AO447" s="309"/>
      <c r="AP447" s="309"/>
      <c r="AQ447" s="309"/>
      <c r="AR447" s="309"/>
      <c r="AS447" s="309"/>
      <c r="AT447" s="309"/>
      <c r="AU447" s="309"/>
      <c r="AV447" s="309"/>
      <c r="AW447" s="309"/>
      <c r="AX447" s="309"/>
      <c r="AY447" s="309"/>
      <c r="AZ447" s="309"/>
      <c r="BA447" s="309"/>
      <c r="BB447" s="309"/>
      <c r="BC447" s="309"/>
      <c r="BD447" s="309"/>
      <c r="BE447" s="309"/>
      <c r="BF447" s="309"/>
      <c r="BG447" s="309"/>
      <c r="BH447" s="309"/>
      <c r="BI447" s="309"/>
      <c r="BJ447" s="309"/>
      <c r="BK447" s="309"/>
      <c r="BL447" s="309"/>
      <c r="BM447" s="309"/>
      <c r="BN447" s="309"/>
      <c r="BO447" s="309"/>
      <c r="BP447" s="309"/>
      <c r="BQ447" s="309"/>
      <c r="BR447" s="309"/>
      <c r="BS447" s="309"/>
      <c r="BT447" s="309"/>
      <c r="BU447" s="309"/>
      <c r="BV447" s="309"/>
      <c r="BW447" s="309"/>
      <c r="BX447" s="309"/>
      <c r="BY447" s="309"/>
      <c r="BZ447" s="309"/>
      <c r="CA447" s="309"/>
      <c r="CB447" s="309"/>
      <c r="CC447" s="309"/>
      <c r="CD447" s="309"/>
      <c r="CE447" s="309"/>
      <c r="CF447" s="309"/>
      <c r="CG447" s="309"/>
      <c r="CH447" s="309"/>
      <c r="CI447" s="309"/>
      <c r="CJ447" s="309"/>
      <c r="CK447" s="309"/>
      <c r="CL447" s="309"/>
      <c r="CM447" s="309"/>
      <c r="CN447" s="309"/>
      <c r="CO447" s="309"/>
      <c r="CP447" s="309"/>
      <c r="CQ447" s="309"/>
      <c r="CR447" s="309"/>
      <c r="CS447" s="309"/>
      <c r="CT447" s="309"/>
      <c r="CU447" s="309"/>
      <c r="CV447" s="309"/>
      <c r="CW447" s="309"/>
      <c r="CX447" s="309"/>
      <c r="CY447" s="309"/>
      <c r="CZ447" s="309"/>
      <c r="DA447" s="309"/>
      <c r="DB447" s="309"/>
      <c r="DC447" s="309"/>
      <c r="DD447" s="309"/>
      <c r="DE447" s="309"/>
      <c r="DF447" s="309"/>
      <c r="DG447" s="309"/>
      <c r="DH447" s="309"/>
      <c r="DI447" s="309"/>
      <c r="DJ447" s="309"/>
      <c r="DK447" s="309"/>
      <c r="DL447" s="309"/>
      <c r="DM447" s="309"/>
      <c r="DN447" s="309"/>
      <c r="DO447" s="309"/>
      <c r="DP447" s="309"/>
      <c r="DQ447" s="309"/>
      <c r="DR447" s="309"/>
      <c r="DS447" s="309"/>
      <c r="DT447" s="309"/>
      <c r="DU447" s="309"/>
      <c r="DV447" s="309"/>
      <c r="DW447" s="309"/>
      <c r="DX447" s="309"/>
      <c r="DY447" s="309"/>
      <c r="DZ447" s="309"/>
      <c r="EA447" s="309"/>
      <c r="EB447" s="309"/>
      <c r="EC447" s="309"/>
      <c r="ED447" s="309"/>
      <c r="EE447" s="309"/>
      <c r="EF447" s="309"/>
      <c r="EG447" s="309"/>
      <c r="EH447" s="309"/>
      <c r="EI447" s="309"/>
      <c r="EJ447" s="309"/>
      <c r="EK447" s="309"/>
      <c r="EL447" s="309"/>
      <c r="EM447" s="309"/>
      <c r="EN447" s="309"/>
      <c r="EO447" s="309"/>
      <c r="EP447" s="309"/>
      <c r="EQ447" s="309"/>
      <c r="ER447" s="309"/>
      <c r="ES447" s="309"/>
      <c r="ET447" s="309"/>
      <c r="EU447" s="309"/>
      <c r="EV447" s="309"/>
      <c r="EW447" s="309"/>
      <c r="EX447" s="309"/>
      <c r="EY447" s="309"/>
      <c r="EZ447" s="309"/>
      <c r="FA447" s="309"/>
      <c r="FB447" s="309"/>
      <c r="FC447" s="309"/>
      <c r="FD447" s="309"/>
      <c r="FE447" s="309"/>
      <c r="FF447" s="309"/>
      <c r="FG447" s="309"/>
      <c r="FH447" s="309"/>
      <c r="FI447" s="309"/>
      <c r="FJ447" s="309"/>
      <c r="FK447" s="309"/>
      <c r="FL447" s="309"/>
      <c r="FM447" s="309"/>
      <c r="FN447" s="309"/>
      <c r="FO447" s="309"/>
      <c r="FP447" s="309"/>
      <c r="FQ447" s="309"/>
      <c r="FR447" s="309"/>
      <c r="FS447" s="309"/>
      <c r="FT447" s="309"/>
      <c r="FU447" s="309"/>
      <c r="FV447" s="309"/>
      <c r="FW447" s="309"/>
      <c r="FX447" s="309"/>
      <c r="FY447" s="309"/>
      <c r="FZ447" s="309"/>
      <c r="GA447" s="309"/>
      <c r="GB447" s="309"/>
      <c r="GC447" s="309"/>
      <c r="GD447" s="309"/>
      <c r="GE447" s="309"/>
      <c r="GF447" s="309"/>
      <c r="GG447" s="309"/>
      <c r="GH447" s="309"/>
      <c r="GI447" s="309"/>
      <c r="GJ447" s="309"/>
      <c r="GK447" s="309"/>
      <c r="GL447" s="309"/>
      <c r="GM447" s="309"/>
      <c r="GN447" s="309"/>
      <c r="GO447" s="309"/>
      <c r="GP447" s="309"/>
      <c r="GQ447" s="309"/>
      <c r="GR447" s="309"/>
      <c r="GS447" s="309"/>
      <c r="GT447" s="309"/>
      <c r="GU447" s="309"/>
      <c r="GV447" s="309"/>
      <c r="GW447" s="309"/>
      <c r="GX447" s="309"/>
      <c r="GY447" s="309"/>
      <c r="GZ447" s="309"/>
      <c r="HA447" s="309"/>
      <c r="HB447" s="309"/>
      <c r="HC447" s="309"/>
      <c r="HD447" s="309"/>
      <c r="HE447" s="309"/>
      <c r="HF447" s="309"/>
      <c r="HG447" s="309"/>
      <c r="HH447" s="309"/>
      <c r="HI447" s="309"/>
      <c r="HJ447" s="309"/>
      <c r="HK447" s="309"/>
      <c r="HL447" s="309"/>
      <c r="HM447" s="309"/>
      <c r="HN447" s="309"/>
      <c r="HO447" s="309"/>
      <c r="HP447" s="309"/>
      <c r="HQ447" s="309"/>
      <c r="HR447" s="309"/>
      <c r="HS447" s="309"/>
      <c r="HT447" s="309"/>
      <c r="HU447" s="309"/>
      <c r="HV447" s="309"/>
      <c r="HW447" s="309"/>
      <c r="HX447" s="309"/>
      <c r="HY447" s="309"/>
      <c r="HZ447" s="309"/>
      <c r="IA447" s="309"/>
      <c r="IB447" s="309"/>
      <c r="IC447" s="309"/>
      <c r="ID447" s="309"/>
      <c r="IE447" s="309"/>
      <c r="IF447" s="309"/>
      <c r="IG447" s="309"/>
      <c r="IH447" s="309"/>
      <c r="II447" s="309"/>
      <c r="IJ447" s="309"/>
      <c r="IK447" s="309"/>
      <c r="IL447" s="309"/>
      <c r="IM447" s="309"/>
      <c r="IN447" s="309"/>
      <c r="IO447" s="309"/>
      <c r="IP447" s="309"/>
      <c r="IQ447" s="309"/>
      <c r="IR447" s="309"/>
      <c r="IS447" s="309"/>
      <c r="IT447" s="309"/>
      <c r="IU447" s="309"/>
      <c r="IV447" s="309"/>
      <c r="IW447" s="309"/>
      <c r="IX447" s="309"/>
      <c r="IY447" s="309"/>
      <c r="IZ447" s="309"/>
      <c r="JA447" s="309"/>
      <c r="JB447" s="309"/>
      <c r="JC447" s="309"/>
      <c r="JD447" s="309"/>
      <c r="JE447" s="309"/>
      <c r="JF447" s="309"/>
      <c r="JG447" s="309"/>
      <c r="JH447" s="309"/>
      <c r="JI447" s="309"/>
      <c r="JJ447" s="309"/>
      <c r="JK447" s="309"/>
      <c r="JL447" s="309"/>
      <c r="JM447" s="309"/>
      <c r="JN447" s="309"/>
      <c r="JO447" s="309"/>
      <c r="JP447" s="309"/>
      <c r="JQ447" s="309"/>
      <c r="JR447" s="309"/>
      <c r="JS447" s="309"/>
      <c r="JT447" s="309"/>
      <c r="JU447" s="309"/>
      <c r="JV447" s="309"/>
      <c r="JW447" s="309"/>
      <c r="JX447" s="309"/>
      <c r="JY447" s="309"/>
      <c r="JZ447" s="309"/>
      <c r="KA447" s="309"/>
      <c r="KB447" s="309"/>
      <c r="KC447" s="309"/>
      <c r="KD447" s="309"/>
      <c r="KE447" s="309"/>
      <c r="KF447" s="309"/>
      <c r="KG447" s="309"/>
      <c r="KH447" s="309"/>
      <c r="KI447" s="309"/>
      <c r="KJ447" s="309"/>
      <c r="KK447" s="309"/>
      <c r="KL447" s="309"/>
      <c r="KM447" s="309"/>
      <c r="KN447" s="309"/>
      <c r="KO447" s="309"/>
      <c r="KP447" s="309"/>
      <c r="KQ447" s="309"/>
      <c r="KR447" s="309"/>
      <c r="KS447" s="309"/>
      <c r="KT447" s="309"/>
      <c r="KU447" s="309"/>
      <c r="KV447" s="309"/>
      <c r="KW447" s="309"/>
      <c r="KX447" s="309"/>
      <c r="KY447" s="309"/>
      <c r="KZ447" s="309"/>
      <c r="LA447" s="309"/>
      <c r="LB447" s="309"/>
      <c r="LC447" s="309"/>
      <c r="LD447" s="309"/>
      <c r="LE447" s="309"/>
      <c r="LF447" s="309"/>
      <c r="LG447" s="309"/>
      <c r="LH447" s="309"/>
      <c r="LI447" s="309"/>
      <c r="LJ447" s="309"/>
      <c r="LK447" s="309"/>
      <c r="LL447" s="309"/>
      <c r="LM447" s="309"/>
      <c r="LN447" s="309"/>
      <c r="LO447" s="309"/>
      <c r="LP447" s="309"/>
      <c r="LQ447" s="309"/>
      <c r="LR447" s="309"/>
      <c r="LS447" s="309"/>
      <c r="LT447" s="309"/>
      <c r="LU447" s="309"/>
      <c r="LV447" s="309"/>
      <c r="LW447" s="309"/>
      <c r="LX447" s="309"/>
      <c r="LY447" s="309"/>
      <c r="LZ447" s="309"/>
      <c r="MA447" s="309"/>
      <c r="MB447" s="309"/>
      <c r="MC447" s="309"/>
      <c r="MD447" s="309"/>
      <c r="ME447" s="309"/>
      <c r="MF447" s="309"/>
      <c r="MG447" s="309"/>
      <c r="MH447" s="309"/>
      <c r="MI447" s="309"/>
      <c r="MJ447" s="309"/>
      <c r="MK447" s="309"/>
      <c r="ML447" s="309"/>
      <c r="MM447" s="309"/>
      <c r="MN447" s="309"/>
      <c r="MO447" s="309"/>
      <c r="MP447" s="309"/>
      <c r="MQ447" s="309"/>
      <c r="MR447" s="309"/>
      <c r="MS447" s="309"/>
      <c r="MT447" s="309"/>
      <c r="MU447" s="309"/>
      <c r="MV447" s="309"/>
      <c r="MW447" s="309"/>
      <c r="MX447" s="309"/>
      <c r="MY447" s="309"/>
      <c r="MZ447" s="309"/>
      <c r="NA447" s="309"/>
      <c r="NB447" s="309"/>
      <c r="NC447" s="309"/>
      <c r="ND447" s="309"/>
      <c r="NE447" s="309"/>
      <c r="NF447" s="309"/>
      <c r="NG447" s="309"/>
      <c r="NH447" s="309"/>
      <c r="NI447" s="309"/>
      <c r="NJ447" s="309"/>
      <c r="NK447" s="309"/>
      <c r="NL447" s="309"/>
      <c r="NM447" s="309"/>
      <c r="NN447" s="309"/>
      <c r="NO447" s="309"/>
      <c r="NP447" s="309"/>
      <c r="NQ447" s="309"/>
      <c r="NR447" s="309"/>
      <c r="NS447" s="309"/>
      <c r="NT447" s="309"/>
      <c r="NU447" s="309"/>
      <c r="NV447" s="309"/>
      <c r="NW447" s="309"/>
      <c r="NX447" s="309"/>
      <c r="NY447" s="309"/>
      <c r="NZ447" s="309"/>
      <c r="OA447" s="309"/>
      <c r="OB447" s="309"/>
      <c r="OC447" s="309"/>
      <c r="OD447" s="309"/>
      <c r="OE447" s="309"/>
      <c r="OF447" s="309"/>
      <c r="OG447" s="309"/>
      <c r="OH447" s="309"/>
      <c r="OI447" s="309"/>
      <c r="OJ447" s="309"/>
      <c r="OK447" s="309"/>
      <c r="OL447" s="309"/>
      <c r="OM447" s="309"/>
      <c r="ON447" s="309"/>
      <c r="OO447" s="309"/>
      <c r="OP447" s="309"/>
      <c r="OQ447" s="309"/>
      <c r="OR447" s="309"/>
      <c r="OS447" s="309"/>
      <c r="OT447" s="309"/>
      <c r="OU447" s="309"/>
      <c r="OV447" s="309"/>
      <c r="OW447" s="309"/>
      <c r="OX447" s="309"/>
      <c r="OY447" s="309"/>
      <c r="OZ447" s="309"/>
      <c r="PA447" s="309"/>
      <c r="PB447" s="309"/>
      <c r="PC447" s="309"/>
      <c r="PD447" s="309"/>
      <c r="PE447" s="309"/>
      <c r="PF447" s="309"/>
      <c r="PG447" s="309"/>
      <c r="PH447" s="309"/>
      <c r="PI447" s="309"/>
      <c r="PJ447" s="309"/>
      <c r="PK447" s="309"/>
      <c r="PL447" s="309"/>
      <c r="PM447" s="309"/>
      <c r="PN447" s="309"/>
      <c r="PO447" s="309"/>
      <c r="PP447" s="309"/>
      <c r="PQ447" s="309"/>
      <c r="PR447" s="309"/>
      <c r="PS447" s="309"/>
      <c r="PT447" s="309"/>
      <c r="PU447" s="309"/>
      <c r="PV447" s="309"/>
      <c r="PW447" s="309"/>
      <c r="PX447" s="309"/>
      <c r="PY447" s="309"/>
      <c r="PZ447" s="309"/>
      <c r="QA447" s="309"/>
      <c r="QB447" s="309"/>
      <c r="QC447" s="309"/>
      <c r="QD447" s="309"/>
      <c r="QE447" s="309"/>
      <c r="QF447" s="309"/>
      <c r="QG447" s="309"/>
      <c r="QH447" s="309"/>
      <c r="QI447" s="309"/>
      <c r="QJ447" s="309"/>
      <c r="QK447" s="309"/>
      <c r="QL447" s="309"/>
      <c r="QM447" s="309"/>
      <c r="QN447" s="309"/>
      <c r="QO447" s="309"/>
      <c r="QP447" s="309"/>
      <c r="QQ447" s="309"/>
      <c r="QR447" s="309"/>
      <c r="QS447" s="309"/>
      <c r="QT447" s="309"/>
      <c r="QU447" s="309"/>
      <c r="QV447" s="309"/>
      <c r="QW447" s="309"/>
      <c r="QX447" s="309"/>
      <c r="QY447" s="309"/>
      <c r="QZ447" s="309"/>
      <c r="RA447" s="309"/>
      <c r="RB447" s="309"/>
      <c r="RC447" s="309"/>
      <c r="RD447" s="309"/>
      <c r="RE447" s="309"/>
      <c r="RF447" s="309"/>
      <c r="RG447" s="309"/>
      <c r="RH447" s="309"/>
      <c r="RI447" s="309"/>
      <c r="RJ447" s="309"/>
      <c r="RK447" s="309"/>
      <c r="RL447" s="309"/>
      <c r="RM447" s="309"/>
      <c r="RN447" s="309"/>
      <c r="RO447" s="309"/>
      <c r="RP447" s="309"/>
      <c r="RQ447" s="309"/>
      <c r="RR447" s="309"/>
      <c r="RS447" s="309"/>
      <c r="RT447" s="309"/>
      <c r="RU447" s="309"/>
      <c r="RV447" s="309"/>
      <c r="RW447" s="309"/>
      <c r="RX447" s="309"/>
      <c r="RY447" s="309"/>
      <c r="RZ447" s="309"/>
      <c r="SA447" s="309"/>
      <c r="SB447" s="309"/>
      <c r="SC447" s="309"/>
      <c r="SD447" s="309"/>
      <c r="SE447" s="309"/>
      <c r="SF447" s="309"/>
      <c r="SG447" s="309"/>
      <c r="SH447" s="309"/>
      <c r="SI447" s="309"/>
      <c r="SJ447" s="309"/>
      <c r="SK447" s="309"/>
      <c r="SL447" s="309"/>
      <c r="SM447" s="309"/>
      <c r="SN447" s="309"/>
      <c r="SO447" s="309"/>
      <c r="SP447" s="309"/>
      <c r="SQ447" s="309"/>
      <c r="SR447" s="309"/>
      <c r="SS447" s="309"/>
      <c r="ST447" s="309"/>
      <c r="SU447" s="309"/>
      <c r="SV447" s="309"/>
      <c r="SW447" s="309"/>
      <c r="SX447" s="309"/>
      <c r="SY447" s="309"/>
      <c r="SZ447" s="309"/>
      <c r="TA447" s="309"/>
      <c r="TB447" s="309"/>
      <c r="TC447" s="309"/>
      <c r="TD447" s="309"/>
      <c r="TE447" s="309"/>
      <c r="TF447" s="309"/>
      <c r="TG447" s="309"/>
      <c r="TH447" s="309"/>
      <c r="TI447" s="309"/>
      <c r="TJ447" s="309"/>
      <c r="TK447" s="309"/>
      <c r="TL447" s="309"/>
      <c r="TM447" s="309"/>
      <c r="TN447" s="309"/>
      <c r="TO447" s="309"/>
      <c r="TP447" s="309"/>
      <c r="TQ447" s="309"/>
      <c r="TR447" s="309"/>
      <c r="TS447" s="309"/>
      <c r="TT447" s="309"/>
      <c r="TU447" s="309"/>
      <c r="TV447" s="309"/>
      <c r="TW447" s="309"/>
      <c r="TX447" s="309"/>
      <c r="TY447" s="309"/>
      <c r="TZ447" s="309"/>
      <c r="UA447" s="309"/>
      <c r="UB447" s="309"/>
      <c r="UC447" s="309"/>
      <c r="UD447" s="309"/>
      <c r="UE447" s="309"/>
      <c r="UF447" s="309"/>
      <c r="UG447" s="309"/>
      <c r="UH447" s="309"/>
      <c r="UI447" s="309"/>
      <c r="UJ447" s="309"/>
      <c r="UK447" s="309"/>
      <c r="UL447" s="309"/>
      <c r="UM447" s="309"/>
      <c r="UN447" s="309"/>
      <c r="UO447" s="309"/>
      <c r="UP447" s="309"/>
      <c r="UQ447" s="309"/>
      <c r="UR447" s="309"/>
      <c r="US447" s="309"/>
      <c r="UT447" s="309"/>
      <c r="UU447" s="309"/>
      <c r="UV447" s="309"/>
      <c r="UW447" s="309"/>
      <c r="UX447" s="309"/>
      <c r="UY447" s="309"/>
      <c r="UZ447" s="309"/>
      <c r="VA447" s="309"/>
      <c r="VB447" s="309"/>
      <c r="VC447" s="309"/>
      <c r="VD447" s="309"/>
      <c r="VE447" s="309"/>
      <c r="VF447" s="309"/>
      <c r="VG447" s="309"/>
      <c r="VH447" s="309"/>
      <c r="VI447" s="309"/>
      <c r="VJ447" s="309"/>
      <c r="VK447" s="309"/>
      <c r="VL447" s="309"/>
      <c r="VM447" s="309"/>
      <c r="VN447" s="309"/>
      <c r="VO447" s="309"/>
      <c r="VP447" s="309"/>
      <c r="VQ447" s="309"/>
      <c r="VR447" s="309"/>
      <c r="VS447" s="309"/>
      <c r="VT447" s="309"/>
      <c r="VU447" s="309"/>
      <c r="VV447" s="309"/>
      <c r="VW447" s="309"/>
      <c r="VX447" s="309"/>
      <c r="VY447" s="309"/>
      <c r="VZ447" s="309"/>
      <c r="WA447" s="309"/>
      <c r="WB447" s="309"/>
      <c r="WC447" s="309"/>
      <c r="WD447" s="309"/>
      <c r="WE447" s="309"/>
      <c r="WF447" s="309"/>
      <c r="WG447" s="309"/>
      <c r="WH447" s="309"/>
      <c r="WI447" s="309"/>
      <c r="WJ447" s="309"/>
      <c r="WK447" s="309"/>
      <c r="WL447" s="309"/>
      <c r="WM447" s="309"/>
      <c r="WN447" s="309"/>
      <c r="WO447" s="309"/>
      <c r="WP447" s="309"/>
      <c r="WQ447" s="309"/>
      <c r="WR447" s="309"/>
      <c r="WS447" s="309"/>
      <c r="WT447" s="309"/>
      <c r="WU447" s="309"/>
      <c r="WV447" s="309"/>
      <c r="WW447" s="309"/>
      <c r="WX447" s="309"/>
      <c r="WY447" s="309"/>
      <c r="WZ447" s="309"/>
      <c r="XA447" s="309"/>
      <c r="XB447" s="309"/>
      <c r="XC447" s="309"/>
      <c r="XD447" s="309"/>
      <c r="XE447" s="309"/>
      <c r="XF447" s="309"/>
      <c r="XG447" s="309"/>
      <c r="XH447" s="309"/>
      <c r="XI447" s="309"/>
      <c r="XJ447" s="309"/>
      <c r="XK447" s="309"/>
      <c r="XL447" s="309"/>
      <c r="XM447" s="309"/>
      <c r="XN447" s="309"/>
      <c r="XO447" s="309"/>
      <c r="XP447" s="309"/>
      <c r="XQ447" s="309"/>
      <c r="XR447" s="309"/>
      <c r="XS447" s="309"/>
      <c r="XT447" s="309"/>
      <c r="XU447" s="309"/>
      <c r="XV447" s="309"/>
      <c r="XW447" s="309"/>
      <c r="XX447" s="309"/>
      <c r="XY447" s="309"/>
      <c r="XZ447" s="309"/>
      <c r="YA447" s="309"/>
      <c r="YB447" s="309"/>
      <c r="YC447" s="309"/>
      <c r="YD447" s="309"/>
      <c r="YE447" s="309"/>
      <c r="YF447" s="309"/>
      <c r="YG447" s="309"/>
      <c r="YH447" s="309"/>
      <c r="YI447" s="309"/>
      <c r="YJ447" s="309"/>
      <c r="YK447" s="309"/>
      <c r="YL447" s="309"/>
      <c r="YM447" s="309"/>
      <c r="YN447" s="309"/>
      <c r="YO447" s="309"/>
      <c r="YP447" s="309"/>
      <c r="YQ447" s="309"/>
      <c r="YR447" s="309"/>
      <c r="YS447" s="309"/>
      <c r="YT447" s="309"/>
      <c r="YU447" s="309"/>
      <c r="YV447" s="309"/>
      <c r="YW447" s="309"/>
      <c r="YX447" s="309"/>
      <c r="YY447" s="309"/>
      <c r="YZ447" s="309"/>
      <c r="ZA447" s="309"/>
      <c r="ZB447" s="309"/>
      <c r="ZC447" s="309"/>
      <c r="ZD447" s="309"/>
      <c r="ZE447" s="309"/>
      <c r="ZF447" s="309"/>
      <c r="ZG447" s="309"/>
      <c r="ZH447" s="309"/>
      <c r="ZI447" s="309"/>
      <c r="ZJ447" s="309"/>
      <c r="ZK447" s="309"/>
      <c r="ZL447" s="309"/>
      <c r="ZM447" s="309"/>
      <c r="ZN447" s="309"/>
      <c r="ZO447" s="309"/>
      <c r="ZP447" s="309"/>
      <c r="ZQ447" s="309"/>
      <c r="ZR447" s="309"/>
      <c r="ZS447" s="309"/>
      <c r="ZT447" s="309"/>
      <c r="ZU447" s="309"/>
      <c r="ZV447" s="309"/>
      <c r="ZW447" s="309"/>
      <c r="ZX447" s="309"/>
      <c r="ZY447" s="309"/>
      <c r="ZZ447" s="309"/>
      <c r="AAA447" s="309"/>
      <c r="AAB447" s="309"/>
      <c r="AAC447" s="309"/>
      <c r="AAD447" s="309"/>
      <c r="AAE447" s="309"/>
      <c r="AAF447" s="309"/>
      <c r="AAG447" s="309"/>
      <c r="AAH447" s="309"/>
      <c r="AAI447" s="309"/>
      <c r="AAJ447" s="309"/>
      <c r="AAK447" s="309"/>
      <c r="AAL447" s="309"/>
      <c r="AAM447" s="309"/>
      <c r="AAN447" s="309"/>
      <c r="AAO447" s="309"/>
      <c r="AAP447" s="309"/>
      <c r="AAQ447" s="309"/>
      <c r="AAR447" s="309"/>
      <c r="AAS447" s="309"/>
      <c r="AAT447" s="309"/>
      <c r="AAU447" s="309"/>
      <c r="AAV447" s="309"/>
      <c r="AAW447" s="309"/>
      <c r="AAX447" s="309"/>
      <c r="AAY447" s="309"/>
      <c r="AAZ447" s="309"/>
      <c r="ABA447" s="309"/>
      <c r="ABB447" s="309"/>
      <c r="ABC447" s="309"/>
      <c r="ABD447" s="309"/>
      <c r="ABE447" s="309"/>
      <c r="ABF447" s="309"/>
      <c r="ABG447" s="309"/>
      <c r="ABH447" s="309"/>
      <c r="ABI447" s="309"/>
      <c r="ABJ447" s="309"/>
      <c r="ABK447" s="309"/>
      <c r="ABL447" s="309"/>
      <c r="ABM447" s="309"/>
      <c r="ABN447" s="309"/>
      <c r="ABO447" s="309"/>
      <c r="ABP447" s="309"/>
      <c r="ABQ447" s="309"/>
      <c r="ABR447" s="309"/>
      <c r="ABS447" s="309"/>
      <c r="ABT447" s="309"/>
      <c r="ABU447" s="309"/>
      <c r="ABV447" s="309"/>
      <c r="ABW447" s="309"/>
      <c r="ABX447" s="309"/>
      <c r="ABY447" s="309"/>
      <c r="ABZ447" s="309"/>
      <c r="ACA447" s="309"/>
      <c r="ACB447" s="309"/>
      <c r="ACC447" s="309"/>
      <c r="ACD447" s="309"/>
      <c r="ACE447" s="309"/>
      <c r="ACF447" s="309"/>
      <c r="ACG447" s="309"/>
      <c r="ACH447" s="309"/>
      <c r="ACI447" s="309"/>
      <c r="ACJ447" s="309"/>
      <c r="ACK447" s="309"/>
      <c r="ACL447" s="309"/>
      <c r="ACM447" s="309"/>
      <c r="ACN447" s="309"/>
      <c r="ACO447" s="309"/>
      <c r="ACP447" s="309"/>
      <c r="ACQ447" s="309"/>
      <c r="ACR447" s="309"/>
      <c r="ACS447" s="309"/>
      <c r="ACT447" s="309"/>
      <c r="ACU447" s="309"/>
      <c r="ACV447" s="309"/>
      <c r="ACW447" s="309"/>
      <c r="ACX447" s="309"/>
      <c r="ACY447" s="309"/>
      <c r="ACZ447" s="309"/>
      <c r="ADA447" s="309"/>
      <c r="ADB447" s="309"/>
      <c r="ADC447" s="309"/>
      <c r="ADD447" s="309"/>
      <c r="ADE447" s="309"/>
      <c r="ADF447" s="309"/>
      <c r="ADG447" s="309"/>
      <c r="ADH447" s="309"/>
      <c r="ADI447" s="309"/>
      <c r="ADJ447" s="309"/>
      <c r="ADK447" s="309"/>
      <c r="ADL447" s="309"/>
      <c r="ADM447" s="309"/>
      <c r="ADN447" s="309"/>
      <c r="ADO447" s="309"/>
      <c r="ADP447" s="309"/>
      <c r="ADQ447" s="309"/>
      <c r="ADR447" s="309"/>
      <c r="ADS447" s="309"/>
      <c r="ADT447" s="309"/>
      <c r="ADU447" s="309"/>
      <c r="ADV447" s="309"/>
      <c r="ADW447" s="309"/>
      <c r="ADX447" s="309"/>
      <c r="ADY447" s="309"/>
      <c r="ADZ447" s="309"/>
      <c r="AEA447" s="309"/>
      <c r="AEB447" s="309"/>
      <c r="AEC447" s="309"/>
      <c r="AED447" s="309"/>
      <c r="AEE447" s="309"/>
      <c r="AEF447" s="309"/>
      <c r="AEG447" s="309"/>
      <c r="AEH447" s="309"/>
      <c r="AEI447" s="309"/>
      <c r="AEJ447" s="309"/>
      <c r="AEK447" s="309"/>
      <c r="AEL447" s="309"/>
      <c r="AEM447" s="309"/>
      <c r="AEN447" s="309"/>
      <c r="AEO447" s="309"/>
      <c r="AEP447" s="309"/>
      <c r="AEQ447" s="309"/>
      <c r="AER447" s="309"/>
      <c r="AES447" s="309"/>
      <c r="AET447" s="309"/>
      <c r="AEU447" s="309"/>
      <c r="AEV447" s="309"/>
      <c r="AEW447" s="309"/>
      <c r="AEX447" s="309"/>
      <c r="AEY447" s="309"/>
      <c r="AEZ447" s="309"/>
      <c r="AFA447" s="309"/>
      <c r="AFB447" s="309"/>
      <c r="AFC447" s="309"/>
      <c r="AFD447" s="309"/>
      <c r="AFE447" s="309"/>
      <c r="AFF447" s="309"/>
      <c r="AFG447" s="309"/>
      <c r="AFH447" s="309"/>
      <c r="AFI447" s="309"/>
      <c r="AFJ447" s="309"/>
      <c r="AFK447" s="309"/>
      <c r="AFL447" s="309"/>
      <c r="AFM447" s="309"/>
      <c r="AFN447" s="309"/>
      <c r="AFO447" s="309"/>
      <c r="AFP447" s="309"/>
      <c r="AFQ447" s="309"/>
      <c r="AFR447" s="309"/>
      <c r="AFS447" s="309"/>
      <c r="AFT447" s="309"/>
      <c r="AFU447" s="309"/>
      <c r="AFV447" s="309"/>
      <c r="AFW447" s="309"/>
      <c r="AFX447" s="309"/>
      <c r="AFY447" s="309"/>
      <c r="AFZ447" s="309"/>
      <c r="AGA447" s="309"/>
      <c r="AGB447" s="309"/>
      <c r="AGC447" s="309"/>
      <c r="AGD447" s="309"/>
      <c r="AGE447" s="309"/>
      <c r="AGF447" s="309"/>
      <c r="AGG447" s="309"/>
      <c r="AGH447" s="309"/>
      <c r="AGI447" s="309"/>
      <c r="AGJ447" s="309"/>
      <c r="AGK447" s="309"/>
      <c r="AGL447" s="309"/>
      <c r="AGM447" s="309"/>
      <c r="AGN447" s="309"/>
      <c r="AGO447" s="309"/>
      <c r="AGP447" s="309"/>
      <c r="AGQ447" s="309"/>
      <c r="AGR447" s="309"/>
      <c r="AGS447" s="309"/>
      <c r="AGT447" s="309"/>
      <c r="AGU447" s="309"/>
      <c r="AGV447" s="309"/>
      <c r="AGW447" s="309"/>
      <c r="AGX447" s="309"/>
      <c r="AGY447" s="309"/>
      <c r="AGZ447" s="309"/>
      <c r="AHA447" s="309"/>
      <c r="AHB447" s="309"/>
      <c r="AHC447" s="309"/>
      <c r="AHD447" s="309"/>
      <c r="AHE447" s="309"/>
      <c r="AHF447" s="309"/>
      <c r="AHG447" s="309"/>
      <c r="AHH447" s="309"/>
      <c r="AHI447" s="309"/>
      <c r="AHJ447" s="309"/>
      <c r="AHK447" s="309"/>
      <c r="AHL447" s="309"/>
      <c r="AHM447" s="309"/>
      <c r="AHN447" s="309"/>
      <c r="AHO447" s="309"/>
      <c r="AHP447" s="309"/>
      <c r="AHQ447" s="309"/>
      <c r="AHR447" s="309"/>
      <c r="AHS447" s="309"/>
      <c r="AHT447" s="309"/>
      <c r="AHU447" s="309"/>
      <c r="AHV447" s="309"/>
      <c r="AHW447" s="309"/>
      <c r="AHX447" s="309"/>
      <c r="AHY447" s="309"/>
      <c r="AHZ447" s="309"/>
      <c r="AIA447" s="309"/>
      <c r="AIB447" s="309"/>
      <c r="AIC447" s="309"/>
      <c r="AID447" s="309"/>
      <c r="AIE447" s="309"/>
      <c r="AIF447" s="309"/>
      <c r="AIG447" s="309"/>
      <c r="AIH447" s="309"/>
      <c r="AII447" s="309"/>
      <c r="AIJ447" s="309"/>
      <c r="AIK447" s="309"/>
      <c r="AIL447" s="309"/>
      <c r="AIM447" s="309"/>
      <c r="AIN447" s="309"/>
      <c r="AIO447" s="309"/>
      <c r="AIP447" s="309"/>
      <c r="AIQ447" s="309"/>
      <c r="AIR447" s="309"/>
      <c r="AIS447" s="309"/>
      <c r="AIT447" s="309"/>
      <c r="AIU447" s="309"/>
      <c r="AIV447" s="309"/>
      <c r="AIW447" s="309"/>
      <c r="AIX447" s="309"/>
      <c r="AIY447" s="309"/>
      <c r="AIZ447" s="309"/>
      <c r="AJA447" s="309"/>
      <c r="AJB447" s="309"/>
      <c r="AJC447" s="309"/>
      <c r="AJD447" s="309"/>
      <c r="AJE447" s="309"/>
      <c r="AJF447" s="309"/>
      <c r="AJG447" s="309"/>
      <c r="AJH447" s="309"/>
      <c r="AJI447" s="309"/>
      <c r="AJJ447" s="309"/>
      <c r="AJK447" s="309"/>
      <c r="AJL447" s="309"/>
      <c r="AJM447" s="309"/>
      <c r="AJN447" s="309"/>
      <c r="AJO447" s="309"/>
      <c r="AJP447" s="309"/>
      <c r="AJQ447" s="309"/>
      <c r="AJR447" s="309"/>
      <c r="AJS447" s="309"/>
      <c r="AJT447" s="309"/>
      <c r="AJU447" s="309"/>
      <c r="AJV447" s="309"/>
      <c r="AJW447" s="309"/>
      <c r="AJX447" s="309"/>
      <c r="AJY447" s="309"/>
      <c r="AJZ447" s="309"/>
      <c r="AKA447" s="309"/>
      <c r="AKB447" s="309"/>
      <c r="AKC447" s="309"/>
      <c r="AKD447" s="309"/>
      <c r="AKE447" s="309"/>
      <c r="AKF447" s="309"/>
      <c r="AKG447" s="309"/>
      <c r="AKH447" s="309"/>
      <c r="AKI447" s="309"/>
      <c r="AKJ447" s="309"/>
      <c r="AKK447" s="309"/>
      <c r="AKL447" s="309"/>
      <c r="AKM447" s="309"/>
      <c r="AKN447" s="309"/>
      <c r="AKO447" s="309"/>
      <c r="AKP447" s="309"/>
      <c r="AKQ447" s="309"/>
      <c r="AKR447" s="309"/>
      <c r="AKS447" s="309"/>
      <c r="AKT447" s="309"/>
      <c r="AKU447" s="309"/>
      <c r="AKV447" s="309"/>
      <c r="AKW447" s="309"/>
      <c r="AKX447" s="309"/>
      <c r="AKY447" s="309"/>
      <c r="AKZ447" s="309"/>
      <c r="ALA447" s="309"/>
      <c r="ALB447" s="309"/>
      <c r="ALC447" s="309"/>
      <c r="ALD447" s="309"/>
      <c r="ALE447" s="309"/>
      <c r="ALF447" s="309"/>
      <c r="ALG447" s="309"/>
      <c r="ALH447" s="309"/>
      <c r="ALI447" s="309"/>
      <c r="ALJ447" s="309"/>
      <c r="ALK447" s="309"/>
      <c r="ALL447" s="309"/>
      <c r="ALM447" s="309"/>
      <c r="ALN447" s="309"/>
      <c r="ALO447" s="309"/>
      <c r="ALP447" s="309"/>
      <c r="ALQ447" s="309"/>
      <c r="ALR447" s="309"/>
      <c r="ALS447" s="309"/>
      <c r="ALT447" s="309"/>
      <c r="ALU447" s="309"/>
      <c r="ALV447" s="309"/>
      <c r="ALW447" s="309"/>
      <c r="ALX447" s="309"/>
      <c r="ALY447" s="309"/>
      <c r="ALZ447" s="309"/>
      <c r="AMA447" s="309"/>
      <c r="AMB447" s="309"/>
      <c r="AMC447" s="309"/>
      <c r="AMD447" s="309"/>
      <c r="AME447" s="309"/>
      <c r="AMF447" s="309"/>
      <c r="AMG447" s="309"/>
      <c r="AMH447" s="309"/>
      <c r="AMI447" s="309"/>
      <c r="AMJ447" s="309"/>
      <c r="AMK447" s="309"/>
      <c r="AML447" s="309"/>
      <c r="AMM447" s="309"/>
      <c r="AMN447" s="309"/>
      <c r="AMO447" s="309"/>
      <c r="AMP447" s="309"/>
      <c r="AMQ447" s="309"/>
      <c r="AMR447" s="309"/>
      <c r="AMS447" s="309"/>
      <c r="AMT447" s="309"/>
      <c r="AMU447" s="309"/>
      <c r="AMV447" s="309"/>
      <c r="AMW447" s="309"/>
      <c r="AMX447" s="309"/>
      <c r="AMY447" s="309"/>
      <c r="AMZ447" s="309"/>
      <c r="ANA447" s="309"/>
      <c r="ANB447" s="309"/>
      <c r="ANC447" s="309"/>
      <c r="AND447" s="309"/>
      <c r="ANE447" s="309"/>
      <c r="ANF447" s="309"/>
      <c r="ANG447" s="309"/>
      <c r="ANH447" s="309"/>
      <c r="ANI447" s="309"/>
      <c r="ANJ447" s="309"/>
      <c r="ANK447" s="309"/>
      <c r="ANL447" s="309"/>
      <c r="ANM447" s="309"/>
      <c r="ANN447" s="309"/>
      <c r="ANO447" s="309"/>
      <c r="ANP447" s="309"/>
      <c r="ANQ447" s="309"/>
      <c r="ANR447" s="309"/>
      <c r="ANS447" s="309"/>
      <c r="ANT447" s="309"/>
      <c r="ANU447" s="309"/>
      <c r="ANV447" s="309"/>
      <c r="ANW447" s="309"/>
      <c r="ANX447" s="309"/>
      <c r="ANY447" s="309"/>
      <c r="ANZ447" s="309"/>
      <c r="AOA447" s="309"/>
      <c r="AOB447" s="309"/>
      <c r="AOC447" s="309"/>
      <c r="AOD447" s="309"/>
      <c r="AOE447" s="309"/>
      <c r="AOF447" s="309"/>
      <c r="AOG447" s="309"/>
      <c r="AOH447" s="309"/>
      <c r="AOI447" s="309"/>
      <c r="AOJ447" s="309"/>
      <c r="AOK447" s="309"/>
      <c r="AOL447" s="309"/>
      <c r="AOM447" s="309"/>
      <c r="AON447" s="309"/>
      <c r="AOO447" s="309"/>
      <c r="AOP447" s="309"/>
      <c r="AOQ447" s="309"/>
      <c r="AOR447" s="309"/>
      <c r="AOS447" s="309"/>
      <c r="AOT447" s="309"/>
      <c r="AOU447" s="309"/>
      <c r="AOV447" s="309"/>
      <c r="AOW447" s="309"/>
      <c r="AOX447" s="309"/>
      <c r="AOY447" s="309"/>
      <c r="AOZ447" s="309"/>
      <c r="APA447" s="309"/>
      <c r="APB447" s="309"/>
      <c r="APC447" s="309"/>
      <c r="APD447" s="309"/>
      <c r="APE447" s="309"/>
      <c r="APF447" s="309"/>
      <c r="APG447" s="309"/>
      <c r="APH447" s="309"/>
      <c r="API447" s="309"/>
      <c r="APJ447" s="309"/>
      <c r="APK447" s="309"/>
      <c r="APL447" s="309"/>
      <c r="APM447" s="309"/>
      <c r="APN447" s="309"/>
      <c r="APO447" s="309"/>
      <c r="APP447" s="309"/>
      <c r="APQ447" s="309"/>
      <c r="APR447" s="309"/>
      <c r="APS447" s="309"/>
      <c r="APT447" s="309"/>
      <c r="APU447" s="309"/>
      <c r="APV447" s="309"/>
      <c r="APW447" s="309"/>
      <c r="APX447" s="309"/>
      <c r="APY447" s="309"/>
      <c r="APZ447" s="309"/>
      <c r="AQA447" s="309"/>
      <c r="AQB447" s="309"/>
      <c r="AQC447" s="309"/>
      <c r="AQD447" s="309"/>
      <c r="AQE447" s="309"/>
      <c r="AQF447" s="309"/>
      <c r="AQG447" s="309"/>
      <c r="AQH447" s="309"/>
      <c r="AQI447" s="309"/>
      <c r="AQJ447" s="309"/>
      <c r="AQK447" s="309"/>
      <c r="AQL447" s="309"/>
      <c r="AQM447" s="309"/>
      <c r="AQN447" s="309"/>
      <c r="AQO447" s="309"/>
      <c r="AQP447" s="309"/>
      <c r="AQQ447" s="309"/>
      <c r="AQR447" s="309"/>
      <c r="AQS447" s="309"/>
      <c r="AQT447" s="309"/>
      <c r="AQU447" s="309"/>
      <c r="AQV447" s="309"/>
      <c r="AQW447" s="309"/>
      <c r="AQX447" s="309"/>
      <c r="AQY447" s="309"/>
      <c r="AQZ447" s="309"/>
      <c r="ARA447" s="309"/>
      <c r="ARB447" s="309"/>
      <c r="ARC447" s="309"/>
      <c r="ARD447" s="309"/>
      <c r="ARE447" s="309"/>
      <c r="ARF447" s="309"/>
      <c r="ARG447" s="309"/>
      <c r="ARH447" s="309"/>
      <c r="ARI447" s="309"/>
      <c r="ARJ447" s="309"/>
      <c r="ARK447" s="309"/>
      <c r="ARL447" s="309"/>
      <c r="ARM447" s="309"/>
      <c r="ARN447" s="309"/>
      <c r="ARO447" s="309"/>
      <c r="ARP447" s="309"/>
      <c r="ARQ447" s="309"/>
      <c r="ARR447" s="309"/>
      <c r="ARS447" s="309"/>
      <c r="ART447" s="309"/>
      <c r="ARU447" s="309"/>
      <c r="ARV447" s="309"/>
      <c r="ARW447" s="309"/>
      <c r="ARX447" s="309"/>
      <c r="ARY447" s="309"/>
      <c r="ARZ447" s="309"/>
      <c r="ASA447" s="309"/>
      <c r="ASB447" s="309"/>
      <c r="ASC447" s="309"/>
      <c r="ASD447" s="309"/>
      <c r="ASE447" s="309"/>
      <c r="ASF447" s="309"/>
      <c r="ASG447" s="309"/>
      <c r="ASH447" s="309"/>
      <c r="ASI447" s="309"/>
      <c r="ASJ447" s="309"/>
      <c r="ASK447" s="309"/>
      <c r="ASL447" s="309"/>
      <c r="ASM447" s="309"/>
      <c r="ASN447" s="309"/>
      <c r="ASO447" s="309"/>
      <c r="ASP447" s="309"/>
      <c r="ASQ447" s="309"/>
      <c r="ASR447" s="309"/>
      <c r="ASS447" s="309"/>
      <c r="AST447" s="309"/>
      <c r="ASU447" s="309"/>
      <c r="ASV447" s="309"/>
      <c r="ASW447" s="309"/>
      <c r="ASX447" s="309"/>
      <c r="ASY447" s="309"/>
      <c r="ASZ447" s="309"/>
      <c r="ATA447" s="309"/>
      <c r="ATB447" s="309"/>
      <c r="ATC447" s="309"/>
      <c r="ATD447" s="309"/>
      <c r="ATE447" s="309"/>
      <c r="ATF447" s="309"/>
      <c r="ATG447" s="309"/>
      <c r="ATH447" s="309"/>
      <c r="ATI447" s="309"/>
      <c r="ATJ447" s="309"/>
      <c r="ATK447" s="309"/>
      <c r="ATL447" s="309"/>
      <c r="ATM447" s="309"/>
      <c r="ATN447" s="309"/>
      <c r="ATO447" s="309"/>
      <c r="ATP447" s="309"/>
      <c r="ATQ447" s="309"/>
      <c r="ATR447" s="309"/>
      <c r="ATS447" s="309"/>
      <c r="ATT447" s="309"/>
      <c r="ATU447" s="309"/>
      <c r="ATV447" s="309"/>
      <c r="ATW447" s="309"/>
      <c r="ATX447" s="309"/>
      <c r="ATY447" s="309"/>
      <c r="ATZ447" s="309"/>
      <c r="AUA447" s="309"/>
      <c r="AUB447" s="309"/>
      <c r="AUC447" s="309"/>
      <c r="AUD447" s="309"/>
      <c r="AUE447" s="309"/>
      <c r="AUF447" s="309"/>
      <c r="AUG447" s="309"/>
      <c r="AUH447" s="309"/>
      <c r="AUI447" s="309"/>
      <c r="AUJ447" s="309"/>
      <c r="AUK447" s="309"/>
      <c r="AUL447" s="309"/>
      <c r="AUM447" s="309"/>
      <c r="AUN447" s="309"/>
      <c r="AUO447" s="309"/>
      <c r="AUP447" s="309"/>
      <c r="AUQ447" s="309"/>
      <c r="AUR447" s="309"/>
      <c r="AUS447" s="309"/>
      <c r="AUT447" s="309"/>
      <c r="AUU447" s="309"/>
      <c r="AUV447" s="309"/>
      <c r="AUW447" s="309"/>
      <c r="AUX447" s="309"/>
      <c r="AUY447" s="309"/>
      <c r="AUZ447" s="309"/>
      <c r="AVA447" s="309"/>
      <c r="AVB447" s="309"/>
      <c r="AVC447" s="309"/>
      <c r="AVD447" s="309"/>
      <c r="AVE447" s="309"/>
      <c r="AVF447" s="309"/>
      <c r="AVG447" s="309"/>
      <c r="AVH447" s="309"/>
      <c r="AVI447" s="309"/>
      <c r="AVJ447" s="309"/>
      <c r="AVK447" s="309"/>
      <c r="AVL447" s="309"/>
      <c r="AVM447" s="309"/>
      <c r="AVN447" s="309"/>
      <c r="AVO447" s="309"/>
      <c r="AVP447" s="309"/>
      <c r="AVQ447" s="309"/>
      <c r="AVR447" s="309"/>
      <c r="AVS447" s="309"/>
      <c r="AVT447" s="309"/>
      <c r="AVU447" s="309"/>
      <c r="AVV447" s="309"/>
      <c r="AVW447" s="309"/>
      <c r="AVX447" s="309"/>
      <c r="AVY447" s="309"/>
      <c r="AVZ447" s="309"/>
      <c r="AWA447" s="309"/>
      <c r="AWB447" s="309"/>
      <c r="AWC447" s="309"/>
      <c r="AWD447" s="309"/>
      <c r="AWE447" s="309"/>
      <c r="AWF447" s="309"/>
      <c r="AWG447" s="309"/>
      <c r="AWH447" s="309"/>
      <c r="AWI447" s="309"/>
      <c r="AWJ447" s="309"/>
      <c r="AWK447" s="309"/>
      <c r="AWL447" s="309"/>
      <c r="AWM447" s="309"/>
      <c r="AWN447" s="309"/>
      <c r="AWO447" s="309"/>
      <c r="AWP447" s="309"/>
      <c r="AWQ447" s="309"/>
      <c r="AWR447" s="309"/>
      <c r="AWS447" s="309"/>
      <c r="AWT447" s="309"/>
      <c r="AWU447" s="309"/>
      <c r="AWV447" s="309"/>
      <c r="AWW447" s="309"/>
      <c r="AWX447" s="309"/>
      <c r="AWY447" s="309"/>
      <c r="AWZ447" s="309"/>
      <c r="AXA447" s="309"/>
      <c r="AXB447" s="309"/>
      <c r="AXC447" s="309"/>
      <c r="AXD447" s="309"/>
      <c r="AXE447" s="309"/>
      <c r="AXF447" s="309"/>
      <c r="AXG447" s="309"/>
      <c r="AXH447" s="309"/>
      <c r="AXI447" s="309"/>
      <c r="AXJ447" s="309"/>
      <c r="AXK447" s="309"/>
      <c r="AXL447" s="309"/>
      <c r="AXM447" s="309"/>
      <c r="AXN447" s="309"/>
      <c r="AXO447" s="309"/>
      <c r="AXP447" s="309"/>
      <c r="AXQ447" s="309"/>
      <c r="AXR447" s="309"/>
      <c r="AXS447" s="309"/>
      <c r="AXT447" s="309"/>
      <c r="AXU447" s="309"/>
      <c r="AXV447" s="309"/>
      <c r="AXW447" s="309"/>
      <c r="AXX447" s="309"/>
      <c r="AXY447" s="309"/>
      <c r="AXZ447" s="309"/>
      <c r="AYA447" s="309"/>
      <c r="AYB447" s="309"/>
      <c r="AYC447" s="309"/>
      <c r="AYD447" s="309"/>
      <c r="AYE447" s="309"/>
      <c r="AYF447" s="309"/>
      <c r="AYG447" s="309"/>
      <c r="AYH447" s="309"/>
      <c r="AYI447" s="309"/>
      <c r="AYJ447" s="309"/>
      <c r="AYK447" s="309"/>
      <c r="AYL447" s="309"/>
      <c r="AYM447" s="309"/>
      <c r="AYN447" s="309"/>
      <c r="AYO447" s="309"/>
      <c r="AYP447" s="309"/>
      <c r="AYQ447" s="309"/>
      <c r="AYR447" s="309"/>
      <c r="AYS447" s="309"/>
      <c r="AYT447" s="309"/>
      <c r="AYU447" s="309"/>
      <c r="AYV447" s="309"/>
      <c r="AYW447" s="309"/>
      <c r="AYX447" s="309"/>
      <c r="AYY447" s="309"/>
      <c r="AYZ447" s="309"/>
      <c r="AZA447" s="309"/>
      <c r="AZB447" s="309"/>
      <c r="AZC447" s="309"/>
      <c r="AZD447" s="309"/>
      <c r="AZE447" s="309"/>
      <c r="AZF447" s="309"/>
      <c r="AZG447" s="309"/>
      <c r="AZH447" s="309"/>
      <c r="AZI447" s="309"/>
      <c r="AZJ447" s="309"/>
      <c r="AZK447" s="309"/>
      <c r="AZL447" s="309"/>
      <c r="AZM447" s="309"/>
      <c r="AZN447" s="309"/>
      <c r="AZO447" s="309"/>
      <c r="AZP447" s="309"/>
      <c r="AZQ447" s="309"/>
      <c r="AZR447" s="309"/>
      <c r="AZS447" s="309"/>
      <c r="AZT447" s="309"/>
      <c r="AZU447" s="309"/>
      <c r="AZV447" s="309"/>
      <c r="AZW447" s="309"/>
      <c r="AZX447" s="309"/>
      <c r="AZY447" s="309"/>
      <c r="AZZ447" s="309"/>
      <c r="BAA447" s="309"/>
      <c r="BAB447" s="309"/>
      <c r="BAC447" s="309"/>
      <c r="BAD447" s="309"/>
      <c r="BAE447" s="309"/>
      <c r="BAF447" s="309"/>
      <c r="BAG447" s="309"/>
      <c r="BAH447" s="309"/>
      <c r="BAI447" s="309"/>
      <c r="BAJ447" s="309"/>
      <c r="BAK447" s="309"/>
      <c r="BAL447" s="309"/>
      <c r="BAM447" s="309"/>
      <c r="BAN447" s="309"/>
      <c r="BAO447" s="309"/>
      <c r="BAP447" s="309"/>
      <c r="BAQ447" s="309"/>
      <c r="BAR447" s="309"/>
      <c r="BAS447" s="309"/>
      <c r="BAT447" s="309"/>
      <c r="BAU447" s="309"/>
      <c r="BAV447" s="309"/>
      <c r="BAW447" s="309"/>
      <c r="BAX447" s="309"/>
      <c r="BAY447" s="309"/>
      <c r="BAZ447" s="309"/>
      <c r="BBA447" s="309"/>
      <c r="BBB447" s="309"/>
      <c r="BBC447" s="309"/>
      <c r="BBD447" s="309"/>
      <c r="BBE447" s="309"/>
      <c r="BBF447" s="309"/>
      <c r="BBG447" s="309"/>
      <c r="BBH447" s="309"/>
      <c r="BBI447" s="309"/>
      <c r="BBJ447" s="309"/>
      <c r="BBK447" s="309"/>
      <c r="BBL447" s="309"/>
      <c r="BBM447" s="309"/>
      <c r="BBN447" s="309"/>
      <c r="BBO447" s="309"/>
      <c r="BBP447" s="309"/>
      <c r="BBQ447" s="309"/>
      <c r="BBR447" s="309"/>
      <c r="BBS447" s="309"/>
      <c r="BBT447" s="309"/>
      <c r="BBU447" s="309"/>
      <c r="BBV447" s="309"/>
      <c r="BBW447" s="309"/>
      <c r="BBX447" s="309"/>
      <c r="BBY447" s="309"/>
      <c r="BBZ447" s="309"/>
      <c r="BCA447" s="309"/>
      <c r="BCB447" s="309"/>
      <c r="BCC447" s="309"/>
      <c r="BCD447" s="309"/>
      <c r="BCE447" s="309"/>
      <c r="BCF447" s="309"/>
      <c r="BCG447" s="309"/>
      <c r="BCH447" s="309"/>
      <c r="BCI447" s="309"/>
      <c r="BCJ447" s="309"/>
      <c r="BCK447" s="309"/>
      <c r="BCL447" s="309"/>
      <c r="BCM447" s="309"/>
      <c r="BCN447" s="309"/>
      <c r="BCO447" s="309"/>
      <c r="BCP447" s="309"/>
      <c r="BCQ447" s="309"/>
      <c r="BCR447" s="309"/>
      <c r="BCS447" s="309"/>
      <c r="BCT447" s="309"/>
      <c r="BCU447" s="309"/>
      <c r="BCV447" s="309"/>
      <c r="BCW447" s="309"/>
      <c r="BCX447" s="309"/>
      <c r="BCY447" s="309"/>
      <c r="BCZ447" s="309"/>
      <c r="BDA447" s="309"/>
      <c r="BDB447" s="309"/>
      <c r="BDC447" s="309"/>
      <c r="BDD447" s="309"/>
      <c r="BDE447" s="309"/>
      <c r="BDF447" s="309"/>
      <c r="BDG447" s="309"/>
      <c r="BDH447" s="309"/>
      <c r="BDI447" s="309"/>
      <c r="BDJ447" s="309"/>
      <c r="BDK447" s="309"/>
      <c r="BDL447" s="309"/>
      <c r="BDM447" s="309"/>
      <c r="BDN447" s="309"/>
      <c r="BDO447" s="309"/>
      <c r="BDP447" s="309"/>
      <c r="BDQ447" s="309"/>
      <c r="BDR447" s="309"/>
      <c r="BDS447" s="309"/>
      <c r="BDT447" s="309"/>
      <c r="BDU447" s="309"/>
      <c r="BDV447" s="309"/>
      <c r="BDW447" s="309"/>
      <c r="BDX447" s="309"/>
      <c r="BDY447" s="309"/>
      <c r="BDZ447" s="309"/>
      <c r="BEA447" s="309"/>
      <c r="BEB447" s="309"/>
      <c r="BEC447" s="309"/>
      <c r="BED447" s="309"/>
      <c r="BEE447" s="309"/>
      <c r="BEF447" s="309"/>
      <c r="BEG447" s="309"/>
      <c r="BEH447" s="309"/>
      <c r="BEI447" s="309"/>
      <c r="BEJ447" s="309"/>
      <c r="BEK447" s="309"/>
      <c r="BEL447" s="309"/>
      <c r="BEM447" s="309"/>
      <c r="BEN447" s="309"/>
      <c r="BEO447" s="309"/>
      <c r="BEP447" s="309"/>
      <c r="BEQ447" s="309"/>
      <c r="BER447" s="309"/>
      <c r="BES447" s="309"/>
      <c r="BET447" s="309"/>
      <c r="BEU447" s="309"/>
      <c r="BEV447" s="309"/>
      <c r="BEW447" s="309"/>
      <c r="BEX447" s="309"/>
      <c r="BEY447" s="309"/>
      <c r="BEZ447" s="309"/>
      <c r="BFA447" s="309"/>
      <c r="BFB447" s="309"/>
      <c r="BFC447" s="309"/>
      <c r="BFD447" s="309"/>
      <c r="BFE447" s="309"/>
      <c r="BFF447" s="309"/>
      <c r="BFG447" s="309"/>
      <c r="BFH447" s="309"/>
      <c r="BFI447" s="309"/>
      <c r="BFJ447" s="309"/>
      <c r="BFK447" s="309"/>
      <c r="BFL447" s="309"/>
      <c r="BFM447" s="309"/>
      <c r="BFN447" s="309"/>
      <c r="BFO447" s="309"/>
      <c r="BFP447" s="309"/>
      <c r="BFQ447" s="309"/>
      <c r="BFR447" s="309"/>
      <c r="BFS447" s="309"/>
      <c r="BFT447" s="309"/>
      <c r="BFU447" s="309"/>
      <c r="BFV447" s="309"/>
      <c r="BFW447" s="309"/>
      <c r="BFX447" s="309"/>
      <c r="BFY447" s="309"/>
      <c r="BFZ447" s="309"/>
      <c r="BGA447" s="309"/>
      <c r="BGB447" s="309"/>
      <c r="BGC447" s="309"/>
      <c r="BGD447" s="309"/>
      <c r="BGE447" s="309"/>
      <c r="BGF447" s="309"/>
      <c r="BGG447" s="309"/>
      <c r="BGH447" s="309"/>
    </row>
    <row r="448" spans="6:1542" s="18" customFormat="1" ht="14.45" customHeight="1" x14ac:dyDescent="0.25">
      <c r="F448" s="68"/>
      <c r="Y448" s="68"/>
      <c r="AC448" s="309"/>
      <c r="AD448" s="309"/>
      <c r="AE448" s="309"/>
      <c r="AF448" s="309"/>
      <c r="AG448" s="309"/>
      <c r="AH448" s="309"/>
      <c r="AI448" s="309"/>
      <c r="AJ448" s="309"/>
      <c r="AK448" s="309"/>
      <c r="AL448" s="309"/>
      <c r="AM448" s="309"/>
      <c r="AN448" s="309"/>
      <c r="AO448" s="309"/>
      <c r="AP448" s="309"/>
      <c r="AQ448" s="309"/>
      <c r="AR448" s="309"/>
      <c r="AS448" s="309"/>
      <c r="AT448" s="309"/>
      <c r="AU448" s="309"/>
      <c r="AV448" s="309"/>
      <c r="AW448" s="309"/>
      <c r="AX448" s="309"/>
      <c r="AY448" s="309"/>
      <c r="AZ448" s="309"/>
      <c r="BA448" s="309"/>
      <c r="BB448" s="309"/>
      <c r="BC448" s="309"/>
      <c r="BD448" s="309"/>
      <c r="BE448" s="309"/>
      <c r="BF448" s="309"/>
      <c r="BG448" s="309"/>
      <c r="BH448" s="309"/>
      <c r="BI448" s="309"/>
      <c r="BJ448" s="309"/>
      <c r="BK448" s="309"/>
      <c r="BL448" s="309"/>
      <c r="BM448" s="309"/>
      <c r="BN448" s="309"/>
      <c r="BO448" s="309"/>
      <c r="BP448" s="309"/>
      <c r="BQ448" s="309"/>
      <c r="BR448" s="309"/>
      <c r="BS448" s="309"/>
      <c r="BT448" s="309"/>
      <c r="BU448" s="309"/>
      <c r="BV448" s="309"/>
      <c r="BW448" s="309"/>
      <c r="BX448" s="309"/>
      <c r="BY448" s="309"/>
      <c r="BZ448" s="309"/>
      <c r="CA448" s="309"/>
      <c r="CB448" s="309"/>
      <c r="CC448" s="309"/>
      <c r="CD448" s="309"/>
      <c r="CE448" s="309"/>
      <c r="CF448" s="309"/>
      <c r="CG448" s="309"/>
      <c r="CH448" s="309"/>
      <c r="CI448" s="309"/>
      <c r="CJ448" s="309"/>
      <c r="CK448" s="309"/>
      <c r="CL448" s="309"/>
      <c r="CM448" s="309"/>
      <c r="CN448" s="309"/>
      <c r="CO448" s="309"/>
      <c r="CP448" s="309"/>
      <c r="CQ448" s="309"/>
      <c r="CR448" s="309"/>
      <c r="CS448" s="309"/>
      <c r="CT448" s="309"/>
      <c r="CU448" s="309"/>
      <c r="CV448" s="309"/>
      <c r="CW448" s="309"/>
      <c r="CX448" s="309"/>
      <c r="CY448" s="309"/>
      <c r="CZ448" s="309"/>
      <c r="DA448" s="309"/>
      <c r="DB448" s="309"/>
      <c r="DC448" s="309"/>
      <c r="DD448" s="309"/>
      <c r="DE448" s="309"/>
      <c r="DF448" s="309"/>
      <c r="DG448" s="309"/>
      <c r="DH448" s="309"/>
      <c r="DI448" s="309"/>
      <c r="DJ448" s="309"/>
      <c r="DK448" s="309"/>
      <c r="DL448" s="309"/>
      <c r="DM448" s="309"/>
      <c r="DN448" s="309"/>
      <c r="DO448" s="309"/>
      <c r="DP448" s="309"/>
      <c r="DQ448" s="309"/>
      <c r="DR448" s="309"/>
      <c r="DS448" s="309"/>
      <c r="DT448" s="309"/>
      <c r="DU448" s="309"/>
      <c r="DV448" s="309"/>
      <c r="DW448" s="309"/>
      <c r="DX448" s="309"/>
      <c r="DY448" s="309"/>
      <c r="DZ448" s="309"/>
      <c r="EA448" s="309"/>
      <c r="EB448" s="309"/>
      <c r="EC448" s="309"/>
      <c r="ED448" s="309"/>
      <c r="EE448" s="309"/>
      <c r="EF448" s="309"/>
      <c r="EG448" s="309"/>
      <c r="EH448" s="309"/>
      <c r="EI448" s="309"/>
      <c r="EJ448" s="309"/>
      <c r="EK448" s="309"/>
      <c r="EL448" s="309"/>
      <c r="EM448" s="309"/>
      <c r="EN448" s="309"/>
      <c r="EO448" s="309"/>
      <c r="EP448" s="309"/>
      <c r="EQ448" s="309"/>
      <c r="ER448" s="309"/>
      <c r="ES448" s="309"/>
      <c r="ET448" s="309"/>
      <c r="EU448" s="309"/>
      <c r="EV448" s="309"/>
      <c r="EW448" s="309"/>
      <c r="EX448" s="309"/>
      <c r="EY448" s="309"/>
      <c r="EZ448" s="309"/>
      <c r="FA448" s="309"/>
      <c r="FB448" s="309"/>
      <c r="FC448" s="309"/>
      <c r="FD448" s="309"/>
      <c r="FE448" s="309"/>
      <c r="FF448" s="309"/>
      <c r="FG448" s="309"/>
      <c r="FH448" s="309"/>
      <c r="FI448" s="309"/>
      <c r="FJ448" s="309"/>
      <c r="FK448" s="309"/>
      <c r="FL448" s="309"/>
      <c r="FM448" s="309"/>
      <c r="FN448" s="309"/>
      <c r="FO448" s="309"/>
      <c r="FP448" s="309"/>
      <c r="FQ448" s="309"/>
      <c r="FR448" s="309"/>
      <c r="FS448" s="309"/>
      <c r="FT448" s="309"/>
      <c r="FU448" s="309"/>
      <c r="FV448" s="309"/>
      <c r="FW448" s="309"/>
      <c r="FX448" s="309"/>
      <c r="FY448" s="309"/>
      <c r="FZ448" s="309"/>
      <c r="GA448" s="309"/>
      <c r="GB448" s="309"/>
      <c r="GC448" s="309"/>
      <c r="GD448" s="309"/>
      <c r="GE448" s="309"/>
      <c r="GF448" s="309"/>
      <c r="GG448" s="309"/>
      <c r="GH448" s="309"/>
      <c r="GI448" s="309"/>
      <c r="GJ448" s="309"/>
      <c r="GK448" s="309"/>
      <c r="GL448" s="309"/>
      <c r="GM448" s="309"/>
      <c r="GN448" s="309"/>
      <c r="GO448" s="309"/>
      <c r="GP448" s="309"/>
      <c r="GQ448" s="309"/>
      <c r="GR448" s="309"/>
      <c r="GS448" s="309"/>
      <c r="GT448" s="309"/>
      <c r="GU448" s="309"/>
      <c r="GV448" s="309"/>
      <c r="GW448" s="309"/>
      <c r="GX448" s="309"/>
      <c r="GY448" s="309"/>
      <c r="GZ448" s="309"/>
      <c r="HA448" s="309"/>
      <c r="HB448" s="309"/>
      <c r="HC448" s="309"/>
      <c r="HD448" s="309"/>
      <c r="HE448" s="309"/>
      <c r="HF448" s="309"/>
      <c r="HG448" s="309"/>
      <c r="HH448" s="309"/>
      <c r="HI448" s="309"/>
      <c r="HJ448" s="309"/>
      <c r="HK448" s="309"/>
      <c r="HL448" s="309"/>
      <c r="HM448" s="309"/>
      <c r="HN448" s="309"/>
      <c r="HO448" s="309"/>
      <c r="HP448" s="309"/>
      <c r="HQ448" s="309"/>
      <c r="HR448" s="309"/>
      <c r="HS448" s="309"/>
      <c r="HT448" s="309"/>
      <c r="HU448" s="309"/>
      <c r="HV448" s="309"/>
      <c r="HW448" s="309"/>
      <c r="HX448" s="309"/>
      <c r="HY448" s="309"/>
      <c r="HZ448" s="309"/>
      <c r="IA448" s="309"/>
      <c r="IB448" s="309"/>
      <c r="IC448" s="309"/>
      <c r="ID448" s="309"/>
      <c r="IE448" s="309"/>
      <c r="IF448" s="309"/>
      <c r="IG448" s="309"/>
      <c r="IH448" s="309"/>
      <c r="II448" s="309"/>
      <c r="IJ448" s="309"/>
      <c r="IK448" s="309"/>
      <c r="IL448" s="309"/>
      <c r="IM448" s="309"/>
      <c r="IN448" s="309"/>
      <c r="IO448" s="309"/>
      <c r="IP448" s="309"/>
      <c r="IQ448" s="309"/>
      <c r="IR448" s="309"/>
      <c r="IS448" s="309"/>
      <c r="IT448" s="309"/>
      <c r="IU448" s="309"/>
      <c r="IV448" s="309"/>
      <c r="IW448" s="309"/>
      <c r="IX448" s="309"/>
      <c r="IY448" s="309"/>
      <c r="IZ448" s="309"/>
      <c r="JA448" s="309"/>
      <c r="JB448" s="309"/>
      <c r="JC448" s="309"/>
      <c r="JD448" s="309"/>
      <c r="JE448" s="309"/>
      <c r="JF448" s="309"/>
      <c r="JG448" s="309"/>
      <c r="JH448" s="309"/>
      <c r="JI448" s="309"/>
      <c r="JJ448" s="309"/>
      <c r="JK448" s="309"/>
      <c r="JL448" s="309"/>
      <c r="JM448" s="309"/>
      <c r="JN448" s="309"/>
      <c r="JO448" s="309"/>
      <c r="JP448" s="309"/>
      <c r="JQ448" s="309"/>
      <c r="JR448" s="309"/>
      <c r="JS448" s="309"/>
      <c r="JT448" s="309"/>
      <c r="JU448" s="309"/>
      <c r="JV448" s="309"/>
      <c r="JW448" s="309"/>
      <c r="JX448" s="309"/>
      <c r="JY448" s="309"/>
      <c r="JZ448" s="309"/>
      <c r="KA448" s="309"/>
      <c r="KB448" s="309"/>
      <c r="KC448" s="309"/>
      <c r="KD448" s="309"/>
      <c r="KE448" s="309"/>
      <c r="KF448" s="309"/>
      <c r="KG448" s="309"/>
      <c r="KH448" s="309"/>
      <c r="KI448" s="309"/>
      <c r="KJ448" s="309"/>
      <c r="KK448" s="309"/>
      <c r="KL448" s="309"/>
      <c r="KM448" s="309"/>
      <c r="KN448" s="309"/>
      <c r="KO448" s="309"/>
      <c r="KP448" s="309"/>
      <c r="KQ448" s="309"/>
      <c r="KR448" s="309"/>
      <c r="KS448" s="309"/>
      <c r="KT448" s="309"/>
      <c r="KU448" s="309"/>
      <c r="KV448" s="309"/>
      <c r="KW448" s="309"/>
      <c r="KX448" s="309"/>
      <c r="KY448" s="309"/>
      <c r="KZ448" s="309"/>
      <c r="LA448" s="309"/>
      <c r="LB448" s="309"/>
      <c r="LC448" s="309"/>
      <c r="LD448" s="309"/>
      <c r="LE448" s="309"/>
      <c r="LF448" s="309"/>
      <c r="LG448" s="309"/>
      <c r="LH448" s="309"/>
      <c r="LI448" s="309"/>
      <c r="LJ448" s="309"/>
      <c r="LK448" s="309"/>
      <c r="LL448" s="309"/>
      <c r="LM448" s="309"/>
      <c r="LN448" s="309"/>
      <c r="LO448" s="309"/>
      <c r="LP448" s="309"/>
      <c r="LQ448" s="309"/>
      <c r="LR448" s="309"/>
      <c r="LS448" s="309"/>
      <c r="LT448" s="309"/>
      <c r="LU448" s="309"/>
      <c r="LV448" s="309"/>
      <c r="LW448" s="309"/>
      <c r="LX448" s="309"/>
      <c r="LY448" s="309"/>
      <c r="LZ448" s="309"/>
      <c r="MA448" s="309"/>
      <c r="MB448" s="309"/>
      <c r="MC448" s="309"/>
      <c r="MD448" s="309"/>
      <c r="ME448" s="309"/>
      <c r="MF448" s="309"/>
      <c r="MG448" s="309"/>
      <c r="MH448" s="309"/>
      <c r="MI448" s="309"/>
      <c r="MJ448" s="309"/>
      <c r="MK448" s="309"/>
      <c r="ML448" s="309"/>
      <c r="MM448" s="309"/>
      <c r="MN448" s="309"/>
      <c r="MO448" s="309"/>
      <c r="MP448" s="309"/>
      <c r="MQ448" s="309"/>
      <c r="MR448" s="309"/>
      <c r="MS448" s="309"/>
      <c r="MT448" s="309"/>
      <c r="MU448" s="309"/>
      <c r="MV448" s="309"/>
      <c r="MW448" s="309"/>
      <c r="MX448" s="309"/>
      <c r="MY448" s="309"/>
      <c r="MZ448" s="309"/>
      <c r="NA448" s="309"/>
      <c r="NB448" s="309"/>
      <c r="NC448" s="309"/>
      <c r="ND448" s="309"/>
      <c r="NE448" s="309"/>
      <c r="NF448" s="309"/>
      <c r="NG448" s="309"/>
      <c r="NH448" s="309"/>
      <c r="NI448" s="309"/>
      <c r="NJ448" s="309"/>
      <c r="NK448" s="309"/>
      <c r="NL448" s="309"/>
      <c r="NM448" s="309"/>
      <c r="NN448" s="309"/>
      <c r="NO448" s="309"/>
      <c r="NP448" s="309"/>
      <c r="NQ448" s="309"/>
      <c r="NR448" s="309"/>
      <c r="NS448" s="309"/>
      <c r="NT448" s="309"/>
      <c r="NU448" s="309"/>
      <c r="NV448" s="309"/>
      <c r="NW448" s="309"/>
      <c r="NX448" s="309"/>
      <c r="NY448" s="309"/>
      <c r="NZ448" s="309"/>
      <c r="OA448" s="309"/>
      <c r="OB448" s="309"/>
      <c r="OC448" s="309"/>
      <c r="OD448" s="309"/>
      <c r="OE448" s="309"/>
      <c r="OF448" s="309"/>
      <c r="OG448" s="309"/>
      <c r="OH448" s="309"/>
      <c r="OI448" s="309"/>
      <c r="OJ448" s="309"/>
      <c r="OK448" s="309"/>
      <c r="OL448" s="309"/>
      <c r="OM448" s="309"/>
      <c r="ON448" s="309"/>
      <c r="OO448" s="309"/>
      <c r="OP448" s="309"/>
      <c r="OQ448" s="309"/>
      <c r="OR448" s="309"/>
      <c r="OS448" s="309"/>
      <c r="OT448" s="309"/>
      <c r="OU448" s="309"/>
      <c r="OV448" s="309"/>
      <c r="OW448" s="309"/>
      <c r="OX448" s="309"/>
      <c r="OY448" s="309"/>
      <c r="OZ448" s="309"/>
      <c r="PA448" s="309"/>
      <c r="PB448" s="309"/>
      <c r="PC448" s="309"/>
      <c r="PD448" s="309"/>
      <c r="PE448" s="309"/>
      <c r="PF448" s="309"/>
      <c r="PG448" s="309"/>
      <c r="PH448" s="309"/>
      <c r="PI448" s="309"/>
      <c r="PJ448" s="309"/>
      <c r="PK448" s="309"/>
      <c r="PL448" s="309"/>
      <c r="PM448" s="309"/>
      <c r="PN448" s="309"/>
      <c r="PO448" s="309"/>
      <c r="PP448" s="309"/>
      <c r="PQ448" s="309"/>
      <c r="PR448" s="309"/>
      <c r="PS448" s="309"/>
      <c r="PT448" s="309"/>
      <c r="PU448" s="309"/>
      <c r="PV448" s="309"/>
      <c r="PW448" s="309"/>
      <c r="PX448" s="309"/>
      <c r="PY448" s="309"/>
      <c r="PZ448" s="309"/>
      <c r="QA448" s="309"/>
      <c r="QB448" s="309"/>
      <c r="QC448" s="309"/>
      <c r="QD448" s="309"/>
      <c r="QE448" s="309"/>
      <c r="QF448" s="309"/>
      <c r="QG448" s="309"/>
      <c r="QH448" s="309"/>
      <c r="QI448" s="309"/>
      <c r="QJ448" s="309"/>
      <c r="QK448" s="309"/>
      <c r="QL448" s="309"/>
      <c r="QM448" s="309"/>
      <c r="QN448" s="309"/>
      <c r="QO448" s="309"/>
      <c r="QP448" s="309"/>
      <c r="QQ448" s="309"/>
      <c r="QR448" s="309"/>
      <c r="QS448" s="309"/>
      <c r="QT448" s="309"/>
      <c r="QU448" s="309"/>
      <c r="QV448" s="309"/>
      <c r="QW448" s="309"/>
      <c r="QX448" s="309"/>
      <c r="QY448" s="309"/>
      <c r="QZ448" s="309"/>
      <c r="RA448" s="309"/>
      <c r="RB448" s="309"/>
      <c r="RC448" s="309"/>
      <c r="RD448" s="309"/>
      <c r="RE448" s="309"/>
      <c r="RF448" s="309"/>
      <c r="RG448" s="309"/>
      <c r="RH448" s="309"/>
      <c r="RI448" s="309"/>
      <c r="RJ448" s="309"/>
      <c r="RK448" s="309"/>
      <c r="RL448" s="309"/>
      <c r="RM448" s="309"/>
      <c r="RN448" s="309"/>
      <c r="RO448" s="309"/>
      <c r="RP448" s="309"/>
      <c r="RQ448" s="309"/>
      <c r="RR448" s="309"/>
      <c r="RS448" s="309"/>
      <c r="RT448" s="309"/>
      <c r="RU448" s="309"/>
      <c r="RV448" s="309"/>
      <c r="RW448" s="309"/>
      <c r="RX448" s="309"/>
      <c r="RY448" s="309"/>
      <c r="RZ448" s="309"/>
      <c r="SA448" s="309"/>
      <c r="SB448" s="309"/>
      <c r="SC448" s="309"/>
      <c r="SD448" s="309"/>
      <c r="SE448" s="309"/>
      <c r="SF448" s="309"/>
      <c r="SG448" s="309"/>
      <c r="SH448" s="309"/>
      <c r="SI448" s="309"/>
      <c r="SJ448" s="309"/>
      <c r="SK448" s="309"/>
      <c r="SL448" s="309"/>
      <c r="SM448" s="309"/>
      <c r="SN448" s="309"/>
      <c r="SO448" s="309"/>
      <c r="SP448" s="309"/>
      <c r="SQ448" s="309"/>
      <c r="SR448" s="309"/>
      <c r="SS448" s="309"/>
      <c r="ST448" s="309"/>
      <c r="SU448" s="309"/>
      <c r="SV448" s="309"/>
      <c r="SW448" s="309"/>
      <c r="SX448" s="309"/>
      <c r="SY448" s="309"/>
      <c r="SZ448" s="309"/>
      <c r="TA448" s="309"/>
      <c r="TB448" s="309"/>
      <c r="TC448" s="309"/>
      <c r="TD448" s="309"/>
      <c r="TE448" s="309"/>
      <c r="TF448" s="309"/>
      <c r="TG448" s="309"/>
      <c r="TH448" s="309"/>
      <c r="TI448" s="309"/>
      <c r="TJ448" s="309"/>
      <c r="TK448" s="309"/>
      <c r="TL448" s="309"/>
      <c r="TM448" s="309"/>
      <c r="TN448" s="309"/>
      <c r="TO448" s="309"/>
      <c r="TP448" s="309"/>
      <c r="TQ448" s="309"/>
      <c r="TR448" s="309"/>
      <c r="TS448" s="309"/>
      <c r="TT448" s="309"/>
      <c r="TU448" s="309"/>
      <c r="TV448" s="309"/>
      <c r="TW448" s="309"/>
      <c r="TX448" s="309"/>
      <c r="TY448" s="309"/>
      <c r="TZ448" s="309"/>
      <c r="UA448" s="309"/>
      <c r="UB448" s="309"/>
      <c r="UC448" s="309"/>
      <c r="UD448" s="309"/>
      <c r="UE448" s="309"/>
      <c r="UF448" s="309"/>
      <c r="UG448" s="309"/>
      <c r="UH448" s="309"/>
      <c r="UI448" s="309"/>
      <c r="UJ448" s="309"/>
      <c r="UK448" s="309"/>
      <c r="UL448" s="309"/>
      <c r="UM448" s="309"/>
      <c r="UN448" s="309"/>
      <c r="UO448" s="309"/>
      <c r="UP448" s="309"/>
      <c r="UQ448" s="309"/>
      <c r="UR448" s="309"/>
      <c r="US448" s="309"/>
      <c r="UT448" s="309"/>
      <c r="UU448" s="309"/>
      <c r="UV448" s="309"/>
      <c r="UW448" s="309"/>
      <c r="UX448" s="309"/>
      <c r="UY448" s="309"/>
      <c r="UZ448" s="309"/>
      <c r="VA448" s="309"/>
      <c r="VB448" s="309"/>
      <c r="VC448" s="309"/>
      <c r="VD448" s="309"/>
      <c r="VE448" s="309"/>
      <c r="VF448" s="309"/>
      <c r="VG448" s="309"/>
      <c r="VH448" s="309"/>
      <c r="VI448" s="309"/>
      <c r="VJ448" s="309"/>
      <c r="VK448" s="309"/>
      <c r="VL448" s="309"/>
      <c r="VM448" s="309"/>
      <c r="VN448" s="309"/>
      <c r="VO448" s="309"/>
      <c r="VP448" s="309"/>
      <c r="VQ448" s="309"/>
      <c r="VR448" s="309"/>
      <c r="VS448" s="309"/>
      <c r="VT448" s="309"/>
      <c r="VU448" s="309"/>
      <c r="VV448" s="309"/>
      <c r="VW448" s="309"/>
      <c r="VX448" s="309"/>
      <c r="VY448" s="309"/>
      <c r="VZ448" s="309"/>
      <c r="WA448" s="309"/>
      <c r="WB448" s="309"/>
      <c r="WC448" s="309"/>
      <c r="WD448" s="309"/>
      <c r="WE448" s="309"/>
      <c r="WF448" s="309"/>
      <c r="WG448" s="309"/>
      <c r="WH448" s="309"/>
      <c r="WI448" s="309"/>
      <c r="WJ448" s="309"/>
      <c r="WK448" s="309"/>
      <c r="WL448" s="309"/>
      <c r="WM448" s="309"/>
      <c r="WN448" s="309"/>
      <c r="WO448" s="309"/>
      <c r="WP448" s="309"/>
      <c r="WQ448" s="309"/>
      <c r="WR448" s="309"/>
      <c r="WS448" s="309"/>
      <c r="WT448" s="309"/>
      <c r="WU448" s="309"/>
      <c r="WV448" s="309"/>
      <c r="WW448" s="309"/>
      <c r="WX448" s="309"/>
      <c r="WY448" s="309"/>
      <c r="WZ448" s="309"/>
      <c r="XA448" s="309"/>
      <c r="XB448" s="309"/>
      <c r="XC448" s="309"/>
      <c r="XD448" s="309"/>
      <c r="XE448" s="309"/>
      <c r="XF448" s="309"/>
      <c r="XG448" s="309"/>
      <c r="XH448" s="309"/>
      <c r="XI448" s="309"/>
      <c r="XJ448" s="309"/>
      <c r="XK448" s="309"/>
      <c r="XL448" s="309"/>
      <c r="XM448" s="309"/>
      <c r="XN448" s="309"/>
      <c r="XO448" s="309"/>
      <c r="XP448" s="309"/>
      <c r="XQ448" s="309"/>
      <c r="XR448" s="309"/>
      <c r="XS448" s="309"/>
      <c r="XT448" s="309"/>
      <c r="XU448" s="309"/>
      <c r="XV448" s="309"/>
      <c r="XW448" s="309"/>
      <c r="XX448" s="309"/>
      <c r="XY448" s="309"/>
      <c r="XZ448" s="309"/>
      <c r="YA448" s="309"/>
      <c r="YB448" s="309"/>
      <c r="YC448" s="309"/>
      <c r="YD448" s="309"/>
      <c r="YE448" s="309"/>
      <c r="YF448" s="309"/>
      <c r="YG448" s="309"/>
      <c r="YH448" s="309"/>
      <c r="YI448" s="309"/>
      <c r="YJ448" s="309"/>
      <c r="YK448" s="309"/>
      <c r="YL448" s="309"/>
      <c r="YM448" s="309"/>
      <c r="YN448" s="309"/>
      <c r="YO448" s="309"/>
      <c r="YP448" s="309"/>
      <c r="YQ448" s="309"/>
      <c r="YR448" s="309"/>
      <c r="YS448" s="309"/>
      <c r="YT448" s="309"/>
      <c r="YU448" s="309"/>
      <c r="YV448" s="309"/>
      <c r="YW448" s="309"/>
      <c r="YX448" s="309"/>
      <c r="YY448" s="309"/>
      <c r="YZ448" s="309"/>
      <c r="ZA448" s="309"/>
      <c r="ZB448" s="309"/>
      <c r="ZC448" s="309"/>
      <c r="ZD448" s="309"/>
      <c r="ZE448" s="309"/>
      <c r="ZF448" s="309"/>
      <c r="ZG448" s="309"/>
      <c r="ZH448" s="309"/>
      <c r="ZI448" s="309"/>
      <c r="ZJ448" s="309"/>
      <c r="ZK448" s="309"/>
      <c r="ZL448" s="309"/>
      <c r="ZM448" s="309"/>
      <c r="ZN448" s="309"/>
      <c r="ZO448" s="309"/>
      <c r="ZP448" s="309"/>
      <c r="ZQ448" s="309"/>
      <c r="ZR448" s="309"/>
      <c r="ZS448" s="309"/>
      <c r="ZT448" s="309"/>
      <c r="ZU448" s="309"/>
      <c r="ZV448" s="309"/>
      <c r="ZW448" s="309"/>
      <c r="ZX448" s="309"/>
      <c r="ZY448" s="309"/>
      <c r="ZZ448" s="309"/>
      <c r="AAA448" s="309"/>
      <c r="AAB448" s="309"/>
      <c r="AAC448" s="309"/>
      <c r="AAD448" s="309"/>
      <c r="AAE448" s="309"/>
      <c r="AAF448" s="309"/>
      <c r="AAG448" s="309"/>
      <c r="AAH448" s="309"/>
      <c r="AAI448" s="309"/>
      <c r="AAJ448" s="309"/>
      <c r="AAK448" s="309"/>
      <c r="AAL448" s="309"/>
      <c r="AAM448" s="309"/>
      <c r="AAN448" s="309"/>
      <c r="AAO448" s="309"/>
      <c r="AAP448" s="309"/>
      <c r="AAQ448" s="309"/>
      <c r="AAR448" s="309"/>
      <c r="AAS448" s="309"/>
      <c r="AAT448" s="309"/>
      <c r="AAU448" s="309"/>
      <c r="AAV448" s="309"/>
      <c r="AAW448" s="309"/>
      <c r="AAX448" s="309"/>
      <c r="AAY448" s="309"/>
      <c r="AAZ448" s="309"/>
      <c r="ABA448" s="309"/>
      <c r="ABB448" s="309"/>
      <c r="ABC448" s="309"/>
      <c r="ABD448" s="309"/>
      <c r="ABE448" s="309"/>
      <c r="ABF448" s="309"/>
      <c r="ABG448" s="309"/>
      <c r="ABH448" s="309"/>
      <c r="ABI448" s="309"/>
      <c r="ABJ448" s="309"/>
      <c r="ABK448" s="309"/>
      <c r="ABL448" s="309"/>
      <c r="ABM448" s="309"/>
      <c r="ABN448" s="309"/>
      <c r="ABO448" s="309"/>
      <c r="ABP448" s="309"/>
      <c r="ABQ448" s="309"/>
      <c r="ABR448" s="309"/>
      <c r="ABS448" s="309"/>
      <c r="ABT448" s="309"/>
      <c r="ABU448" s="309"/>
      <c r="ABV448" s="309"/>
      <c r="ABW448" s="309"/>
      <c r="ABX448" s="309"/>
      <c r="ABY448" s="309"/>
      <c r="ABZ448" s="309"/>
      <c r="ACA448" s="309"/>
      <c r="ACB448" s="309"/>
      <c r="ACC448" s="309"/>
      <c r="ACD448" s="309"/>
      <c r="ACE448" s="309"/>
      <c r="ACF448" s="309"/>
      <c r="ACG448" s="309"/>
      <c r="ACH448" s="309"/>
      <c r="ACI448" s="309"/>
      <c r="ACJ448" s="309"/>
      <c r="ACK448" s="309"/>
      <c r="ACL448" s="309"/>
      <c r="ACM448" s="309"/>
      <c r="ACN448" s="309"/>
      <c r="ACO448" s="309"/>
      <c r="ACP448" s="309"/>
      <c r="ACQ448" s="309"/>
      <c r="ACR448" s="309"/>
      <c r="ACS448" s="309"/>
      <c r="ACT448" s="309"/>
      <c r="ACU448" s="309"/>
      <c r="ACV448" s="309"/>
      <c r="ACW448" s="309"/>
      <c r="ACX448" s="309"/>
      <c r="ACY448" s="309"/>
      <c r="ACZ448" s="309"/>
      <c r="ADA448" s="309"/>
      <c r="ADB448" s="309"/>
      <c r="ADC448" s="309"/>
      <c r="ADD448" s="309"/>
      <c r="ADE448" s="309"/>
      <c r="ADF448" s="309"/>
      <c r="ADG448" s="309"/>
      <c r="ADH448" s="309"/>
      <c r="ADI448" s="309"/>
      <c r="ADJ448" s="309"/>
      <c r="ADK448" s="309"/>
      <c r="ADL448" s="309"/>
      <c r="ADM448" s="309"/>
      <c r="ADN448" s="309"/>
      <c r="ADO448" s="309"/>
      <c r="ADP448" s="309"/>
      <c r="ADQ448" s="309"/>
      <c r="ADR448" s="309"/>
      <c r="ADS448" s="309"/>
      <c r="ADT448" s="309"/>
      <c r="ADU448" s="309"/>
      <c r="ADV448" s="309"/>
      <c r="ADW448" s="309"/>
      <c r="ADX448" s="309"/>
      <c r="ADY448" s="309"/>
      <c r="ADZ448" s="309"/>
      <c r="AEA448" s="309"/>
      <c r="AEB448" s="309"/>
      <c r="AEC448" s="309"/>
      <c r="AED448" s="309"/>
      <c r="AEE448" s="309"/>
      <c r="AEF448" s="309"/>
      <c r="AEG448" s="309"/>
      <c r="AEH448" s="309"/>
      <c r="AEI448" s="309"/>
      <c r="AEJ448" s="309"/>
      <c r="AEK448" s="309"/>
      <c r="AEL448" s="309"/>
      <c r="AEM448" s="309"/>
      <c r="AEN448" s="309"/>
      <c r="AEO448" s="309"/>
      <c r="AEP448" s="309"/>
      <c r="AEQ448" s="309"/>
      <c r="AER448" s="309"/>
      <c r="AES448" s="309"/>
      <c r="AET448" s="309"/>
      <c r="AEU448" s="309"/>
      <c r="AEV448" s="309"/>
      <c r="AEW448" s="309"/>
      <c r="AEX448" s="309"/>
      <c r="AEY448" s="309"/>
      <c r="AEZ448" s="309"/>
      <c r="AFA448" s="309"/>
      <c r="AFB448" s="309"/>
      <c r="AFC448" s="309"/>
      <c r="AFD448" s="309"/>
      <c r="AFE448" s="309"/>
      <c r="AFF448" s="309"/>
      <c r="AFG448" s="309"/>
      <c r="AFH448" s="309"/>
      <c r="AFI448" s="309"/>
      <c r="AFJ448" s="309"/>
      <c r="AFK448" s="309"/>
      <c r="AFL448" s="309"/>
      <c r="AFM448" s="309"/>
      <c r="AFN448" s="309"/>
      <c r="AFO448" s="309"/>
      <c r="AFP448" s="309"/>
      <c r="AFQ448" s="309"/>
      <c r="AFR448" s="309"/>
      <c r="AFS448" s="309"/>
      <c r="AFT448" s="309"/>
      <c r="AFU448" s="309"/>
      <c r="AFV448" s="309"/>
      <c r="AFW448" s="309"/>
      <c r="AFX448" s="309"/>
      <c r="AFY448" s="309"/>
      <c r="AFZ448" s="309"/>
      <c r="AGA448" s="309"/>
      <c r="AGB448" s="309"/>
      <c r="AGC448" s="309"/>
      <c r="AGD448" s="309"/>
      <c r="AGE448" s="309"/>
      <c r="AGF448" s="309"/>
      <c r="AGG448" s="309"/>
      <c r="AGH448" s="309"/>
      <c r="AGI448" s="309"/>
      <c r="AGJ448" s="309"/>
      <c r="AGK448" s="309"/>
      <c r="AGL448" s="309"/>
      <c r="AGM448" s="309"/>
      <c r="AGN448" s="309"/>
      <c r="AGO448" s="309"/>
      <c r="AGP448" s="309"/>
      <c r="AGQ448" s="309"/>
      <c r="AGR448" s="309"/>
      <c r="AGS448" s="309"/>
      <c r="AGT448" s="309"/>
      <c r="AGU448" s="309"/>
      <c r="AGV448" s="309"/>
      <c r="AGW448" s="309"/>
      <c r="AGX448" s="309"/>
      <c r="AGY448" s="309"/>
      <c r="AGZ448" s="309"/>
      <c r="AHA448" s="309"/>
      <c r="AHB448" s="309"/>
      <c r="AHC448" s="309"/>
      <c r="AHD448" s="309"/>
      <c r="AHE448" s="309"/>
      <c r="AHF448" s="309"/>
      <c r="AHG448" s="309"/>
      <c r="AHH448" s="309"/>
      <c r="AHI448" s="309"/>
      <c r="AHJ448" s="309"/>
      <c r="AHK448" s="309"/>
      <c r="AHL448" s="309"/>
      <c r="AHM448" s="309"/>
      <c r="AHN448" s="309"/>
      <c r="AHO448" s="309"/>
      <c r="AHP448" s="309"/>
      <c r="AHQ448" s="309"/>
      <c r="AHR448" s="309"/>
      <c r="AHS448" s="309"/>
      <c r="AHT448" s="309"/>
      <c r="AHU448" s="309"/>
      <c r="AHV448" s="309"/>
      <c r="AHW448" s="309"/>
      <c r="AHX448" s="309"/>
      <c r="AHY448" s="309"/>
      <c r="AHZ448" s="309"/>
      <c r="AIA448" s="309"/>
      <c r="AIB448" s="309"/>
      <c r="AIC448" s="309"/>
      <c r="AID448" s="309"/>
      <c r="AIE448" s="309"/>
      <c r="AIF448" s="309"/>
      <c r="AIG448" s="309"/>
      <c r="AIH448" s="309"/>
      <c r="AII448" s="309"/>
      <c r="AIJ448" s="309"/>
      <c r="AIK448" s="309"/>
      <c r="AIL448" s="309"/>
      <c r="AIM448" s="309"/>
      <c r="AIN448" s="309"/>
      <c r="AIO448" s="309"/>
      <c r="AIP448" s="309"/>
      <c r="AIQ448" s="309"/>
      <c r="AIR448" s="309"/>
      <c r="AIS448" s="309"/>
      <c r="AIT448" s="309"/>
      <c r="AIU448" s="309"/>
      <c r="AIV448" s="309"/>
      <c r="AIW448" s="309"/>
      <c r="AIX448" s="309"/>
      <c r="AIY448" s="309"/>
      <c r="AIZ448" s="309"/>
      <c r="AJA448" s="309"/>
      <c r="AJB448" s="309"/>
      <c r="AJC448" s="309"/>
      <c r="AJD448" s="309"/>
      <c r="AJE448" s="309"/>
      <c r="AJF448" s="309"/>
      <c r="AJG448" s="309"/>
      <c r="AJH448" s="309"/>
      <c r="AJI448" s="309"/>
      <c r="AJJ448" s="309"/>
      <c r="AJK448" s="309"/>
      <c r="AJL448" s="309"/>
      <c r="AJM448" s="309"/>
      <c r="AJN448" s="309"/>
      <c r="AJO448" s="309"/>
      <c r="AJP448" s="309"/>
      <c r="AJQ448" s="309"/>
      <c r="AJR448" s="309"/>
      <c r="AJS448" s="309"/>
      <c r="AJT448" s="309"/>
      <c r="AJU448" s="309"/>
      <c r="AJV448" s="309"/>
      <c r="AJW448" s="309"/>
      <c r="AJX448" s="309"/>
      <c r="AJY448" s="309"/>
      <c r="AJZ448" s="309"/>
      <c r="AKA448" s="309"/>
      <c r="AKB448" s="309"/>
      <c r="AKC448" s="309"/>
      <c r="AKD448" s="309"/>
      <c r="AKE448" s="309"/>
      <c r="AKF448" s="309"/>
      <c r="AKG448" s="309"/>
      <c r="AKH448" s="309"/>
      <c r="AKI448" s="309"/>
      <c r="AKJ448" s="309"/>
      <c r="AKK448" s="309"/>
      <c r="AKL448" s="309"/>
      <c r="AKM448" s="309"/>
      <c r="AKN448" s="309"/>
      <c r="AKO448" s="309"/>
      <c r="AKP448" s="309"/>
      <c r="AKQ448" s="309"/>
      <c r="AKR448" s="309"/>
      <c r="AKS448" s="309"/>
      <c r="AKT448" s="309"/>
      <c r="AKU448" s="309"/>
      <c r="AKV448" s="309"/>
      <c r="AKW448" s="309"/>
      <c r="AKX448" s="309"/>
      <c r="AKY448" s="309"/>
      <c r="AKZ448" s="309"/>
      <c r="ALA448" s="309"/>
      <c r="ALB448" s="309"/>
      <c r="ALC448" s="309"/>
      <c r="ALD448" s="309"/>
      <c r="ALE448" s="309"/>
      <c r="ALF448" s="309"/>
      <c r="ALG448" s="309"/>
      <c r="ALH448" s="309"/>
      <c r="ALI448" s="309"/>
      <c r="ALJ448" s="309"/>
      <c r="ALK448" s="309"/>
      <c r="ALL448" s="309"/>
      <c r="ALM448" s="309"/>
      <c r="ALN448" s="309"/>
      <c r="ALO448" s="309"/>
      <c r="ALP448" s="309"/>
      <c r="ALQ448" s="309"/>
      <c r="ALR448" s="309"/>
      <c r="ALS448" s="309"/>
      <c r="ALT448" s="309"/>
      <c r="ALU448" s="309"/>
      <c r="ALV448" s="309"/>
      <c r="ALW448" s="309"/>
      <c r="ALX448" s="309"/>
      <c r="ALY448" s="309"/>
      <c r="ALZ448" s="309"/>
      <c r="AMA448" s="309"/>
      <c r="AMB448" s="309"/>
      <c r="AMC448" s="309"/>
      <c r="AMD448" s="309"/>
      <c r="AME448" s="309"/>
      <c r="AMF448" s="309"/>
      <c r="AMG448" s="309"/>
      <c r="AMH448" s="309"/>
      <c r="AMI448" s="309"/>
      <c r="AMJ448" s="309"/>
      <c r="AMK448" s="309"/>
      <c r="AML448" s="309"/>
      <c r="AMM448" s="309"/>
      <c r="AMN448" s="309"/>
      <c r="AMO448" s="309"/>
      <c r="AMP448" s="309"/>
      <c r="AMQ448" s="309"/>
      <c r="AMR448" s="309"/>
      <c r="AMS448" s="309"/>
      <c r="AMT448" s="309"/>
      <c r="AMU448" s="309"/>
      <c r="AMV448" s="309"/>
      <c r="AMW448" s="309"/>
      <c r="AMX448" s="309"/>
      <c r="AMY448" s="309"/>
      <c r="AMZ448" s="309"/>
      <c r="ANA448" s="309"/>
      <c r="ANB448" s="309"/>
      <c r="ANC448" s="309"/>
      <c r="AND448" s="309"/>
      <c r="ANE448" s="309"/>
      <c r="ANF448" s="309"/>
      <c r="ANG448" s="309"/>
      <c r="ANH448" s="309"/>
      <c r="ANI448" s="309"/>
      <c r="ANJ448" s="309"/>
      <c r="ANK448" s="309"/>
      <c r="ANL448" s="309"/>
      <c r="ANM448" s="309"/>
      <c r="ANN448" s="309"/>
      <c r="ANO448" s="309"/>
      <c r="ANP448" s="309"/>
      <c r="ANQ448" s="309"/>
      <c r="ANR448" s="309"/>
      <c r="ANS448" s="309"/>
      <c r="ANT448" s="309"/>
      <c r="ANU448" s="309"/>
      <c r="ANV448" s="309"/>
      <c r="ANW448" s="309"/>
      <c r="ANX448" s="309"/>
      <c r="ANY448" s="309"/>
      <c r="ANZ448" s="309"/>
      <c r="AOA448" s="309"/>
      <c r="AOB448" s="309"/>
      <c r="AOC448" s="309"/>
      <c r="AOD448" s="309"/>
      <c r="AOE448" s="309"/>
      <c r="AOF448" s="309"/>
      <c r="AOG448" s="309"/>
      <c r="AOH448" s="309"/>
      <c r="AOI448" s="309"/>
      <c r="AOJ448" s="309"/>
      <c r="AOK448" s="309"/>
      <c r="AOL448" s="309"/>
      <c r="AOM448" s="309"/>
      <c r="AON448" s="309"/>
      <c r="AOO448" s="309"/>
      <c r="AOP448" s="309"/>
      <c r="AOQ448" s="309"/>
      <c r="AOR448" s="309"/>
      <c r="AOS448" s="309"/>
      <c r="AOT448" s="309"/>
      <c r="AOU448" s="309"/>
      <c r="AOV448" s="309"/>
      <c r="AOW448" s="309"/>
      <c r="AOX448" s="309"/>
      <c r="AOY448" s="309"/>
      <c r="AOZ448" s="309"/>
      <c r="APA448" s="309"/>
      <c r="APB448" s="309"/>
      <c r="APC448" s="309"/>
      <c r="APD448" s="309"/>
      <c r="APE448" s="309"/>
      <c r="APF448" s="309"/>
      <c r="APG448" s="309"/>
      <c r="APH448" s="309"/>
      <c r="API448" s="309"/>
      <c r="APJ448" s="309"/>
      <c r="APK448" s="309"/>
      <c r="APL448" s="309"/>
      <c r="APM448" s="309"/>
      <c r="APN448" s="309"/>
      <c r="APO448" s="309"/>
      <c r="APP448" s="309"/>
      <c r="APQ448" s="309"/>
      <c r="APR448" s="309"/>
      <c r="APS448" s="309"/>
      <c r="APT448" s="309"/>
      <c r="APU448" s="309"/>
      <c r="APV448" s="309"/>
      <c r="APW448" s="309"/>
      <c r="APX448" s="309"/>
      <c r="APY448" s="309"/>
      <c r="APZ448" s="309"/>
      <c r="AQA448" s="309"/>
      <c r="AQB448" s="309"/>
      <c r="AQC448" s="309"/>
      <c r="AQD448" s="309"/>
      <c r="AQE448" s="309"/>
      <c r="AQF448" s="309"/>
      <c r="AQG448" s="309"/>
      <c r="AQH448" s="309"/>
      <c r="AQI448" s="309"/>
      <c r="AQJ448" s="309"/>
      <c r="AQK448" s="309"/>
      <c r="AQL448" s="309"/>
      <c r="AQM448" s="309"/>
      <c r="AQN448" s="309"/>
      <c r="AQO448" s="309"/>
      <c r="AQP448" s="309"/>
      <c r="AQQ448" s="309"/>
      <c r="AQR448" s="309"/>
      <c r="AQS448" s="309"/>
      <c r="AQT448" s="309"/>
      <c r="AQU448" s="309"/>
      <c r="AQV448" s="309"/>
      <c r="AQW448" s="309"/>
      <c r="AQX448" s="309"/>
      <c r="AQY448" s="309"/>
      <c r="AQZ448" s="309"/>
      <c r="ARA448" s="309"/>
      <c r="ARB448" s="309"/>
      <c r="ARC448" s="309"/>
      <c r="ARD448" s="309"/>
      <c r="ARE448" s="309"/>
      <c r="ARF448" s="309"/>
      <c r="ARG448" s="309"/>
      <c r="ARH448" s="309"/>
      <c r="ARI448" s="309"/>
      <c r="ARJ448" s="309"/>
      <c r="ARK448" s="309"/>
      <c r="ARL448" s="309"/>
      <c r="ARM448" s="309"/>
      <c r="ARN448" s="309"/>
      <c r="ARO448" s="309"/>
      <c r="ARP448" s="309"/>
      <c r="ARQ448" s="309"/>
      <c r="ARR448" s="309"/>
      <c r="ARS448" s="309"/>
      <c r="ART448" s="309"/>
      <c r="ARU448" s="309"/>
      <c r="ARV448" s="309"/>
      <c r="ARW448" s="309"/>
      <c r="ARX448" s="309"/>
      <c r="ARY448" s="309"/>
      <c r="ARZ448" s="309"/>
      <c r="ASA448" s="309"/>
      <c r="ASB448" s="309"/>
      <c r="ASC448" s="309"/>
      <c r="ASD448" s="309"/>
      <c r="ASE448" s="309"/>
      <c r="ASF448" s="309"/>
      <c r="ASG448" s="309"/>
      <c r="ASH448" s="309"/>
      <c r="ASI448" s="309"/>
      <c r="ASJ448" s="309"/>
      <c r="ASK448" s="309"/>
      <c r="ASL448" s="309"/>
      <c r="ASM448" s="309"/>
      <c r="ASN448" s="309"/>
      <c r="ASO448" s="309"/>
      <c r="ASP448" s="309"/>
      <c r="ASQ448" s="309"/>
      <c r="ASR448" s="309"/>
      <c r="ASS448" s="309"/>
      <c r="AST448" s="309"/>
      <c r="ASU448" s="309"/>
      <c r="ASV448" s="309"/>
      <c r="ASW448" s="309"/>
      <c r="ASX448" s="309"/>
      <c r="ASY448" s="309"/>
      <c r="ASZ448" s="309"/>
      <c r="ATA448" s="309"/>
      <c r="ATB448" s="309"/>
      <c r="ATC448" s="309"/>
      <c r="ATD448" s="309"/>
      <c r="ATE448" s="309"/>
      <c r="ATF448" s="309"/>
      <c r="ATG448" s="309"/>
      <c r="ATH448" s="309"/>
      <c r="ATI448" s="309"/>
      <c r="ATJ448" s="309"/>
      <c r="ATK448" s="309"/>
      <c r="ATL448" s="309"/>
      <c r="ATM448" s="309"/>
      <c r="ATN448" s="309"/>
      <c r="ATO448" s="309"/>
      <c r="ATP448" s="309"/>
      <c r="ATQ448" s="309"/>
      <c r="ATR448" s="309"/>
      <c r="ATS448" s="309"/>
      <c r="ATT448" s="309"/>
      <c r="ATU448" s="309"/>
      <c r="ATV448" s="309"/>
      <c r="ATW448" s="309"/>
      <c r="ATX448" s="309"/>
      <c r="ATY448" s="309"/>
      <c r="ATZ448" s="309"/>
      <c r="AUA448" s="309"/>
      <c r="AUB448" s="309"/>
      <c r="AUC448" s="309"/>
      <c r="AUD448" s="309"/>
      <c r="AUE448" s="309"/>
      <c r="AUF448" s="309"/>
      <c r="AUG448" s="309"/>
      <c r="AUH448" s="309"/>
      <c r="AUI448" s="309"/>
      <c r="AUJ448" s="309"/>
      <c r="AUK448" s="309"/>
      <c r="AUL448" s="309"/>
      <c r="AUM448" s="309"/>
      <c r="AUN448" s="309"/>
      <c r="AUO448" s="309"/>
      <c r="AUP448" s="309"/>
      <c r="AUQ448" s="309"/>
      <c r="AUR448" s="309"/>
      <c r="AUS448" s="309"/>
      <c r="AUT448" s="309"/>
      <c r="AUU448" s="309"/>
      <c r="AUV448" s="309"/>
      <c r="AUW448" s="309"/>
      <c r="AUX448" s="309"/>
      <c r="AUY448" s="309"/>
      <c r="AUZ448" s="309"/>
      <c r="AVA448" s="309"/>
      <c r="AVB448" s="309"/>
      <c r="AVC448" s="309"/>
      <c r="AVD448" s="309"/>
      <c r="AVE448" s="309"/>
      <c r="AVF448" s="309"/>
      <c r="AVG448" s="309"/>
      <c r="AVH448" s="309"/>
      <c r="AVI448" s="309"/>
      <c r="AVJ448" s="309"/>
      <c r="AVK448" s="309"/>
      <c r="AVL448" s="309"/>
      <c r="AVM448" s="309"/>
      <c r="AVN448" s="309"/>
      <c r="AVO448" s="309"/>
      <c r="AVP448" s="309"/>
      <c r="AVQ448" s="309"/>
      <c r="AVR448" s="309"/>
      <c r="AVS448" s="309"/>
      <c r="AVT448" s="309"/>
      <c r="AVU448" s="309"/>
      <c r="AVV448" s="309"/>
      <c r="AVW448" s="309"/>
      <c r="AVX448" s="309"/>
      <c r="AVY448" s="309"/>
      <c r="AVZ448" s="309"/>
      <c r="AWA448" s="309"/>
      <c r="AWB448" s="309"/>
      <c r="AWC448" s="309"/>
      <c r="AWD448" s="309"/>
      <c r="AWE448" s="309"/>
      <c r="AWF448" s="309"/>
      <c r="AWG448" s="309"/>
      <c r="AWH448" s="309"/>
      <c r="AWI448" s="309"/>
      <c r="AWJ448" s="309"/>
      <c r="AWK448" s="309"/>
      <c r="AWL448" s="309"/>
      <c r="AWM448" s="309"/>
      <c r="AWN448" s="309"/>
      <c r="AWO448" s="309"/>
      <c r="AWP448" s="309"/>
      <c r="AWQ448" s="309"/>
      <c r="AWR448" s="309"/>
      <c r="AWS448" s="309"/>
      <c r="AWT448" s="309"/>
      <c r="AWU448" s="309"/>
      <c r="AWV448" s="309"/>
      <c r="AWW448" s="309"/>
      <c r="AWX448" s="309"/>
      <c r="AWY448" s="309"/>
      <c r="AWZ448" s="309"/>
      <c r="AXA448" s="309"/>
      <c r="AXB448" s="309"/>
      <c r="AXC448" s="309"/>
      <c r="AXD448" s="309"/>
      <c r="AXE448" s="309"/>
      <c r="AXF448" s="309"/>
      <c r="AXG448" s="309"/>
      <c r="AXH448" s="309"/>
      <c r="AXI448" s="309"/>
      <c r="AXJ448" s="309"/>
      <c r="AXK448" s="309"/>
      <c r="AXL448" s="309"/>
      <c r="AXM448" s="309"/>
      <c r="AXN448" s="309"/>
      <c r="AXO448" s="309"/>
      <c r="AXP448" s="309"/>
      <c r="AXQ448" s="309"/>
      <c r="AXR448" s="309"/>
      <c r="AXS448" s="309"/>
      <c r="AXT448" s="309"/>
      <c r="AXU448" s="309"/>
      <c r="AXV448" s="309"/>
      <c r="AXW448" s="309"/>
      <c r="AXX448" s="309"/>
      <c r="AXY448" s="309"/>
      <c r="AXZ448" s="309"/>
      <c r="AYA448" s="309"/>
      <c r="AYB448" s="309"/>
      <c r="AYC448" s="309"/>
      <c r="AYD448" s="309"/>
      <c r="AYE448" s="309"/>
      <c r="AYF448" s="309"/>
      <c r="AYG448" s="309"/>
      <c r="AYH448" s="309"/>
      <c r="AYI448" s="309"/>
      <c r="AYJ448" s="309"/>
      <c r="AYK448" s="309"/>
      <c r="AYL448" s="309"/>
      <c r="AYM448" s="309"/>
      <c r="AYN448" s="309"/>
      <c r="AYO448" s="309"/>
      <c r="AYP448" s="309"/>
      <c r="AYQ448" s="309"/>
      <c r="AYR448" s="309"/>
      <c r="AYS448" s="309"/>
      <c r="AYT448" s="309"/>
      <c r="AYU448" s="309"/>
      <c r="AYV448" s="309"/>
      <c r="AYW448" s="309"/>
      <c r="AYX448" s="309"/>
      <c r="AYY448" s="309"/>
      <c r="AYZ448" s="309"/>
      <c r="AZA448" s="309"/>
      <c r="AZB448" s="309"/>
      <c r="AZC448" s="309"/>
      <c r="AZD448" s="309"/>
      <c r="AZE448" s="309"/>
      <c r="AZF448" s="309"/>
      <c r="AZG448" s="309"/>
      <c r="AZH448" s="309"/>
      <c r="AZI448" s="309"/>
      <c r="AZJ448" s="309"/>
      <c r="AZK448" s="309"/>
      <c r="AZL448" s="309"/>
      <c r="AZM448" s="309"/>
      <c r="AZN448" s="309"/>
      <c r="AZO448" s="309"/>
      <c r="AZP448" s="309"/>
      <c r="AZQ448" s="309"/>
      <c r="AZR448" s="309"/>
      <c r="AZS448" s="309"/>
      <c r="AZT448" s="309"/>
      <c r="AZU448" s="309"/>
      <c r="AZV448" s="309"/>
      <c r="AZW448" s="309"/>
      <c r="AZX448" s="309"/>
      <c r="AZY448" s="309"/>
      <c r="AZZ448" s="309"/>
      <c r="BAA448" s="309"/>
      <c r="BAB448" s="309"/>
      <c r="BAC448" s="309"/>
      <c r="BAD448" s="309"/>
      <c r="BAE448" s="309"/>
      <c r="BAF448" s="309"/>
      <c r="BAG448" s="309"/>
      <c r="BAH448" s="309"/>
      <c r="BAI448" s="309"/>
      <c r="BAJ448" s="309"/>
      <c r="BAK448" s="309"/>
      <c r="BAL448" s="309"/>
      <c r="BAM448" s="309"/>
      <c r="BAN448" s="309"/>
      <c r="BAO448" s="309"/>
      <c r="BAP448" s="309"/>
      <c r="BAQ448" s="309"/>
      <c r="BAR448" s="309"/>
      <c r="BAS448" s="309"/>
      <c r="BAT448" s="309"/>
      <c r="BAU448" s="309"/>
      <c r="BAV448" s="309"/>
      <c r="BAW448" s="309"/>
      <c r="BAX448" s="309"/>
      <c r="BAY448" s="309"/>
      <c r="BAZ448" s="309"/>
      <c r="BBA448" s="309"/>
      <c r="BBB448" s="309"/>
      <c r="BBC448" s="309"/>
      <c r="BBD448" s="309"/>
      <c r="BBE448" s="309"/>
      <c r="BBF448" s="309"/>
      <c r="BBG448" s="309"/>
      <c r="BBH448" s="309"/>
      <c r="BBI448" s="309"/>
      <c r="BBJ448" s="309"/>
      <c r="BBK448" s="309"/>
      <c r="BBL448" s="309"/>
      <c r="BBM448" s="309"/>
      <c r="BBN448" s="309"/>
      <c r="BBO448" s="309"/>
      <c r="BBP448" s="309"/>
      <c r="BBQ448" s="309"/>
      <c r="BBR448" s="309"/>
      <c r="BBS448" s="309"/>
      <c r="BBT448" s="309"/>
      <c r="BBU448" s="309"/>
      <c r="BBV448" s="309"/>
      <c r="BBW448" s="309"/>
      <c r="BBX448" s="309"/>
      <c r="BBY448" s="309"/>
      <c r="BBZ448" s="309"/>
      <c r="BCA448" s="309"/>
      <c r="BCB448" s="309"/>
      <c r="BCC448" s="309"/>
      <c r="BCD448" s="309"/>
      <c r="BCE448" s="309"/>
      <c r="BCF448" s="309"/>
      <c r="BCG448" s="309"/>
      <c r="BCH448" s="309"/>
      <c r="BCI448" s="309"/>
      <c r="BCJ448" s="309"/>
      <c r="BCK448" s="309"/>
      <c r="BCL448" s="309"/>
      <c r="BCM448" s="309"/>
      <c r="BCN448" s="309"/>
      <c r="BCO448" s="309"/>
      <c r="BCP448" s="309"/>
      <c r="BCQ448" s="309"/>
      <c r="BCR448" s="309"/>
      <c r="BCS448" s="309"/>
      <c r="BCT448" s="309"/>
      <c r="BCU448" s="309"/>
      <c r="BCV448" s="309"/>
      <c r="BCW448" s="309"/>
      <c r="BCX448" s="309"/>
      <c r="BCY448" s="309"/>
      <c r="BCZ448" s="309"/>
      <c r="BDA448" s="309"/>
      <c r="BDB448" s="309"/>
      <c r="BDC448" s="309"/>
      <c r="BDD448" s="309"/>
      <c r="BDE448" s="309"/>
      <c r="BDF448" s="309"/>
      <c r="BDG448" s="309"/>
      <c r="BDH448" s="309"/>
      <c r="BDI448" s="309"/>
      <c r="BDJ448" s="309"/>
      <c r="BDK448" s="309"/>
      <c r="BDL448" s="309"/>
      <c r="BDM448" s="309"/>
      <c r="BDN448" s="309"/>
      <c r="BDO448" s="309"/>
      <c r="BDP448" s="309"/>
      <c r="BDQ448" s="309"/>
      <c r="BDR448" s="309"/>
      <c r="BDS448" s="309"/>
      <c r="BDT448" s="309"/>
      <c r="BDU448" s="309"/>
      <c r="BDV448" s="309"/>
      <c r="BDW448" s="309"/>
      <c r="BDX448" s="309"/>
      <c r="BDY448" s="309"/>
      <c r="BDZ448" s="309"/>
      <c r="BEA448" s="309"/>
      <c r="BEB448" s="309"/>
      <c r="BEC448" s="309"/>
      <c r="BED448" s="309"/>
      <c r="BEE448" s="309"/>
      <c r="BEF448" s="309"/>
      <c r="BEG448" s="309"/>
      <c r="BEH448" s="309"/>
      <c r="BEI448" s="309"/>
      <c r="BEJ448" s="309"/>
      <c r="BEK448" s="309"/>
      <c r="BEL448" s="309"/>
      <c r="BEM448" s="309"/>
      <c r="BEN448" s="309"/>
      <c r="BEO448" s="309"/>
      <c r="BEP448" s="309"/>
      <c r="BEQ448" s="309"/>
      <c r="BER448" s="309"/>
      <c r="BES448" s="309"/>
      <c r="BET448" s="309"/>
      <c r="BEU448" s="309"/>
      <c r="BEV448" s="309"/>
      <c r="BEW448" s="309"/>
      <c r="BEX448" s="309"/>
      <c r="BEY448" s="309"/>
      <c r="BEZ448" s="309"/>
      <c r="BFA448" s="309"/>
      <c r="BFB448" s="309"/>
      <c r="BFC448" s="309"/>
      <c r="BFD448" s="309"/>
      <c r="BFE448" s="309"/>
      <c r="BFF448" s="309"/>
      <c r="BFG448" s="309"/>
      <c r="BFH448" s="309"/>
      <c r="BFI448" s="309"/>
      <c r="BFJ448" s="309"/>
      <c r="BFK448" s="309"/>
      <c r="BFL448" s="309"/>
      <c r="BFM448" s="309"/>
      <c r="BFN448" s="309"/>
      <c r="BFO448" s="309"/>
      <c r="BFP448" s="309"/>
      <c r="BFQ448" s="309"/>
      <c r="BFR448" s="309"/>
      <c r="BFS448" s="309"/>
      <c r="BFT448" s="309"/>
      <c r="BFU448" s="309"/>
      <c r="BFV448" s="309"/>
      <c r="BFW448" s="309"/>
      <c r="BFX448" s="309"/>
      <c r="BFY448" s="309"/>
      <c r="BFZ448" s="309"/>
      <c r="BGA448" s="309"/>
      <c r="BGB448" s="309"/>
      <c r="BGC448" s="309"/>
      <c r="BGD448" s="309"/>
      <c r="BGE448" s="309"/>
      <c r="BGF448" s="309"/>
      <c r="BGG448" s="309"/>
      <c r="BGH448" s="309"/>
    </row>
    <row r="449" spans="6:1542" s="18" customFormat="1" ht="14.45" customHeight="1" x14ac:dyDescent="0.25">
      <c r="F449" s="68"/>
      <c r="Y449" s="68"/>
      <c r="AC449" s="309"/>
      <c r="AD449" s="309"/>
      <c r="AE449" s="309"/>
      <c r="AF449" s="309"/>
      <c r="AG449" s="309"/>
      <c r="AH449" s="309"/>
      <c r="AI449" s="309"/>
      <c r="AJ449" s="309"/>
      <c r="AK449" s="309"/>
      <c r="AL449" s="309"/>
      <c r="AM449" s="309"/>
      <c r="AN449" s="309"/>
      <c r="AO449" s="309"/>
      <c r="AP449" s="309"/>
      <c r="AQ449" s="309"/>
      <c r="AR449" s="309"/>
      <c r="AS449" s="309"/>
      <c r="AT449" s="309"/>
      <c r="AU449" s="309"/>
      <c r="AV449" s="309"/>
      <c r="AW449" s="309"/>
      <c r="AX449" s="309"/>
      <c r="AY449" s="309"/>
      <c r="AZ449" s="309"/>
      <c r="BA449" s="309"/>
      <c r="BB449" s="309"/>
      <c r="BC449" s="309"/>
      <c r="BD449" s="309"/>
      <c r="BE449" s="309"/>
      <c r="BF449" s="309"/>
      <c r="BG449" s="309"/>
      <c r="BH449" s="309"/>
      <c r="BI449" s="309"/>
      <c r="BJ449" s="309"/>
      <c r="BK449" s="309"/>
      <c r="BL449" s="309"/>
      <c r="BM449" s="309"/>
      <c r="BN449" s="309"/>
      <c r="BO449" s="309"/>
      <c r="BP449" s="309"/>
      <c r="BQ449" s="309"/>
      <c r="BR449" s="309"/>
      <c r="BS449" s="309"/>
      <c r="BT449" s="309"/>
      <c r="BU449" s="309"/>
      <c r="BV449" s="309"/>
      <c r="BW449" s="309"/>
      <c r="BX449" s="309"/>
      <c r="BY449" s="309"/>
      <c r="BZ449" s="309"/>
      <c r="CA449" s="309"/>
      <c r="CB449" s="309"/>
      <c r="CC449" s="309"/>
      <c r="CD449" s="309"/>
      <c r="CE449" s="309"/>
      <c r="CF449" s="309"/>
      <c r="CG449" s="309"/>
      <c r="CH449" s="309"/>
      <c r="CI449" s="309"/>
      <c r="CJ449" s="309"/>
      <c r="CK449" s="309"/>
      <c r="CL449" s="309"/>
      <c r="CM449" s="309"/>
      <c r="CN449" s="309"/>
      <c r="CO449" s="309"/>
      <c r="CP449" s="309"/>
      <c r="CQ449" s="309"/>
      <c r="CR449" s="309"/>
      <c r="CS449" s="309"/>
      <c r="CT449" s="309"/>
      <c r="CU449" s="309"/>
      <c r="CV449" s="309"/>
      <c r="CW449" s="309"/>
      <c r="CX449" s="309"/>
      <c r="CY449" s="309"/>
      <c r="CZ449" s="309"/>
      <c r="DA449" s="309"/>
      <c r="DB449" s="309"/>
      <c r="DC449" s="309"/>
      <c r="DD449" s="309"/>
      <c r="DE449" s="309"/>
      <c r="DF449" s="309"/>
      <c r="DG449" s="309"/>
      <c r="DH449" s="309"/>
      <c r="DI449" s="309"/>
      <c r="DJ449" s="309"/>
      <c r="DK449" s="309"/>
      <c r="DL449" s="309"/>
      <c r="DM449" s="309"/>
      <c r="DN449" s="309"/>
      <c r="DO449" s="309"/>
      <c r="DP449" s="309"/>
      <c r="DQ449" s="309"/>
      <c r="DR449" s="309"/>
      <c r="DS449" s="309"/>
      <c r="DT449" s="309"/>
      <c r="DU449" s="309"/>
      <c r="DV449" s="309"/>
      <c r="DW449" s="309"/>
      <c r="DX449" s="309"/>
      <c r="DY449" s="309"/>
      <c r="DZ449" s="309"/>
      <c r="EA449" s="309"/>
      <c r="EB449" s="309"/>
      <c r="EC449" s="309"/>
      <c r="ED449" s="309"/>
      <c r="EE449" s="309"/>
      <c r="EF449" s="309"/>
      <c r="EG449" s="309"/>
      <c r="EH449" s="309"/>
      <c r="EI449" s="309"/>
      <c r="EJ449" s="309"/>
      <c r="EK449" s="309"/>
      <c r="EL449" s="309"/>
      <c r="EM449" s="309"/>
      <c r="EN449" s="309"/>
      <c r="EO449" s="309"/>
      <c r="EP449" s="309"/>
      <c r="EQ449" s="309"/>
      <c r="ER449" s="309"/>
      <c r="ES449" s="309"/>
      <c r="ET449" s="309"/>
      <c r="EU449" s="309"/>
      <c r="EV449" s="309"/>
      <c r="EW449" s="309"/>
      <c r="EX449" s="309"/>
      <c r="EY449" s="309"/>
      <c r="EZ449" s="309"/>
      <c r="FA449" s="309"/>
      <c r="FB449" s="309"/>
      <c r="FC449" s="309"/>
      <c r="FD449" s="309"/>
      <c r="FE449" s="309"/>
      <c r="FF449" s="309"/>
      <c r="FG449" s="309"/>
      <c r="FH449" s="309"/>
      <c r="FI449" s="309"/>
      <c r="FJ449" s="309"/>
      <c r="FK449" s="309"/>
      <c r="FL449" s="309"/>
      <c r="FM449" s="309"/>
      <c r="FN449" s="309"/>
      <c r="FO449" s="309"/>
      <c r="FP449" s="309"/>
      <c r="FQ449" s="309"/>
      <c r="FR449" s="309"/>
      <c r="FS449" s="309"/>
      <c r="FT449" s="309"/>
      <c r="FU449" s="309"/>
      <c r="FV449" s="309"/>
      <c r="FW449" s="309"/>
      <c r="FX449" s="309"/>
      <c r="FY449" s="309"/>
      <c r="FZ449" s="309"/>
      <c r="GA449" s="309"/>
      <c r="GB449" s="309"/>
      <c r="GC449" s="309"/>
      <c r="GD449" s="309"/>
      <c r="GE449" s="309"/>
      <c r="GF449" s="309"/>
      <c r="GG449" s="309"/>
      <c r="GH449" s="309"/>
      <c r="GI449" s="309"/>
      <c r="GJ449" s="309"/>
      <c r="GK449" s="309"/>
      <c r="GL449" s="309"/>
      <c r="GM449" s="309"/>
      <c r="GN449" s="309"/>
      <c r="GO449" s="309"/>
      <c r="GP449" s="309"/>
      <c r="GQ449" s="309"/>
      <c r="GR449" s="309"/>
      <c r="GS449" s="309"/>
      <c r="GT449" s="309"/>
      <c r="GU449" s="309"/>
      <c r="GV449" s="309"/>
      <c r="GW449" s="309"/>
      <c r="GX449" s="309"/>
      <c r="GY449" s="309"/>
      <c r="GZ449" s="309"/>
      <c r="HA449" s="309"/>
      <c r="HB449" s="309"/>
      <c r="HC449" s="309"/>
      <c r="HD449" s="309"/>
      <c r="HE449" s="309"/>
      <c r="HF449" s="309"/>
      <c r="HG449" s="309"/>
      <c r="HH449" s="309"/>
      <c r="HI449" s="309"/>
      <c r="HJ449" s="309"/>
      <c r="HK449" s="309"/>
      <c r="HL449" s="309"/>
      <c r="HM449" s="309"/>
      <c r="HN449" s="309"/>
      <c r="HO449" s="309"/>
      <c r="HP449" s="309"/>
      <c r="HQ449" s="309"/>
      <c r="HR449" s="309"/>
      <c r="HS449" s="309"/>
      <c r="HT449" s="309"/>
      <c r="HU449" s="309"/>
      <c r="HV449" s="309"/>
      <c r="HW449" s="309"/>
      <c r="HX449" s="309"/>
      <c r="HY449" s="309"/>
      <c r="HZ449" s="309"/>
      <c r="IA449" s="309"/>
      <c r="IB449" s="309"/>
      <c r="IC449" s="309"/>
      <c r="ID449" s="309"/>
      <c r="IE449" s="309"/>
      <c r="IF449" s="309"/>
      <c r="IG449" s="309"/>
      <c r="IH449" s="309"/>
      <c r="II449" s="309"/>
      <c r="IJ449" s="309"/>
      <c r="IK449" s="309"/>
      <c r="IL449" s="309"/>
      <c r="IM449" s="309"/>
      <c r="IN449" s="309"/>
      <c r="IO449" s="309"/>
      <c r="IP449" s="309"/>
      <c r="IQ449" s="309"/>
      <c r="IR449" s="309"/>
      <c r="IS449" s="309"/>
      <c r="IT449" s="309"/>
      <c r="IU449" s="309"/>
      <c r="IV449" s="309"/>
      <c r="IW449" s="309"/>
      <c r="IX449" s="309"/>
      <c r="IY449" s="309"/>
      <c r="IZ449" s="309"/>
      <c r="JA449" s="309"/>
      <c r="JB449" s="309"/>
      <c r="JC449" s="309"/>
      <c r="JD449" s="309"/>
      <c r="JE449" s="309"/>
      <c r="JF449" s="309"/>
      <c r="JG449" s="309"/>
      <c r="JH449" s="309"/>
      <c r="JI449" s="309"/>
      <c r="JJ449" s="309"/>
      <c r="JK449" s="309"/>
      <c r="JL449" s="309"/>
      <c r="JM449" s="309"/>
      <c r="JN449" s="309"/>
      <c r="JO449" s="309"/>
      <c r="JP449" s="309"/>
      <c r="JQ449" s="309"/>
      <c r="JR449" s="309"/>
      <c r="JS449" s="309"/>
      <c r="JT449" s="309"/>
      <c r="JU449" s="309"/>
      <c r="JV449" s="309"/>
      <c r="JW449" s="309"/>
      <c r="JX449" s="309"/>
      <c r="JY449" s="309"/>
      <c r="JZ449" s="309"/>
      <c r="KA449" s="309"/>
      <c r="KB449" s="309"/>
      <c r="KC449" s="309"/>
      <c r="KD449" s="309"/>
      <c r="KE449" s="309"/>
      <c r="KF449" s="309"/>
      <c r="KG449" s="309"/>
      <c r="KH449" s="309"/>
      <c r="KI449" s="309"/>
      <c r="KJ449" s="309"/>
      <c r="KK449" s="309"/>
      <c r="KL449" s="309"/>
      <c r="KM449" s="309"/>
      <c r="KN449" s="309"/>
      <c r="KO449" s="309"/>
      <c r="KP449" s="309"/>
      <c r="KQ449" s="309"/>
      <c r="KR449" s="309"/>
      <c r="KS449" s="309"/>
      <c r="KT449" s="309"/>
      <c r="KU449" s="309"/>
      <c r="KV449" s="309"/>
      <c r="KW449" s="309"/>
      <c r="KX449" s="309"/>
      <c r="KY449" s="309"/>
      <c r="KZ449" s="309"/>
      <c r="LA449" s="309"/>
      <c r="LB449" s="309"/>
      <c r="LC449" s="309"/>
      <c r="LD449" s="309"/>
      <c r="LE449" s="309"/>
      <c r="LF449" s="309"/>
      <c r="LG449" s="309"/>
      <c r="LH449" s="309"/>
      <c r="LI449" s="309"/>
      <c r="LJ449" s="309"/>
      <c r="LK449" s="309"/>
      <c r="LL449" s="309"/>
      <c r="LM449" s="309"/>
      <c r="LN449" s="309"/>
      <c r="LO449" s="309"/>
      <c r="LP449" s="309"/>
      <c r="LQ449" s="309"/>
      <c r="LR449" s="309"/>
      <c r="LS449" s="309"/>
      <c r="LT449" s="309"/>
      <c r="LU449" s="309"/>
      <c r="LV449" s="309"/>
      <c r="LW449" s="309"/>
      <c r="LX449" s="309"/>
      <c r="LY449" s="309"/>
      <c r="LZ449" s="309"/>
      <c r="MA449" s="309"/>
      <c r="MB449" s="309"/>
      <c r="MC449" s="309"/>
      <c r="MD449" s="309"/>
      <c r="ME449" s="309"/>
      <c r="MF449" s="309"/>
      <c r="MG449" s="309"/>
      <c r="MH449" s="309"/>
      <c r="MI449" s="309"/>
      <c r="MJ449" s="309"/>
      <c r="MK449" s="309"/>
      <c r="ML449" s="309"/>
      <c r="MM449" s="309"/>
      <c r="MN449" s="309"/>
      <c r="MO449" s="309"/>
      <c r="MP449" s="309"/>
      <c r="MQ449" s="309"/>
      <c r="MR449" s="309"/>
      <c r="MS449" s="309"/>
      <c r="MT449" s="309"/>
      <c r="MU449" s="309"/>
      <c r="MV449" s="309"/>
      <c r="MW449" s="309"/>
      <c r="MX449" s="309"/>
      <c r="MY449" s="309"/>
      <c r="MZ449" s="309"/>
      <c r="NA449" s="309"/>
      <c r="NB449" s="309"/>
      <c r="NC449" s="309"/>
      <c r="ND449" s="309"/>
      <c r="NE449" s="309"/>
      <c r="NF449" s="309"/>
      <c r="NG449" s="309"/>
      <c r="NH449" s="309"/>
      <c r="NI449" s="309"/>
      <c r="NJ449" s="309"/>
      <c r="NK449" s="309"/>
      <c r="NL449" s="309"/>
      <c r="NM449" s="309"/>
      <c r="NN449" s="309"/>
      <c r="NO449" s="309"/>
      <c r="NP449" s="309"/>
      <c r="NQ449" s="309"/>
      <c r="NR449" s="309"/>
      <c r="NS449" s="309"/>
      <c r="NT449" s="309"/>
      <c r="NU449" s="309"/>
      <c r="NV449" s="309"/>
      <c r="NW449" s="309"/>
      <c r="NX449" s="309"/>
      <c r="NY449" s="309"/>
      <c r="NZ449" s="309"/>
      <c r="OA449" s="309"/>
      <c r="OB449" s="309"/>
      <c r="OC449" s="309"/>
      <c r="OD449" s="309"/>
      <c r="OE449" s="309"/>
      <c r="OF449" s="309"/>
      <c r="OG449" s="309"/>
      <c r="OH449" s="309"/>
      <c r="OI449" s="309"/>
      <c r="OJ449" s="309"/>
      <c r="OK449" s="309"/>
      <c r="OL449" s="309"/>
      <c r="OM449" s="309"/>
      <c r="ON449" s="309"/>
      <c r="OO449" s="309"/>
      <c r="OP449" s="309"/>
      <c r="OQ449" s="309"/>
      <c r="OR449" s="309"/>
      <c r="OS449" s="309"/>
      <c r="OT449" s="309"/>
      <c r="OU449" s="309"/>
      <c r="OV449" s="309"/>
      <c r="OW449" s="309"/>
      <c r="OX449" s="309"/>
      <c r="OY449" s="309"/>
      <c r="OZ449" s="309"/>
      <c r="PA449" s="309"/>
      <c r="PB449" s="309"/>
      <c r="PC449" s="309"/>
      <c r="PD449" s="309"/>
      <c r="PE449" s="309"/>
      <c r="PF449" s="309"/>
      <c r="PG449" s="309"/>
      <c r="PH449" s="309"/>
      <c r="PI449" s="309"/>
      <c r="PJ449" s="309"/>
      <c r="PK449" s="309"/>
      <c r="PL449" s="309"/>
      <c r="PM449" s="309"/>
      <c r="PN449" s="309"/>
      <c r="PO449" s="309"/>
      <c r="PP449" s="309"/>
      <c r="PQ449" s="309"/>
      <c r="PR449" s="309"/>
      <c r="PS449" s="309"/>
      <c r="PT449" s="309"/>
      <c r="PU449" s="309"/>
      <c r="PV449" s="309"/>
      <c r="PW449" s="309"/>
      <c r="PX449" s="309"/>
      <c r="PY449" s="309"/>
      <c r="PZ449" s="309"/>
      <c r="QA449" s="309"/>
      <c r="QB449" s="309"/>
      <c r="QC449" s="309"/>
      <c r="QD449" s="309"/>
      <c r="QE449" s="309"/>
      <c r="QF449" s="309"/>
      <c r="QG449" s="309"/>
      <c r="QH449" s="309"/>
      <c r="QI449" s="309"/>
      <c r="QJ449" s="309"/>
      <c r="QK449" s="309"/>
      <c r="QL449" s="309"/>
      <c r="QM449" s="309"/>
      <c r="QN449" s="309"/>
      <c r="QO449" s="309"/>
      <c r="QP449" s="309"/>
      <c r="QQ449" s="309"/>
      <c r="QR449" s="309"/>
      <c r="QS449" s="309"/>
      <c r="QT449" s="309"/>
      <c r="QU449" s="309"/>
      <c r="QV449" s="309"/>
      <c r="QW449" s="309"/>
      <c r="QX449" s="309"/>
      <c r="QY449" s="309"/>
      <c r="QZ449" s="309"/>
      <c r="RA449" s="309"/>
      <c r="RB449" s="309"/>
      <c r="RC449" s="309"/>
      <c r="RD449" s="309"/>
      <c r="RE449" s="309"/>
      <c r="RF449" s="309"/>
      <c r="RG449" s="309"/>
      <c r="RH449" s="309"/>
      <c r="RI449" s="309"/>
      <c r="RJ449" s="309"/>
      <c r="RK449" s="309"/>
      <c r="RL449" s="309"/>
      <c r="RM449" s="309"/>
      <c r="RN449" s="309"/>
      <c r="RO449" s="309"/>
      <c r="RP449" s="309"/>
      <c r="RQ449" s="309"/>
      <c r="RR449" s="309"/>
      <c r="RS449" s="309"/>
      <c r="RT449" s="309"/>
      <c r="RU449" s="309"/>
      <c r="RV449" s="309"/>
      <c r="RW449" s="309"/>
      <c r="RX449" s="309"/>
      <c r="RY449" s="309"/>
      <c r="RZ449" s="309"/>
      <c r="SA449" s="309"/>
      <c r="SB449" s="309"/>
      <c r="SC449" s="309"/>
      <c r="SD449" s="309"/>
      <c r="SE449" s="309"/>
      <c r="SF449" s="309"/>
      <c r="SG449" s="309"/>
      <c r="SH449" s="309"/>
      <c r="SI449" s="309"/>
      <c r="SJ449" s="309"/>
      <c r="SK449" s="309"/>
      <c r="SL449" s="309"/>
      <c r="SM449" s="309"/>
      <c r="SN449" s="309"/>
      <c r="SO449" s="309"/>
      <c r="SP449" s="309"/>
      <c r="SQ449" s="309"/>
      <c r="SR449" s="309"/>
      <c r="SS449" s="309"/>
      <c r="ST449" s="309"/>
      <c r="SU449" s="309"/>
      <c r="SV449" s="309"/>
      <c r="SW449" s="309"/>
      <c r="SX449" s="309"/>
      <c r="SY449" s="309"/>
      <c r="SZ449" s="309"/>
      <c r="TA449" s="309"/>
      <c r="TB449" s="309"/>
      <c r="TC449" s="309"/>
      <c r="TD449" s="309"/>
      <c r="TE449" s="309"/>
      <c r="TF449" s="309"/>
      <c r="TG449" s="309"/>
      <c r="TH449" s="309"/>
      <c r="TI449" s="309"/>
      <c r="TJ449" s="309"/>
      <c r="TK449" s="309"/>
      <c r="TL449" s="309"/>
      <c r="TM449" s="309"/>
      <c r="TN449" s="309"/>
      <c r="TO449" s="309"/>
      <c r="TP449" s="309"/>
      <c r="TQ449" s="309"/>
      <c r="TR449" s="309"/>
      <c r="TS449" s="309"/>
      <c r="TT449" s="309"/>
      <c r="TU449" s="309"/>
      <c r="TV449" s="309"/>
      <c r="TW449" s="309"/>
      <c r="TX449" s="309"/>
      <c r="TY449" s="309"/>
      <c r="TZ449" s="309"/>
      <c r="UA449" s="309"/>
      <c r="UB449" s="309"/>
      <c r="UC449" s="309"/>
      <c r="UD449" s="309"/>
      <c r="UE449" s="309"/>
      <c r="UF449" s="309"/>
      <c r="UG449" s="309"/>
      <c r="UH449" s="309"/>
      <c r="UI449" s="309"/>
      <c r="UJ449" s="309"/>
      <c r="UK449" s="309"/>
      <c r="UL449" s="309"/>
      <c r="UM449" s="309"/>
      <c r="UN449" s="309"/>
      <c r="UO449" s="309"/>
      <c r="UP449" s="309"/>
      <c r="UQ449" s="309"/>
      <c r="UR449" s="309"/>
      <c r="US449" s="309"/>
      <c r="UT449" s="309"/>
      <c r="UU449" s="309"/>
      <c r="UV449" s="309"/>
      <c r="UW449" s="309"/>
      <c r="UX449" s="309"/>
      <c r="UY449" s="309"/>
      <c r="UZ449" s="309"/>
      <c r="VA449" s="309"/>
      <c r="VB449" s="309"/>
      <c r="VC449" s="309"/>
      <c r="VD449" s="309"/>
      <c r="VE449" s="309"/>
      <c r="VF449" s="309"/>
      <c r="VG449" s="309"/>
      <c r="VH449" s="309"/>
      <c r="VI449" s="309"/>
      <c r="VJ449" s="309"/>
      <c r="VK449" s="309"/>
      <c r="VL449" s="309"/>
      <c r="VM449" s="309"/>
      <c r="VN449" s="309"/>
      <c r="VO449" s="309"/>
      <c r="VP449" s="309"/>
      <c r="VQ449" s="309"/>
      <c r="VR449" s="309"/>
      <c r="VS449" s="309"/>
      <c r="VT449" s="309"/>
      <c r="VU449" s="309"/>
      <c r="VV449" s="309"/>
      <c r="VW449" s="309"/>
      <c r="VX449" s="309"/>
      <c r="VY449" s="309"/>
      <c r="VZ449" s="309"/>
      <c r="WA449" s="309"/>
      <c r="WB449" s="309"/>
      <c r="WC449" s="309"/>
      <c r="WD449" s="309"/>
      <c r="WE449" s="309"/>
      <c r="WF449" s="309"/>
      <c r="WG449" s="309"/>
      <c r="WH449" s="309"/>
      <c r="WI449" s="309"/>
      <c r="WJ449" s="309"/>
      <c r="WK449" s="309"/>
      <c r="WL449" s="309"/>
      <c r="WM449" s="309"/>
      <c r="WN449" s="309"/>
      <c r="WO449" s="309"/>
      <c r="WP449" s="309"/>
      <c r="WQ449" s="309"/>
      <c r="WR449" s="309"/>
      <c r="WS449" s="309"/>
      <c r="WT449" s="309"/>
      <c r="WU449" s="309"/>
      <c r="WV449" s="309"/>
      <c r="WW449" s="309"/>
      <c r="WX449" s="309"/>
      <c r="WY449" s="309"/>
      <c r="WZ449" s="309"/>
      <c r="XA449" s="309"/>
      <c r="XB449" s="309"/>
      <c r="XC449" s="309"/>
      <c r="XD449" s="309"/>
      <c r="XE449" s="309"/>
      <c r="XF449" s="309"/>
      <c r="XG449" s="309"/>
      <c r="XH449" s="309"/>
      <c r="XI449" s="309"/>
      <c r="XJ449" s="309"/>
      <c r="XK449" s="309"/>
      <c r="XL449" s="309"/>
      <c r="XM449" s="309"/>
      <c r="XN449" s="309"/>
      <c r="XO449" s="309"/>
      <c r="XP449" s="309"/>
      <c r="XQ449" s="309"/>
      <c r="XR449" s="309"/>
      <c r="XS449" s="309"/>
      <c r="XT449" s="309"/>
      <c r="XU449" s="309"/>
      <c r="XV449" s="309"/>
      <c r="XW449" s="309"/>
      <c r="XX449" s="309"/>
      <c r="XY449" s="309"/>
      <c r="XZ449" s="309"/>
      <c r="YA449" s="309"/>
      <c r="YB449" s="309"/>
      <c r="YC449" s="309"/>
      <c r="YD449" s="309"/>
      <c r="YE449" s="309"/>
      <c r="YF449" s="309"/>
      <c r="YG449" s="309"/>
      <c r="YH449" s="309"/>
      <c r="YI449" s="309"/>
      <c r="YJ449" s="309"/>
      <c r="YK449" s="309"/>
      <c r="YL449" s="309"/>
      <c r="YM449" s="309"/>
      <c r="YN449" s="309"/>
      <c r="YO449" s="309"/>
      <c r="YP449" s="309"/>
      <c r="YQ449" s="309"/>
      <c r="YR449" s="309"/>
      <c r="YS449" s="309"/>
      <c r="YT449" s="309"/>
      <c r="YU449" s="309"/>
      <c r="YV449" s="309"/>
      <c r="YW449" s="309"/>
      <c r="YX449" s="309"/>
      <c r="YY449" s="309"/>
      <c r="YZ449" s="309"/>
      <c r="ZA449" s="309"/>
      <c r="ZB449" s="309"/>
      <c r="ZC449" s="309"/>
      <c r="ZD449" s="309"/>
      <c r="ZE449" s="309"/>
      <c r="ZF449" s="309"/>
      <c r="ZG449" s="309"/>
      <c r="ZH449" s="309"/>
      <c r="ZI449" s="309"/>
      <c r="ZJ449" s="309"/>
      <c r="ZK449" s="309"/>
      <c r="ZL449" s="309"/>
      <c r="ZM449" s="309"/>
      <c r="ZN449" s="309"/>
      <c r="ZO449" s="309"/>
      <c r="ZP449" s="309"/>
      <c r="ZQ449" s="309"/>
      <c r="ZR449" s="309"/>
      <c r="ZS449" s="309"/>
      <c r="ZT449" s="309"/>
      <c r="ZU449" s="309"/>
      <c r="ZV449" s="309"/>
      <c r="ZW449" s="309"/>
      <c r="ZX449" s="309"/>
      <c r="ZY449" s="309"/>
      <c r="ZZ449" s="309"/>
      <c r="AAA449" s="309"/>
      <c r="AAB449" s="309"/>
      <c r="AAC449" s="309"/>
      <c r="AAD449" s="309"/>
      <c r="AAE449" s="309"/>
      <c r="AAF449" s="309"/>
      <c r="AAG449" s="309"/>
      <c r="AAH449" s="309"/>
      <c r="AAI449" s="309"/>
      <c r="AAJ449" s="309"/>
      <c r="AAK449" s="309"/>
      <c r="AAL449" s="309"/>
      <c r="AAM449" s="309"/>
      <c r="AAN449" s="309"/>
      <c r="AAO449" s="309"/>
      <c r="AAP449" s="309"/>
      <c r="AAQ449" s="309"/>
      <c r="AAR449" s="309"/>
      <c r="AAS449" s="309"/>
      <c r="AAT449" s="309"/>
      <c r="AAU449" s="309"/>
      <c r="AAV449" s="309"/>
      <c r="AAW449" s="309"/>
      <c r="AAX449" s="309"/>
      <c r="AAY449" s="309"/>
      <c r="AAZ449" s="309"/>
      <c r="ABA449" s="309"/>
      <c r="ABB449" s="309"/>
      <c r="ABC449" s="309"/>
      <c r="ABD449" s="309"/>
      <c r="ABE449" s="309"/>
      <c r="ABF449" s="309"/>
      <c r="ABG449" s="309"/>
      <c r="ABH449" s="309"/>
      <c r="ABI449" s="309"/>
      <c r="ABJ449" s="309"/>
      <c r="ABK449" s="309"/>
      <c r="ABL449" s="309"/>
      <c r="ABM449" s="309"/>
      <c r="ABN449" s="309"/>
      <c r="ABO449" s="309"/>
      <c r="ABP449" s="309"/>
      <c r="ABQ449" s="309"/>
      <c r="ABR449" s="309"/>
      <c r="ABS449" s="309"/>
      <c r="ABT449" s="309"/>
      <c r="ABU449" s="309"/>
      <c r="ABV449" s="309"/>
      <c r="ABW449" s="309"/>
      <c r="ABX449" s="309"/>
      <c r="ABY449" s="309"/>
      <c r="ABZ449" s="309"/>
      <c r="ACA449" s="309"/>
      <c r="ACB449" s="309"/>
      <c r="ACC449" s="309"/>
      <c r="ACD449" s="309"/>
      <c r="ACE449" s="309"/>
      <c r="ACF449" s="309"/>
      <c r="ACG449" s="309"/>
      <c r="ACH449" s="309"/>
      <c r="ACI449" s="309"/>
      <c r="ACJ449" s="309"/>
      <c r="ACK449" s="309"/>
      <c r="ACL449" s="309"/>
      <c r="ACM449" s="309"/>
      <c r="ACN449" s="309"/>
      <c r="ACO449" s="309"/>
      <c r="ACP449" s="309"/>
      <c r="ACQ449" s="309"/>
      <c r="ACR449" s="309"/>
      <c r="ACS449" s="309"/>
      <c r="ACT449" s="309"/>
      <c r="ACU449" s="309"/>
      <c r="ACV449" s="309"/>
      <c r="ACW449" s="309"/>
      <c r="ACX449" s="309"/>
      <c r="ACY449" s="309"/>
      <c r="ACZ449" s="309"/>
      <c r="ADA449" s="309"/>
      <c r="ADB449" s="309"/>
      <c r="ADC449" s="309"/>
      <c r="ADD449" s="309"/>
      <c r="ADE449" s="309"/>
      <c r="ADF449" s="309"/>
      <c r="ADG449" s="309"/>
      <c r="ADH449" s="309"/>
      <c r="ADI449" s="309"/>
      <c r="ADJ449" s="309"/>
      <c r="ADK449" s="309"/>
      <c r="ADL449" s="309"/>
      <c r="ADM449" s="309"/>
      <c r="ADN449" s="309"/>
      <c r="ADO449" s="309"/>
      <c r="ADP449" s="309"/>
      <c r="ADQ449" s="309"/>
      <c r="ADR449" s="309"/>
      <c r="ADS449" s="309"/>
      <c r="ADT449" s="309"/>
      <c r="ADU449" s="309"/>
      <c r="ADV449" s="309"/>
      <c r="ADW449" s="309"/>
      <c r="ADX449" s="309"/>
      <c r="ADY449" s="309"/>
      <c r="ADZ449" s="309"/>
      <c r="AEA449" s="309"/>
      <c r="AEB449" s="309"/>
      <c r="AEC449" s="309"/>
      <c r="AED449" s="309"/>
      <c r="AEE449" s="309"/>
      <c r="AEF449" s="309"/>
      <c r="AEG449" s="309"/>
      <c r="AEH449" s="309"/>
      <c r="AEI449" s="309"/>
      <c r="AEJ449" s="309"/>
      <c r="AEK449" s="309"/>
      <c r="AEL449" s="309"/>
      <c r="AEM449" s="309"/>
      <c r="AEN449" s="309"/>
      <c r="AEO449" s="309"/>
      <c r="AEP449" s="309"/>
      <c r="AEQ449" s="309"/>
      <c r="AER449" s="309"/>
      <c r="AES449" s="309"/>
      <c r="AET449" s="309"/>
      <c r="AEU449" s="309"/>
      <c r="AEV449" s="309"/>
      <c r="AEW449" s="309"/>
      <c r="AEX449" s="309"/>
      <c r="AEY449" s="309"/>
      <c r="AEZ449" s="309"/>
      <c r="AFA449" s="309"/>
      <c r="AFB449" s="309"/>
      <c r="AFC449" s="309"/>
      <c r="AFD449" s="309"/>
      <c r="AFE449" s="309"/>
      <c r="AFF449" s="309"/>
      <c r="AFG449" s="309"/>
      <c r="AFH449" s="309"/>
      <c r="AFI449" s="309"/>
      <c r="AFJ449" s="309"/>
      <c r="AFK449" s="309"/>
      <c r="AFL449" s="309"/>
      <c r="AFM449" s="309"/>
      <c r="AFN449" s="309"/>
      <c r="AFO449" s="309"/>
      <c r="AFP449" s="309"/>
      <c r="AFQ449" s="309"/>
      <c r="AFR449" s="309"/>
      <c r="AFS449" s="309"/>
      <c r="AFT449" s="309"/>
      <c r="AFU449" s="309"/>
      <c r="AFV449" s="309"/>
      <c r="AFW449" s="309"/>
      <c r="AFX449" s="309"/>
      <c r="AFY449" s="309"/>
      <c r="AFZ449" s="309"/>
      <c r="AGA449" s="309"/>
      <c r="AGB449" s="309"/>
      <c r="AGC449" s="309"/>
      <c r="AGD449" s="309"/>
      <c r="AGE449" s="309"/>
      <c r="AGF449" s="309"/>
      <c r="AGG449" s="309"/>
      <c r="AGH449" s="309"/>
      <c r="AGI449" s="309"/>
      <c r="AGJ449" s="309"/>
      <c r="AGK449" s="309"/>
      <c r="AGL449" s="309"/>
      <c r="AGM449" s="309"/>
      <c r="AGN449" s="309"/>
      <c r="AGO449" s="309"/>
      <c r="AGP449" s="309"/>
      <c r="AGQ449" s="309"/>
      <c r="AGR449" s="309"/>
      <c r="AGS449" s="309"/>
      <c r="AGT449" s="309"/>
      <c r="AGU449" s="309"/>
      <c r="AGV449" s="309"/>
      <c r="AGW449" s="309"/>
      <c r="AGX449" s="309"/>
      <c r="AGY449" s="309"/>
      <c r="AGZ449" s="309"/>
      <c r="AHA449" s="309"/>
      <c r="AHB449" s="309"/>
      <c r="AHC449" s="309"/>
      <c r="AHD449" s="309"/>
      <c r="AHE449" s="309"/>
      <c r="AHF449" s="309"/>
      <c r="AHG449" s="309"/>
      <c r="AHH449" s="309"/>
      <c r="AHI449" s="309"/>
      <c r="AHJ449" s="309"/>
      <c r="AHK449" s="309"/>
      <c r="AHL449" s="309"/>
      <c r="AHM449" s="309"/>
      <c r="AHN449" s="309"/>
      <c r="AHO449" s="309"/>
      <c r="AHP449" s="309"/>
      <c r="AHQ449" s="309"/>
      <c r="AHR449" s="309"/>
      <c r="AHS449" s="309"/>
      <c r="AHT449" s="309"/>
      <c r="AHU449" s="309"/>
      <c r="AHV449" s="309"/>
      <c r="AHW449" s="309"/>
      <c r="AHX449" s="309"/>
      <c r="AHY449" s="309"/>
      <c r="AHZ449" s="309"/>
      <c r="AIA449" s="309"/>
      <c r="AIB449" s="309"/>
      <c r="AIC449" s="309"/>
      <c r="AID449" s="309"/>
      <c r="AIE449" s="309"/>
      <c r="AIF449" s="309"/>
      <c r="AIG449" s="309"/>
      <c r="AIH449" s="309"/>
      <c r="AII449" s="309"/>
      <c r="AIJ449" s="309"/>
      <c r="AIK449" s="309"/>
      <c r="AIL449" s="309"/>
      <c r="AIM449" s="309"/>
      <c r="AIN449" s="309"/>
      <c r="AIO449" s="309"/>
      <c r="AIP449" s="309"/>
      <c r="AIQ449" s="309"/>
      <c r="AIR449" s="309"/>
      <c r="AIS449" s="309"/>
      <c r="AIT449" s="309"/>
      <c r="AIU449" s="309"/>
      <c r="AIV449" s="309"/>
      <c r="AIW449" s="309"/>
      <c r="AIX449" s="309"/>
      <c r="AIY449" s="309"/>
      <c r="AIZ449" s="309"/>
      <c r="AJA449" s="309"/>
      <c r="AJB449" s="309"/>
      <c r="AJC449" s="309"/>
      <c r="AJD449" s="309"/>
      <c r="AJE449" s="309"/>
      <c r="AJF449" s="309"/>
      <c r="AJG449" s="309"/>
      <c r="AJH449" s="309"/>
      <c r="AJI449" s="309"/>
      <c r="AJJ449" s="309"/>
      <c r="AJK449" s="309"/>
      <c r="AJL449" s="309"/>
      <c r="AJM449" s="309"/>
      <c r="AJN449" s="309"/>
      <c r="AJO449" s="309"/>
      <c r="AJP449" s="309"/>
      <c r="AJQ449" s="309"/>
      <c r="AJR449" s="309"/>
      <c r="AJS449" s="309"/>
      <c r="AJT449" s="309"/>
      <c r="AJU449" s="309"/>
      <c r="AJV449" s="309"/>
      <c r="AJW449" s="309"/>
      <c r="AJX449" s="309"/>
      <c r="AJY449" s="309"/>
      <c r="AJZ449" s="309"/>
      <c r="AKA449" s="309"/>
      <c r="AKB449" s="309"/>
      <c r="AKC449" s="309"/>
      <c r="AKD449" s="309"/>
      <c r="AKE449" s="309"/>
      <c r="AKF449" s="309"/>
      <c r="AKG449" s="309"/>
      <c r="AKH449" s="309"/>
      <c r="AKI449" s="309"/>
      <c r="AKJ449" s="309"/>
      <c r="AKK449" s="309"/>
      <c r="AKL449" s="309"/>
      <c r="AKM449" s="309"/>
      <c r="AKN449" s="309"/>
      <c r="AKO449" s="309"/>
      <c r="AKP449" s="309"/>
      <c r="AKQ449" s="309"/>
      <c r="AKR449" s="309"/>
      <c r="AKS449" s="309"/>
      <c r="AKT449" s="309"/>
      <c r="AKU449" s="309"/>
      <c r="AKV449" s="309"/>
      <c r="AKW449" s="309"/>
      <c r="AKX449" s="309"/>
      <c r="AKY449" s="309"/>
      <c r="AKZ449" s="309"/>
      <c r="ALA449" s="309"/>
      <c r="ALB449" s="309"/>
      <c r="ALC449" s="309"/>
      <c r="ALD449" s="309"/>
      <c r="ALE449" s="309"/>
      <c r="ALF449" s="309"/>
      <c r="ALG449" s="309"/>
      <c r="ALH449" s="309"/>
      <c r="ALI449" s="309"/>
      <c r="ALJ449" s="309"/>
      <c r="ALK449" s="309"/>
      <c r="ALL449" s="309"/>
      <c r="ALM449" s="309"/>
      <c r="ALN449" s="309"/>
      <c r="ALO449" s="309"/>
      <c r="ALP449" s="309"/>
      <c r="ALQ449" s="309"/>
      <c r="ALR449" s="309"/>
      <c r="ALS449" s="309"/>
      <c r="ALT449" s="309"/>
      <c r="ALU449" s="309"/>
      <c r="ALV449" s="309"/>
      <c r="ALW449" s="309"/>
      <c r="ALX449" s="309"/>
      <c r="ALY449" s="309"/>
      <c r="ALZ449" s="309"/>
      <c r="AMA449" s="309"/>
      <c r="AMB449" s="309"/>
      <c r="AMC449" s="309"/>
      <c r="AMD449" s="309"/>
      <c r="AME449" s="309"/>
      <c r="AMF449" s="309"/>
      <c r="AMG449" s="309"/>
      <c r="AMH449" s="309"/>
      <c r="AMI449" s="309"/>
      <c r="AMJ449" s="309"/>
      <c r="AMK449" s="309"/>
      <c r="AML449" s="309"/>
      <c r="AMM449" s="309"/>
      <c r="AMN449" s="309"/>
      <c r="AMO449" s="309"/>
      <c r="AMP449" s="309"/>
      <c r="AMQ449" s="309"/>
      <c r="AMR449" s="309"/>
      <c r="AMS449" s="309"/>
      <c r="AMT449" s="309"/>
      <c r="AMU449" s="309"/>
      <c r="AMV449" s="309"/>
      <c r="AMW449" s="309"/>
      <c r="AMX449" s="309"/>
      <c r="AMY449" s="309"/>
      <c r="AMZ449" s="309"/>
      <c r="ANA449" s="309"/>
      <c r="ANB449" s="309"/>
      <c r="ANC449" s="309"/>
      <c r="AND449" s="309"/>
      <c r="ANE449" s="309"/>
      <c r="ANF449" s="309"/>
      <c r="ANG449" s="309"/>
      <c r="ANH449" s="309"/>
      <c r="ANI449" s="309"/>
      <c r="ANJ449" s="309"/>
      <c r="ANK449" s="309"/>
      <c r="ANL449" s="309"/>
      <c r="ANM449" s="309"/>
      <c r="ANN449" s="309"/>
      <c r="ANO449" s="309"/>
      <c r="ANP449" s="309"/>
      <c r="ANQ449" s="309"/>
      <c r="ANR449" s="309"/>
      <c r="ANS449" s="309"/>
      <c r="ANT449" s="309"/>
      <c r="ANU449" s="309"/>
      <c r="ANV449" s="309"/>
      <c r="ANW449" s="309"/>
      <c r="ANX449" s="309"/>
      <c r="ANY449" s="309"/>
      <c r="ANZ449" s="309"/>
      <c r="AOA449" s="309"/>
      <c r="AOB449" s="309"/>
      <c r="AOC449" s="309"/>
      <c r="AOD449" s="309"/>
      <c r="AOE449" s="309"/>
      <c r="AOF449" s="309"/>
      <c r="AOG449" s="309"/>
      <c r="AOH449" s="309"/>
      <c r="AOI449" s="309"/>
      <c r="AOJ449" s="309"/>
      <c r="AOK449" s="309"/>
      <c r="AOL449" s="309"/>
      <c r="AOM449" s="309"/>
      <c r="AON449" s="309"/>
      <c r="AOO449" s="309"/>
      <c r="AOP449" s="309"/>
      <c r="AOQ449" s="309"/>
      <c r="AOR449" s="309"/>
      <c r="AOS449" s="309"/>
      <c r="AOT449" s="309"/>
      <c r="AOU449" s="309"/>
      <c r="AOV449" s="309"/>
      <c r="AOW449" s="309"/>
      <c r="AOX449" s="309"/>
      <c r="AOY449" s="309"/>
      <c r="AOZ449" s="309"/>
      <c r="APA449" s="309"/>
      <c r="APB449" s="309"/>
      <c r="APC449" s="309"/>
      <c r="APD449" s="309"/>
      <c r="APE449" s="309"/>
      <c r="APF449" s="309"/>
      <c r="APG449" s="309"/>
      <c r="APH449" s="309"/>
      <c r="API449" s="309"/>
      <c r="APJ449" s="309"/>
      <c r="APK449" s="309"/>
      <c r="APL449" s="309"/>
      <c r="APM449" s="309"/>
      <c r="APN449" s="309"/>
      <c r="APO449" s="309"/>
      <c r="APP449" s="309"/>
      <c r="APQ449" s="309"/>
      <c r="APR449" s="309"/>
      <c r="APS449" s="309"/>
      <c r="APT449" s="309"/>
      <c r="APU449" s="309"/>
      <c r="APV449" s="309"/>
      <c r="APW449" s="309"/>
      <c r="APX449" s="309"/>
      <c r="APY449" s="309"/>
      <c r="APZ449" s="309"/>
      <c r="AQA449" s="309"/>
      <c r="AQB449" s="309"/>
      <c r="AQC449" s="309"/>
      <c r="AQD449" s="309"/>
      <c r="AQE449" s="309"/>
      <c r="AQF449" s="309"/>
      <c r="AQG449" s="309"/>
      <c r="AQH449" s="309"/>
      <c r="AQI449" s="309"/>
      <c r="AQJ449" s="309"/>
      <c r="AQK449" s="309"/>
      <c r="AQL449" s="309"/>
      <c r="AQM449" s="309"/>
      <c r="AQN449" s="309"/>
      <c r="AQO449" s="309"/>
      <c r="AQP449" s="309"/>
      <c r="AQQ449" s="309"/>
      <c r="AQR449" s="309"/>
      <c r="AQS449" s="309"/>
      <c r="AQT449" s="309"/>
      <c r="AQU449" s="309"/>
      <c r="AQV449" s="309"/>
      <c r="AQW449" s="309"/>
      <c r="AQX449" s="309"/>
      <c r="AQY449" s="309"/>
      <c r="AQZ449" s="309"/>
      <c r="ARA449" s="309"/>
      <c r="ARB449" s="309"/>
      <c r="ARC449" s="309"/>
      <c r="ARD449" s="309"/>
      <c r="ARE449" s="309"/>
      <c r="ARF449" s="309"/>
      <c r="ARG449" s="309"/>
      <c r="ARH449" s="309"/>
      <c r="ARI449" s="309"/>
      <c r="ARJ449" s="309"/>
      <c r="ARK449" s="309"/>
      <c r="ARL449" s="309"/>
      <c r="ARM449" s="309"/>
      <c r="ARN449" s="309"/>
      <c r="ARO449" s="309"/>
      <c r="ARP449" s="309"/>
      <c r="ARQ449" s="309"/>
      <c r="ARR449" s="309"/>
      <c r="ARS449" s="309"/>
      <c r="ART449" s="309"/>
      <c r="ARU449" s="309"/>
      <c r="ARV449" s="309"/>
      <c r="ARW449" s="309"/>
      <c r="ARX449" s="309"/>
      <c r="ARY449" s="309"/>
      <c r="ARZ449" s="309"/>
      <c r="ASA449" s="309"/>
      <c r="ASB449" s="309"/>
      <c r="ASC449" s="309"/>
      <c r="ASD449" s="309"/>
      <c r="ASE449" s="309"/>
      <c r="ASF449" s="309"/>
      <c r="ASG449" s="309"/>
      <c r="ASH449" s="309"/>
      <c r="ASI449" s="309"/>
      <c r="ASJ449" s="309"/>
      <c r="ASK449" s="309"/>
      <c r="ASL449" s="309"/>
      <c r="ASM449" s="309"/>
      <c r="ASN449" s="309"/>
      <c r="ASO449" s="309"/>
      <c r="ASP449" s="309"/>
      <c r="ASQ449" s="309"/>
      <c r="ASR449" s="309"/>
      <c r="ASS449" s="309"/>
      <c r="AST449" s="309"/>
      <c r="ASU449" s="309"/>
      <c r="ASV449" s="309"/>
      <c r="ASW449" s="309"/>
      <c r="ASX449" s="309"/>
      <c r="ASY449" s="309"/>
      <c r="ASZ449" s="309"/>
      <c r="ATA449" s="309"/>
      <c r="ATB449" s="309"/>
      <c r="ATC449" s="309"/>
      <c r="ATD449" s="309"/>
      <c r="ATE449" s="309"/>
      <c r="ATF449" s="309"/>
      <c r="ATG449" s="309"/>
      <c r="ATH449" s="309"/>
      <c r="ATI449" s="309"/>
      <c r="ATJ449" s="309"/>
      <c r="ATK449" s="309"/>
      <c r="ATL449" s="309"/>
      <c r="ATM449" s="309"/>
      <c r="ATN449" s="309"/>
      <c r="ATO449" s="309"/>
      <c r="ATP449" s="309"/>
      <c r="ATQ449" s="309"/>
      <c r="ATR449" s="309"/>
      <c r="ATS449" s="309"/>
      <c r="ATT449" s="309"/>
      <c r="ATU449" s="309"/>
      <c r="ATV449" s="309"/>
      <c r="ATW449" s="309"/>
      <c r="ATX449" s="309"/>
      <c r="ATY449" s="309"/>
      <c r="ATZ449" s="309"/>
      <c r="AUA449" s="309"/>
      <c r="AUB449" s="309"/>
      <c r="AUC449" s="309"/>
      <c r="AUD449" s="309"/>
      <c r="AUE449" s="309"/>
      <c r="AUF449" s="309"/>
      <c r="AUG449" s="309"/>
      <c r="AUH449" s="309"/>
      <c r="AUI449" s="309"/>
      <c r="AUJ449" s="309"/>
      <c r="AUK449" s="309"/>
      <c r="AUL449" s="309"/>
      <c r="AUM449" s="309"/>
      <c r="AUN449" s="309"/>
      <c r="AUO449" s="309"/>
      <c r="AUP449" s="309"/>
      <c r="AUQ449" s="309"/>
      <c r="AUR449" s="309"/>
      <c r="AUS449" s="309"/>
      <c r="AUT449" s="309"/>
      <c r="AUU449" s="309"/>
      <c r="AUV449" s="309"/>
      <c r="AUW449" s="309"/>
      <c r="AUX449" s="309"/>
      <c r="AUY449" s="309"/>
      <c r="AUZ449" s="309"/>
      <c r="AVA449" s="309"/>
      <c r="AVB449" s="309"/>
      <c r="AVC449" s="309"/>
      <c r="AVD449" s="309"/>
      <c r="AVE449" s="309"/>
      <c r="AVF449" s="309"/>
      <c r="AVG449" s="309"/>
      <c r="AVH449" s="309"/>
      <c r="AVI449" s="309"/>
      <c r="AVJ449" s="309"/>
      <c r="AVK449" s="309"/>
      <c r="AVL449" s="309"/>
      <c r="AVM449" s="309"/>
      <c r="AVN449" s="309"/>
      <c r="AVO449" s="309"/>
      <c r="AVP449" s="309"/>
      <c r="AVQ449" s="309"/>
      <c r="AVR449" s="309"/>
      <c r="AVS449" s="309"/>
      <c r="AVT449" s="309"/>
      <c r="AVU449" s="309"/>
      <c r="AVV449" s="309"/>
      <c r="AVW449" s="309"/>
      <c r="AVX449" s="309"/>
      <c r="AVY449" s="309"/>
      <c r="AVZ449" s="309"/>
      <c r="AWA449" s="309"/>
      <c r="AWB449" s="309"/>
      <c r="AWC449" s="309"/>
      <c r="AWD449" s="309"/>
      <c r="AWE449" s="309"/>
      <c r="AWF449" s="309"/>
      <c r="AWG449" s="309"/>
      <c r="AWH449" s="309"/>
      <c r="AWI449" s="309"/>
      <c r="AWJ449" s="309"/>
      <c r="AWK449" s="309"/>
      <c r="AWL449" s="309"/>
      <c r="AWM449" s="309"/>
      <c r="AWN449" s="309"/>
      <c r="AWO449" s="309"/>
      <c r="AWP449" s="309"/>
      <c r="AWQ449" s="309"/>
      <c r="AWR449" s="309"/>
      <c r="AWS449" s="309"/>
      <c r="AWT449" s="309"/>
      <c r="AWU449" s="309"/>
      <c r="AWV449" s="309"/>
      <c r="AWW449" s="309"/>
      <c r="AWX449" s="309"/>
      <c r="AWY449" s="309"/>
      <c r="AWZ449" s="309"/>
      <c r="AXA449" s="309"/>
      <c r="AXB449" s="309"/>
      <c r="AXC449" s="309"/>
      <c r="AXD449" s="309"/>
      <c r="AXE449" s="309"/>
      <c r="AXF449" s="309"/>
      <c r="AXG449" s="309"/>
      <c r="AXH449" s="309"/>
      <c r="AXI449" s="309"/>
      <c r="AXJ449" s="309"/>
      <c r="AXK449" s="309"/>
      <c r="AXL449" s="309"/>
      <c r="AXM449" s="309"/>
      <c r="AXN449" s="309"/>
      <c r="AXO449" s="309"/>
      <c r="AXP449" s="309"/>
      <c r="AXQ449" s="309"/>
      <c r="AXR449" s="309"/>
      <c r="AXS449" s="309"/>
      <c r="AXT449" s="309"/>
      <c r="AXU449" s="309"/>
      <c r="AXV449" s="309"/>
      <c r="AXW449" s="309"/>
      <c r="AXX449" s="309"/>
      <c r="AXY449" s="309"/>
      <c r="AXZ449" s="309"/>
      <c r="AYA449" s="309"/>
      <c r="AYB449" s="309"/>
      <c r="AYC449" s="309"/>
      <c r="AYD449" s="309"/>
      <c r="AYE449" s="309"/>
      <c r="AYF449" s="309"/>
      <c r="AYG449" s="309"/>
      <c r="AYH449" s="309"/>
      <c r="AYI449" s="309"/>
      <c r="AYJ449" s="309"/>
      <c r="AYK449" s="309"/>
      <c r="AYL449" s="309"/>
      <c r="AYM449" s="309"/>
      <c r="AYN449" s="309"/>
      <c r="AYO449" s="309"/>
      <c r="AYP449" s="309"/>
      <c r="AYQ449" s="309"/>
      <c r="AYR449" s="309"/>
      <c r="AYS449" s="309"/>
      <c r="AYT449" s="309"/>
      <c r="AYU449" s="309"/>
      <c r="AYV449" s="309"/>
      <c r="AYW449" s="309"/>
      <c r="AYX449" s="309"/>
      <c r="AYY449" s="309"/>
      <c r="AYZ449" s="309"/>
      <c r="AZA449" s="309"/>
      <c r="AZB449" s="309"/>
      <c r="AZC449" s="309"/>
      <c r="AZD449" s="309"/>
      <c r="AZE449" s="309"/>
      <c r="AZF449" s="309"/>
      <c r="AZG449" s="309"/>
      <c r="AZH449" s="309"/>
      <c r="AZI449" s="309"/>
      <c r="AZJ449" s="309"/>
      <c r="AZK449" s="309"/>
      <c r="AZL449" s="309"/>
      <c r="AZM449" s="309"/>
      <c r="AZN449" s="309"/>
      <c r="AZO449" s="309"/>
      <c r="AZP449" s="309"/>
      <c r="AZQ449" s="309"/>
      <c r="AZR449" s="309"/>
      <c r="AZS449" s="309"/>
      <c r="AZT449" s="309"/>
      <c r="AZU449" s="309"/>
      <c r="AZV449" s="309"/>
      <c r="AZW449" s="309"/>
      <c r="AZX449" s="309"/>
      <c r="AZY449" s="309"/>
      <c r="AZZ449" s="309"/>
      <c r="BAA449" s="309"/>
      <c r="BAB449" s="309"/>
      <c r="BAC449" s="309"/>
      <c r="BAD449" s="309"/>
      <c r="BAE449" s="309"/>
      <c r="BAF449" s="309"/>
      <c r="BAG449" s="309"/>
      <c r="BAH449" s="309"/>
      <c r="BAI449" s="309"/>
      <c r="BAJ449" s="309"/>
      <c r="BAK449" s="309"/>
      <c r="BAL449" s="309"/>
      <c r="BAM449" s="309"/>
      <c r="BAN449" s="309"/>
      <c r="BAO449" s="309"/>
      <c r="BAP449" s="309"/>
      <c r="BAQ449" s="309"/>
      <c r="BAR449" s="309"/>
      <c r="BAS449" s="309"/>
      <c r="BAT449" s="309"/>
      <c r="BAU449" s="309"/>
      <c r="BAV449" s="309"/>
      <c r="BAW449" s="309"/>
      <c r="BAX449" s="309"/>
      <c r="BAY449" s="309"/>
      <c r="BAZ449" s="309"/>
      <c r="BBA449" s="309"/>
      <c r="BBB449" s="309"/>
      <c r="BBC449" s="309"/>
      <c r="BBD449" s="309"/>
      <c r="BBE449" s="309"/>
      <c r="BBF449" s="309"/>
      <c r="BBG449" s="309"/>
      <c r="BBH449" s="309"/>
      <c r="BBI449" s="309"/>
      <c r="BBJ449" s="309"/>
      <c r="BBK449" s="309"/>
      <c r="BBL449" s="309"/>
      <c r="BBM449" s="309"/>
      <c r="BBN449" s="309"/>
      <c r="BBO449" s="309"/>
      <c r="BBP449" s="309"/>
      <c r="BBQ449" s="309"/>
      <c r="BBR449" s="309"/>
      <c r="BBS449" s="309"/>
      <c r="BBT449" s="309"/>
      <c r="BBU449" s="309"/>
      <c r="BBV449" s="309"/>
      <c r="BBW449" s="309"/>
      <c r="BBX449" s="309"/>
      <c r="BBY449" s="309"/>
      <c r="BBZ449" s="309"/>
      <c r="BCA449" s="309"/>
      <c r="BCB449" s="309"/>
      <c r="BCC449" s="309"/>
      <c r="BCD449" s="309"/>
      <c r="BCE449" s="309"/>
      <c r="BCF449" s="309"/>
      <c r="BCG449" s="309"/>
      <c r="BCH449" s="309"/>
      <c r="BCI449" s="309"/>
      <c r="BCJ449" s="309"/>
      <c r="BCK449" s="309"/>
      <c r="BCL449" s="309"/>
      <c r="BCM449" s="309"/>
      <c r="BCN449" s="309"/>
      <c r="BCO449" s="309"/>
      <c r="BCP449" s="309"/>
      <c r="BCQ449" s="309"/>
      <c r="BCR449" s="309"/>
      <c r="BCS449" s="309"/>
      <c r="BCT449" s="309"/>
      <c r="BCU449" s="309"/>
      <c r="BCV449" s="309"/>
      <c r="BCW449" s="309"/>
      <c r="BCX449" s="309"/>
      <c r="BCY449" s="309"/>
      <c r="BCZ449" s="309"/>
      <c r="BDA449" s="309"/>
      <c r="BDB449" s="309"/>
      <c r="BDC449" s="309"/>
      <c r="BDD449" s="309"/>
      <c r="BDE449" s="309"/>
      <c r="BDF449" s="309"/>
      <c r="BDG449" s="309"/>
      <c r="BDH449" s="309"/>
      <c r="BDI449" s="309"/>
      <c r="BDJ449" s="309"/>
      <c r="BDK449" s="309"/>
      <c r="BDL449" s="309"/>
      <c r="BDM449" s="309"/>
      <c r="BDN449" s="309"/>
      <c r="BDO449" s="309"/>
      <c r="BDP449" s="309"/>
      <c r="BDQ449" s="309"/>
      <c r="BDR449" s="309"/>
      <c r="BDS449" s="309"/>
      <c r="BDT449" s="309"/>
      <c r="BDU449" s="309"/>
      <c r="BDV449" s="309"/>
      <c r="BDW449" s="309"/>
      <c r="BDX449" s="309"/>
      <c r="BDY449" s="309"/>
      <c r="BDZ449" s="309"/>
      <c r="BEA449" s="309"/>
      <c r="BEB449" s="309"/>
      <c r="BEC449" s="309"/>
      <c r="BED449" s="309"/>
      <c r="BEE449" s="309"/>
      <c r="BEF449" s="309"/>
      <c r="BEG449" s="309"/>
      <c r="BEH449" s="309"/>
      <c r="BEI449" s="309"/>
      <c r="BEJ449" s="309"/>
      <c r="BEK449" s="309"/>
      <c r="BEL449" s="309"/>
      <c r="BEM449" s="309"/>
      <c r="BEN449" s="309"/>
      <c r="BEO449" s="309"/>
      <c r="BEP449" s="309"/>
      <c r="BEQ449" s="309"/>
      <c r="BER449" s="309"/>
      <c r="BES449" s="309"/>
      <c r="BET449" s="309"/>
      <c r="BEU449" s="309"/>
      <c r="BEV449" s="309"/>
      <c r="BEW449" s="309"/>
      <c r="BEX449" s="309"/>
      <c r="BEY449" s="309"/>
      <c r="BEZ449" s="309"/>
      <c r="BFA449" s="309"/>
      <c r="BFB449" s="309"/>
      <c r="BFC449" s="309"/>
      <c r="BFD449" s="309"/>
      <c r="BFE449" s="309"/>
      <c r="BFF449" s="309"/>
      <c r="BFG449" s="309"/>
      <c r="BFH449" s="309"/>
      <c r="BFI449" s="309"/>
      <c r="BFJ449" s="309"/>
      <c r="BFK449" s="309"/>
      <c r="BFL449" s="309"/>
      <c r="BFM449" s="309"/>
      <c r="BFN449" s="309"/>
      <c r="BFO449" s="309"/>
      <c r="BFP449" s="309"/>
      <c r="BFQ449" s="309"/>
      <c r="BFR449" s="309"/>
      <c r="BFS449" s="309"/>
      <c r="BFT449" s="309"/>
      <c r="BFU449" s="309"/>
      <c r="BFV449" s="309"/>
      <c r="BFW449" s="309"/>
      <c r="BFX449" s="309"/>
      <c r="BFY449" s="309"/>
      <c r="BFZ449" s="309"/>
      <c r="BGA449" s="309"/>
      <c r="BGB449" s="309"/>
      <c r="BGC449" s="309"/>
      <c r="BGD449" s="309"/>
      <c r="BGE449" s="309"/>
      <c r="BGF449" s="309"/>
      <c r="BGG449" s="309"/>
      <c r="BGH449" s="309"/>
    </row>
    <row r="450" spans="6:1542" s="18" customFormat="1" ht="14.45" customHeight="1" x14ac:dyDescent="0.25">
      <c r="F450" s="68"/>
      <c r="Y450" s="68"/>
      <c r="AC450" s="309"/>
      <c r="AD450" s="309"/>
      <c r="AE450" s="309"/>
      <c r="AF450" s="309"/>
      <c r="AG450" s="309"/>
      <c r="AH450" s="309"/>
      <c r="AI450" s="309"/>
      <c r="AJ450" s="309"/>
      <c r="AK450" s="309"/>
      <c r="AL450" s="309"/>
      <c r="AM450" s="309"/>
      <c r="AN450" s="309"/>
      <c r="AO450" s="309"/>
      <c r="AP450" s="309"/>
      <c r="AQ450" s="309"/>
      <c r="AR450" s="309"/>
      <c r="AS450" s="309"/>
      <c r="AT450" s="309"/>
      <c r="AU450" s="309"/>
      <c r="AV450" s="309"/>
      <c r="AW450" s="309"/>
      <c r="AX450" s="309"/>
      <c r="AY450" s="309"/>
      <c r="AZ450" s="309"/>
      <c r="BA450" s="309"/>
      <c r="BB450" s="309"/>
      <c r="BC450" s="309"/>
      <c r="BD450" s="309"/>
      <c r="BE450" s="309"/>
      <c r="BF450" s="309"/>
      <c r="BG450" s="309"/>
      <c r="BH450" s="309"/>
      <c r="BI450" s="309"/>
      <c r="BJ450" s="309"/>
      <c r="BK450" s="309"/>
      <c r="BL450" s="309"/>
      <c r="BM450" s="309"/>
      <c r="BN450" s="309"/>
      <c r="BO450" s="309"/>
      <c r="BP450" s="309"/>
      <c r="BQ450" s="309"/>
      <c r="BR450" s="309"/>
      <c r="BS450" s="309"/>
      <c r="BT450" s="309"/>
      <c r="BU450" s="309"/>
      <c r="BV450" s="309"/>
      <c r="BW450" s="309"/>
      <c r="BX450" s="309"/>
      <c r="BY450" s="309"/>
      <c r="BZ450" s="309"/>
      <c r="CA450" s="309"/>
      <c r="CB450" s="309"/>
      <c r="CC450" s="309"/>
      <c r="CD450" s="309"/>
      <c r="CE450" s="309"/>
      <c r="CF450" s="309"/>
      <c r="CG450" s="309"/>
      <c r="CH450" s="309"/>
      <c r="CI450" s="309"/>
      <c r="CJ450" s="309"/>
      <c r="CK450" s="309"/>
      <c r="CL450" s="309"/>
      <c r="CM450" s="309"/>
      <c r="CN450" s="309"/>
      <c r="CO450" s="309"/>
      <c r="CP450" s="309"/>
      <c r="CQ450" s="309"/>
      <c r="CR450" s="309"/>
      <c r="CS450" s="309"/>
      <c r="CT450" s="309"/>
      <c r="CU450" s="309"/>
      <c r="CV450" s="309"/>
      <c r="CW450" s="309"/>
      <c r="CX450" s="309"/>
      <c r="CY450" s="309"/>
      <c r="CZ450" s="309"/>
      <c r="DA450" s="309"/>
      <c r="DB450" s="309"/>
      <c r="DC450" s="309"/>
      <c r="DD450" s="309"/>
      <c r="DE450" s="309"/>
      <c r="DF450" s="309"/>
      <c r="DG450" s="309"/>
      <c r="DH450" s="309"/>
      <c r="DI450" s="309"/>
      <c r="DJ450" s="309"/>
      <c r="DK450" s="309"/>
      <c r="DL450" s="309"/>
      <c r="DM450" s="309"/>
      <c r="DN450" s="309"/>
      <c r="DO450" s="309"/>
      <c r="DP450" s="309"/>
      <c r="DQ450" s="309"/>
      <c r="DR450" s="309"/>
      <c r="DS450" s="309"/>
      <c r="DT450" s="309"/>
      <c r="DU450" s="309"/>
      <c r="DV450" s="309"/>
      <c r="DW450" s="309"/>
      <c r="DX450" s="309"/>
      <c r="DY450" s="309"/>
      <c r="DZ450" s="309"/>
      <c r="EA450" s="309"/>
      <c r="EB450" s="309"/>
      <c r="EC450" s="309"/>
      <c r="ED450" s="309"/>
      <c r="EE450" s="309"/>
      <c r="EF450" s="309"/>
      <c r="EG450" s="309"/>
      <c r="EH450" s="309"/>
      <c r="EI450" s="309"/>
      <c r="EJ450" s="309"/>
      <c r="EK450" s="309"/>
      <c r="EL450" s="309"/>
      <c r="EM450" s="309"/>
      <c r="EN450" s="309"/>
      <c r="EO450" s="309"/>
      <c r="EP450" s="309"/>
      <c r="EQ450" s="309"/>
      <c r="ER450" s="309"/>
      <c r="ES450" s="309"/>
      <c r="ET450" s="309"/>
      <c r="EU450" s="309"/>
      <c r="EV450" s="309"/>
      <c r="EW450" s="309"/>
      <c r="EX450" s="309"/>
      <c r="EY450" s="309"/>
      <c r="EZ450" s="309"/>
      <c r="FA450" s="309"/>
      <c r="FB450" s="309"/>
      <c r="FC450" s="309"/>
      <c r="FD450" s="309"/>
      <c r="FE450" s="309"/>
      <c r="FF450" s="309"/>
      <c r="FG450" s="309"/>
      <c r="FH450" s="309"/>
      <c r="FI450" s="309"/>
      <c r="FJ450" s="309"/>
      <c r="FK450" s="309"/>
      <c r="FL450" s="309"/>
      <c r="FM450" s="309"/>
      <c r="FN450" s="309"/>
      <c r="FO450" s="309"/>
      <c r="FP450" s="309"/>
      <c r="FQ450" s="309"/>
      <c r="FR450" s="309"/>
      <c r="FS450" s="309"/>
      <c r="FT450" s="309"/>
      <c r="FU450" s="309"/>
      <c r="FV450" s="309"/>
      <c r="FW450" s="309"/>
      <c r="FX450" s="309"/>
      <c r="FY450" s="309"/>
      <c r="FZ450" s="309"/>
      <c r="GA450" s="309"/>
      <c r="GB450" s="309"/>
      <c r="GC450" s="309"/>
      <c r="GD450" s="309"/>
      <c r="GE450" s="309"/>
      <c r="GF450" s="309"/>
      <c r="GG450" s="309"/>
      <c r="GH450" s="309"/>
      <c r="GI450" s="309"/>
      <c r="GJ450" s="309"/>
      <c r="GK450" s="309"/>
      <c r="GL450" s="309"/>
      <c r="GM450" s="309"/>
      <c r="GN450" s="309"/>
      <c r="GO450" s="309"/>
      <c r="GP450" s="309"/>
      <c r="GQ450" s="309"/>
      <c r="GR450" s="309"/>
      <c r="GS450" s="309"/>
      <c r="GT450" s="309"/>
      <c r="GU450" s="309"/>
      <c r="GV450" s="309"/>
      <c r="GW450" s="309"/>
      <c r="GX450" s="309"/>
      <c r="GY450" s="309"/>
      <c r="GZ450" s="309"/>
      <c r="HA450" s="309"/>
      <c r="HB450" s="309"/>
      <c r="HC450" s="309"/>
      <c r="HD450" s="309"/>
      <c r="HE450" s="309"/>
      <c r="HF450" s="309"/>
      <c r="HG450" s="309"/>
      <c r="HH450" s="309"/>
      <c r="HI450" s="309"/>
      <c r="HJ450" s="309"/>
      <c r="HK450" s="309"/>
      <c r="HL450" s="309"/>
      <c r="HM450" s="309"/>
      <c r="HN450" s="309"/>
      <c r="HO450" s="309"/>
      <c r="HP450" s="309"/>
      <c r="HQ450" s="309"/>
      <c r="HR450" s="309"/>
      <c r="HS450" s="309"/>
      <c r="HT450" s="309"/>
      <c r="HU450" s="309"/>
      <c r="HV450" s="309"/>
      <c r="HW450" s="309"/>
      <c r="HX450" s="309"/>
      <c r="HY450" s="309"/>
      <c r="HZ450" s="309"/>
      <c r="IA450" s="309"/>
      <c r="IB450" s="309"/>
      <c r="IC450" s="309"/>
      <c r="ID450" s="309"/>
      <c r="IE450" s="309"/>
      <c r="IF450" s="309"/>
      <c r="IG450" s="309"/>
      <c r="IH450" s="309"/>
      <c r="II450" s="309"/>
      <c r="IJ450" s="309"/>
      <c r="IK450" s="309"/>
      <c r="IL450" s="309"/>
      <c r="IM450" s="309"/>
      <c r="IN450" s="309"/>
      <c r="IO450" s="309"/>
      <c r="IP450" s="309"/>
      <c r="IQ450" s="309"/>
      <c r="IR450" s="309"/>
      <c r="IS450" s="309"/>
      <c r="IT450" s="309"/>
      <c r="IU450" s="309"/>
      <c r="IV450" s="309"/>
      <c r="IW450" s="309"/>
      <c r="IX450" s="309"/>
      <c r="IY450" s="309"/>
      <c r="IZ450" s="309"/>
      <c r="JA450" s="309"/>
      <c r="JB450" s="309"/>
      <c r="JC450" s="309"/>
      <c r="JD450" s="309"/>
      <c r="JE450" s="309"/>
      <c r="JF450" s="309"/>
      <c r="JG450" s="309"/>
      <c r="JH450" s="309"/>
      <c r="JI450" s="309"/>
      <c r="JJ450" s="309"/>
      <c r="JK450" s="309"/>
      <c r="JL450" s="309"/>
      <c r="JM450" s="309"/>
      <c r="JN450" s="309"/>
      <c r="JO450" s="309"/>
      <c r="JP450" s="309"/>
      <c r="JQ450" s="309"/>
      <c r="JR450" s="309"/>
      <c r="JS450" s="309"/>
      <c r="JT450" s="309"/>
      <c r="JU450" s="309"/>
      <c r="JV450" s="309"/>
      <c r="JW450" s="309"/>
      <c r="JX450" s="309"/>
      <c r="JY450" s="309"/>
      <c r="JZ450" s="309"/>
      <c r="KA450" s="309"/>
      <c r="KB450" s="309"/>
      <c r="KC450" s="309"/>
      <c r="KD450" s="309"/>
      <c r="KE450" s="309"/>
      <c r="KF450" s="309"/>
      <c r="KG450" s="309"/>
      <c r="KH450" s="309"/>
      <c r="KI450" s="309"/>
      <c r="KJ450" s="309"/>
      <c r="KK450" s="309"/>
      <c r="KL450" s="309"/>
      <c r="KM450" s="309"/>
      <c r="KN450" s="309"/>
      <c r="KO450" s="309"/>
      <c r="KP450" s="309"/>
      <c r="KQ450" s="309"/>
      <c r="KR450" s="309"/>
      <c r="KS450" s="309"/>
      <c r="KT450" s="309"/>
      <c r="KU450" s="309"/>
      <c r="KV450" s="309"/>
      <c r="KW450" s="309"/>
      <c r="KX450" s="309"/>
      <c r="KY450" s="309"/>
      <c r="KZ450" s="309"/>
      <c r="LA450" s="309"/>
      <c r="LB450" s="309"/>
      <c r="LC450" s="309"/>
      <c r="LD450" s="309"/>
      <c r="LE450" s="309"/>
      <c r="LF450" s="309"/>
      <c r="LG450" s="309"/>
      <c r="LH450" s="309"/>
      <c r="LI450" s="309"/>
      <c r="LJ450" s="309"/>
      <c r="LK450" s="309"/>
      <c r="LL450" s="309"/>
      <c r="LM450" s="309"/>
      <c r="LN450" s="309"/>
      <c r="LO450" s="309"/>
      <c r="LP450" s="309"/>
      <c r="LQ450" s="309"/>
      <c r="LR450" s="309"/>
      <c r="LS450" s="309"/>
      <c r="LT450" s="309"/>
      <c r="LU450" s="309"/>
      <c r="LV450" s="309"/>
      <c r="LW450" s="309"/>
      <c r="LX450" s="309"/>
      <c r="LY450" s="309"/>
      <c r="LZ450" s="309"/>
      <c r="MA450" s="309"/>
      <c r="MB450" s="309"/>
      <c r="MC450" s="309"/>
      <c r="MD450" s="309"/>
      <c r="ME450" s="309"/>
      <c r="MF450" s="309"/>
      <c r="MG450" s="309"/>
      <c r="MH450" s="309"/>
      <c r="MI450" s="309"/>
      <c r="MJ450" s="309"/>
      <c r="MK450" s="309"/>
      <c r="ML450" s="309"/>
      <c r="MM450" s="309"/>
      <c r="MN450" s="309"/>
      <c r="MO450" s="309"/>
      <c r="MP450" s="309"/>
      <c r="MQ450" s="309"/>
      <c r="MR450" s="309"/>
      <c r="MS450" s="309"/>
      <c r="MT450" s="309"/>
      <c r="MU450" s="309"/>
      <c r="MV450" s="309"/>
      <c r="MW450" s="309"/>
      <c r="MX450" s="309"/>
      <c r="MY450" s="309"/>
      <c r="MZ450" s="309"/>
      <c r="NA450" s="309"/>
      <c r="NB450" s="309"/>
      <c r="NC450" s="309"/>
      <c r="ND450" s="309"/>
      <c r="NE450" s="309"/>
      <c r="NF450" s="309"/>
      <c r="NG450" s="309"/>
      <c r="NH450" s="309"/>
      <c r="NI450" s="309"/>
      <c r="NJ450" s="309"/>
      <c r="NK450" s="309"/>
      <c r="NL450" s="309"/>
      <c r="NM450" s="309"/>
      <c r="NN450" s="309"/>
      <c r="NO450" s="309"/>
      <c r="NP450" s="309"/>
      <c r="NQ450" s="309"/>
      <c r="NR450" s="309"/>
      <c r="NS450" s="309"/>
      <c r="NT450" s="309"/>
      <c r="NU450" s="309"/>
      <c r="NV450" s="309"/>
      <c r="NW450" s="309"/>
      <c r="NX450" s="309"/>
      <c r="NY450" s="309"/>
      <c r="NZ450" s="309"/>
      <c r="OA450" s="309"/>
      <c r="OB450" s="309"/>
      <c r="OC450" s="309"/>
      <c r="OD450" s="309"/>
      <c r="OE450" s="309"/>
      <c r="OF450" s="309"/>
      <c r="OG450" s="309"/>
      <c r="OH450" s="309"/>
      <c r="OI450" s="309"/>
      <c r="OJ450" s="309"/>
      <c r="OK450" s="309"/>
      <c r="OL450" s="309"/>
      <c r="OM450" s="309"/>
      <c r="ON450" s="309"/>
      <c r="OO450" s="309"/>
      <c r="OP450" s="309"/>
      <c r="OQ450" s="309"/>
      <c r="OR450" s="309"/>
      <c r="OS450" s="309"/>
      <c r="OT450" s="309"/>
      <c r="OU450" s="309"/>
      <c r="OV450" s="309"/>
      <c r="OW450" s="309"/>
      <c r="OX450" s="309"/>
      <c r="OY450" s="309"/>
      <c r="OZ450" s="309"/>
      <c r="PA450" s="309"/>
      <c r="PB450" s="309"/>
      <c r="PC450" s="309"/>
      <c r="PD450" s="309"/>
      <c r="PE450" s="309"/>
      <c r="PF450" s="309"/>
      <c r="PG450" s="309"/>
      <c r="PH450" s="309"/>
      <c r="PI450" s="309"/>
      <c r="PJ450" s="309"/>
      <c r="PK450" s="309"/>
      <c r="PL450" s="309"/>
      <c r="PM450" s="309"/>
      <c r="PN450" s="309"/>
      <c r="PO450" s="309"/>
      <c r="PP450" s="309"/>
      <c r="PQ450" s="309"/>
      <c r="PR450" s="309"/>
      <c r="PS450" s="309"/>
      <c r="PT450" s="309"/>
      <c r="PU450" s="309"/>
      <c r="PV450" s="309"/>
      <c r="PW450" s="309"/>
      <c r="PX450" s="309"/>
      <c r="PY450" s="309"/>
      <c r="PZ450" s="309"/>
      <c r="QA450" s="309"/>
      <c r="QB450" s="309"/>
      <c r="QC450" s="309"/>
      <c r="QD450" s="309"/>
      <c r="QE450" s="309"/>
      <c r="QF450" s="309"/>
      <c r="QG450" s="309"/>
      <c r="QH450" s="309"/>
      <c r="QI450" s="309"/>
      <c r="QJ450" s="309"/>
      <c r="QK450" s="309"/>
      <c r="QL450" s="309"/>
      <c r="QM450" s="309"/>
      <c r="QN450" s="309"/>
      <c r="QO450" s="309"/>
      <c r="QP450" s="309"/>
      <c r="QQ450" s="309"/>
      <c r="QR450" s="309"/>
      <c r="QS450" s="309"/>
      <c r="QT450" s="309"/>
      <c r="QU450" s="309"/>
      <c r="QV450" s="309"/>
      <c r="QW450" s="309"/>
      <c r="QX450" s="309"/>
      <c r="QY450" s="309"/>
      <c r="QZ450" s="309"/>
      <c r="RA450" s="309"/>
      <c r="RB450" s="309"/>
      <c r="RC450" s="309"/>
      <c r="RD450" s="309"/>
      <c r="RE450" s="309"/>
      <c r="RF450" s="309"/>
      <c r="RG450" s="309"/>
      <c r="RH450" s="309"/>
      <c r="RI450" s="309"/>
      <c r="RJ450" s="309"/>
      <c r="RK450" s="309"/>
      <c r="RL450" s="309"/>
      <c r="RM450" s="309"/>
      <c r="RN450" s="309"/>
      <c r="RO450" s="309"/>
      <c r="RP450" s="309"/>
      <c r="RQ450" s="309"/>
      <c r="RR450" s="309"/>
      <c r="RS450" s="309"/>
      <c r="RT450" s="309"/>
      <c r="RU450" s="309"/>
      <c r="RV450" s="309"/>
      <c r="RW450" s="309"/>
      <c r="RX450" s="309"/>
      <c r="RY450" s="309"/>
      <c r="RZ450" s="309"/>
      <c r="SA450" s="309"/>
      <c r="SB450" s="309"/>
      <c r="SC450" s="309"/>
      <c r="SD450" s="309"/>
      <c r="SE450" s="309"/>
      <c r="SF450" s="309"/>
      <c r="SG450" s="309"/>
      <c r="SH450" s="309"/>
      <c r="SI450" s="309"/>
      <c r="SJ450" s="309"/>
      <c r="SK450" s="309"/>
      <c r="SL450" s="309"/>
      <c r="SM450" s="309"/>
      <c r="SN450" s="309"/>
      <c r="SO450" s="309"/>
      <c r="SP450" s="309"/>
      <c r="SQ450" s="309"/>
      <c r="SR450" s="309"/>
      <c r="SS450" s="309"/>
      <c r="ST450" s="309"/>
      <c r="SU450" s="309"/>
      <c r="SV450" s="309"/>
      <c r="SW450" s="309"/>
      <c r="SX450" s="309"/>
      <c r="SY450" s="309"/>
      <c r="SZ450" s="309"/>
      <c r="TA450" s="309"/>
      <c r="TB450" s="309"/>
      <c r="TC450" s="309"/>
      <c r="TD450" s="309"/>
      <c r="TE450" s="309"/>
      <c r="TF450" s="309"/>
      <c r="TG450" s="309"/>
      <c r="TH450" s="309"/>
      <c r="TI450" s="309"/>
      <c r="TJ450" s="309"/>
      <c r="TK450" s="309"/>
      <c r="TL450" s="309"/>
      <c r="TM450" s="309"/>
      <c r="TN450" s="309"/>
      <c r="TO450" s="309"/>
      <c r="TP450" s="309"/>
      <c r="TQ450" s="309"/>
      <c r="TR450" s="309"/>
      <c r="TS450" s="309"/>
      <c r="TT450" s="309"/>
      <c r="TU450" s="309"/>
      <c r="TV450" s="309"/>
      <c r="TW450" s="309"/>
      <c r="TX450" s="309"/>
      <c r="TY450" s="309"/>
      <c r="TZ450" s="309"/>
      <c r="UA450" s="309"/>
      <c r="UB450" s="309"/>
      <c r="UC450" s="309"/>
      <c r="UD450" s="309"/>
      <c r="UE450" s="309"/>
      <c r="UF450" s="309"/>
      <c r="UG450" s="309"/>
      <c r="UH450" s="309"/>
      <c r="UI450" s="309"/>
      <c r="UJ450" s="309"/>
      <c r="UK450" s="309"/>
      <c r="UL450" s="309"/>
      <c r="UM450" s="309"/>
      <c r="UN450" s="309"/>
      <c r="UO450" s="309"/>
      <c r="UP450" s="309"/>
      <c r="UQ450" s="309"/>
      <c r="UR450" s="309"/>
      <c r="US450" s="309"/>
      <c r="UT450" s="309"/>
      <c r="UU450" s="309"/>
      <c r="UV450" s="309"/>
      <c r="UW450" s="309"/>
      <c r="UX450" s="309"/>
      <c r="UY450" s="309"/>
      <c r="UZ450" s="309"/>
      <c r="VA450" s="309"/>
      <c r="VB450" s="309"/>
      <c r="VC450" s="309"/>
      <c r="VD450" s="309"/>
      <c r="VE450" s="309"/>
      <c r="VF450" s="309"/>
      <c r="VG450" s="309"/>
      <c r="VH450" s="309"/>
      <c r="VI450" s="309"/>
      <c r="VJ450" s="309"/>
      <c r="VK450" s="309"/>
      <c r="VL450" s="309"/>
      <c r="VM450" s="309"/>
      <c r="VN450" s="309"/>
      <c r="VO450" s="309"/>
      <c r="VP450" s="309"/>
      <c r="VQ450" s="309"/>
      <c r="VR450" s="309"/>
      <c r="VS450" s="309"/>
      <c r="VT450" s="309"/>
      <c r="VU450" s="309"/>
      <c r="VV450" s="309"/>
      <c r="VW450" s="309"/>
      <c r="VX450" s="309"/>
      <c r="VY450" s="309"/>
      <c r="VZ450" s="309"/>
      <c r="WA450" s="309"/>
      <c r="WB450" s="309"/>
      <c r="WC450" s="309"/>
      <c r="WD450" s="309"/>
      <c r="WE450" s="309"/>
      <c r="WF450" s="309"/>
      <c r="WG450" s="309"/>
      <c r="WH450" s="309"/>
      <c r="WI450" s="309"/>
      <c r="WJ450" s="309"/>
      <c r="WK450" s="309"/>
      <c r="WL450" s="309"/>
      <c r="WM450" s="309"/>
      <c r="WN450" s="309"/>
      <c r="WO450" s="309"/>
      <c r="WP450" s="309"/>
      <c r="WQ450" s="309"/>
      <c r="WR450" s="309"/>
      <c r="WS450" s="309"/>
      <c r="WT450" s="309"/>
      <c r="WU450" s="309"/>
      <c r="WV450" s="309"/>
      <c r="WW450" s="309"/>
      <c r="WX450" s="309"/>
      <c r="WY450" s="309"/>
      <c r="WZ450" s="309"/>
      <c r="XA450" s="309"/>
      <c r="XB450" s="309"/>
      <c r="XC450" s="309"/>
      <c r="XD450" s="309"/>
      <c r="XE450" s="309"/>
      <c r="XF450" s="309"/>
      <c r="XG450" s="309"/>
      <c r="XH450" s="309"/>
      <c r="XI450" s="309"/>
      <c r="XJ450" s="309"/>
      <c r="XK450" s="309"/>
      <c r="XL450" s="309"/>
      <c r="XM450" s="309"/>
      <c r="XN450" s="309"/>
      <c r="XO450" s="309"/>
      <c r="XP450" s="309"/>
      <c r="XQ450" s="309"/>
      <c r="XR450" s="309"/>
      <c r="XS450" s="309"/>
      <c r="XT450" s="309"/>
      <c r="XU450" s="309"/>
      <c r="XV450" s="309"/>
      <c r="XW450" s="309"/>
      <c r="XX450" s="309"/>
      <c r="XY450" s="309"/>
      <c r="XZ450" s="309"/>
      <c r="YA450" s="309"/>
      <c r="YB450" s="309"/>
      <c r="YC450" s="309"/>
      <c r="YD450" s="309"/>
      <c r="YE450" s="309"/>
      <c r="YF450" s="309"/>
      <c r="YG450" s="309"/>
      <c r="YH450" s="309"/>
      <c r="YI450" s="309"/>
      <c r="YJ450" s="309"/>
      <c r="YK450" s="309"/>
      <c r="YL450" s="309"/>
      <c r="YM450" s="309"/>
      <c r="YN450" s="309"/>
      <c r="YO450" s="309"/>
      <c r="YP450" s="309"/>
      <c r="YQ450" s="309"/>
      <c r="YR450" s="309"/>
      <c r="YS450" s="309"/>
      <c r="YT450" s="309"/>
      <c r="YU450" s="309"/>
      <c r="YV450" s="309"/>
      <c r="YW450" s="309"/>
      <c r="YX450" s="309"/>
      <c r="YY450" s="309"/>
      <c r="YZ450" s="309"/>
      <c r="ZA450" s="309"/>
      <c r="ZB450" s="309"/>
      <c r="ZC450" s="309"/>
      <c r="ZD450" s="309"/>
      <c r="ZE450" s="309"/>
      <c r="ZF450" s="309"/>
      <c r="ZG450" s="309"/>
      <c r="ZH450" s="309"/>
      <c r="ZI450" s="309"/>
      <c r="ZJ450" s="309"/>
      <c r="ZK450" s="309"/>
      <c r="ZL450" s="309"/>
      <c r="ZM450" s="309"/>
      <c r="ZN450" s="309"/>
      <c r="ZO450" s="309"/>
      <c r="ZP450" s="309"/>
      <c r="ZQ450" s="309"/>
      <c r="ZR450" s="309"/>
      <c r="ZS450" s="309"/>
      <c r="ZT450" s="309"/>
      <c r="ZU450" s="309"/>
      <c r="ZV450" s="309"/>
      <c r="ZW450" s="309"/>
      <c r="ZX450" s="309"/>
      <c r="ZY450" s="309"/>
      <c r="ZZ450" s="309"/>
      <c r="AAA450" s="309"/>
      <c r="AAB450" s="309"/>
      <c r="AAC450" s="309"/>
      <c r="AAD450" s="309"/>
      <c r="AAE450" s="309"/>
      <c r="AAF450" s="309"/>
      <c r="AAG450" s="309"/>
      <c r="AAH450" s="309"/>
      <c r="AAI450" s="309"/>
      <c r="AAJ450" s="309"/>
      <c r="AAK450" s="309"/>
      <c r="AAL450" s="309"/>
      <c r="AAM450" s="309"/>
      <c r="AAN450" s="309"/>
      <c r="AAO450" s="309"/>
      <c r="AAP450" s="309"/>
      <c r="AAQ450" s="309"/>
      <c r="AAR450" s="309"/>
      <c r="AAS450" s="309"/>
      <c r="AAT450" s="309"/>
      <c r="AAU450" s="309"/>
      <c r="AAV450" s="309"/>
      <c r="AAW450" s="309"/>
      <c r="AAX450" s="309"/>
      <c r="AAY450" s="309"/>
      <c r="AAZ450" s="309"/>
      <c r="ABA450" s="309"/>
      <c r="ABB450" s="309"/>
      <c r="ABC450" s="309"/>
      <c r="ABD450" s="309"/>
      <c r="ABE450" s="309"/>
      <c r="ABF450" s="309"/>
      <c r="ABG450" s="309"/>
      <c r="ABH450" s="309"/>
      <c r="ABI450" s="309"/>
      <c r="ABJ450" s="309"/>
      <c r="ABK450" s="309"/>
      <c r="ABL450" s="309"/>
      <c r="ABM450" s="309"/>
      <c r="ABN450" s="309"/>
      <c r="ABO450" s="309"/>
      <c r="ABP450" s="309"/>
      <c r="ABQ450" s="309"/>
      <c r="ABR450" s="309"/>
      <c r="ABS450" s="309"/>
      <c r="ABT450" s="309"/>
      <c r="ABU450" s="309"/>
      <c r="ABV450" s="309"/>
      <c r="ABW450" s="309"/>
      <c r="ABX450" s="309"/>
      <c r="ABY450" s="309"/>
      <c r="ABZ450" s="309"/>
      <c r="ACA450" s="309"/>
      <c r="ACB450" s="309"/>
      <c r="ACC450" s="309"/>
      <c r="ACD450" s="309"/>
      <c r="ACE450" s="309"/>
      <c r="ACF450" s="309"/>
      <c r="ACG450" s="309"/>
      <c r="ACH450" s="309"/>
      <c r="ACI450" s="309"/>
      <c r="ACJ450" s="309"/>
      <c r="ACK450" s="309"/>
      <c r="ACL450" s="309"/>
      <c r="ACM450" s="309"/>
      <c r="ACN450" s="309"/>
      <c r="ACO450" s="309"/>
      <c r="ACP450" s="309"/>
      <c r="ACQ450" s="309"/>
      <c r="ACR450" s="309"/>
      <c r="ACS450" s="309"/>
      <c r="ACT450" s="309"/>
      <c r="ACU450" s="309"/>
      <c r="ACV450" s="309"/>
      <c r="ACW450" s="309"/>
      <c r="ACX450" s="309"/>
      <c r="ACY450" s="309"/>
      <c r="ACZ450" s="309"/>
      <c r="ADA450" s="309"/>
      <c r="ADB450" s="309"/>
      <c r="ADC450" s="309"/>
      <c r="ADD450" s="309"/>
      <c r="ADE450" s="309"/>
      <c r="ADF450" s="309"/>
      <c r="ADG450" s="309"/>
      <c r="ADH450" s="309"/>
      <c r="ADI450" s="309"/>
      <c r="ADJ450" s="309"/>
      <c r="ADK450" s="309"/>
      <c r="ADL450" s="309"/>
      <c r="ADM450" s="309"/>
      <c r="ADN450" s="309"/>
      <c r="ADO450" s="309"/>
      <c r="ADP450" s="309"/>
      <c r="ADQ450" s="309"/>
      <c r="ADR450" s="309"/>
      <c r="ADS450" s="309"/>
      <c r="ADT450" s="309"/>
      <c r="ADU450" s="309"/>
      <c r="ADV450" s="309"/>
      <c r="ADW450" s="309"/>
      <c r="ADX450" s="309"/>
      <c r="ADY450" s="309"/>
      <c r="ADZ450" s="309"/>
      <c r="AEA450" s="309"/>
      <c r="AEB450" s="309"/>
      <c r="AEC450" s="309"/>
      <c r="AED450" s="309"/>
      <c r="AEE450" s="309"/>
      <c r="AEF450" s="309"/>
      <c r="AEG450" s="309"/>
      <c r="AEH450" s="309"/>
      <c r="AEI450" s="309"/>
      <c r="AEJ450" s="309"/>
      <c r="AEK450" s="309"/>
      <c r="AEL450" s="309"/>
      <c r="AEM450" s="309"/>
      <c r="AEN450" s="309"/>
      <c r="AEO450" s="309"/>
      <c r="AEP450" s="309"/>
      <c r="AEQ450" s="309"/>
      <c r="AER450" s="309"/>
      <c r="AES450" s="309"/>
      <c r="AET450" s="309"/>
      <c r="AEU450" s="309"/>
      <c r="AEV450" s="309"/>
      <c r="AEW450" s="309"/>
      <c r="AEX450" s="309"/>
      <c r="AEY450" s="309"/>
      <c r="AEZ450" s="309"/>
      <c r="AFA450" s="309"/>
      <c r="AFB450" s="309"/>
      <c r="AFC450" s="309"/>
      <c r="AFD450" s="309"/>
      <c r="AFE450" s="309"/>
      <c r="AFF450" s="309"/>
      <c r="AFG450" s="309"/>
      <c r="AFH450" s="309"/>
      <c r="AFI450" s="309"/>
      <c r="AFJ450" s="309"/>
      <c r="AFK450" s="309"/>
      <c r="AFL450" s="309"/>
      <c r="AFM450" s="309"/>
      <c r="AFN450" s="309"/>
      <c r="AFO450" s="309"/>
      <c r="AFP450" s="309"/>
      <c r="AFQ450" s="309"/>
      <c r="AFR450" s="309"/>
      <c r="AFS450" s="309"/>
      <c r="AFT450" s="309"/>
      <c r="AFU450" s="309"/>
      <c r="AFV450" s="309"/>
      <c r="AFW450" s="309"/>
      <c r="AFX450" s="309"/>
      <c r="AFY450" s="309"/>
      <c r="AFZ450" s="309"/>
      <c r="AGA450" s="309"/>
      <c r="AGB450" s="309"/>
      <c r="AGC450" s="309"/>
      <c r="AGD450" s="309"/>
      <c r="AGE450" s="309"/>
      <c r="AGF450" s="309"/>
      <c r="AGG450" s="309"/>
      <c r="AGH450" s="309"/>
      <c r="AGI450" s="309"/>
      <c r="AGJ450" s="309"/>
      <c r="AGK450" s="309"/>
      <c r="AGL450" s="309"/>
      <c r="AGM450" s="309"/>
      <c r="AGN450" s="309"/>
      <c r="AGO450" s="309"/>
      <c r="AGP450" s="309"/>
      <c r="AGQ450" s="309"/>
      <c r="AGR450" s="309"/>
      <c r="AGS450" s="309"/>
      <c r="AGT450" s="309"/>
      <c r="AGU450" s="309"/>
      <c r="AGV450" s="309"/>
      <c r="AGW450" s="309"/>
      <c r="AGX450" s="309"/>
      <c r="AGY450" s="309"/>
      <c r="AGZ450" s="309"/>
      <c r="AHA450" s="309"/>
      <c r="AHB450" s="309"/>
      <c r="AHC450" s="309"/>
      <c r="AHD450" s="309"/>
      <c r="AHE450" s="309"/>
      <c r="AHF450" s="309"/>
      <c r="AHG450" s="309"/>
      <c r="AHH450" s="309"/>
      <c r="AHI450" s="309"/>
      <c r="AHJ450" s="309"/>
      <c r="AHK450" s="309"/>
      <c r="AHL450" s="309"/>
      <c r="AHM450" s="309"/>
      <c r="AHN450" s="309"/>
      <c r="AHO450" s="309"/>
      <c r="AHP450" s="309"/>
      <c r="AHQ450" s="309"/>
      <c r="AHR450" s="309"/>
      <c r="AHS450" s="309"/>
      <c r="AHT450" s="309"/>
      <c r="AHU450" s="309"/>
      <c r="AHV450" s="309"/>
      <c r="AHW450" s="309"/>
      <c r="AHX450" s="309"/>
      <c r="AHY450" s="309"/>
      <c r="AHZ450" s="309"/>
      <c r="AIA450" s="309"/>
      <c r="AIB450" s="309"/>
      <c r="AIC450" s="309"/>
      <c r="AID450" s="309"/>
      <c r="AIE450" s="309"/>
      <c r="AIF450" s="309"/>
      <c r="AIG450" s="309"/>
      <c r="AIH450" s="309"/>
      <c r="AII450" s="309"/>
      <c r="AIJ450" s="309"/>
      <c r="AIK450" s="309"/>
      <c r="AIL450" s="309"/>
      <c r="AIM450" s="309"/>
      <c r="AIN450" s="309"/>
      <c r="AIO450" s="309"/>
      <c r="AIP450" s="309"/>
      <c r="AIQ450" s="309"/>
      <c r="AIR450" s="309"/>
      <c r="AIS450" s="309"/>
      <c r="AIT450" s="309"/>
      <c r="AIU450" s="309"/>
      <c r="AIV450" s="309"/>
      <c r="AIW450" s="309"/>
      <c r="AIX450" s="309"/>
      <c r="AIY450" s="309"/>
      <c r="AIZ450" s="309"/>
      <c r="AJA450" s="309"/>
      <c r="AJB450" s="309"/>
      <c r="AJC450" s="309"/>
      <c r="AJD450" s="309"/>
      <c r="AJE450" s="309"/>
      <c r="AJF450" s="309"/>
      <c r="AJG450" s="309"/>
      <c r="AJH450" s="309"/>
      <c r="AJI450" s="309"/>
      <c r="AJJ450" s="309"/>
      <c r="AJK450" s="309"/>
      <c r="AJL450" s="309"/>
      <c r="AJM450" s="309"/>
      <c r="AJN450" s="309"/>
      <c r="AJO450" s="309"/>
      <c r="AJP450" s="309"/>
      <c r="AJQ450" s="309"/>
      <c r="AJR450" s="309"/>
      <c r="AJS450" s="309"/>
      <c r="AJT450" s="309"/>
      <c r="AJU450" s="309"/>
      <c r="AJV450" s="309"/>
      <c r="AJW450" s="309"/>
      <c r="AJX450" s="309"/>
      <c r="AJY450" s="309"/>
      <c r="AJZ450" s="309"/>
      <c r="AKA450" s="309"/>
      <c r="AKB450" s="309"/>
      <c r="AKC450" s="309"/>
      <c r="AKD450" s="309"/>
      <c r="AKE450" s="309"/>
      <c r="AKF450" s="309"/>
      <c r="AKG450" s="309"/>
      <c r="AKH450" s="309"/>
      <c r="AKI450" s="309"/>
      <c r="AKJ450" s="309"/>
      <c r="AKK450" s="309"/>
      <c r="AKL450" s="309"/>
      <c r="AKM450" s="309"/>
      <c r="AKN450" s="309"/>
      <c r="AKO450" s="309"/>
      <c r="AKP450" s="309"/>
      <c r="AKQ450" s="309"/>
      <c r="AKR450" s="309"/>
      <c r="AKS450" s="309"/>
      <c r="AKT450" s="309"/>
      <c r="AKU450" s="309"/>
      <c r="AKV450" s="309"/>
      <c r="AKW450" s="309"/>
      <c r="AKX450" s="309"/>
      <c r="AKY450" s="309"/>
      <c r="AKZ450" s="309"/>
      <c r="ALA450" s="309"/>
      <c r="ALB450" s="309"/>
      <c r="ALC450" s="309"/>
      <c r="ALD450" s="309"/>
      <c r="ALE450" s="309"/>
      <c r="ALF450" s="309"/>
      <c r="ALG450" s="309"/>
      <c r="ALH450" s="309"/>
      <c r="ALI450" s="309"/>
      <c r="ALJ450" s="309"/>
      <c r="ALK450" s="309"/>
      <c r="ALL450" s="309"/>
      <c r="ALM450" s="309"/>
      <c r="ALN450" s="309"/>
      <c r="ALO450" s="309"/>
      <c r="ALP450" s="309"/>
      <c r="ALQ450" s="309"/>
      <c r="ALR450" s="309"/>
      <c r="ALS450" s="309"/>
      <c r="ALT450" s="309"/>
      <c r="ALU450" s="309"/>
      <c r="ALV450" s="309"/>
      <c r="ALW450" s="309"/>
      <c r="ALX450" s="309"/>
      <c r="ALY450" s="309"/>
      <c r="ALZ450" s="309"/>
      <c r="AMA450" s="309"/>
      <c r="AMB450" s="309"/>
      <c r="AMC450" s="309"/>
      <c r="AMD450" s="309"/>
      <c r="AME450" s="309"/>
      <c r="AMF450" s="309"/>
      <c r="AMG450" s="309"/>
      <c r="AMH450" s="309"/>
      <c r="AMI450" s="309"/>
      <c r="AMJ450" s="309"/>
      <c r="AMK450" s="309"/>
      <c r="AML450" s="309"/>
      <c r="AMM450" s="309"/>
      <c r="AMN450" s="309"/>
      <c r="AMO450" s="309"/>
      <c r="AMP450" s="309"/>
      <c r="AMQ450" s="309"/>
      <c r="AMR450" s="309"/>
      <c r="AMS450" s="309"/>
      <c r="AMT450" s="309"/>
      <c r="AMU450" s="309"/>
      <c r="AMV450" s="309"/>
      <c r="AMW450" s="309"/>
      <c r="AMX450" s="309"/>
      <c r="AMY450" s="309"/>
      <c r="AMZ450" s="309"/>
      <c r="ANA450" s="309"/>
      <c r="ANB450" s="309"/>
      <c r="ANC450" s="309"/>
      <c r="AND450" s="309"/>
      <c r="ANE450" s="309"/>
      <c r="ANF450" s="309"/>
      <c r="ANG450" s="309"/>
      <c r="ANH450" s="309"/>
      <c r="ANI450" s="309"/>
      <c r="ANJ450" s="309"/>
      <c r="ANK450" s="309"/>
      <c r="ANL450" s="309"/>
      <c r="ANM450" s="309"/>
      <c r="ANN450" s="309"/>
      <c r="ANO450" s="309"/>
      <c r="ANP450" s="309"/>
      <c r="ANQ450" s="309"/>
      <c r="ANR450" s="309"/>
      <c r="ANS450" s="309"/>
      <c r="ANT450" s="309"/>
      <c r="ANU450" s="309"/>
      <c r="ANV450" s="309"/>
      <c r="ANW450" s="309"/>
      <c r="ANX450" s="309"/>
      <c r="ANY450" s="309"/>
      <c r="ANZ450" s="309"/>
      <c r="AOA450" s="309"/>
      <c r="AOB450" s="309"/>
      <c r="AOC450" s="309"/>
      <c r="AOD450" s="309"/>
      <c r="AOE450" s="309"/>
      <c r="AOF450" s="309"/>
      <c r="AOG450" s="309"/>
      <c r="AOH450" s="309"/>
      <c r="AOI450" s="309"/>
      <c r="AOJ450" s="309"/>
      <c r="AOK450" s="309"/>
      <c r="AOL450" s="309"/>
      <c r="AOM450" s="309"/>
      <c r="AON450" s="309"/>
      <c r="AOO450" s="309"/>
      <c r="AOP450" s="309"/>
      <c r="AOQ450" s="309"/>
      <c r="AOR450" s="309"/>
      <c r="AOS450" s="309"/>
      <c r="AOT450" s="309"/>
      <c r="AOU450" s="309"/>
      <c r="AOV450" s="309"/>
      <c r="AOW450" s="309"/>
      <c r="AOX450" s="309"/>
      <c r="AOY450" s="309"/>
      <c r="AOZ450" s="309"/>
      <c r="APA450" s="309"/>
      <c r="APB450" s="309"/>
      <c r="APC450" s="309"/>
      <c r="APD450" s="309"/>
      <c r="APE450" s="309"/>
      <c r="APF450" s="309"/>
      <c r="APG450" s="309"/>
      <c r="APH450" s="309"/>
      <c r="API450" s="309"/>
      <c r="APJ450" s="309"/>
      <c r="APK450" s="309"/>
      <c r="APL450" s="309"/>
      <c r="APM450" s="309"/>
      <c r="APN450" s="309"/>
      <c r="APO450" s="309"/>
      <c r="APP450" s="309"/>
      <c r="APQ450" s="309"/>
      <c r="APR450" s="309"/>
      <c r="APS450" s="309"/>
      <c r="APT450" s="309"/>
      <c r="APU450" s="309"/>
      <c r="APV450" s="309"/>
      <c r="APW450" s="309"/>
      <c r="APX450" s="309"/>
      <c r="APY450" s="309"/>
      <c r="APZ450" s="309"/>
      <c r="AQA450" s="309"/>
      <c r="AQB450" s="309"/>
      <c r="AQC450" s="309"/>
      <c r="AQD450" s="309"/>
      <c r="AQE450" s="309"/>
      <c r="AQF450" s="309"/>
      <c r="AQG450" s="309"/>
      <c r="AQH450" s="309"/>
      <c r="AQI450" s="309"/>
      <c r="AQJ450" s="309"/>
      <c r="AQK450" s="309"/>
      <c r="AQL450" s="309"/>
      <c r="AQM450" s="309"/>
      <c r="AQN450" s="309"/>
      <c r="AQO450" s="309"/>
      <c r="AQP450" s="309"/>
      <c r="AQQ450" s="309"/>
      <c r="AQR450" s="309"/>
      <c r="AQS450" s="309"/>
      <c r="AQT450" s="309"/>
      <c r="AQU450" s="309"/>
      <c r="AQV450" s="309"/>
      <c r="AQW450" s="309"/>
      <c r="AQX450" s="309"/>
      <c r="AQY450" s="309"/>
      <c r="AQZ450" s="309"/>
      <c r="ARA450" s="309"/>
      <c r="ARB450" s="309"/>
      <c r="ARC450" s="309"/>
      <c r="ARD450" s="309"/>
      <c r="ARE450" s="309"/>
      <c r="ARF450" s="309"/>
      <c r="ARG450" s="309"/>
      <c r="ARH450" s="309"/>
      <c r="ARI450" s="309"/>
      <c r="ARJ450" s="309"/>
      <c r="ARK450" s="309"/>
      <c r="ARL450" s="309"/>
      <c r="ARM450" s="309"/>
      <c r="ARN450" s="309"/>
      <c r="ARO450" s="309"/>
      <c r="ARP450" s="309"/>
      <c r="ARQ450" s="309"/>
      <c r="ARR450" s="309"/>
      <c r="ARS450" s="309"/>
      <c r="ART450" s="309"/>
      <c r="ARU450" s="309"/>
      <c r="ARV450" s="309"/>
      <c r="ARW450" s="309"/>
      <c r="ARX450" s="309"/>
      <c r="ARY450" s="309"/>
      <c r="ARZ450" s="309"/>
      <c r="ASA450" s="309"/>
      <c r="ASB450" s="309"/>
      <c r="ASC450" s="309"/>
      <c r="ASD450" s="309"/>
      <c r="ASE450" s="309"/>
      <c r="ASF450" s="309"/>
      <c r="ASG450" s="309"/>
      <c r="ASH450" s="309"/>
      <c r="ASI450" s="309"/>
      <c r="ASJ450" s="309"/>
      <c r="ASK450" s="309"/>
      <c r="ASL450" s="309"/>
      <c r="ASM450" s="309"/>
      <c r="ASN450" s="309"/>
      <c r="ASO450" s="309"/>
      <c r="ASP450" s="309"/>
      <c r="ASQ450" s="309"/>
      <c r="ASR450" s="309"/>
      <c r="ASS450" s="309"/>
      <c r="AST450" s="309"/>
      <c r="ASU450" s="309"/>
      <c r="ASV450" s="309"/>
      <c r="ASW450" s="309"/>
      <c r="ASX450" s="309"/>
      <c r="ASY450" s="309"/>
      <c r="ASZ450" s="309"/>
      <c r="ATA450" s="309"/>
      <c r="ATB450" s="309"/>
      <c r="ATC450" s="309"/>
      <c r="ATD450" s="309"/>
      <c r="ATE450" s="309"/>
      <c r="ATF450" s="309"/>
      <c r="ATG450" s="309"/>
      <c r="ATH450" s="309"/>
      <c r="ATI450" s="309"/>
      <c r="ATJ450" s="309"/>
      <c r="ATK450" s="309"/>
      <c r="ATL450" s="309"/>
      <c r="ATM450" s="309"/>
      <c r="ATN450" s="309"/>
      <c r="ATO450" s="309"/>
      <c r="ATP450" s="309"/>
      <c r="ATQ450" s="309"/>
      <c r="ATR450" s="309"/>
      <c r="ATS450" s="309"/>
      <c r="ATT450" s="309"/>
      <c r="ATU450" s="309"/>
      <c r="ATV450" s="309"/>
      <c r="ATW450" s="309"/>
      <c r="ATX450" s="309"/>
      <c r="ATY450" s="309"/>
      <c r="ATZ450" s="309"/>
      <c r="AUA450" s="309"/>
      <c r="AUB450" s="309"/>
      <c r="AUC450" s="309"/>
      <c r="AUD450" s="309"/>
      <c r="AUE450" s="309"/>
      <c r="AUF450" s="309"/>
      <c r="AUG450" s="309"/>
      <c r="AUH450" s="309"/>
      <c r="AUI450" s="309"/>
      <c r="AUJ450" s="309"/>
      <c r="AUK450" s="309"/>
      <c r="AUL450" s="309"/>
      <c r="AUM450" s="309"/>
      <c r="AUN450" s="309"/>
      <c r="AUO450" s="309"/>
      <c r="AUP450" s="309"/>
      <c r="AUQ450" s="309"/>
      <c r="AUR450" s="309"/>
      <c r="AUS450" s="309"/>
      <c r="AUT450" s="309"/>
      <c r="AUU450" s="309"/>
      <c r="AUV450" s="309"/>
      <c r="AUW450" s="309"/>
      <c r="AUX450" s="309"/>
      <c r="AUY450" s="309"/>
      <c r="AUZ450" s="309"/>
      <c r="AVA450" s="309"/>
      <c r="AVB450" s="309"/>
      <c r="AVC450" s="309"/>
      <c r="AVD450" s="309"/>
      <c r="AVE450" s="309"/>
      <c r="AVF450" s="309"/>
      <c r="AVG450" s="309"/>
      <c r="AVH450" s="309"/>
      <c r="AVI450" s="309"/>
      <c r="AVJ450" s="309"/>
      <c r="AVK450" s="309"/>
      <c r="AVL450" s="309"/>
      <c r="AVM450" s="309"/>
      <c r="AVN450" s="309"/>
      <c r="AVO450" s="309"/>
      <c r="AVP450" s="309"/>
      <c r="AVQ450" s="309"/>
      <c r="AVR450" s="309"/>
      <c r="AVS450" s="309"/>
      <c r="AVT450" s="309"/>
      <c r="AVU450" s="309"/>
      <c r="AVV450" s="309"/>
      <c r="AVW450" s="309"/>
      <c r="AVX450" s="309"/>
      <c r="AVY450" s="309"/>
      <c r="AVZ450" s="309"/>
      <c r="AWA450" s="309"/>
      <c r="AWB450" s="309"/>
      <c r="AWC450" s="309"/>
      <c r="AWD450" s="309"/>
      <c r="AWE450" s="309"/>
      <c r="AWF450" s="309"/>
      <c r="AWG450" s="309"/>
      <c r="AWH450" s="309"/>
      <c r="AWI450" s="309"/>
      <c r="AWJ450" s="309"/>
      <c r="AWK450" s="309"/>
      <c r="AWL450" s="309"/>
      <c r="AWM450" s="309"/>
      <c r="AWN450" s="309"/>
      <c r="AWO450" s="309"/>
      <c r="AWP450" s="309"/>
      <c r="AWQ450" s="309"/>
      <c r="AWR450" s="309"/>
      <c r="AWS450" s="309"/>
      <c r="AWT450" s="309"/>
      <c r="AWU450" s="309"/>
      <c r="AWV450" s="309"/>
      <c r="AWW450" s="309"/>
      <c r="AWX450" s="309"/>
      <c r="AWY450" s="309"/>
      <c r="AWZ450" s="309"/>
      <c r="AXA450" s="309"/>
      <c r="AXB450" s="309"/>
      <c r="AXC450" s="309"/>
      <c r="AXD450" s="309"/>
      <c r="AXE450" s="309"/>
      <c r="AXF450" s="309"/>
      <c r="AXG450" s="309"/>
      <c r="AXH450" s="309"/>
      <c r="AXI450" s="309"/>
      <c r="AXJ450" s="309"/>
      <c r="AXK450" s="309"/>
      <c r="AXL450" s="309"/>
      <c r="AXM450" s="309"/>
      <c r="AXN450" s="309"/>
      <c r="AXO450" s="309"/>
      <c r="AXP450" s="309"/>
      <c r="AXQ450" s="309"/>
      <c r="AXR450" s="309"/>
      <c r="AXS450" s="309"/>
      <c r="AXT450" s="309"/>
      <c r="AXU450" s="309"/>
      <c r="AXV450" s="309"/>
      <c r="AXW450" s="309"/>
      <c r="AXX450" s="309"/>
      <c r="AXY450" s="309"/>
      <c r="AXZ450" s="309"/>
      <c r="AYA450" s="309"/>
      <c r="AYB450" s="309"/>
      <c r="AYC450" s="309"/>
      <c r="AYD450" s="309"/>
      <c r="AYE450" s="309"/>
      <c r="AYF450" s="309"/>
      <c r="AYG450" s="309"/>
      <c r="AYH450" s="309"/>
      <c r="AYI450" s="309"/>
      <c r="AYJ450" s="309"/>
      <c r="AYK450" s="309"/>
      <c r="AYL450" s="309"/>
      <c r="AYM450" s="309"/>
      <c r="AYN450" s="309"/>
      <c r="AYO450" s="309"/>
      <c r="AYP450" s="309"/>
      <c r="AYQ450" s="309"/>
      <c r="AYR450" s="309"/>
      <c r="AYS450" s="309"/>
      <c r="AYT450" s="309"/>
      <c r="AYU450" s="309"/>
      <c r="AYV450" s="309"/>
      <c r="AYW450" s="309"/>
      <c r="AYX450" s="309"/>
      <c r="AYY450" s="309"/>
      <c r="AYZ450" s="309"/>
      <c r="AZA450" s="309"/>
      <c r="AZB450" s="309"/>
      <c r="AZC450" s="309"/>
      <c r="AZD450" s="309"/>
      <c r="AZE450" s="309"/>
      <c r="AZF450" s="309"/>
      <c r="AZG450" s="309"/>
      <c r="AZH450" s="309"/>
      <c r="AZI450" s="309"/>
      <c r="AZJ450" s="309"/>
      <c r="AZK450" s="309"/>
      <c r="AZL450" s="309"/>
      <c r="AZM450" s="309"/>
      <c r="AZN450" s="309"/>
      <c r="AZO450" s="309"/>
      <c r="AZP450" s="309"/>
      <c r="AZQ450" s="309"/>
      <c r="AZR450" s="309"/>
      <c r="AZS450" s="309"/>
      <c r="AZT450" s="309"/>
      <c r="AZU450" s="309"/>
      <c r="AZV450" s="309"/>
      <c r="AZW450" s="309"/>
      <c r="AZX450" s="309"/>
      <c r="AZY450" s="309"/>
      <c r="AZZ450" s="309"/>
      <c r="BAA450" s="309"/>
      <c r="BAB450" s="309"/>
      <c r="BAC450" s="309"/>
      <c r="BAD450" s="309"/>
      <c r="BAE450" s="309"/>
      <c r="BAF450" s="309"/>
      <c r="BAG450" s="309"/>
      <c r="BAH450" s="309"/>
      <c r="BAI450" s="309"/>
      <c r="BAJ450" s="309"/>
      <c r="BAK450" s="309"/>
      <c r="BAL450" s="309"/>
      <c r="BAM450" s="309"/>
      <c r="BAN450" s="309"/>
      <c r="BAO450" s="309"/>
      <c r="BAP450" s="309"/>
      <c r="BAQ450" s="309"/>
      <c r="BAR450" s="309"/>
      <c r="BAS450" s="309"/>
      <c r="BAT450" s="309"/>
      <c r="BAU450" s="309"/>
      <c r="BAV450" s="309"/>
      <c r="BAW450" s="309"/>
      <c r="BAX450" s="309"/>
      <c r="BAY450" s="309"/>
      <c r="BAZ450" s="309"/>
      <c r="BBA450" s="309"/>
      <c r="BBB450" s="309"/>
      <c r="BBC450" s="309"/>
      <c r="BBD450" s="309"/>
      <c r="BBE450" s="309"/>
      <c r="BBF450" s="309"/>
      <c r="BBG450" s="309"/>
      <c r="BBH450" s="309"/>
      <c r="BBI450" s="309"/>
      <c r="BBJ450" s="309"/>
      <c r="BBK450" s="309"/>
      <c r="BBL450" s="309"/>
      <c r="BBM450" s="309"/>
      <c r="BBN450" s="309"/>
      <c r="BBO450" s="309"/>
      <c r="BBP450" s="309"/>
      <c r="BBQ450" s="309"/>
      <c r="BBR450" s="309"/>
      <c r="BBS450" s="309"/>
      <c r="BBT450" s="309"/>
      <c r="BBU450" s="309"/>
      <c r="BBV450" s="309"/>
      <c r="BBW450" s="309"/>
      <c r="BBX450" s="309"/>
      <c r="BBY450" s="309"/>
      <c r="BBZ450" s="309"/>
      <c r="BCA450" s="309"/>
      <c r="BCB450" s="309"/>
      <c r="BCC450" s="309"/>
      <c r="BCD450" s="309"/>
      <c r="BCE450" s="309"/>
      <c r="BCF450" s="309"/>
      <c r="BCG450" s="309"/>
      <c r="BCH450" s="309"/>
      <c r="BCI450" s="309"/>
      <c r="BCJ450" s="309"/>
      <c r="BCK450" s="309"/>
      <c r="BCL450" s="309"/>
      <c r="BCM450" s="309"/>
      <c r="BCN450" s="309"/>
      <c r="BCO450" s="309"/>
      <c r="BCP450" s="309"/>
      <c r="BCQ450" s="309"/>
      <c r="BCR450" s="309"/>
      <c r="BCS450" s="309"/>
      <c r="BCT450" s="309"/>
      <c r="BCU450" s="309"/>
      <c r="BCV450" s="309"/>
      <c r="BCW450" s="309"/>
      <c r="BCX450" s="309"/>
      <c r="BCY450" s="309"/>
      <c r="BCZ450" s="309"/>
      <c r="BDA450" s="309"/>
      <c r="BDB450" s="309"/>
      <c r="BDC450" s="309"/>
      <c r="BDD450" s="309"/>
      <c r="BDE450" s="309"/>
      <c r="BDF450" s="309"/>
      <c r="BDG450" s="309"/>
      <c r="BDH450" s="309"/>
      <c r="BDI450" s="309"/>
      <c r="BDJ450" s="309"/>
      <c r="BDK450" s="309"/>
      <c r="BDL450" s="309"/>
      <c r="BDM450" s="309"/>
      <c r="BDN450" s="309"/>
      <c r="BDO450" s="309"/>
      <c r="BDP450" s="309"/>
      <c r="BDQ450" s="309"/>
      <c r="BDR450" s="309"/>
      <c r="BDS450" s="309"/>
      <c r="BDT450" s="309"/>
      <c r="BDU450" s="309"/>
      <c r="BDV450" s="309"/>
      <c r="BDW450" s="309"/>
      <c r="BDX450" s="309"/>
      <c r="BDY450" s="309"/>
      <c r="BDZ450" s="309"/>
      <c r="BEA450" s="309"/>
      <c r="BEB450" s="309"/>
      <c r="BEC450" s="309"/>
      <c r="BED450" s="309"/>
      <c r="BEE450" s="309"/>
      <c r="BEF450" s="309"/>
      <c r="BEG450" s="309"/>
      <c r="BEH450" s="309"/>
      <c r="BEI450" s="309"/>
      <c r="BEJ450" s="309"/>
      <c r="BEK450" s="309"/>
      <c r="BEL450" s="309"/>
      <c r="BEM450" s="309"/>
      <c r="BEN450" s="309"/>
      <c r="BEO450" s="309"/>
      <c r="BEP450" s="309"/>
      <c r="BEQ450" s="309"/>
      <c r="BER450" s="309"/>
      <c r="BES450" s="309"/>
      <c r="BET450" s="309"/>
      <c r="BEU450" s="309"/>
      <c r="BEV450" s="309"/>
      <c r="BEW450" s="309"/>
      <c r="BEX450" s="309"/>
      <c r="BEY450" s="309"/>
      <c r="BEZ450" s="309"/>
      <c r="BFA450" s="309"/>
      <c r="BFB450" s="309"/>
      <c r="BFC450" s="309"/>
      <c r="BFD450" s="309"/>
      <c r="BFE450" s="309"/>
      <c r="BFF450" s="309"/>
      <c r="BFG450" s="309"/>
      <c r="BFH450" s="309"/>
      <c r="BFI450" s="309"/>
      <c r="BFJ450" s="309"/>
      <c r="BFK450" s="309"/>
      <c r="BFL450" s="309"/>
      <c r="BFM450" s="309"/>
      <c r="BFN450" s="309"/>
      <c r="BFO450" s="309"/>
      <c r="BFP450" s="309"/>
      <c r="BFQ450" s="309"/>
      <c r="BFR450" s="309"/>
      <c r="BFS450" s="309"/>
      <c r="BFT450" s="309"/>
      <c r="BFU450" s="309"/>
      <c r="BFV450" s="309"/>
      <c r="BFW450" s="309"/>
      <c r="BFX450" s="309"/>
      <c r="BFY450" s="309"/>
      <c r="BFZ450" s="309"/>
      <c r="BGA450" s="309"/>
      <c r="BGB450" s="309"/>
      <c r="BGC450" s="309"/>
      <c r="BGD450" s="309"/>
      <c r="BGE450" s="309"/>
      <c r="BGF450" s="309"/>
      <c r="BGG450" s="309"/>
      <c r="BGH450" s="309"/>
    </row>
    <row r="451" spans="6:1542" s="18" customFormat="1" ht="14.45" customHeight="1" x14ac:dyDescent="0.25">
      <c r="F451" s="68"/>
      <c r="Y451" s="68"/>
      <c r="AC451" s="309"/>
      <c r="AD451" s="309"/>
      <c r="AE451" s="309"/>
      <c r="AF451" s="309"/>
      <c r="AG451" s="309"/>
      <c r="AH451" s="309"/>
      <c r="AI451" s="309"/>
      <c r="AJ451" s="309"/>
      <c r="AK451" s="309"/>
      <c r="AL451" s="309"/>
      <c r="AM451" s="309"/>
      <c r="AN451" s="309"/>
      <c r="AO451" s="309"/>
      <c r="AP451" s="309"/>
      <c r="AQ451" s="309"/>
      <c r="AR451" s="309"/>
      <c r="AS451" s="309"/>
      <c r="AT451" s="309"/>
      <c r="AU451" s="309"/>
      <c r="AV451" s="309"/>
      <c r="AW451" s="309"/>
      <c r="AX451" s="309"/>
      <c r="AY451" s="309"/>
      <c r="AZ451" s="309"/>
      <c r="BA451" s="309"/>
      <c r="BB451" s="309"/>
      <c r="BC451" s="309"/>
      <c r="BD451" s="309"/>
      <c r="BE451" s="309"/>
      <c r="BF451" s="309"/>
      <c r="BG451" s="309"/>
      <c r="BH451" s="309"/>
      <c r="BI451" s="309"/>
      <c r="BJ451" s="309"/>
      <c r="BK451" s="309"/>
      <c r="BL451" s="309"/>
      <c r="BM451" s="309"/>
      <c r="BN451" s="309"/>
      <c r="BO451" s="309"/>
      <c r="BP451" s="309"/>
      <c r="BQ451" s="309"/>
      <c r="BR451" s="309"/>
      <c r="BS451" s="309"/>
      <c r="BT451" s="309"/>
      <c r="BU451" s="309"/>
      <c r="BV451" s="309"/>
      <c r="BW451" s="309"/>
      <c r="BX451" s="309"/>
      <c r="BY451" s="309"/>
      <c r="BZ451" s="309"/>
      <c r="CA451" s="309"/>
      <c r="CB451" s="309"/>
      <c r="CC451" s="309"/>
      <c r="CD451" s="309"/>
      <c r="CE451" s="309"/>
      <c r="CF451" s="309"/>
      <c r="CG451" s="309"/>
      <c r="CH451" s="309"/>
      <c r="CI451" s="309"/>
      <c r="CJ451" s="309"/>
      <c r="CK451" s="309"/>
      <c r="CL451" s="309"/>
      <c r="CM451" s="309"/>
      <c r="CN451" s="309"/>
      <c r="CO451" s="309"/>
      <c r="CP451" s="309"/>
      <c r="CQ451" s="309"/>
      <c r="CR451" s="309"/>
      <c r="CS451" s="309"/>
      <c r="CT451" s="309"/>
      <c r="CU451" s="309"/>
      <c r="CV451" s="309"/>
      <c r="CW451" s="309"/>
      <c r="CX451" s="309"/>
      <c r="CY451" s="309"/>
      <c r="CZ451" s="309"/>
      <c r="DA451" s="309"/>
      <c r="DB451" s="309"/>
      <c r="DC451" s="309"/>
      <c r="DD451" s="309"/>
      <c r="DE451" s="309"/>
      <c r="DF451" s="309"/>
      <c r="DG451" s="309"/>
      <c r="DH451" s="309"/>
      <c r="DI451" s="309"/>
      <c r="DJ451" s="309"/>
      <c r="DK451" s="309"/>
      <c r="DL451" s="309"/>
      <c r="DM451" s="309"/>
      <c r="DN451" s="309"/>
      <c r="DO451" s="309"/>
      <c r="DP451" s="309"/>
      <c r="DQ451" s="309"/>
      <c r="DR451" s="309"/>
      <c r="DS451" s="309"/>
      <c r="DT451" s="309"/>
      <c r="DU451" s="309"/>
      <c r="DV451" s="309"/>
      <c r="DW451" s="309"/>
      <c r="DX451" s="309"/>
      <c r="DY451" s="309"/>
      <c r="DZ451" s="309"/>
      <c r="EA451" s="309"/>
      <c r="EB451" s="309"/>
      <c r="EC451" s="309"/>
      <c r="ED451" s="309"/>
      <c r="EE451" s="309"/>
      <c r="EF451" s="309"/>
      <c r="EG451" s="309"/>
      <c r="EH451" s="309"/>
      <c r="EI451" s="309"/>
      <c r="EJ451" s="309"/>
      <c r="EK451" s="309"/>
      <c r="EL451" s="309"/>
      <c r="EM451" s="309"/>
      <c r="EN451" s="309"/>
      <c r="EO451" s="309"/>
      <c r="EP451" s="309"/>
      <c r="EQ451" s="309"/>
      <c r="ER451" s="309"/>
      <c r="ES451" s="309"/>
      <c r="ET451" s="309"/>
      <c r="EU451" s="309"/>
      <c r="EV451" s="309"/>
      <c r="EW451" s="309"/>
      <c r="EX451" s="309"/>
      <c r="EY451" s="309"/>
      <c r="EZ451" s="309"/>
      <c r="FA451" s="309"/>
      <c r="FB451" s="309"/>
      <c r="FC451" s="309"/>
      <c r="FD451" s="309"/>
      <c r="FE451" s="309"/>
      <c r="FF451" s="309"/>
      <c r="FG451" s="309"/>
      <c r="FH451" s="309"/>
      <c r="FI451" s="309"/>
      <c r="FJ451" s="309"/>
      <c r="FK451" s="309"/>
      <c r="FL451" s="309"/>
      <c r="FM451" s="309"/>
      <c r="FN451" s="309"/>
      <c r="FO451" s="309"/>
      <c r="FP451" s="309"/>
      <c r="FQ451" s="309"/>
      <c r="FR451" s="309"/>
      <c r="FS451" s="309"/>
      <c r="FT451" s="309"/>
      <c r="FU451" s="309"/>
      <c r="FV451" s="309"/>
      <c r="FW451" s="309"/>
      <c r="FX451" s="309"/>
      <c r="FY451" s="309"/>
      <c r="FZ451" s="309"/>
      <c r="GA451" s="309"/>
      <c r="GB451" s="309"/>
      <c r="GC451" s="309"/>
      <c r="GD451" s="309"/>
      <c r="GE451" s="309"/>
      <c r="GF451" s="309"/>
      <c r="GG451" s="309"/>
      <c r="GH451" s="309"/>
      <c r="GI451" s="309"/>
      <c r="GJ451" s="309"/>
      <c r="GK451" s="309"/>
      <c r="GL451" s="309"/>
      <c r="GM451" s="309"/>
      <c r="GN451" s="309"/>
      <c r="GO451" s="309"/>
      <c r="GP451" s="309"/>
      <c r="GQ451" s="309"/>
      <c r="GR451" s="309"/>
      <c r="GS451" s="309"/>
      <c r="GT451" s="309"/>
      <c r="GU451" s="309"/>
      <c r="GV451" s="309"/>
      <c r="GW451" s="309"/>
      <c r="GX451" s="309"/>
      <c r="GY451" s="309"/>
      <c r="GZ451" s="309"/>
      <c r="HA451" s="309"/>
      <c r="HB451" s="309"/>
      <c r="HC451" s="309"/>
      <c r="HD451" s="309"/>
      <c r="HE451" s="309"/>
      <c r="HF451" s="309"/>
      <c r="HG451" s="309"/>
      <c r="HH451" s="309"/>
      <c r="HI451" s="309"/>
      <c r="HJ451" s="309"/>
      <c r="HK451" s="309"/>
      <c r="HL451" s="309"/>
      <c r="HM451" s="309"/>
      <c r="HN451" s="309"/>
      <c r="HO451" s="309"/>
      <c r="HP451" s="309"/>
      <c r="HQ451" s="309"/>
      <c r="HR451" s="309"/>
      <c r="HS451" s="309"/>
      <c r="HT451" s="309"/>
      <c r="HU451" s="309"/>
      <c r="HV451" s="309"/>
      <c r="HW451" s="309"/>
      <c r="HX451" s="309"/>
      <c r="HY451" s="309"/>
      <c r="HZ451" s="309"/>
      <c r="IA451" s="309"/>
      <c r="IB451" s="309"/>
      <c r="IC451" s="309"/>
      <c r="ID451" s="309"/>
      <c r="IE451" s="309"/>
      <c r="IF451" s="309"/>
      <c r="IG451" s="309"/>
      <c r="IH451" s="309"/>
      <c r="II451" s="309"/>
      <c r="IJ451" s="309"/>
      <c r="IK451" s="309"/>
      <c r="IL451" s="309"/>
      <c r="IM451" s="309"/>
      <c r="IN451" s="309"/>
      <c r="IO451" s="309"/>
      <c r="IP451" s="309"/>
      <c r="IQ451" s="309"/>
      <c r="IR451" s="309"/>
      <c r="IS451" s="309"/>
      <c r="IT451" s="309"/>
      <c r="IU451" s="309"/>
      <c r="IV451" s="309"/>
      <c r="IW451" s="309"/>
      <c r="IX451" s="309"/>
      <c r="IY451" s="309"/>
      <c r="IZ451" s="309"/>
      <c r="JA451" s="309"/>
      <c r="JB451" s="309"/>
      <c r="JC451" s="309"/>
      <c r="JD451" s="309"/>
      <c r="JE451" s="309"/>
      <c r="JF451" s="309"/>
      <c r="JG451" s="309"/>
      <c r="JH451" s="309"/>
      <c r="JI451" s="309"/>
      <c r="JJ451" s="309"/>
      <c r="JK451" s="309"/>
      <c r="JL451" s="309"/>
      <c r="JM451" s="309"/>
      <c r="JN451" s="309"/>
      <c r="JO451" s="309"/>
      <c r="JP451" s="309"/>
      <c r="JQ451" s="309"/>
      <c r="JR451" s="309"/>
      <c r="JS451" s="309"/>
      <c r="JT451" s="309"/>
      <c r="JU451" s="309"/>
      <c r="JV451" s="309"/>
      <c r="JW451" s="309"/>
      <c r="JX451" s="309"/>
      <c r="JY451" s="309"/>
      <c r="JZ451" s="309"/>
      <c r="KA451" s="309"/>
      <c r="KB451" s="309"/>
      <c r="KC451" s="309"/>
      <c r="KD451" s="309"/>
      <c r="KE451" s="309"/>
      <c r="KF451" s="309"/>
      <c r="KG451" s="309"/>
      <c r="KH451" s="309"/>
      <c r="KI451" s="309"/>
      <c r="KJ451" s="309"/>
      <c r="KK451" s="309"/>
      <c r="KL451" s="309"/>
      <c r="KM451" s="309"/>
      <c r="KN451" s="309"/>
      <c r="KO451" s="309"/>
      <c r="KP451" s="309"/>
      <c r="KQ451" s="309"/>
      <c r="KR451" s="309"/>
      <c r="KS451" s="309"/>
      <c r="KT451" s="309"/>
      <c r="KU451" s="309"/>
      <c r="KV451" s="309"/>
      <c r="KW451" s="309"/>
      <c r="KX451" s="309"/>
      <c r="KY451" s="309"/>
      <c r="KZ451" s="309"/>
      <c r="LA451" s="309"/>
      <c r="LB451" s="309"/>
      <c r="LC451" s="309"/>
      <c r="LD451" s="309"/>
      <c r="LE451" s="309"/>
      <c r="LF451" s="309"/>
      <c r="LG451" s="309"/>
      <c r="LH451" s="309"/>
      <c r="LI451" s="309"/>
      <c r="LJ451" s="309"/>
      <c r="LK451" s="309"/>
      <c r="LL451" s="309"/>
      <c r="LM451" s="309"/>
      <c r="LN451" s="309"/>
      <c r="LO451" s="309"/>
      <c r="LP451" s="309"/>
      <c r="LQ451" s="309"/>
      <c r="LR451" s="309"/>
      <c r="LS451" s="309"/>
      <c r="LT451" s="309"/>
      <c r="LU451" s="309"/>
      <c r="LV451" s="309"/>
      <c r="LW451" s="309"/>
      <c r="LX451" s="309"/>
      <c r="LY451" s="309"/>
      <c r="LZ451" s="309"/>
      <c r="MA451" s="309"/>
      <c r="MB451" s="309"/>
      <c r="MC451" s="309"/>
      <c r="MD451" s="309"/>
      <c r="ME451" s="309"/>
      <c r="MF451" s="309"/>
      <c r="MG451" s="309"/>
      <c r="MH451" s="309"/>
      <c r="MI451" s="309"/>
      <c r="MJ451" s="309"/>
      <c r="MK451" s="309"/>
      <c r="ML451" s="309"/>
      <c r="MM451" s="309"/>
      <c r="MN451" s="309"/>
      <c r="MO451" s="309"/>
      <c r="MP451" s="309"/>
      <c r="MQ451" s="309"/>
      <c r="MR451" s="309"/>
      <c r="MS451" s="309"/>
      <c r="MT451" s="309"/>
      <c r="MU451" s="309"/>
      <c r="MV451" s="309"/>
      <c r="MW451" s="309"/>
      <c r="MX451" s="309"/>
      <c r="MY451" s="309"/>
      <c r="MZ451" s="309"/>
      <c r="NA451" s="309"/>
      <c r="NB451" s="309"/>
      <c r="NC451" s="309"/>
      <c r="ND451" s="309"/>
      <c r="NE451" s="309"/>
      <c r="NF451" s="309"/>
      <c r="NG451" s="309"/>
      <c r="NH451" s="309"/>
      <c r="NI451" s="309"/>
      <c r="NJ451" s="309"/>
      <c r="NK451" s="309"/>
      <c r="NL451" s="309"/>
      <c r="NM451" s="309"/>
      <c r="NN451" s="309"/>
      <c r="NO451" s="309"/>
      <c r="NP451" s="309"/>
      <c r="NQ451" s="309"/>
      <c r="NR451" s="309"/>
      <c r="NS451" s="309"/>
      <c r="NT451" s="309"/>
      <c r="NU451" s="309"/>
      <c r="NV451" s="309"/>
      <c r="NW451" s="309"/>
      <c r="NX451" s="309"/>
      <c r="NY451" s="309"/>
      <c r="NZ451" s="309"/>
      <c r="OA451" s="309"/>
      <c r="OB451" s="309"/>
      <c r="OC451" s="309"/>
      <c r="OD451" s="309"/>
      <c r="OE451" s="309"/>
      <c r="OF451" s="309"/>
      <c r="OG451" s="309"/>
      <c r="OH451" s="309"/>
      <c r="OI451" s="309"/>
      <c r="OJ451" s="309"/>
      <c r="OK451" s="309"/>
      <c r="OL451" s="309"/>
      <c r="OM451" s="309"/>
      <c r="ON451" s="309"/>
      <c r="OO451" s="309"/>
      <c r="OP451" s="309"/>
      <c r="OQ451" s="309"/>
      <c r="OR451" s="309"/>
      <c r="OS451" s="309"/>
      <c r="OT451" s="309"/>
      <c r="OU451" s="309"/>
      <c r="OV451" s="309"/>
      <c r="OW451" s="309"/>
      <c r="OX451" s="309"/>
      <c r="OY451" s="309"/>
      <c r="OZ451" s="309"/>
      <c r="PA451" s="309"/>
      <c r="PB451" s="309"/>
      <c r="PC451" s="309"/>
      <c r="PD451" s="309"/>
      <c r="PE451" s="309"/>
      <c r="PF451" s="309"/>
      <c r="PG451" s="309"/>
      <c r="PH451" s="309"/>
      <c r="PI451" s="309"/>
      <c r="PJ451" s="309"/>
      <c r="PK451" s="309"/>
      <c r="PL451" s="309"/>
      <c r="PM451" s="309"/>
      <c r="PN451" s="309"/>
      <c r="PO451" s="309"/>
      <c r="PP451" s="309"/>
      <c r="PQ451" s="309"/>
      <c r="PR451" s="309"/>
      <c r="PS451" s="309"/>
      <c r="PT451" s="309"/>
      <c r="PU451" s="309"/>
      <c r="PV451" s="309"/>
      <c r="PW451" s="309"/>
      <c r="PX451" s="309"/>
      <c r="PY451" s="309"/>
      <c r="PZ451" s="309"/>
      <c r="QA451" s="309"/>
      <c r="QB451" s="309"/>
      <c r="QC451" s="309"/>
      <c r="QD451" s="309"/>
      <c r="QE451" s="309"/>
      <c r="QF451" s="309"/>
      <c r="QG451" s="309"/>
      <c r="QH451" s="309"/>
      <c r="QI451" s="309"/>
      <c r="QJ451" s="309"/>
      <c r="QK451" s="309"/>
      <c r="QL451" s="309"/>
      <c r="QM451" s="309"/>
      <c r="QN451" s="309"/>
      <c r="QO451" s="309"/>
      <c r="QP451" s="309"/>
      <c r="QQ451" s="309"/>
      <c r="QR451" s="309"/>
      <c r="QS451" s="309"/>
      <c r="QT451" s="309"/>
      <c r="QU451" s="309"/>
      <c r="QV451" s="309"/>
      <c r="QW451" s="309"/>
      <c r="QX451" s="309"/>
      <c r="QY451" s="309"/>
      <c r="QZ451" s="309"/>
      <c r="RA451" s="309"/>
      <c r="RB451" s="309"/>
      <c r="RC451" s="309"/>
      <c r="RD451" s="309"/>
      <c r="RE451" s="309"/>
      <c r="RF451" s="309"/>
      <c r="RG451" s="309"/>
      <c r="RH451" s="309"/>
      <c r="RI451" s="309"/>
      <c r="RJ451" s="309"/>
      <c r="RK451" s="309"/>
      <c r="RL451" s="309"/>
      <c r="RM451" s="309"/>
      <c r="RN451" s="309"/>
      <c r="RO451" s="309"/>
      <c r="RP451" s="309"/>
      <c r="RQ451" s="309"/>
      <c r="RR451" s="309"/>
      <c r="RS451" s="309"/>
      <c r="RT451" s="309"/>
      <c r="RU451" s="309"/>
      <c r="RV451" s="309"/>
      <c r="RW451" s="309"/>
      <c r="RX451" s="309"/>
      <c r="RY451" s="309"/>
      <c r="RZ451" s="309"/>
      <c r="SA451" s="309"/>
      <c r="SB451" s="309"/>
      <c r="SC451" s="309"/>
      <c r="SD451" s="309"/>
      <c r="SE451" s="309"/>
      <c r="SF451" s="309"/>
      <c r="SG451" s="309"/>
      <c r="SH451" s="309"/>
      <c r="SI451" s="309"/>
      <c r="SJ451" s="309"/>
      <c r="SK451" s="309"/>
      <c r="SL451" s="309"/>
      <c r="SM451" s="309"/>
      <c r="SN451" s="309"/>
      <c r="SO451" s="309"/>
      <c r="SP451" s="309"/>
      <c r="SQ451" s="309"/>
      <c r="SR451" s="309"/>
      <c r="SS451" s="309"/>
      <c r="ST451" s="309"/>
      <c r="SU451" s="309"/>
      <c r="SV451" s="309"/>
      <c r="SW451" s="309"/>
      <c r="SX451" s="309"/>
      <c r="SY451" s="309"/>
      <c r="SZ451" s="309"/>
      <c r="TA451" s="309"/>
      <c r="TB451" s="309"/>
      <c r="TC451" s="309"/>
      <c r="TD451" s="309"/>
      <c r="TE451" s="309"/>
      <c r="TF451" s="309"/>
      <c r="TG451" s="309"/>
      <c r="TH451" s="309"/>
      <c r="TI451" s="309"/>
      <c r="TJ451" s="309"/>
      <c r="TK451" s="309"/>
      <c r="TL451" s="309"/>
      <c r="TM451" s="309"/>
      <c r="TN451" s="309"/>
      <c r="TO451" s="309"/>
      <c r="TP451" s="309"/>
      <c r="TQ451" s="309"/>
      <c r="TR451" s="309"/>
      <c r="TS451" s="309"/>
      <c r="TT451" s="309"/>
      <c r="TU451" s="309"/>
      <c r="TV451" s="309"/>
      <c r="TW451" s="309"/>
      <c r="TX451" s="309"/>
      <c r="TY451" s="309"/>
      <c r="TZ451" s="309"/>
      <c r="UA451" s="309"/>
      <c r="UB451" s="309"/>
      <c r="UC451" s="309"/>
      <c r="UD451" s="309"/>
      <c r="UE451" s="309"/>
      <c r="UF451" s="309"/>
      <c r="UG451" s="309"/>
      <c r="UH451" s="309"/>
      <c r="UI451" s="309"/>
      <c r="UJ451" s="309"/>
      <c r="UK451" s="309"/>
      <c r="UL451" s="309"/>
      <c r="UM451" s="309"/>
      <c r="UN451" s="309"/>
      <c r="UO451" s="309"/>
      <c r="UP451" s="309"/>
      <c r="UQ451" s="309"/>
      <c r="UR451" s="309"/>
      <c r="US451" s="309"/>
      <c r="UT451" s="309"/>
      <c r="UU451" s="309"/>
      <c r="UV451" s="309"/>
      <c r="UW451" s="309"/>
      <c r="UX451" s="309"/>
      <c r="UY451" s="309"/>
      <c r="UZ451" s="309"/>
      <c r="VA451" s="309"/>
      <c r="VB451" s="309"/>
      <c r="VC451" s="309"/>
      <c r="VD451" s="309"/>
      <c r="VE451" s="309"/>
      <c r="VF451" s="309"/>
      <c r="VG451" s="309"/>
      <c r="VH451" s="309"/>
      <c r="VI451" s="309"/>
      <c r="VJ451" s="309"/>
      <c r="VK451" s="309"/>
      <c r="VL451" s="309"/>
      <c r="VM451" s="309"/>
      <c r="VN451" s="309"/>
      <c r="VO451" s="309"/>
      <c r="VP451" s="309"/>
      <c r="VQ451" s="309"/>
      <c r="VR451" s="309"/>
      <c r="VS451" s="309"/>
      <c r="VT451" s="309"/>
      <c r="VU451" s="309"/>
      <c r="VV451" s="309"/>
      <c r="VW451" s="309"/>
      <c r="VX451" s="309"/>
      <c r="VY451" s="309"/>
      <c r="VZ451" s="309"/>
      <c r="WA451" s="309"/>
      <c r="WB451" s="309"/>
      <c r="WC451" s="309"/>
      <c r="WD451" s="309"/>
      <c r="WE451" s="309"/>
      <c r="WF451" s="309"/>
      <c r="WG451" s="309"/>
      <c r="WH451" s="309"/>
      <c r="WI451" s="309"/>
      <c r="WJ451" s="309"/>
      <c r="WK451" s="309"/>
      <c r="WL451" s="309"/>
      <c r="WM451" s="309"/>
      <c r="WN451" s="309"/>
      <c r="WO451" s="309"/>
      <c r="WP451" s="309"/>
      <c r="WQ451" s="309"/>
      <c r="WR451" s="309"/>
      <c r="WS451" s="309"/>
      <c r="WT451" s="309"/>
      <c r="WU451" s="309"/>
      <c r="WV451" s="309"/>
      <c r="WW451" s="309"/>
      <c r="WX451" s="309"/>
      <c r="WY451" s="309"/>
      <c r="WZ451" s="309"/>
      <c r="XA451" s="309"/>
      <c r="XB451" s="309"/>
      <c r="XC451" s="309"/>
      <c r="XD451" s="309"/>
      <c r="XE451" s="309"/>
      <c r="XF451" s="309"/>
      <c r="XG451" s="309"/>
      <c r="XH451" s="309"/>
      <c r="XI451" s="309"/>
      <c r="XJ451" s="309"/>
      <c r="XK451" s="309"/>
      <c r="XL451" s="309"/>
      <c r="XM451" s="309"/>
      <c r="XN451" s="309"/>
      <c r="XO451" s="309"/>
      <c r="XP451" s="309"/>
      <c r="XQ451" s="309"/>
      <c r="XR451" s="309"/>
      <c r="XS451" s="309"/>
      <c r="XT451" s="309"/>
      <c r="XU451" s="309"/>
      <c r="XV451" s="309"/>
      <c r="XW451" s="309"/>
      <c r="XX451" s="309"/>
      <c r="XY451" s="309"/>
      <c r="XZ451" s="309"/>
      <c r="YA451" s="309"/>
      <c r="YB451" s="309"/>
      <c r="YC451" s="309"/>
      <c r="YD451" s="309"/>
      <c r="YE451" s="309"/>
      <c r="YF451" s="309"/>
      <c r="YG451" s="309"/>
      <c r="YH451" s="309"/>
      <c r="YI451" s="309"/>
      <c r="YJ451" s="309"/>
      <c r="YK451" s="309"/>
      <c r="YL451" s="309"/>
      <c r="YM451" s="309"/>
      <c r="YN451" s="309"/>
      <c r="YO451" s="309"/>
      <c r="YP451" s="309"/>
      <c r="YQ451" s="309"/>
      <c r="YR451" s="309"/>
      <c r="YS451" s="309"/>
      <c r="YT451" s="309"/>
      <c r="YU451" s="309"/>
      <c r="YV451" s="309"/>
      <c r="YW451" s="309"/>
      <c r="YX451" s="309"/>
      <c r="YY451" s="309"/>
      <c r="YZ451" s="309"/>
      <c r="ZA451" s="309"/>
      <c r="ZB451" s="309"/>
      <c r="ZC451" s="309"/>
      <c r="ZD451" s="309"/>
      <c r="ZE451" s="309"/>
      <c r="ZF451" s="309"/>
      <c r="ZG451" s="309"/>
      <c r="ZH451" s="309"/>
      <c r="ZI451" s="309"/>
      <c r="ZJ451" s="309"/>
      <c r="ZK451" s="309"/>
      <c r="ZL451" s="309"/>
      <c r="ZM451" s="309"/>
      <c r="ZN451" s="309"/>
      <c r="ZO451" s="309"/>
      <c r="ZP451" s="309"/>
      <c r="ZQ451" s="309"/>
      <c r="ZR451" s="309"/>
      <c r="ZS451" s="309"/>
      <c r="ZT451" s="309"/>
      <c r="ZU451" s="309"/>
      <c r="ZV451" s="309"/>
      <c r="ZW451" s="309"/>
      <c r="ZX451" s="309"/>
      <c r="ZY451" s="309"/>
      <c r="ZZ451" s="309"/>
      <c r="AAA451" s="309"/>
      <c r="AAB451" s="309"/>
      <c r="AAC451" s="309"/>
      <c r="AAD451" s="309"/>
      <c r="AAE451" s="309"/>
      <c r="AAF451" s="309"/>
      <c r="AAG451" s="309"/>
      <c r="AAH451" s="309"/>
      <c r="AAI451" s="309"/>
      <c r="AAJ451" s="309"/>
      <c r="AAK451" s="309"/>
      <c r="AAL451" s="309"/>
      <c r="AAM451" s="309"/>
      <c r="AAN451" s="309"/>
      <c r="AAO451" s="309"/>
      <c r="AAP451" s="309"/>
      <c r="AAQ451" s="309"/>
      <c r="AAR451" s="309"/>
      <c r="AAS451" s="309"/>
      <c r="AAT451" s="309"/>
      <c r="AAU451" s="309"/>
      <c r="AAV451" s="309"/>
      <c r="AAW451" s="309"/>
      <c r="AAX451" s="309"/>
      <c r="AAY451" s="309"/>
      <c r="AAZ451" s="309"/>
      <c r="ABA451" s="309"/>
      <c r="ABB451" s="309"/>
      <c r="ABC451" s="309"/>
      <c r="ABD451" s="309"/>
      <c r="ABE451" s="309"/>
      <c r="ABF451" s="309"/>
      <c r="ABG451" s="309"/>
      <c r="ABH451" s="309"/>
      <c r="ABI451" s="309"/>
      <c r="ABJ451" s="309"/>
      <c r="ABK451" s="309"/>
      <c r="ABL451" s="309"/>
      <c r="ABM451" s="309"/>
      <c r="ABN451" s="309"/>
      <c r="ABO451" s="309"/>
      <c r="ABP451" s="309"/>
      <c r="ABQ451" s="309"/>
      <c r="ABR451" s="309"/>
      <c r="ABS451" s="309"/>
      <c r="ABT451" s="309"/>
      <c r="ABU451" s="309"/>
      <c r="ABV451" s="309"/>
      <c r="ABW451" s="309"/>
      <c r="ABX451" s="309"/>
      <c r="ABY451" s="309"/>
      <c r="ABZ451" s="309"/>
      <c r="ACA451" s="309"/>
      <c r="ACB451" s="309"/>
      <c r="ACC451" s="309"/>
      <c r="ACD451" s="309"/>
      <c r="ACE451" s="309"/>
      <c r="ACF451" s="309"/>
      <c r="ACG451" s="309"/>
      <c r="ACH451" s="309"/>
      <c r="ACI451" s="309"/>
      <c r="ACJ451" s="309"/>
      <c r="ACK451" s="309"/>
      <c r="ACL451" s="309"/>
      <c r="ACM451" s="309"/>
      <c r="ACN451" s="309"/>
      <c r="ACO451" s="309"/>
      <c r="ACP451" s="309"/>
      <c r="ACQ451" s="309"/>
      <c r="ACR451" s="309"/>
      <c r="ACS451" s="309"/>
      <c r="ACT451" s="309"/>
      <c r="ACU451" s="309"/>
      <c r="ACV451" s="309"/>
      <c r="ACW451" s="309"/>
      <c r="ACX451" s="309"/>
      <c r="ACY451" s="309"/>
      <c r="ACZ451" s="309"/>
      <c r="ADA451" s="309"/>
      <c r="ADB451" s="309"/>
      <c r="ADC451" s="309"/>
      <c r="ADD451" s="309"/>
      <c r="ADE451" s="309"/>
      <c r="ADF451" s="309"/>
      <c r="ADG451" s="309"/>
      <c r="ADH451" s="309"/>
      <c r="ADI451" s="309"/>
      <c r="ADJ451" s="309"/>
      <c r="ADK451" s="309"/>
      <c r="ADL451" s="309"/>
      <c r="ADM451" s="309"/>
      <c r="ADN451" s="309"/>
      <c r="ADO451" s="309"/>
      <c r="ADP451" s="309"/>
      <c r="ADQ451" s="309"/>
      <c r="ADR451" s="309"/>
      <c r="ADS451" s="309"/>
      <c r="ADT451" s="309"/>
      <c r="ADU451" s="309"/>
      <c r="ADV451" s="309"/>
      <c r="ADW451" s="309"/>
      <c r="ADX451" s="309"/>
      <c r="ADY451" s="309"/>
      <c r="ADZ451" s="309"/>
      <c r="AEA451" s="309"/>
      <c r="AEB451" s="309"/>
      <c r="AEC451" s="309"/>
      <c r="AED451" s="309"/>
      <c r="AEE451" s="309"/>
      <c r="AEF451" s="309"/>
      <c r="AEG451" s="309"/>
      <c r="AEH451" s="309"/>
      <c r="AEI451" s="309"/>
      <c r="AEJ451" s="309"/>
      <c r="AEK451" s="309"/>
      <c r="AEL451" s="309"/>
      <c r="AEM451" s="309"/>
      <c r="AEN451" s="309"/>
      <c r="AEO451" s="309"/>
      <c r="AEP451" s="309"/>
      <c r="AEQ451" s="309"/>
      <c r="AER451" s="309"/>
      <c r="AES451" s="309"/>
      <c r="AET451" s="309"/>
      <c r="AEU451" s="309"/>
      <c r="AEV451" s="309"/>
      <c r="AEW451" s="309"/>
      <c r="AEX451" s="309"/>
      <c r="AEY451" s="309"/>
      <c r="AEZ451" s="309"/>
      <c r="AFA451" s="309"/>
      <c r="AFB451" s="309"/>
      <c r="AFC451" s="309"/>
      <c r="AFD451" s="309"/>
      <c r="AFE451" s="309"/>
      <c r="AFF451" s="309"/>
      <c r="AFG451" s="309"/>
      <c r="AFH451" s="309"/>
      <c r="AFI451" s="309"/>
      <c r="AFJ451" s="309"/>
      <c r="AFK451" s="309"/>
      <c r="AFL451" s="309"/>
      <c r="AFM451" s="309"/>
      <c r="AFN451" s="309"/>
      <c r="AFO451" s="309"/>
      <c r="AFP451" s="309"/>
      <c r="AFQ451" s="309"/>
      <c r="AFR451" s="309"/>
      <c r="AFS451" s="309"/>
      <c r="AFT451" s="309"/>
      <c r="AFU451" s="309"/>
      <c r="AFV451" s="309"/>
      <c r="AFW451" s="309"/>
      <c r="AFX451" s="309"/>
      <c r="AFY451" s="309"/>
      <c r="AFZ451" s="309"/>
      <c r="AGA451" s="309"/>
      <c r="AGB451" s="309"/>
      <c r="AGC451" s="309"/>
      <c r="AGD451" s="309"/>
      <c r="AGE451" s="309"/>
      <c r="AGF451" s="309"/>
      <c r="AGG451" s="309"/>
      <c r="AGH451" s="309"/>
      <c r="AGI451" s="309"/>
      <c r="AGJ451" s="309"/>
      <c r="AGK451" s="309"/>
      <c r="AGL451" s="309"/>
      <c r="AGM451" s="309"/>
      <c r="AGN451" s="309"/>
      <c r="AGO451" s="309"/>
      <c r="AGP451" s="309"/>
      <c r="AGQ451" s="309"/>
      <c r="AGR451" s="309"/>
      <c r="AGS451" s="309"/>
      <c r="AGT451" s="309"/>
      <c r="AGU451" s="309"/>
      <c r="AGV451" s="309"/>
      <c r="AGW451" s="309"/>
      <c r="AGX451" s="309"/>
      <c r="AGY451" s="309"/>
      <c r="AGZ451" s="309"/>
      <c r="AHA451" s="309"/>
      <c r="AHB451" s="309"/>
      <c r="AHC451" s="309"/>
      <c r="AHD451" s="309"/>
      <c r="AHE451" s="309"/>
      <c r="AHF451" s="309"/>
      <c r="AHG451" s="309"/>
      <c r="AHH451" s="309"/>
      <c r="AHI451" s="309"/>
      <c r="AHJ451" s="309"/>
      <c r="AHK451" s="309"/>
      <c r="AHL451" s="309"/>
      <c r="AHM451" s="309"/>
      <c r="AHN451" s="309"/>
      <c r="AHO451" s="309"/>
      <c r="AHP451" s="309"/>
      <c r="AHQ451" s="309"/>
      <c r="AHR451" s="309"/>
      <c r="AHS451" s="309"/>
      <c r="AHT451" s="309"/>
      <c r="AHU451" s="309"/>
      <c r="AHV451" s="309"/>
      <c r="AHW451" s="309"/>
      <c r="AHX451" s="309"/>
      <c r="AHY451" s="309"/>
      <c r="AHZ451" s="309"/>
      <c r="AIA451" s="309"/>
      <c r="AIB451" s="309"/>
      <c r="AIC451" s="309"/>
      <c r="AID451" s="309"/>
      <c r="AIE451" s="309"/>
      <c r="AIF451" s="309"/>
      <c r="AIG451" s="309"/>
      <c r="AIH451" s="309"/>
      <c r="AII451" s="309"/>
      <c r="AIJ451" s="309"/>
      <c r="AIK451" s="309"/>
      <c r="AIL451" s="309"/>
      <c r="AIM451" s="309"/>
      <c r="AIN451" s="309"/>
      <c r="AIO451" s="309"/>
      <c r="AIP451" s="309"/>
      <c r="AIQ451" s="309"/>
      <c r="AIR451" s="309"/>
      <c r="AIS451" s="309"/>
      <c r="AIT451" s="309"/>
      <c r="AIU451" s="309"/>
      <c r="AIV451" s="309"/>
      <c r="AIW451" s="309"/>
      <c r="AIX451" s="309"/>
      <c r="AIY451" s="309"/>
      <c r="AIZ451" s="309"/>
      <c r="AJA451" s="309"/>
      <c r="AJB451" s="309"/>
      <c r="AJC451" s="309"/>
      <c r="AJD451" s="309"/>
      <c r="AJE451" s="309"/>
      <c r="AJF451" s="309"/>
      <c r="AJG451" s="309"/>
      <c r="AJH451" s="309"/>
      <c r="AJI451" s="309"/>
      <c r="AJJ451" s="309"/>
      <c r="AJK451" s="309"/>
      <c r="AJL451" s="309"/>
      <c r="AJM451" s="309"/>
      <c r="AJN451" s="309"/>
      <c r="AJO451" s="309"/>
      <c r="AJP451" s="309"/>
      <c r="AJQ451" s="309"/>
      <c r="AJR451" s="309"/>
      <c r="AJS451" s="309"/>
      <c r="AJT451" s="309"/>
      <c r="AJU451" s="309"/>
      <c r="AJV451" s="309"/>
      <c r="AJW451" s="309"/>
      <c r="AJX451" s="309"/>
      <c r="AJY451" s="309"/>
      <c r="AJZ451" s="309"/>
      <c r="AKA451" s="309"/>
      <c r="AKB451" s="309"/>
      <c r="AKC451" s="309"/>
      <c r="AKD451" s="309"/>
      <c r="AKE451" s="309"/>
      <c r="AKF451" s="309"/>
      <c r="AKG451" s="309"/>
      <c r="AKH451" s="309"/>
      <c r="AKI451" s="309"/>
      <c r="AKJ451" s="309"/>
      <c r="AKK451" s="309"/>
      <c r="AKL451" s="309"/>
      <c r="AKM451" s="309"/>
      <c r="AKN451" s="309"/>
      <c r="AKO451" s="309"/>
      <c r="AKP451" s="309"/>
      <c r="AKQ451" s="309"/>
      <c r="AKR451" s="309"/>
      <c r="AKS451" s="309"/>
      <c r="AKT451" s="309"/>
      <c r="AKU451" s="309"/>
      <c r="AKV451" s="309"/>
      <c r="AKW451" s="309"/>
      <c r="AKX451" s="309"/>
      <c r="AKY451" s="309"/>
      <c r="AKZ451" s="309"/>
      <c r="ALA451" s="309"/>
      <c r="ALB451" s="309"/>
      <c r="ALC451" s="309"/>
      <c r="ALD451" s="309"/>
      <c r="ALE451" s="309"/>
      <c r="ALF451" s="309"/>
      <c r="ALG451" s="309"/>
      <c r="ALH451" s="309"/>
      <c r="ALI451" s="309"/>
      <c r="ALJ451" s="309"/>
      <c r="ALK451" s="309"/>
      <c r="ALL451" s="309"/>
      <c r="ALM451" s="309"/>
      <c r="ALN451" s="309"/>
      <c r="ALO451" s="309"/>
      <c r="ALP451" s="309"/>
      <c r="ALQ451" s="309"/>
      <c r="ALR451" s="309"/>
      <c r="ALS451" s="309"/>
      <c r="ALT451" s="309"/>
      <c r="ALU451" s="309"/>
      <c r="ALV451" s="309"/>
      <c r="ALW451" s="309"/>
      <c r="ALX451" s="309"/>
      <c r="ALY451" s="309"/>
      <c r="ALZ451" s="309"/>
      <c r="AMA451" s="309"/>
      <c r="AMB451" s="309"/>
      <c r="AMC451" s="309"/>
      <c r="AMD451" s="309"/>
      <c r="AME451" s="309"/>
      <c r="AMF451" s="309"/>
      <c r="AMG451" s="309"/>
      <c r="AMH451" s="309"/>
      <c r="AMI451" s="309"/>
      <c r="AMJ451" s="309"/>
      <c r="AMK451" s="309"/>
      <c r="AML451" s="309"/>
      <c r="AMM451" s="309"/>
      <c r="AMN451" s="309"/>
      <c r="AMO451" s="309"/>
      <c r="AMP451" s="309"/>
      <c r="AMQ451" s="309"/>
      <c r="AMR451" s="309"/>
      <c r="AMS451" s="309"/>
      <c r="AMT451" s="309"/>
      <c r="AMU451" s="309"/>
      <c r="AMV451" s="309"/>
      <c r="AMW451" s="309"/>
      <c r="AMX451" s="309"/>
      <c r="AMY451" s="309"/>
      <c r="AMZ451" s="309"/>
      <c r="ANA451" s="309"/>
      <c r="ANB451" s="309"/>
      <c r="ANC451" s="309"/>
      <c r="AND451" s="309"/>
      <c r="ANE451" s="309"/>
      <c r="ANF451" s="309"/>
      <c r="ANG451" s="309"/>
      <c r="ANH451" s="309"/>
      <c r="ANI451" s="309"/>
      <c r="ANJ451" s="309"/>
      <c r="ANK451" s="309"/>
      <c r="ANL451" s="309"/>
      <c r="ANM451" s="309"/>
      <c r="ANN451" s="309"/>
      <c r="ANO451" s="309"/>
      <c r="ANP451" s="309"/>
      <c r="ANQ451" s="309"/>
      <c r="ANR451" s="309"/>
      <c r="ANS451" s="309"/>
      <c r="ANT451" s="309"/>
      <c r="ANU451" s="309"/>
      <c r="ANV451" s="309"/>
      <c r="ANW451" s="309"/>
      <c r="ANX451" s="309"/>
      <c r="ANY451" s="309"/>
      <c r="ANZ451" s="309"/>
      <c r="AOA451" s="309"/>
      <c r="AOB451" s="309"/>
      <c r="AOC451" s="309"/>
      <c r="AOD451" s="309"/>
      <c r="AOE451" s="309"/>
      <c r="AOF451" s="309"/>
      <c r="AOG451" s="309"/>
      <c r="AOH451" s="309"/>
      <c r="AOI451" s="309"/>
      <c r="AOJ451" s="309"/>
      <c r="AOK451" s="309"/>
      <c r="AOL451" s="309"/>
      <c r="AOM451" s="309"/>
      <c r="AON451" s="309"/>
      <c r="AOO451" s="309"/>
      <c r="AOP451" s="309"/>
      <c r="AOQ451" s="309"/>
      <c r="AOR451" s="309"/>
      <c r="AOS451" s="309"/>
      <c r="AOT451" s="309"/>
      <c r="AOU451" s="309"/>
      <c r="AOV451" s="309"/>
      <c r="AOW451" s="309"/>
      <c r="AOX451" s="309"/>
      <c r="AOY451" s="309"/>
      <c r="AOZ451" s="309"/>
      <c r="APA451" s="309"/>
      <c r="APB451" s="309"/>
      <c r="APC451" s="309"/>
      <c r="APD451" s="309"/>
      <c r="APE451" s="309"/>
      <c r="APF451" s="309"/>
      <c r="APG451" s="309"/>
      <c r="APH451" s="309"/>
      <c r="API451" s="309"/>
      <c r="APJ451" s="309"/>
      <c r="APK451" s="309"/>
      <c r="APL451" s="309"/>
      <c r="APM451" s="309"/>
      <c r="APN451" s="309"/>
      <c r="APO451" s="309"/>
      <c r="APP451" s="309"/>
      <c r="APQ451" s="309"/>
      <c r="APR451" s="309"/>
      <c r="APS451" s="309"/>
      <c r="APT451" s="309"/>
      <c r="APU451" s="309"/>
      <c r="APV451" s="309"/>
      <c r="APW451" s="309"/>
      <c r="APX451" s="309"/>
      <c r="APY451" s="309"/>
      <c r="APZ451" s="309"/>
      <c r="AQA451" s="309"/>
      <c r="AQB451" s="309"/>
      <c r="AQC451" s="309"/>
      <c r="AQD451" s="309"/>
      <c r="AQE451" s="309"/>
      <c r="AQF451" s="309"/>
      <c r="AQG451" s="309"/>
      <c r="AQH451" s="309"/>
      <c r="AQI451" s="309"/>
      <c r="AQJ451" s="309"/>
      <c r="AQK451" s="309"/>
      <c r="AQL451" s="309"/>
      <c r="AQM451" s="309"/>
      <c r="AQN451" s="309"/>
      <c r="AQO451" s="309"/>
      <c r="AQP451" s="309"/>
      <c r="AQQ451" s="309"/>
      <c r="AQR451" s="309"/>
      <c r="AQS451" s="309"/>
      <c r="AQT451" s="309"/>
      <c r="AQU451" s="309"/>
      <c r="AQV451" s="309"/>
      <c r="AQW451" s="309"/>
      <c r="AQX451" s="309"/>
      <c r="AQY451" s="309"/>
      <c r="AQZ451" s="309"/>
      <c r="ARA451" s="309"/>
      <c r="ARB451" s="309"/>
      <c r="ARC451" s="309"/>
      <c r="ARD451" s="309"/>
      <c r="ARE451" s="309"/>
      <c r="ARF451" s="309"/>
      <c r="ARG451" s="309"/>
      <c r="ARH451" s="309"/>
      <c r="ARI451" s="309"/>
      <c r="ARJ451" s="309"/>
      <c r="ARK451" s="309"/>
      <c r="ARL451" s="309"/>
      <c r="ARM451" s="309"/>
      <c r="ARN451" s="309"/>
      <c r="ARO451" s="309"/>
      <c r="ARP451" s="309"/>
      <c r="ARQ451" s="309"/>
      <c r="ARR451" s="309"/>
      <c r="ARS451" s="309"/>
      <c r="ART451" s="309"/>
      <c r="ARU451" s="309"/>
      <c r="ARV451" s="309"/>
      <c r="ARW451" s="309"/>
      <c r="ARX451" s="309"/>
      <c r="ARY451" s="309"/>
      <c r="ARZ451" s="309"/>
      <c r="ASA451" s="309"/>
      <c r="ASB451" s="309"/>
      <c r="ASC451" s="309"/>
      <c r="ASD451" s="309"/>
      <c r="ASE451" s="309"/>
      <c r="ASF451" s="309"/>
      <c r="ASG451" s="309"/>
      <c r="ASH451" s="309"/>
      <c r="ASI451" s="309"/>
      <c r="ASJ451" s="309"/>
      <c r="ASK451" s="309"/>
      <c r="ASL451" s="309"/>
      <c r="ASM451" s="309"/>
      <c r="ASN451" s="309"/>
      <c r="ASO451" s="309"/>
      <c r="ASP451" s="309"/>
      <c r="ASQ451" s="309"/>
      <c r="ASR451" s="309"/>
      <c r="ASS451" s="309"/>
      <c r="AST451" s="309"/>
      <c r="ASU451" s="309"/>
      <c r="ASV451" s="309"/>
      <c r="ASW451" s="309"/>
      <c r="ASX451" s="309"/>
      <c r="ASY451" s="309"/>
      <c r="ASZ451" s="309"/>
      <c r="ATA451" s="309"/>
      <c r="ATB451" s="309"/>
      <c r="ATC451" s="309"/>
      <c r="ATD451" s="309"/>
      <c r="ATE451" s="309"/>
      <c r="ATF451" s="309"/>
      <c r="ATG451" s="309"/>
      <c r="ATH451" s="309"/>
      <c r="ATI451" s="309"/>
      <c r="ATJ451" s="309"/>
      <c r="ATK451" s="309"/>
      <c r="ATL451" s="309"/>
      <c r="ATM451" s="309"/>
      <c r="ATN451" s="309"/>
      <c r="ATO451" s="309"/>
      <c r="ATP451" s="309"/>
      <c r="ATQ451" s="309"/>
      <c r="ATR451" s="309"/>
      <c r="ATS451" s="309"/>
      <c r="ATT451" s="309"/>
      <c r="ATU451" s="309"/>
      <c r="ATV451" s="309"/>
      <c r="ATW451" s="309"/>
      <c r="ATX451" s="309"/>
      <c r="ATY451" s="309"/>
      <c r="ATZ451" s="309"/>
      <c r="AUA451" s="309"/>
      <c r="AUB451" s="309"/>
      <c r="AUC451" s="309"/>
      <c r="AUD451" s="309"/>
      <c r="AUE451" s="309"/>
      <c r="AUF451" s="309"/>
      <c r="AUG451" s="309"/>
      <c r="AUH451" s="309"/>
      <c r="AUI451" s="309"/>
      <c r="AUJ451" s="309"/>
      <c r="AUK451" s="309"/>
      <c r="AUL451" s="309"/>
      <c r="AUM451" s="309"/>
      <c r="AUN451" s="309"/>
      <c r="AUO451" s="309"/>
      <c r="AUP451" s="309"/>
      <c r="AUQ451" s="309"/>
      <c r="AUR451" s="309"/>
      <c r="AUS451" s="309"/>
      <c r="AUT451" s="309"/>
      <c r="AUU451" s="309"/>
      <c r="AUV451" s="309"/>
      <c r="AUW451" s="309"/>
      <c r="AUX451" s="309"/>
      <c r="AUY451" s="309"/>
      <c r="AUZ451" s="309"/>
      <c r="AVA451" s="309"/>
      <c r="AVB451" s="309"/>
      <c r="AVC451" s="309"/>
      <c r="AVD451" s="309"/>
      <c r="AVE451" s="309"/>
      <c r="AVF451" s="309"/>
      <c r="AVG451" s="309"/>
      <c r="AVH451" s="309"/>
      <c r="AVI451" s="309"/>
      <c r="AVJ451" s="309"/>
      <c r="AVK451" s="309"/>
      <c r="AVL451" s="309"/>
      <c r="AVM451" s="309"/>
      <c r="AVN451" s="309"/>
      <c r="AVO451" s="309"/>
      <c r="AVP451" s="309"/>
      <c r="AVQ451" s="309"/>
      <c r="AVR451" s="309"/>
      <c r="AVS451" s="309"/>
      <c r="AVT451" s="309"/>
      <c r="AVU451" s="309"/>
      <c r="AVV451" s="309"/>
      <c r="AVW451" s="309"/>
      <c r="AVX451" s="309"/>
      <c r="AVY451" s="309"/>
      <c r="AVZ451" s="309"/>
      <c r="AWA451" s="309"/>
      <c r="AWB451" s="309"/>
      <c r="AWC451" s="309"/>
      <c r="AWD451" s="309"/>
      <c r="AWE451" s="309"/>
      <c r="AWF451" s="309"/>
      <c r="AWG451" s="309"/>
      <c r="AWH451" s="309"/>
      <c r="AWI451" s="309"/>
      <c r="AWJ451" s="309"/>
      <c r="AWK451" s="309"/>
      <c r="AWL451" s="309"/>
      <c r="AWM451" s="309"/>
      <c r="AWN451" s="309"/>
      <c r="AWO451" s="309"/>
      <c r="AWP451" s="309"/>
      <c r="AWQ451" s="309"/>
      <c r="AWR451" s="309"/>
      <c r="AWS451" s="309"/>
      <c r="AWT451" s="309"/>
      <c r="AWU451" s="309"/>
      <c r="AWV451" s="309"/>
      <c r="AWW451" s="309"/>
      <c r="AWX451" s="309"/>
      <c r="AWY451" s="309"/>
      <c r="AWZ451" s="309"/>
      <c r="AXA451" s="309"/>
      <c r="AXB451" s="309"/>
      <c r="AXC451" s="309"/>
      <c r="AXD451" s="309"/>
      <c r="AXE451" s="309"/>
      <c r="AXF451" s="309"/>
      <c r="AXG451" s="309"/>
      <c r="AXH451" s="309"/>
      <c r="AXI451" s="309"/>
      <c r="AXJ451" s="309"/>
      <c r="AXK451" s="309"/>
      <c r="AXL451" s="309"/>
      <c r="AXM451" s="309"/>
      <c r="AXN451" s="309"/>
      <c r="AXO451" s="309"/>
      <c r="AXP451" s="309"/>
      <c r="AXQ451" s="309"/>
      <c r="AXR451" s="309"/>
      <c r="AXS451" s="309"/>
      <c r="AXT451" s="309"/>
      <c r="AXU451" s="309"/>
      <c r="AXV451" s="309"/>
      <c r="AXW451" s="309"/>
      <c r="AXX451" s="309"/>
      <c r="AXY451" s="309"/>
      <c r="AXZ451" s="309"/>
      <c r="AYA451" s="309"/>
      <c r="AYB451" s="309"/>
      <c r="AYC451" s="309"/>
      <c r="AYD451" s="309"/>
      <c r="AYE451" s="309"/>
      <c r="AYF451" s="309"/>
      <c r="AYG451" s="309"/>
      <c r="AYH451" s="309"/>
      <c r="AYI451" s="309"/>
      <c r="AYJ451" s="309"/>
      <c r="AYK451" s="309"/>
      <c r="AYL451" s="309"/>
      <c r="AYM451" s="309"/>
      <c r="AYN451" s="309"/>
      <c r="AYO451" s="309"/>
      <c r="AYP451" s="309"/>
      <c r="AYQ451" s="309"/>
      <c r="AYR451" s="309"/>
      <c r="AYS451" s="309"/>
      <c r="AYT451" s="309"/>
      <c r="AYU451" s="309"/>
      <c r="AYV451" s="309"/>
      <c r="AYW451" s="309"/>
      <c r="AYX451" s="309"/>
      <c r="AYY451" s="309"/>
      <c r="AYZ451" s="309"/>
      <c r="AZA451" s="309"/>
      <c r="AZB451" s="309"/>
      <c r="AZC451" s="309"/>
      <c r="AZD451" s="309"/>
      <c r="AZE451" s="309"/>
      <c r="AZF451" s="309"/>
      <c r="AZG451" s="309"/>
      <c r="AZH451" s="309"/>
      <c r="AZI451" s="309"/>
      <c r="AZJ451" s="309"/>
      <c r="AZK451" s="309"/>
      <c r="AZL451" s="309"/>
      <c r="AZM451" s="309"/>
      <c r="AZN451" s="309"/>
      <c r="AZO451" s="309"/>
      <c r="AZP451" s="309"/>
      <c r="AZQ451" s="309"/>
      <c r="AZR451" s="309"/>
      <c r="AZS451" s="309"/>
      <c r="AZT451" s="309"/>
      <c r="AZU451" s="309"/>
      <c r="AZV451" s="309"/>
      <c r="AZW451" s="309"/>
      <c r="AZX451" s="309"/>
      <c r="AZY451" s="309"/>
      <c r="AZZ451" s="309"/>
      <c r="BAA451" s="309"/>
      <c r="BAB451" s="309"/>
      <c r="BAC451" s="309"/>
      <c r="BAD451" s="309"/>
      <c r="BAE451" s="309"/>
      <c r="BAF451" s="309"/>
      <c r="BAG451" s="309"/>
      <c r="BAH451" s="309"/>
      <c r="BAI451" s="309"/>
      <c r="BAJ451" s="309"/>
      <c r="BAK451" s="309"/>
      <c r="BAL451" s="309"/>
      <c r="BAM451" s="309"/>
      <c r="BAN451" s="309"/>
      <c r="BAO451" s="309"/>
      <c r="BAP451" s="309"/>
      <c r="BAQ451" s="309"/>
      <c r="BAR451" s="309"/>
      <c r="BAS451" s="309"/>
      <c r="BAT451" s="309"/>
      <c r="BAU451" s="309"/>
      <c r="BAV451" s="309"/>
      <c r="BAW451" s="309"/>
      <c r="BAX451" s="309"/>
      <c r="BAY451" s="309"/>
      <c r="BAZ451" s="309"/>
      <c r="BBA451" s="309"/>
      <c r="BBB451" s="309"/>
      <c r="BBC451" s="309"/>
      <c r="BBD451" s="309"/>
      <c r="BBE451" s="309"/>
      <c r="BBF451" s="309"/>
      <c r="BBG451" s="309"/>
      <c r="BBH451" s="309"/>
      <c r="BBI451" s="309"/>
      <c r="BBJ451" s="309"/>
      <c r="BBK451" s="309"/>
      <c r="BBL451" s="309"/>
      <c r="BBM451" s="309"/>
      <c r="BBN451" s="309"/>
      <c r="BBO451" s="309"/>
      <c r="BBP451" s="309"/>
      <c r="BBQ451" s="309"/>
      <c r="BBR451" s="309"/>
      <c r="BBS451" s="309"/>
      <c r="BBT451" s="309"/>
      <c r="BBU451" s="309"/>
      <c r="BBV451" s="309"/>
      <c r="BBW451" s="309"/>
      <c r="BBX451" s="309"/>
      <c r="BBY451" s="309"/>
      <c r="BBZ451" s="309"/>
      <c r="BCA451" s="309"/>
      <c r="BCB451" s="309"/>
      <c r="BCC451" s="309"/>
      <c r="BCD451" s="309"/>
      <c r="BCE451" s="309"/>
      <c r="BCF451" s="309"/>
      <c r="BCG451" s="309"/>
      <c r="BCH451" s="309"/>
      <c r="BCI451" s="309"/>
      <c r="BCJ451" s="309"/>
      <c r="BCK451" s="309"/>
      <c r="BCL451" s="309"/>
      <c r="BCM451" s="309"/>
      <c r="BCN451" s="309"/>
      <c r="BCO451" s="309"/>
      <c r="BCP451" s="309"/>
      <c r="BCQ451" s="309"/>
      <c r="BCR451" s="309"/>
      <c r="BCS451" s="309"/>
      <c r="BCT451" s="309"/>
      <c r="BCU451" s="309"/>
      <c r="BCV451" s="309"/>
      <c r="BCW451" s="309"/>
      <c r="BCX451" s="309"/>
      <c r="BCY451" s="309"/>
      <c r="BCZ451" s="309"/>
      <c r="BDA451" s="309"/>
      <c r="BDB451" s="309"/>
      <c r="BDC451" s="309"/>
      <c r="BDD451" s="309"/>
      <c r="BDE451" s="309"/>
      <c r="BDF451" s="309"/>
      <c r="BDG451" s="309"/>
      <c r="BDH451" s="309"/>
      <c r="BDI451" s="309"/>
      <c r="BDJ451" s="309"/>
      <c r="BDK451" s="309"/>
      <c r="BDL451" s="309"/>
      <c r="BDM451" s="309"/>
      <c r="BDN451" s="309"/>
      <c r="BDO451" s="309"/>
      <c r="BDP451" s="309"/>
      <c r="BDQ451" s="309"/>
      <c r="BDR451" s="309"/>
      <c r="BDS451" s="309"/>
      <c r="BDT451" s="309"/>
      <c r="BDU451" s="309"/>
      <c r="BDV451" s="309"/>
      <c r="BDW451" s="309"/>
      <c r="BDX451" s="309"/>
      <c r="BDY451" s="309"/>
      <c r="BDZ451" s="309"/>
      <c r="BEA451" s="309"/>
      <c r="BEB451" s="309"/>
      <c r="BEC451" s="309"/>
      <c r="BED451" s="309"/>
      <c r="BEE451" s="309"/>
      <c r="BEF451" s="309"/>
      <c r="BEG451" s="309"/>
      <c r="BEH451" s="309"/>
      <c r="BEI451" s="309"/>
      <c r="BEJ451" s="309"/>
      <c r="BEK451" s="309"/>
      <c r="BEL451" s="309"/>
      <c r="BEM451" s="309"/>
      <c r="BEN451" s="309"/>
      <c r="BEO451" s="309"/>
      <c r="BEP451" s="309"/>
      <c r="BEQ451" s="309"/>
      <c r="BER451" s="309"/>
      <c r="BES451" s="309"/>
      <c r="BET451" s="309"/>
      <c r="BEU451" s="309"/>
      <c r="BEV451" s="309"/>
      <c r="BEW451" s="309"/>
      <c r="BEX451" s="309"/>
      <c r="BEY451" s="309"/>
      <c r="BEZ451" s="309"/>
      <c r="BFA451" s="309"/>
      <c r="BFB451" s="309"/>
      <c r="BFC451" s="309"/>
      <c r="BFD451" s="309"/>
      <c r="BFE451" s="309"/>
      <c r="BFF451" s="309"/>
      <c r="BFG451" s="309"/>
      <c r="BFH451" s="309"/>
      <c r="BFI451" s="309"/>
      <c r="BFJ451" s="309"/>
      <c r="BFK451" s="309"/>
      <c r="BFL451" s="309"/>
      <c r="BFM451" s="309"/>
      <c r="BFN451" s="309"/>
      <c r="BFO451" s="309"/>
      <c r="BFP451" s="309"/>
      <c r="BFQ451" s="309"/>
      <c r="BFR451" s="309"/>
      <c r="BFS451" s="309"/>
      <c r="BFT451" s="309"/>
      <c r="BFU451" s="309"/>
      <c r="BFV451" s="309"/>
      <c r="BFW451" s="309"/>
      <c r="BFX451" s="309"/>
      <c r="BFY451" s="309"/>
      <c r="BFZ451" s="309"/>
      <c r="BGA451" s="309"/>
      <c r="BGB451" s="309"/>
      <c r="BGC451" s="309"/>
      <c r="BGD451" s="309"/>
      <c r="BGE451" s="309"/>
      <c r="BGF451" s="309"/>
      <c r="BGG451" s="309"/>
      <c r="BGH451" s="309"/>
    </row>
    <row r="452" spans="6:1542" s="18" customFormat="1" ht="14.45" customHeight="1" x14ac:dyDescent="0.25">
      <c r="F452" s="68"/>
      <c r="Y452" s="68"/>
      <c r="AC452" s="309"/>
      <c r="AD452" s="309"/>
      <c r="AE452" s="309"/>
      <c r="AF452" s="309"/>
      <c r="AG452" s="309"/>
      <c r="AH452" s="309"/>
      <c r="AI452" s="309"/>
      <c r="AJ452" s="309"/>
      <c r="AK452" s="309"/>
      <c r="AL452" s="309"/>
      <c r="AM452" s="309"/>
      <c r="AN452" s="309"/>
      <c r="AO452" s="309"/>
      <c r="AP452" s="309"/>
      <c r="AQ452" s="309"/>
      <c r="AR452" s="309"/>
      <c r="AS452" s="309"/>
      <c r="AT452" s="309"/>
      <c r="AU452" s="309"/>
      <c r="AV452" s="309"/>
      <c r="AW452" s="309"/>
      <c r="AX452" s="309"/>
      <c r="AY452" s="309"/>
      <c r="AZ452" s="309"/>
      <c r="BA452" s="309"/>
      <c r="BB452" s="309"/>
      <c r="BC452" s="309"/>
      <c r="BD452" s="309"/>
      <c r="BE452" s="309"/>
      <c r="BF452" s="309"/>
      <c r="BG452" s="309"/>
      <c r="BH452" s="309"/>
      <c r="BI452" s="309"/>
      <c r="BJ452" s="309"/>
      <c r="BK452" s="309"/>
      <c r="BL452" s="309"/>
      <c r="BM452" s="309"/>
      <c r="BN452" s="309"/>
      <c r="BO452" s="309"/>
      <c r="BP452" s="309"/>
      <c r="BQ452" s="309"/>
      <c r="BR452" s="309"/>
      <c r="BS452" s="309"/>
      <c r="BT452" s="309"/>
      <c r="BU452" s="309"/>
      <c r="BV452" s="309"/>
      <c r="BW452" s="309"/>
      <c r="BX452" s="309"/>
      <c r="BY452" s="309"/>
      <c r="BZ452" s="309"/>
      <c r="CA452" s="309"/>
      <c r="CB452" s="309"/>
      <c r="CC452" s="309"/>
      <c r="CD452" s="309"/>
      <c r="CE452" s="309"/>
      <c r="CF452" s="309"/>
      <c r="CG452" s="309"/>
      <c r="CH452" s="309"/>
      <c r="CI452" s="309"/>
      <c r="CJ452" s="309"/>
      <c r="CK452" s="309"/>
      <c r="CL452" s="309"/>
      <c r="CM452" s="309"/>
      <c r="CN452" s="309"/>
      <c r="CO452" s="309"/>
      <c r="CP452" s="309"/>
      <c r="CQ452" s="309"/>
      <c r="CR452" s="309"/>
      <c r="CS452" s="309"/>
      <c r="CT452" s="309"/>
      <c r="CU452" s="309"/>
      <c r="CV452" s="309"/>
      <c r="CW452" s="309"/>
      <c r="CX452" s="309"/>
      <c r="CY452" s="309"/>
      <c r="CZ452" s="309"/>
      <c r="DA452" s="309"/>
      <c r="DB452" s="309"/>
      <c r="DC452" s="309"/>
      <c r="DD452" s="309"/>
      <c r="DE452" s="309"/>
      <c r="DF452" s="309"/>
      <c r="DG452" s="309"/>
      <c r="DH452" s="309"/>
      <c r="DI452" s="309"/>
      <c r="DJ452" s="309"/>
      <c r="DK452" s="309"/>
      <c r="DL452" s="309"/>
      <c r="DM452" s="309"/>
      <c r="DN452" s="309"/>
      <c r="DO452" s="309"/>
      <c r="DP452" s="309"/>
      <c r="DQ452" s="309"/>
      <c r="DR452" s="309"/>
      <c r="DS452" s="309"/>
      <c r="DT452" s="309"/>
      <c r="DU452" s="309"/>
      <c r="DV452" s="309"/>
      <c r="DW452" s="309"/>
      <c r="DX452" s="309"/>
      <c r="DY452" s="309"/>
      <c r="DZ452" s="309"/>
      <c r="EA452" s="309"/>
      <c r="EB452" s="309"/>
      <c r="EC452" s="309"/>
      <c r="ED452" s="309"/>
      <c r="EE452" s="309"/>
      <c r="EF452" s="309"/>
      <c r="EG452" s="309"/>
      <c r="EH452" s="309"/>
      <c r="EI452" s="309"/>
      <c r="EJ452" s="309"/>
      <c r="EK452" s="309"/>
      <c r="EL452" s="309"/>
      <c r="EM452" s="309"/>
      <c r="EN452" s="309"/>
      <c r="EO452" s="309"/>
      <c r="EP452" s="309"/>
      <c r="EQ452" s="309"/>
      <c r="ER452" s="309"/>
      <c r="ES452" s="309"/>
      <c r="ET452" s="309"/>
      <c r="EU452" s="309"/>
      <c r="EV452" s="309"/>
      <c r="EW452" s="309"/>
      <c r="EX452" s="309"/>
      <c r="EY452" s="309"/>
      <c r="EZ452" s="309"/>
      <c r="FA452" s="309"/>
      <c r="FB452" s="309"/>
      <c r="FC452" s="309"/>
      <c r="FD452" s="309"/>
      <c r="FE452" s="309"/>
      <c r="FF452" s="309"/>
      <c r="FG452" s="309"/>
      <c r="FH452" s="309"/>
      <c r="FI452" s="309"/>
      <c r="FJ452" s="309"/>
      <c r="FK452" s="309"/>
      <c r="FL452" s="309"/>
      <c r="FM452" s="309"/>
      <c r="FN452" s="309"/>
      <c r="FO452" s="309"/>
      <c r="FP452" s="309"/>
      <c r="FQ452" s="309"/>
      <c r="FR452" s="309"/>
      <c r="FS452" s="309"/>
      <c r="FT452" s="309"/>
      <c r="FU452" s="309"/>
      <c r="FV452" s="309"/>
      <c r="FW452" s="309"/>
      <c r="FX452" s="309"/>
      <c r="FY452" s="309"/>
      <c r="FZ452" s="309"/>
      <c r="GA452" s="309"/>
      <c r="GB452" s="309"/>
      <c r="GC452" s="309"/>
      <c r="GD452" s="309"/>
      <c r="GE452" s="309"/>
      <c r="GF452" s="309"/>
      <c r="GG452" s="309"/>
      <c r="GH452" s="309"/>
      <c r="GI452" s="309"/>
      <c r="GJ452" s="309"/>
      <c r="GK452" s="309"/>
      <c r="GL452" s="309"/>
      <c r="GM452" s="309"/>
      <c r="GN452" s="309"/>
      <c r="GO452" s="309"/>
      <c r="GP452" s="309"/>
      <c r="GQ452" s="309"/>
      <c r="GR452" s="309"/>
      <c r="GS452" s="309"/>
      <c r="GT452" s="309"/>
      <c r="GU452" s="309"/>
      <c r="GV452" s="309"/>
      <c r="GW452" s="309"/>
      <c r="GX452" s="309"/>
      <c r="GY452" s="309"/>
      <c r="GZ452" s="309"/>
      <c r="HA452" s="309"/>
      <c r="HB452" s="309"/>
      <c r="HC452" s="309"/>
      <c r="HD452" s="309"/>
      <c r="HE452" s="309"/>
      <c r="HF452" s="309"/>
      <c r="HG452" s="309"/>
      <c r="HH452" s="309"/>
      <c r="HI452" s="309"/>
      <c r="HJ452" s="309"/>
      <c r="HK452" s="309"/>
      <c r="HL452" s="309"/>
      <c r="HM452" s="309"/>
      <c r="HN452" s="309"/>
      <c r="HO452" s="309"/>
      <c r="HP452" s="309"/>
      <c r="HQ452" s="309"/>
      <c r="HR452" s="309"/>
      <c r="HS452" s="309"/>
      <c r="HT452" s="309"/>
      <c r="HU452" s="309"/>
      <c r="HV452" s="309"/>
      <c r="HW452" s="309"/>
      <c r="HX452" s="309"/>
      <c r="HY452" s="309"/>
      <c r="HZ452" s="309"/>
      <c r="IA452" s="309"/>
      <c r="IB452" s="309"/>
      <c r="IC452" s="309"/>
      <c r="ID452" s="309"/>
      <c r="IE452" s="309"/>
      <c r="IF452" s="309"/>
      <c r="IG452" s="309"/>
      <c r="IH452" s="309"/>
      <c r="II452" s="309"/>
      <c r="IJ452" s="309"/>
      <c r="IK452" s="309"/>
      <c r="IL452" s="309"/>
      <c r="IM452" s="309"/>
      <c r="IN452" s="309"/>
      <c r="IO452" s="309"/>
      <c r="IP452" s="309"/>
      <c r="IQ452" s="309"/>
      <c r="IR452" s="309"/>
      <c r="IS452" s="309"/>
      <c r="IT452" s="309"/>
      <c r="IU452" s="309"/>
      <c r="IV452" s="309"/>
      <c r="IW452" s="309"/>
      <c r="IX452" s="309"/>
      <c r="IY452" s="309"/>
      <c r="IZ452" s="309"/>
      <c r="JA452" s="309"/>
      <c r="JB452" s="309"/>
      <c r="JC452" s="309"/>
      <c r="JD452" s="309"/>
      <c r="JE452" s="309"/>
      <c r="JF452" s="309"/>
      <c r="JG452" s="309"/>
      <c r="JH452" s="309"/>
      <c r="JI452" s="309"/>
      <c r="JJ452" s="309"/>
      <c r="JK452" s="309"/>
      <c r="JL452" s="309"/>
      <c r="JM452" s="309"/>
      <c r="JN452" s="309"/>
      <c r="JO452" s="309"/>
      <c r="JP452" s="309"/>
      <c r="JQ452" s="309"/>
      <c r="JR452" s="309"/>
      <c r="JS452" s="309"/>
      <c r="JT452" s="309"/>
      <c r="JU452" s="309"/>
      <c r="JV452" s="309"/>
      <c r="JW452" s="309"/>
      <c r="JX452" s="309"/>
      <c r="JY452" s="309"/>
      <c r="JZ452" s="309"/>
      <c r="KA452" s="309"/>
      <c r="KB452" s="309"/>
      <c r="KC452" s="309"/>
      <c r="KD452" s="309"/>
      <c r="KE452" s="309"/>
      <c r="KF452" s="309"/>
      <c r="KG452" s="309"/>
      <c r="KH452" s="309"/>
      <c r="KI452" s="309"/>
      <c r="KJ452" s="309"/>
      <c r="KK452" s="309"/>
      <c r="KL452" s="309"/>
      <c r="KM452" s="309"/>
      <c r="KN452" s="309"/>
      <c r="KO452" s="309"/>
      <c r="KP452" s="309"/>
      <c r="KQ452" s="309"/>
      <c r="KR452" s="309"/>
      <c r="KS452" s="309"/>
      <c r="KT452" s="309"/>
      <c r="KU452" s="309"/>
      <c r="KV452" s="309"/>
      <c r="KW452" s="309"/>
      <c r="KX452" s="309"/>
      <c r="KY452" s="309"/>
      <c r="KZ452" s="309"/>
      <c r="LA452" s="309"/>
      <c r="LB452" s="309"/>
      <c r="LC452" s="309"/>
      <c r="LD452" s="309"/>
      <c r="LE452" s="309"/>
      <c r="LF452" s="309"/>
      <c r="LG452" s="309"/>
      <c r="LH452" s="309"/>
      <c r="LI452" s="309"/>
      <c r="LJ452" s="309"/>
      <c r="LK452" s="309"/>
      <c r="LL452" s="309"/>
      <c r="LM452" s="309"/>
      <c r="LN452" s="309"/>
      <c r="LO452" s="309"/>
      <c r="LP452" s="309"/>
      <c r="LQ452" s="309"/>
      <c r="LR452" s="309"/>
      <c r="LS452" s="309"/>
      <c r="LT452" s="309"/>
      <c r="LU452" s="309"/>
      <c r="LV452" s="309"/>
      <c r="LW452" s="309"/>
      <c r="LX452" s="309"/>
      <c r="LY452" s="309"/>
      <c r="LZ452" s="309"/>
      <c r="MA452" s="309"/>
      <c r="MB452" s="309"/>
      <c r="MC452" s="309"/>
      <c r="MD452" s="309"/>
      <c r="ME452" s="309"/>
      <c r="MF452" s="309"/>
      <c r="MG452" s="309"/>
      <c r="MH452" s="309"/>
      <c r="MI452" s="309"/>
      <c r="MJ452" s="309"/>
      <c r="MK452" s="309"/>
      <c r="ML452" s="309"/>
      <c r="MM452" s="309"/>
      <c r="MN452" s="309"/>
      <c r="MO452" s="309"/>
      <c r="MP452" s="309"/>
      <c r="MQ452" s="309"/>
      <c r="MR452" s="309"/>
      <c r="MS452" s="309"/>
      <c r="MT452" s="309"/>
      <c r="MU452" s="309"/>
      <c r="MV452" s="309"/>
      <c r="MW452" s="309"/>
      <c r="MX452" s="309"/>
      <c r="MY452" s="309"/>
      <c r="MZ452" s="309"/>
      <c r="NA452" s="309"/>
      <c r="NB452" s="309"/>
      <c r="NC452" s="309"/>
      <c r="ND452" s="309"/>
      <c r="NE452" s="309"/>
      <c r="NF452" s="309"/>
      <c r="NG452" s="309"/>
      <c r="NH452" s="309"/>
      <c r="NI452" s="309"/>
      <c r="NJ452" s="309"/>
      <c r="NK452" s="309"/>
      <c r="NL452" s="309"/>
      <c r="NM452" s="309"/>
      <c r="NN452" s="309"/>
      <c r="NO452" s="309"/>
      <c r="NP452" s="309"/>
      <c r="NQ452" s="309"/>
      <c r="NR452" s="309"/>
      <c r="NS452" s="309"/>
      <c r="NT452" s="309"/>
      <c r="NU452" s="309"/>
      <c r="NV452" s="309"/>
      <c r="NW452" s="309"/>
      <c r="NX452" s="309"/>
      <c r="NY452" s="309"/>
      <c r="NZ452" s="309"/>
      <c r="OA452" s="309"/>
      <c r="OB452" s="309"/>
      <c r="OC452" s="309"/>
      <c r="OD452" s="309"/>
      <c r="OE452" s="309"/>
      <c r="OF452" s="309"/>
      <c r="OG452" s="309"/>
      <c r="OH452" s="309"/>
      <c r="OI452" s="309"/>
      <c r="OJ452" s="309"/>
      <c r="OK452" s="309"/>
      <c r="OL452" s="309"/>
      <c r="OM452" s="309"/>
      <c r="ON452" s="309"/>
      <c r="OO452" s="309"/>
      <c r="OP452" s="309"/>
      <c r="OQ452" s="309"/>
      <c r="OR452" s="309"/>
      <c r="OS452" s="309"/>
      <c r="OT452" s="309"/>
      <c r="OU452" s="309"/>
      <c r="OV452" s="309"/>
      <c r="OW452" s="309"/>
      <c r="OX452" s="309"/>
      <c r="OY452" s="309"/>
      <c r="OZ452" s="309"/>
      <c r="PA452" s="309"/>
      <c r="PB452" s="309"/>
      <c r="PC452" s="309"/>
      <c r="PD452" s="309"/>
      <c r="PE452" s="309"/>
      <c r="PF452" s="309"/>
      <c r="PG452" s="309"/>
      <c r="PH452" s="309"/>
      <c r="PI452" s="309"/>
      <c r="PJ452" s="309"/>
      <c r="PK452" s="309"/>
      <c r="PL452" s="309"/>
      <c r="PM452" s="309"/>
      <c r="PN452" s="309"/>
      <c r="PO452" s="309"/>
      <c r="PP452" s="309"/>
      <c r="PQ452" s="309"/>
      <c r="PR452" s="309"/>
      <c r="PS452" s="309"/>
      <c r="PT452" s="309"/>
      <c r="PU452" s="309"/>
      <c r="PV452" s="309"/>
      <c r="PW452" s="309"/>
      <c r="PX452" s="309"/>
      <c r="PY452" s="309"/>
      <c r="PZ452" s="309"/>
      <c r="QA452" s="309"/>
      <c r="QB452" s="309"/>
      <c r="QC452" s="309"/>
      <c r="QD452" s="309"/>
      <c r="QE452" s="309"/>
      <c r="QF452" s="309"/>
      <c r="QG452" s="309"/>
      <c r="QH452" s="309"/>
      <c r="QI452" s="309"/>
      <c r="QJ452" s="309"/>
      <c r="QK452" s="309"/>
      <c r="QL452" s="309"/>
      <c r="QM452" s="309"/>
      <c r="QN452" s="309"/>
      <c r="QO452" s="309"/>
      <c r="QP452" s="309"/>
      <c r="QQ452" s="309"/>
      <c r="QR452" s="309"/>
      <c r="QS452" s="309"/>
      <c r="QT452" s="309"/>
      <c r="QU452" s="309"/>
      <c r="QV452" s="309"/>
      <c r="QW452" s="309"/>
      <c r="QX452" s="309"/>
      <c r="QY452" s="309"/>
      <c r="QZ452" s="309"/>
      <c r="RA452" s="309"/>
      <c r="RB452" s="309"/>
      <c r="RC452" s="309"/>
      <c r="RD452" s="309"/>
      <c r="RE452" s="309"/>
      <c r="RF452" s="309"/>
      <c r="RG452" s="309"/>
      <c r="RH452" s="309"/>
      <c r="RI452" s="309"/>
      <c r="RJ452" s="309"/>
      <c r="RK452" s="309"/>
      <c r="RL452" s="309"/>
      <c r="RM452" s="309"/>
      <c r="RN452" s="309"/>
      <c r="RO452" s="309"/>
      <c r="RP452" s="309"/>
      <c r="RQ452" s="309"/>
      <c r="RR452" s="309"/>
      <c r="RS452" s="309"/>
      <c r="RT452" s="309"/>
      <c r="RU452" s="309"/>
      <c r="RV452" s="309"/>
      <c r="RW452" s="309"/>
      <c r="RX452" s="309"/>
      <c r="RY452" s="309"/>
      <c r="RZ452" s="309"/>
      <c r="SA452" s="309"/>
      <c r="SB452" s="309"/>
      <c r="SC452" s="309"/>
      <c r="SD452" s="309"/>
      <c r="SE452" s="309"/>
      <c r="SF452" s="309"/>
      <c r="SG452" s="309"/>
      <c r="SH452" s="309"/>
      <c r="SI452" s="309"/>
      <c r="SJ452" s="309"/>
      <c r="SK452" s="309"/>
      <c r="SL452" s="309"/>
      <c r="SM452" s="309"/>
      <c r="SN452" s="309"/>
      <c r="SO452" s="309"/>
      <c r="SP452" s="309"/>
      <c r="SQ452" s="309"/>
      <c r="SR452" s="309"/>
      <c r="SS452" s="309"/>
      <c r="ST452" s="309"/>
      <c r="SU452" s="309"/>
      <c r="SV452" s="309"/>
      <c r="SW452" s="309"/>
      <c r="SX452" s="309"/>
      <c r="SY452" s="309"/>
      <c r="SZ452" s="309"/>
      <c r="TA452" s="309"/>
      <c r="TB452" s="309"/>
      <c r="TC452" s="309"/>
      <c r="TD452" s="309"/>
      <c r="TE452" s="309"/>
      <c r="TF452" s="309"/>
      <c r="TG452" s="309"/>
      <c r="TH452" s="309"/>
      <c r="TI452" s="309"/>
      <c r="TJ452" s="309"/>
      <c r="TK452" s="309"/>
      <c r="TL452" s="309"/>
      <c r="TM452" s="309"/>
      <c r="TN452" s="309"/>
      <c r="TO452" s="309"/>
      <c r="TP452" s="309"/>
      <c r="TQ452" s="309"/>
      <c r="TR452" s="309"/>
      <c r="TS452" s="309"/>
      <c r="TT452" s="309"/>
      <c r="TU452" s="309"/>
      <c r="TV452" s="309"/>
      <c r="TW452" s="309"/>
      <c r="TX452" s="309"/>
      <c r="TY452" s="309"/>
      <c r="TZ452" s="309"/>
      <c r="UA452" s="309"/>
      <c r="UB452" s="309"/>
      <c r="UC452" s="309"/>
      <c r="UD452" s="309"/>
      <c r="UE452" s="309"/>
      <c r="UF452" s="309"/>
      <c r="UG452" s="309"/>
      <c r="UH452" s="309"/>
      <c r="UI452" s="309"/>
      <c r="UJ452" s="309"/>
      <c r="UK452" s="309"/>
      <c r="UL452" s="309"/>
      <c r="UM452" s="309"/>
      <c r="UN452" s="309"/>
      <c r="UO452" s="309"/>
      <c r="UP452" s="309"/>
      <c r="UQ452" s="309"/>
      <c r="UR452" s="309"/>
      <c r="US452" s="309"/>
      <c r="UT452" s="309"/>
      <c r="UU452" s="309"/>
      <c r="UV452" s="309"/>
      <c r="UW452" s="309"/>
      <c r="UX452" s="309"/>
      <c r="UY452" s="309"/>
      <c r="UZ452" s="309"/>
      <c r="VA452" s="309"/>
      <c r="VB452" s="309"/>
      <c r="VC452" s="309"/>
      <c r="VD452" s="309"/>
      <c r="VE452" s="309"/>
      <c r="VF452" s="309"/>
      <c r="VG452" s="309"/>
      <c r="VH452" s="309"/>
      <c r="VI452" s="309"/>
      <c r="VJ452" s="309"/>
      <c r="VK452" s="309"/>
      <c r="VL452" s="309"/>
      <c r="VM452" s="309"/>
      <c r="VN452" s="309"/>
      <c r="VO452" s="309"/>
      <c r="VP452" s="309"/>
      <c r="VQ452" s="309"/>
      <c r="VR452" s="309"/>
      <c r="VS452" s="309"/>
      <c r="VT452" s="309"/>
      <c r="VU452" s="309"/>
      <c r="VV452" s="309"/>
      <c r="VW452" s="309"/>
      <c r="VX452" s="309"/>
      <c r="VY452" s="309"/>
      <c r="VZ452" s="309"/>
      <c r="WA452" s="309"/>
      <c r="WB452" s="309"/>
      <c r="WC452" s="309"/>
      <c r="WD452" s="309"/>
      <c r="WE452" s="309"/>
      <c r="WF452" s="309"/>
      <c r="WG452" s="309"/>
      <c r="WH452" s="309"/>
      <c r="WI452" s="309"/>
      <c r="WJ452" s="309"/>
      <c r="WK452" s="309"/>
      <c r="WL452" s="309"/>
      <c r="WM452" s="309"/>
      <c r="WN452" s="309"/>
      <c r="WO452" s="309"/>
      <c r="WP452" s="309"/>
      <c r="WQ452" s="309"/>
      <c r="WR452" s="309"/>
      <c r="WS452" s="309"/>
      <c r="WT452" s="309"/>
      <c r="WU452" s="309"/>
      <c r="WV452" s="309"/>
      <c r="WW452" s="309"/>
      <c r="WX452" s="309"/>
      <c r="WY452" s="309"/>
      <c r="WZ452" s="309"/>
      <c r="XA452" s="309"/>
      <c r="XB452" s="309"/>
      <c r="XC452" s="309"/>
      <c r="XD452" s="309"/>
      <c r="XE452" s="309"/>
      <c r="XF452" s="309"/>
      <c r="XG452" s="309"/>
      <c r="XH452" s="309"/>
      <c r="XI452" s="309"/>
      <c r="XJ452" s="309"/>
      <c r="XK452" s="309"/>
      <c r="XL452" s="309"/>
      <c r="XM452" s="309"/>
      <c r="XN452" s="309"/>
      <c r="XO452" s="309"/>
      <c r="XP452" s="309"/>
      <c r="XQ452" s="309"/>
      <c r="XR452" s="309"/>
      <c r="XS452" s="309"/>
      <c r="XT452" s="309"/>
      <c r="XU452" s="309"/>
      <c r="XV452" s="309"/>
      <c r="XW452" s="309"/>
      <c r="XX452" s="309"/>
      <c r="XY452" s="309"/>
      <c r="XZ452" s="309"/>
      <c r="YA452" s="309"/>
      <c r="YB452" s="309"/>
      <c r="YC452" s="309"/>
      <c r="YD452" s="309"/>
      <c r="YE452" s="309"/>
      <c r="YF452" s="309"/>
      <c r="YG452" s="309"/>
      <c r="YH452" s="309"/>
      <c r="YI452" s="309"/>
      <c r="YJ452" s="309"/>
      <c r="YK452" s="309"/>
      <c r="YL452" s="309"/>
      <c r="YM452" s="309"/>
      <c r="YN452" s="309"/>
      <c r="YO452" s="309"/>
      <c r="YP452" s="309"/>
      <c r="YQ452" s="309"/>
      <c r="YR452" s="309"/>
      <c r="YS452" s="309"/>
      <c r="YT452" s="309"/>
      <c r="YU452" s="309"/>
      <c r="YV452" s="309"/>
      <c r="YW452" s="309"/>
      <c r="YX452" s="309"/>
      <c r="YY452" s="309"/>
      <c r="YZ452" s="309"/>
      <c r="ZA452" s="309"/>
      <c r="ZB452" s="309"/>
      <c r="ZC452" s="309"/>
      <c r="ZD452" s="309"/>
      <c r="ZE452" s="309"/>
      <c r="ZF452" s="309"/>
      <c r="ZG452" s="309"/>
      <c r="ZH452" s="309"/>
      <c r="ZI452" s="309"/>
      <c r="ZJ452" s="309"/>
      <c r="ZK452" s="309"/>
      <c r="ZL452" s="309"/>
      <c r="ZM452" s="309"/>
      <c r="ZN452" s="309"/>
      <c r="ZO452" s="309"/>
      <c r="ZP452" s="309"/>
      <c r="ZQ452" s="309"/>
      <c r="ZR452" s="309"/>
      <c r="ZS452" s="309"/>
      <c r="ZT452" s="309"/>
      <c r="ZU452" s="309"/>
      <c r="ZV452" s="309"/>
      <c r="ZW452" s="309"/>
      <c r="ZX452" s="309"/>
      <c r="ZY452" s="309"/>
      <c r="ZZ452" s="309"/>
      <c r="AAA452" s="309"/>
      <c r="AAB452" s="309"/>
      <c r="AAC452" s="309"/>
      <c r="AAD452" s="309"/>
      <c r="AAE452" s="309"/>
      <c r="AAF452" s="309"/>
      <c r="AAG452" s="309"/>
      <c r="AAH452" s="309"/>
      <c r="AAI452" s="309"/>
      <c r="AAJ452" s="309"/>
      <c r="AAK452" s="309"/>
      <c r="AAL452" s="309"/>
      <c r="AAM452" s="309"/>
      <c r="AAN452" s="309"/>
      <c r="AAO452" s="309"/>
      <c r="AAP452" s="309"/>
      <c r="AAQ452" s="309"/>
      <c r="AAR452" s="309"/>
      <c r="AAS452" s="309"/>
      <c r="AAT452" s="309"/>
      <c r="AAU452" s="309"/>
      <c r="AAV452" s="309"/>
      <c r="AAW452" s="309"/>
      <c r="AAX452" s="309"/>
      <c r="AAY452" s="309"/>
      <c r="AAZ452" s="309"/>
      <c r="ABA452" s="309"/>
      <c r="ABB452" s="309"/>
      <c r="ABC452" s="309"/>
      <c r="ABD452" s="309"/>
      <c r="ABE452" s="309"/>
      <c r="ABF452" s="309"/>
      <c r="ABG452" s="309"/>
      <c r="ABH452" s="309"/>
      <c r="ABI452" s="309"/>
      <c r="ABJ452" s="309"/>
      <c r="ABK452" s="309"/>
      <c r="ABL452" s="309"/>
      <c r="ABM452" s="309"/>
      <c r="ABN452" s="309"/>
      <c r="ABO452" s="309"/>
      <c r="ABP452" s="309"/>
      <c r="ABQ452" s="309"/>
      <c r="ABR452" s="309"/>
      <c r="ABS452" s="309"/>
      <c r="ABT452" s="309"/>
      <c r="ABU452" s="309"/>
      <c r="ABV452" s="309"/>
      <c r="ABW452" s="309"/>
      <c r="ABX452" s="309"/>
      <c r="ABY452" s="309"/>
      <c r="ABZ452" s="309"/>
      <c r="ACA452" s="309"/>
      <c r="ACB452" s="309"/>
      <c r="ACC452" s="309"/>
      <c r="ACD452" s="309"/>
      <c r="ACE452" s="309"/>
      <c r="ACF452" s="309"/>
      <c r="ACG452" s="309"/>
      <c r="ACH452" s="309"/>
      <c r="ACI452" s="309"/>
      <c r="ACJ452" s="309"/>
      <c r="ACK452" s="309"/>
      <c r="ACL452" s="309"/>
      <c r="ACM452" s="309"/>
      <c r="ACN452" s="309"/>
      <c r="ACO452" s="309"/>
      <c r="ACP452" s="309"/>
      <c r="ACQ452" s="309"/>
      <c r="ACR452" s="309"/>
      <c r="ACS452" s="309"/>
      <c r="ACT452" s="309"/>
      <c r="ACU452" s="309"/>
      <c r="ACV452" s="309"/>
      <c r="ACW452" s="309"/>
      <c r="ACX452" s="309"/>
      <c r="ACY452" s="309"/>
      <c r="ACZ452" s="309"/>
      <c r="ADA452" s="309"/>
      <c r="ADB452" s="309"/>
      <c r="ADC452" s="309"/>
      <c r="ADD452" s="309"/>
      <c r="ADE452" s="309"/>
      <c r="ADF452" s="309"/>
      <c r="ADG452" s="309"/>
      <c r="ADH452" s="309"/>
      <c r="ADI452" s="309"/>
      <c r="ADJ452" s="309"/>
      <c r="ADK452" s="309"/>
      <c r="ADL452" s="309"/>
      <c r="ADM452" s="309"/>
      <c r="ADN452" s="309"/>
      <c r="ADO452" s="309"/>
      <c r="ADP452" s="309"/>
      <c r="ADQ452" s="309"/>
      <c r="ADR452" s="309"/>
      <c r="ADS452" s="309"/>
      <c r="ADT452" s="309"/>
      <c r="ADU452" s="309"/>
      <c r="ADV452" s="309"/>
      <c r="ADW452" s="309"/>
      <c r="ADX452" s="309"/>
      <c r="ADY452" s="309"/>
      <c r="ADZ452" s="309"/>
      <c r="AEA452" s="309"/>
      <c r="AEB452" s="309"/>
      <c r="AEC452" s="309"/>
      <c r="AED452" s="309"/>
      <c r="AEE452" s="309"/>
      <c r="AEF452" s="309"/>
      <c r="AEG452" s="309"/>
      <c r="AEH452" s="309"/>
      <c r="AEI452" s="309"/>
      <c r="AEJ452" s="309"/>
      <c r="AEK452" s="309"/>
      <c r="AEL452" s="309"/>
      <c r="AEM452" s="309"/>
      <c r="AEN452" s="309"/>
      <c r="AEO452" s="309"/>
      <c r="AEP452" s="309"/>
      <c r="AEQ452" s="309"/>
      <c r="AER452" s="309"/>
      <c r="AES452" s="309"/>
      <c r="AET452" s="309"/>
      <c r="AEU452" s="309"/>
      <c r="AEV452" s="309"/>
      <c r="AEW452" s="309"/>
      <c r="AEX452" s="309"/>
      <c r="AEY452" s="309"/>
      <c r="AEZ452" s="309"/>
      <c r="AFA452" s="309"/>
      <c r="AFB452" s="309"/>
      <c r="AFC452" s="309"/>
      <c r="AFD452" s="309"/>
      <c r="AFE452" s="309"/>
      <c r="AFF452" s="309"/>
      <c r="AFG452" s="309"/>
      <c r="AFH452" s="309"/>
      <c r="AFI452" s="309"/>
      <c r="AFJ452" s="309"/>
      <c r="AFK452" s="309"/>
      <c r="AFL452" s="309"/>
      <c r="AFM452" s="309"/>
      <c r="AFN452" s="309"/>
      <c r="AFO452" s="309"/>
      <c r="AFP452" s="309"/>
      <c r="AFQ452" s="309"/>
      <c r="AFR452" s="309"/>
      <c r="AFS452" s="309"/>
      <c r="AFT452" s="309"/>
      <c r="AFU452" s="309"/>
      <c r="AFV452" s="309"/>
      <c r="AFW452" s="309"/>
      <c r="AFX452" s="309"/>
      <c r="AFY452" s="309"/>
      <c r="AFZ452" s="309"/>
      <c r="AGA452" s="309"/>
      <c r="AGB452" s="309"/>
      <c r="AGC452" s="309"/>
      <c r="AGD452" s="309"/>
      <c r="AGE452" s="309"/>
      <c r="AGF452" s="309"/>
      <c r="AGG452" s="309"/>
      <c r="AGH452" s="309"/>
      <c r="AGI452" s="309"/>
      <c r="AGJ452" s="309"/>
      <c r="AGK452" s="309"/>
      <c r="AGL452" s="309"/>
      <c r="AGM452" s="309"/>
      <c r="AGN452" s="309"/>
      <c r="AGO452" s="309"/>
      <c r="AGP452" s="309"/>
      <c r="AGQ452" s="309"/>
      <c r="AGR452" s="309"/>
      <c r="AGS452" s="309"/>
      <c r="AGT452" s="309"/>
      <c r="AGU452" s="309"/>
      <c r="AGV452" s="309"/>
      <c r="AGW452" s="309"/>
      <c r="AGX452" s="309"/>
      <c r="AGY452" s="309"/>
      <c r="AGZ452" s="309"/>
      <c r="AHA452" s="309"/>
      <c r="AHB452" s="309"/>
      <c r="AHC452" s="309"/>
      <c r="AHD452" s="309"/>
      <c r="AHE452" s="309"/>
      <c r="AHF452" s="309"/>
      <c r="AHG452" s="309"/>
      <c r="AHH452" s="309"/>
      <c r="AHI452" s="309"/>
      <c r="AHJ452" s="309"/>
      <c r="AHK452" s="309"/>
      <c r="AHL452" s="309"/>
      <c r="AHM452" s="309"/>
      <c r="AHN452" s="309"/>
      <c r="AHO452" s="309"/>
      <c r="AHP452" s="309"/>
      <c r="AHQ452" s="309"/>
      <c r="AHR452" s="309"/>
      <c r="AHS452" s="309"/>
      <c r="AHT452" s="309"/>
      <c r="AHU452" s="309"/>
      <c r="AHV452" s="309"/>
      <c r="AHW452" s="309"/>
      <c r="AHX452" s="309"/>
      <c r="AHY452" s="309"/>
      <c r="AHZ452" s="309"/>
      <c r="AIA452" s="309"/>
      <c r="AIB452" s="309"/>
      <c r="AIC452" s="309"/>
      <c r="AID452" s="309"/>
      <c r="AIE452" s="309"/>
      <c r="AIF452" s="309"/>
      <c r="AIG452" s="309"/>
      <c r="AIH452" s="309"/>
      <c r="AII452" s="309"/>
      <c r="AIJ452" s="309"/>
      <c r="AIK452" s="309"/>
      <c r="AIL452" s="309"/>
      <c r="AIM452" s="309"/>
      <c r="AIN452" s="309"/>
      <c r="AIO452" s="309"/>
      <c r="AIP452" s="309"/>
      <c r="AIQ452" s="309"/>
      <c r="AIR452" s="309"/>
      <c r="AIS452" s="309"/>
      <c r="AIT452" s="309"/>
      <c r="AIU452" s="309"/>
      <c r="AIV452" s="309"/>
      <c r="AIW452" s="309"/>
      <c r="AIX452" s="309"/>
      <c r="AIY452" s="309"/>
      <c r="AIZ452" s="309"/>
      <c r="AJA452" s="309"/>
      <c r="AJB452" s="309"/>
      <c r="AJC452" s="309"/>
      <c r="AJD452" s="309"/>
      <c r="AJE452" s="309"/>
      <c r="AJF452" s="309"/>
      <c r="AJG452" s="309"/>
      <c r="AJH452" s="309"/>
      <c r="AJI452" s="309"/>
      <c r="AJJ452" s="309"/>
      <c r="AJK452" s="309"/>
      <c r="AJL452" s="309"/>
      <c r="AJM452" s="309"/>
      <c r="AJN452" s="309"/>
      <c r="AJO452" s="309"/>
      <c r="AJP452" s="309"/>
      <c r="AJQ452" s="309"/>
      <c r="AJR452" s="309"/>
      <c r="AJS452" s="309"/>
      <c r="AJT452" s="309"/>
      <c r="AJU452" s="309"/>
      <c r="AJV452" s="309"/>
      <c r="AJW452" s="309"/>
      <c r="AJX452" s="309"/>
      <c r="AJY452" s="309"/>
      <c r="AJZ452" s="309"/>
      <c r="AKA452" s="309"/>
      <c r="AKB452" s="309"/>
      <c r="AKC452" s="309"/>
      <c r="AKD452" s="309"/>
      <c r="AKE452" s="309"/>
      <c r="AKF452" s="309"/>
      <c r="AKG452" s="309"/>
      <c r="AKH452" s="309"/>
      <c r="AKI452" s="309"/>
      <c r="AKJ452" s="309"/>
      <c r="AKK452" s="309"/>
      <c r="AKL452" s="309"/>
      <c r="AKM452" s="309"/>
      <c r="AKN452" s="309"/>
      <c r="AKO452" s="309"/>
      <c r="AKP452" s="309"/>
      <c r="AKQ452" s="309"/>
      <c r="AKR452" s="309"/>
      <c r="AKS452" s="309"/>
      <c r="AKT452" s="309"/>
      <c r="AKU452" s="309"/>
      <c r="AKV452" s="309"/>
      <c r="AKW452" s="309"/>
      <c r="AKX452" s="309"/>
      <c r="AKY452" s="309"/>
      <c r="AKZ452" s="309"/>
      <c r="ALA452" s="309"/>
      <c r="ALB452" s="309"/>
      <c r="ALC452" s="309"/>
      <c r="ALD452" s="309"/>
      <c r="ALE452" s="309"/>
      <c r="ALF452" s="309"/>
      <c r="ALG452" s="309"/>
      <c r="ALH452" s="309"/>
      <c r="ALI452" s="309"/>
      <c r="ALJ452" s="309"/>
      <c r="ALK452" s="309"/>
      <c r="ALL452" s="309"/>
      <c r="ALM452" s="309"/>
      <c r="ALN452" s="309"/>
      <c r="ALO452" s="309"/>
      <c r="ALP452" s="309"/>
      <c r="ALQ452" s="309"/>
      <c r="ALR452" s="309"/>
      <c r="ALS452" s="309"/>
      <c r="ALT452" s="309"/>
      <c r="ALU452" s="309"/>
      <c r="ALV452" s="309"/>
      <c r="ALW452" s="309"/>
      <c r="ALX452" s="309"/>
      <c r="ALY452" s="309"/>
      <c r="ALZ452" s="309"/>
      <c r="AMA452" s="309"/>
      <c r="AMB452" s="309"/>
      <c r="AMC452" s="309"/>
      <c r="AMD452" s="309"/>
      <c r="AME452" s="309"/>
      <c r="AMF452" s="309"/>
      <c r="AMG452" s="309"/>
      <c r="AMH452" s="309"/>
      <c r="AMI452" s="309"/>
      <c r="AMJ452" s="309"/>
      <c r="AMK452" s="309"/>
      <c r="AML452" s="309"/>
      <c r="AMM452" s="309"/>
      <c r="AMN452" s="309"/>
      <c r="AMO452" s="309"/>
      <c r="AMP452" s="309"/>
      <c r="AMQ452" s="309"/>
      <c r="AMR452" s="309"/>
      <c r="AMS452" s="309"/>
      <c r="AMT452" s="309"/>
      <c r="AMU452" s="309"/>
      <c r="AMV452" s="309"/>
      <c r="AMW452" s="309"/>
      <c r="AMX452" s="309"/>
      <c r="AMY452" s="309"/>
      <c r="AMZ452" s="309"/>
      <c r="ANA452" s="309"/>
      <c r="ANB452" s="309"/>
      <c r="ANC452" s="309"/>
      <c r="AND452" s="309"/>
      <c r="ANE452" s="309"/>
      <c r="ANF452" s="309"/>
      <c r="ANG452" s="309"/>
      <c r="ANH452" s="309"/>
      <c r="ANI452" s="309"/>
      <c r="ANJ452" s="309"/>
      <c r="ANK452" s="309"/>
      <c r="ANL452" s="309"/>
      <c r="ANM452" s="309"/>
      <c r="ANN452" s="309"/>
      <c r="ANO452" s="309"/>
      <c r="ANP452" s="309"/>
      <c r="ANQ452" s="309"/>
      <c r="ANR452" s="309"/>
      <c r="ANS452" s="309"/>
      <c r="ANT452" s="309"/>
      <c r="ANU452" s="309"/>
      <c r="ANV452" s="309"/>
      <c r="ANW452" s="309"/>
      <c r="ANX452" s="309"/>
      <c r="ANY452" s="309"/>
      <c r="ANZ452" s="309"/>
      <c r="AOA452" s="309"/>
      <c r="AOB452" s="309"/>
      <c r="AOC452" s="309"/>
      <c r="AOD452" s="309"/>
      <c r="AOE452" s="309"/>
      <c r="AOF452" s="309"/>
      <c r="AOG452" s="309"/>
      <c r="AOH452" s="309"/>
      <c r="AOI452" s="309"/>
      <c r="AOJ452" s="309"/>
      <c r="AOK452" s="309"/>
      <c r="AOL452" s="309"/>
      <c r="AOM452" s="309"/>
      <c r="AON452" s="309"/>
      <c r="AOO452" s="309"/>
      <c r="AOP452" s="309"/>
      <c r="AOQ452" s="309"/>
      <c r="AOR452" s="309"/>
      <c r="AOS452" s="309"/>
      <c r="AOT452" s="309"/>
      <c r="AOU452" s="309"/>
      <c r="AOV452" s="309"/>
      <c r="AOW452" s="309"/>
      <c r="AOX452" s="309"/>
      <c r="AOY452" s="309"/>
      <c r="AOZ452" s="309"/>
      <c r="APA452" s="309"/>
      <c r="APB452" s="309"/>
      <c r="APC452" s="309"/>
      <c r="APD452" s="309"/>
      <c r="APE452" s="309"/>
      <c r="APF452" s="309"/>
      <c r="APG452" s="309"/>
      <c r="APH452" s="309"/>
      <c r="API452" s="309"/>
      <c r="APJ452" s="309"/>
      <c r="APK452" s="309"/>
      <c r="APL452" s="309"/>
      <c r="APM452" s="309"/>
      <c r="APN452" s="309"/>
      <c r="APO452" s="309"/>
      <c r="APP452" s="309"/>
      <c r="APQ452" s="309"/>
      <c r="APR452" s="309"/>
      <c r="APS452" s="309"/>
      <c r="APT452" s="309"/>
      <c r="APU452" s="309"/>
      <c r="APV452" s="309"/>
      <c r="APW452" s="309"/>
      <c r="APX452" s="309"/>
      <c r="APY452" s="309"/>
      <c r="APZ452" s="309"/>
      <c r="AQA452" s="309"/>
      <c r="AQB452" s="309"/>
      <c r="AQC452" s="309"/>
      <c r="AQD452" s="309"/>
      <c r="AQE452" s="309"/>
      <c r="AQF452" s="309"/>
      <c r="AQG452" s="309"/>
      <c r="AQH452" s="309"/>
      <c r="AQI452" s="309"/>
      <c r="AQJ452" s="309"/>
      <c r="AQK452" s="309"/>
      <c r="AQL452" s="309"/>
      <c r="AQM452" s="309"/>
      <c r="AQN452" s="309"/>
      <c r="AQO452" s="309"/>
      <c r="AQP452" s="309"/>
      <c r="AQQ452" s="309"/>
      <c r="AQR452" s="309"/>
      <c r="AQS452" s="309"/>
      <c r="AQT452" s="309"/>
      <c r="AQU452" s="309"/>
      <c r="AQV452" s="309"/>
      <c r="AQW452" s="309"/>
      <c r="AQX452" s="309"/>
      <c r="AQY452" s="309"/>
      <c r="AQZ452" s="309"/>
      <c r="ARA452" s="309"/>
      <c r="ARB452" s="309"/>
      <c r="ARC452" s="309"/>
      <c r="ARD452" s="309"/>
      <c r="ARE452" s="309"/>
      <c r="ARF452" s="309"/>
      <c r="ARG452" s="309"/>
      <c r="ARH452" s="309"/>
      <c r="ARI452" s="309"/>
      <c r="ARJ452" s="309"/>
      <c r="ARK452" s="309"/>
      <c r="ARL452" s="309"/>
      <c r="ARM452" s="309"/>
      <c r="ARN452" s="309"/>
      <c r="ARO452" s="309"/>
      <c r="ARP452" s="309"/>
      <c r="ARQ452" s="309"/>
      <c r="ARR452" s="309"/>
      <c r="ARS452" s="309"/>
      <c r="ART452" s="309"/>
      <c r="ARU452" s="309"/>
      <c r="ARV452" s="309"/>
      <c r="ARW452" s="309"/>
      <c r="ARX452" s="309"/>
      <c r="ARY452" s="309"/>
      <c r="ARZ452" s="309"/>
      <c r="ASA452" s="309"/>
      <c r="ASB452" s="309"/>
      <c r="ASC452" s="309"/>
      <c r="ASD452" s="309"/>
      <c r="ASE452" s="309"/>
      <c r="ASF452" s="309"/>
      <c r="ASG452" s="309"/>
      <c r="ASH452" s="309"/>
      <c r="ASI452" s="309"/>
      <c r="ASJ452" s="309"/>
      <c r="ASK452" s="309"/>
      <c r="ASL452" s="309"/>
      <c r="ASM452" s="309"/>
      <c r="ASN452" s="309"/>
      <c r="ASO452" s="309"/>
      <c r="ASP452" s="309"/>
      <c r="ASQ452" s="309"/>
      <c r="ASR452" s="309"/>
      <c r="ASS452" s="309"/>
      <c r="AST452" s="309"/>
      <c r="ASU452" s="309"/>
      <c r="ASV452" s="309"/>
      <c r="ASW452" s="309"/>
      <c r="ASX452" s="309"/>
      <c r="ASY452" s="309"/>
      <c r="ASZ452" s="309"/>
      <c r="ATA452" s="309"/>
      <c r="ATB452" s="309"/>
      <c r="ATC452" s="309"/>
      <c r="ATD452" s="309"/>
      <c r="ATE452" s="309"/>
      <c r="ATF452" s="309"/>
      <c r="ATG452" s="309"/>
      <c r="ATH452" s="309"/>
      <c r="ATI452" s="309"/>
      <c r="ATJ452" s="309"/>
      <c r="ATK452" s="309"/>
      <c r="ATL452" s="309"/>
      <c r="ATM452" s="309"/>
      <c r="ATN452" s="309"/>
      <c r="ATO452" s="309"/>
      <c r="ATP452" s="309"/>
      <c r="ATQ452" s="309"/>
      <c r="ATR452" s="309"/>
      <c r="ATS452" s="309"/>
      <c r="ATT452" s="309"/>
      <c r="ATU452" s="309"/>
      <c r="ATV452" s="309"/>
      <c r="ATW452" s="309"/>
      <c r="ATX452" s="309"/>
      <c r="ATY452" s="309"/>
      <c r="ATZ452" s="309"/>
      <c r="AUA452" s="309"/>
      <c r="AUB452" s="309"/>
      <c r="AUC452" s="309"/>
      <c r="AUD452" s="309"/>
      <c r="AUE452" s="309"/>
      <c r="AUF452" s="309"/>
      <c r="AUG452" s="309"/>
      <c r="AUH452" s="309"/>
      <c r="AUI452" s="309"/>
      <c r="AUJ452" s="309"/>
      <c r="AUK452" s="309"/>
      <c r="AUL452" s="309"/>
      <c r="AUM452" s="309"/>
      <c r="AUN452" s="309"/>
      <c r="AUO452" s="309"/>
      <c r="AUP452" s="309"/>
      <c r="AUQ452" s="309"/>
      <c r="AUR452" s="309"/>
      <c r="AUS452" s="309"/>
      <c r="AUT452" s="309"/>
      <c r="AUU452" s="309"/>
      <c r="AUV452" s="309"/>
      <c r="AUW452" s="309"/>
      <c r="AUX452" s="309"/>
      <c r="AUY452" s="309"/>
      <c r="AUZ452" s="309"/>
      <c r="AVA452" s="309"/>
      <c r="AVB452" s="309"/>
      <c r="AVC452" s="309"/>
      <c r="AVD452" s="309"/>
      <c r="AVE452" s="309"/>
      <c r="AVF452" s="309"/>
      <c r="AVG452" s="309"/>
      <c r="AVH452" s="309"/>
      <c r="AVI452" s="309"/>
      <c r="AVJ452" s="309"/>
      <c r="AVK452" s="309"/>
      <c r="AVL452" s="309"/>
      <c r="AVM452" s="309"/>
      <c r="AVN452" s="309"/>
      <c r="AVO452" s="309"/>
      <c r="AVP452" s="309"/>
      <c r="AVQ452" s="309"/>
      <c r="AVR452" s="309"/>
      <c r="AVS452" s="309"/>
      <c r="AVT452" s="309"/>
      <c r="AVU452" s="309"/>
      <c r="AVV452" s="309"/>
      <c r="AVW452" s="309"/>
      <c r="AVX452" s="309"/>
      <c r="AVY452" s="309"/>
      <c r="AVZ452" s="309"/>
      <c r="AWA452" s="309"/>
      <c r="AWB452" s="309"/>
      <c r="AWC452" s="309"/>
      <c r="AWD452" s="309"/>
      <c r="AWE452" s="309"/>
      <c r="AWF452" s="309"/>
      <c r="AWG452" s="309"/>
      <c r="AWH452" s="309"/>
      <c r="AWI452" s="309"/>
      <c r="AWJ452" s="309"/>
      <c r="AWK452" s="309"/>
      <c r="AWL452" s="309"/>
      <c r="AWM452" s="309"/>
      <c r="AWN452" s="309"/>
      <c r="AWO452" s="309"/>
      <c r="AWP452" s="309"/>
      <c r="AWQ452" s="309"/>
      <c r="AWR452" s="309"/>
      <c r="AWS452" s="309"/>
      <c r="AWT452" s="309"/>
      <c r="AWU452" s="309"/>
      <c r="AWV452" s="309"/>
      <c r="AWW452" s="309"/>
      <c r="AWX452" s="309"/>
      <c r="AWY452" s="309"/>
      <c r="AWZ452" s="309"/>
      <c r="AXA452" s="309"/>
      <c r="AXB452" s="309"/>
      <c r="AXC452" s="309"/>
      <c r="AXD452" s="309"/>
      <c r="AXE452" s="309"/>
      <c r="AXF452" s="309"/>
      <c r="AXG452" s="309"/>
      <c r="AXH452" s="309"/>
      <c r="AXI452" s="309"/>
      <c r="AXJ452" s="309"/>
      <c r="AXK452" s="309"/>
      <c r="AXL452" s="309"/>
      <c r="AXM452" s="309"/>
      <c r="AXN452" s="309"/>
      <c r="AXO452" s="309"/>
      <c r="AXP452" s="309"/>
      <c r="AXQ452" s="309"/>
      <c r="AXR452" s="309"/>
      <c r="AXS452" s="309"/>
      <c r="AXT452" s="309"/>
      <c r="AXU452" s="309"/>
      <c r="AXV452" s="309"/>
      <c r="AXW452" s="309"/>
      <c r="AXX452" s="309"/>
      <c r="AXY452" s="309"/>
      <c r="AXZ452" s="309"/>
      <c r="AYA452" s="309"/>
      <c r="AYB452" s="309"/>
      <c r="AYC452" s="309"/>
      <c r="AYD452" s="309"/>
      <c r="AYE452" s="309"/>
      <c r="AYF452" s="309"/>
      <c r="AYG452" s="309"/>
      <c r="AYH452" s="309"/>
      <c r="AYI452" s="309"/>
      <c r="AYJ452" s="309"/>
      <c r="AYK452" s="309"/>
      <c r="AYL452" s="309"/>
      <c r="AYM452" s="309"/>
      <c r="AYN452" s="309"/>
      <c r="AYO452" s="309"/>
      <c r="AYP452" s="309"/>
      <c r="AYQ452" s="309"/>
      <c r="AYR452" s="309"/>
      <c r="AYS452" s="309"/>
      <c r="AYT452" s="309"/>
      <c r="AYU452" s="309"/>
      <c r="AYV452" s="309"/>
      <c r="AYW452" s="309"/>
      <c r="AYX452" s="309"/>
      <c r="AYY452" s="309"/>
      <c r="AYZ452" s="309"/>
      <c r="AZA452" s="309"/>
      <c r="AZB452" s="309"/>
      <c r="AZC452" s="309"/>
      <c r="AZD452" s="309"/>
      <c r="AZE452" s="309"/>
      <c r="AZF452" s="309"/>
      <c r="AZG452" s="309"/>
      <c r="AZH452" s="309"/>
      <c r="AZI452" s="309"/>
      <c r="AZJ452" s="309"/>
      <c r="AZK452" s="309"/>
      <c r="AZL452" s="309"/>
      <c r="AZM452" s="309"/>
      <c r="AZN452" s="309"/>
      <c r="AZO452" s="309"/>
      <c r="AZP452" s="309"/>
      <c r="AZQ452" s="309"/>
      <c r="AZR452" s="309"/>
      <c r="AZS452" s="309"/>
      <c r="AZT452" s="309"/>
      <c r="AZU452" s="309"/>
      <c r="AZV452" s="309"/>
      <c r="AZW452" s="309"/>
      <c r="AZX452" s="309"/>
      <c r="AZY452" s="309"/>
      <c r="AZZ452" s="309"/>
      <c r="BAA452" s="309"/>
      <c r="BAB452" s="309"/>
      <c r="BAC452" s="309"/>
      <c r="BAD452" s="309"/>
      <c r="BAE452" s="309"/>
      <c r="BAF452" s="309"/>
      <c r="BAG452" s="309"/>
      <c r="BAH452" s="309"/>
      <c r="BAI452" s="309"/>
      <c r="BAJ452" s="309"/>
      <c r="BAK452" s="309"/>
      <c r="BAL452" s="309"/>
      <c r="BAM452" s="309"/>
      <c r="BAN452" s="309"/>
      <c r="BAO452" s="309"/>
      <c r="BAP452" s="309"/>
      <c r="BAQ452" s="309"/>
      <c r="BAR452" s="309"/>
      <c r="BAS452" s="309"/>
      <c r="BAT452" s="309"/>
      <c r="BAU452" s="309"/>
      <c r="BAV452" s="309"/>
      <c r="BAW452" s="309"/>
      <c r="BAX452" s="309"/>
      <c r="BAY452" s="309"/>
      <c r="BAZ452" s="309"/>
      <c r="BBA452" s="309"/>
      <c r="BBB452" s="309"/>
      <c r="BBC452" s="309"/>
      <c r="BBD452" s="309"/>
      <c r="BBE452" s="309"/>
      <c r="BBF452" s="309"/>
      <c r="BBG452" s="309"/>
      <c r="BBH452" s="309"/>
      <c r="BBI452" s="309"/>
      <c r="BBJ452" s="309"/>
      <c r="BBK452" s="309"/>
      <c r="BBL452" s="309"/>
      <c r="BBM452" s="309"/>
      <c r="BBN452" s="309"/>
      <c r="BBO452" s="309"/>
      <c r="BBP452" s="309"/>
      <c r="BBQ452" s="309"/>
      <c r="BBR452" s="309"/>
      <c r="BBS452" s="309"/>
      <c r="BBT452" s="309"/>
      <c r="BBU452" s="309"/>
      <c r="BBV452" s="309"/>
      <c r="BBW452" s="309"/>
      <c r="BBX452" s="309"/>
      <c r="BBY452" s="309"/>
      <c r="BBZ452" s="309"/>
      <c r="BCA452" s="309"/>
      <c r="BCB452" s="309"/>
      <c r="BCC452" s="309"/>
      <c r="BCD452" s="309"/>
      <c r="BCE452" s="309"/>
      <c r="BCF452" s="309"/>
      <c r="BCG452" s="309"/>
      <c r="BCH452" s="309"/>
      <c r="BCI452" s="309"/>
      <c r="BCJ452" s="309"/>
      <c r="BCK452" s="309"/>
      <c r="BCL452" s="309"/>
      <c r="BCM452" s="309"/>
      <c r="BCN452" s="309"/>
      <c r="BCO452" s="309"/>
      <c r="BCP452" s="309"/>
      <c r="BCQ452" s="309"/>
      <c r="BCR452" s="309"/>
      <c r="BCS452" s="309"/>
      <c r="BCT452" s="309"/>
      <c r="BCU452" s="309"/>
      <c r="BCV452" s="309"/>
      <c r="BCW452" s="309"/>
      <c r="BCX452" s="309"/>
      <c r="BCY452" s="309"/>
      <c r="BCZ452" s="309"/>
      <c r="BDA452" s="309"/>
      <c r="BDB452" s="309"/>
      <c r="BDC452" s="309"/>
      <c r="BDD452" s="309"/>
      <c r="BDE452" s="309"/>
      <c r="BDF452" s="309"/>
      <c r="BDG452" s="309"/>
      <c r="BDH452" s="309"/>
      <c r="BDI452" s="309"/>
      <c r="BDJ452" s="309"/>
      <c r="BDK452" s="309"/>
      <c r="BDL452" s="309"/>
      <c r="BDM452" s="309"/>
      <c r="BDN452" s="309"/>
      <c r="BDO452" s="309"/>
      <c r="BDP452" s="309"/>
      <c r="BDQ452" s="309"/>
      <c r="BDR452" s="309"/>
      <c r="BDS452" s="309"/>
      <c r="BDT452" s="309"/>
      <c r="BDU452" s="309"/>
      <c r="BDV452" s="309"/>
      <c r="BDW452" s="309"/>
      <c r="BDX452" s="309"/>
      <c r="BDY452" s="309"/>
      <c r="BDZ452" s="309"/>
      <c r="BEA452" s="309"/>
      <c r="BEB452" s="309"/>
      <c r="BEC452" s="309"/>
      <c r="BED452" s="309"/>
      <c r="BEE452" s="309"/>
      <c r="BEF452" s="309"/>
      <c r="BEG452" s="309"/>
      <c r="BEH452" s="309"/>
      <c r="BEI452" s="309"/>
      <c r="BEJ452" s="309"/>
      <c r="BEK452" s="309"/>
      <c r="BEL452" s="309"/>
      <c r="BEM452" s="309"/>
      <c r="BEN452" s="309"/>
      <c r="BEO452" s="309"/>
      <c r="BEP452" s="309"/>
      <c r="BEQ452" s="309"/>
      <c r="BER452" s="309"/>
      <c r="BES452" s="309"/>
      <c r="BET452" s="309"/>
      <c r="BEU452" s="309"/>
      <c r="BEV452" s="309"/>
      <c r="BEW452" s="309"/>
      <c r="BEX452" s="309"/>
      <c r="BEY452" s="309"/>
      <c r="BEZ452" s="309"/>
      <c r="BFA452" s="309"/>
      <c r="BFB452" s="309"/>
      <c r="BFC452" s="309"/>
      <c r="BFD452" s="309"/>
      <c r="BFE452" s="309"/>
      <c r="BFF452" s="309"/>
      <c r="BFG452" s="309"/>
      <c r="BFH452" s="309"/>
      <c r="BFI452" s="309"/>
      <c r="BFJ452" s="309"/>
      <c r="BFK452" s="309"/>
      <c r="BFL452" s="309"/>
      <c r="BFM452" s="309"/>
      <c r="BFN452" s="309"/>
      <c r="BFO452" s="309"/>
      <c r="BFP452" s="309"/>
      <c r="BFQ452" s="309"/>
      <c r="BFR452" s="309"/>
      <c r="BFS452" s="309"/>
      <c r="BFT452" s="309"/>
      <c r="BFU452" s="309"/>
      <c r="BFV452" s="309"/>
      <c r="BFW452" s="309"/>
      <c r="BFX452" s="309"/>
      <c r="BFY452" s="309"/>
      <c r="BFZ452" s="309"/>
      <c r="BGA452" s="309"/>
      <c r="BGB452" s="309"/>
      <c r="BGC452" s="309"/>
      <c r="BGD452" s="309"/>
      <c r="BGE452" s="309"/>
      <c r="BGF452" s="309"/>
      <c r="BGG452" s="309"/>
      <c r="BGH452" s="309"/>
    </row>
    <row r="453" spans="6:1542" s="18" customFormat="1" ht="14.45" customHeight="1" x14ac:dyDescent="0.25">
      <c r="F453" s="68"/>
      <c r="Y453" s="68"/>
      <c r="AC453" s="309"/>
      <c r="AD453" s="309"/>
      <c r="AE453" s="309"/>
      <c r="AF453" s="309"/>
      <c r="AG453" s="309"/>
      <c r="AH453" s="309"/>
      <c r="AI453" s="309"/>
      <c r="AJ453" s="309"/>
      <c r="AK453" s="309"/>
      <c r="AL453" s="309"/>
      <c r="AM453" s="309"/>
      <c r="AN453" s="309"/>
      <c r="AO453" s="309"/>
      <c r="AP453" s="309"/>
      <c r="AQ453" s="309"/>
      <c r="AR453" s="309"/>
      <c r="AS453" s="309"/>
      <c r="AT453" s="309"/>
      <c r="AU453" s="309"/>
      <c r="AV453" s="309"/>
      <c r="AW453" s="309"/>
      <c r="AX453" s="309"/>
      <c r="AY453" s="309"/>
      <c r="AZ453" s="309"/>
      <c r="BA453" s="309"/>
      <c r="BB453" s="309"/>
      <c r="BC453" s="309"/>
      <c r="BD453" s="309"/>
      <c r="BE453" s="309"/>
      <c r="BF453" s="309"/>
      <c r="BG453" s="309"/>
      <c r="BH453" s="309"/>
      <c r="BI453" s="309"/>
      <c r="BJ453" s="309"/>
      <c r="BK453" s="309"/>
      <c r="BL453" s="309"/>
      <c r="BM453" s="309"/>
      <c r="BN453" s="309"/>
      <c r="BO453" s="309"/>
      <c r="BP453" s="309"/>
      <c r="BQ453" s="309"/>
      <c r="BR453" s="309"/>
      <c r="BS453" s="309"/>
      <c r="BT453" s="309"/>
      <c r="BU453" s="309"/>
      <c r="BV453" s="309"/>
      <c r="BW453" s="309"/>
      <c r="BX453" s="309"/>
      <c r="BY453" s="309"/>
      <c r="BZ453" s="309"/>
      <c r="CA453" s="309"/>
      <c r="CB453" s="309"/>
      <c r="CC453" s="309"/>
      <c r="CD453" s="309"/>
      <c r="CE453" s="309"/>
      <c r="CF453" s="309"/>
      <c r="CG453" s="309"/>
      <c r="CH453" s="309"/>
      <c r="CI453" s="309"/>
      <c r="CJ453" s="309"/>
      <c r="CK453" s="309"/>
      <c r="CL453" s="309"/>
      <c r="CM453" s="309"/>
      <c r="CN453" s="309"/>
      <c r="CO453" s="309"/>
      <c r="CP453" s="309"/>
      <c r="CQ453" s="309"/>
      <c r="CR453" s="309"/>
      <c r="CS453" s="309"/>
      <c r="CT453" s="309"/>
      <c r="CU453" s="309"/>
      <c r="CV453" s="309"/>
      <c r="CW453" s="309"/>
      <c r="CX453" s="309"/>
      <c r="CY453" s="309"/>
      <c r="CZ453" s="309"/>
      <c r="DA453" s="309"/>
      <c r="DB453" s="309"/>
      <c r="DC453" s="309"/>
      <c r="DD453" s="309"/>
      <c r="DE453" s="309"/>
      <c r="DF453" s="309"/>
      <c r="DG453" s="309"/>
      <c r="DH453" s="309"/>
      <c r="DI453" s="309"/>
      <c r="DJ453" s="309"/>
      <c r="DK453" s="309"/>
      <c r="DL453" s="309"/>
      <c r="DM453" s="309"/>
      <c r="DN453" s="309"/>
      <c r="DO453" s="309"/>
      <c r="DP453" s="309"/>
      <c r="DQ453" s="309"/>
      <c r="DR453" s="309"/>
      <c r="DS453" s="309"/>
      <c r="DT453" s="309"/>
      <c r="DU453" s="309"/>
      <c r="DV453" s="309"/>
      <c r="DW453" s="309"/>
      <c r="DX453" s="309"/>
      <c r="DY453" s="309"/>
      <c r="DZ453" s="309"/>
      <c r="EA453" s="309"/>
      <c r="EB453" s="309"/>
      <c r="EC453" s="309"/>
      <c r="ED453" s="309"/>
      <c r="EE453" s="309"/>
      <c r="EF453" s="309"/>
      <c r="EG453" s="309"/>
      <c r="EH453" s="309"/>
      <c r="EI453" s="309"/>
      <c r="EJ453" s="309"/>
      <c r="EK453" s="309"/>
      <c r="EL453" s="309"/>
      <c r="EM453" s="309"/>
      <c r="EN453" s="309"/>
      <c r="EO453" s="309"/>
      <c r="EP453" s="309"/>
      <c r="EQ453" s="309"/>
      <c r="ER453" s="309"/>
      <c r="ES453" s="309"/>
      <c r="ET453" s="309"/>
      <c r="EU453" s="309"/>
      <c r="EV453" s="309"/>
      <c r="EW453" s="309"/>
      <c r="EX453" s="309"/>
      <c r="EY453" s="309"/>
      <c r="EZ453" s="309"/>
      <c r="FA453" s="309"/>
      <c r="FB453" s="309"/>
      <c r="FC453" s="309"/>
      <c r="FD453" s="309"/>
      <c r="FE453" s="309"/>
      <c r="FF453" s="309"/>
      <c r="FG453" s="309"/>
      <c r="FH453" s="309"/>
      <c r="FI453" s="309"/>
      <c r="FJ453" s="309"/>
      <c r="FK453" s="309"/>
      <c r="FL453" s="309"/>
      <c r="FM453" s="309"/>
      <c r="FN453" s="309"/>
      <c r="FO453" s="309"/>
      <c r="FP453" s="309"/>
      <c r="FQ453" s="309"/>
      <c r="FR453" s="309"/>
      <c r="FS453" s="309"/>
      <c r="FT453" s="309"/>
      <c r="FU453" s="309"/>
      <c r="FV453" s="309"/>
      <c r="FW453" s="309"/>
      <c r="FX453" s="309"/>
      <c r="FY453" s="309"/>
      <c r="FZ453" s="309"/>
      <c r="GA453" s="309"/>
      <c r="GB453" s="309"/>
      <c r="GC453" s="309"/>
      <c r="GD453" s="309"/>
      <c r="GE453" s="309"/>
      <c r="GF453" s="309"/>
      <c r="GG453" s="309"/>
      <c r="GH453" s="309"/>
      <c r="GI453" s="309"/>
      <c r="GJ453" s="309"/>
      <c r="GK453" s="309"/>
      <c r="GL453" s="309"/>
      <c r="GM453" s="309"/>
      <c r="GN453" s="309"/>
      <c r="GO453" s="309"/>
      <c r="GP453" s="309"/>
      <c r="GQ453" s="309"/>
      <c r="GR453" s="309"/>
      <c r="GS453" s="309"/>
      <c r="GT453" s="309"/>
      <c r="GU453" s="309"/>
      <c r="GV453" s="309"/>
      <c r="GW453" s="309"/>
      <c r="GX453" s="309"/>
      <c r="GY453" s="309"/>
      <c r="GZ453" s="309"/>
      <c r="HA453" s="309"/>
      <c r="HB453" s="309"/>
      <c r="HC453" s="309"/>
      <c r="HD453" s="309"/>
      <c r="HE453" s="309"/>
      <c r="HF453" s="309"/>
      <c r="HG453" s="309"/>
      <c r="HH453" s="309"/>
      <c r="HI453" s="309"/>
      <c r="HJ453" s="309"/>
      <c r="HK453" s="309"/>
      <c r="HL453" s="309"/>
      <c r="HM453" s="309"/>
      <c r="HN453" s="309"/>
      <c r="HO453" s="309"/>
      <c r="HP453" s="309"/>
      <c r="HQ453" s="309"/>
      <c r="HR453" s="309"/>
      <c r="HS453" s="309"/>
      <c r="HT453" s="309"/>
      <c r="HU453" s="309"/>
      <c r="HV453" s="309"/>
      <c r="HW453" s="309"/>
      <c r="HX453" s="309"/>
      <c r="HY453" s="309"/>
      <c r="HZ453" s="309"/>
      <c r="IA453" s="309"/>
      <c r="IB453" s="309"/>
      <c r="IC453" s="309"/>
      <c r="ID453" s="309"/>
      <c r="IE453" s="309"/>
      <c r="IF453" s="309"/>
      <c r="IG453" s="309"/>
      <c r="IH453" s="309"/>
      <c r="II453" s="309"/>
      <c r="IJ453" s="309"/>
      <c r="IK453" s="309"/>
      <c r="IL453" s="309"/>
      <c r="IM453" s="309"/>
      <c r="IN453" s="309"/>
      <c r="IO453" s="309"/>
      <c r="IP453" s="309"/>
      <c r="IQ453" s="309"/>
      <c r="IR453" s="309"/>
      <c r="IS453" s="309"/>
      <c r="IT453" s="309"/>
      <c r="IU453" s="309"/>
      <c r="IV453" s="309"/>
      <c r="IW453" s="309"/>
      <c r="IX453" s="309"/>
      <c r="IY453" s="309"/>
      <c r="IZ453" s="309"/>
      <c r="JA453" s="309"/>
      <c r="JB453" s="309"/>
      <c r="JC453" s="309"/>
      <c r="JD453" s="309"/>
      <c r="JE453" s="309"/>
      <c r="JF453" s="309"/>
      <c r="JG453" s="309"/>
      <c r="JH453" s="309"/>
      <c r="JI453" s="309"/>
      <c r="JJ453" s="309"/>
      <c r="JK453" s="309"/>
      <c r="JL453" s="309"/>
      <c r="JM453" s="309"/>
      <c r="JN453" s="309"/>
      <c r="JO453" s="309"/>
      <c r="JP453" s="309"/>
      <c r="JQ453" s="309"/>
      <c r="JR453" s="309"/>
      <c r="JS453" s="309"/>
      <c r="JT453" s="309"/>
      <c r="JU453" s="309"/>
      <c r="JV453" s="309"/>
      <c r="JW453" s="309"/>
      <c r="JX453" s="309"/>
      <c r="JY453" s="309"/>
      <c r="JZ453" s="309"/>
      <c r="KA453" s="309"/>
      <c r="KB453" s="309"/>
      <c r="KC453" s="309"/>
      <c r="KD453" s="309"/>
      <c r="KE453" s="309"/>
      <c r="KF453" s="309"/>
      <c r="KG453" s="309"/>
      <c r="KH453" s="309"/>
      <c r="KI453" s="309"/>
      <c r="KJ453" s="309"/>
      <c r="KK453" s="309"/>
      <c r="KL453" s="309"/>
      <c r="KM453" s="309"/>
      <c r="KN453" s="309"/>
      <c r="KO453" s="309"/>
      <c r="KP453" s="309"/>
      <c r="KQ453" s="309"/>
      <c r="KR453" s="309"/>
      <c r="KS453" s="309"/>
      <c r="KT453" s="309"/>
      <c r="KU453" s="309"/>
      <c r="KV453" s="309"/>
      <c r="KW453" s="309"/>
      <c r="KX453" s="309"/>
      <c r="KY453" s="309"/>
      <c r="KZ453" s="309"/>
      <c r="LA453" s="309"/>
      <c r="LB453" s="309"/>
      <c r="LC453" s="309"/>
      <c r="LD453" s="309"/>
      <c r="LE453" s="309"/>
      <c r="LF453" s="309"/>
      <c r="LG453" s="309"/>
      <c r="LH453" s="309"/>
      <c r="LI453" s="309"/>
      <c r="LJ453" s="309"/>
      <c r="LK453" s="309"/>
      <c r="LL453" s="309"/>
      <c r="LM453" s="309"/>
      <c r="LN453" s="309"/>
      <c r="LO453" s="309"/>
      <c r="LP453" s="309"/>
      <c r="LQ453" s="309"/>
      <c r="LR453" s="309"/>
      <c r="LS453" s="309"/>
      <c r="LT453" s="309"/>
      <c r="LU453" s="309"/>
      <c r="LV453" s="309"/>
      <c r="LW453" s="309"/>
      <c r="LX453" s="309"/>
      <c r="LY453" s="309"/>
      <c r="LZ453" s="309"/>
      <c r="MA453" s="309"/>
      <c r="MB453" s="309"/>
      <c r="MC453" s="309"/>
      <c r="MD453" s="309"/>
      <c r="ME453" s="309"/>
      <c r="MF453" s="309"/>
      <c r="MG453" s="309"/>
      <c r="MH453" s="309"/>
      <c r="MI453" s="309"/>
      <c r="MJ453" s="309"/>
      <c r="MK453" s="309"/>
      <c r="ML453" s="309"/>
      <c r="MM453" s="309"/>
      <c r="MN453" s="309"/>
      <c r="MO453" s="309"/>
      <c r="MP453" s="309"/>
      <c r="MQ453" s="309"/>
      <c r="MR453" s="309"/>
      <c r="MS453" s="309"/>
      <c r="MT453" s="309"/>
      <c r="MU453" s="309"/>
      <c r="MV453" s="309"/>
      <c r="MW453" s="309"/>
      <c r="MX453" s="309"/>
      <c r="MY453" s="309"/>
      <c r="MZ453" s="309"/>
      <c r="NA453" s="309"/>
      <c r="NB453" s="309"/>
      <c r="NC453" s="309"/>
      <c r="ND453" s="309"/>
      <c r="NE453" s="309"/>
      <c r="NF453" s="309"/>
      <c r="NG453" s="309"/>
      <c r="NH453" s="309"/>
      <c r="NI453" s="309"/>
      <c r="NJ453" s="309"/>
      <c r="NK453" s="309"/>
      <c r="NL453" s="309"/>
      <c r="NM453" s="309"/>
      <c r="NN453" s="309"/>
      <c r="NO453" s="309"/>
      <c r="NP453" s="309"/>
      <c r="NQ453" s="309"/>
      <c r="NR453" s="309"/>
      <c r="NS453" s="309"/>
      <c r="NT453" s="309"/>
      <c r="NU453" s="309"/>
      <c r="NV453" s="309"/>
      <c r="NW453" s="309"/>
      <c r="NX453" s="309"/>
      <c r="NY453" s="309"/>
      <c r="NZ453" s="309"/>
      <c r="OA453" s="309"/>
      <c r="OB453" s="309"/>
      <c r="OC453" s="309"/>
      <c r="OD453" s="309"/>
      <c r="OE453" s="309"/>
      <c r="OF453" s="309"/>
      <c r="OG453" s="309"/>
      <c r="OH453" s="309"/>
      <c r="OI453" s="309"/>
      <c r="OJ453" s="309"/>
      <c r="OK453" s="309"/>
      <c r="OL453" s="309"/>
      <c r="OM453" s="309"/>
      <c r="ON453" s="309"/>
      <c r="OO453" s="309"/>
      <c r="OP453" s="309"/>
      <c r="OQ453" s="309"/>
      <c r="OR453" s="309"/>
      <c r="OS453" s="309"/>
      <c r="OT453" s="309"/>
      <c r="OU453" s="309"/>
      <c r="OV453" s="309"/>
      <c r="OW453" s="309"/>
      <c r="OX453" s="309"/>
      <c r="OY453" s="309"/>
      <c r="OZ453" s="309"/>
      <c r="PA453" s="309"/>
      <c r="PB453" s="309"/>
      <c r="PC453" s="309"/>
      <c r="PD453" s="309"/>
      <c r="PE453" s="309"/>
      <c r="PF453" s="309"/>
      <c r="PG453" s="309"/>
      <c r="PH453" s="309"/>
      <c r="PI453" s="309"/>
      <c r="PJ453" s="309"/>
      <c r="PK453" s="309"/>
      <c r="PL453" s="309"/>
      <c r="PM453" s="309"/>
      <c r="PN453" s="309"/>
      <c r="PO453" s="309"/>
      <c r="PP453" s="309"/>
      <c r="PQ453" s="309"/>
      <c r="PR453" s="309"/>
      <c r="PS453" s="309"/>
      <c r="PT453" s="309"/>
      <c r="PU453" s="309"/>
      <c r="PV453" s="309"/>
      <c r="PW453" s="309"/>
      <c r="PX453" s="309"/>
      <c r="PY453" s="309"/>
      <c r="PZ453" s="309"/>
      <c r="QA453" s="309"/>
      <c r="QB453" s="309"/>
      <c r="QC453" s="309"/>
      <c r="QD453" s="309"/>
      <c r="QE453" s="309"/>
      <c r="QF453" s="309"/>
      <c r="QG453" s="309"/>
      <c r="QH453" s="309"/>
      <c r="QI453" s="309"/>
      <c r="QJ453" s="309"/>
      <c r="QK453" s="309"/>
      <c r="QL453" s="309"/>
      <c r="QM453" s="309"/>
      <c r="QN453" s="309"/>
      <c r="QO453" s="309"/>
      <c r="QP453" s="309"/>
      <c r="QQ453" s="309"/>
      <c r="QR453" s="309"/>
      <c r="QS453" s="309"/>
      <c r="QT453" s="309"/>
      <c r="QU453" s="309"/>
      <c r="QV453" s="309"/>
      <c r="QW453" s="309"/>
      <c r="QX453" s="309"/>
      <c r="QY453" s="309"/>
      <c r="QZ453" s="309"/>
      <c r="RA453" s="309"/>
      <c r="RB453" s="309"/>
      <c r="RC453" s="309"/>
      <c r="RD453" s="309"/>
      <c r="RE453" s="309"/>
      <c r="RF453" s="309"/>
      <c r="RG453" s="309"/>
      <c r="RH453" s="309"/>
      <c r="RI453" s="309"/>
      <c r="RJ453" s="309"/>
      <c r="RK453" s="309"/>
      <c r="RL453" s="309"/>
      <c r="RM453" s="309"/>
      <c r="RN453" s="309"/>
      <c r="RO453" s="309"/>
      <c r="RP453" s="309"/>
      <c r="RQ453" s="309"/>
      <c r="RR453" s="309"/>
      <c r="RS453" s="309"/>
      <c r="RT453" s="309"/>
      <c r="RU453" s="309"/>
      <c r="RV453" s="309"/>
      <c r="RW453" s="309"/>
      <c r="RX453" s="309"/>
      <c r="RY453" s="309"/>
      <c r="RZ453" s="309"/>
      <c r="SA453" s="309"/>
      <c r="SB453" s="309"/>
      <c r="SC453" s="309"/>
      <c r="SD453" s="309"/>
      <c r="SE453" s="309"/>
      <c r="SF453" s="309"/>
      <c r="SG453" s="309"/>
      <c r="SH453" s="309"/>
      <c r="SI453" s="309"/>
      <c r="SJ453" s="309"/>
      <c r="SK453" s="309"/>
      <c r="SL453" s="309"/>
      <c r="SM453" s="309"/>
      <c r="SN453" s="309"/>
      <c r="SO453" s="309"/>
      <c r="SP453" s="309"/>
      <c r="SQ453" s="309"/>
      <c r="SR453" s="309"/>
      <c r="SS453" s="309"/>
      <c r="ST453" s="309"/>
      <c r="SU453" s="309"/>
      <c r="SV453" s="309"/>
      <c r="SW453" s="309"/>
      <c r="SX453" s="309"/>
      <c r="SY453" s="309"/>
      <c r="SZ453" s="309"/>
      <c r="TA453" s="309"/>
      <c r="TB453" s="309"/>
      <c r="TC453" s="309"/>
      <c r="TD453" s="309"/>
      <c r="TE453" s="309"/>
      <c r="TF453" s="309"/>
      <c r="TG453" s="309"/>
      <c r="TH453" s="309"/>
      <c r="TI453" s="309"/>
      <c r="TJ453" s="309"/>
      <c r="TK453" s="309"/>
      <c r="TL453" s="309"/>
      <c r="TM453" s="309"/>
      <c r="TN453" s="309"/>
      <c r="TO453" s="309"/>
      <c r="TP453" s="309"/>
      <c r="TQ453" s="309"/>
      <c r="TR453" s="309"/>
      <c r="TS453" s="309"/>
      <c r="TT453" s="309"/>
      <c r="TU453" s="309"/>
      <c r="TV453" s="309"/>
      <c r="TW453" s="309"/>
      <c r="TX453" s="309"/>
      <c r="TY453" s="309"/>
      <c r="TZ453" s="309"/>
      <c r="UA453" s="309"/>
      <c r="UB453" s="309"/>
      <c r="UC453" s="309"/>
      <c r="UD453" s="309"/>
      <c r="UE453" s="309"/>
      <c r="UF453" s="309"/>
      <c r="UG453" s="309"/>
      <c r="UH453" s="309"/>
      <c r="UI453" s="309"/>
      <c r="UJ453" s="309"/>
      <c r="UK453" s="309"/>
      <c r="UL453" s="309"/>
      <c r="UM453" s="309"/>
      <c r="UN453" s="309"/>
      <c r="UO453" s="309"/>
      <c r="UP453" s="309"/>
      <c r="UQ453" s="309"/>
      <c r="UR453" s="309"/>
      <c r="US453" s="309"/>
      <c r="UT453" s="309"/>
      <c r="UU453" s="309"/>
      <c r="UV453" s="309"/>
      <c r="UW453" s="309"/>
      <c r="UX453" s="309"/>
      <c r="UY453" s="309"/>
      <c r="UZ453" s="309"/>
      <c r="VA453" s="309"/>
      <c r="VB453" s="309"/>
      <c r="VC453" s="309"/>
      <c r="VD453" s="309"/>
      <c r="VE453" s="309"/>
      <c r="VF453" s="309"/>
      <c r="VG453" s="309"/>
      <c r="VH453" s="309"/>
      <c r="VI453" s="309"/>
      <c r="VJ453" s="309"/>
      <c r="VK453" s="309"/>
      <c r="VL453" s="309"/>
      <c r="VM453" s="309"/>
      <c r="VN453" s="309"/>
      <c r="VO453" s="309"/>
      <c r="VP453" s="309"/>
      <c r="VQ453" s="309"/>
      <c r="VR453" s="309"/>
      <c r="VS453" s="309"/>
      <c r="VT453" s="309"/>
      <c r="VU453" s="309"/>
      <c r="VV453" s="309"/>
      <c r="VW453" s="309"/>
      <c r="VX453" s="309"/>
      <c r="VY453" s="309"/>
      <c r="VZ453" s="309"/>
      <c r="WA453" s="309"/>
      <c r="WB453" s="309"/>
      <c r="WC453" s="309"/>
      <c r="WD453" s="309"/>
      <c r="WE453" s="309"/>
      <c r="WF453" s="309"/>
      <c r="WG453" s="309"/>
      <c r="WH453" s="309"/>
      <c r="WI453" s="309"/>
      <c r="WJ453" s="309"/>
      <c r="WK453" s="309"/>
      <c r="WL453" s="309"/>
      <c r="WM453" s="309"/>
      <c r="WN453" s="309"/>
      <c r="WO453" s="309"/>
      <c r="WP453" s="309"/>
      <c r="WQ453" s="309"/>
      <c r="WR453" s="309"/>
      <c r="WS453" s="309"/>
      <c r="WT453" s="309"/>
      <c r="WU453" s="309"/>
      <c r="WV453" s="309"/>
      <c r="WW453" s="309"/>
      <c r="WX453" s="309"/>
      <c r="WY453" s="309"/>
      <c r="WZ453" s="309"/>
      <c r="XA453" s="309"/>
      <c r="XB453" s="309"/>
      <c r="XC453" s="309"/>
      <c r="XD453" s="309"/>
      <c r="XE453" s="309"/>
      <c r="XF453" s="309"/>
      <c r="XG453" s="309"/>
      <c r="XH453" s="309"/>
      <c r="XI453" s="309"/>
      <c r="XJ453" s="309"/>
      <c r="XK453" s="309"/>
      <c r="XL453" s="309"/>
      <c r="XM453" s="309"/>
      <c r="XN453" s="309"/>
      <c r="XO453" s="309"/>
      <c r="XP453" s="309"/>
      <c r="XQ453" s="309"/>
      <c r="XR453" s="309"/>
      <c r="XS453" s="309"/>
      <c r="XT453" s="309"/>
      <c r="XU453" s="309"/>
      <c r="XV453" s="309"/>
      <c r="XW453" s="309"/>
      <c r="XX453" s="309"/>
      <c r="XY453" s="309"/>
      <c r="XZ453" s="309"/>
      <c r="YA453" s="309"/>
      <c r="YB453" s="309"/>
      <c r="YC453" s="309"/>
      <c r="YD453" s="309"/>
      <c r="YE453" s="309"/>
      <c r="YF453" s="309"/>
      <c r="YG453" s="309"/>
      <c r="YH453" s="309"/>
      <c r="YI453" s="309"/>
      <c r="YJ453" s="309"/>
      <c r="YK453" s="309"/>
      <c r="YL453" s="309"/>
      <c r="YM453" s="309"/>
      <c r="YN453" s="309"/>
      <c r="YO453" s="309"/>
      <c r="YP453" s="309"/>
      <c r="YQ453" s="309"/>
      <c r="YR453" s="309"/>
      <c r="YS453" s="309"/>
      <c r="YT453" s="309"/>
      <c r="YU453" s="309"/>
      <c r="YV453" s="309"/>
      <c r="YW453" s="309"/>
      <c r="YX453" s="309"/>
      <c r="YY453" s="309"/>
      <c r="YZ453" s="309"/>
      <c r="ZA453" s="309"/>
      <c r="ZB453" s="309"/>
      <c r="ZC453" s="309"/>
      <c r="ZD453" s="309"/>
      <c r="ZE453" s="309"/>
      <c r="ZF453" s="309"/>
      <c r="ZG453" s="309"/>
      <c r="ZH453" s="309"/>
      <c r="ZI453" s="309"/>
      <c r="ZJ453" s="309"/>
      <c r="ZK453" s="309"/>
      <c r="ZL453" s="309"/>
      <c r="ZM453" s="309"/>
      <c r="ZN453" s="309"/>
      <c r="ZO453" s="309"/>
      <c r="ZP453" s="309"/>
      <c r="ZQ453" s="309"/>
      <c r="ZR453" s="309"/>
      <c r="ZS453" s="309"/>
      <c r="ZT453" s="309"/>
      <c r="ZU453" s="309"/>
      <c r="ZV453" s="309"/>
      <c r="ZW453" s="309"/>
      <c r="ZX453" s="309"/>
      <c r="ZY453" s="309"/>
      <c r="ZZ453" s="309"/>
      <c r="AAA453" s="309"/>
      <c r="AAB453" s="309"/>
      <c r="AAC453" s="309"/>
      <c r="AAD453" s="309"/>
      <c r="AAE453" s="309"/>
      <c r="AAF453" s="309"/>
      <c r="AAG453" s="309"/>
      <c r="AAH453" s="309"/>
      <c r="AAI453" s="309"/>
      <c r="AAJ453" s="309"/>
      <c r="AAK453" s="309"/>
      <c r="AAL453" s="309"/>
      <c r="AAM453" s="309"/>
      <c r="AAN453" s="309"/>
      <c r="AAO453" s="309"/>
      <c r="AAP453" s="309"/>
      <c r="AAQ453" s="309"/>
      <c r="AAR453" s="309"/>
      <c r="AAS453" s="309"/>
      <c r="AAT453" s="309"/>
      <c r="AAU453" s="309"/>
      <c r="AAV453" s="309"/>
      <c r="AAW453" s="309"/>
      <c r="AAX453" s="309"/>
      <c r="AAY453" s="309"/>
      <c r="AAZ453" s="309"/>
      <c r="ABA453" s="309"/>
      <c r="ABB453" s="309"/>
      <c r="ABC453" s="309"/>
      <c r="ABD453" s="309"/>
      <c r="ABE453" s="309"/>
      <c r="ABF453" s="309"/>
      <c r="ABG453" s="309"/>
      <c r="ABH453" s="309"/>
      <c r="ABI453" s="309"/>
      <c r="ABJ453" s="309"/>
      <c r="ABK453" s="309"/>
      <c r="ABL453" s="309"/>
      <c r="ABM453" s="309"/>
      <c r="ABN453" s="309"/>
      <c r="ABO453" s="309"/>
      <c r="ABP453" s="309"/>
      <c r="ABQ453" s="309"/>
      <c r="ABR453" s="309"/>
      <c r="ABS453" s="309"/>
      <c r="ABT453" s="309"/>
      <c r="ABU453" s="309"/>
      <c r="ABV453" s="309"/>
      <c r="ABW453" s="309"/>
      <c r="ABX453" s="309"/>
      <c r="ABY453" s="309"/>
      <c r="ABZ453" s="309"/>
      <c r="ACA453" s="309"/>
      <c r="ACB453" s="309"/>
      <c r="ACC453" s="309"/>
      <c r="ACD453" s="309"/>
      <c r="ACE453" s="309"/>
      <c r="ACF453" s="309"/>
      <c r="ACG453" s="309"/>
      <c r="ACH453" s="309"/>
      <c r="ACI453" s="309"/>
      <c r="ACJ453" s="309"/>
      <c r="ACK453" s="309"/>
      <c r="ACL453" s="309"/>
      <c r="ACM453" s="309"/>
      <c r="ACN453" s="309"/>
      <c r="ACO453" s="309"/>
      <c r="ACP453" s="309"/>
      <c r="ACQ453" s="309"/>
      <c r="ACR453" s="309"/>
      <c r="ACS453" s="309"/>
      <c r="ACT453" s="309"/>
      <c r="ACU453" s="309"/>
      <c r="ACV453" s="309"/>
      <c r="ACW453" s="309"/>
      <c r="ACX453" s="309"/>
      <c r="ACY453" s="309"/>
      <c r="ACZ453" s="309"/>
      <c r="ADA453" s="309"/>
      <c r="ADB453" s="309"/>
      <c r="ADC453" s="309"/>
      <c r="ADD453" s="309"/>
      <c r="ADE453" s="309"/>
      <c r="ADF453" s="309"/>
      <c r="ADG453" s="309"/>
      <c r="ADH453" s="309"/>
      <c r="ADI453" s="309"/>
      <c r="ADJ453" s="309"/>
      <c r="ADK453" s="309"/>
      <c r="ADL453" s="309"/>
      <c r="ADM453" s="309"/>
      <c r="ADN453" s="309"/>
      <c r="ADO453" s="309"/>
      <c r="ADP453" s="309"/>
      <c r="ADQ453" s="309"/>
      <c r="ADR453" s="309"/>
      <c r="ADS453" s="309"/>
      <c r="ADT453" s="309"/>
      <c r="ADU453" s="309"/>
      <c r="ADV453" s="309"/>
      <c r="ADW453" s="309"/>
      <c r="ADX453" s="309"/>
      <c r="ADY453" s="309"/>
      <c r="ADZ453" s="309"/>
      <c r="AEA453" s="309"/>
      <c r="AEB453" s="309"/>
      <c r="AEC453" s="309"/>
      <c r="AED453" s="309"/>
      <c r="AEE453" s="309"/>
      <c r="AEF453" s="309"/>
      <c r="AEG453" s="309"/>
      <c r="AEH453" s="309"/>
      <c r="AEI453" s="309"/>
      <c r="AEJ453" s="309"/>
      <c r="AEK453" s="309"/>
      <c r="AEL453" s="309"/>
      <c r="AEM453" s="309"/>
      <c r="AEN453" s="309"/>
      <c r="AEO453" s="309"/>
      <c r="AEP453" s="309"/>
      <c r="AEQ453" s="309"/>
      <c r="AER453" s="309"/>
      <c r="AES453" s="309"/>
      <c r="AET453" s="309"/>
      <c r="AEU453" s="309"/>
      <c r="AEV453" s="309"/>
      <c r="AEW453" s="309"/>
      <c r="AEX453" s="309"/>
      <c r="AEY453" s="309"/>
      <c r="AEZ453" s="309"/>
      <c r="AFA453" s="309"/>
      <c r="AFB453" s="309"/>
      <c r="AFC453" s="309"/>
      <c r="AFD453" s="309"/>
      <c r="AFE453" s="309"/>
      <c r="AFF453" s="309"/>
      <c r="AFG453" s="309"/>
      <c r="AFH453" s="309"/>
      <c r="AFI453" s="309"/>
      <c r="AFJ453" s="309"/>
      <c r="AFK453" s="309"/>
      <c r="AFL453" s="309"/>
      <c r="AFM453" s="309"/>
      <c r="AFN453" s="309"/>
      <c r="AFO453" s="309"/>
      <c r="AFP453" s="309"/>
      <c r="AFQ453" s="309"/>
      <c r="AFR453" s="309"/>
      <c r="AFS453" s="309"/>
      <c r="AFT453" s="309"/>
      <c r="AFU453" s="309"/>
      <c r="AFV453" s="309"/>
      <c r="AFW453" s="309"/>
      <c r="AFX453" s="309"/>
      <c r="AFY453" s="309"/>
      <c r="AFZ453" s="309"/>
      <c r="AGA453" s="309"/>
      <c r="AGB453" s="309"/>
      <c r="AGC453" s="309"/>
      <c r="AGD453" s="309"/>
      <c r="AGE453" s="309"/>
      <c r="AGF453" s="309"/>
      <c r="AGG453" s="309"/>
      <c r="AGH453" s="309"/>
      <c r="AGI453" s="309"/>
      <c r="AGJ453" s="309"/>
      <c r="AGK453" s="309"/>
      <c r="AGL453" s="309"/>
      <c r="AGM453" s="309"/>
      <c r="AGN453" s="309"/>
      <c r="AGO453" s="309"/>
      <c r="AGP453" s="309"/>
      <c r="AGQ453" s="309"/>
      <c r="AGR453" s="309"/>
      <c r="AGS453" s="309"/>
      <c r="AGT453" s="309"/>
      <c r="AGU453" s="309"/>
      <c r="AGV453" s="309"/>
      <c r="AGW453" s="309"/>
      <c r="AGX453" s="309"/>
      <c r="AGY453" s="309"/>
      <c r="AGZ453" s="309"/>
      <c r="AHA453" s="309"/>
      <c r="AHB453" s="309"/>
      <c r="AHC453" s="309"/>
      <c r="AHD453" s="309"/>
      <c r="AHE453" s="309"/>
      <c r="AHF453" s="309"/>
      <c r="AHG453" s="309"/>
      <c r="AHH453" s="309"/>
      <c r="AHI453" s="309"/>
      <c r="AHJ453" s="309"/>
      <c r="AHK453" s="309"/>
      <c r="AHL453" s="309"/>
      <c r="AHM453" s="309"/>
      <c r="AHN453" s="309"/>
      <c r="AHO453" s="309"/>
      <c r="AHP453" s="309"/>
      <c r="AHQ453" s="309"/>
      <c r="AHR453" s="309"/>
      <c r="AHS453" s="309"/>
      <c r="AHT453" s="309"/>
      <c r="AHU453" s="309"/>
      <c r="AHV453" s="309"/>
      <c r="AHW453" s="309"/>
      <c r="AHX453" s="309"/>
      <c r="AHY453" s="309"/>
      <c r="AHZ453" s="309"/>
      <c r="AIA453" s="309"/>
      <c r="AIB453" s="309"/>
      <c r="AIC453" s="309"/>
      <c r="AID453" s="309"/>
      <c r="AIE453" s="309"/>
      <c r="AIF453" s="309"/>
      <c r="AIG453" s="309"/>
      <c r="AIH453" s="309"/>
      <c r="AII453" s="309"/>
      <c r="AIJ453" s="309"/>
      <c r="AIK453" s="309"/>
      <c r="AIL453" s="309"/>
      <c r="AIM453" s="309"/>
      <c r="AIN453" s="309"/>
      <c r="AIO453" s="309"/>
      <c r="AIP453" s="309"/>
      <c r="AIQ453" s="309"/>
      <c r="AIR453" s="309"/>
      <c r="AIS453" s="309"/>
      <c r="AIT453" s="309"/>
      <c r="AIU453" s="309"/>
      <c r="AIV453" s="309"/>
      <c r="AIW453" s="309"/>
      <c r="AIX453" s="309"/>
      <c r="AIY453" s="309"/>
      <c r="AIZ453" s="309"/>
      <c r="AJA453" s="309"/>
      <c r="AJB453" s="309"/>
      <c r="AJC453" s="309"/>
      <c r="AJD453" s="309"/>
      <c r="AJE453" s="309"/>
      <c r="AJF453" s="309"/>
      <c r="AJG453" s="309"/>
      <c r="AJH453" s="309"/>
      <c r="AJI453" s="309"/>
      <c r="AJJ453" s="309"/>
      <c r="AJK453" s="309"/>
      <c r="AJL453" s="309"/>
      <c r="AJM453" s="309"/>
      <c r="AJN453" s="309"/>
      <c r="AJO453" s="309"/>
      <c r="AJP453" s="309"/>
      <c r="AJQ453" s="309"/>
      <c r="AJR453" s="309"/>
      <c r="AJS453" s="309"/>
      <c r="AJT453" s="309"/>
      <c r="AJU453" s="309"/>
      <c r="AJV453" s="309"/>
      <c r="AJW453" s="309"/>
      <c r="AJX453" s="309"/>
      <c r="AJY453" s="309"/>
      <c r="AJZ453" s="309"/>
      <c r="AKA453" s="309"/>
      <c r="AKB453" s="309"/>
      <c r="AKC453" s="309"/>
      <c r="AKD453" s="309"/>
      <c r="AKE453" s="309"/>
      <c r="AKF453" s="309"/>
      <c r="AKG453" s="309"/>
      <c r="AKH453" s="309"/>
      <c r="AKI453" s="309"/>
      <c r="AKJ453" s="309"/>
      <c r="AKK453" s="309"/>
      <c r="AKL453" s="309"/>
      <c r="AKM453" s="309"/>
      <c r="AKN453" s="309"/>
      <c r="AKO453" s="309"/>
      <c r="AKP453" s="309"/>
      <c r="AKQ453" s="309"/>
      <c r="AKR453" s="309"/>
      <c r="AKS453" s="309"/>
      <c r="AKT453" s="309"/>
      <c r="AKU453" s="309"/>
      <c r="AKV453" s="309"/>
      <c r="AKW453" s="309"/>
      <c r="AKX453" s="309"/>
      <c r="AKY453" s="309"/>
      <c r="AKZ453" s="309"/>
      <c r="ALA453" s="309"/>
      <c r="ALB453" s="309"/>
      <c r="ALC453" s="309"/>
      <c r="ALD453" s="309"/>
      <c r="ALE453" s="309"/>
      <c r="ALF453" s="309"/>
      <c r="ALG453" s="309"/>
      <c r="ALH453" s="309"/>
      <c r="ALI453" s="309"/>
      <c r="ALJ453" s="309"/>
      <c r="ALK453" s="309"/>
      <c r="ALL453" s="309"/>
      <c r="ALM453" s="309"/>
      <c r="ALN453" s="309"/>
      <c r="ALO453" s="309"/>
      <c r="ALP453" s="309"/>
      <c r="ALQ453" s="309"/>
      <c r="ALR453" s="309"/>
      <c r="ALS453" s="309"/>
      <c r="ALT453" s="309"/>
      <c r="ALU453" s="309"/>
      <c r="ALV453" s="309"/>
      <c r="ALW453" s="309"/>
      <c r="ALX453" s="309"/>
      <c r="ALY453" s="309"/>
      <c r="ALZ453" s="309"/>
      <c r="AMA453" s="309"/>
      <c r="AMB453" s="309"/>
      <c r="AMC453" s="309"/>
      <c r="AMD453" s="309"/>
      <c r="AME453" s="309"/>
      <c r="AMF453" s="309"/>
      <c r="AMG453" s="309"/>
      <c r="AMH453" s="309"/>
      <c r="AMI453" s="309"/>
      <c r="AMJ453" s="309"/>
      <c r="AMK453" s="309"/>
      <c r="AML453" s="309"/>
      <c r="AMM453" s="309"/>
      <c r="AMN453" s="309"/>
      <c r="AMO453" s="309"/>
      <c r="AMP453" s="309"/>
      <c r="AMQ453" s="309"/>
      <c r="AMR453" s="309"/>
      <c r="AMS453" s="309"/>
      <c r="AMT453" s="309"/>
      <c r="AMU453" s="309"/>
      <c r="AMV453" s="309"/>
      <c r="AMW453" s="309"/>
      <c r="AMX453" s="309"/>
      <c r="AMY453" s="309"/>
      <c r="AMZ453" s="309"/>
      <c r="ANA453" s="309"/>
      <c r="ANB453" s="309"/>
      <c r="ANC453" s="309"/>
      <c r="AND453" s="309"/>
      <c r="ANE453" s="309"/>
      <c r="ANF453" s="309"/>
      <c r="ANG453" s="309"/>
      <c r="ANH453" s="309"/>
      <c r="ANI453" s="309"/>
      <c r="ANJ453" s="309"/>
      <c r="ANK453" s="309"/>
      <c r="ANL453" s="309"/>
      <c r="ANM453" s="309"/>
      <c r="ANN453" s="309"/>
      <c r="ANO453" s="309"/>
      <c r="ANP453" s="309"/>
      <c r="ANQ453" s="309"/>
      <c r="ANR453" s="309"/>
      <c r="ANS453" s="309"/>
      <c r="ANT453" s="309"/>
      <c r="ANU453" s="309"/>
      <c r="ANV453" s="309"/>
      <c r="ANW453" s="309"/>
      <c r="ANX453" s="309"/>
      <c r="ANY453" s="309"/>
      <c r="ANZ453" s="309"/>
      <c r="AOA453" s="309"/>
      <c r="AOB453" s="309"/>
      <c r="AOC453" s="309"/>
      <c r="AOD453" s="309"/>
      <c r="AOE453" s="309"/>
      <c r="AOF453" s="309"/>
      <c r="AOG453" s="309"/>
      <c r="AOH453" s="309"/>
      <c r="AOI453" s="309"/>
      <c r="AOJ453" s="309"/>
      <c r="AOK453" s="309"/>
      <c r="AOL453" s="309"/>
      <c r="AOM453" s="309"/>
      <c r="AON453" s="309"/>
      <c r="AOO453" s="309"/>
      <c r="AOP453" s="309"/>
      <c r="AOQ453" s="309"/>
      <c r="AOR453" s="309"/>
      <c r="AOS453" s="309"/>
      <c r="AOT453" s="309"/>
      <c r="AOU453" s="309"/>
      <c r="AOV453" s="309"/>
      <c r="AOW453" s="309"/>
      <c r="AOX453" s="309"/>
      <c r="AOY453" s="309"/>
      <c r="AOZ453" s="309"/>
      <c r="APA453" s="309"/>
      <c r="APB453" s="309"/>
      <c r="APC453" s="309"/>
      <c r="APD453" s="309"/>
      <c r="APE453" s="309"/>
      <c r="APF453" s="309"/>
      <c r="APG453" s="309"/>
      <c r="APH453" s="309"/>
      <c r="API453" s="309"/>
      <c r="APJ453" s="309"/>
      <c r="APK453" s="309"/>
      <c r="APL453" s="309"/>
      <c r="APM453" s="309"/>
      <c r="APN453" s="309"/>
      <c r="APO453" s="309"/>
      <c r="APP453" s="309"/>
      <c r="APQ453" s="309"/>
      <c r="APR453" s="309"/>
      <c r="APS453" s="309"/>
      <c r="APT453" s="309"/>
      <c r="APU453" s="309"/>
      <c r="APV453" s="309"/>
      <c r="APW453" s="309"/>
      <c r="APX453" s="309"/>
      <c r="APY453" s="309"/>
      <c r="APZ453" s="309"/>
      <c r="AQA453" s="309"/>
      <c r="AQB453" s="309"/>
      <c r="AQC453" s="309"/>
      <c r="AQD453" s="309"/>
      <c r="AQE453" s="309"/>
      <c r="AQF453" s="309"/>
      <c r="AQG453" s="309"/>
      <c r="AQH453" s="309"/>
      <c r="AQI453" s="309"/>
      <c r="AQJ453" s="309"/>
      <c r="AQK453" s="309"/>
      <c r="AQL453" s="309"/>
      <c r="AQM453" s="309"/>
      <c r="AQN453" s="309"/>
      <c r="AQO453" s="309"/>
      <c r="AQP453" s="309"/>
      <c r="AQQ453" s="309"/>
      <c r="AQR453" s="309"/>
      <c r="AQS453" s="309"/>
      <c r="AQT453" s="309"/>
      <c r="AQU453" s="309"/>
      <c r="AQV453" s="309"/>
      <c r="AQW453" s="309"/>
      <c r="AQX453" s="309"/>
      <c r="AQY453" s="309"/>
      <c r="AQZ453" s="309"/>
      <c r="ARA453" s="309"/>
      <c r="ARB453" s="309"/>
      <c r="ARC453" s="309"/>
      <c r="ARD453" s="309"/>
      <c r="ARE453" s="309"/>
      <c r="ARF453" s="309"/>
      <c r="ARG453" s="309"/>
      <c r="ARH453" s="309"/>
      <c r="ARI453" s="309"/>
      <c r="ARJ453" s="309"/>
      <c r="ARK453" s="309"/>
      <c r="ARL453" s="309"/>
      <c r="ARM453" s="309"/>
      <c r="ARN453" s="309"/>
      <c r="ARO453" s="309"/>
      <c r="ARP453" s="309"/>
      <c r="ARQ453" s="309"/>
      <c r="ARR453" s="309"/>
      <c r="ARS453" s="309"/>
      <c r="ART453" s="309"/>
      <c r="ARU453" s="309"/>
      <c r="ARV453" s="309"/>
      <c r="ARW453" s="309"/>
      <c r="ARX453" s="309"/>
      <c r="ARY453" s="309"/>
      <c r="ARZ453" s="309"/>
      <c r="ASA453" s="309"/>
      <c r="ASB453" s="309"/>
      <c r="ASC453" s="309"/>
      <c r="ASD453" s="309"/>
      <c r="ASE453" s="309"/>
      <c r="ASF453" s="309"/>
      <c r="ASG453" s="309"/>
      <c r="ASH453" s="309"/>
      <c r="ASI453" s="309"/>
      <c r="ASJ453" s="309"/>
      <c r="ASK453" s="309"/>
      <c r="ASL453" s="309"/>
      <c r="ASM453" s="309"/>
      <c r="ASN453" s="309"/>
      <c r="ASO453" s="309"/>
      <c r="ASP453" s="309"/>
      <c r="ASQ453" s="309"/>
      <c r="ASR453" s="309"/>
      <c r="ASS453" s="309"/>
      <c r="AST453" s="309"/>
      <c r="ASU453" s="309"/>
      <c r="ASV453" s="309"/>
      <c r="ASW453" s="309"/>
      <c r="ASX453" s="309"/>
      <c r="ASY453" s="309"/>
      <c r="ASZ453" s="309"/>
      <c r="ATA453" s="309"/>
      <c r="ATB453" s="309"/>
      <c r="ATC453" s="309"/>
      <c r="ATD453" s="309"/>
      <c r="ATE453" s="309"/>
      <c r="ATF453" s="309"/>
      <c r="ATG453" s="309"/>
      <c r="ATH453" s="309"/>
      <c r="ATI453" s="309"/>
      <c r="ATJ453" s="309"/>
      <c r="ATK453" s="309"/>
      <c r="ATL453" s="309"/>
      <c r="ATM453" s="309"/>
      <c r="ATN453" s="309"/>
      <c r="ATO453" s="309"/>
      <c r="ATP453" s="309"/>
      <c r="ATQ453" s="309"/>
      <c r="ATR453" s="309"/>
      <c r="ATS453" s="309"/>
      <c r="ATT453" s="309"/>
      <c r="ATU453" s="309"/>
      <c r="ATV453" s="309"/>
      <c r="ATW453" s="309"/>
      <c r="ATX453" s="309"/>
      <c r="ATY453" s="309"/>
      <c r="ATZ453" s="309"/>
      <c r="AUA453" s="309"/>
      <c r="AUB453" s="309"/>
      <c r="AUC453" s="309"/>
      <c r="AUD453" s="309"/>
      <c r="AUE453" s="309"/>
      <c r="AUF453" s="309"/>
      <c r="AUG453" s="309"/>
      <c r="AUH453" s="309"/>
      <c r="AUI453" s="309"/>
      <c r="AUJ453" s="309"/>
      <c r="AUK453" s="309"/>
      <c r="AUL453" s="309"/>
      <c r="AUM453" s="309"/>
      <c r="AUN453" s="309"/>
      <c r="AUO453" s="309"/>
      <c r="AUP453" s="309"/>
      <c r="AUQ453" s="309"/>
      <c r="AUR453" s="309"/>
      <c r="AUS453" s="309"/>
      <c r="AUT453" s="309"/>
      <c r="AUU453" s="309"/>
      <c r="AUV453" s="309"/>
      <c r="AUW453" s="309"/>
      <c r="AUX453" s="309"/>
      <c r="AUY453" s="309"/>
      <c r="AUZ453" s="309"/>
      <c r="AVA453" s="309"/>
      <c r="AVB453" s="309"/>
      <c r="AVC453" s="309"/>
      <c r="AVD453" s="309"/>
      <c r="AVE453" s="309"/>
      <c r="AVF453" s="309"/>
      <c r="AVG453" s="309"/>
      <c r="AVH453" s="309"/>
      <c r="AVI453" s="309"/>
      <c r="AVJ453" s="309"/>
      <c r="AVK453" s="309"/>
      <c r="AVL453" s="309"/>
      <c r="AVM453" s="309"/>
      <c r="AVN453" s="309"/>
      <c r="AVO453" s="309"/>
      <c r="AVP453" s="309"/>
      <c r="AVQ453" s="309"/>
      <c r="AVR453" s="309"/>
      <c r="AVS453" s="309"/>
      <c r="AVT453" s="309"/>
      <c r="AVU453" s="309"/>
      <c r="AVV453" s="309"/>
      <c r="AVW453" s="309"/>
      <c r="AVX453" s="309"/>
      <c r="AVY453" s="309"/>
      <c r="AVZ453" s="309"/>
      <c r="AWA453" s="309"/>
      <c r="AWB453" s="309"/>
      <c r="AWC453" s="309"/>
      <c r="AWD453" s="309"/>
      <c r="AWE453" s="309"/>
      <c r="AWF453" s="309"/>
      <c r="AWG453" s="309"/>
      <c r="AWH453" s="309"/>
      <c r="AWI453" s="309"/>
      <c r="AWJ453" s="309"/>
      <c r="AWK453" s="309"/>
      <c r="AWL453" s="309"/>
      <c r="AWM453" s="309"/>
      <c r="AWN453" s="309"/>
      <c r="AWO453" s="309"/>
      <c r="AWP453" s="309"/>
      <c r="AWQ453" s="309"/>
      <c r="AWR453" s="309"/>
      <c r="AWS453" s="309"/>
      <c r="AWT453" s="309"/>
      <c r="AWU453" s="309"/>
      <c r="AWV453" s="309"/>
      <c r="AWW453" s="309"/>
      <c r="AWX453" s="309"/>
      <c r="AWY453" s="309"/>
      <c r="AWZ453" s="309"/>
      <c r="AXA453" s="309"/>
      <c r="AXB453" s="309"/>
      <c r="AXC453" s="309"/>
      <c r="AXD453" s="309"/>
      <c r="AXE453" s="309"/>
      <c r="AXF453" s="309"/>
      <c r="AXG453" s="309"/>
      <c r="AXH453" s="309"/>
      <c r="AXI453" s="309"/>
      <c r="AXJ453" s="309"/>
      <c r="AXK453" s="309"/>
      <c r="AXL453" s="309"/>
      <c r="AXM453" s="309"/>
      <c r="AXN453" s="309"/>
      <c r="AXO453" s="309"/>
      <c r="AXP453" s="309"/>
      <c r="AXQ453" s="309"/>
      <c r="AXR453" s="309"/>
      <c r="AXS453" s="309"/>
      <c r="AXT453" s="309"/>
      <c r="AXU453" s="309"/>
      <c r="AXV453" s="309"/>
      <c r="AXW453" s="309"/>
      <c r="AXX453" s="309"/>
      <c r="AXY453" s="309"/>
      <c r="AXZ453" s="309"/>
      <c r="AYA453" s="309"/>
      <c r="AYB453" s="309"/>
      <c r="AYC453" s="309"/>
      <c r="AYD453" s="309"/>
      <c r="AYE453" s="309"/>
      <c r="AYF453" s="309"/>
      <c r="AYG453" s="309"/>
      <c r="AYH453" s="309"/>
      <c r="AYI453" s="309"/>
      <c r="AYJ453" s="309"/>
      <c r="AYK453" s="309"/>
      <c r="AYL453" s="309"/>
      <c r="AYM453" s="309"/>
      <c r="AYN453" s="309"/>
      <c r="AYO453" s="309"/>
      <c r="AYP453" s="309"/>
      <c r="AYQ453" s="309"/>
      <c r="AYR453" s="309"/>
      <c r="AYS453" s="309"/>
      <c r="AYT453" s="309"/>
      <c r="AYU453" s="309"/>
      <c r="AYV453" s="309"/>
      <c r="AYW453" s="309"/>
      <c r="AYX453" s="309"/>
      <c r="AYY453" s="309"/>
      <c r="AYZ453" s="309"/>
      <c r="AZA453" s="309"/>
      <c r="AZB453" s="309"/>
      <c r="AZC453" s="309"/>
      <c r="AZD453" s="309"/>
      <c r="AZE453" s="309"/>
      <c r="AZF453" s="309"/>
      <c r="AZG453" s="309"/>
      <c r="AZH453" s="309"/>
      <c r="AZI453" s="309"/>
      <c r="AZJ453" s="309"/>
      <c r="AZK453" s="309"/>
      <c r="AZL453" s="309"/>
      <c r="AZM453" s="309"/>
      <c r="AZN453" s="309"/>
      <c r="AZO453" s="309"/>
      <c r="AZP453" s="309"/>
      <c r="AZQ453" s="309"/>
      <c r="AZR453" s="309"/>
      <c r="AZS453" s="309"/>
      <c r="AZT453" s="309"/>
      <c r="AZU453" s="309"/>
      <c r="AZV453" s="309"/>
      <c r="AZW453" s="309"/>
      <c r="AZX453" s="309"/>
      <c r="AZY453" s="309"/>
      <c r="AZZ453" s="309"/>
      <c r="BAA453" s="309"/>
      <c r="BAB453" s="309"/>
      <c r="BAC453" s="309"/>
      <c r="BAD453" s="309"/>
      <c r="BAE453" s="309"/>
      <c r="BAF453" s="309"/>
      <c r="BAG453" s="309"/>
      <c r="BAH453" s="309"/>
      <c r="BAI453" s="309"/>
      <c r="BAJ453" s="309"/>
      <c r="BAK453" s="309"/>
      <c r="BAL453" s="309"/>
      <c r="BAM453" s="309"/>
      <c r="BAN453" s="309"/>
      <c r="BAO453" s="309"/>
      <c r="BAP453" s="309"/>
      <c r="BAQ453" s="309"/>
      <c r="BAR453" s="309"/>
      <c r="BAS453" s="309"/>
      <c r="BAT453" s="309"/>
      <c r="BAU453" s="309"/>
      <c r="BAV453" s="309"/>
      <c r="BAW453" s="309"/>
      <c r="BAX453" s="309"/>
      <c r="BAY453" s="309"/>
      <c r="BAZ453" s="309"/>
      <c r="BBA453" s="309"/>
      <c r="BBB453" s="309"/>
      <c r="BBC453" s="309"/>
      <c r="BBD453" s="309"/>
      <c r="BBE453" s="309"/>
      <c r="BBF453" s="309"/>
      <c r="BBG453" s="309"/>
      <c r="BBH453" s="309"/>
      <c r="BBI453" s="309"/>
      <c r="BBJ453" s="309"/>
      <c r="BBK453" s="309"/>
      <c r="BBL453" s="309"/>
      <c r="BBM453" s="309"/>
      <c r="BBN453" s="309"/>
      <c r="BBO453" s="309"/>
      <c r="BBP453" s="309"/>
      <c r="BBQ453" s="309"/>
      <c r="BBR453" s="309"/>
      <c r="BBS453" s="309"/>
      <c r="BBT453" s="309"/>
      <c r="BBU453" s="309"/>
      <c r="BBV453" s="309"/>
      <c r="BBW453" s="309"/>
      <c r="BBX453" s="309"/>
      <c r="BBY453" s="309"/>
      <c r="BBZ453" s="309"/>
      <c r="BCA453" s="309"/>
      <c r="BCB453" s="309"/>
      <c r="BCC453" s="309"/>
      <c r="BCD453" s="309"/>
      <c r="BCE453" s="309"/>
      <c r="BCF453" s="309"/>
      <c r="BCG453" s="309"/>
      <c r="BCH453" s="309"/>
      <c r="BCI453" s="309"/>
      <c r="BCJ453" s="309"/>
      <c r="BCK453" s="309"/>
      <c r="BCL453" s="309"/>
      <c r="BCM453" s="309"/>
      <c r="BCN453" s="309"/>
      <c r="BCO453" s="309"/>
      <c r="BCP453" s="309"/>
      <c r="BCQ453" s="309"/>
      <c r="BCR453" s="309"/>
      <c r="BCS453" s="309"/>
      <c r="BCT453" s="309"/>
      <c r="BCU453" s="309"/>
      <c r="BCV453" s="309"/>
      <c r="BCW453" s="309"/>
      <c r="BCX453" s="309"/>
      <c r="BCY453" s="309"/>
      <c r="BCZ453" s="309"/>
      <c r="BDA453" s="309"/>
      <c r="BDB453" s="309"/>
      <c r="BDC453" s="309"/>
      <c r="BDD453" s="309"/>
      <c r="BDE453" s="309"/>
      <c r="BDF453" s="309"/>
      <c r="BDG453" s="309"/>
      <c r="BDH453" s="309"/>
      <c r="BDI453" s="309"/>
      <c r="BDJ453" s="309"/>
      <c r="BDK453" s="309"/>
      <c r="BDL453" s="309"/>
      <c r="BDM453" s="309"/>
      <c r="BDN453" s="309"/>
      <c r="BDO453" s="309"/>
      <c r="BDP453" s="309"/>
      <c r="BDQ453" s="309"/>
      <c r="BDR453" s="309"/>
      <c r="BDS453" s="309"/>
      <c r="BDT453" s="309"/>
      <c r="BDU453" s="309"/>
      <c r="BDV453" s="309"/>
      <c r="BDW453" s="309"/>
      <c r="BDX453" s="309"/>
      <c r="BDY453" s="309"/>
      <c r="BDZ453" s="309"/>
      <c r="BEA453" s="309"/>
      <c r="BEB453" s="309"/>
      <c r="BEC453" s="309"/>
      <c r="BED453" s="309"/>
      <c r="BEE453" s="309"/>
      <c r="BEF453" s="309"/>
      <c r="BEG453" s="309"/>
      <c r="BEH453" s="309"/>
      <c r="BEI453" s="309"/>
      <c r="BEJ453" s="309"/>
      <c r="BEK453" s="309"/>
      <c r="BEL453" s="309"/>
      <c r="BEM453" s="309"/>
      <c r="BEN453" s="309"/>
      <c r="BEO453" s="309"/>
      <c r="BEP453" s="309"/>
      <c r="BEQ453" s="309"/>
      <c r="BER453" s="309"/>
      <c r="BES453" s="309"/>
      <c r="BET453" s="309"/>
      <c r="BEU453" s="309"/>
      <c r="BEV453" s="309"/>
      <c r="BEW453" s="309"/>
      <c r="BEX453" s="309"/>
      <c r="BEY453" s="309"/>
      <c r="BEZ453" s="309"/>
      <c r="BFA453" s="309"/>
      <c r="BFB453" s="309"/>
      <c r="BFC453" s="309"/>
      <c r="BFD453" s="309"/>
      <c r="BFE453" s="309"/>
      <c r="BFF453" s="309"/>
      <c r="BFG453" s="309"/>
      <c r="BFH453" s="309"/>
      <c r="BFI453" s="309"/>
      <c r="BFJ453" s="309"/>
      <c r="BFK453" s="309"/>
      <c r="BFL453" s="309"/>
      <c r="BFM453" s="309"/>
      <c r="BFN453" s="309"/>
      <c r="BFO453" s="309"/>
      <c r="BFP453" s="309"/>
      <c r="BFQ453" s="309"/>
      <c r="BFR453" s="309"/>
      <c r="BFS453" s="309"/>
      <c r="BFT453" s="309"/>
      <c r="BFU453" s="309"/>
      <c r="BFV453" s="309"/>
      <c r="BFW453" s="309"/>
      <c r="BFX453" s="309"/>
      <c r="BFY453" s="309"/>
      <c r="BFZ453" s="309"/>
      <c r="BGA453" s="309"/>
      <c r="BGB453" s="309"/>
      <c r="BGC453" s="309"/>
      <c r="BGD453" s="309"/>
      <c r="BGE453" s="309"/>
      <c r="BGF453" s="309"/>
      <c r="BGG453" s="309"/>
      <c r="BGH453" s="309"/>
    </row>
    <row r="454" spans="6:1542" s="18" customFormat="1" ht="14.45" customHeight="1" x14ac:dyDescent="0.25">
      <c r="F454" s="68"/>
      <c r="Y454" s="68"/>
      <c r="AC454" s="309"/>
      <c r="AD454" s="309"/>
      <c r="AE454" s="309"/>
      <c r="AF454" s="309"/>
      <c r="AG454" s="309"/>
      <c r="AH454" s="309"/>
      <c r="AI454" s="309"/>
      <c r="AJ454" s="309"/>
      <c r="AK454" s="309"/>
      <c r="AL454" s="309"/>
      <c r="AM454" s="309"/>
      <c r="AN454" s="309"/>
      <c r="AO454" s="309"/>
      <c r="AP454" s="309"/>
      <c r="AQ454" s="309"/>
      <c r="AR454" s="309"/>
      <c r="AS454" s="309"/>
      <c r="AT454" s="309"/>
      <c r="AU454" s="309"/>
      <c r="AV454" s="309"/>
      <c r="AW454" s="309"/>
      <c r="AX454" s="309"/>
      <c r="AY454" s="309"/>
      <c r="AZ454" s="309"/>
      <c r="BA454" s="309"/>
      <c r="BB454" s="309"/>
      <c r="BC454" s="309"/>
      <c r="BD454" s="309"/>
      <c r="BE454" s="309"/>
      <c r="BF454" s="309"/>
      <c r="BG454" s="309"/>
      <c r="BH454" s="309"/>
      <c r="BI454" s="309"/>
      <c r="BJ454" s="309"/>
      <c r="BK454" s="309"/>
      <c r="BL454" s="309"/>
      <c r="BM454" s="309"/>
      <c r="BN454" s="309"/>
      <c r="BO454" s="309"/>
      <c r="BP454" s="309"/>
      <c r="BQ454" s="309"/>
      <c r="BR454" s="309"/>
      <c r="BS454" s="309"/>
      <c r="BT454" s="309"/>
      <c r="BU454" s="309"/>
      <c r="BV454" s="309"/>
      <c r="BW454" s="309"/>
      <c r="BX454" s="309"/>
      <c r="BY454" s="309"/>
      <c r="BZ454" s="309"/>
      <c r="CA454" s="309"/>
      <c r="CB454" s="309"/>
      <c r="CC454" s="309"/>
      <c r="CD454" s="309"/>
      <c r="CE454" s="309"/>
      <c r="CF454" s="309"/>
      <c r="CG454" s="309"/>
      <c r="CH454" s="309"/>
      <c r="CI454" s="309"/>
      <c r="CJ454" s="309"/>
      <c r="CK454" s="309"/>
      <c r="CL454" s="309"/>
      <c r="CM454" s="309"/>
      <c r="CN454" s="309"/>
      <c r="CO454" s="309"/>
      <c r="CP454" s="309"/>
      <c r="CQ454" s="309"/>
      <c r="CR454" s="309"/>
      <c r="CS454" s="309"/>
      <c r="CT454" s="309"/>
      <c r="CU454" s="309"/>
      <c r="CV454" s="309"/>
      <c r="CW454" s="309"/>
      <c r="CX454" s="309"/>
      <c r="CY454" s="309"/>
      <c r="CZ454" s="309"/>
      <c r="DA454" s="309"/>
      <c r="DB454" s="309"/>
      <c r="DC454" s="309"/>
      <c r="DD454" s="309"/>
      <c r="DE454" s="309"/>
      <c r="DF454" s="309"/>
      <c r="DG454" s="309"/>
      <c r="DH454" s="309"/>
      <c r="DI454" s="309"/>
      <c r="DJ454" s="309"/>
      <c r="DK454" s="309"/>
      <c r="DL454" s="309"/>
      <c r="DM454" s="309"/>
      <c r="DN454" s="309"/>
      <c r="DO454" s="309"/>
      <c r="DP454" s="309"/>
      <c r="DQ454" s="309"/>
      <c r="DR454" s="309"/>
      <c r="DS454" s="309"/>
      <c r="DT454" s="309"/>
      <c r="DU454" s="309"/>
      <c r="DV454" s="309"/>
      <c r="DW454" s="309"/>
      <c r="DX454" s="309"/>
      <c r="DY454" s="309"/>
      <c r="DZ454" s="309"/>
      <c r="EA454" s="309"/>
      <c r="EB454" s="309"/>
      <c r="EC454" s="309"/>
      <c r="ED454" s="309"/>
      <c r="EE454" s="309"/>
      <c r="EF454" s="309"/>
      <c r="EG454" s="309"/>
      <c r="EH454" s="309"/>
      <c r="EI454" s="309"/>
      <c r="EJ454" s="309"/>
      <c r="EK454" s="309"/>
      <c r="EL454" s="309"/>
      <c r="EM454" s="309"/>
      <c r="EN454" s="309"/>
      <c r="EO454" s="309"/>
      <c r="EP454" s="309"/>
      <c r="EQ454" s="309"/>
      <c r="ER454" s="309"/>
      <c r="ES454" s="309"/>
      <c r="ET454" s="309"/>
      <c r="EU454" s="309"/>
      <c r="EV454" s="309"/>
      <c r="EW454" s="309"/>
      <c r="EX454" s="309"/>
      <c r="EY454" s="309"/>
      <c r="EZ454" s="309"/>
      <c r="FA454" s="309"/>
      <c r="FB454" s="309"/>
      <c r="FC454" s="309"/>
      <c r="FD454" s="309"/>
      <c r="FE454" s="309"/>
      <c r="FF454" s="309"/>
      <c r="FG454" s="309"/>
      <c r="FH454" s="309"/>
      <c r="FI454" s="309"/>
      <c r="FJ454" s="309"/>
      <c r="FK454" s="309"/>
      <c r="FL454" s="309"/>
      <c r="FM454" s="309"/>
      <c r="FN454" s="309"/>
      <c r="FO454" s="309"/>
      <c r="FP454" s="309"/>
      <c r="FQ454" s="309"/>
      <c r="FR454" s="309"/>
      <c r="FS454" s="309"/>
      <c r="FT454" s="309"/>
      <c r="FU454" s="309"/>
      <c r="FV454" s="309"/>
      <c r="FW454" s="309"/>
      <c r="FX454" s="309"/>
      <c r="FY454" s="309"/>
      <c r="FZ454" s="309"/>
      <c r="GA454" s="309"/>
      <c r="GB454" s="309"/>
      <c r="GC454" s="309"/>
      <c r="GD454" s="309"/>
      <c r="GE454" s="309"/>
      <c r="GF454" s="309"/>
      <c r="GG454" s="309"/>
      <c r="GH454" s="309"/>
      <c r="GI454" s="309"/>
      <c r="GJ454" s="309"/>
      <c r="GK454" s="309"/>
      <c r="GL454" s="309"/>
      <c r="GM454" s="309"/>
      <c r="GN454" s="309"/>
      <c r="GO454" s="309"/>
      <c r="GP454" s="309"/>
      <c r="GQ454" s="309"/>
      <c r="GR454" s="309"/>
      <c r="GS454" s="309"/>
      <c r="GT454" s="309"/>
      <c r="GU454" s="309"/>
      <c r="GV454" s="309"/>
      <c r="GW454" s="309"/>
      <c r="GX454" s="309"/>
      <c r="GY454" s="309"/>
      <c r="GZ454" s="309"/>
      <c r="HA454" s="309"/>
      <c r="HB454" s="309"/>
      <c r="HC454" s="309"/>
      <c r="HD454" s="309"/>
      <c r="HE454" s="309"/>
      <c r="HF454" s="309"/>
      <c r="HG454" s="309"/>
      <c r="HH454" s="309"/>
      <c r="HI454" s="309"/>
      <c r="HJ454" s="309"/>
      <c r="HK454" s="309"/>
      <c r="HL454" s="309"/>
      <c r="HM454" s="309"/>
      <c r="HN454" s="309"/>
      <c r="HO454" s="309"/>
      <c r="HP454" s="309"/>
      <c r="HQ454" s="309"/>
      <c r="HR454" s="309"/>
      <c r="HS454" s="309"/>
      <c r="HT454" s="309"/>
      <c r="HU454" s="309"/>
      <c r="HV454" s="309"/>
      <c r="HW454" s="309"/>
      <c r="HX454" s="309"/>
      <c r="HY454" s="309"/>
      <c r="HZ454" s="309"/>
      <c r="IA454" s="309"/>
      <c r="IB454" s="309"/>
      <c r="IC454" s="309"/>
      <c r="ID454" s="309"/>
      <c r="IE454" s="309"/>
      <c r="IF454" s="309"/>
      <c r="IG454" s="309"/>
      <c r="IH454" s="309"/>
      <c r="II454" s="309"/>
      <c r="IJ454" s="309"/>
      <c r="IK454" s="309"/>
      <c r="IL454" s="309"/>
      <c r="IM454" s="309"/>
      <c r="IN454" s="309"/>
      <c r="IO454" s="309"/>
      <c r="IP454" s="309"/>
      <c r="IQ454" s="309"/>
      <c r="IR454" s="309"/>
      <c r="IS454" s="309"/>
      <c r="IT454" s="309"/>
      <c r="IU454" s="309"/>
      <c r="IV454" s="309"/>
      <c r="IW454" s="309"/>
      <c r="IX454" s="309"/>
      <c r="IY454" s="309"/>
      <c r="IZ454" s="309"/>
      <c r="JA454" s="309"/>
      <c r="JB454" s="309"/>
      <c r="JC454" s="309"/>
      <c r="JD454" s="309"/>
      <c r="JE454" s="309"/>
      <c r="JF454" s="309"/>
      <c r="JG454" s="309"/>
      <c r="JH454" s="309"/>
      <c r="JI454" s="309"/>
      <c r="JJ454" s="309"/>
      <c r="JK454" s="309"/>
      <c r="JL454" s="309"/>
      <c r="JM454" s="309"/>
      <c r="JN454" s="309"/>
      <c r="JO454" s="309"/>
      <c r="JP454" s="309"/>
      <c r="JQ454" s="309"/>
      <c r="JR454" s="309"/>
      <c r="JS454" s="309"/>
      <c r="JT454" s="309"/>
      <c r="JU454" s="309"/>
      <c r="JV454" s="309"/>
      <c r="JW454" s="309"/>
      <c r="JX454" s="309"/>
      <c r="JY454" s="309"/>
      <c r="JZ454" s="309"/>
      <c r="KA454" s="309"/>
      <c r="KB454" s="309"/>
      <c r="KC454" s="309"/>
      <c r="KD454" s="309"/>
      <c r="KE454" s="309"/>
      <c r="KF454" s="309"/>
      <c r="KG454" s="309"/>
      <c r="KH454" s="309"/>
      <c r="KI454" s="309"/>
      <c r="KJ454" s="309"/>
      <c r="KK454" s="309"/>
      <c r="KL454" s="309"/>
      <c r="KM454" s="309"/>
      <c r="KN454" s="309"/>
      <c r="KO454" s="309"/>
      <c r="KP454" s="309"/>
      <c r="KQ454" s="309"/>
      <c r="KR454" s="309"/>
      <c r="KS454" s="309"/>
      <c r="KT454" s="309"/>
      <c r="KU454" s="309"/>
      <c r="KV454" s="309"/>
      <c r="KW454" s="309"/>
      <c r="KX454" s="309"/>
      <c r="KY454" s="309"/>
      <c r="KZ454" s="309"/>
      <c r="LA454" s="309"/>
      <c r="LB454" s="309"/>
      <c r="LC454" s="309"/>
      <c r="LD454" s="309"/>
      <c r="LE454" s="309"/>
      <c r="LF454" s="309"/>
      <c r="LG454" s="309"/>
      <c r="LH454" s="309"/>
      <c r="LI454" s="309"/>
      <c r="LJ454" s="309"/>
      <c r="LK454" s="309"/>
      <c r="LL454" s="309"/>
      <c r="LM454" s="309"/>
      <c r="LN454" s="309"/>
      <c r="LO454" s="309"/>
      <c r="LP454" s="309"/>
      <c r="LQ454" s="309"/>
      <c r="LR454" s="309"/>
      <c r="LS454" s="309"/>
      <c r="LT454" s="309"/>
      <c r="LU454" s="309"/>
      <c r="LV454" s="309"/>
      <c r="LW454" s="309"/>
      <c r="LX454" s="309"/>
      <c r="LY454" s="309"/>
      <c r="LZ454" s="309"/>
      <c r="MA454" s="309"/>
      <c r="MB454" s="309"/>
      <c r="MC454" s="309"/>
      <c r="MD454" s="309"/>
      <c r="ME454" s="309"/>
      <c r="MF454" s="309"/>
      <c r="MG454" s="309"/>
      <c r="MH454" s="309"/>
      <c r="MI454" s="309"/>
      <c r="MJ454" s="309"/>
      <c r="MK454" s="309"/>
      <c r="ML454" s="309"/>
      <c r="MM454" s="309"/>
      <c r="MN454" s="309"/>
      <c r="MO454" s="309"/>
      <c r="MP454" s="309"/>
      <c r="MQ454" s="309"/>
      <c r="MR454" s="309"/>
      <c r="MS454" s="309"/>
      <c r="MT454" s="309"/>
      <c r="MU454" s="309"/>
      <c r="MV454" s="309"/>
      <c r="MW454" s="309"/>
      <c r="MX454" s="309"/>
      <c r="MY454" s="309"/>
      <c r="MZ454" s="309"/>
      <c r="NA454" s="309"/>
      <c r="NB454" s="309"/>
      <c r="NC454" s="309"/>
      <c r="ND454" s="309"/>
      <c r="NE454" s="309"/>
      <c r="NF454" s="309"/>
      <c r="NG454" s="309"/>
      <c r="NH454" s="309"/>
      <c r="NI454" s="309"/>
      <c r="NJ454" s="309"/>
      <c r="NK454" s="309"/>
      <c r="NL454" s="309"/>
      <c r="NM454" s="309"/>
      <c r="NN454" s="309"/>
      <c r="NO454" s="309"/>
      <c r="NP454" s="309"/>
      <c r="NQ454" s="309"/>
      <c r="NR454" s="309"/>
      <c r="NS454" s="309"/>
      <c r="NT454" s="309"/>
      <c r="NU454" s="309"/>
      <c r="NV454" s="309"/>
      <c r="NW454" s="309"/>
      <c r="NX454" s="309"/>
      <c r="NY454" s="309"/>
      <c r="NZ454" s="309"/>
      <c r="OA454" s="309"/>
      <c r="OB454" s="309"/>
      <c r="OC454" s="309"/>
      <c r="OD454" s="309"/>
      <c r="OE454" s="309"/>
      <c r="OF454" s="309"/>
      <c r="OG454" s="309"/>
      <c r="OH454" s="309"/>
      <c r="OI454" s="309"/>
      <c r="OJ454" s="309"/>
      <c r="OK454" s="309"/>
      <c r="OL454" s="309"/>
      <c r="OM454" s="309"/>
      <c r="ON454" s="309"/>
      <c r="OO454" s="309"/>
      <c r="OP454" s="309"/>
      <c r="OQ454" s="309"/>
      <c r="OR454" s="309"/>
      <c r="OS454" s="309"/>
      <c r="OT454" s="309"/>
      <c r="OU454" s="309"/>
      <c r="OV454" s="309"/>
      <c r="OW454" s="309"/>
      <c r="OX454" s="309"/>
      <c r="OY454" s="309"/>
      <c r="OZ454" s="309"/>
      <c r="PA454" s="309"/>
      <c r="PB454" s="309"/>
      <c r="PC454" s="309"/>
      <c r="PD454" s="309"/>
      <c r="PE454" s="309"/>
      <c r="PF454" s="309"/>
      <c r="PG454" s="309"/>
      <c r="PH454" s="309"/>
      <c r="PI454" s="309"/>
      <c r="PJ454" s="309"/>
      <c r="PK454" s="309"/>
      <c r="PL454" s="309"/>
      <c r="PM454" s="309"/>
      <c r="PN454" s="309"/>
      <c r="PO454" s="309"/>
      <c r="PP454" s="309"/>
      <c r="PQ454" s="309"/>
      <c r="PR454" s="309"/>
      <c r="PS454" s="309"/>
      <c r="PT454" s="309"/>
      <c r="PU454" s="309"/>
      <c r="PV454" s="309"/>
      <c r="PW454" s="309"/>
      <c r="PX454" s="309"/>
      <c r="PY454" s="309"/>
      <c r="PZ454" s="309"/>
      <c r="QA454" s="309"/>
      <c r="QB454" s="309"/>
      <c r="QC454" s="309"/>
      <c r="QD454" s="309"/>
      <c r="QE454" s="309"/>
      <c r="QF454" s="309"/>
      <c r="QG454" s="309"/>
      <c r="QH454" s="309"/>
      <c r="QI454" s="309"/>
      <c r="QJ454" s="309"/>
      <c r="QK454" s="309"/>
      <c r="QL454" s="309"/>
      <c r="QM454" s="309"/>
      <c r="QN454" s="309"/>
      <c r="QO454" s="309"/>
      <c r="QP454" s="309"/>
      <c r="QQ454" s="309"/>
      <c r="QR454" s="309"/>
      <c r="QS454" s="309"/>
      <c r="QT454" s="309"/>
      <c r="QU454" s="309"/>
      <c r="QV454" s="309"/>
      <c r="QW454" s="309"/>
      <c r="QX454" s="309"/>
      <c r="QY454" s="309"/>
      <c r="QZ454" s="309"/>
      <c r="RA454" s="309"/>
      <c r="RB454" s="309"/>
      <c r="RC454" s="309"/>
      <c r="RD454" s="309"/>
      <c r="RE454" s="309"/>
      <c r="RF454" s="309"/>
      <c r="RG454" s="309"/>
      <c r="RH454" s="309"/>
      <c r="RI454" s="309"/>
      <c r="RJ454" s="309"/>
      <c r="RK454" s="309"/>
      <c r="RL454" s="309"/>
      <c r="RM454" s="309"/>
      <c r="RN454" s="309"/>
      <c r="RO454" s="309"/>
      <c r="RP454" s="309"/>
      <c r="RQ454" s="309"/>
      <c r="RR454" s="309"/>
      <c r="RS454" s="309"/>
      <c r="RT454" s="309"/>
      <c r="RU454" s="309"/>
      <c r="RV454" s="309"/>
      <c r="RW454" s="309"/>
      <c r="RX454" s="309"/>
      <c r="RY454" s="309"/>
      <c r="RZ454" s="309"/>
      <c r="SA454" s="309"/>
      <c r="SB454" s="309"/>
      <c r="SC454" s="309"/>
      <c r="SD454" s="309"/>
      <c r="SE454" s="309"/>
      <c r="SF454" s="309"/>
      <c r="SG454" s="309"/>
      <c r="SH454" s="309"/>
      <c r="SI454" s="309"/>
      <c r="SJ454" s="309"/>
      <c r="SK454" s="309"/>
      <c r="SL454" s="309"/>
      <c r="SM454" s="309"/>
      <c r="SN454" s="309"/>
      <c r="SO454" s="309"/>
      <c r="SP454" s="309"/>
      <c r="SQ454" s="309"/>
      <c r="SR454" s="309"/>
      <c r="SS454" s="309"/>
      <c r="ST454" s="309"/>
      <c r="SU454" s="309"/>
      <c r="SV454" s="309"/>
      <c r="SW454" s="309"/>
      <c r="SX454" s="309"/>
      <c r="SY454" s="309"/>
      <c r="SZ454" s="309"/>
      <c r="TA454" s="309"/>
      <c r="TB454" s="309"/>
      <c r="TC454" s="309"/>
      <c r="TD454" s="309"/>
      <c r="TE454" s="309"/>
      <c r="TF454" s="309"/>
      <c r="TG454" s="309"/>
      <c r="TH454" s="309"/>
      <c r="TI454" s="309"/>
      <c r="TJ454" s="309"/>
      <c r="TK454" s="309"/>
      <c r="TL454" s="309"/>
      <c r="TM454" s="309"/>
      <c r="TN454" s="309"/>
      <c r="TO454" s="309"/>
      <c r="TP454" s="309"/>
      <c r="TQ454" s="309"/>
      <c r="TR454" s="309"/>
      <c r="TS454" s="309"/>
      <c r="TT454" s="309"/>
      <c r="TU454" s="309"/>
      <c r="TV454" s="309"/>
      <c r="TW454" s="309"/>
      <c r="TX454" s="309"/>
      <c r="TY454" s="309"/>
      <c r="TZ454" s="309"/>
      <c r="UA454" s="309"/>
      <c r="UB454" s="309"/>
      <c r="UC454" s="309"/>
      <c r="UD454" s="309"/>
      <c r="UE454" s="309"/>
      <c r="UF454" s="309"/>
      <c r="UG454" s="309"/>
      <c r="UH454" s="309"/>
      <c r="UI454" s="309"/>
      <c r="UJ454" s="309"/>
      <c r="UK454" s="309"/>
      <c r="UL454" s="309"/>
      <c r="UM454" s="309"/>
      <c r="UN454" s="309"/>
      <c r="UO454" s="309"/>
      <c r="UP454" s="309"/>
      <c r="UQ454" s="309"/>
      <c r="UR454" s="309"/>
      <c r="US454" s="309"/>
      <c r="UT454" s="309"/>
      <c r="UU454" s="309"/>
      <c r="UV454" s="309"/>
      <c r="UW454" s="309"/>
      <c r="UX454" s="309"/>
      <c r="UY454" s="309"/>
      <c r="UZ454" s="309"/>
      <c r="VA454" s="309"/>
      <c r="VB454" s="309"/>
      <c r="VC454" s="309"/>
      <c r="VD454" s="309"/>
      <c r="VE454" s="309"/>
      <c r="VF454" s="309"/>
      <c r="VG454" s="309"/>
      <c r="VH454" s="309"/>
      <c r="VI454" s="309"/>
      <c r="VJ454" s="309"/>
      <c r="VK454" s="309"/>
      <c r="VL454" s="309"/>
      <c r="VM454" s="309"/>
      <c r="VN454" s="309"/>
      <c r="VO454" s="309"/>
      <c r="VP454" s="309"/>
      <c r="VQ454" s="309"/>
      <c r="VR454" s="309"/>
      <c r="VS454" s="309"/>
      <c r="VT454" s="309"/>
      <c r="VU454" s="309"/>
      <c r="VV454" s="309"/>
      <c r="VW454" s="309"/>
      <c r="VX454" s="309"/>
      <c r="VY454" s="309"/>
      <c r="VZ454" s="309"/>
      <c r="WA454" s="309"/>
      <c r="WB454" s="309"/>
      <c r="WC454" s="309"/>
      <c r="WD454" s="309"/>
      <c r="WE454" s="309"/>
      <c r="WF454" s="309"/>
      <c r="WG454" s="309"/>
      <c r="WH454" s="309"/>
      <c r="WI454" s="309"/>
      <c r="WJ454" s="309"/>
      <c r="WK454" s="309"/>
      <c r="WL454" s="309"/>
      <c r="WM454" s="309"/>
      <c r="WN454" s="309"/>
      <c r="WO454" s="309"/>
      <c r="WP454" s="309"/>
      <c r="WQ454" s="309"/>
      <c r="WR454" s="309"/>
      <c r="WS454" s="309"/>
      <c r="WT454" s="309"/>
      <c r="WU454" s="309"/>
      <c r="WV454" s="309"/>
      <c r="WW454" s="309"/>
      <c r="WX454" s="309"/>
      <c r="WY454" s="309"/>
      <c r="WZ454" s="309"/>
      <c r="XA454" s="309"/>
      <c r="XB454" s="309"/>
      <c r="XC454" s="309"/>
      <c r="XD454" s="309"/>
      <c r="XE454" s="309"/>
      <c r="XF454" s="309"/>
      <c r="XG454" s="309"/>
      <c r="XH454" s="309"/>
      <c r="XI454" s="309"/>
      <c r="XJ454" s="309"/>
      <c r="XK454" s="309"/>
      <c r="XL454" s="309"/>
      <c r="XM454" s="309"/>
      <c r="XN454" s="309"/>
      <c r="XO454" s="309"/>
      <c r="XP454" s="309"/>
      <c r="XQ454" s="309"/>
      <c r="XR454" s="309"/>
      <c r="XS454" s="309"/>
      <c r="XT454" s="309"/>
      <c r="XU454" s="309"/>
      <c r="XV454" s="309"/>
      <c r="XW454" s="309"/>
      <c r="XX454" s="309"/>
      <c r="XY454" s="309"/>
      <c r="XZ454" s="309"/>
      <c r="YA454" s="309"/>
      <c r="YB454" s="309"/>
      <c r="YC454" s="309"/>
      <c r="YD454" s="309"/>
      <c r="YE454" s="309"/>
      <c r="YF454" s="309"/>
      <c r="YG454" s="309"/>
      <c r="YH454" s="309"/>
      <c r="YI454" s="309"/>
      <c r="YJ454" s="309"/>
      <c r="YK454" s="309"/>
      <c r="YL454" s="309"/>
      <c r="YM454" s="309"/>
      <c r="YN454" s="309"/>
      <c r="YO454" s="309"/>
      <c r="YP454" s="309"/>
      <c r="YQ454" s="309"/>
      <c r="YR454" s="309"/>
      <c r="YS454" s="309"/>
      <c r="YT454" s="309"/>
      <c r="YU454" s="309"/>
      <c r="YV454" s="309"/>
      <c r="YW454" s="309"/>
      <c r="YX454" s="309"/>
      <c r="YY454" s="309"/>
      <c r="YZ454" s="309"/>
      <c r="ZA454" s="309"/>
      <c r="ZB454" s="309"/>
      <c r="ZC454" s="309"/>
      <c r="ZD454" s="309"/>
      <c r="ZE454" s="309"/>
      <c r="ZF454" s="309"/>
      <c r="ZG454" s="309"/>
      <c r="ZH454" s="309"/>
      <c r="ZI454" s="309"/>
      <c r="ZJ454" s="309"/>
      <c r="ZK454" s="309"/>
      <c r="ZL454" s="309"/>
      <c r="ZM454" s="309"/>
      <c r="ZN454" s="309"/>
      <c r="ZO454" s="309"/>
      <c r="ZP454" s="309"/>
      <c r="ZQ454" s="309"/>
      <c r="ZR454" s="309"/>
      <c r="ZS454" s="309"/>
      <c r="ZT454" s="309"/>
      <c r="ZU454" s="309"/>
      <c r="ZV454" s="309"/>
      <c r="ZW454" s="309"/>
      <c r="ZX454" s="309"/>
      <c r="ZY454" s="309"/>
      <c r="ZZ454" s="309"/>
      <c r="AAA454" s="309"/>
      <c r="AAB454" s="309"/>
      <c r="AAC454" s="309"/>
      <c r="AAD454" s="309"/>
      <c r="AAE454" s="309"/>
      <c r="AAF454" s="309"/>
      <c r="AAG454" s="309"/>
      <c r="AAH454" s="309"/>
      <c r="AAI454" s="309"/>
      <c r="AAJ454" s="309"/>
      <c r="AAK454" s="309"/>
      <c r="AAL454" s="309"/>
      <c r="AAM454" s="309"/>
      <c r="AAN454" s="309"/>
      <c r="AAO454" s="309"/>
      <c r="AAP454" s="309"/>
      <c r="AAQ454" s="309"/>
      <c r="AAR454" s="309"/>
      <c r="AAS454" s="309"/>
      <c r="AAT454" s="309"/>
      <c r="AAU454" s="309"/>
      <c r="AAV454" s="309"/>
      <c r="AAW454" s="309"/>
      <c r="AAX454" s="309"/>
      <c r="AAY454" s="309"/>
      <c r="AAZ454" s="309"/>
      <c r="ABA454" s="309"/>
      <c r="ABB454" s="309"/>
      <c r="ABC454" s="309"/>
      <c r="ABD454" s="309"/>
      <c r="ABE454" s="309"/>
      <c r="ABF454" s="309"/>
      <c r="ABG454" s="309"/>
      <c r="ABH454" s="309"/>
      <c r="ABI454" s="309"/>
      <c r="ABJ454" s="309"/>
      <c r="ABK454" s="309"/>
      <c r="ABL454" s="309"/>
      <c r="ABM454" s="309"/>
      <c r="ABN454" s="309"/>
      <c r="ABO454" s="309"/>
      <c r="ABP454" s="309"/>
      <c r="ABQ454" s="309"/>
      <c r="ABR454" s="309"/>
      <c r="ABS454" s="309"/>
      <c r="ABT454" s="309"/>
      <c r="ABU454" s="309"/>
      <c r="ABV454" s="309"/>
      <c r="ABW454" s="309"/>
      <c r="ABX454" s="309"/>
      <c r="ABY454" s="309"/>
      <c r="ABZ454" s="309"/>
      <c r="ACA454" s="309"/>
      <c r="ACB454" s="309"/>
      <c r="ACC454" s="309"/>
      <c r="ACD454" s="309"/>
      <c r="ACE454" s="309"/>
      <c r="ACF454" s="309"/>
      <c r="ACG454" s="309"/>
      <c r="ACH454" s="309"/>
      <c r="ACI454" s="309"/>
      <c r="ACJ454" s="309"/>
      <c r="ACK454" s="309"/>
      <c r="ACL454" s="309"/>
      <c r="ACM454" s="309"/>
      <c r="ACN454" s="309"/>
      <c r="ACO454" s="309"/>
      <c r="ACP454" s="309"/>
      <c r="ACQ454" s="309"/>
      <c r="ACR454" s="309"/>
      <c r="ACS454" s="309"/>
      <c r="ACT454" s="309"/>
      <c r="ACU454" s="309"/>
      <c r="ACV454" s="309"/>
      <c r="ACW454" s="309"/>
      <c r="ACX454" s="309"/>
      <c r="ACY454" s="309"/>
      <c r="ACZ454" s="309"/>
      <c r="ADA454" s="309"/>
      <c r="ADB454" s="309"/>
      <c r="ADC454" s="309"/>
      <c r="ADD454" s="309"/>
      <c r="ADE454" s="309"/>
      <c r="ADF454" s="309"/>
      <c r="ADG454" s="309"/>
      <c r="ADH454" s="309"/>
      <c r="ADI454" s="309"/>
      <c r="ADJ454" s="309"/>
      <c r="ADK454" s="309"/>
      <c r="ADL454" s="309"/>
      <c r="ADM454" s="309"/>
      <c r="ADN454" s="309"/>
      <c r="ADO454" s="309"/>
      <c r="ADP454" s="309"/>
      <c r="ADQ454" s="309"/>
      <c r="ADR454" s="309"/>
      <c r="ADS454" s="309"/>
      <c r="ADT454" s="309"/>
      <c r="ADU454" s="309"/>
      <c r="ADV454" s="309"/>
      <c r="ADW454" s="309"/>
      <c r="ADX454" s="309"/>
      <c r="ADY454" s="309"/>
      <c r="ADZ454" s="309"/>
      <c r="AEA454" s="309"/>
      <c r="AEB454" s="309"/>
      <c r="AEC454" s="309"/>
      <c r="AED454" s="309"/>
      <c r="AEE454" s="309"/>
      <c r="AEF454" s="309"/>
      <c r="AEG454" s="309"/>
      <c r="AEH454" s="309"/>
      <c r="AEI454" s="309"/>
      <c r="AEJ454" s="309"/>
      <c r="AEK454" s="309"/>
      <c r="AEL454" s="309"/>
      <c r="AEM454" s="309"/>
      <c r="AEN454" s="309"/>
      <c r="AEO454" s="309"/>
      <c r="AEP454" s="309"/>
      <c r="AEQ454" s="309"/>
      <c r="AER454" s="309"/>
      <c r="AES454" s="309"/>
      <c r="AET454" s="309"/>
      <c r="AEU454" s="309"/>
      <c r="AEV454" s="309"/>
      <c r="AEW454" s="309"/>
      <c r="AEX454" s="309"/>
      <c r="AEY454" s="309"/>
      <c r="AEZ454" s="309"/>
      <c r="AFA454" s="309"/>
      <c r="AFB454" s="309"/>
      <c r="AFC454" s="309"/>
      <c r="AFD454" s="309"/>
      <c r="AFE454" s="309"/>
      <c r="AFF454" s="309"/>
      <c r="AFG454" s="309"/>
      <c r="AFH454" s="309"/>
      <c r="AFI454" s="309"/>
      <c r="AFJ454" s="309"/>
      <c r="AFK454" s="309"/>
      <c r="AFL454" s="309"/>
      <c r="AFM454" s="309"/>
      <c r="AFN454" s="309"/>
      <c r="AFO454" s="309"/>
      <c r="AFP454" s="309"/>
      <c r="AFQ454" s="309"/>
      <c r="AFR454" s="309"/>
      <c r="AFS454" s="309"/>
      <c r="AFT454" s="309"/>
      <c r="AFU454" s="309"/>
      <c r="AFV454" s="309"/>
      <c r="AFW454" s="309"/>
      <c r="AFX454" s="309"/>
      <c r="AFY454" s="309"/>
      <c r="AFZ454" s="309"/>
      <c r="AGA454" s="309"/>
      <c r="AGB454" s="309"/>
      <c r="AGC454" s="309"/>
      <c r="AGD454" s="309"/>
      <c r="AGE454" s="309"/>
      <c r="AGF454" s="309"/>
      <c r="AGG454" s="309"/>
      <c r="AGH454" s="309"/>
      <c r="AGI454" s="309"/>
      <c r="AGJ454" s="309"/>
      <c r="AGK454" s="309"/>
      <c r="AGL454" s="309"/>
      <c r="AGM454" s="309"/>
      <c r="AGN454" s="309"/>
      <c r="AGO454" s="309"/>
      <c r="AGP454" s="309"/>
      <c r="AGQ454" s="309"/>
      <c r="AGR454" s="309"/>
      <c r="AGS454" s="309"/>
      <c r="AGT454" s="309"/>
      <c r="AGU454" s="309"/>
      <c r="AGV454" s="309"/>
      <c r="AGW454" s="309"/>
      <c r="AGX454" s="309"/>
      <c r="AGY454" s="309"/>
      <c r="AGZ454" s="309"/>
      <c r="AHA454" s="309"/>
      <c r="AHB454" s="309"/>
      <c r="AHC454" s="309"/>
      <c r="AHD454" s="309"/>
      <c r="AHE454" s="309"/>
      <c r="AHF454" s="309"/>
      <c r="AHG454" s="309"/>
      <c r="AHH454" s="309"/>
      <c r="AHI454" s="309"/>
      <c r="AHJ454" s="309"/>
      <c r="AHK454" s="309"/>
      <c r="AHL454" s="309"/>
      <c r="AHM454" s="309"/>
      <c r="AHN454" s="309"/>
      <c r="AHO454" s="309"/>
      <c r="AHP454" s="309"/>
      <c r="AHQ454" s="309"/>
      <c r="AHR454" s="309"/>
      <c r="AHS454" s="309"/>
      <c r="AHT454" s="309"/>
      <c r="AHU454" s="309"/>
      <c r="AHV454" s="309"/>
      <c r="AHW454" s="309"/>
      <c r="AHX454" s="309"/>
      <c r="AHY454" s="309"/>
      <c r="AHZ454" s="309"/>
      <c r="AIA454" s="309"/>
      <c r="AIB454" s="309"/>
      <c r="AIC454" s="309"/>
      <c r="AID454" s="309"/>
      <c r="AIE454" s="309"/>
      <c r="AIF454" s="309"/>
      <c r="AIG454" s="309"/>
      <c r="AIH454" s="309"/>
      <c r="AII454" s="309"/>
      <c r="AIJ454" s="309"/>
      <c r="AIK454" s="309"/>
      <c r="AIL454" s="309"/>
      <c r="AIM454" s="309"/>
      <c r="AIN454" s="309"/>
      <c r="AIO454" s="309"/>
      <c r="AIP454" s="309"/>
      <c r="AIQ454" s="309"/>
      <c r="AIR454" s="309"/>
      <c r="AIS454" s="309"/>
      <c r="AIT454" s="309"/>
      <c r="AIU454" s="309"/>
      <c r="AIV454" s="309"/>
      <c r="AIW454" s="309"/>
      <c r="AIX454" s="309"/>
      <c r="AIY454" s="309"/>
      <c r="AIZ454" s="309"/>
      <c r="AJA454" s="309"/>
      <c r="AJB454" s="309"/>
      <c r="AJC454" s="309"/>
      <c r="AJD454" s="309"/>
      <c r="AJE454" s="309"/>
      <c r="AJF454" s="309"/>
      <c r="AJG454" s="309"/>
      <c r="AJH454" s="309"/>
      <c r="AJI454" s="309"/>
      <c r="AJJ454" s="309"/>
      <c r="AJK454" s="309"/>
      <c r="AJL454" s="309"/>
      <c r="AJM454" s="309"/>
      <c r="AJN454" s="309"/>
      <c r="AJO454" s="309"/>
      <c r="AJP454" s="309"/>
      <c r="AJQ454" s="309"/>
      <c r="AJR454" s="309"/>
      <c r="AJS454" s="309"/>
      <c r="AJT454" s="309"/>
      <c r="AJU454" s="309"/>
      <c r="AJV454" s="309"/>
      <c r="AJW454" s="309"/>
      <c r="AJX454" s="309"/>
      <c r="AJY454" s="309"/>
      <c r="AJZ454" s="309"/>
      <c r="AKA454" s="309"/>
      <c r="AKB454" s="309"/>
      <c r="AKC454" s="309"/>
      <c r="AKD454" s="309"/>
      <c r="AKE454" s="309"/>
      <c r="AKF454" s="309"/>
      <c r="AKG454" s="309"/>
      <c r="AKH454" s="309"/>
      <c r="AKI454" s="309"/>
      <c r="AKJ454" s="309"/>
      <c r="AKK454" s="309"/>
      <c r="AKL454" s="309"/>
      <c r="AKM454" s="309"/>
      <c r="AKN454" s="309"/>
      <c r="AKO454" s="309"/>
      <c r="AKP454" s="309"/>
      <c r="AKQ454" s="309"/>
      <c r="AKR454" s="309"/>
      <c r="AKS454" s="309"/>
      <c r="AKT454" s="309"/>
      <c r="AKU454" s="309"/>
      <c r="AKV454" s="309"/>
      <c r="AKW454" s="309"/>
      <c r="AKX454" s="309"/>
      <c r="AKY454" s="309"/>
      <c r="AKZ454" s="309"/>
      <c r="ALA454" s="309"/>
      <c r="ALB454" s="309"/>
      <c r="ALC454" s="309"/>
      <c r="ALD454" s="309"/>
      <c r="ALE454" s="309"/>
      <c r="ALF454" s="309"/>
      <c r="ALG454" s="309"/>
      <c r="ALH454" s="309"/>
      <c r="ALI454" s="309"/>
      <c r="ALJ454" s="309"/>
      <c r="ALK454" s="309"/>
      <c r="ALL454" s="309"/>
      <c r="ALM454" s="309"/>
      <c r="ALN454" s="309"/>
      <c r="ALO454" s="309"/>
      <c r="ALP454" s="309"/>
      <c r="ALQ454" s="309"/>
      <c r="ALR454" s="309"/>
      <c r="ALS454" s="309"/>
      <c r="ALT454" s="309"/>
      <c r="ALU454" s="309"/>
      <c r="ALV454" s="309"/>
      <c r="ALW454" s="309"/>
      <c r="ALX454" s="309"/>
      <c r="ALY454" s="309"/>
      <c r="ALZ454" s="309"/>
      <c r="AMA454" s="309"/>
      <c r="AMB454" s="309"/>
      <c r="AMC454" s="309"/>
      <c r="AMD454" s="309"/>
      <c r="AME454" s="309"/>
      <c r="AMF454" s="309"/>
      <c r="AMG454" s="309"/>
      <c r="AMH454" s="309"/>
      <c r="AMI454" s="309"/>
      <c r="AMJ454" s="309"/>
      <c r="AMK454" s="309"/>
      <c r="AML454" s="309"/>
      <c r="AMM454" s="309"/>
      <c r="AMN454" s="309"/>
      <c r="AMO454" s="309"/>
      <c r="AMP454" s="309"/>
      <c r="AMQ454" s="309"/>
      <c r="AMR454" s="309"/>
      <c r="AMS454" s="309"/>
      <c r="AMT454" s="309"/>
      <c r="AMU454" s="309"/>
      <c r="AMV454" s="309"/>
      <c r="AMW454" s="309"/>
      <c r="AMX454" s="309"/>
      <c r="AMY454" s="309"/>
      <c r="AMZ454" s="309"/>
      <c r="ANA454" s="309"/>
      <c r="ANB454" s="309"/>
      <c r="ANC454" s="309"/>
      <c r="AND454" s="309"/>
      <c r="ANE454" s="309"/>
      <c r="ANF454" s="309"/>
      <c r="ANG454" s="309"/>
      <c r="ANH454" s="309"/>
      <c r="ANI454" s="309"/>
      <c r="ANJ454" s="309"/>
      <c r="ANK454" s="309"/>
      <c r="ANL454" s="309"/>
      <c r="ANM454" s="309"/>
      <c r="ANN454" s="309"/>
      <c r="ANO454" s="309"/>
      <c r="ANP454" s="309"/>
      <c r="ANQ454" s="309"/>
      <c r="ANR454" s="309"/>
      <c r="ANS454" s="309"/>
      <c r="ANT454" s="309"/>
      <c r="ANU454" s="309"/>
      <c r="ANV454" s="309"/>
      <c r="ANW454" s="309"/>
      <c r="ANX454" s="309"/>
      <c r="ANY454" s="309"/>
      <c r="ANZ454" s="309"/>
      <c r="AOA454" s="309"/>
      <c r="AOB454" s="309"/>
      <c r="AOC454" s="309"/>
      <c r="AOD454" s="309"/>
      <c r="AOE454" s="309"/>
      <c r="AOF454" s="309"/>
      <c r="AOG454" s="309"/>
      <c r="AOH454" s="309"/>
      <c r="AOI454" s="309"/>
      <c r="AOJ454" s="309"/>
      <c r="AOK454" s="309"/>
      <c r="AOL454" s="309"/>
      <c r="AOM454" s="309"/>
      <c r="AON454" s="309"/>
      <c r="AOO454" s="309"/>
      <c r="AOP454" s="309"/>
      <c r="AOQ454" s="309"/>
      <c r="AOR454" s="309"/>
      <c r="AOS454" s="309"/>
      <c r="AOT454" s="309"/>
      <c r="AOU454" s="309"/>
      <c r="AOV454" s="309"/>
      <c r="AOW454" s="309"/>
      <c r="AOX454" s="309"/>
      <c r="AOY454" s="309"/>
      <c r="AOZ454" s="309"/>
      <c r="APA454" s="309"/>
      <c r="APB454" s="309"/>
      <c r="APC454" s="309"/>
      <c r="APD454" s="309"/>
      <c r="APE454" s="309"/>
      <c r="APF454" s="309"/>
      <c r="APG454" s="309"/>
      <c r="APH454" s="309"/>
      <c r="API454" s="309"/>
      <c r="APJ454" s="309"/>
      <c r="APK454" s="309"/>
      <c r="APL454" s="309"/>
      <c r="APM454" s="309"/>
      <c r="APN454" s="309"/>
      <c r="APO454" s="309"/>
      <c r="APP454" s="309"/>
      <c r="APQ454" s="309"/>
      <c r="APR454" s="309"/>
      <c r="APS454" s="309"/>
      <c r="APT454" s="309"/>
      <c r="APU454" s="309"/>
      <c r="APV454" s="309"/>
      <c r="APW454" s="309"/>
      <c r="APX454" s="309"/>
      <c r="APY454" s="309"/>
      <c r="APZ454" s="309"/>
      <c r="AQA454" s="309"/>
      <c r="AQB454" s="309"/>
      <c r="AQC454" s="309"/>
      <c r="AQD454" s="309"/>
      <c r="AQE454" s="309"/>
      <c r="AQF454" s="309"/>
      <c r="AQG454" s="309"/>
      <c r="AQH454" s="309"/>
      <c r="AQI454" s="309"/>
      <c r="AQJ454" s="309"/>
      <c r="AQK454" s="309"/>
      <c r="AQL454" s="309"/>
      <c r="AQM454" s="309"/>
      <c r="AQN454" s="309"/>
      <c r="AQO454" s="309"/>
      <c r="AQP454" s="309"/>
      <c r="AQQ454" s="309"/>
      <c r="AQR454" s="309"/>
      <c r="AQS454" s="309"/>
      <c r="AQT454" s="309"/>
      <c r="AQU454" s="309"/>
      <c r="AQV454" s="309"/>
      <c r="AQW454" s="309"/>
      <c r="AQX454" s="309"/>
      <c r="AQY454" s="309"/>
      <c r="AQZ454" s="309"/>
      <c r="ARA454" s="309"/>
      <c r="ARB454" s="309"/>
      <c r="ARC454" s="309"/>
      <c r="ARD454" s="309"/>
      <c r="ARE454" s="309"/>
      <c r="ARF454" s="309"/>
      <c r="ARG454" s="309"/>
      <c r="ARH454" s="309"/>
      <c r="ARI454" s="309"/>
      <c r="ARJ454" s="309"/>
      <c r="ARK454" s="309"/>
      <c r="ARL454" s="309"/>
      <c r="ARM454" s="309"/>
      <c r="ARN454" s="309"/>
      <c r="ARO454" s="309"/>
      <c r="ARP454" s="309"/>
      <c r="ARQ454" s="309"/>
      <c r="ARR454" s="309"/>
      <c r="ARS454" s="309"/>
      <c r="ART454" s="309"/>
      <c r="ARU454" s="309"/>
      <c r="ARV454" s="309"/>
      <c r="ARW454" s="309"/>
      <c r="ARX454" s="309"/>
      <c r="ARY454" s="309"/>
      <c r="ARZ454" s="309"/>
      <c r="ASA454" s="309"/>
      <c r="ASB454" s="309"/>
      <c r="ASC454" s="309"/>
      <c r="ASD454" s="309"/>
      <c r="ASE454" s="309"/>
      <c r="ASF454" s="309"/>
      <c r="ASG454" s="309"/>
      <c r="ASH454" s="309"/>
      <c r="ASI454" s="309"/>
      <c r="ASJ454" s="309"/>
      <c r="ASK454" s="309"/>
      <c r="ASL454" s="309"/>
      <c r="ASM454" s="309"/>
      <c r="ASN454" s="309"/>
      <c r="ASO454" s="309"/>
      <c r="ASP454" s="309"/>
      <c r="ASQ454" s="309"/>
      <c r="ASR454" s="309"/>
      <c r="ASS454" s="309"/>
      <c r="AST454" s="309"/>
      <c r="ASU454" s="309"/>
      <c r="ASV454" s="309"/>
      <c r="ASW454" s="309"/>
      <c r="ASX454" s="309"/>
      <c r="ASY454" s="309"/>
      <c r="ASZ454" s="309"/>
      <c r="ATA454" s="309"/>
      <c r="ATB454" s="309"/>
      <c r="ATC454" s="309"/>
      <c r="ATD454" s="309"/>
      <c r="ATE454" s="309"/>
      <c r="ATF454" s="309"/>
      <c r="ATG454" s="309"/>
      <c r="ATH454" s="309"/>
      <c r="ATI454" s="309"/>
      <c r="ATJ454" s="309"/>
      <c r="ATK454" s="309"/>
      <c r="ATL454" s="309"/>
      <c r="ATM454" s="309"/>
      <c r="ATN454" s="309"/>
      <c r="ATO454" s="309"/>
      <c r="ATP454" s="309"/>
      <c r="ATQ454" s="309"/>
      <c r="ATR454" s="309"/>
      <c r="ATS454" s="309"/>
      <c r="ATT454" s="309"/>
      <c r="ATU454" s="309"/>
      <c r="ATV454" s="309"/>
      <c r="ATW454" s="309"/>
      <c r="ATX454" s="309"/>
      <c r="ATY454" s="309"/>
      <c r="ATZ454" s="309"/>
      <c r="AUA454" s="309"/>
      <c r="AUB454" s="309"/>
      <c r="AUC454" s="309"/>
      <c r="AUD454" s="309"/>
      <c r="AUE454" s="309"/>
      <c r="AUF454" s="309"/>
      <c r="AUG454" s="309"/>
      <c r="AUH454" s="309"/>
      <c r="AUI454" s="309"/>
      <c r="AUJ454" s="309"/>
      <c r="AUK454" s="309"/>
      <c r="AUL454" s="309"/>
      <c r="AUM454" s="309"/>
      <c r="AUN454" s="309"/>
      <c r="AUO454" s="309"/>
      <c r="AUP454" s="309"/>
      <c r="AUQ454" s="309"/>
      <c r="AUR454" s="309"/>
      <c r="AUS454" s="309"/>
      <c r="AUT454" s="309"/>
      <c r="AUU454" s="309"/>
      <c r="AUV454" s="309"/>
      <c r="AUW454" s="309"/>
      <c r="AUX454" s="309"/>
      <c r="AUY454" s="309"/>
      <c r="AUZ454" s="309"/>
      <c r="AVA454" s="309"/>
      <c r="AVB454" s="309"/>
      <c r="AVC454" s="309"/>
      <c r="AVD454" s="309"/>
      <c r="AVE454" s="309"/>
      <c r="AVF454" s="309"/>
      <c r="AVG454" s="309"/>
      <c r="AVH454" s="309"/>
      <c r="AVI454" s="309"/>
      <c r="AVJ454" s="309"/>
      <c r="AVK454" s="309"/>
      <c r="AVL454" s="309"/>
      <c r="AVM454" s="309"/>
      <c r="AVN454" s="309"/>
      <c r="AVO454" s="309"/>
      <c r="AVP454" s="309"/>
      <c r="AVQ454" s="309"/>
      <c r="AVR454" s="309"/>
      <c r="AVS454" s="309"/>
      <c r="AVT454" s="309"/>
      <c r="AVU454" s="309"/>
      <c r="AVV454" s="309"/>
      <c r="AVW454" s="309"/>
      <c r="AVX454" s="309"/>
      <c r="AVY454" s="309"/>
      <c r="AVZ454" s="309"/>
      <c r="AWA454" s="309"/>
      <c r="AWB454" s="309"/>
      <c r="AWC454" s="309"/>
      <c r="AWD454" s="309"/>
      <c r="AWE454" s="309"/>
      <c r="AWF454" s="309"/>
      <c r="AWG454" s="309"/>
      <c r="AWH454" s="309"/>
      <c r="AWI454" s="309"/>
      <c r="AWJ454" s="309"/>
      <c r="AWK454" s="309"/>
      <c r="AWL454" s="309"/>
      <c r="AWM454" s="309"/>
      <c r="AWN454" s="309"/>
      <c r="AWO454" s="309"/>
      <c r="AWP454" s="309"/>
      <c r="AWQ454" s="309"/>
      <c r="AWR454" s="309"/>
      <c r="AWS454" s="309"/>
      <c r="AWT454" s="309"/>
      <c r="AWU454" s="309"/>
      <c r="AWV454" s="309"/>
      <c r="AWW454" s="309"/>
      <c r="AWX454" s="309"/>
      <c r="AWY454" s="309"/>
      <c r="AWZ454" s="309"/>
      <c r="AXA454" s="309"/>
      <c r="AXB454" s="309"/>
      <c r="AXC454" s="309"/>
      <c r="AXD454" s="309"/>
      <c r="AXE454" s="309"/>
      <c r="AXF454" s="309"/>
      <c r="AXG454" s="309"/>
      <c r="AXH454" s="309"/>
      <c r="AXI454" s="309"/>
      <c r="AXJ454" s="309"/>
      <c r="AXK454" s="309"/>
      <c r="AXL454" s="309"/>
      <c r="AXM454" s="309"/>
      <c r="AXN454" s="309"/>
      <c r="AXO454" s="309"/>
      <c r="AXP454" s="309"/>
      <c r="AXQ454" s="309"/>
      <c r="AXR454" s="309"/>
      <c r="AXS454" s="309"/>
      <c r="AXT454" s="309"/>
      <c r="AXU454" s="309"/>
      <c r="AXV454" s="309"/>
      <c r="AXW454" s="309"/>
      <c r="AXX454" s="309"/>
      <c r="AXY454" s="309"/>
      <c r="AXZ454" s="309"/>
      <c r="AYA454" s="309"/>
      <c r="AYB454" s="309"/>
      <c r="AYC454" s="309"/>
      <c r="AYD454" s="309"/>
      <c r="AYE454" s="309"/>
      <c r="AYF454" s="309"/>
      <c r="AYG454" s="309"/>
      <c r="AYH454" s="309"/>
      <c r="AYI454" s="309"/>
      <c r="AYJ454" s="309"/>
      <c r="AYK454" s="309"/>
      <c r="AYL454" s="309"/>
      <c r="AYM454" s="309"/>
      <c r="AYN454" s="309"/>
      <c r="AYO454" s="309"/>
      <c r="AYP454" s="309"/>
      <c r="AYQ454" s="309"/>
      <c r="AYR454" s="309"/>
      <c r="AYS454" s="309"/>
      <c r="AYT454" s="309"/>
      <c r="AYU454" s="309"/>
      <c r="AYV454" s="309"/>
      <c r="AYW454" s="309"/>
      <c r="AYX454" s="309"/>
      <c r="AYY454" s="309"/>
      <c r="AYZ454" s="309"/>
      <c r="AZA454" s="309"/>
      <c r="AZB454" s="309"/>
      <c r="AZC454" s="309"/>
      <c r="AZD454" s="309"/>
      <c r="AZE454" s="309"/>
      <c r="AZF454" s="309"/>
      <c r="AZG454" s="309"/>
      <c r="AZH454" s="309"/>
      <c r="AZI454" s="309"/>
      <c r="AZJ454" s="309"/>
      <c r="AZK454" s="309"/>
      <c r="AZL454" s="309"/>
      <c r="AZM454" s="309"/>
      <c r="AZN454" s="309"/>
      <c r="AZO454" s="309"/>
      <c r="AZP454" s="309"/>
      <c r="AZQ454" s="309"/>
      <c r="AZR454" s="309"/>
      <c r="AZS454" s="309"/>
      <c r="AZT454" s="309"/>
      <c r="AZU454" s="309"/>
      <c r="AZV454" s="309"/>
      <c r="AZW454" s="309"/>
      <c r="AZX454" s="309"/>
      <c r="AZY454" s="309"/>
      <c r="AZZ454" s="309"/>
      <c r="BAA454" s="309"/>
      <c r="BAB454" s="309"/>
      <c r="BAC454" s="309"/>
      <c r="BAD454" s="309"/>
      <c r="BAE454" s="309"/>
      <c r="BAF454" s="309"/>
      <c r="BAG454" s="309"/>
      <c r="BAH454" s="309"/>
      <c r="BAI454" s="309"/>
      <c r="BAJ454" s="309"/>
      <c r="BAK454" s="309"/>
      <c r="BAL454" s="309"/>
      <c r="BAM454" s="309"/>
      <c r="BAN454" s="309"/>
      <c r="BAO454" s="309"/>
      <c r="BAP454" s="309"/>
      <c r="BAQ454" s="309"/>
      <c r="BAR454" s="309"/>
      <c r="BAS454" s="309"/>
      <c r="BAT454" s="309"/>
      <c r="BAU454" s="309"/>
      <c r="BAV454" s="309"/>
      <c r="BAW454" s="309"/>
      <c r="BAX454" s="309"/>
      <c r="BAY454" s="309"/>
      <c r="BAZ454" s="309"/>
      <c r="BBA454" s="309"/>
      <c r="BBB454" s="309"/>
      <c r="BBC454" s="309"/>
      <c r="BBD454" s="309"/>
      <c r="BBE454" s="309"/>
      <c r="BBF454" s="309"/>
      <c r="BBG454" s="309"/>
      <c r="BBH454" s="309"/>
      <c r="BBI454" s="309"/>
      <c r="BBJ454" s="309"/>
      <c r="BBK454" s="309"/>
      <c r="BBL454" s="309"/>
      <c r="BBM454" s="309"/>
      <c r="BBN454" s="309"/>
      <c r="BBO454" s="309"/>
      <c r="BBP454" s="309"/>
      <c r="BBQ454" s="309"/>
      <c r="BBR454" s="309"/>
      <c r="BBS454" s="309"/>
      <c r="BBT454" s="309"/>
      <c r="BBU454" s="309"/>
      <c r="BBV454" s="309"/>
      <c r="BBW454" s="309"/>
      <c r="BBX454" s="309"/>
      <c r="BBY454" s="309"/>
      <c r="BBZ454" s="309"/>
      <c r="BCA454" s="309"/>
      <c r="BCB454" s="309"/>
      <c r="BCC454" s="309"/>
      <c r="BCD454" s="309"/>
      <c r="BCE454" s="309"/>
      <c r="BCF454" s="309"/>
      <c r="BCG454" s="309"/>
      <c r="BCH454" s="309"/>
      <c r="BCI454" s="309"/>
      <c r="BCJ454" s="309"/>
      <c r="BCK454" s="309"/>
      <c r="BCL454" s="309"/>
      <c r="BCM454" s="309"/>
      <c r="BCN454" s="309"/>
      <c r="BCO454" s="309"/>
      <c r="BCP454" s="309"/>
      <c r="BCQ454" s="309"/>
      <c r="BCR454" s="309"/>
      <c r="BCS454" s="309"/>
      <c r="BCT454" s="309"/>
      <c r="BCU454" s="309"/>
      <c r="BCV454" s="309"/>
      <c r="BCW454" s="309"/>
      <c r="BCX454" s="309"/>
      <c r="BCY454" s="309"/>
      <c r="BCZ454" s="309"/>
      <c r="BDA454" s="309"/>
      <c r="BDB454" s="309"/>
      <c r="BDC454" s="309"/>
      <c r="BDD454" s="309"/>
      <c r="BDE454" s="309"/>
      <c r="BDF454" s="309"/>
      <c r="BDG454" s="309"/>
      <c r="BDH454" s="309"/>
      <c r="BDI454" s="309"/>
      <c r="BDJ454" s="309"/>
      <c r="BDK454" s="309"/>
      <c r="BDL454" s="309"/>
      <c r="BDM454" s="309"/>
      <c r="BDN454" s="309"/>
      <c r="BDO454" s="309"/>
      <c r="BDP454" s="309"/>
      <c r="BDQ454" s="309"/>
      <c r="BDR454" s="309"/>
      <c r="BDS454" s="309"/>
      <c r="BDT454" s="309"/>
      <c r="BDU454" s="309"/>
      <c r="BDV454" s="309"/>
      <c r="BDW454" s="309"/>
      <c r="BDX454" s="309"/>
      <c r="BDY454" s="309"/>
      <c r="BDZ454" s="309"/>
      <c r="BEA454" s="309"/>
      <c r="BEB454" s="309"/>
      <c r="BEC454" s="309"/>
      <c r="BED454" s="309"/>
      <c r="BEE454" s="309"/>
      <c r="BEF454" s="309"/>
      <c r="BEG454" s="309"/>
      <c r="BEH454" s="309"/>
      <c r="BEI454" s="309"/>
      <c r="BEJ454" s="309"/>
      <c r="BEK454" s="309"/>
      <c r="BEL454" s="309"/>
      <c r="BEM454" s="309"/>
      <c r="BEN454" s="309"/>
      <c r="BEO454" s="309"/>
      <c r="BEP454" s="309"/>
      <c r="BEQ454" s="309"/>
      <c r="BER454" s="309"/>
      <c r="BES454" s="309"/>
      <c r="BET454" s="309"/>
      <c r="BEU454" s="309"/>
      <c r="BEV454" s="309"/>
      <c r="BEW454" s="309"/>
      <c r="BEX454" s="309"/>
      <c r="BEY454" s="309"/>
      <c r="BEZ454" s="309"/>
      <c r="BFA454" s="309"/>
      <c r="BFB454" s="309"/>
      <c r="BFC454" s="309"/>
      <c r="BFD454" s="309"/>
      <c r="BFE454" s="309"/>
      <c r="BFF454" s="309"/>
      <c r="BFG454" s="309"/>
      <c r="BFH454" s="309"/>
      <c r="BFI454" s="309"/>
      <c r="BFJ454" s="309"/>
      <c r="BFK454" s="309"/>
      <c r="BFL454" s="309"/>
      <c r="BFM454" s="309"/>
      <c r="BFN454" s="309"/>
      <c r="BFO454" s="309"/>
      <c r="BFP454" s="309"/>
      <c r="BFQ454" s="309"/>
      <c r="BFR454" s="309"/>
      <c r="BFS454" s="309"/>
      <c r="BFT454" s="309"/>
      <c r="BFU454" s="309"/>
      <c r="BFV454" s="309"/>
      <c r="BFW454" s="309"/>
      <c r="BFX454" s="309"/>
      <c r="BFY454" s="309"/>
      <c r="BFZ454" s="309"/>
      <c r="BGA454" s="309"/>
      <c r="BGB454" s="309"/>
      <c r="BGC454" s="309"/>
      <c r="BGD454" s="309"/>
      <c r="BGE454" s="309"/>
      <c r="BGF454" s="309"/>
      <c r="BGG454" s="309"/>
      <c r="BGH454" s="309"/>
    </row>
    <row r="455" spans="6:1542" s="18" customFormat="1" ht="14.45" customHeight="1" x14ac:dyDescent="0.25">
      <c r="F455" s="68"/>
      <c r="Y455" s="68"/>
      <c r="AC455" s="309"/>
      <c r="AD455" s="309"/>
      <c r="AE455" s="309"/>
      <c r="AF455" s="309"/>
      <c r="AG455" s="309"/>
      <c r="AH455" s="309"/>
      <c r="AI455" s="309"/>
      <c r="AJ455" s="309"/>
      <c r="AK455" s="309"/>
      <c r="AL455" s="309"/>
      <c r="AM455" s="309"/>
      <c r="AN455" s="309"/>
      <c r="AO455" s="309"/>
      <c r="AP455" s="309"/>
      <c r="AQ455" s="309"/>
      <c r="AR455" s="309"/>
      <c r="AS455" s="309"/>
      <c r="AT455" s="309"/>
      <c r="AU455" s="309"/>
      <c r="AV455" s="309"/>
      <c r="AW455" s="309"/>
      <c r="AX455" s="309"/>
      <c r="AY455" s="309"/>
      <c r="AZ455" s="309"/>
      <c r="BA455" s="309"/>
      <c r="BB455" s="309"/>
      <c r="BC455" s="309"/>
      <c r="BD455" s="309"/>
      <c r="BE455" s="309"/>
      <c r="BF455" s="309"/>
      <c r="BG455" s="309"/>
      <c r="BH455" s="309"/>
      <c r="BI455" s="309"/>
      <c r="BJ455" s="309"/>
      <c r="BK455" s="309"/>
      <c r="BL455" s="309"/>
      <c r="BM455" s="309"/>
      <c r="BN455" s="309"/>
      <c r="BO455" s="309"/>
      <c r="BP455" s="309"/>
      <c r="BQ455" s="309"/>
      <c r="BR455" s="309"/>
      <c r="BS455" s="309"/>
      <c r="BT455" s="309"/>
      <c r="BU455" s="309"/>
      <c r="BV455" s="309"/>
      <c r="BW455" s="309"/>
      <c r="BX455" s="309"/>
      <c r="BY455" s="309"/>
      <c r="BZ455" s="309"/>
      <c r="CA455" s="309"/>
      <c r="CB455" s="309"/>
      <c r="CC455" s="309"/>
      <c r="CD455" s="309"/>
      <c r="CE455" s="309"/>
      <c r="CF455" s="309"/>
      <c r="CG455" s="309"/>
      <c r="CH455" s="309"/>
      <c r="CI455" s="309"/>
      <c r="CJ455" s="309"/>
      <c r="CK455" s="309"/>
      <c r="CL455" s="309"/>
      <c r="CM455" s="309"/>
      <c r="CN455" s="309"/>
      <c r="CO455" s="309"/>
      <c r="CP455" s="309"/>
      <c r="CQ455" s="309"/>
      <c r="CR455" s="309"/>
      <c r="CS455" s="309"/>
      <c r="CT455" s="309"/>
      <c r="CU455" s="309"/>
      <c r="CV455" s="309"/>
      <c r="CW455" s="309"/>
      <c r="CX455" s="309"/>
      <c r="CY455" s="309"/>
      <c r="CZ455" s="309"/>
      <c r="DA455" s="309"/>
      <c r="DB455" s="309"/>
      <c r="DC455" s="309"/>
      <c r="DD455" s="309"/>
      <c r="DE455" s="309"/>
      <c r="DF455" s="309"/>
      <c r="DG455" s="309"/>
      <c r="DH455" s="309"/>
      <c r="DI455" s="309"/>
      <c r="DJ455" s="309"/>
      <c r="DK455" s="309"/>
      <c r="DL455" s="309"/>
      <c r="DM455" s="309"/>
      <c r="DN455" s="309"/>
      <c r="DO455" s="309"/>
      <c r="DP455" s="309"/>
      <c r="DQ455" s="309"/>
      <c r="DR455" s="309"/>
      <c r="DS455" s="309"/>
      <c r="DT455" s="309"/>
      <c r="DU455" s="309"/>
      <c r="DV455" s="309"/>
      <c r="DW455" s="309"/>
      <c r="DX455" s="309"/>
      <c r="DY455" s="309"/>
      <c r="DZ455" s="309"/>
      <c r="EA455" s="309"/>
      <c r="EB455" s="309"/>
      <c r="EC455" s="309"/>
      <c r="ED455" s="309"/>
      <c r="EE455" s="309"/>
      <c r="EF455" s="309"/>
      <c r="EG455" s="309"/>
      <c r="EH455" s="309"/>
      <c r="EI455" s="309"/>
      <c r="EJ455" s="309"/>
      <c r="EK455" s="309"/>
      <c r="EL455" s="309"/>
      <c r="EM455" s="309"/>
      <c r="EN455" s="309"/>
      <c r="EO455" s="309"/>
      <c r="EP455" s="309"/>
      <c r="EQ455" s="309"/>
      <c r="ER455" s="309"/>
      <c r="ES455" s="309"/>
      <c r="ET455" s="309"/>
      <c r="EU455" s="309"/>
      <c r="EV455" s="309"/>
      <c r="EW455" s="309"/>
      <c r="EX455" s="309"/>
      <c r="EY455" s="309"/>
      <c r="EZ455" s="309"/>
      <c r="FA455" s="309"/>
      <c r="FB455" s="309"/>
      <c r="FC455" s="309"/>
      <c r="FD455" s="309"/>
      <c r="FE455" s="309"/>
      <c r="FF455" s="309"/>
      <c r="FG455" s="309"/>
      <c r="FH455" s="309"/>
      <c r="FI455" s="309"/>
      <c r="FJ455" s="309"/>
      <c r="FK455" s="309"/>
      <c r="FL455" s="309"/>
      <c r="FM455" s="309"/>
      <c r="FN455" s="309"/>
      <c r="FO455" s="309"/>
      <c r="FP455" s="309"/>
      <c r="FQ455" s="309"/>
      <c r="FR455" s="309"/>
      <c r="FS455" s="309"/>
      <c r="FT455" s="309"/>
      <c r="FU455" s="309"/>
      <c r="FV455" s="309"/>
      <c r="FW455" s="309"/>
      <c r="FX455" s="309"/>
      <c r="FY455" s="309"/>
      <c r="FZ455" s="309"/>
      <c r="GA455" s="309"/>
      <c r="GB455" s="309"/>
      <c r="GC455" s="309"/>
      <c r="GD455" s="309"/>
      <c r="GE455" s="309"/>
      <c r="GF455" s="309"/>
      <c r="GG455" s="309"/>
      <c r="GH455" s="309"/>
      <c r="GI455" s="309"/>
      <c r="GJ455" s="309"/>
      <c r="GK455" s="309"/>
      <c r="GL455" s="309"/>
      <c r="GM455" s="309"/>
      <c r="GN455" s="309"/>
      <c r="GO455" s="309"/>
      <c r="GP455" s="309"/>
      <c r="GQ455" s="309"/>
      <c r="GR455" s="309"/>
      <c r="GS455" s="309"/>
      <c r="GT455" s="309"/>
      <c r="GU455" s="309"/>
      <c r="GV455" s="309"/>
      <c r="GW455" s="309"/>
      <c r="GX455" s="309"/>
      <c r="GY455" s="309"/>
      <c r="GZ455" s="309"/>
      <c r="HA455" s="309"/>
      <c r="HB455" s="309"/>
      <c r="HC455" s="309"/>
      <c r="HD455" s="309"/>
      <c r="HE455" s="309"/>
      <c r="HF455" s="309"/>
      <c r="HG455" s="309"/>
      <c r="HH455" s="309"/>
      <c r="HI455" s="309"/>
      <c r="HJ455" s="309"/>
      <c r="HK455" s="309"/>
      <c r="HL455" s="309"/>
      <c r="HM455" s="309"/>
      <c r="HN455" s="309"/>
      <c r="HO455" s="309"/>
      <c r="HP455" s="309"/>
      <c r="HQ455" s="309"/>
      <c r="HR455" s="309"/>
      <c r="HS455" s="309"/>
      <c r="HT455" s="309"/>
      <c r="HU455" s="309"/>
      <c r="HV455" s="309"/>
      <c r="HW455" s="309"/>
      <c r="HX455" s="309"/>
      <c r="HY455" s="309"/>
      <c r="HZ455" s="309"/>
      <c r="IA455" s="309"/>
      <c r="IB455" s="309"/>
      <c r="IC455" s="309"/>
      <c r="ID455" s="309"/>
      <c r="IE455" s="309"/>
      <c r="IF455" s="309"/>
      <c r="IG455" s="309"/>
      <c r="IH455" s="309"/>
      <c r="II455" s="309"/>
      <c r="IJ455" s="309"/>
      <c r="IK455" s="309"/>
      <c r="IL455" s="309"/>
      <c r="IM455" s="309"/>
      <c r="IN455" s="309"/>
      <c r="IO455" s="309"/>
      <c r="IP455" s="309"/>
      <c r="IQ455" s="309"/>
      <c r="IR455" s="309"/>
      <c r="IS455" s="309"/>
      <c r="IT455" s="309"/>
      <c r="IU455" s="309"/>
      <c r="IV455" s="309"/>
      <c r="IW455" s="309"/>
      <c r="IX455" s="309"/>
      <c r="IY455" s="309"/>
      <c r="IZ455" s="309"/>
      <c r="JA455" s="309"/>
      <c r="JB455" s="309"/>
      <c r="JC455" s="309"/>
      <c r="JD455" s="309"/>
      <c r="JE455" s="309"/>
      <c r="JF455" s="309"/>
      <c r="JG455" s="309"/>
      <c r="JH455" s="309"/>
      <c r="JI455" s="309"/>
      <c r="JJ455" s="309"/>
      <c r="JK455" s="309"/>
      <c r="JL455" s="309"/>
      <c r="JM455" s="309"/>
      <c r="JN455" s="309"/>
      <c r="JO455" s="309"/>
      <c r="JP455" s="309"/>
      <c r="JQ455" s="309"/>
      <c r="JR455" s="309"/>
      <c r="JS455" s="309"/>
      <c r="JT455" s="309"/>
      <c r="JU455" s="309"/>
      <c r="JV455" s="309"/>
      <c r="JW455" s="309"/>
      <c r="JX455" s="309"/>
      <c r="JY455" s="309"/>
      <c r="JZ455" s="309"/>
      <c r="KA455" s="309"/>
      <c r="KB455" s="309"/>
      <c r="KC455" s="309"/>
      <c r="KD455" s="309"/>
      <c r="KE455" s="309"/>
      <c r="KF455" s="309"/>
      <c r="KG455" s="309"/>
      <c r="KH455" s="309"/>
      <c r="KI455" s="309"/>
      <c r="KJ455" s="309"/>
      <c r="KK455" s="309"/>
      <c r="KL455" s="309"/>
      <c r="KM455" s="309"/>
      <c r="KN455" s="309"/>
      <c r="KO455" s="309"/>
      <c r="KP455" s="309"/>
      <c r="KQ455" s="309"/>
      <c r="KR455" s="309"/>
      <c r="KS455" s="309"/>
      <c r="KT455" s="309"/>
      <c r="KU455" s="309"/>
      <c r="KV455" s="309"/>
      <c r="KW455" s="309"/>
      <c r="KX455" s="309"/>
      <c r="KY455" s="309"/>
      <c r="KZ455" s="309"/>
      <c r="LA455" s="309"/>
      <c r="LB455" s="309"/>
      <c r="LC455" s="309"/>
      <c r="LD455" s="309"/>
      <c r="LE455" s="309"/>
      <c r="LF455" s="309"/>
      <c r="LG455" s="309"/>
      <c r="LH455" s="309"/>
      <c r="LI455" s="309"/>
      <c r="LJ455" s="309"/>
      <c r="LK455" s="309"/>
      <c r="LL455" s="309"/>
      <c r="LM455" s="309"/>
      <c r="LN455" s="309"/>
      <c r="LO455" s="309"/>
      <c r="LP455" s="309"/>
      <c r="LQ455" s="309"/>
      <c r="LR455" s="309"/>
      <c r="LS455" s="309"/>
      <c r="LT455" s="309"/>
      <c r="LU455" s="309"/>
      <c r="LV455" s="309"/>
      <c r="LW455" s="309"/>
      <c r="LX455" s="309"/>
      <c r="LY455" s="309"/>
      <c r="LZ455" s="309"/>
      <c r="MA455" s="309"/>
      <c r="MB455" s="309"/>
      <c r="MC455" s="309"/>
      <c r="MD455" s="309"/>
      <c r="ME455" s="309"/>
      <c r="MF455" s="309"/>
      <c r="MG455" s="309"/>
      <c r="MH455" s="309"/>
      <c r="MI455" s="309"/>
      <c r="MJ455" s="309"/>
      <c r="MK455" s="309"/>
      <c r="ML455" s="309"/>
      <c r="MM455" s="309"/>
      <c r="MN455" s="309"/>
      <c r="MO455" s="309"/>
      <c r="MP455" s="309"/>
      <c r="MQ455" s="309"/>
      <c r="MR455" s="309"/>
      <c r="MS455" s="309"/>
      <c r="MT455" s="309"/>
      <c r="MU455" s="309"/>
      <c r="MV455" s="309"/>
      <c r="MW455" s="309"/>
      <c r="MX455" s="309"/>
      <c r="MY455" s="309"/>
      <c r="MZ455" s="309"/>
      <c r="NA455" s="309"/>
      <c r="NB455" s="309"/>
      <c r="NC455" s="309"/>
      <c r="ND455" s="309"/>
      <c r="NE455" s="309"/>
      <c r="NF455" s="309"/>
      <c r="NG455" s="309"/>
      <c r="NH455" s="309"/>
      <c r="NI455" s="309"/>
      <c r="NJ455" s="309"/>
      <c r="NK455" s="309"/>
      <c r="NL455" s="309"/>
      <c r="NM455" s="309"/>
      <c r="NN455" s="309"/>
      <c r="NO455" s="309"/>
      <c r="NP455" s="309"/>
      <c r="NQ455" s="309"/>
      <c r="NR455" s="309"/>
      <c r="NS455" s="309"/>
      <c r="NT455" s="309"/>
      <c r="NU455" s="309"/>
      <c r="NV455" s="309"/>
      <c r="NW455" s="309"/>
      <c r="NX455" s="309"/>
      <c r="NY455" s="309"/>
      <c r="NZ455" s="309"/>
      <c r="OA455" s="309"/>
      <c r="OB455" s="309"/>
      <c r="OC455" s="309"/>
      <c r="OD455" s="309"/>
      <c r="OE455" s="309"/>
      <c r="OF455" s="309"/>
      <c r="OG455" s="309"/>
      <c r="OH455" s="309"/>
      <c r="OI455" s="309"/>
      <c r="OJ455" s="309"/>
      <c r="OK455" s="309"/>
      <c r="OL455" s="309"/>
      <c r="OM455" s="309"/>
      <c r="ON455" s="309"/>
      <c r="OO455" s="309"/>
      <c r="OP455" s="309"/>
      <c r="OQ455" s="309"/>
      <c r="OR455" s="309"/>
      <c r="OS455" s="309"/>
      <c r="OT455" s="309"/>
      <c r="OU455" s="309"/>
      <c r="OV455" s="309"/>
      <c r="OW455" s="309"/>
      <c r="OX455" s="309"/>
      <c r="OY455" s="309"/>
      <c r="OZ455" s="309"/>
      <c r="PA455" s="309"/>
      <c r="PB455" s="309"/>
      <c r="PC455" s="309"/>
      <c r="PD455" s="309"/>
      <c r="PE455" s="309"/>
      <c r="PF455" s="309"/>
      <c r="PG455" s="309"/>
      <c r="PH455" s="309"/>
      <c r="PI455" s="309"/>
      <c r="PJ455" s="309"/>
      <c r="PK455" s="309"/>
      <c r="PL455" s="309"/>
      <c r="PM455" s="309"/>
      <c r="PN455" s="309"/>
      <c r="PO455" s="309"/>
      <c r="PP455" s="309"/>
      <c r="PQ455" s="309"/>
      <c r="PR455" s="309"/>
      <c r="PS455" s="309"/>
      <c r="PT455" s="309"/>
      <c r="PU455" s="309"/>
      <c r="PV455" s="309"/>
      <c r="PW455" s="309"/>
      <c r="PX455" s="309"/>
      <c r="PY455" s="309"/>
      <c r="PZ455" s="309"/>
      <c r="QA455" s="309"/>
      <c r="QB455" s="309"/>
      <c r="QC455" s="309"/>
      <c r="QD455" s="309"/>
      <c r="QE455" s="309"/>
      <c r="QF455" s="309"/>
      <c r="QG455" s="309"/>
      <c r="QH455" s="309"/>
      <c r="QI455" s="309"/>
      <c r="QJ455" s="309"/>
      <c r="QK455" s="309"/>
      <c r="QL455" s="309"/>
      <c r="QM455" s="309"/>
      <c r="QN455" s="309"/>
      <c r="QO455" s="309"/>
      <c r="QP455" s="309"/>
      <c r="QQ455" s="309"/>
      <c r="QR455" s="309"/>
      <c r="QS455" s="309"/>
      <c r="QT455" s="309"/>
      <c r="QU455" s="309"/>
      <c r="QV455" s="309"/>
      <c r="QW455" s="309"/>
      <c r="QX455" s="309"/>
      <c r="QY455" s="309"/>
      <c r="QZ455" s="309"/>
      <c r="RA455" s="309"/>
      <c r="RB455" s="309"/>
      <c r="RC455" s="309"/>
      <c r="RD455" s="309"/>
      <c r="RE455" s="309"/>
      <c r="RF455" s="309"/>
      <c r="RG455" s="309"/>
      <c r="RH455" s="309"/>
      <c r="RI455" s="309"/>
      <c r="RJ455" s="309"/>
      <c r="RK455" s="309"/>
      <c r="RL455" s="309"/>
      <c r="RM455" s="309"/>
      <c r="RN455" s="309"/>
      <c r="RO455" s="309"/>
      <c r="RP455" s="309"/>
      <c r="RQ455" s="309"/>
      <c r="RR455" s="309"/>
      <c r="RS455" s="309"/>
      <c r="RT455" s="309"/>
      <c r="RU455" s="309"/>
      <c r="RV455" s="309"/>
      <c r="RW455" s="309"/>
      <c r="RX455" s="309"/>
      <c r="RY455" s="309"/>
      <c r="RZ455" s="309"/>
      <c r="SA455" s="309"/>
      <c r="SB455" s="309"/>
      <c r="SC455" s="309"/>
      <c r="SD455" s="309"/>
      <c r="SE455" s="309"/>
      <c r="SF455" s="309"/>
      <c r="SG455" s="309"/>
      <c r="SH455" s="309"/>
      <c r="SI455" s="309"/>
      <c r="SJ455" s="309"/>
      <c r="SK455" s="309"/>
      <c r="SL455" s="309"/>
      <c r="SM455" s="309"/>
      <c r="SN455" s="309"/>
      <c r="SO455" s="309"/>
      <c r="SP455" s="309"/>
      <c r="SQ455" s="309"/>
      <c r="SR455" s="309"/>
      <c r="SS455" s="309"/>
      <c r="ST455" s="309"/>
      <c r="SU455" s="309"/>
      <c r="SV455" s="309"/>
      <c r="SW455" s="309"/>
      <c r="SX455" s="309"/>
      <c r="SY455" s="309"/>
      <c r="SZ455" s="309"/>
      <c r="TA455" s="309"/>
      <c r="TB455" s="309"/>
      <c r="TC455" s="309"/>
      <c r="TD455" s="309"/>
      <c r="TE455" s="309"/>
      <c r="TF455" s="309"/>
      <c r="TG455" s="309"/>
      <c r="TH455" s="309"/>
      <c r="TI455" s="309"/>
      <c r="TJ455" s="309"/>
      <c r="TK455" s="309"/>
      <c r="TL455" s="309"/>
      <c r="TM455" s="309"/>
      <c r="TN455" s="309"/>
      <c r="TO455" s="309"/>
      <c r="TP455" s="309"/>
      <c r="TQ455" s="309"/>
      <c r="TR455" s="309"/>
      <c r="TS455" s="309"/>
      <c r="TT455" s="309"/>
      <c r="TU455" s="309"/>
      <c r="TV455" s="309"/>
      <c r="TW455" s="309"/>
      <c r="TX455" s="309"/>
      <c r="TY455" s="309"/>
      <c r="TZ455" s="309"/>
      <c r="UA455" s="309"/>
      <c r="UB455" s="309"/>
      <c r="UC455" s="309"/>
      <c r="UD455" s="309"/>
      <c r="UE455" s="309"/>
      <c r="UF455" s="309"/>
      <c r="UG455" s="309"/>
      <c r="UH455" s="309"/>
      <c r="UI455" s="309"/>
      <c r="UJ455" s="309"/>
      <c r="UK455" s="309"/>
      <c r="UL455" s="309"/>
      <c r="UM455" s="309"/>
      <c r="UN455" s="309"/>
      <c r="UO455" s="309"/>
      <c r="UP455" s="309"/>
      <c r="UQ455" s="309"/>
      <c r="UR455" s="309"/>
      <c r="US455" s="309"/>
      <c r="UT455" s="309"/>
      <c r="UU455" s="309"/>
      <c r="UV455" s="309"/>
      <c r="UW455" s="309"/>
      <c r="UX455" s="309"/>
      <c r="UY455" s="309"/>
      <c r="UZ455" s="309"/>
      <c r="VA455" s="309"/>
      <c r="VB455" s="309"/>
      <c r="VC455" s="309"/>
      <c r="VD455" s="309"/>
      <c r="VE455" s="309"/>
      <c r="VF455" s="309"/>
      <c r="VG455" s="309"/>
      <c r="VH455" s="309"/>
      <c r="VI455" s="309"/>
      <c r="VJ455" s="309"/>
      <c r="VK455" s="309"/>
      <c r="VL455" s="309"/>
      <c r="VM455" s="309"/>
      <c r="VN455" s="309"/>
      <c r="VO455" s="309"/>
      <c r="VP455" s="309"/>
      <c r="VQ455" s="309"/>
      <c r="VR455" s="309"/>
      <c r="VS455" s="309"/>
      <c r="VT455" s="309"/>
      <c r="VU455" s="309"/>
      <c r="VV455" s="309"/>
      <c r="VW455" s="309"/>
      <c r="VX455" s="309"/>
      <c r="VY455" s="309"/>
      <c r="VZ455" s="309"/>
      <c r="WA455" s="309"/>
      <c r="WB455" s="309"/>
      <c r="WC455" s="309"/>
      <c r="WD455" s="309"/>
      <c r="WE455" s="309"/>
      <c r="WF455" s="309"/>
      <c r="WG455" s="309"/>
      <c r="WH455" s="309"/>
      <c r="WI455" s="309"/>
      <c r="WJ455" s="309"/>
      <c r="WK455" s="309"/>
      <c r="WL455" s="309"/>
      <c r="WM455" s="309"/>
      <c r="WN455" s="309"/>
      <c r="WO455" s="309"/>
      <c r="WP455" s="309"/>
      <c r="WQ455" s="309"/>
      <c r="WR455" s="309"/>
      <c r="WS455" s="309"/>
      <c r="WT455" s="309"/>
      <c r="WU455" s="309"/>
      <c r="WV455" s="309"/>
      <c r="WW455" s="309"/>
      <c r="WX455" s="309"/>
      <c r="WY455" s="309"/>
      <c r="WZ455" s="309"/>
      <c r="XA455" s="309"/>
      <c r="XB455" s="309"/>
      <c r="XC455" s="309"/>
      <c r="XD455" s="309"/>
      <c r="XE455" s="309"/>
      <c r="XF455" s="309"/>
      <c r="XG455" s="309"/>
      <c r="XH455" s="309"/>
      <c r="XI455" s="309"/>
      <c r="XJ455" s="309"/>
      <c r="XK455" s="309"/>
      <c r="XL455" s="309"/>
      <c r="XM455" s="309"/>
      <c r="XN455" s="309"/>
      <c r="XO455" s="309"/>
      <c r="XP455" s="309"/>
      <c r="XQ455" s="309"/>
      <c r="XR455" s="309"/>
      <c r="XS455" s="309"/>
      <c r="XT455" s="309"/>
      <c r="XU455" s="309"/>
      <c r="XV455" s="309"/>
      <c r="XW455" s="309"/>
      <c r="XX455" s="309"/>
      <c r="XY455" s="309"/>
      <c r="XZ455" s="309"/>
      <c r="YA455" s="309"/>
      <c r="YB455" s="309"/>
      <c r="YC455" s="309"/>
      <c r="YD455" s="309"/>
      <c r="YE455" s="309"/>
      <c r="YF455" s="309"/>
      <c r="YG455" s="309"/>
      <c r="YH455" s="309"/>
      <c r="YI455" s="309"/>
      <c r="YJ455" s="309"/>
      <c r="YK455" s="309"/>
      <c r="YL455" s="309"/>
      <c r="YM455" s="309"/>
      <c r="YN455" s="309"/>
      <c r="YO455" s="309"/>
      <c r="YP455" s="309"/>
      <c r="YQ455" s="309"/>
      <c r="YR455" s="309"/>
      <c r="YS455" s="309"/>
      <c r="YT455" s="309"/>
      <c r="YU455" s="309"/>
      <c r="YV455" s="309"/>
      <c r="YW455" s="309"/>
      <c r="YX455" s="309"/>
      <c r="YY455" s="309"/>
      <c r="YZ455" s="309"/>
      <c r="ZA455" s="309"/>
      <c r="ZB455" s="309"/>
      <c r="ZC455" s="309"/>
      <c r="ZD455" s="309"/>
      <c r="ZE455" s="309"/>
      <c r="ZF455" s="309"/>
      <c r="ZG455" s="309"/>
      <c r="ZH455" s="309"/>
      <c r="ZI455" s="309"/>
      <c r="ZJ455" s="309"/>
      <c r="ZK455" s="309"/>
      <c r="ZL455" s="309"/>
      <c r="ZM455" s="309"/>
      <c r="ZN455" s="309"/>
      <c r="ZO455" s="309"/>
      <c r="ZP455" s="309"/>
      <c r="ZQ455" s="309"/>
      <c r="ZR455" s="309"/>
      <c r="ZS455" s="309"/>
      <c r="ZT455" s="309"/>
      <c r="ZU455" s="309"/>
      <c r="ZV455" s="309"/>
      <c r="ZW455" s="309"/>
      <c r="ZX455" s="309"/>
      <c r="ZY455" s="309"/>
      <c r="ZZ455" s="309"/>
      <c r="AAA455" s="309"/>
      <c r="AAB455" s="309"/>
      <c r="AAC455" s="309"/>
      <c r="AAD455" s="309"/>
      <c r="AAE455" s="309"/>
      <c r="AAF455" s="309"/>
      <c r="AAG455" s="309"/>
      <c r="AAH455" s="309"/>
      <c r="AAI455" s="309"/>
      <c r="AAJ455" s="309"/>
      <c r="AAK455" s="309"/>
      <c r="AAL455" s="309"/>
      <c r="AAM455" s="309"/>
      <c r="AAN455" s="309"/>
      <c r="AAO455" s="309"/>
      <c r="AAP455" s="309"/>
      <c r="AAQ455" s="309"/>
      <c r="AAR455" s="309"/>
      <c r="AAS455" s="309"/>
      <c r="AAT455" s="309"/>
      <c r="AAU455" s="309"/>
      <c r="AAV455" s="309"/>
      <c r="AAW455" s="309"/>
      <c r="AAX455" s="309"/>
      <c r="AAY455" s="309"/>
      <c r="AAZ455" s="309"/>
      <c r="ABA455" s="309"/>
      <c r="ABB455" s="309"/>
      <c r="ABC455" s="309"/>
      <c r="ABD455" s="309"/>
      <c r="ABE455" s="309"/>
      <c r="ABF455" s="309"/>
      <c r="ABG455" s="309"/>
      <c r="ABH455" s="309"/>
      <c r="ABI455" s="309"/>
      <c r="ABJ455" s="309"/>
      <c r="ABK455" s="309"/>
      <c r="ABL455" s="309"/>
      <c r="ABM455" s="309"/>
      <c r="ABN455" s="309"/>
      <c r="ABO455" s="309"/>
      <c r="ABP455" s="309"/>
      <c r="ABQ455" s="309"/>
      <c r="ABR455" s="309"/>
      <c r="ABS455" s="309"/>
      <c r="ABT455" s="309"/>
      <c r="ABU455" s="309"/>
      <c r="ABV455" s="309"/>
      <c r="ABW455" s="309"/>
      <c r="ABX455" s="309"/>
      <c r="ABY455" s="309"/>
      <c r="ABZ455" s="309"/>
      <c r="ACA455" s="309"/>
      <c r="ACB455" s="309"/>
      <c r="ACC455" s="309"/>
      <c r="ACD455" s="309"/>
      <c r="ACE455" s="309"/>
      <c r="ACF455" s="309"/>
      <c r="ACG455" s="309"/>
      <c r="ACH455" s="309"/>
      <c r="ACI455" s="309"/>
      <c r="ACJ455" s="309"/>
      <c r="ACK455" s="309"/>
      <c r="ACL455" s="309"/>
      <c r="ACM455" s="309"/>
      <c r="ACN455" s="309"/>
      <c r="ACO455" s="309"/>
      <c r="ACP455" s="309"/>
      <c r="ACQ455" s="309"/>
      <c r="ACR455" s="309"/>
      <c r="ACS455" s="309"/>
      <c r="ACT455" s="309"/>
      <c r="ACU455" s="309"/>
      <c r="ACV455" s="309"/>
      <c r="ACW455" s="309"/>
      <c r="ACX455" s="309"/>
      <c r="ACY455" s="309"/>
      <c r="ACZ455" s="309"/>
      <c r="ADA455" s="309"/>
      <c r="ADB455" s="309"/>
      <c r="ADC455" s="309"/>
      <c r="ADD455" s="309"/>
      <c r="ADE455" s="309"/>
      <c r="ADF455" s="309"/>
      <c r="ADG455" s="309"/>
      <c r="ADH455" s="309"/>
      <c r="ADI455" s="309"/>
      <c r="ADJ455" s="309"/>
      <c r="ADK455" s="309"/>
      <c r="ADL455" s="309"/>
      <c r="ADM455" s="309"/>
      <c r="ADN455" s="309"/>
      <c r="ADO455" s="309"/>
      <c r="ADP455" s="309"/>
      <c r="ADQ455" s="309"/>
      <c r="ADR455" s="309"/>
      <c r="ADS455" s="309"/>
      <c r="ADT455" s="309"/>
      <c r="ADU455" s="309"/>
      <c r="ADV455" s="309"/>
      <c r="ADW455" s="309"/>
      <c r="ADX455" s="309"/>
      <c r="ADY455" s="309"/>
      <c r="ADZ455" s="309"/>
      <c r="AEA455" s="309"/>
      <c r="AEB455" s="309"/>
      <c r="AEC455" s="309"/>
      <c r="AED455" s="309"/>
      <c r="AEE455" s="309"/>
      <c r="AEF455" s="309"/>
      <c r="AEG455" s="309"/>
      <c r="AEH455" s="309"/>
      <c r="AEI455" s="309"/>
      <c r="AEJ455" s="309"/>
      <c r="AEK455" s="309"/>
      <c r="AEL455" s="309"/>
      <c r="AEM455" s="309"/>
      <c r="AEN455" s="309"/>
      <c r="AEO455" s="309"/>
      <c r="AEP455" s="309"/>
      <c r="AEQ455" s="309"/>
      <c r="AER455" s="309"/>
      <c r="AES455" s="309"/>
      <c r="AET455" s="309"/>
      <c r="AEU455" s="309"/>
      <c r="AEV455" s="309"/>
      <c r="AEW455" s="309"/>
      <c r="AEX455" s="309"/>
      <c r="AEY455" s="309"/>
      <c r="AEZ455" s="309"/>
      <c r="AFA455" s="309"/>
      <c r="AFB455" s="309"/>
      <c r="AFC455" s="309"/>
      <c r="AFD455" s="309"/>
      <c r="AFE455" s="309"/>
      <c r="AFF455" s="309"/>
      <c r="AFG455" s="309"/>
      <c r="AFH455" s="309"/>
      <c r="AFI455" s="309"/>
      <c r="AFJ455" s="309"/>
      <c r="AFK455" s="309"/>
      <c r="AFL455" s="309"/>
      <c r="AFM455" s="309"/>
      <c r="AFN455" s="309"/>
      <c r="AFO455" s="309"/>
      <c r="AFP455" s="309"/>
      <c r="AFQ455" s="309"/>
      <c r="AFR455" s="309"/>
      <c r="AFS455" s="309"/>
      <c r="AFT455" s="309"/>
      <c r="AFU455" s="309"/>
      <c r="AFV455" s="309"/>
      <c r="AFW455" s="309"/>
      <c r="AFX455" s="309"/>
      <c r="AFY455" s="309"/>
      <c r="AFZ455" s="309"/>
      <c r="AGA455" s="309"/>
      <c r="AGB455" s="309"/>
      <c r="AGC455" s="309"/>
      <c r="AGD455" s="309"/>
      <c r="AGE455" s="309"/>
      <c r="AGF455" s="309"/>
      <c r="AGG455" s="309"/>
      <c r="AGH455" s="309"/>
      <c r="AGI455" s="309"/>
      <c r="AGJ455" s="309"/>
      <c r="AGK455" s="309"/>
      <c r="AGL455" s="309"/>
      <c r="AGM455" s="309"/>
      <c r="AGN455" s="309"/>
      <c r="AGO455" s="309"/>
      <c r="AGP455" s="309"/>
      <c r="AGQ455" s="309"/>
      <c r="AGR455" s="309"/>
      <c r="AGS455" s="309"/>
      <c r="AGT455" s="309"/>
      <c r="AGU455" s="309"/>
      <c r="AGV455" s="309"/>
      <c r="AGW455" s="309"/>
      <c r="AGX455" s="309"/>
      <c r="AGY455" s="309"/>
      <c r="AGZ455" s="309"/>
      <c r="AHA455" s="309"/>
      <c r="AHB455" s="309"/>
      <c r="AHC455" s="309"/>
      <c r="AHD455" s="309"/>
      <c r="AHE455" s="309"/>
      <c r="AHF455" s="309"/>
      <c r="AHG455" s="309"/>
      <c r="AHH455" s="309"/>
      <c r="AHI455" s="309"/>
      <c r="AHJ455" s="309"/>
      <c r="AHK455" s="309"/>
      <c r="AHL455" s="309"/>
      <c r="AHM455" s="309"/>
      <c r="AHN455" s="309"/>
      <c r="AHO455" s="309"/>
      <c r="AHP455" s="309"/>
      <c r="AHQ455" s="309"/>
      <c r="AHR455" s="309"/>
      <c r="AHS455" s="309"/>
      <c r="AHT455" s="309"/>
      <c r="AHU455" s="309"/>
      <c r="AHV455" s="309"/>
      <c r="AHW455" s="309"/>
      <c r="AHX455" s="309"/>
      <c r="AHY455" s="309"/>
      <c r="AHZ455" s="309"/>
      <c r="AIA455" s="309"/>
      <c r="AIB455" s="309"/>
      <c r="AIC455" s="309"/>
      <c r="AID455" s="309"/>
      <c r="AIE455" s="309"/>
      <c r="AIF455" s="309"/>
      <c r="AIG455" s="309"/>
      <c r="AIH455" s="309"/>
      <c r="AII455" s="309"/>
      <c r="AIJ455" s="309"/>
      <c r="AIK455" s="309"/>
      <c r="AIL455" s="309"/>
      <c r="AIM455" s="309"/>
      <c r="AIN455" s="309"/>
      <c r="AIO455" s="309"/>
      <c r="AIP455" s="309"/>
      <c r="AIQ455" s="309"/>
      <c r="AIR455" s="309"/>
      <c r="AIS455" s="309"/>
      <c r="AIT455" s="309"/>
      <c r="AIU455" s="309"/>
      <c r="AIV455" s="309"/>
      <c r="AIW455" s="309"/>
      <c r="AIX455" s="309"/>
      <c r="AIY455" s="309"/>
      <c r="AIZ455" s="309"/>
      <c r="AJA455" s="309"/>
      <c r="AJB455" s="309"/>
      <c r="AJC455" s="309"/>
      <c r="AJD455" s="309"/>
      <c r="AJE455" s="309"/>
      <c r="AJF455" s="309"/>
      <c r="AJG455" s="309"/>
      <c r="AJH455" s="309"/>
      <c r="AJI455" s="309"/>
      <c r="AJJ455" s="309"/>
      <c r="AJK455" s="309"/>
      <c r="AJL455" s="309"/>
      <c r="AJM455" s="309"/>
      <c r="AJN455" s="309"/>
      <c r="AJO455" s="309"/>
      <c r="AJP455" s="309"/>
      <c r="AJQ455" s="309"/>
      <c r="AJR455" s="309"/>
      <c r="AJS455" s="309"/>
      <c r="AJT455" s="309"/>
      <c r="AJU455" s="309"/>
      <c r="AJV455" s="309"/>
      <c r="AJW455" s="309"/>
      <c r="AJX455" s="309"/>
      <c r="AJY455" s="309"/>
      <c r="AJZ455" s="309"/>
      <c r="AKA455" s="309"/>
      <c r="AKB455" s="309"/>
      <c r="AKC455" s="309"/>
      <c r="AKD455" s="309"/>
      <c r="AKE455" s="309"/>
      <c r="AKF455" s="309"/>
      <c r="AKG455" s="309"/>
      <c r="AKH455" s="309"/>
      <c r="AKI455" s="309"/>
      <c r="AKJ455" s="309"/>
      <c r="AKK455" s="309"/>
      <c r="AKL455" s="309"/>
      <c r="AKM455" s="309"/>
      <c r="AKN455" s="309"/>
      <c r="AKO455" s="309"/>
      <c r="AKP455" s="309"/>
      <c r="AKQ455" s="309"/>
      <c r="AKR455" s="309"/>
      <c r="AKS455" s="309"/>
      <c r="AKT455" s="309"/>
      <c r="AKU455" s="309"/>
      <c r="AKV455" s="309"/>
      <c r="AKW455" s="309"/>
      <c r="AKX455" s="309"/>
      <c r="AKY455" s="309"/>
      <c r="AKZ455" s="309"/>
      <c r="ALA455" s="309"/>
      <c r="ALB455" s="309"/>
      <c r="ALC455" s="309"/>
      <c r="ALD455" s="309"/>
      <c r="ALE455" s="309"/>
      <c r="ALF455" s="309"/>
      <c r="ALG455" s="309"/>
      <c r="ALH455" s="309"/>
      <c r="ALI455" s="309"/>
      <c r="ALJ455" s="309"/>
      <c r="ALK455" s="309"/>
      <c r="ALL455" s="309"/>
      <c r="ALM455" s="309"/>
      <c r="ALN455" s="309"/>
      <c r="ALO455" s="309"/>
      <c r="ALP455" s="309"/>
      <c r="ALQ455" s="309"/>
      <c r="ALR455" s="309"/>
      <c r="ALS455" s="309"/>
      <c r="ALT455" s="309"/>
      <c r="ALU455" s="309"/>
      <c r="ALV455" s="309"/>
      <c r="ALW455" s="309"/>
      <c r="ALX455" s="309"/>
      <c r="ALY455" s="309"/>
      <c r="ALZ455" s="309"/>
      <c r="AMA455" s="309"/>
      <c r="AMB455" s="309"/>
      <c r="AMC455" s="309"/>
      <c r="AMD455" s="309"/>
      <c r="AME455" s="309"/>
      <c r="AMF455" s="309"/>
      <c r="AMG455" s="309"/>
      <c r="AMH455" s="309"/>
      <c r="AMI455" s="309"/>
      <c r="AMJ455" s="309"/>
      <c r="AMK455" s="309"/>
      <c r="AML455" s="309"/>
      <c r="AMM455" s="309"/>
      <c r="AMN455" s="309"/>
      <c r="AMO455" s="309"/>
      <c r="AMP455" s="309"/>
      <c r="AMQ455" s="309"/>
      <c r="AMR455" s="309"/>
      <c r="AMS455" s="309"/>
      <c r="AMT455" s="309"/>
      <c r="AMU455" s="309"/>
      <c r="AMV455" s="309"/>
      <c r="AMW455" s="309"/>
      <c r="AMX455" s="309"/>
      <c r="AMY455" s="309"/>
      <c r="AMZ455" s="309"/>
      <c r="ANA455" s="309"/>
      <c r="ANB455" s="309"/>
      <c r="ANC455" s="309"/>
      <c r="AND455" s="309"/>
      <c r="ANE455" s="309"/>
      <c r="ANF455" s="309"/>
      <c r="ANG455" s="309"/>
      <c r="ANH455" s="309"/>
      <c r="ANI455" s="309"/>
      <c r="ANJ455" s="309"/>
      <c r="ANK455" s="309"/>
      <c r="ANL455" s="309"/>
      <c r="ANM455" s="309"/>
      <c r="ANN455" s="309"/>
      <c r="ANO455" s="309"/>
      <c r="ANP455" s="309"/>
      <c r="ANQ455" s="309"/>
      <c r="ANR455" s="309"/>
      <c r="ANS455" s="309"/>
      <c r="ANT455" s="309"/>
      <c r="ANU455" s="309"/>
      <c r="ANV455" s="309"/>
      <c r="ANW455" s="309"/>
      <c r="ANX455" s="309"/>
      <c r="ANY455" s="309"/>
      <c r="ANZ455" s="309"/>
      <c r="AOA455" s="309"/>
      <c r="AOB455" s="309"/>
      <c r="AOC455" s="309"/>
      <c r="AOD455" s="309"/>
      <c r="AOE455" s="309"/>
      <c r="AOF455" s="309"/>
      <c r="AOG455" s="309"/>
      <c r="AOH455" s="309"/>
      <c r="AOI455" s="309"/>
      <c r="AOJ455" s="309"/>
      <c r="AOK455" s="309"/>
      <c r="AOL455" s="309"/>
      <c r="AOM455" s="309"/>
      <c r="AON455" s="309"/>
      <c r="AOO455" s="309"/>
      <c r="AOP455" s="309"/>
      <c r="AOQ455" s="309"/>
      <c r="AOR455" s="309"/>
      <c r="AOS455" s="309"/>
      <c r="AOT455" s="309"/>
      <c r="AOU455" s="309"/>
      <c r="AOV455" s="309"/>
      <c r="AOW455" s="309"/>
      <c r="AOX455" s="309"/>
      <c r="AOY455" s="309"/>
      <c r="AOZ455" s="309"/>
      <c r="APA455" s="309"/>
      <c r="APB455" s="309"/>
      <c r="APC455" s="309"/>
      <c r="APD455" s="309"/>
      <c r="APE455" s="309"/>
      <c r="APF455" s="309"/>
      <c r="APG455" s="309"/>
      <c r="APH455" s="309"/>
      <c r="API455" s="309"/>
      <c r="APJ455" s="309"/>
      <c r="APK455" s="309"/>
      <c r="APL455" s="309"/>
      <c r="APM455" s="309"/>
      <c r="APN455" s="309"/>
      <c r="APO455" s="309"/>
      <c r="APP455" s="309"/>
      <c r="APQ455" s="309"/>
      <c r="APR455" s="309"/>
      <c r="APS455" s="309"/>
      <c r="APT455" s="309"/>
      <c r="APU455" s="309"/>
      <c r="APV455" s="309"/>
      <c r="APW455" s="309"/>
      <c r="APX455" s="309"/>
      <c r="APY455" s="309"/>
      <c r="APZ455" s="309"/>
      <c r="AQA455" s="309"/>
      <c r="AQB455" s="309"/>
      <c r="AQC455" s="309"/>
      <c r="AQD455" s="309"/>
      <c r="AQE455" s="309"/>
      <c r="AQF455" s="309"/>
      <c r="AQG455" s="309"/>
      <c r="AQH455" s="309"/>
      <c r="AQI455" s="309"/>
      <c r="AQJ455" s="309"/>
      <c r="AQK455" s="309"/>
      <c r="AQL455" s="309"/>
      <c r="AQM455" s="309"/>
      <c r="AQN455" s="309"/>
      <c r="AQO455" s="309"/>
      <c r="AQP455" s="309"/>
      <c r="AQQ455" s="309"/>
      <c r="AQR455" s="309"/>
      <c r="AQS455" s="309"/>
      <c r="AQT455" s="309"/>
      <c r="AQU455" s="309"/>
      <c r="AQV455" s="309"/>
      <c r="AQW455" s="309"/>
      <c r="AQX455" s="309"/>
      <c r="AQY455" s="309"/>
      <c r="AQZ455" s="309"/>
      <c r="ARA455" s="309"/>
      <c r="ARB455" s="309"/>
      <c r="ARC455" s="309"/>
      <c r="ARD455" s="309"/>
      <c r="ARE455" s="309"/>
      <c r="ARF455" s="309"/>
      <c r="ARG455" s="309"/>
      <c r="ARH455" s="309"/>
      <c r="ARI455" s="309"/>
      <c r="ARJ455" s="309"/>
      <c r="ARK455" s="309"/>
      <c r="ARL455" s="309"/>
      <c r="ARM455" s="309"/>
      <c r="ARN455" s="309"/>
      <c r="ARO455" s="309"/>
      <c r="ARP455" s="309"/>
      <c r="ARQ455" s="309"/>
      <c r="ARR455" s="309"/>
      <c r="ARS455" s="309"/>
      <c r="ART455" s="309"/>
      <c r="ARU455" s="309"/>
      <c r="ARV455" s="309"/>
      <c r="ARW455" s="309"/>
      <c r="ARX455" s="309"/>
      <c r="ARY455" s="309"/>
      <c r="ARZ455" s="309"/>
      <c r="ASA455" s="309"/>
      <c r="ASB455" s="309"/>
      <c r="ASC455" s="309"/>
      <c r="ASD455" s="309"/>
      <c r="ASE455" s="309"/>
      <c r="ASF455" s="309"/>
      <c r="ASG455" s="309"/>
      <c r="ASH455" s="309"/>
      <c r="ASI455" s="309"/>
      <c r="ASJ455" s="309"/>
      <c r="ASK455" s="309"/>
      <c r="ASL455" s="309"/>
      <c r="ASM455" s="309"/>
      <c r="ASN455" s="309"/>
      <c r="ASO455" s="309"/>
      <c r="ASP455" s="309"/>
      <c r="ASQ455" s="309"/>
      <c r="ASR455" s="309"/>
      <c r="ASS455" s="309"/>
      <c r="AST455" s="309"/>
      <c r="ASU455" s="309"/>
      <c r="ASV455" s="309"/>
      <c r="ASW455" s="309"/>
      <c r="ASX455" s="309"/>
      <c r="ASY455" s="309"/>
      <c r="ASZ455" s="309"/>
      <c r="ATA455" s="309"/>
      <c r="ATB455" s="309"/>
      <c r="ATC455" s="309"/>
      <c r="ATD455" s="309"/>
      <c r="ATE455" s="309"/>
      <c r="ATF455" s="309"/>
      <c r="ATG455" s="309"/>
      <c r="ATH455" s="309"/>
      <c r="ATI455" s="309"/>
      <c r="ATJ455" s="309"/>
      <c r="ATK455" s="309"/>
      <c r="ATL455" s="309"/>
      <c r="ATM455" s="309"/>
      <c r="ATN455" s="309"/>
      <c r="ATO455" s="309"/>
      <c r="ATP455" s="309"/>
      <c r="ATQ455" s="309"/>
      <c r="ATR455" s="309"/>
      <c r="ATS455" s="309"/>
      <c r="ATT455" s="309"/>
      <c r="ATU455" s="309"/>
      <c r="ATV455" s="309"/>
      <c r="ATW455" s="309"/>
      <c r="ATX455" s="309"/>
      <c r="ATY455" s="309"/>
      <c r="ATZ455" s="309"/>
      <c r="AUA455" s="309"/>
      <c r="AUB455" s="309"/>
      <c r="AUC455" s="309"/>
      <c r="AUD455" s="309"/>
      <c r="AUE455" s="309"/>
      <c r="AUF455" s="309"/>
      <c r="AUG455" s="309"/>
      <c r="AUH455" s="309"/>
      <c r="AUI455" s="309"/>
      <c r="AUJ455" s="309"/>
      <c r="AUK455" s="309"/>
      <c r="AUL455" s="309"/>
      <c r="AUM455" s="309"/>
      <c r="AUN455" s="309"/>
      <c r="AUO455" s="309"/>
      <c r="AUP455" s="309"/>
      <c r="AUQ455" s="309"/>
      <c r="AUR455" s="309"/>
      <c r="AUS455" s="309"/>
      <c r="AUT455" s="309"/>
      <c r="AUU455" s="309"/>
      <c r="AUV455" s="309"/>
      <c r="AUW455" s="309"/>
      <c r="AUX455" s="309"/>
      <c r="AUY455" s="309"/>
      <c r="AUZ455" s="309"/>
      <c r="AVA455" s="309"/>
      <c r="AVB455" s="309"/>
      <c r="AVC455" s="309"/>
      <c r="AVD455" s="309"/>
      <c r="AVE455" s="309"/>
      <c r="AVF455" s="309"/>
      <c r="AVG455" s="309"/>
      <c r="AVH455" s="309"/>
      <c r="AVI455" s="309"/>
      <c r="AVJ455" s="309"/>
      <c r="AVK455" s="309"/>
      <c r="AVL455" s="309"/>
      <c r="AVM455" s="309"/>
      <c r="AVN455" s="309"/>
      <c r="AVO455" s="309"/>
      <c r="AVP455" s="309"/>
      <c r="AVQ455" s="309"/>
      <c r="AVR455" s="309"/>
      <c r="AVS455" s="309"/>
      <c r="AVT455" s="309"/>
      <c r="AVU455" s="309"/>
      <c r="AVV455" s="309"/>
      <c r="AVW455" s="309"/>
      <c r="AVX455" s="309"/>
      <c r="AVY455" s="309"/>
      <c r="AVZ455" s="309"/>
      <c r="AWA455" s="309"/>
      <c r="AWB455" s="309"/>
      <c r="AWC455" s="309"/>
      <c r="AWD455" s="309"/>
      <c r="AWE455" s="309"/>
      <c r="AWF455" s="309"/>
      <c r="AWG455" s="309"/>
      <c r="AWH455" s="309"/>
      <c r="AWI455" s="309"/>
      <c r="AWJ455" s="309"/>
      <c r="AWK455" s="309"/>
      <c r="AWL455" s="309"/>
      <c r="AWM455" s="309"/>
      <c r="AWN455" s="309"/>
      <c r="AWO455" s="309"/>
      <c r="AWP455" s="309"/>
      <c r="AWQ455" s="309"/>
      <c r="AWR455" s="309"/>
      <c r="AWS455" s="309"/>
      <c r="AWT455" s="309"/>
      <c r="AWU455" s="309"/>
      <c r="AWV455" s="309"/>
      <c r="AWW455" s="309"/>
      <c r="AWX455" s="309"/>
      <c r="AWY455" s="309"/>
      <c r="AWZ455" s="309"/>
      <c r="AXA455" s="309"/>
      <c r="AXB455" s="309"/>
      <c r="AXC455" s="309"/>
      <c r="AXD455" s="309"/>
      <c r="AXE455" s="309"/>
      <c r="AXF455" s="309"/>
      <c r="AXG455" s="309"/>
      <c r="AXH455" s="309"/>
      <c r="AXI455" s="309"/>
      <c r="AXJ455" s="309"/>
      <c r="AXK455" s="309"/>
      <c r="AXL455" s="309"/>
      <c r="AXM455" s="309"/>
      <c r="AXN455" s="309"/>
      <c r="AXO455" s="309"/>
      <c r="AXP455" s="309"/>
      <c r="AXQ455" s="309"/>
      <c r="AXR455" s="309"/>
      <c r="AXS455" s="309"/>
      <c r="AXT455" s="309"/>
      <c r="AXU455" s="309"/>
      <c r="AXV455" s="309"/>
      <c r="AXW455" s="309"/>
      <c r="AXX455" s="309"/>
      <c r="AXY455" s="309"/>
      <c r="AXZ455" s="309"/>
      <c r="AYA455" s="309"/>
      <c r="AYB455" s="309"/>
      <c r="AYC455" s="309"/>
      <c r="AYD455" s="309"/>
      <c r="AYE455" s="309"/>
      <c r="AYF455" s="309"/>
      <c r="AYG455" s="309"/>
      <c r="AYH455" s="309"/>
      <c r="AYI455" s="309"/>
      <c r="AYJ455" s="309"/>
      <c r="AYK455" s="309"/>
      <c r="AYL455" s="309"/>
      <c r="AYM455" s="309"/>
      <c r="AYN455" s="309"/>
      <c r="AYO455" s="309"/>
      <c r="AYP455" s="309"/>
      <c r="AYQ455" s="309"/>
      <c r="AYR455" s="309"/>
      <c r="AYS455" s="309"/>
      <c r="AYT455" s="309"/>
      <c r="AYU455" s="309"/>
      <c r="AYV455" s="309"/>
      <c r="AYW455" s="309"/>
      <c r="AYX455" s="309"/>
      <c r="AYY455" s="309"/>
      <c r="AYZ455" s="309"/>
      <c r="AZA455" s="309"/>
      <c r="AZB455" s="309"/>
      <c r="AZC455" s="309"/>
      <c r="AZD455" s="309"/>
      <c r="AZE455" s="309"/>
      <c r="AZF455" s="309"/>
      <c r="AZG455" s="309"/>
      <c r="AZH455" s="309"/>
      <c r="AZI455" s="309"/>
      <c r="AZJ455" s="309"/>
      <c r="AZK455" s="309"/>
      <c r="AZL455" s="309"/>
      <c r="AZM455" s="309"/>
      <c r="AZN455" s="309"/>
      <c r="AZO455" s="309"/>
      <c r="AZP455" s="309"/>
      <c r="AZQ455" s="309"/>
      <c r="AZR455" s="309"/>
      <c r="AZS455" s="309"/>
      <c r="AZT455" s="309"/>
      <c r="AZU455" s="309"/>
      <c r="AZV455" s="309"/>
      <c r="AZW455" s="309"/>
      <c r="AZX455" s="309"/>
      <c r="AZY455" s="309"/>
      <c r="AZZ455" s="309"/>
      <c r="BAA455" s="309"/>
      <c r="BAB455" s="309"/>
      <c r="BAC455" s="309"/>
      <c r="BAD455" s="309"/>
      <c r="BAE455" s="309"/>
      <c r="BAF455" s="309"/>
      <c r="BAG455" s="309"/>
      <c r="BAH455" s="309"/>
      <c r="BAI455" s="309"/>
      <c r="BAJ455" s="309"/>
      <c r="BAK455" s="309"/>
      <c r="BAL455" s="309"/>
      <c r="BAM455" s="309"/>
      <c r="BAN455" s="309"/>
      <c r="BAO455" s="309"/>
      <c r="BAP455" s="309"/>
      <c r="BAQ455" s="309"/>
      <c r="BAR455" s="309"/>
      <c r="BAS455" s="309"/>
      <c r="BAT455" s="309"/>
      <c r="BAU455" s="309"/>
      <c r="BAV455" s="309"/>
      <c r="BAW455" s="309"/>
      <c r="BAX455" s="309"/>
      <c r="BAY455" s="309"/>
      <c r="BAZ455" s="309"/>
      <c r="BBA455" s="309"/>
      <c r="BBB455" s="309"/>
      <c r="BBC455" s="309"/>
      <c r="BBD455" s="309"/>
      <c r="BBE455" s="309"/>
      <c r="BBF455" s="309"/>
      <c r="BBG455" s="309"/>
      <c r="BBH455" s="309"/>
      <c r="BBI455" s="309"/>
      <c r="BBJ455" s="309"/>
      <c r="BBK455" s="309"/>
      <c r="BBL455" s="309"/>
      <c r="BBM455" s="309"/>
      <c r="BBN455" s="309"/>
      <c r="BBO455" s="309"/>
      <c r="BBP455" s="309"/>
      <c r="BBQ455" s="309"/>
      <c r="BBR455" s="309"/>
      <c r="BBS455" s="309"/>
      <c r="BBT455" s="309"/>
      <c r="BBU455" s="309"/>
      <c r="BBV455" s="309"/>
      <c r="BBW455" s="309"/>
      <c r="BBX455" s="309"/>
      <c r="BBY455" s="309"/>
      <c r="BBZ455" s="309"/>
      <c r="BCA455" s="309"/>
      <c r="BCB455" s="309"/>
      <c r="BCC455" s="309"/>
      <c r="BCD455" s="309"/>
      <c r="BCE455" s="309"/>
      <c r="BCF455" s="309"/>
      <c r="BCG455" s="309"/>
      <c r="BCH455" s="309"/>
      <c r="BCI455" s="309"/>
      <c r="BCJ455" s="309"/>
      <c r="BCK455" s="309"/>
      <c r="BCL455" s="309"/>
      <c r="BCM455" s="309"/>
      <c r="BCN455" s="309"/>
      <c r="BCO455" s="309"/>
      <c r="BCP455" s="309"/>
      <c r="BCQ455" s="309"/>
      <c r="BCR455" s="309"/>
      <c r="BCS455" s="309"/>
      <c r="BCT455" s="309"/>
      <c r="BCU455" s="309"/>
      <c r="BCV455" s="309"/>
      <c r="BCW455" s="309"/>
      <c r="BCX455" s="309"/>
      <c r="BCY455" s="309"/>
      <c r="BCZ455" s="309"/>
      <c r="BDA455" s="309"/>
      <c r="BDB455" s="309"/>
      <c r="BDC455" s="309"/>
      <c r="BDD455" s="309"/>
      <c r="BDE455" s="309"/>
      <c r="BDF455" s="309"/>
      <c r="BDG455" s="309"/>
      <c r="BDH455" s="309"/>
      <c r="BDI455" s="309"/>
      <c r="BDJ455" s="309"/>
      <c r="BDK455" s="309"/>
      <c r="BDL455" s="309"/>
      <c r="BDM455" s="309"/>
      <c r="BDN455" s="309"/>
      <c r="BDO455" s="309"/>
      <c r="BDP455" s="309"/>
      <c r="BDQ455" s="309"/>
      <c r="BDR455" s="309"/>
      <c r="BDS455" s="309"/>
      <c r="BDT455" s="309"/>
      <c r="BDU455" s="309"/>
      <c r="BDV455" s="309"/>
      <c r="BDW455" s="309"/>
      <c r="BDX455" s="309"/>
      <c r="BDY455" s="309"/>
      <c r="BDZ455" s="309"/>
      <c r="BEA455" s="309"/>
      <c r="BEB455" s="309"/>
      <c r="BEC455" s="309"/>
      <c r="BED455" s="309"/>
      <c r="BEE455" s="309"/>
      <c r="BEF455" s="309"/>
      <c r="BEG455" s="309"/>
      <c r="BEH455" s="309"/>
      <c r="BEI455" s="309"/>
      <c r="BEJ455" s="309"/>
      <c r="BEK455" s="309"/>
      <c r="BEL455" s="309"/>
      <c r="BEM455" s="309"/>
      <c r="BEN455" s="309"/>
      <c r="BEO455" s="309"/>
      <c r="BEP455" s="309"/>
      <c r="BEQ455" s="309"/>
      <c r="BER455" s="309"/>
      <c r="BES455" s="309"/>
      <c r="BET455" s="309"/>
      <c r="BEU455" s="309"/>
      <c r="BEV455" s="309"/>
      <c r="BEW455" s="309"/>
      <c r="BEX455" s="309"/>
      <c r="BEY455" s="309"/>
      <c r="BEZ455" s="309"/>
      <c r="BFA455" s="309"/>
      <c r="BFB455" s="309"/>
      <c r="BFC455" s="309"/>
      <c r="BFD455" s="309"/>
      <c r="BFE455" s="309"/>
      <c r="BFF455" s="309"/>
      <c r="BFG455" s="309"/>
      <c r="BFH455" s="309"/>
      <c r="BFI455" s="309"/>
      <c r="BFJ455" s="309"/>
      <c r="BFK455" s="309"/>
      <c r="BFL455" s="309"/>
      <c r="BFM455" s="309"/>
      <c r="BFN455" s="309"/>
      <c r="BFO455" s="309"/>
      <c r="BFP455" s="309"/>
      <c r="BFQ455" s="309"/>
      <c r="BFR455" s="309"/>
      <c r="BFS455" s="309"/>
      <c r="BFT455" s="309"/>
      <c r="BFU455" s="309"/>
      <c r="BFV455" s="309"/>
      <c r="BFW455" s="309"/>
      <c r="BFX455" s="309"/>
      <c r="BFY455" s="309"/>
      <c r="BFZ455" s="309"/>
      <c r="BGA455" s="309"/>
      <c r="BGB455" s="309"/>
      <c r="BGC455" s="309"/>
      <c r="BGD455" s="309"/>
      <c r="BGE455" s="309"/>
      <c r="BGF455" s="309"/>
      <c r="BGG455" s="309"/>
      <c r="BGH455" s="309"/>
    </row>
    <row r="456" spans="6:1542" s="18" customFormat="1" ht="14.45" customHeight="1" x14ac:dyDescent="0.25">
      <c r="F456" s="68"/>
      <c r="Y456" s="68"/>
      <c r="AC456" s="309"/>
      <c r="AD456" s="309"/>
      <c r="AE456" s="309"/>
      <c r="AF456" s="309"/>
      <c r="AG456" s="309"/>
      <c r="AH456" s="309"/>
      <c r="AI456" s="309"/>
      <c r="AJ456" s="309"/>
      <c r="AK456" s="309"/>
      <c r="AL456" s="309"/>
      <c r="AM456" s="309"/>
      <c r="AN456" s="309"/>
      <c r="AO456" s="309"/>
      <c r="AP456" s="309"/>
      <c r="AQ456" s="309"/>
      <c r="AR456" s="309"/>
      <c r="AS456" s="309"/>
      <c r="AT456" s="309"/>
      <c r="AU456" s="309"/>
      <c r="AV456" s="309"/>
      <c r="AW456" s="309"/>
      <c r="AX456" s="309"/>
      <c r="AY456" s="309"/>
      <c r="AZ456" s="309"/>
      <c r="BA456" s="309"/>
      <c r="BB456" s="309"/>
      <c r="BC456" s="309"/>
      <c r="BD456" s="309"/>
      <c r="BE456" s="309"/>
      <c r="BF456" s="309"/>
      <c r="BG456" s="309"/>
      <c r="BH456" s="309"/>
      <c r="BI456" s="309"/>
      <c r="BJ456" s="309"/>
      <c r="BK456" s="309"/>
      <c r="BL456" s="309"/>
      <c r="BM456" s="309"/>
      <c r="BN456" s="309"/>
      <c r="BO456" s="309"/>
      <c r="BP456" s="309"/>
      <c r="BQ456" s="309"/>
      <c r="BR456" s="309"/>
      <c r="BS456" s="309"/>
      <c r="BT456" s="309"/>
      <c r="BU456" s="309"/>
      <c r="BV456" s="309"/>
      <c r="BW456" s="309"/>
      <c r="BX456" s="309"/>
      <c r="BY456" s="309"/>
      <c r="BZ456" s="309"/>
      <c r="CA456" s="309"/>
      <c r="CB456" s="309"/>
      <c r="CC456" s="309"/>
      <c r="CD456" s="309"/>
      <c r="CE456" s="309"/>
      <c r="CF456" s="309"/>
      <c r="CG456" s="309"/>
      <c r="CH456" s="309"/>
      <c r="CI456" s="309"/>
      <c r="CJ456" s="309"/>
      <c r="CK456" s="309"/>
      <c r="CL456" s="309"/>
      <c r="CM456" s="309"/>
      <c r="CN456" s="309"/>
      <c r="CO456" s="309"/>
      <c r="CP456" s="309"/>
      <c r="CQ456" s="309"/>
      <c r="CR456" s="309"/>
      <c r="CS456" s="309"/>
      <c r="CT456" s="309"/>
      <c r="CU456" s="309"/>
      <c r="CV456" s="309"/>
      <c r="CW456" s="309"/>
      <c r="CX456" s="309"/>
      <c r="CY456" s="309"/>
      <c r="CZ456" s="309"/>
      <c r="DA456" s="309"/>
      <c r="DB456" s="309"/>
      <c r="DC456" s="309"/>
      <c r="DD456" s="309"/>
      <c r="DE456" s="309"/>
      <c r="DF456" s="309"/>
      <c r="DG456" s="309"/>
      <c r="DH456" s="309"/>
      <c r="DI456" s="309"/>
      <c r="DJ456" s="309"/>
      <c r="DK456" s="309"/>
      <c r="DL456" s="309"/>
      <c r="DM456" s="309"/>
      <c r="DN456" s="309"/>
      <c r="DO456" s="309"/>
      <c r="DP456" s="309"/>
      <c r="DQ456" s="309"/>
      <c r="DR456" s="309"/>
      <c r="DS456" s="309"/>
      <c r="DT456" s="309"/>
      <c r="DU456" s="309"/>
      <c r="DV456" s="309"/>
      <c r="DW456" s="309"/>
      <c r="DX456" s="309"/>
      <c r="DY456" s="309"/>
      <c r="DZ456" s="309"/>
      <c r="EA456" s="309"/>
      <c r="EB456" s="309"/>
      <c r="EC456" s="309"/>
      <c r="ED456" s="309"/>
      <c r="EE456" s="309"/>
      <c r="EF456" s="309"/>
      <c r="EG456" s="309"/>
      <c r="EH456" s="309"/>
      <c r="EI456" s="309"/>
      <c r="EJ456" s="309"/>
      <c r="EK456" s="309"/>
      <c r="EL456" s="309"/>
      <c r="EM456" s="309"/>
      <c r="EN456" s="309"/>
      <c r="EO456" s="309"/>
      <c r="EP456" s="309"/>
      <c r="EQ456" s="309"/>
      <c r="ER456" s="309"/>
      <c r="ES456" s="309"/>
      <c r="ET456" s="309"/>
      <c r="EU456" s="309"/>
      <c r="EV456" s="309"/>
      <c r="EW456" s="309"/>
      <c r="EX456" s="309"/>
      <c r="EY456" s="309"/>
      <c r="EZ456" s="309"/>
      <c r="FA456" s="309"/>
      <c r="FB456" s="309"/>
      <c r="FC456" s="309"/>
      <c r="FD456" s="309"/>
      <c r="FE456" s="309"/>
      <c r="FF456" s="309"/>
      <c r="FG456" s="309"/>
      <c r="FH456" s="309"/>
      <c r="FI456" s="309"/>
      <c r="FJ456" s="309"/>
      <c r="FK456" s="309"/>
      <c r="FL456" s="309"/>
      <c r="FM456" s="309"/>
      <c r="FN456" s="309"/>
      <c r="FO456" s="309"/>
      <c r="FP456" s="309"/>
      <c r="FQ456" s="309"/>
      <c r="FR456" s="309"/>
      <c r="FS456" s="309"/>
      <c r="FT456" s="309"/>
      <c r="FU456" s="309"/>
      <c r="FV456" s="309"/>
      <c r="FW456" s="309"/>
      <c r="FX456" s="309"/>
      <c r="FY456" s="309"/>
      <c r="FZ456" s="309"/>
      <c r="GA456" s="309"/>
      <c r="GB456" s="309"/>
      <c r="GC456" s="309"/>
      <c r="GD456" s="309"/>
      <c r="GE456" s="309"/>
      <c r="GF456" s="309"/>
      <c r="GG456" s="309"/>
      <c r="GH456" s="309"/>
      <c r="GI456" s="309"/>
      <c r="GJ456" s="309"/>
      <c r="GK456" s="309"/>
      <c r="GL456" s="309"/>
      <c r="GM456" s="309"/>
      <c r="GN456" s="309"/>
      <c r="GO456" s="309"/>
      <c r="GP456" s="309"/>
      <c r="GQ456" s="309"/>
      <c r="GR456" s="309"/>
      <c r="GS456" s="309"/>
      <c r="GT456" s="309"/>
      <c r="GU456" s="309"/>
      <c r="GV456" s="309"/>
      <c r="GW456" s="309"/>
      <c r="GX456" s="309"/>
      <c r="GY456" s="309"/>
      <c r="GZ456" s="309"/>
      <c r="HA456" s="309"/>
      <c r="HB456" s="309"/>
      <c r="HC456" s="309"/>
      <c r="HD456" s="309"/>
      <c r="HE456" s="309"/>
      <c r="HF456" s="309"/>
      <c r="HG456" s="309"/>
      <c r="HH456" s="309"/>
      <c r="HI456" s="309"/>
      <c r="HJ456" s="309"/>
      <c r="HK456" s="309"/>
      <c r="HL456" s="309"/>
      <c r="HM456" s="309"/>
      <c r="HN456" s="309"/>
      <c r="HO456" s="309"/>
      <c r="HP456" s="309"/>
      <c r="HQ456" s="309"/>
      <c r="HR456" s="309"/>
      <c r="HS456" s="309"/>
      <c r="HT456" s="309"/>
      <c r="HU456" s="309"/>
      <c r="HV456" s="309"/>
      <c r="HW456" s="309"/>
      <c r="HX456" s="309"/>
      <c r="HY456" s="309"/>
      <c r="HZ456" s="309"/>
      <c r="IA456" s="309"/>
      <c r="IB456" s="309"/>
      <c r="IC456" s="309"/>
      <c r="ID456" s="309"/>
      <c r="IE456" s="309"/>
      <c r="IF456" s="309"/>
      <c r="IG456" s="309"/>
      <c r="IH456" s="309"/>
      <c r="II456" s="309"/>
      <c r="IJ456" s="309"/>
      <c r="IK456" s="309"/>
      <c r="IL456" s="309"/>
      <c r="IM456" s="309"/>
      <c r="IN456" s="309"/>
      <c r="IO456" s="309"/>
      <c r="IP456" s="309"/>
      <c r="IQ456" s="309"/>
      <c r="IR456" s="309"/>
      <c r="IS456" s="309"/>
      <c r="IT456" s="309"/>
      <c r="IU456" s="309"/>
      <c r="IV456" s="309"/>
      <c r="IW456" s="309"/>
      <c r="IX456" s="309"/>
      <c r="IY456" s="309"/>
      <c r="IZ456" s="309"/>
      <c r="JA456" s="309"/>
      <c r="JB456" s="309"/>
      <c r="JC456" s="309"/>
      <c r="JD456" s="309"/>
      <c r="JE456" s="309"/>
      <c r="JF456" s="309"/>
      <c r="JG456" s="309"/>
      <c r="JH456" s="309"/>
      <c r="JI456" s="309"/>
      <c r="JJ456" s="309"/>
      <c r="JK456" s="309"/>
      <c r="JL456" s="309"/>
      <c r="JM456" s="309"/>
      <c r="JN456" s="309"/>
      <c r="JO456" s="309"/>
      <c r="JP456" s="309"/>
      <c r="JQ456" s="309"/>
      <c r="JR456" s="309"/>
      <c r="JS456" s="309"/>
      <c r="JT456" s="309"/>
      <c r="JU456" s="309"/>
      <c r="JV456" s="309"/>
      <c r="JW456" s="309"/>
      <c r="JX456" s="309"/>
      <c r="JY456" s="309"/>
      <c r="JZ456" s="309"/>
      <c r="KA456" s="309"/>
      <c r="KB456" s="309"/>
      <c r="KC456" s="309"/>
      <c r="KD456" s="309"/>
      <c r="KE456" s="309"/>
      <c r="KF456" s="309"/>
      <c r="KG456" s="309"/>
      <c r="KH456" s="309"/>
      <c r="KI456" s="309"/>
      <c r="KJ456" s="309"/>
      <c r="KK456" s="309"/>
      <c r="KL456" s="309"/>
      <c r="KM456" s="309"/>
      <c r="KN456" s="309"/>
      <c r="KO456" s="309"/>
      <c r="KP456" s="309"/>
      <c r="KQ456" s="309"/>
      <c r="KR456" s="309"/>
      <c r="KS456" s="309"/>
      <c r="KT456" s="309"/>
      <c r="KU456" s="309"/>
      <c r="KV456" s="309"/>
      <c r="KW456" s="309"/>
      <c r="KX456" s="309"/>
      <c r="KY456" s="309"/>
      <c r="KZ456" s="309"/>
      <c r="LA456" s="309"/>
      <c r="LB456" s="309"/>
      <c r="LC456" s="309"/>
      <c r="LD456" s="309"/>
      <c r="LE456" s="309"/>
      <c r="LF456" s="309"/>
      <c r="LG456" s="309"/>
      <c r="LH456" s="309"/>
      <c r="LI456" s="309"/>
      <c r="LJ456" s="309"/>
      <c r="LK456" s="309"/>
      <c r="LL456" s="309"/>
      <c r="LM456" s="309"/>
      <c r="LN456" s="309"/>
      <c r="LO456" s="309"/>
      <c r="LP456" s="309"/>
      <c r="LQ456" s="309"/>
      <c r="LR456" s="309"/>
      <c r="LS456" s="309"/>
      <c r="LT456" s="309"/>
      <c r="LU456" s="309"/>
      <c r="LV456" s="309"/>
      <c r="LW456" s="309"/>
      <c r="LX456" s="309"/>
      <c r="LY456" s="309"/>
      <c r="LZ456" s="309"/>
      <c r="MA456" s="309"/>
      <c r="MB456" s="309"/>
      <c r="MC456" s="309"/>
      <c r="MD456" s="309"/>
      <c r="ME456" s="309"/>
      <c r="MF456" s="309"/>
      <c r="MG456" s="309"/>
      <c r="MH456" s="309"/>
      <c r="MI456" s="309"/>
      <c r="MJ456" s="309"/>
      <c r="MK456" s="309"/>
      <c r="ML456" s="309"/>
      <c r="MM456" s="309"/>
      <c r="MN456" s="309"/>
      <c r="MO456" s="309"/>
      <c r="MP456" s="309"/>
      <c r="MQ456" s="309"/>
      <c r="MR456" s="309"/>
      <c r="MS456" s="309"/>
      <c r="MT456" s="309"/>
      <c r="MU456" s="309"/>
      <c r="MV456" s="309"/>
      <c r="MW456" s="309"/>
      <c r="MX456" s="309"/>
      <c r="MY456" s="309"/>
      <c r="MZ456" s="309"/>
      <c r="NA456" s="309"/>
      <c r="NB456" s="309"/>
      <c r="NC456" s="309"/>
      <c r="ND456" s="309"/>
      <c r="NE456" s="309"/>
      <c r="NF456" s="309"/>
      <c r="NG456" s="309"/>
      <c r="NH456" s="309"/>
      <c r="NI456" s="309"/>
      <c r="NJ456" s="309"/>
      <c r="NK456" s="309"/>
      <c r="NL456" s="309"/>
      <c r="NM456" s="309"/>
      <c r="NN456" s="309"/>
      <c r="NO456" s="309"/>
      <c r="NP456" s="309"/>
      <c r="NQ456" s="309"/>
      <c r="NR456" s="309"/>
      <c r="NS456" s="309"/>
      <c r="NT456" s="309"/>
      <c r="NU456" s="309"/>
      <c r="NV456" s="309"/>
      <c r="NW456" s="309"/>
      <c r="NX456" s="309"/>
      <c r="NY456" s="309"/>
      <c r="NZ456" s="309"/>
      <c r="OA456" s="309"/>
      <c r="OB456" s="309"/>
      <c r="OC456" s="309"/>
      <c r="OD456" s="309"/>
      <c r="OE456" s="309"/>
      <c r="OF456" s="309"/>
      <c r="OG456" s="309"/>
      <c r="OH456" s="309"/>
      <c r="OI456" s="309"/>
      <c r="OJ456" s="309"/>
      <c r="OK456" s="309"/>
      <c r="OL456" s="309"/>
      <c r="OM456" s="309"/>
      <c r="ON456" s="309"/>
      <c r="OO456" s="309"/>
      <c r="OP456" s="309"/>
      <c r="OQ456" s="309"/>
      <c r="OR456" s="309"/>
      <c r="OS456" s="309"/>
      <c r="OT456" s="309"/>
      <c r="OU456" s="309"/>
      <c r="OV456" s="309"/>
      <c r="OW456" s="309"/>
      <c r="OX456" s="309"/>
      <c r="OY456" s="309"/>
      <c r="OZ456" s="309"/>
      <c r="PA456" s="309"/>
      <c r="PB456" s="309"/>
      <c r="PC456" s="309"/>
      <c r="PD456" s="309"/>
      <c r="PE456" s="309"/>
      <c r="PF456" s="309"/>
      <c r="PG456" s="309"/>
      <c r="PH456" s="309"/>
      <c r="PI456" s="309"/>
      <c r="PJ456" s="309"/>
      <c r="PK456" s="309"/>
      <c r="PL456" s="309"/>
      <c r="PM456" s="309"/>
      <c r="PN456" s="309"/>
      <c r="PO456" s="309"/>
      <c r="PP456" s="309"/>
      <c r="PQ456" s="309"/>
      <c r="PR456" s="309"/>
      <c r="PS456" s="309"/>
      <c r="PT456" s="309"/>
      <c r="PU456" s="309"/>
      <c r="PV456" s="309"/>
      <c r="PW456" s="309"/>
      <c r="PX456" s="309"/>
      <c r="PY456" s="309"/>
      <c r="PZ456" s="309"/>
      <c r="QA456" s="309"/>
      <c r="QB456" s="309"/>
      <c r="QC456" s="309"/>
      <c r="QD456" s="309"/>
      <c r="QE456" s="309"/>
      <c r="QF456" s="309"/>
      <c r="QG456" s="309"/>
      <c r="QH456" s="309"/>
      <c r="QI456" s="309"/>
      <c r="QJ456" s="309"/>
      <c r="QK456" s="309"/>
      <c r="QL456" s="309"/>
      <c r="QM456" s="309"/>
      <c r="QN456" s="309"/>
      <c r="QO456" s="309"/>
      <c r="QP456" s="309"/>
      <c r="QQ456" s="309"/>
      <c r="QR456" s="309"/>
      <c r="QS456" s="309"/>
      <c r="QT456" s="309"/>
      <c r="QU456" s="309"/>
      <c r="QV456" s="309"/>
      <c r="QW456" s="309"/>
      <c r="QX456" s="309"/>
      <c r="QY456" s="309"/>
      <c r="QZ456" s="309"/>
      <c r="RA456" s="309"/>
      <c r="RB456" s="309"/>
      <c r="RC456" s="309"/>
      <c r="RD456" s="309"/>
      <c r="RE456" s="309"/>
      <c r="RF456" s="309"/>
      <c r="RG456" s="309"/>
      <c r="RH456" s="309"/>
      <c r="RI456" s="309"/>
      <c r="RJ456" s="309"/>
      <c r="RK456" s="309"/>
      <c r="RL456" s="309"/>
      <c r="RM456" s="309"/>
      <c r="RN456" s="309"/>
      <c r="RO456" s="309"/>
      <c r="RP456" s="309"/>
      <c r="RQ456" s="309"/>
      <c r="RR456" s="309"/>
      <c r="RS456" s="309"/>
      <c r="RT456" s="309"/>
      <c r="RU456" s="309"/>
      <c r="RV456" s="309"/>
      <c r="RW456" s="309"/>
      <c r="RX456" s="309"/>
      <c r="RY456" s="309"/>
      <c r="RZ456" s="309"/>
      <c r="SA456" s="309"/>
      <c r="SB456" s="309"/>
      <c r="SC456" s="309"/>
      <c r="SD456" s="309"/>
      <c r="SE456" s="309"/>
      <c r="SF456" s="309"/>
      <c r="SG456" s="309"/>
      <c r="SH456" s="309"/>
      <c r="SI456" s="309"/>
      <c r="SJ456" s="309"/>
      <c r="SK456" s="309"/>
      <c r="SL456" s="309"/>
      <c r="SM456" s="309"/>
      <c r="SN456" s="309"/>
      <c r="SO456" s="309"/>
      <c r="SP456" s="309"/>
      <c r="SQ456" s="309"/>
      <c r="SR456" s="309"/>
      <c r="SS456" s="309"/>
      <c r="ST456" s="309"/>
      <c r="SU456" s="309"/>
      <c r="SV456" s="309"/>
      <c r="SW456" s="309"/>
      <c r="SX456" s="309"/>
      <c r="SY456" s="309"/>
      <c r="SZ456" s="309"/>
      <c r="TA456" s="309"/>
      <c r="TB456" s="309"/>
      <c r="TC456" s="309"/>
      <c r="TD456" s="309"/>
      <c r="TE456" s="309"/>
      <c r="TF456" s="309"/>
      <c r="TG456" s="309"/>
      <c r="TH456" s="309"/>
      <c r="TI456" s="309"/>
      <c r="TJ456" s="309"/>
      <c r="TK456" s="309"/>
      <c r="TL456" s="309"/>
      <c r="TM456" s="309"/>
      <c r="TN456" s="309"/>
      <c r="TO456" s="309"/>
      <c r="TP456" s="309"/>
      <c r="TQ456" s="309"/>
      <c r="TR456" s="309"/>
      <c r="TS456" s="309"/>
      <c r="TT456" s="309"/>
      <c r="TU456" s="309"/>
      <c r="TV456" s="309"/>
      <c r="TW456" s="309"/>
      <c r="TX456" s="309"/>
      <c r="TY456" s="309"/>
      <c r="TZ456" s="309"/>
      <c r="UA456" s="309"/>
      <c r="UB456" s="309"/>
      <c r="UC456" s="309"/>
      <c r="UD456" s="309"/>
      <c r="UE456" s="309"/>
      <c r="UF456" s="309"/>
      <c r="UG456" s="309"/>
      <c r="UH456" s="309"/>
      <c r="UI456" s="309"/>
      <c r="UJ456" s="309"/>
      <c r="UK456" s="309"/>
      <c r="UL456" s="309"/>
      <c r="UM456" s="309"/>
      <c r="UN456" s="309"/>
      <c r="UO456" s="309"/>
      <c r="UP456" s="309"/>
      <c r="UQ456" s="309"/>
      <c r="UR456" s="309"/>
      <c r="US456" s="309"/>
      <c r="UT456" s="309"/>
      <c r="UU456" s="309"/>
      <c r="UV456" s="309"/>
      <c r="UW456" s="309"/>
      <c r="UX456" s="309"/>
      <c r="UY456" s="309"/>
      <c r="UZ456" s="309"/>
      <c r="VA456" s="309"/>
      <c r="VB456" s="309"/>
      <c r="VC456" s="309"/>
      <c r="VD456" s="309"/>
      <c r="VE456" s="309"/>
      <c r="VF456" s="309"/>
      <c r="VG456" s="309"/>
      <c r="VH456" s="309"/>
      <c r="VI456" s="309"/>
      <c r="VJ456" s="309"/>
      <c r="VK456" s="309"/>
      <c r="VL456" s="309"/>
      <c r="VM456" s="309"/>
      <c r="VN456" s="309"/>
      <c r="VO456" s="309"/>
      <c r="VP456" s="309"/>
      <c r="VQ456" s="309"/>
      <c r="VR456" s="309"/>
      <c r="VS456" s="309"/>
      <c r="VT456" s="309"/>
      <c r="VU456" s="309"/>
      <c r="VV456" s="309"/>
      <c r="VW456" s="309"/>
      <c r="VX456" s="309"/>
      <c r="VY456" s="309"/>
      <c r="VZ456" s="309"/>
      <c r="WA456" s="309"/>
      <c r="WB456" s="309"/>
      <c r="WC456" s="309"/>
      <c r="WD456" s="309"/>
      <c r="WE456" s="309"/>
      <c r="WF456" s="309"/>
      <c r="WG456" s="309"/>
      <c r="WH456" s="309"/>
      <c r="WI456" s="309"/>
      <c r="WJ456" s="309"/>
      <c r="WK456" s="309"/>
      <c r="WL456" s="309"/>
      <c r="WM456" s="309"/>
      <c r="WN456" s="309"/>
      <c r="WO456" s="309"/>
      <c r="WP456" s="309"/>
      <c r="WQ456" s="309"/>
      <c r="WR456" s="309"/>
      <c r="WS456" s="309"/>
      <c r="WT456" s="309"/>
      <c r="WU456" s="309"/>
      <c r="WV456" s="309"/>
      <c r="WW456" s="309"/>
      <c r="WX456" s="309"/>
      <c r="WY456" s="309"/>
      <c r="WZ456" s="309"/>
      <c r="XA456" s="309"/>
      <c r="XB456" s="309"/>
      <c r="XC456" s="309"/>
      <c r="XD456" s="309"/>
      <c r="XE456" s="309"/>
      <c r="XF456" s="309"/>
      <c r="XG456" s="309"/>
      <c r="XH456" s="309"/>
      <c r="XI456" s="309"/>
      <c r="XJ456" s="309"/>
      <c r="XK456" s="309"/>
      <c r="XL456" s="309"/>
      <c r="XM456" s="309"/>
      <c r="XN456" s="309"/>
      <c r="XO456" s="309"/>
      <c r="XP456" s="309"/>
      <c r="XQ456" s="309"/>
      <c r="XR456" s="309"/>
      <c r="XS456" s="309"/>
      <c r="XT456" s="309"/>
      <c r="XU456" s="309"/>
      <c r="XV456" s="309"/>
      <c r="XW456" s="309"/>
      <c r="XX456" s="309"/>
      <c r="XY456" s="309"/>
      <c r="XZ456" s="309"/>
      <c r="YA456" s="309"/>
      <c r="YB456" s="309"/>
      <c r="YC456" s="309"/>
      <c r="YD456" s="309"/>
      <c r="YE456" s="309"/>
      <c r="YF456" s="309"/>
      <c r="YG456" s="309"/>
      <c r="YH456" s="309"/>
      <c r="YI456" s="309"/>
      <c r="YJ456" s="309"/>
      <c r="YK456" s="309"/>
      <c r="YL456" s="309"/>
      <c r="YM456" s="309"/>
      <c r="YN456" s="309"/>
      <c r="YO456" s="309"/>
      <c r="YP456" s="309"/>
      <c r="YQ456" s="309"/>
      <c r="YR456" s="309"/>
      <c r="YS456" s="309"/>
      <c r="YT456" s="309"/>
      <c r="YU456" s="309"/>
      <c r="YV456" s="309"/>
      <c r="YW456" s="309"/>
      <c r="YX456" s="309"/>
      <c r="YY456" s="309"/>
      <c r="YZ456" s="309"/>
      <c r="ZA456" s="309"/>
      <c r="ZB456" s="309"/>
      <c r="ZC456" s="309"/>
      <c r="ZD456" s="309"/>
      <c r="ZE456" s="309"/>
      <c r="ZF456" s="309"/>
      <c r="ZG456" s="309"/>
      <c r="ZH456" s="309"/>
      <c r="ZI456" s="309"/>
      <c r="ZJ456" s="309"/>
      <c r="ZK456" s="309"/>
      <c r="ZL456" s="309"/>
      <c r="ZM456" s="309"/>
      <c r="ZN456" s="309"/>
      <c r="ZO456" s="309"/>
      <c r="ZP456" s="309"/>
      <c r="ZQ456" s="309"/>
      <c r="ZR456" s="309"/>
      <c r="ZS456" s="309"/>
      <c r="ZT456" s="309"/>
      <c r="ZU456" s="309"/>
      <c r="ZV456" s="309"/>
      <c r="ZW456" s="309"/>
      <c r="ZX456" s="309"/>
      <c r="ZY456" s="309"/>
      <c r="ZZ456" s="309"/>
      <c r="AAA456" s="309"/>
      <c r="AAB456" s="309"/>
      <c r="AAC456" s="309"/>
      <c r="AAD456" s="309"/>
      <c r="AAE456" s="309"/>
      <c r="AAF456" s="309"/>
      <c r="AAG456" s="309"/>
      <c r="AAH456" s="309"/>
      <c r="AAI456" s="309"/>
      <c r="AAJ456" s="309"/>
      <c r="AAK456" s="309"/>
      <c r="AAL456" s="309"/>
      <c r="AAM456" s="309"/>
      <c r="AAN456" s="309"/>
      <c r="AAO456" s="309"/>
      <c r="AAP456" s="309"/>
      <c r="AAQ456" s="309"/>
      <c r="AAR456" s="309"/>
      <c r="AAS456" s="309"/>
      <c r="AAT456" s="309"/>
      <c r="AAU456" s="309"/>
      <c r="AAV456" s="309"/>
      <c r="AAW456" s="309"/>
      <c r="AAX456" s="309"/>
      <c r="AAY456" s="309"/>
      <c r="AAZ456" s="309"/>
      <c r="ABA456" s="309"/>
      <c r="ABB456" s="309"/>
      <c r="ABC456" s="309"/>
      <c r="ABD456" s="309"/>
      <c r="ABE456" s="309"/>
      <c r="ABF456" s="309"/>
      <c r="ABG456" s="309"/>
      <c r="ABH456" s="309"/>
      <c r="ABI456" s="309"/>
      <c r="ABJ456" s="309"/>
      <c r="ABK456" s="309"/>
      <c r="ABL456" s="309"/>
      <c r="ABM456" s="309"/>
      <c r="ABN456" s="309"/>
      <c r="ABO456" s="309"/>
      <c r="ABP456" s="309"/>
      <c r="ABQ456" s="309"/>
      <c r="ABR456" s="309"/>
      <c r="ABS456" s="309"/>
      <c r="ABT456" s="309"/>
      <c r="ABU456" s="309"/>
      <c r="ABV456" s="309"/>
      <c r="ABW456" s="309"/>
      <c r="ABX456" s="309"/>
      <c r="ABY456" s="309"/>
      <c r="ABZ456" s="309"/>
      <c r="ACA456" s="309"/>
      <c r="ACB456" s="309"/>
      <c r="ACC456" s="309"/>
      <c r="ACD456" s="309"/>
      <c r="ACE456" s="309"/>
      <c r="ACF456" s="309"/>
      <c r="ACG456" s="309"/>
      <c r="ACH456" s="309"/>
      <c r="ACI456" s="309"/>
      <c r="ACJ456" s="309"/>
      <c r="ACK456" s="309"/>
      <c r="ACL456" s="309"/>
      <c r="ACM456" s="309"/>
      <c r="ACN456" s="309"/>
      <c r="ACO456" s="309"/>
      <c r="ACP456" s="309"/>
      <c r="ACQ456" s="309"/>
      <c r="ACR456" s="309"/>
      <c r="ACS456" s="309"/>
      <c r="ACT456" s="309"/>
      <c r="ACU456" s="309"/>
      <c r="ACV456" s="309"/>
      <c r="ACW456" s="309"/>
      <c r="ACX456" s="309"/>
      <c r="ACY456" s="309"/>
      <c r="ACZ456" s="309"/>
      <c r="ADA456" s="309"/>
      <c r="ADB456" s="309"/>
      <c r="ADC456" s="309"/>
      <c r="ADD456" s="309"/>
      <c r="ADE456" s="309"/>
      <c r="ADF456" s="309"/>
      <c r="ADG456" s="309"/>
      <c r="ADH456" s="309"/>
      <c r="ADI456" s="309"/>
      <c r="ADJ456" s="309"/>
      <c r="ADK456" s="309"/>
      <c r="ADL456" s="309"/>
      <c r="ADM456" s="309"/>
      <c r="ADN456" s="309"/>
      <c r="ADO456" s="309"/>
      <c r="ADP456" s="309"/>
      <c r="ADQ456" s="309"/>
      <c r="ADR456" s="309"/>
      <c r="ADS456" s="309"/>
      <c r="ADT456" s="309"/>
      <c r="ADU456" s="309"/>
      <c r="ADV456" s="309"/>
      <c r="ADW456" s="309"/>
      <c r="ADX456" s="309"/>
      <c r="ADY456" s="309"/>
      <c r="ADZ456" s="309"/>
      <c r="AEA456" s="309"/>
      <c r="AEB456" s="309"/>
      <c r="AEC456" s="309"/>
      <c r="AED456" s="309"/>
      <c r="AEE456" s="309"/>
      <c r="AEF456" s="309"/>
      <c r="AEG456" s="309"/>
      <c r="AEH456" s="309"/>
      <c r="AEI456" s="309"/>
      <c r="AEJ456" s="309"/>
      <c r="AEK456" s="309"/>
      <c r="AEL456" s="309"/>
      <c r="AEM456" s="309"/>
      <c r="AEN456" s="309"/>
      <c r="AEO456" s="309"/>
      <c r="AEP456" s="309"/>
      <c r="AEQ456" s="309"/>
      <c r="AER456" s="309"/>
      <c r="AES456" s="309"/>
      <c r="AET456" s="309"/>
      <c r="AEU456" s="309"/>
      <c r="AEV456" s="309"/>
      <c r="AEW456" s="309"/>
      <c r="AEX456" s="309"/>
      <c r="AEY456" s="309"/>
      <c r="AEZ456" s="309"/>
      <c r="AFA456" s="309"/>
      <c r="AFB456" s="309"/>
      <c r="AFC456" s="309"/>
      <c r="AFD456" s="309"/>
      <c r="AFE456" s="309"/>
      <c r="AFF456" s="309"/>
      <c r="AFG456" s="309"/>
      <c r="AFH456" s="309"/>
      <c r="AFI456" s="309"/>
      <c r="AFJ456" s="309"/>
      <c r="AFK456" s="309"/>
      <c r="AFL456" s="309"/>
      <c r="AFM456" s="309"/>
      <c r="AFN456" s="309"/>
      <c r="AFO456" s="309"/>
      <c r="AFP456" s="309"/>
      <c r="AFQ456" s="309"/>
      <c r="AFR456" s="309"/>
      <c r="AFS456" s="309"/>
      <c r="AFT456" s="309"/>
      <c r="AFU456" s="309"/>
      <c r="AFV456" s="309"/>
      <c r="AFW456" s="309"/>
      <c r="AFX456" s="309"/>
      <c r="AFY456" s="309"/>
      <c r="AFZ456" s="309"/>
      <c r="AGA456" s="309"/>
      <c r="AGB456" s="309"/>
      <c r="AGC456" s="309"/>
      <c r="AGD456" s="309"/>
      <c r="AGE456" s="309"/>
      <c r="AGF456" s="309"/>
      <c r="AGG456" s="309"/>
      <c r="AGH456" s="309"/>
      <c r="AGI456" s="309"/>
      <c r="AGJ456" s="309"/>
      <c r="AGK456" s="309"/>
      <c r="AGL456" s="309"/>
      <c r="AGM456" s="309"/>
      <c r="AGN456" s="309"/>
      <c r="AGO456" s="309"/>
      <c r="AGP456" s="309"/>
      <c r="AGQ456" s="309"/>
      <c r="AGR456" s="309"/>
      <c r="AGS456" s="309"/>
      <c r="AGT456" s="309"/>
      <c r="AGU456" s="309"/>
      <c r="AGV456" s="309"/>
      <c r="AGW456" s="309"/>
      <c r="AGX456" s="309"/>
      <c r="AGY456" s="309"/>
      <c r="AGZ456" s="309"/>
      <c r="AHA456" s="309"/>
      <c r="AHB456" s="309"/>
      <c r="AHC456" s="309"/>
      <c r="AHD456" s="309"/>
      <c r="AHE456" s="309"/>
      <c r="AHF456" s="309"/>
      <c r="AHG456" s="309"/>
      <c r="AHH456" s="309"/>
      <c r="AHI456" s="309"/>
      <c r="AHJ456" s="309"/>
      <c r="AHK456" s="309"/>
      <c r="AHL456" s="309"/>
      <c r="AHM456" s="309"/>
      <c r="AHN456" s="309"/>
      <c r="AHO456" s="309"/>
      <c r="AHP456" s="309"/>
      <c r="AHQ456" s="309"/>
      <c r="AHR456" s="309"/>
      <c r="AHS456" s="309"/>
      <c r="AHT456" s="309"/>
      <c r="AHU456" s="309"/>
      <c r="AHV456" s="309"/>
      <c r="AHW456" s="309"/>
      <c r="AHX456" s="309"/>
      <c r="AHY456" s="309"/>
      <c r="AHZ456" s="309"/>
      <c r="AIA456" s="309"/>
      <c r="AIB456" s="309"/>
      <c r="AIC456" s="309"/>
      <c r="AID456" s="309"/>
      <c r="AIE456" s="309"/>
      <c r="AIF456" s="309"/>
      <c r="AIG456" s="309"/>
      <c r="AIH456" s="309"/>
      <c r="AII456" s="309"/>
      <c r="AIJ456" s="309"/>
      <c r="AIK456" s="309"/>
      <c r="AIL456" s="309"/>
      <c r="AIM456" s="309"/>
      <c r="AIN456" s="309"/>
      <c r="AIO456" s="309"/>
      <c r="AIP456" s="309"/>
      <c r="AIQ456" s="309"/>
      <c r="AIR456" s="309"/>
      <c r="AIS456" s="309"/>
      <c r="AIT456" s="309"/>
      <c r="AIU456" s="309"/>
      <c r="AIV456" s="309"/>
      <c r="AIW456" s="309"/>
      <c r="AIX456" s="309"/>
      <c r="AIY456" s="309"/>
      <c r="AIZ456" s="309"/>
      <c r="AJA456" s="309"/>
      <c r="AJB456" s="309"/>
      <c r="AJC456" s="309"/>
      <c r="AJD456" s="309"/>
      <c r="AJE456" s="309"/>
      <c r="AJF456" s="309"/>
      <c r="AJG456" s="309"/>
      <c r="AJH456" s="309"/>
      <c r="AJI456" s="309"/>
      <c r="AJJ456" s="309"/>
      <c r="AJK456" s="309"/>
      <c r="AJL456" s="309"/>
      <c r="AJM456" s="309"/>
      <c r="AJN456" s="309"/>
      <c r="AJO456" s="309"/>
      <c r="AJP456" s="309"/>
      <c r="AJQ456" s="309"/>
      <c r="AJR456" s="309"/>
      <c r="AJS456" s="309"/>
      <c r="AJT456" s="309"/>
      <c r="AJU456" s="309"/>
      <c r="AJV456" s="309"/>
      <c r="AJW456" s="309"/>
      <c r="AJX456" s="309"/>
      <c r="AJY456" s="309"/>
      <c r="AJZ456" s="309"/>
      <c r="AKA456" s="309"/>
      <c r="AKB456" s="309"/>
      <c r="AKC456" s="309"/>
      <c r="AKD456" s="309"/>
      <c r="AKE456" s="309"/>
      <c r="AKF456" s="309"/>
      <c r="AKG456" s="309"/>
      <c r="AKH456" s="309"/>
      <c r="AKI456" s="309"/>
      <c r="AKJ456" s="309"/>
      <c r="AKK456" s="309"/>
      <c r="AKL456" s="309"/>
      <c r="AKM456" s="309"/>
      <c r="AKN456" s="309"/>
      <c r="AKO456" s="309"/>
      <c r="AKP456" s="309"/>
      <c r="AKQ456" s="309"/>
      <c r="AKR456" s="309"/>
      <c r="AKS456" s="309"/>
      <c r="AKT456" s="309"/>
      <c r="AKU456" s="309"/>
      <c r="AKV456" s="309"/>
      <c r="AKW456" s="309"/>
      <c r="AKX456" s="309"/>
      <c r="AKY456" s="309"/>
      <c r="AKZ456" s="309"/>
      <c r="ALA456" s="309"/>
      <c r="ALB456" s="309"/>
      <c r="ALC456" s="309"/>
      <c r="ALD456" s="309"/>
      <c r="ALE456" s="309"/>
      <c r="ALF456" s="309"/>
      <c r="ALG456" s="309"/>
      <c r="ALH456" s="309"/>
      <c r="ALI456" s="309"/>
      <c r="ALJ456" s="309"/>
      <c r="ALK456" s="309"/>
      <c r="ALL456" s="309"/>
      <c r="ALM456" s="309"/>
      <c r="ALN456" s="309"/>
      <c r="ALO456" s="309"/>
      <c r="ALP456" s="309"/>
      <c r="ALQ456" s="309"/>
      <c r="ALR456" s="309"/>
      <c r="ALS456" s="309"/>
      <c r="ALT456" s="309"/>
      <c r="ALU456" s="309"/>
      <c r="ALV456" s="309"/>
      <c r="ALW456" s="309"/>
      <c r="ALX456" s="309"/>
      <c r="ALY456" s="309"/>
      <c r="ALZ456" s="309"/>
      <c r="AMA456" s="309"/>
      <c r="AMB456" s="309"/>
      <c r="AMC456" s="309"/>
      <c r="AMD456" s="309"/>
      <c r="AME456" s="309"/>
      <c r="AMF456" s="309"/>
      <c r="AMG456" s="309"/>
      <c r="AMH456" s="309"/>
      <c r="AMI456" s="309"/>
      <c r="AMJ456" s="309"/>
      <c r="AMK456" s="309"/>
      <c r="AML456" s="309"/>
      <c r="AMM456" s="309"/>
      <c r="AMN456" s="309"/>
      <c r="AMO456" s="309"/>
      <c r="AMP456" s="309"/>
      <c r="AMQ456" s="309"/>
      <c r="AMR456" s="309"/>
      <c r="AMS456" s="309"/>
      <c r="AMT456" s="309"/>
      <c r="AMU456" s="309"/>
      <c r="AMV456" s="309"/>
      <c r="AMW456" s="309"/>
      <c r="AMX456" s="309"/>
      <c r="AMY456" s="309"/>
      <c r="AMZ456" s="309"/>
      <c r="ANA456" s="309"/>
      <c r="ANB456" s="309"/>
      <c r="ANC456" s="309"/>
      <c r="AND456" s="309"/>
      <c r="ANE456" s="309"/>
      <c r="ANF456" s="309"/>
      <c r="ANG456" s="309"/>
      <c r="ANH456" s="309"/>
      <c r="ANI456" s="309"/>
      <c r="ANJ456" s="309"/>
      <c r="ANK456" s="309"/>
      <c r="ANL456" s="309"/>
      <c r="ANM456" s="309"/>
      <c r="ANN456" s="309"/>
      <c r="ANO456" s="309"/>
      <c r="ANP456" s="309"/>
      <c r="ANQ456" s="309"/>
      <c r="ANR456" s="309"/>
      <c r="ANS456" s="309"/>
      <c r="ANT456" s="309"/>
      <c r="ANU456" s="309"/>
      <c r="ANV456" s="309"/>
      <c r="ANW456" s="309"/>
      <c r="ANX456" s="309"/>
      <c r="ANY456" s="309"/>
      <c r="ANZ456" s="309"/>
      <c r="AOA456" s="309"/>
      <c r="AOB456" s="309"/>
      <c r="AOC456" s="309"/>
      <c r="AOD456" s="309"/>
      <c r="AOE456" s="309"/>
      <c r="AOF456" s="309"/>
      <c r="AOG456" s="309"/>
      <c r="AOH456" s="309"/>
      <c r="AOI456" s="309"/>
      <c r="AOJ456" s="309"/>
      <c r="AOK456" s="309"/>
      <c r="AOL456" s="309"/>
      <c r="AOM456" s="309"/>
      <c r="AON456" s="309"/>
      <c r="AOO456" s="309"/>
      <c r="AOP456" s="309"/>
      <c r="AOQ456" s="309"/>
      <c r="AOR456" s="309"/>
      <c r="AOS456" s="309"/>
      <c r="AOT456" s="309"/>
      <c r="AOU456" s="309"/>
      <c r="AOV456" s="309"/>
      <c r="AOW456" s="309"/>
      <c r="AOX456" s="309"/>
      <c r="AOY456" s="309"/>
      <c r="AOZ456" s="309"/>
      <c r="APA456" s="309"/>
      <c r="APB456" s="309"/>
      <c r="APC456" s="309"/>
      <c r="APD456" s="309"/>
      <c r="APE456" s="309"/>
      <c r="APF456" s="309"/>
      <c r="APG456" s="309"/>
      <c r="APH456" s="309"/>
      <c r="API456" s="309"/>
      <c r="APJ456" s="309"/>
      <c r="APK456" s="309"/>
      <c r="APL456" s="309"/>
      <c r="APM456" s="309"/>
      <c r="APN456" s="309"/>
      <c r="APO456" s="309"/>
      <c r="APP456" s="309"/>
      <c r="APQ456" s="309"/>
      <c r="APR456" s="309"/>
      <c r="APS456" s="309"/>
      <c r="APT456" s="309"/>
      <c r="APU456" s="309"/>
      <c r="APV456" s="309"/>
      <c r="APW456" s="309"/>
      <c r="APX456" s="309"/>
      <c r="APY456" s="309"/>
      <c r="APZ456" s="309"/>
      <c r="AQA456" s="309"/>
      <c r="AQB456" s="309"/>
      <c r="AQC456" s="309"/>
      <c r="AQD456" s="309"/>
      <c r="AQE456" s="309"/>
      <c r="AQF456" s="309"/>
      <c r="AQG456" s="309"/>
      <c r="AQH456" s="309"/>
      <c r="AQI456" s="309"/>
      <c r="AQJ456" s="309"/>
      <c r="AQK456" s="309"/>
      <c r="AQL456" s="309"/>
      <c r="AQM456" s="309"/>
      <c r="AQN456" s="309"/>
      <c r="AQO456" s="309"/>
      <c r="AQP456" s="309"/>
      <c r="AQQ456" s="309"/>
      <c r="AQR456" s="309"/>
      <c r="AQS456" s="309"/>
      <c r="AQT456" s="309"/>
      <c r="AQU456" s="309"/>
      <c r="AQV456" s="309"/>
      <c r="AQW456" s="309"/>
      <c r="AQX456" s="309"/>
      <c r="AQY456" s="309"/>
      <c r="AQZ456" s="309"/>
      <c r="ARA456" s="309"/>
      <c r="ARB456" s="309"/>
      <c r="ARC456" s="309"/>
      <c r="ARD456" s="309"/>
      <c r="ARE456" s="309"/>
      <c r="ARF456" s="309"/>
      <c r="ARG456" s="309"/>
      <c r="ARH456" s="309"/>
      <c r="ARI456" s="309"/>
      <c r="ARJ456" s="309"/>
      <c r="ARK456" s="309"/>
      <c r="ARL456" s="309"/>
      <c r="ARM456" s="309"/>
      <c r="ARN456" s="309"/>
      <c r="ARO456" s="309"/>
      <c r="ARP456" s="309"/>
      <c r="ARQ456" s="309"/>
      <c r="ARR456" s="309"/>
      <c r="ARS456" s="309"/>
      <c r="ART456" s="309"/>
      <c r="ARU456" s="309"/>
      <c r="ARV456" s="309"/>
      <c r="ARW456" s="309"/>
      <c r="ARX456" s="309"/>
      <c r="ARY456" s="309"/>
      <c r="ARZ456" s="309"/>
      <c r="ASA456" s="309"/>
      <c r="ASB456" s="309"/>
      <c r="ASC456" s="309"/>
      <c r="ASD456" s="309"/>
      <c r="ASE456" s="309"/>
      <c r="ASF456" s="309"/>
      <c r="ASG456" s="309"/>
      <c r="ASH456" s="309"/>
      <c r="ASI456" s="309"/>
      <c r="ASJ456" s="309"/>
      <c r="ASK456" s="309"/>
      <c r="ASL456" s="309"/>
      <c r="ASM456" s="309"/>
      <c r="ASN456" s="309"/>
      <c r="ASO456" s="309"/>
      <c r="ASP456" s="309"/>
      <c r="ASQ456" s="309"/>
      <c r="ASR456" s="309"/>
      <c r="ASS456" s="309"/>
      <c r="AST456" s="309"/>
      <c r="ASU456" s="309"/>
      <c r="ASV456" s="309"/>
      <c r="ASW456" s="309"/>
      <c r="ASX456" s="309"/>
      <c r="ASY456" s="309"/>
      <c r="ASZ456" s="309"/>
      <c r="ATA456" s="309"/>
      <c r="ATB456" s="309"/>
      <c r="ATC456" s="309"/>
      <c r="ATD456" s="309"/>
      <c r="ATE456" s="309"/>
      <c r="ATF456" s="309"/>
      <c r="ATG456" s="309"/>
      <c r="ATH456" s="309"/>
      <c r="ATI456" s="309"/>
      <c r="ATJ456" s="309"/>
      <c r="ATK456" s="309"/>
      <c r="ATL456" s="309"/>
      <c r="ATM456" s="309"/>
      <c r="ATN456" s="309"/>
      <c r="ATO456" s="309"/>
      <c r="ATP456" s="309"/>
      <c r="ATQ456" s="309"/>
      <c r="ATR456" s="309"/>
      <c r="ATS456" s="309"/>
      <c r="ATT456" s="309"/>
      <c r="ATU456" s="309"/>
      <c r="ATV456" s="309"/>
      <c r="ATW456" s="309"/>
      <c r="ATX456" s="309"/>
      <c r="ATY456" s="309"/>
      <c r="ATZ456" s="309"/>
      <c r="AUA456" s="309"/>
      <c r="AUB456" s="309"/>
      <c r="AUC456" s="309"/>
      <c r="AUD456" s="309"/>
      <c r="AUE456" s="309"/>
      <c r="AUF456" s="309"/>
      <c r="AUG456" s="309"/>
      <c r="AUH456" s="309"/>
      <c r="AUI456" s="309"/>
      <c r="AUJ456" s="309"/>
      <c r="AUK456" s="309"/>
      <c r="AUL456" s="309"/>
      <c r="AUM456" s="309"/>
      <c r="AUN456" s="309"/>
      <c r="AUO456" s="309"/>
      <c r="AUP456" s="309"/>
      <c r="AUQ456" s="309"/>
      <c r="AUR456" s="309"/>
      <c r="AUS456" s="309"/>
      <c r="AUT456" s="309"/>
      <c r="AUU456" s="309"/>
      <c r="AUV456" s="309"/>
      <c r="AUW456" s="309"/>
      <c r="AUX456" s="309"/>
      <c r="AUY456" s="309"/>
      <c r="AUZ456" s="309"/>
      <c r="AVA456" s="309"/>
      <c r="AVB456" s="309"/>
      <c r="AVC456" s="309"/>
      <c r="AVD456" s="309"/>
      <c r="AVE456" s="309"/>
      <c r="AVF456" s="309"/>
      <c r="AVG456" s="309"/>
      <c r="AVH456" s="309"/>
      <c r="AVI456" s="309"/>
      <c r="AVJ456" s="309"/>
      <c r="AVK456" s="309"/>
      <c r="AVL456" s="309"/>
      <c r="AVM456" s="309"/>
      <c r="AVN456" s="309"/>
      <c r="AVO456" s="309"/>
      <c r="AVP456" s="309"/>
      <c r="AVQ456" s="309"/>
      <c r="AVR456" s="309"/>
      <c r="AVS456" s="309"/>
      <c r="AVT456" s="309"/>
      <c r="AVU456" s="309"/>
      <c r="AVV456" s="309"/>
      <c r="AVW456" s="309"/>
      <c r="AVX456" s="309"/>
      <c r="AVY456" s="309"/>
      <c r="AVZ456" s="309"/>
      <c r="AWA456" s="309"/>
      <c r="AWB456" s="309"/>
      <c r="AWC456" s="309"/>
      <c r="AWD456" s="309"/>
      <c r="AWE456" s="309"/>
      <c r="AWF456" s="309"/>
      <c r="AWG456" s="309"/>
      <c r="AWH456" s="309"/>
      <c r="AWI456" s="309"/>
      <c r="AWJ456" s="309"/>
      <c r="AWK456" s="309"/>
      <c r="AWL456" s="309"/>
      <c r="AWM456" s="309"/>
      <c r="AWN456" s="309"/>
      <c r="AWO456" s="309"/>
      <c r="AWP456" s="309"/>
      <c r="AWQ456" s="309"/>
      <c r="AWR456" s="309"/>
      <c r="AWS456" s="309"/>
      <c r="AWT456" s="309"/>
      <c r="AWU456" s="309"/>
      <c r="AWV456" s="309"/>
      <c r="AWW456" s="309"/>
      <c r="AWX456" s="309"/>
      <c r="AWY456" s="309"/>
      <c r="AWZ456" s="309"/>
      <c r="AXA456" s="309"/>
      <c r="AXB456" s="309"/>
      <c r="AXC456" s="309"/>
      <c r="AXD456" s="309"/>
      <c r="AXE456" s="309"/>
      <c r="AXF456" s="309"/>
      <c r="AXG456" s="309"/>
      <c r="AXH456" s="309"/>
      <c r="AXI456" s="309"/>
      <c r="AXJ456" s="309"/>
      <c r="AXK456" s="309"/>
      <c r="AXL456" s="309"/>
      <c r="AXM456" s="309"/>
      <c r="AXN456" s="309"/>
      <c r="AXO456" s="309"/>
      <c r="AXP456" s="309"/>
      <c r="AXQ456" s="309"/>
      <c r="AXR456" s="309"/>
      <c r="AXS456" s="309"/>
      <c r="AXT456" s="309"/>
      <c r="AXU456" s="309"/>
      <c r="AXV456" s="309"/>
      <c r="AXW456" s="309"/>
      <c r="AXX456" s="309"/>
      <c r="AXY456" s="309"/>
      <c r="AXZ456" s="309"/>
      <c r="AYA456" s="309"/>
      <c r="AYB456" s="309"/>
      <c r="AYC456" s="309"/>
      <c r="AYD456" s="309"/>
      <c r="AYE456" s="309"/>
      <c r="AYF456" s="309"/>
      <c r="AYG456" s="309"/>
      <c r="AYH456" s="309"/>
      <c r="AYI456" s="309"/>
      <c r="AYJ456" s="309"/>
      <c r="AYK456" s="309"/>
      <c r="AYL456" s="309"/>
      <c r="AYM456" s="309"/>
      <c r="AYN456" s="309"/>
      <c r="AYO456" s="309"/>
      <c r="AYP456" s="309"/>
      <c r="AYQ456" s="309"/>
      <c r="AYR456" s="309"/>
      <c r="AYS456" s="309"/>
      <c r="AYT456" s="309"/>
      <c r="AYU456" s="309"/>
      <c r="AYV456" s="309"/>
      <c r="AYW456" s="309"/>
      <c r="AYX456" s="309"/>
      <c r="AYY456" s="309"/>
      <c r="AYZ456" s="309"/>
      <c r="AZA456" s="309"/>
      <c r="AZB456" s="309"/>
      <c r="AZC456" s="309"/>
      <c r="AZD456" s="309"/>
      <c r="AZE456" s="309"/>
      <c r="AZF456" s="309"/>
      <c r="AZG456" s="309"/>
      <c r="AZH456" s="309"/>
      <c r="AZI456" s="309"/>
      <c r="AZJ456" s="309"/>
      <c r="AZK456" s="309"/>
      <c r="AZL456" s="309"/>
      <c r="AZM456" s="309"/>
      <c r="AZN456" s="309"/>
      <c r="AZO456" s="309"/>
      <c r="AZP456" s="309"/>
      <c r="AZQ456" s="309"/>
      <c r="AZR456" s="309"/>
      <c r="AZS456" s="309"/>
      <c r="AZT456" s="309"/>
      <c r="AZU456" s="309"/>
      <c r="AZV456" s="309"/>
      <c r="AZW456" s="309"/>
      <c r="AZX456" s="309"/>
      <c r="AZY456" s="309"/>
      <c r="AZZ456" s="309"/>
      <c r="BAA456" s="309"/>
      <c r="BAB456" s="309"/>
      <c r="BAC456" s="309"/>
      <c r="BAD456" s="309"/>
      <c r="BAE456" s="309"/>
      <c r="BAF456" s="309"/>
      <c r="BAG456" s="309"/>
      <c r="BAH456" s="309"/>
      <c r="BAI456" s="309"/>
      <c r="BAJ456" s="309"/>
      <c r="BAK456" s="309"/>
      <c r="BAL456" s="309"/>
      <c r="BAM456" s="309"/>
      <c r="BAN456" s="309"/>
      <c r="BAO456" s="309"/>
      <c r="BAP456" s="309"/>
      <c r="BAQ456" s="309"/>
      <c r="BAR456" s="309"/>
      <c r="BAS456" s="309"/>
      <c r="BAT456" s="309"/>
      <c r="BAU456" s="309"/>
      <c r="BAV456" s="309"/>
      <c r="BAW456" s="309"/>
      <c r="BAX456" s="309"/>
      <c r="BAY456" s="309"/>
      <c r="BAZ456" s="309"/>
      <c r="BBA456" s="309"/>
      <c r="BBB456" s="309"/>
      <c r="BBC456" s="309"/>
      <c r="BBD456" s="309"/>
      <c r="BBE456" s="309"/>
      <c r="BBF456" s="309"/>
      <c r="BBG456" s="309"/>
      <c r="BBH456" s="309"/>
      <c r="BBI456" s="309"/>
      <c r="BBJ456" s="309"/>
      <c r="BBK456" s="309"/>
      <c r="BBL456" s="309"/>
      <c r="BBM456" s="309"/>
      <c r="BBN456" s="309"/>
      <c r="BBO456" s="309"/>
      <c r="BBP456" s="309"/>
      <c r="BBQ456" s="309"/>
      <c r="BBR456" s="309"/>
      <c r="BBS456" s="309"/>
      <c r="BBT456" s="309"/>
      <c r="BBU456" s="309"/>
      <c r="BBV456" s="309"/>
      <c r="BBW456" s="309"/>
      <c r="BBX456" s="309"/>
      <c r="BBY456" s="309"/>
      <c r="BBZ456" s="309"/>
      <c r="BCA456" s="309"/>
      <c r="BCB456" s="309"/>
      <c r="BCC456" s="309"/>
      <c r="BCD456" s="309"/>
      <c r="BCE456" s="309"/>
      <c r="BCF456" s="309"/>
      <c r="BCG456" s="309"/>
      <c r="BCH456" s="309"/>
      <c r="BCI456" s="309"/>
      <c r="BCJ456" s="309"/>
      <c r="BCK456" s="309"/>
      <c r="BCL456" s="309"/>
      <c r="BCM456" s="309"/>
      <c r="BCN456" s="309"/>
      <c r="BCO456" s="309"/>
      <c r="BCP456" s="309"/>
      <c r="BCQ456" s="309"/>
      <c r="BCR456" s="309"/>
      <c r="BCS456" s="309"/>
      <c r="BCT456" s="309"/>
      <c r="BCU456" s="309"/>
      <c r="BCV456" s="309"/>
      <c r="BCW456" s="309"/>
      <c r="BCX456" s="309"/>
      <c r="BCY456" s="309"/>
      <c r="BCZ456" s="309"/>
      <c r="BDA456" s="309"/>
      <c r="BDB456" s="309"/>
      <c r="BDC456" s="309"/>
      <c r="BDD456" s="309"/>
      <c r="BDE456" s="309"/>
      <c r="BDF456" s="309"/>
      <c r="BDG456" s="309"/>
      <c r="BDH456" s="309"/>
      <c r="BDI456" s="309"/>
      <c r="BDJ456" s="309"/>
      <c r="BDK456" s="309"/>
      <c r="BDL456" s="309"/>
      <c r="BDM456" s="309"/>
      <c r="BDN456" s="309"/>
      <c r="BDO456" s="309"/>
      <c r="BDP456" s="309"/>
      <c r="BDQ456" s="309"/>
      <c r="BDR456" s="309"/>
      <c r="BDS456" s="309"/>
      <c r="BDT456" s="309"/>
      <c r="BDU456" s="309"/>
      <c r="BDV456" s="309"/>
      <c r="BDW456" s="309"/>
      <c r="BDX456" s="309"/>
      <c r="BDY456" s="309"/>
      <c r="BDZ456" s="309"/>
      <c r="BEA456" s="309"/>
      <c r="BEB456" s="309"/>
      <c r="BEC456" s="309"/>
      <c r="BED456" s="309"/>
      <c r="BEE456" s="309"/>
      <c r="BEF456" s="309"/>
      <c r="BEG456" s="309"/>
      <c r="BEH456" s="309"/>
      <c r="BEI456" s="309"/>
      <c r="BEJ456" s="309"/>
      <c r="BEK456" s="309"/>
      <c r="BEL456" s="309"/>
      <c r="BEM456" s="309"/>
      <c r="BEN456" s="309"/>
      <c r="BEO456" s="309"/>
      <c r="BEP456" s="309"/>
      <c r="BEQ456" s="309"/>
      <c r="BER456" s="309"/>
      <c r="BES456" s="309"/>
      <c r="BET456" s="309"/>
      <c r="BEU456" s="309"/>
      <c r="BEV456" s="309"/>
      <c r="BEW456" s="309"/>
      <c r="BEX456" s="309"/>
      <c r="BEY456" s="309"/>
      <c r="BEZ456" s="309"/>
      <c r="BFA456" s="309"/>
      <c r="BFB456" s="309"/>
      <c r="BFC456" s="309"/>
      <c r="BFD456" s="309"/>
      <c r="BFE456" s="309"/>
      <c r="BFF456" s="309"/>
      <c r="BFG456" s="309"/>
      <c r="BFH456" s="309"/>
      <c r="BFI456" s="309"/>
      <c r="BFJ456" s="309"/>
      <c r="BFK456" s="309"/>
      <c r="BFL456" s="309"/>
      <c r="BFM456" s="309"/>
      <c r="BFN456" s="309"/>
      <c r="BFO456" s="309"/>
      <c r="BFP456" s="309"/>
      <c r="BFQ456" s="309"/>
      <c r="BFR456" s="309"/>
      <c r="BFS456" s="309"/>
      <c r="BFT456" s="309"/>
      <c r="BFU456" s="309"/>
      <c r="BFV456" s="309"/>
      <c r="BFW456" s="309"/>
      <c r="BFX456" s="309"/>
      <c r="BFY456" s="309"/>
      <c r="BFZ456" s="309"/>
      <c r="BGA456" s="309"/>
      <c r="BGB456" s="309"/>
      <c r="BGC456" s="309"/>
      <c r="BGD456" s="309"/>
      <c r="BGE456" s="309"/>
      <c r="BGF456" s="309"/>
      <c r="BGG456" s="309"/>
      <c r="BGH456" s="309"/>
    </row>
    <row r="457" spans="6:1542" s="18" customFormat="1" ht="14.45" customHeight="1" x14ac:dyDescent="0.25">
      <c r="F457" s="68"/>
      <c r="Y457" s="68"/>
      <c r="AC457" s="309"/>
      <c r="AD457" s="309"/>
      <c r="AE457" s="309"/>
      <c r="AF457" s="309"/>
      <c r="AG457" s="309"/>
      <c r="AH457" s="309"/>
      <c r="AI457" s="309"/>
      <c r="AJ457" s="309"/>
      <c r="AK457" s="309"/>
      <c r="AL457" s="309"/>
      <c r="AM457" s="309"/>
      <c r="AN457" s="309"/>
      <c r="AO457" s="309"/>
      <c r="AP457" s="309"/>
      <c r="AQ457" s="309"/>
      <c r="AR457" s="309"/>
      <c r="AS457" s="309"/>
      <c r="AT457" s="309"/>
      <c r="AU457" s="309"/>
      <c r="AV457" s="309"/>
      <c r="AW457" s="309"/>
      <c r="AX457" s="309"/>
      <c r="AY457" s="309"/>
      <c r="AZ457" s="309"/>
      <c r="BA457" s="309"/>
      <c r="BB457" s="309"/>
      <c r="BC457" s="309"/>
      <c r="BD457" s="309"/>
      <c r="BE457" s="309"/>
      <c r="BF457" s="309"/>
      <c r="BG457" s="309"/>
      <c r="BH457" s="309"/>
      <c r="BI457" s="309"/>
      <c r="BJ457" s="309"/>
      <c r="BK457" s="309"/>
      <c r="BL457" s="309"/>
      <c r="BM457" s="309"/>
      <c r="BN457" s="309"/>
      <c r="BO457" s="309"/>
      <c r="BP457" s="309"/>
      <c r="BQ457" s="309"/>
      <c r="BR457" s="309"/>
      <c r="BS457" s="309"/>
      <c r="BT457" s="309"/>
      <c r="BU457" s="309"/>
      <c r="BV457" s="309"/>
      <c r="BW457" s="309"/>
      <c r="BX457" s="309"/>
      <c r="BY457" s="309"/>
      <c r="BZ457" s="309"/>
      <c r="CA457" s="309"/>
      <c r="CB457" s="309"/>
      <c r="CC457" s="309"/>
      <c r="CD457" s="309"/>
      <c r="CE457" s="309"/>
      <c r="CF457" s="309"/>
      <c r="CG457" s="309"/>
      <c r="CH457" s="309"/>
      <c r="CI457" s="309"/>
      <c r="CJ457" s="309"/>
      <c r="CK457" s="309"/>
      <c r="CL457" s="309"/>
      <c r="CM457" s="309"/>
      <c r="CN457" s="309"/>
      <c r="CO457" s="309"/>
      <c r="CP457" s="309"/>
      <c r="CQ457" s="309"/>
      <c r="CR457" s="309"/>
      <c r="CS457" s="309"/>
      <c r="CT457" s="309"/>
      <c r="CU457" s="309"/>
      <c r="CV457" s="309"/>
      <c r="CW457" s="309"/>
      <c r="CX457" s="309"/>
      <c r="CY457" s="309"/>
      <c r="CZ457" s="309"/>
      <c r="DA457" s="309"/>
      <c r="DB457" s="309"/>
      <c r="DC457" s="309"/>
      <c r="DD457" s="309"/>
      <c r="DE457" s="309"/>
      <c r="DF457" s="309"/>
      <c r="DG457" s="309"/>
      <c r="DH457" s="309"/>
      <c r="DI457" s="309"/>
      <c r="DJ457" s="309"/>
      <c r="DK457" s="309"/>
      <c r="DL457" s="309"/>
      <c r="DM457" s="309"/>
      <c r="DN457" s="309"/>
      <c r="DO457" s="309"/>
      <c r="DP457" s="309"/>
      <c r="DQ457" s="309"/>
      <c r="DR457" s="309"/>
      <c r="DS457" s="309"/>
      <c r="DT457" s="309"/>
      <c r="DU457" s="309"/>
      <c r="DV457" s="309"/>
      <c r="DW457" s="309"/>
      <c r="DX457" s="309"/>
      <c r="DY457" s="309"/>
      <c r="DZ457" s="309"/>
      <c r="EA457" s="309"/>
      <c r="EB457" s="309"/>
      <c r="EC457" s="309"/>
      <c r="ED457" s="309"/>
      <c r="EE457" s="309"/>
      <c r="EF457" s="309"/>
      <c r="EG457" s="309"/>
      <c r="EH457" s="309"/>
      <c r="EI457" s="309"/>
      <c r="EJ457" s="309"/>
      <c r="EK457" s="309"/>
      <c r="EL457" s="309"/>
      <c r="EM457" s="309"/>
      <c r="EN457" s="309"/>
      <c r="EO457" s="309"/>
      <c r="EP457" s="309"/>
      <c r="EQ457" s="309"/>
      <c r="ER457" s="309"/>
      <c r="ES457" s="309"/>
      <c r="ET457" s="309"/>
      <c r="EU457" s="309"/>
      <c r="EV457" s="309"/>
      <c r="EW457" s="309"/>
      <c r="EX457" s="309"/>
      <c r="EY457" s="309"/>
      <c r="EZ457" s="309"/>
      <c r="FA457" s="309"/>
      <c r="FB457" s="309"/>
      <c r="FC457" s="309"/>
      <c r="FD457" s="309"/>
      <c r="FE457" s="309"/>
      <c r="FF457" s="309"/>
      <c r="FG457" s="309"/>
      <c r="FH457" s="309"/>
      <c r="FI457" s="309"/>
      <c r="FJ457" s="309"/>
      <c r="FK457" s="309"/>
      <c r="FL457" s="309"/>
      <c r="FM457" s="309"/>
      <c r="FN457" s="309"/>
      <c r="FO457" s="309"/>
      <c r="FP457" s="309"/>
      <c r="FQ457" s="309"/>
      <c r="FR457" s="309"/>
      <c r="FS457" s="309"/>
      <c r="FT457" s="309"/>
      <c r="FU457" s="309"/>
      <c r="FV457" s="309"/>
      <c r="FW457" s="309"/>
      <c r="FX457" s="309"/>
      <c r="FY457" s="309"/>
      <c r="FZ457" s="309"/>
      <c r="GA457" s="309"/>
      <c r="GB457" s="309"/>
      <c r="GC457" s="309"/>
      <c r="GD457" s="309"/>
      <c r="GE457" s="309"/>
      <c r="GF457" s="309"/>
      <c r="GG457" s="309"/>
      <c r="GH457" s="309"/>
      <c r="GI457" s="309"/>
      <c r="GJ457" s="309"/>
      <c r="GK457" s="309"/>
      <c r="GL457" s="309"/>
      <c r="GM457" s="309"/>
      <c r="GN457" s="309"/>
      <c r="GO457" s="309"/>
      <c r="GP457" s="309"/>
      <c r="GQ457" s="309"/>
      <c r="GR457" s="309"/>
      <c r="GS457" s="309"/>
      <c r="GT457" s="309"/>
      <c r="GU457" s="309"/>
      <c r="GV457" s="309"/>
      <c r="GW457" s="309"/>
      <c r="GX457" s="309"/>
      <c r="GY457" s="309"/>
      <c r="GZ457" s="309"/>
      <c r="HA457" s="309"/>
      <c r="HB457" s="309"/>
      <c r="HC457" s="309"/>
      <c r="HD457" s="309"/>
      <c r="HE457" s="309"/>
      <c r="HF457" s="309"/>
      <c r="HG457" s="309"/>
      <c r="HH457" s="309"/>
      <c r="HI457" s="309"/>
      <c r="HJ457" s="309"/>
      <c r="HK457" s="309"/>
      <c r="HL457" s="309"/>
      <c r="HM457" s="309"/>
      <c r="HN457" s="309"/>
      <c r="HO457" s="309"/>
      <c r="HP457" s="309"/>
      <c r="HQ457" s="309"/>
      <c r="HR457" s="309"/>
      <c r="HS457" s="309"/>
      <c r="HT457" s="309"/>
      <c r="HU457" s="309"/>
      <c r="HV457" s="309"/>
      <c r="HW457" s="309"/>
      <c r="HX457" s="309"/>
      <c r="HY457" s="309"/>
      <c r="HZ457" s="309"/>
      <c r="IA457" s="309"/>
      <c r="IB457" s="309"/>
      <c r="IC457" s="309"/>
      <c r="ID457" s="309"/>
      <c r="IE457" s="309"/>
      <c r="IF457" s="309"/>
      <c r="IG457" s="309"/>
      <c r="IH457" s="309"/>
      <c r="II457" s="309"/>
      <c r="IJ457" s="309"/>
      <c r="IK457" s="309"/>
      <c r="IL457" s="309"/>
      <c r="IM457" s="309"/>
      <c r="IN457" s="309"/>
      <c r="IO457" s="309"/>
      <c r="IP457" s="309"/>
      <c r="IQ457" s="309"/>
      <c r="IR457" s="309"/>
      <c r="IS457" s="309"/>
      <c r="IT457" s="309"/>
      <c r="IU457" s="309"/>
      <c r="IV457" s="309"/>
      <c r="IW457" s="309"/>
      <c r="IX457" s="309"/>
      <c r="IY457" s="309"/>
      <c r="IZ457" s="309"/>
      <c r="JA457" s="309"/>
      <c r="JB457" s="309"/>
      <c r="JC457" s="309"/>
      <c r="JD457" s="309"/>
      <c r="JE457" s="309"/>
      <c r="JF457" s="309"/>
      <c r="JG457" s="309"/>
      <c r="JH457" s="309"/>
      <c r="JI457" s="309"/>
      <c r="JJ457" s="309"/>
      <c r="JK457" s="309"/>
      <c r="JL457" s="309"/>
      <c r="JM457" s="309"/>
      <c r="JN457" s="309"/>
      <c r="JO457" s="309"/>
      <c r="JP457" s="309"/>
      <c r="JQ457" s="309"/>
      <c r="JR457" s="309"/>
      <c r="JS457" s="309"/>
      <c r="JT457" s="309"/>
      <c r="JU457" s="309"/>
      <c r="JV457" s="309"/>
      <c r="JW457" s="309"/>
      <c r="JX457" s="309"/>
      <c r="JY457" s="309"/>
      <c r="JZ457" s="309"/>
      <c r="KA457" s="309"/>
      <c r="KB457" s="309"/>
      <c r="KC457" s="309"/>
      <c r="KD457" s="309"/>
      <c r="KE457" s="309"/>
      <c r="KF457" s="309"/>
      <c r="KG457" s="309"/>
      <c r="KH457" s="309"/>
      <c r="KI457" s="309"/>
      <c r="KJ457" s="309"/>
      <c r="KK457" s="309"/>
      <c r="KL457" s="309"/>
      <c r="KM457" s="309"/>
      <c r="KN457" s="309"/>
      <c r="KO457" s="309"/>
      <c r="KP457" s="309"/>
      <c r="KQ457" s="309"/>
      <c r="KR457" s="309"/>
      <c r="KS457" s="309"/>
      <c r="KT457" s="309"/>
      <c r="KU457" s="309"/>
      <c r="KV457" s="309"/>
      <c r="KW457" s="309"/>
      <c r="KX457" s="309"/>
      <c r="KY457" s="309"/>
      <c r="KZ457" s="309"/>
      <c r="LA457" s="309"/>
      <c r="LB457" s="309"/>
      <c r="LC457" s="309"/>
      <c r="LD457" s="309"/>
      <c r="LE457" s="309"/>
      <c r="LF457" s="309"/>
      <c r="LG457" s="309"/>
      <c r="LH457" s="309"/>
      <c r="LI457" s="309"/>
      <c r="LJ457" s="309"/>
      <c r="LK457" s="309"/>
      <c r="LL457" s="309"/>
      <c r="LM457" s="309"/>
      <c r="LN457" s="309"/>
      <c r="LO457" s="309"/>
      <c r="LP457" s="309"/>
      <c r="LQ457" s="309"/>
      <c r="LR457" s="309"/>
      <c r="LS457" s="309"/>
      <c r="LT457" s="309"/>
      <c r="LU457" s="309"/>
      <c r="LV457" s="309"/>
      <c r="LW457" s="309"/>
      <c r="LX457" s="309"/>
      <c r="LY457" s="309"/>
      <c r="LZ457" s="309"/>
      <c r="MA457" s="309"/>
      <c r="MB457" s="309"/>
      <c r="MC457" s="309"/>
      <c r="MD457" s="309"/>
      <c r="ME457" s="309"/>
      <c r="MF457" s="309"/>
      <c r="MG457" s="309"/>
      <c r="MH457" s="309"/>
      <c r="MI457" s="309"/>
      <c r="MJ457" s="309"/>
      <c r="MK457" s="309"/>
      <c r="ML457" s="309"/>
      <c r="MM457" s="309"/>
      <c r="MN457" s="309"/>
      <c r="MO457" s="309"/>
      <c r="MP457" s="309"/>
      <c r="MQ457" s="309"/>
      <c r="MR457" s="309"/>
      <c r="MS457" s="309"/>
      <c r="MT457" s="309"/>
      <c r="MU457" s="309"/>
      <c r="MV457" s="309"/>
      <c r="MW457" s="309"/>
      <c r="MX457" s="309"/>
      <c r="MY457" s="309"/>
      <c r="MZ457" s="309"/>
      <c r="NA457" s="309"/>
      <c r="NB457" s="309"/>
      <c r="NC457" s="309"/>
      <c r="ND457" s="309"/>
      <c r="NE457" s="309"/>
      <c r="NF457" s="309"/>
      <c r="NG457" s="309"/>
      <c r="NH457" s="309"/>
      <c r="NI457" s="309"/>
      <c r="NJ457" s="309"/>
      <c r="NK457" s="309"/>
      <c r="NL457" s="309"/>
      <c r="NM457" s="309"/>
      <c r="NN457" s="309"/>
      <c r="NO457" s="309"/>
      <c r="NP457" s="309"/>
      <c r="NQ457" s="309"/>
      <c r="NR457" s="309"/>
      <c r="NS457" s="309"/>
      <c r="NT457" s="309"/>
      <c r="NU457" s="309"/>
      <c r="NV457" s="309"/>
      <c r="NW457" s="309"/>
      <c r="NX457" s="309"/>
      <c r="NY457" s="309"/>
      <c r="NZ457" s="309"/>
      <c r="OA457" s="309"/>
      <c r="OB457" s="309"/>
      <c r="OC457" s="309"/>
      <c r="OD457" s="309"/>
      <c r="OE457" s="309"/>
      <c r="OF457" s="309"/>
      <c r="OG457" s="309"/>
      <c r="OH457" s="309"/>
      <c r="OI457" s="309"/>
      <c r="OJ457" s="309"/>
      <c r="OK457" s="309"/>
      <c r="OL457" s="309"/>
      <c r="OM457" s="309"/>
      <c r="ON457" s="309"/>
      <c r="OO457" s="309"/>
      <c r="OP457" s="309"/>
      <c r="OQ457" s="309"/>
      <c r="OR457" s="309"/>
      <c r="OS457" s="309"/>
      <c r="OT457" s="309"/>
      <c r="OU457" s="309"/>
      <c r="OV457" s="309"/>
      <c r="OW457" s="309"/>
      <c r="OX457" s="309"/>
      <c r="OY457" s="309"/>
      <c r="OZ457" s="309"/>
      <c r="PA457" s="309"/>
      <c r="PB457" s="309"/>
      <c r="PC457" s="309"/>
      <c r="PD457" s="309"/>
      <c r="PE457" s="309"/>
      <c r="PF457" s="309"/>
      <c r="PG457" s="309"/>
      <c r="PH457" s="309"/>
      <c r="PI457" s="309"/>
      <c r="PJ457" s="309"/>
      <c r="PK457" s="309"/>
      <c r="PL457" s="309"/>
      <c r="PM457" s="309"/>
      <c r="PN457" s="309"/>
      <c r="PO457" s="309"/>
      <c r="PP457" s="309"/>
      <c r="PQ457" s="309"/>
      <c r="PR457" s="309"/>
      <c r="PS457" s="309"/>
      <c r="PT457" s="309"/>
      <c r="PU457" s="309"/>
      <c r="PV457" s="309"/>
      <c r="PW457" s="309"/>
      <c r="PX457" s="309"/>
      <c r="PY457" s="309"/>
      <c r="PZ457" s="309"/>
      <c r="QA457" s="309"/>
      <c r="QB457" s="309"/>
      <c r="QC457" s="309"/>
      <c r="QD457" s="309"/>
      <c r="QE457" s="309"/>
      <c r="QF457" s="309"/>
      <c r="QG457" s="309"/>
      <c r="QH457" s="309"/>
      <c r="QI457" s="309"/>
      <c r="QJ457" s="309"/>
      <c r="QK457" s="309"/>
      <c r="QL457" s="309"/>
      <c r="QM457" s="309"/>
      <c r="QN457" s="309"/>
      <c r="QO457" s="309"/>
      <c r="QP457" s="309"/>
      <c r="QQ457" s="309"/>
      <c r="QR457" s="309"/>
      <c r="QS457" s="309"/>
      <c r="QT457" s="309"/>
      <c r="QU457" s="309"/>
      <c r="QV457" s="309"/>
      <c r="QW457" s="309"/>
      <c r="QX457" s="309"/>
      <c r="QY457" s="309"/>
      <c r="QZ457" s="309"/>
      <c r="RA457" s="309"/>
      <c r="RB457" s="309"/>
      <c r="RC457" s="309"/>
      <c r="RD457" s="309"/>
      <c r="RE457" s="309"/>
      <c r="RF457" s="309"/>
      <c r="RG457" s="309"/>
      <c r="RH457" s="309"/>
      <c r="RI457" s="309"/>
      <c r="RJ457" s="309"/>
      <c r="RK457" s="309"/>
      <c r="RL457" s="309"/>
      <c r="RM457" s="309"/>
      <c r="RN457" s="309"/>
      <c r="RO457" s="309"/>
      <c r="RP457" s="309"/>
      <c r="RQ457" s="309"/>
      <c r="RR457" s="309"/>
      <c r="RS457" s="309"/>
      <c r="RT457" s="309"/>
      <c r="RU457" s="309"/>
      <c r="RV457" s="309"/>
      <c r="RW457" s="309"/>
      <c r="RX457" s="309"/>
      <c r="RY457" s="309"/>
      <c r="RZ457" s="309"/>
      <c r="SA457" s="309"/>
      <c r="SB457" s="309"/>
      <c r="SC457" s="309"/>
      <c r="SD457" s="309"/>
      <c r="SE457" s="309"/>
      <c r="SF457" s="309"/>
      <c r="SG457" s="309"/>
      <c r="SH457" s="309"/>
      <c r="SI457" s="309"/>
      <c r="SJ457" s="309"/>
      <c r="SK457" s="309"/>
      <c r="SL457" s="309"/>
      <c r="SM457" s="309"/>
      <c r="SN457" s="309"/>
      <c r="SO457" s="309"/>
      <c r="SP457" s="309"/>
      <c r="SQ457" s="309"/>
      <c r="SR457" s="309"/>
      <c r="SS457" s="309"/>
      <c r="ST457" s="309"/>
      <c r="SU457" s="309"/>
      <c r="SV457" s="309"/>
      <c r="SW457" s="309"/>
      <c r="SX457" s="309"/>
      <c r="SY457" s="309"/>
      <c r="SZ457" s="309"/>
      <c r="TA457" s="309"/>
      <c r="TB457" s="309"/>
      <c r="TC457" s="309"/>
      <c r="TD457" s="309"/>
      <c r="TE457" s="309"/>
      <c r="TF457" s="309"/>
      <c r="TG457" s="309"/>
      <c r="TH457" s="309"/>
      <c r="TI457" s="309"/>
      <c r="TJ457" s="309"/>
      <c r="TK457" s="309"/>
      <c r="TL457" s="309"/>
      <c r="TM457" s="309"/>
      <c r="TN457" s="309"/>
      <c r="TO457" s="309"/>
      <c r="TP457" s="309"/>
      <c r="TQ457" s="309"/>
      <c r="TR457" s="309"/>
      <c r="TS457" s="309"/>
      <c r="TT457" s="309"/>
      <c r="TU457" s="309"/>
      <c r="TV457" s="309"/>
      <c r="TW457" s="309"/>
      <c r="TX457" s="309"/>
      <c r="TY457" s="309"/>
      <c r="TZ457" s="309"/>
      <c r="UA457" s="309"/>
      <c r="UB457" s="309"/>
      <c r="UC457" s="309"/>
      <c r="UD457" s="309"/>
      <c r="UE457" s="309"/>
      <c r="UF457" s="309"/>
      <c r="UG457" s="309"/>
      <c r="UH457" s="309"/>
      <c r="UI457" s="309"/>
      <c r="UJ457" s="309"/>
      <c r="UK457" s="309"/>
      <c r="UL457" s="309"/>
      <c r="UM457" s="309"/>
      <c r="UN457" s="309"/>
      <c r="UO457" s="309"/>
      <c r="UP457" s="309"/>
      <c r="UQ457" s="309"/>
      <c r="UR457" s="309"/>
      <c r="US457" s="309"/>
      <c r="UT457" s="309"/>
      <c r="UU457" s="309"/>
      <c r="UV457" s="309"/>
      <c r="UW457" s="309"/>
      <c r="UX457" s="309"/>
      <c r="UY457" s="309"/>
      <c r="UZ457" s="309"/>
      <c r="VA457" s="309"/>
      <c r="VB457" s="309"/>
      <c r="VC457" s="309"/>
      <c r="VD457" s="309"/>
      <c r="VE457" s="309"/>
      <c r="VF457" s="309"/>
      <c r="VG457" s="309"/>
      <c r="VH457" s="309"/>
      <c r="VI457" s="309"/>
      <c r="VJ457" s="309"/>
      <c r="VK457" s="309"/>
      <c r="VL457" s="309"/>
      <c r="VM457" s="309"/>
      <c r="VN457" s="309"/>
      <c r="VO457" s="309"/>
      <c r="VP457" s="309"/>
      <c r="VQ457" s="309"/>
      <c r="VR457" s="309"/>
      <c r="VS457" s="309"/>
      <c r="VT457" s="309"/>
      <c r="VU457" s="309"/>
      <c r="VV457" s="309"/>
      <c r="VW457" s="309"/>
      <c r="VX457" s="309"/>
      <c r="VY457" s="309"/>
      <c r="VZ457" s="309"/>
      <c r="WA457" s="309"/>
      <c r="WB457" s="309"/>
      <c r="WC457" s="309"/>
      <c r="WD457" s="309"/>
      <c r="WE457" s="309"/>
      <c r="WF457" s="309"/>
      <c r="WG457" s="309"/>
      <c r="WH457" s="309"/>
      <c r="WI457" s="309"/>
      <c r="WJ457" s="309"/>
      <c r="WK457" s="309"/>
      <c r="WL457" s="309"/>
      <c r="WM457" s="309"/>
      <c r="WN457" s="309"/>
      <c r="WO457" s="309"/>
      <c r="WP457" s="309"/>
      <c r="WQ457" s="309"/>
      <c r="WR457" s="309"/>
      <c r="WS457" s="309"/>
      <c r="WT457" s="309"/>
      <c r="WU457" s="309"/>
      <c r="WV457" s="309"/>
      <c r="WW457" s="309"/>
      <c r="WX457" s="309"/>
      <c r="WY457" s="309"/>
      <c r="WZ457" s="309"/>
      <c r="XA457" s="309"/>
      <c r="XB457" s="309"/>
      <c r="XC457" s="309"/>
      <c r="XD457" s="309"/>
      <c r="XE457" s="309"/>
      <c r="XF457" s="309"/>
      <c r="XG457" s="309"/>
      <c r="XH457" s="309"/>
      <c r="XI457" s="309"/>
      <c r="XJ457" s="309"/>
      <c r="XK457" s="309"/>
      <c r="XL457" s="309"/>
      <c r="XM457" s="309"/>
      <c r="XN457" s="309"/>
      <c r="XO457" s="309"/>
      <c r="XP457" s="309"/>
      <c r="XQ457" s="309"/>
      <c r="XR457" s="309"/>
      <c r="XS457" s="309"/>
      <c r="XT457" s="309"/>
      <c r="XU457" s="309"/>
      <c r="XV457" s="309"/>
      <c r="XW457" s="309"/>
      <c r="XX457" s="309"/>
      <c r="XY457" s="309"/>
      <c r="XZ457" s="309"/>
      <c r="YA457" s="309"/>
      <c r="YB457" s="309"/>
      <c r="YC457" s="309"/>
      <c r="YD457" s="309"/>
      <c r="YE457" s="309"/>
      <c r="YF457" s="309"/>
      <c r="YG457" s="309"/>
      <c r="YH457" s="309"/>
      <c r="YI457" s="309"/>
      <c r="YJ457" s="309"/>
      <c r="YK457" s="309"/>
      <c r="YL457" s="309"/>
      <c r="YM457" s="309"/>
      <c r="YN457" s="309"/>
      <c r="YO457" s="309"/>
      <c r="YP457" s="309"/>
      <c r="YQ457" s="309"/>
      <c r="YR457" s="309"/>
      <c r="YS457" s="309"/>
      <c r="YT457" s="309"/>
      <c r="YU457" s="309"/>
      <c r="YV457" s="309"/>
      <c r="YW457" s="309"/>
      <c r="YX457" s="309"/>
      <c r="YY457" s="309"/>
      <c r="YZ457" s="309"/>
      <c r="ZA457" s="309"/>
      <c r="ZB457" s="309"/>
      <c r="ZC457" s="309"/>
      <c r="ZD457" s="309"/>
      <c r="ZE457" s="309"/>
      <c r="ZF457" s="309"/>
      <c r="ZG457" s="309"/>
      <c r="ZH457" s="309"/>
      <c r="ZI457" s="309"/>
      <c r="ZJ457" s="309"/>
      <c r="ZK457" s="309"/>
      <c r="ZL457" s="309"/>
      <c r="ZM457" s="309"/>
      <c r="ZN457" s="309"/>
      <c r="ZO457" s="309"/>
      <c r="ZP457" s="309"/>
      <c r="ZQ457" s="309"/>
      <c r="ZR457" s="309"/>
      <c r="ZS457" s="309"/>
      <c r="ZT457" s="309"/>
      <c r="ZU457" s="309"/>
      <c r="ZV457" s="309"/>
      <c r="ZW457" s="309"/>
      <c r="ZX457" s="309"/>
      <c r="ZY457" s="309"/>
      <c r="ZZ457" s="309"/>
      <c r="AAA457" s="309"/>
      <c r="AAB457" s="309"/>
      <c r="AAC457" s="309"/>
      <c r="AAD457" s="309"/>
      <c r="AAE457" s="309"/>
      <c r="AAF457" s="309"/>
      <c r="AAG457" s="309"/>
      <c r="AAH457" s="309"/>
      <c r="AAI457" s="309"/>
      <c r="AAJ457" s="309"/>
      <c r="AAK457" s="309"/>
      <c r="AAL457" s="309"/>
      <c r="AAM457" s="309"/>
      <c r="AAN457" s="309"/>
      <c r="AAO457" s="309"/>
      <c r="AAP457" s="309"/>
      <c r="AAQ457" s="309"/>
      <c r="AAR457" s="309"/>
      <c r="AAS457" s="309"/>
      <c r="AAT457" s="309"/>
      <c r="AAU457" s="309"/>
      <c r="AAV457" s="309"/>
      <c r="AAW457" s="309"/>
      <c r="AAX457" s="309"/>
      <c r="AAY457" s="309"/>
      <c r="AAZ457" s="309"/>
      <c r="ABA457" s="309"/>
      <c r="ABB457" s="309"/>
      <c r="ABC457" s="309"/>
      <c r="ABD457" s="309"/>
      <c r="ABE457" s="309"/>
      <c r="ABF457" s="309"/>
      <c r="ABG457" s="309"/>
      <c r="ABH457" s="309"/>
      <c r="ABI457" s="309"/>
      <c r="ABJ457" s="309"/>
      <c r="ABK457" s="309"/>
      <c r="ABL457" s="309"/>
      <c r="ABM457" s="309"/>
      <c r="ABN457" s="309"/>
      <c r="ABO457" s="309"/>
      <c r="ABP457" s="309"/>
      <c r="ABQ457" s="309"/>
      <c r="ABR457" s="309"/>
      <c r="ABS457" s="309"/>
      <c r="ABT457" s="309"/>
      <c r="ABU457" s="309"/>
      <c r="ABV457" s="309"/>
      <c r="ABW457" s="309"/>
      <c r="ABX457" s="309"/>
      <c r="ABY457" s="309"/>
      <c r="ABZ457" s="309"/>
      <c r="ACA457" s="309"/>
      <c r="ACB457" s="309"/>
      <c r="ACC457" s="309"/>
      <c r="ACD457" s="309"/>
      <c r="ACE457" s="309"/>
      <c r="ACF457" s="309"/>
      <c r="ACG457" s="309"/>
      <c r="ACH457" s="309"/>
      <c r="ACI457" s="309"/>
      <c r="ACJ457" s="309"/>
      <c r="ACK457" s="309"/>
      <c r="ACL457" s="309"/>
      <c r="ACM457" s="309"/>
      <c r="ACN457" s="309"/>
      <c r="ACO457" s="309"/>
      <c r="ACP457" s="309"/>
      <c r="ACQ457" s="309"/>
      <c r="ACR457" s="309"/>
      <c r="ACS457" s="309"/>
      <c r="ACT457" s="309"/>
      <c r="ACU457" s="309"/>
      <c r="ACV457" s="309"/>
      <c r="ACW457" s="309"/>
      <c r="ACX457" s="309"/>
      <c r="ACY457" s="309"/>
      <c r="ACZ457" s="309"/>
      <c r="ADA457" s="309"/>
      <c r="ADB457" s="309"/>
      <c r="ADC457" s="309"/>
      <c r="ADD457" s="309"/>
      <c r="ADE457" s="309"/>
      <c r="ADF457" s="309"/>
      <c r="ADG457" s="309"/>
      <c r="ADH457" s="309"/>
      <c r="ADI457" s="309"/>
      <c r="ADJ457" s="309"/>
      <c r="ADK457" s="309"/>
      <c r="ADL457" s="309"/>
      <c r="ADM457" s="309"/>
      <c r="ADN457" s="309"/>
      <c r="ADO457" s="309"/>
      <c r="ADP457" s="309"/>
      <c r="ADQ457" s="309"/>
      <c r="ADR457" s="309"/>
      <c r="ADS457" s="309"/>
      <c r="ADT457" s="309"/>
      <c r="ADU457" s="309"/>
      <c r="ADV457" s="309"/>
      <c r="ADW457" s="309"/>
      <c r="ADX457" s="309"/>
      <c r="ADY457" s="309"/>
      <c r="ADZ457" s="309"/>
      <c r="AEA457" s="309"/>
      <c r="AEB457" s="309"/>
      <c r="AEC457" s="309"/>
      <c r="AED457" s="309"/>
      <c r="AEE457" s="309"/>
      <c r="AEF457" s="309"/>
      <c r="AEG457" s="309"/>
      <c r="AEH457" s="309"/>
      <c r="AEI457" s="309"/>
      <c r="AEJ457" s="309"/>
      <c r="AEK457" s="309"/>
      <c r="AEL457" s="309"/>
      <c r="AEM457" s="309"/>
      <c r="AEN457" s="309"/>
      <c r="AEO457" s="309"/>
      <c r="AEP457" s="309"/>
      <c r="AEQ457" s="309"/>
      <c r="AER457" s="309"/>
      <c r="AES457" s="309"/>
      <c r="AET457" s="309"/>
      <c r="AEU457" s="309"/>
      <c r="AEV457" s="309"/>
      <c r="AEW457" s="309"/>
      <c r="AEX457" s="309"/>
      <c r="AEY457" s="309"/>
      <c r="AEZ457" s="309"/>
      <c r="AFA457" s="309"/>
      <c r="AFB457" s="309"/>
      <c r="AFC457" s="309"/>
      <c r="AFD457" s="309"/>
      <c r="AFE457" s="309"/>
      <c r="AFF457" s="309"/>
      <c r="AFG457" s="309"/>
      <c r="AFH457" s="309"/>
      <c r="AFI457" s="309"/>
      <c r="AFJ457" s="309"/>
      <c r="AFK457" s="309"/>
      <c r="AFL457" s="309"/>
      <c r="AFM457" s="309"/>
      <c r="AFN457" s="309"/>
      <c r="AFO457" s="309"/>
      <c r="AFP457" s="309"/>
      <c r="AFQ457" s="309"/>
      <c r="AFR457" s="309"/>
      <c r="AFS457" s="309"/>
      <c r="AFT457" s="309"/>
      <c r="AFU457" s="309"/>
      <c r="AFV457" s="309"/>
      <c r="AFW457" s="309"/>
      <c r="AFX457" s="309"/>
      <c r="AFY457" s="309"/>
      <c r="AFZ457" s="309"/>
      <c r="AGA457" s="309"/>
      <c r="AGB457" s="309"/>
      <c r="AGC457" s="309"/>
      <c r="AGD457" s="309"/>
      <c r="AGE457" s="309"/>
      <c r="AGF457" s="309"/>
      <c r="AGG457" s="309"/>
      <c r="AGH457" s="309"/>
      <c r="AGI457" s="309"/>
      <c r="AGJ457" s="309"/>
      <c r="AGK457" s="309"/>
      <c r="AGL457" s="309"/>
      <c r="AGM457" s="309"/>
      <c r="AGN457" s="309"/>
      <c r="AGO457" s="309"/>
      <c r="AGP457" s="309"/>
      <c r="AGQ457" s="309"/>
      <c r="AGR457" s="309"/>
      <c r="AGS457" s="309"/>
      <c r="AGT457" s="309"/>
      <c r="AGU457" s="309"/>
      <c r="AGV457" s="309"/>
      <c r="AGW457" s="309"/>
      <c r="AGX457" s="309"/>
      <c r="AGY457" s="309"/>
      <c r="AGZ457" s="309"/>
      <c r="AHA457" s="309"/>
      <c r="AHB457" s="309"/>
      <c r="AHC457" s="309"/>
      <c r="AHD457" s="309"/>
      <c r="AHE457" s="309"/>
      <c r="AHF457" s="309"/>
      <c r="AHG457" s="309"/>
      <c r="AHH457" s="309"/>
      <c r="AHI457" s="309"/>
      <c r="AHJ457" s="309"/>
      <c r="AHK457" s="309"/>
      <c r="AHL457" s="309"/>
      <c r="AHM457" s="309"/>
      <c r="AHN457" s="309"/>
      <c r="AHO457" s="309"/>
      <c r="AHP457" s="309"/>
      <c r="AHQ457" s="309"/>
      <c r="AHR457" s="309"/>
      <c r="AHS457" s="309"/>
      <c r="AHT457" s="309"/>
      <c r="AHU457" s="309"/>
      <c r="AHV457" s="309"/>
      <c r="AHW457" s="309"/>
      <c r="AHX457" s="309"/>
      <c r="AHY457" s="309"/>
      <c r="AHZ457" s="309"/>
      <c r="AIA457" s="309"/>
      <c r="AIB457" s="309"/>
      <c r="AIC457" s="309"/>
      <c r="AID457" s="309"/>
      <c r="AIE457" s="309"/>
      <c r="AIF457" s="309"/>
      <c r="AIG457" s="309"/>
      <c r="AIH457" s="309"/>
      <c r="AII457" s="309"/>
      <c r="AIJ457" s="309"/>
      <c r="AIK457" s="309"/>
      <c r="AIL457" s="309"/>
      <c r="AIM457" s="309"/>
      <c r="AIN457" s="309"/>
      <c r="AIO457" s="309"/>
      <c r="AIP457" s="309"/>
      <c r="AIQ457" s="309"/>
      <c r="AIR457" s="309"/>
      <c r="AIS457" s="309"/>
      <c r="AIT457" s="309"/>
      <c r="AIU457" s="309"/>
      <c r="AIV457" s="309"/>
      <c r="AIW457" s="309"/>
      <c r="AIX457" s="309"/>
      <c r="AIY457" s="309"/>
      <c r="AIZ457" s="309"/>
      <c r="AJA457" s="309"/>
      <c r="AJB457" s="309"/>
      <c r="AJC457" s="309"/>
      <c r="AJD457" s="309"/>
      <c r="AJE457" s="309"/>
      <c r="AJF457" s="309"/>
      <c r="AJG457" s="309"/>
      <c r="AJH457" s="309"/>
      <c r="AJI457" s="309"/>
      <c r="AJJ457" s="309"/>
      <c r="AJK457" s="309"/>
      <c r="AJL457" s="309"/>
      <c r="AJM457" s="309"/>
      <c r="AJN457" s="309"/>
      <c r="AJO457" s="309"/>
      <c r="AJP457" s="309"/>
      <c r="AJQ457" s="309"/>
      <c r="AJR457" s="309"/>
      <c r="AJS457" s="309"/>
      <c r="AJT457" s="309"/>
      <c r="AJU457" s="309"/>
      <c r="AJV457" s="309"/>
      <c r="AJW457" s="309"/>
      <c r="AJX457" s="309"/>
      <c r="AJY457" s="309"/>
      <c r="AJZ457" s="309"/>
      <c r="AKA457" s="309"/>
      <c r="AKB457" s="309"/>
      <c r="AKC457" s="309"/>
      <c r="AKD457" s="309"/>
      <c r="AKE457" s="309"/>
      <c r="AKF457" s="309"/>
      <c r="AKG457" s="309"/>
      <c r="AKH457" s="309"/>
      <c r="AKI457" s="309"/>
      <c r="AKJ457" s="309"/>
      <c r="AKK457" s="309"/>
      <c r="AKL457" s="309"/>
      <c r="AKM457" s="309"/>
      <c r="AKN457" s="309"/>
      <c r="AKO457" s="309"/>
      <c r="AKP457" s="309"/>
      <c r="AKQ457" s="309"/>
      <c r="AKR457" s="309"/>
      <c r="AKS457" s="309"/>
      <c r="AKT457" s="309"/>
      <c r="AKU457" s="309"/>
      <c r="AKV457" s="309"/>
      <c r="AKW457" s="309"/>
      <c r="AKX457" s="309"/>
      <c r="AKY457" s="309"/>
      <c r="AKZ457" s="309"/>
      <c r="ALA457" s="309"/>
      <c r="ALB457" s="309"/>
      <c r="ALC457" s="309"/>
      <c r="ALD457" s="309"/>
      <c r="ALE457" s="309"/>
      <c r="ALF457" s="309"/>
      <c r="ALG457" s="309"/>
      <c r="ALH457" s="309"/>
      <c r="ALI457" s="309"/>
      <c r="ALJ457" s="309"/>
      <c r="ALK457" s="309"/>
      <c r="ALL457" s="309"/>
      <c r="ALM457" s="309"/>
      <c r="ALN457" s="309"/>
      <c r="ALO457" s="309"/>
      <c r="ALP457" s="309"/>
      <c r="ALQ457" s="309"/>
      <c r="ALR457" s="309"/>
      <c r="ALS457" s="309"/>
      <c r="ALT457" s="309"/>
      <c r="ALU457" s="309"/>
      <c r="ALV457" s="309"/>
      <c r="ALW457" s="309"/>
      <c r="ALX457" s="309"/>
      <c r="ALY457" s="309"/>
      <c r="ALZ457" s="309"/>
      <c r="AMA457" s="309"/>
      <c r="AMB457" s="309"/>
      <c r="AMC457" s="309"/>
      <c r="AMD457" s="309"/>
      <c r="AME457" s="309"/>
      <c r="AMF457" s="309"/>
      <c r="AMG457" s="309"/>
      <c r="AMH457" s="309"/>
      <c r="AMI457" s="309"/>
      <c r="AMJ457" s="309"/>
      <c r="AMK457" s="309"/>
      <c r="AML457" s="309"/>
      <c r="AMM457" s="309"/>
      <c r="AMN457" s="309"/>
      <c r="AMO457" s="309"/>
      <c r="AMP457" s="309"/>
      <c r="AMQ457" s="309"/>
      <c r="AMR457" s="309"/>
      <c r="AMS457" s="309"/>
      <c r="AMT457" s="309"/>
      <c r="AMU457" s="309"/>
      <c r="AMV457" s="309"/>
      <c r="AMW457" s="309"/>
      <c r="AMX457" s="309"/>
      <c r="AMY457" s="309"/>
      <c r="AMZ457" s="309"/>
      <c r="ANA457" s="309"/>
      <c r="ANB457" s="309"/>
      <c r="ANC457" s="309"/>
      <c r="AND457" s="309"/>
      <c r="ANE457" s="309"/>
      <c r="ANF457" s="309"/>
      <c r="ANG457" s="309"/>
      <c r="ANH457" s="309"/>
      <c r="ANI457" s="309"/>
      <c r="ANJ457" s="309"/>
      <c r="ANK457" s="309"/>
      <c r="ANL457" s="309"/>
      <c r="ANM457" s="309"/>
      <c r="ANN457" s="309"/>
      <c r="ANO457" s="309"/>
      <c r="ANP457" s="309"/>
      <c r="ANQ457" s="309"/>
      <c r="ANR457" s="309"/>
      <c r="ANS457" s="309"/>
      <c r="ANT457" s="309"/>
      <c r="ANU457" s="309"/>
      <c r="ANV457" s="309"/>
      <c r="ANW457" s="309"/>
      <c r="ANX457" s="309"/>
      <c r="ANY457" s="309"/>
      <c r="ANZ457" s="309"/>
      <c r="AOA457" s="309"/>
      <c r="AOB457" s="309"/>
      <c r="AOC457" s="309"/>
      <c r="AOD457" s="309"/>
      <c r="AOE457" s="309"/>
      <c r="AOF457" s="309"/>
      <c r="AOG457" s="309"/>
      <c r="AOH457" s="309"/>
      <c r="AOI457" s="309"/>
      <c r="AOJ457" s="309"/>
      <c r="AOK457" s="309"/>
      <c r="AOL457" s="309"/>
      <c r="AOM457" s="309"/>
      <c r="AON457" s="309"/>
      <c r="AOO457" s="309"/>
      <c r="AOP457" s="309"/>
      <c r="AOQ457" s="309"/>
      <c r="AOR457" s="309"/>
      <c r="AOS457" s="309"/>
      <c r="AOT457" s="309"/>
      <c r="AOU457" s="309"/>
      <c r="AOV457" s="309"/>
      <c r="AOW457" s="309"/>
      <c r="AOX457" s="309"/>
      <c r="AOY457" s="309"/>
      <c r="AOZ457" s="309"/>
      <c r="APA457" s="309"/>
      <c r="APB457" s="309"/>
      <c r="APC457" s="309"/>
      <c r="APD457" s="309"/>
      <c r="APE457" s="309"/>
      <c r="APF457" s="309"/>
      <c r="APG457" s="309"/>
      <c r="APH457" s="309"/>
      <c r="API457" s="309"/>
      <c r="APJ457" s="309"/>
      <c r="APK457" s="309"/>
      <c r="APL457" s="309"/>
      <c r="APM457" s="309"/>
      <c r="APN457" s="309"/>
      <c r="APO457" s="309"/>
      <c r="APP457" s="309"/>
      <c r="APQ457" s="309"/>
      <c r="APR457" s="309"/>
      <c r="APS457" s="309"/>
      <c r="APT457" s="309"/>
      <c r="APU457" s="309"/>
      <c r="APV457" s="309"/>
      <c r="APW457" s="309"/>
      <c r="APX457" s="309"/>
      <c r="APY457" s="309"/>
      <c r="APZ457" s="309"/>
      <c r="AQA457" s="309"/>
      <c r="AQB457" s="309"/>
      <c r="AQC457" s="309"/>
      <c r="AQD457" s="309"/>
      <c r="AQE457" s="309"/>
      <c r="AQF457" s="309"/>
      <c r="AQG457" s="309"/>
      <c r="AQH457" s="309"/>
      <c r="AQI457" s="309"/>
      <c r="AQJ457" s="309"/>
      <c r="AQK457" s="309"/>
      <c r="AQL457" s="309"/>
      <c r="AQM457" s="309"/>
      <c r="AQN457" s="309"/>
      <c r="AQO457" s="309"/>
      <c r="AQP457" s="309"/>
      <c r="AQQ457" s="309"/>
      <c r="AQR457" s="309"/>
      <c r="AQS457" s="309"/>
      <c r="AQT457" s="309"/>
      <c r="AQU457" s="309"/>
      <c r="AQV457" s="309"/>
      <c r="AQW457" s="309"/>
      <c r="AQX457" s="309"/>
      <c r="AQY457" s="309"/>
      <c r="AQZ457" s="309"/>
      <c r="ARA457" s="309"/>
      <c r="ARB457" s="309"/>
      <c r="ARC457" s="309"/>
      <c r="ARD457" s="309"/>
      <c r="ARE457" s="309"/>
      <c r="ARF457" s="309"/>
      <c r="ARG457" s="309"/>
      <c r="ARH457" s="309"/>
      <c r="ARI457" s="309"/>
      <c r="ARJ457" s="309"/>
      <c r="ARK457" s="309"/>
      <c r="ARL457" s="309"/>
      <c r="ARM457" s="309"/>
      <c r="ARN457" s="309"/>
      <c r="ARO457" s="309"/>
      <c r="ARP457" s="309"/>
      <c r="ARQ457" s="309"/>
      <c r="ARR457" s="309"/>
      <c r="ARS457" s="309"/>
      <c r="ART457" s="309"/>
      <c r="ARU457" s="309"/>
      <c r="ARV457" s="309"/>
      <c r="ARW457" s="309"/>
      <c r="ARX457" s="309"/>
      <c r="ARY457" s="309"/>
      <c r="ARZ457" s="309"/>
      <c r="ASA457" s="309"/>
      <c r="ASB457" s="309"/>
      <c r="ASC457" s="309"/>
      <c r="ASD457" s="309"/>
      <c r="ASE457" s="309"/>
      <c r="ASF457" s="309"/>
      <c r="ASG457" s="309"/>
      <c r="ASH457" s="309"/>
      <c r="ASI457" s="309"/>
      <c r="ASJ457" s="309"/>
      <c r="ASK457" s="309"/>
      <c r="ASL457" s="309"/>
      <c r="ASM457" s="309"/>
      <c r="ASN457" s="309"/>
      <c r="ASO457" s="309"/>
      <c r="ASP457" s="309"/>
      <c r="ASQ457" s="309"/>
      <c r="ASR457" s="309"/>
      <c r="ASS457" s="309"/>
      <c r="AST457" s="309"/>
      <c r="ASU457" s="309"/>
      <c r="ASV457" s="309"/>
      <c r="ASW457" s="309"/>
      <c r="ASX457" s="309"/>
      <c r="ASY457" s="309"/>
      <c r="ASZ457" s="309"/>
      <c r="ATA457" s="309"/>
      <c r="ATB457" s="309"/>
      <c r="ATC457" s="309"/>
      <c r="ATD457" s="309"/>
      <c r="ATE457" s="309"/>
      <c r="ATF457" s="309"/>
      <c r="ATG457" s="309"/>
      <c r="ATH457" s="309"/>
      <c r="ATI457" s="309"/>
      <c r="ATJ457" s="309"/>
      <c r="ATK457" s="309"/>
      <c r="ATL457" s="309"/>
      <c r="ATM457" s="309"/>
      <c r="ATN457" s="309"/>
      <c r="ATO457" s="309"/>
      <c r="ATP457" s="309"/>
      <c r="ATQ457" s="309"/>
      <c r="ATR457" s="309"/>
      <c r="ATS457" s="309"/>
      <c r="ATT457" s="309"/>
      <c r="ATU457" s="309"/>
      <c r="ATV457" s="309"/>
      <c r="ATW457" s="309"/>
      <c r="ATX457" s="309"/>
      <c r="ATY457" s="309"/>
      <c r="ATZ457" s="309"/>
      <c r="AUA457" s="309"/>
      <c r="AUB457" s="309"/>
      <c r="AUC457" s="309"/>
      <c r="AUD457" s="309"/>
      <c r="AUE457" s="309"/>
      <c r="AUF457" s="309"/>
      <c r="AUG457" s="309"/>
      <c r="AUH457" s="309"/>
      <c r="AUI457" s="309"/>
      <c r="AUJ457" s="309"/>
      <c r="AUK457" s="309"/>
      <c r="AUL457" s="309"/>
      <c r="AUM457" s="309"/>
      <c r="AUN457" s="309"/>
      <c r="AUO457" s="309"/>
      <c r="AUP457" s="309"/>
      <c r="AUQ457" s="309"/>
      <c r="AUR457" s="309"/>
      <c r="AUS457" s="309"/>
      <c r="AUT457" s="309"/>
      <c r="AUU457" s="309"/>
      <c r="AUV457" s="309"/>
      <c r="AUW457" s="309"/>
      <c r="AUX457" s="309"/>
      <c r="AUY457" s="309"/>
      <c r="AUZ457" s="309"/>
      <c r="AVA457" s="309"/>
      <c r="AVB457" s="309"/>
      <c r="AVC457" s="309"/>
      <c r="AVD457" s="309"/>
      <c r="AVE457" s="309"/>
      <c r="AVF457" s="309"/>
      <c r="AVG457" s="309"/>
      <c r="AVH457" s="309"/>
      <c r="AVI457" s="309"/>
      <c r="AVJ457" s="309"/>
      <c r="AVK457" s="309"/>
      <c r="AVL457" s="309"/>
      <c r="AVM457" s="309"/>
      <c r="AVN457" s="309"/>
      <c r="AVO457" s="309"/>
      <c r="AVP457" s="309"/>
      <c r="AVQ457" s="309"/>
      <c r="AVR457" s="309"/>
      <c r="AVS457" s="309"/>
      <c r="AVT457" s="309"/>
      <c r="AVU457" s="309"/>
      <c r="AVV457" s="309"/>
      <c r="AVW457" s="309"/>
      <c r="AVX457" s="309"/>
      <c r="AVY457" s="309"/>
      <c r="AVZ457" s="309"/>
      <c r="AWA457" s="309"/>
      <c r="AWB457" s="309"/>
      <c r="AWC457" s="309"/>
      <c r="AWD457" s="309"/>
      <c r="AWE457" s="309"/>
      <c r="AWF457" s="309"/>
      <c r="AWG457" s="309"/>
      <c r="AWH457" s="309"/>
      <c r="AWI457" s="309"/>
      <c r="AWJ457" s="309"/>
      <c r="AWK457" s="309"/>
      <c r="AWL457" s="309"/>
      <c r="AWM457" s="309"/>
      <c r="AWN457" s="309"/>
      <c r="AWO457" s="309"/>
      <c r="AWP457" s="309"/>
      <c r="AWQ457" s="309"/>
      <c r="AWR457" s="309"/>
      <c r="AWS457" s="309"/>
      <c r="AWT457" s="309"/>
      <c r="AWU457" s="309"/>
      <c r="AWV457" s="309"/>
      <c r="AWW457" s="309"/>
      <c r="AWX457" s="309"/>
      <c r="AWY457" s="309"/>
      <c r="AWZ457" s="309"/>
      <c r="AXA457" s="309"/>
      <c r="AXB457" s="309"/>
      <c r="AXC457" s="309"/>
      <c r="AXD457" s="309"/>
      <c r="AXE457" s="309"/>
      <c r="AXF457" s="309"/>
      <c r="AXG457" s="309"/>
      <c r="AXH457" s="309"/>
      <c r="AXI457" s="309"/>
      <c r="AXJ457" s="309"/>
      <c r="AXK457" s="309"/>
      <c r="AXL457" s="309"/>
      <c r="AXM457" s="309"/>
      <c r="AXN457" s="309"/>
      <c r="AXO457" s="309"/>
      <c r="AXP457" s="309"/>
      <c r="AXQ457" s="309"/>
      <c r="AXR457" s="309"/>
      <c r="AXS457" s="309"/>
      <c r="AXT457" s="309"/>
      <c r="AXU457" s="309"/>
      <c r="AXV457" s="309"/>
      <c r="AXW457" s="309"/>
      <c r="AXX457" s="309"/>
      <c r="AXY457" s="309"/>
      <c r="AXZ457" s="309"/>
      <c r="AYA457" s="309"/>
      <c r="AYB457" s="309"/>
      <c r="AYC457" s="309"/>
      <c r="AYD457" s="309"/>
      <c r="AYE457" s="309"/>
      <c r="AYF457" s="309"/>
      <c r="AYG457" s="309"/>
      <c r="AYH457" s="309"/>
      <c r="AYI457" s="309"/>
      <c r="AYJ457" s="309"/>
      <c r="AYK457" s="309"/>
      <c r="AYL457" s="309"/>
      <c r="AYM457" s="309"/>
      <c r="AYN457" s="309"/>
      <c r="AYO457" s="309"/>
      <c r="AYP457" s="309"/>
      <c r="AYQ457" s="309"/>
      <c r="AYR457" s="309"/>
      <c r="AYS457" s="309"/>
      <c r="AYT457" s="309"/>
      <c r="AYU457" s="309"/>
      <c r="AYV457" s="309"/>
      <c r="AYW457" s="309"/>
      <c r="AYX457" s="309"/>
      <c r="AYY457" s="309"/>
      <c r="AYZ457" s="309"/>
      <c r="AZA457" s="309"/>
      <c r="AZB457" s="309"/>
      <c r="AZC457" s="309"/>
      <c r="AZD457" s="309"/>
      <c r="AZE457" s="309"/>
      <c r="AZF457" s="309"/>
      <c r="AZG457" s="309"/>
      <c r="AZH457" s="309"/>
      <c r="AZI457" s="309"/>
      <c r="AZJ457" s="309"/>
      <c r="AZK457" s="309"/>
      <c r="AZL457" s="309"/>
      <c r="AZM457" s="309"/>
      <c r="AZN457" s="309"/>
      <c r="AZO457" s="309"/>
      <c r="AZP457" s="309"/>
      <c r="AZQ457" s="309"/>
      <c r="AZR457" s="309"/>
      <c r="AZS457" s="309"/>
      <c r="AZT457" s="309"/>
      <c r="AZU457" s="309"/>
      <c r="AZV457" s="309"/>
      <c r="AZW457" s="309"/>
      <c r="AZX457" s="309"/>
      <c r="AZY457" s="309"/>
      <c r="AZZ457" s="309"/>
      <c r="BAA457" s="309"/>
      <c r="BAB457" s="309"/>
      <c r="BAC457" s="309"/>
      <c r="BAD457" s="309"/>
      <c r="BAE457" s="309"/>
      <c r="BAF457" s="309"/>
      <c r="BAG457" s="309"/>
      <c r="BAH457" s="309"/>
      <c r="BAI457" s="309"/>
      <c r="BAJ457" s="309"/>
      <c r="BAK457" s="309"/>
      <c r="BAL457" s="309"/>
      <c r="BAM457" s="309"/>
      <c r="BAN457" s="309"/>
      <c r="BAO457" s="309"/>
      <c r="BAP457" s="309"/>
      <c r="BAQ457" s="309"/>
      <c r="BAR457" s="309"/>
      <c r="BAS457" s="309"/>
      <c r="BAT457" s="309"/>
      <c r="BAU457" s="309"/>
      <c r="BAV457" s="309"/>
      <c r="BAW457" s="309"/>
      <c r="BAX457" s="309"/>
      <c r="BAY457" s="309"/>
      <c r="BAZ457" s="309"/>
      <c r="BBA457" s="309"/>
      <c r="BBB457" s="309"/>
      <c r="BBC457" s="309"/>
      <c r="BBD457" s="309"/>
      <c r="BBE457" s="309"/>
      <c r="BBF457" s="309"/>
      <c r="BBG457" s="309"/>
      <c r="BBH457" s="309"/>
      <c r="BBI457" s="309"/>
      <c r="BBJ457" s="309"/>
      <c r="BBK457" s="309"/>
      <c r="BBL457" s="309"/>
      <c r="BBM457" s="309"/>
      <c r="BBN457" s="309"/>
      <c r="BBO457" s="309"/>
      <c r="BBP457" s="309"/>
      <c r="BBQ457" s="309"/>
      <c r="BBR457" s="309"/>
      <c r="BBS457" s="309"/>
      <c r="BBT457" s="309"/>
      <c r="BBU457" s="309"/>
      <c r="BBV457" s="309"/>
      <c r="BBW457" s="309"/>
      <c r="BBX457" s="309"/>
      <c r="BBY457" s="309"/>
      <c r="BBZ457" s="309"/>
      <c r="BCA457" s="309"/>
      <c r="BCB457" s="309"/>
      <c r="BCC457" s="309"/>
      <c r="BCD457" s="309"/>
      <c r="BCE457" s="309"/>
      <c r="BCF457" s="309"/>
      <c r="BCG457" s="309"/>
      <c r="BCH457" s="309"/>
      <c r="BCI457" s="309"/>
      <c r="BCJ457" s="309"/>
      <c r="BCK457" s="309"/>
      <c r="BCL457" s="309"/>
      <c r="BCM457" s="309"/>
      <c r="BCN457" s="309"/>
      <c r="BCO457" s="309"/>
      <c r="BCP457" s="309"/>
      <c r="BCQ457" s="309"/>
      <c r="BCR457" s="309"/>
      <c r="BCS457" s="309"/>
      <c r="BCT457" s="309"/>
      <c r="BCU457" s="309"/>
      <c r="BCV457" s="309"/>
      <c r="BCW457" s="309"/>
      <c r="BCX457" s="309"/>
      <c r="BCY457" s="309"/>
      <c r="BCZ457" s="309"/>
      <c r="BDA457" s="309"/>
      <c r="BDB457" s="309"/>
      <c r="BDC457" s="309"/>
      <c r="BDD457" s="309"/>
      <c r="BDE457" s="309"/>
      <c r="BDF457" s="309"/>
      <c r="BDG457" s="309"/>
      <c r="BDH457" s="309"/>
      <c r="BDI457" s="309"/>
      <c r="BDJ457" s="309"/>
      <c r="BDK457" s="309"/>
      <c r="BDL457" s="309"/>
      <c r="BDM457" s="309"/>
      <c r="BDN457" s="309"/>
      <c r="BDO457" s="309"/>
      <c r="BDP457" s="309"/>
      <c r="BDQ457" s="309"/>
      <c r="BDR457" s="309"/>
      <c r="BDS457" s="309"/>
      <c r="BDT457" s="309"/>
      <c r="BDU457" s="309"/>
      <c r="BDV457" s="309"/>
      <c r="BDW457" s="309"/>
      <c r="BDX457" s="309"/>
      <c r="BDY457" s="309"/>
      <c r="BDZ457" s="309"/>
      <c r="BEA457" s="309"/>
      <c r="BEB457" s="309"/>
      <c r="BEC457" s="309"/>
      <c r="BED457" s="309"/>
      <c r="BEE457" s="309"/>
      <c r="BEF457" s="309"/>
      <c r="BEG457" s="309"/>
      <c r="BEH457" s="309"/>
      <c r="BEI457" s="309"/>
      <c r="BEJ457" s="309"/>
      <c r="BEK457" s="309"/>
      <c r="BEL457" s="309"/>
      <c r="BEM457" s="309"/>
      <c r="BEN457" s="309"/>
      <c r="BEO457" s="309"/>
      <c r="BEP457" s="309"/>
      <c r="BEQ457" s="309"/>
      <c r="BER457" s="309"/>
      <c r="BES457" s="309"/>
      <c r="BET457" s="309"/>
      <c r="BEU457" s="309"/>
      <c r="BEV457" s="309"/>
      <c r="BEW457" s="309"/>
      <c r="BEX457" s="309"/>
      <c r="BEY457" s="309"/>
      <c r="BEZ457" s="309"/>
      <c r="BFA457" s="309"/>
      <c r="BFB457" s="309"/>
      <c r="BFC457" s="309"/>
      <c r="BFD457" s="309"/>
      <c r="BFE457" s="309"/>
      <c r="BFF457" s="309"/>
      <c r="BFG457" s="309"/>
      <c r="BFH457" s="309"/>
      <c r="BFI457" s="309"/>
      <c r="BFJ457" s="309"/>
      <c r="BFK457" s="309"/>
      <c r="BFL457" s="309"/>
      <c r="BFM457" s="309"/>
      <c r="BFN457" s="309"/>
      <c r="BFO457" s="309"/>
      <c r="BFP457" s="309"/>
      <c r="BFQ457" s="309"/>
      <c r="BFR457" s="309"/>
      <c r="BFS457" s="309"/>
      <c r="BFT457" s="309"/>
      <c r="BFU457" s="309"/>
      <c r="BFV457" s="309"/>
      <c r="BFW457" s="309"/>
      <c r="BFX457" s="309"/>
      <c r="BFY457" s="309"/>
      <c r="BFZ457" s="309"/>
      <c r="BGA457" s="309"/>
      <c r="BGB457" s="309"/>
      <c r="BGC457" s="309"/>
      <c r="BGD457" s="309"/>
      <c r="BGE457" s="309"/>
      <c r="BGF457" s="309"/>
      <c r="BGG457" s="309"/>
      <c r="BGH457" s="309"/>
    </row>
    <row r="458" spans="6:1542" s="18" customFormat="1" ht="14.45" customHeight="1" x14ac:dyDescent="0.25">
      <c r="F458" s="68"/>
      <c r="Y458" s="68"/>
      <c r="AC458" s="309"/>
      <c r="AD458" s="309"/>
      <c r="AE458" s="309"/>
      <c r="AF458" s="309"/>
      <c r="AG458" s="309"/>
      <c r="AH458" s="309"/>
      <c r="AI458" s="309"/>
      <c r="AJ458" s="309"/>
      <c r="AK458" s="309"/>
      <c r="AL458" s="309"/>
      <c r="AM458" s="309"/>
      <c r="AN458" s="309"/>
      <c r="AO458" s="309"/>
      <c r="AP458" s="309"/>
      <c r="AQ458" s="309"/>
      <c r="AR458" s="309"/>
      <c r="AS458" s="309"/>
      <c r="AT458" s="309"/>
      <c r="AU458" s="309"/>
      <c r="AV458" s="309"/>
      <c r="AW458" s="309"/>
      <c r="AX458" s="309"/>
      <c r="AY458" s="309"/>
      <c r="AZ458" s="309"/>
      <c r="BA458" s="309"/>
      <c r="BB458" s="309"/>
      <c r="BC458" s="309"/>
      <c r="BD458" s="309"/>
      <c r="BE458" s="309"/>
      <c r="BF458" s="309"/>
      <c r="BG458" s="309"/>
      <c r="BH458" s="309"/>
      <c r="BI458" s="309"/>
      <c r="BJ458" s="309"/>
      <c r="BK458" s="309"/>
      <c r="BL458" s="309"/>
      <c r="BM458" s="309"/>
      <c r="BN458" s="309"/>
      <c r="BO458" s="309"/>
      <c r="BP458" s="309"/>
      <c r="BQ458" s="309"/>
      <c r="BR458" s="309"/>
      <c r="BS458" s="309"/>
      <c r="BT458" s="309"/>
      <c r="BU458" s="309"/>
      <c r="BV458" s="309"/>
      <c r="BW458" s="309"/>
      <c r="BX458" s="309"/>
      <c r="BY458" s="309"/>
      <c r="BZ458" s="309"/>
      <c r="CA458" s="309"/>
      <c r="CB458" s="309"/>
      <c r="CC458" s="309"/>
      <c r="CD458" s="309"/>
      <c r="CE458" s="309"/>
      <c r="CF458" s="309"/>
      <c r="CG458" s="309"/>
      <c r="CH458" s="309"/>
      <c r="CI458" s="309"/>
      <c r="CJ458" s="309"/>
      <c r="CK458" s="309"/>
      <c r="CL458" s="309"/>
      <c r="CM458" s="309"/>
      <c r="CN458" s="309"/>
      <c r="CO458" s="309"/>
      <c r="CP458" s="309"/>
      <c r="CQ458" s="309"/>
      <c r="CR458" s="309"/>
      <c r="CS458" s="309"/>
      <c r="CT458" s="309"/>
      <c r="CU458" s="309"/>
      <c r="CV458" s="309"/>
      <c r="CW458" s="309"/>
      <c r="CX458" s="309"/>
      <c r="CY458" s="309"/>
      <c r="CZ458" s="309"/>
      <c r="DA458" s="309"/>
      <c r="DB458" s="309"/>
      <c r="DC458" s="309"/>
      <c r="DD458" s="309"/>
      <c r="DE458" s="309"/>
      <c r="DF458" s="309"/>
      <c r="DG458" s="309"/>
      <c r="DH458" s="309"/>
      <c r="DI458" s="309"/>
      <c r="DJ458" s="309"/>
      <c r="DK458" s="309"/>
      <c r="DL458" s="309"/>
      <c r="DM458" s="309"/>
      <c r="DN458" s="309"/>
      <c r="DO458" s="309"/>
      <c r="DP458" s="309"/>
      <c r="DQ458" s="309"/>
      <c r="DR458" s="309"/>
      <c r="DS458" s="309"/>
      <c r="DT458" s="309"/>
      <c r="DU458" s="309"/>
      <c r="DV458" s="309"/>
      <c r="DW458" s="309"/>
      <c r="DX458" s="309"/>
      <c r="DY458" s="309"/>
      <c r="DZ458" s="309"/>
      <c r="EA458" s="309"/>
      <c r="EB458" s="309"/>
      <c r="EC458" s="309"/>
      <c r="ED458" s="309"/>
      <c r="EE458" s="309"/>
      <c r="EF458" s="309"/>
      <c r="EG458" s="309"/>
      <c r="EH458" s="309"/>
      <c r="EI458" s="309"/>
      <c r="EJ458" s="309"/>
      <c r="EK458" s="309"/>
      <c r="EL458" s="309"/>
      <c r="EM458" s="309"/>
      <c r="EN458" s="309"/>
      <c r="EO458" s="309"/>
      <c r="EP458" s="309"/>
      <c r="EQ458" s="309"/>
      <c r="ER458" s="309"/>
      <c r="ES458" s="309"/>
      <c r="ET458" s="309"/>
      <c r="EU458" s="309"/>
      <c r="EV458" s="309"/>
      <c r="EW458" s="309"/>
      <c r="EX458" s="309"/>
      <c r="EY458" s="309"/>
      <c r="EZ458" s="309"/>
      <c r="FA458" s="309"/>
      <c r="FB458" s="309"/>
      <c r="FC458" s="309"/>
      <c r="FD458" s="309"/>
      <c r="FE458" s="309"/>
      <c r="FF458" s="309"/>
      <c r="FG458" s="309"/>
      <c r="FH458" s="309"/>
      <c r="FI458" s="309"/>
      <c r="FJ458" s="309"/>
      <c r="FK458" s="309"/>
      <c r="FL458" s="309"/>
      <c r="FM458" s="309"/>
      <c r="FN458" s="309"/>
      <c r="FO458" s="309"/>
      <c r="FP458" s="309"/>
      <c r="FQ458" s="309"/>
      <c r="FR458" s="309"/>
      <c r="FS458" s="309"/>
      <c r="FT458" s="309"/>
      <c r="FU458" s="309"/>
      <c r="FV458" s="309"/>
      <c r="FW458" s="309"/>
      <c r="FX458" s="309"/>
      <c r="FY458" s="309"/>
      <c r="FZ458" s="309"/>
      <c r="GA458" s="309"/>
      <c r="GB458" s="309"/>
      <c r="GC458" s="309"/>
      <c r="GD458" s="309"/>
      <c r="GE458" s="309"/>
      <c r="GF458" s="309"/>
      <c r="GG458" s="309"/>
      <c r="GH458" s="309"/>
      <c r="GI458" s="309"/>
      <c r="GJ458" s="309"/>
      <c r="GK458" s="309"/>
      <c r="GL458" s="309"/>
      <c r="GM458" s="309"/>
      <c r="GN458" s="309"/>
      <c r="GO458" s="309"/>
      <c r="GP458" s="309"/>
      <c r="GQ458" s="309"/>
      <c r="GR458" s="309"/>
      <c r="GS458" s="309"/>
      <c r="GT458" s="309"/>
      <c r="GU458" s="309"/>
      <c r="GV458" s="309"/>
      <c r="GW458" s="309"/>
      <c r="GX458" s="309"/>
      <c r="GY458" s="309"/>
      <c r="GZ458" s="309"/>
      <c r="HA458" s="309"/>
      <c r="HB458" s="309"/>
      <c r="HC458" s="309"/>
      <c r="HD458" s="309"/>
      <c r="HE458" s="309"/>
      <c r="HF458" s="309"/>
      <c r="HG458" s="309"/>
      <c r="HH458" s="309"/>
      <c r="HI458" s="309"/>
      <c r="HJ458" s="309"/>
      <c r="HK458" s="309"/>
      <c r="HL458" s="309"/>
      <c r="HM458" s="309"/>
      <c r="HN458" s="309"/>
      <c r="HO458" s="309"/>
      <c r="HP458" s="309"/>
      <c r="HQ458" s="309"/>
      <c r="HR458" s="309"/>
      <c r="HS458" s="309"/>
      <c r="HT458" s="309"/>
      <c r="HU458" s="309"/>
      <c r="HV458" s="309"/>
      <c r="HW458" s="309"/>
      <c r="HX458" s="309"/>
      <c r="HY458" s="309"/>
      <c r="HZ458" s="309"/>
      <c r="IA458" s="309"/>
      <c r="IB458" s="309"/>
      <c r="IC458" s="309"/>
      <c r="ID458" s="309"/>
      <c r="IE458" s="309"/>
      <c r="IF458" s="309"/>
      <c r="IG458" s="309"/>
      <c r="IH458" s="309"/>
      <c r="II458" s="309"/>
      <c r="IJ458" s="309"/>
      <c r="IK458" s="309"/>
      <c r="IL458" s="309"/>
      <c r="IM458" s="309"/>
      <c r="IN458" s="309"/>
      <c r="IO458" s="309"/>
      <c r="IP458" s="309"/>
      <c r="IQ458" s="309"/>
      <c r="IR458" s="309"/>
      <c r="IS458" s="309"/>
      <c r="IT458" s="309"/>
      <c r="IU458" s="309"/>
      <c r="IV458" s="309"/>
      <c r="IW458" s="309"/>
      <c r="IX458" s="309"/>
      <c r="IY458" s="309"/>
      <c r="IZ458" s="309"/>
      <c r="JA458" s="309"/>
      <c r="JB458" s="309"/>
      <c r="JC458" s="309"/>
      <c r="JD458" s="309"/>
      <c r="JE458" s="309"/>
      <c r="JF458" s="309"/>
      <c r="JG458" s="309"/>
      <c r="JH458" s="309"/>
      <c r="JI458" s="309"/>
      <c r="JJ458" s="309"/>
      <c r="JK458" s="309"/>
      <c r="JL458" s="309"/>
      <c r="JM458" s="309"/>
      <c r="JN458" s="309"/>
      <c r="JO458" s="309"/>
      <c r="JP458" s="309"/>
      <c r="JQ458" s="309"/>
      <c r="JR458" s="309"/>
      <c r="JS458" s="309"/>
      <c r="JT458" s="309"/>
      <c r="JU458" s="309"/>
      <c r="JV458" s="309"/>
      <c r="JW458" s="309"/>
      <c r="JX458" s="309"/>
      <c r="JY458" s="309"/>
      <c r="JZ458" s="309"/>
      <c r="KA458" s="309"/>
      <c r="KB458" s="309"/>
      <c r="KC458" s="309"/>
      <c r="KD458" s="309"/>
      <c r="KE458" s="309"/>
      <c r="KF458" s="309"/>
      <c r="KG458" s="309"/>
      <c r="KH458" s="309"/>
      <c r="KI458" s="309"/>
      <c r="KJ458" s="309"/>
      <c r="KK458" s="309"/>
      <c r="KL458" s="309"/>
      <c r="KM458" s="309"/>
      <c r="KN458" s="309"/>
      <c r="KO458" s="309"/>
      <c r="KP458" s="309"/>
      <c r="KQ458" s="309"/>
      <c r="KR458" s="309"/>
      <c r="KS458" s="309"/>
      <c r="KT458" s="309"/>
      <c r="KU458" s="309"/>
      <c r="KV458" s="309"/>
      <c r="KW458" s="309"/>
      <c r="KX458" s="309"/>
      <c r="KY458" s="309"/>
      <c r="KZ458" s="309"/>
      <c r="LA458" s="309"/>
      <c r="LB458" s="309"/>
      <c r="LC458" s="309"/>
      <c r="LD458" s="309"/>
      <c r="LE458" s="309"/>
      <c r="LF458" s="309"/>
      <c r="LG458" s="309"/>
      <c r="LH458" s="309"/>
      <c r="LI458" s="309"/>
      <c r="LJ458" s="309"/>
      <c r="LK458" s="309"/>
      <c r="LL458" s="309"/>
      <c r="LM458" s="309"/>
      <c r="LN458" s="309"/>
      <c r="LO458" s="309"/>
      <c r="LP458" s="309"/>
      <c r="LQ458" s="309"/>
      <c r="LR458" s="309"/>
      <c r="LS458" s="309"/>
      <c r="LT458" s="309"/>
      <c r="LU458" s="309"/>
      <c r="LV458" s="309"/>
      <c r="LW458" s="309"/>
      <c r="LX458" s="309"/>
      <c r="LY458" s="309"/>
      <c r="LZ458" s="309"/>
      <c r="MA458" s="309"/>
      <c r="MB458" s="309"/>
      <c r="MC458" s="309"/>
      <c r="MD458" s="309"/>
      <c r="ME458" s="309"/>
      <c r="MF458" s="309"/>
      <c r="MG458" s="309"/>
      <c r="MH458" s="309"/>
      <c r="MI458" s="309"/>
      <c r="MJ458" s="309"/>
      <c r="MK458" s="309"/>
      <c r="ML458" s="309"/>
      <c r="MM458" s="309"/>
      <c r="MN458" s="309"/>
      <c r="MO458" s="309"/>
      <c r="MP458" s="309"/>
      <c r="MQ458" s="309"/>
      <c r="MR458" s="309"/>
      <c r="MS458" s="309"/>
      <c r="MT458" s="309"/>
      <c r="MU458" s="309"/>
      <c r="MV458" s="309"/>
      <c r="MW458" s="309"/>
      <c r="MX458" s="309"/>
      <c r="MY458" s="309"/>
      <c r="MZ458" s="309"/>
      <c r="NA458" s="309"/>
      <c r="NB458" s="309"/>
      <c r="NC458" s="309"/>
      <c r="ND458" s="309"/>
      <c r="NE458" s="309"/>
      <c r="NF458" s="309"/>
      <c r="NG458" s="309"/>
      <c r="NH458" s="309"/>
      <c r="NI458" s="309"/>
      <c r="NJ458" s="309"/>
      <c r="NK458" s="309"/>
      <c r="NL458" s="309"/>
      <c r="NM458" s="309"/>
      <c r="NN458" s="309"/>
      <c r="NO458" s="309"/>
      <c r="NP458" s="309"/>
      <c r="NQ458" s="309"/>
      <c r="NR458" s="309"/>
      <c r="NS458" s="309"/>
      <c r="NT458" s="309"/>
      <c r="NU458" s="309"/>
      <c r="NV458" s="309"/>
      <c r="NW458" s="309"/>
      <c r="NX458" s="309"/>
      <c r="NY458" s="309"/>
      <c r="NZ458" s="309"/>
      <c r="OA458" s="309"/>
      <c r="OB458" s="309"/>
      <c r="OC458" s="309"/>
      <c r="OD458" s="309"/>
      <c r="OE458" s="309"/>
      <c r="OF458" s="309"/>
      <c r="OG458" s="309"/>
      <c r="OH458" s="309"/>
      <c r="OI458" s="309"/>
      <c r="OJ458" s="309"/>
      <c r="OK458" s="309"/>
      <c r="OL458" s="309"/>
      <c r="OM458" s="309"/>
      <c r="ON458" s="309"/>
      <c r="OO458" s="309"/>
      <c r="OP458" s="309"/>
      <c r="OQ458" s="309"/>
      <c r="OR458" s="309"/>
      <c r="OS458" s="309"/>
      <c r="OT458" s="309"/>
      <c r="OU458" s="309"/>
      <c r="OV458" s="309"/>
      <c r="OW458" s="309"/>
      <c r="OX458" s="309"/>
      <c r="OY458" s="309"/>
      <c r="OZ458" s="309"/>
      <c r="PA458" s="309"/>
      <c r="PB458" s="309"/>
      <c r="PC458" s="309"/>
      <c r="PD458" s="309"/>
      <c r="PE458" s="309"/>
      <c r="PF458" s="309"/>
      <c r="PG458" s="309"/>
      <c r="PH458" s="309"/>
      <c r="PI458" s="309"/>
      <c r="PJ458" s="309"/>
      <c r="PK458" s="309"/>
      <c r="PL458" s="309"/>
      <c r="PM458" s="309"/>
      <c r="PN458" s="309"/>
      <c r="PO458" s="309"/>
      <c r="PP458" s="309"/>
      <c r="PQ458" s="309"/>
      <c r="PR458" s="309"/>
      <c r="PS458" s="309"/>
      <c r="PT458" s="309"/>
      <c r="PU458" s="309"/>
      <c r="PV458" s="309"/>
      <c r="PW458" s="309"/>
      <c r="PX458" s="309"/>
      <c r="PY458" s="309"/>
      <c r="PZ458" s="309"/>
      <c r="QA458" s="309"/>
      <c r="QB458" s="309"/>
      <c r="QC458" s="309"/>
      <c r="QD458" s="309"/>
      <c r="QE458" s="309"/>
      <c r="QF458" s="309"/>
      <c r="QG458" s="309"/>
      <c r="QH458" s="309"/>
      <c r="QI458" s="309"/>
      <c r="QJ458" s="309"/>
      <c r="QK458" s="309"/>
      <c r="QL458" s="309"/>
      <c r="QM458" s="309"/>
      <c r="QN458" s="309"/>
      <c r="QO458" s="309"/>
      <c r="QP458" s="309"/>
      <c r="QQ458" s="309"/>
      <c r="QR458" s="309"/>
      <c r="QS458" s="309"/>
      <c r="QT458" s="309"/>
      <c r="QU458" s="309"/>
      <c r="QV458" s="309"/>
      <c r="QW458" s="309"/>
      <c r="QX458" s="309"/>
      <c r="QY458" s="309"/>
      <c r="QZ458" s="309"/>
      <c r="RA458" s="309"/>
      <c r="RB458" s="309"/>
      <c r="RC458" s="309"/>
      <c r="RD458" s="309"/>
      <c r="RE458" s="309"/>
      <c r="RF458" s="309"/>
      <c r="RG458" s="309"/>
      <c r="RH458" s="309"/>
      <c r="RI458" s="309"/>
      <c r="RJ458" s="309"/>
      <c r="RK458" s="309"/>
      <c r="RL458" s="309"/>
      <c r="RM458" s="309"/>
      <c r="RN458" s="309"/>
      <c r="RO458" s="309"/>
      <c r="RP458" s="309"/>
      <c r="RQ458" s="309"/>
      <c r="RR458" s="309"/>
      <c r="RS458" s="309"/>
      <c r="RT458" s="309"/>
      <c r="RU458" s="309"/>
      <c r="RV458" s="309"/>
      <c r="RW458" s="309"/>
      <c r="RX458" s="309"/>
      <c r="RY458" s="309"/>
      <c r="RZ458" s="309"/>
      <c r="SA458" s="309"/>
      <c r="SB458" s="309"/>
      <c r="SC458" s="309"/>
      <c r="SD458" s="309"/>
      <c r="SE458" s="309"/>
      <c r="SF458" s="309"/>
      <c r="SG458" s="309"/>
      <c r="SH458" s="309"/>
      <c r="SI458" s="309"/>
      <c r="SJ458" s="309"/>
      <c r="SK458" s="309"/>
      <c r="SL458" s="309"/>
      <c r="SM458" s="309"/>
      <c r="SN458" s="309"/>
      <c r="SO458" s="309"/>
      <c r="SP458" s="309"/>
      <c r="SQ458" s="309"/>
      <c r="SR458" s="309"/>
      <c r="SS458" s="309"/>
      <c r="ST458" s="309"/>
      <c r="SU458" s="309"/>
      <c r="SV458" s="309"/>
      <c r="SW458" s="309"/>
      <c r="SX458" s="309"/>
      <c r="SY458" s="309"/>
      <c r="SZ458" s="309"/>
      <c r="TA458" s="309"/>
      <c r="TB458" s="309"/>
      <c r="TC458" s="309"/>
      <c r="TD458" s="309"/>
      <c r="TE458" s="309"/>
      <c r="TF458" s="309"/>
      <c r="TG458" s="309"/>
      <c r="TH458" s="309"/>
      <c r="TI458" s="309"/>
      <c r="TJ458" s="309"/>
      <c r="TK458" s="309"/>
      <c r="TL458" s="309"/>
      <c r="TM458" s="309"/>
      <c r="TN458" s="309"/>
      <c r="TO458" s="309"/>
      <c r="TP458" s="309"/>
      <c r="TQ458" s="309"/>
      <c r="TR458" s="309"/>
      <c r="TS458" s="309"/>
      <c r="TT458" s="309"/>
      <c r="TU458" s="309"/>
      <c r="TV458" s="309"/>
      <c r="TW458" s="309"/>
      <c r="TX458" s="309"/>
      <c r="TY458" s="309"/>
      <c r="TZ458" s="309"/>
      <c r="UA458" s="309"/>
      <c r="UB458" s="309"/>
      <c r="UC458" s="309"/>
      <c r="UD458" s="309"/>
      <c r="UE458" s="309"/>
      <c r="UF458" s="309"/>
      <c r="UG458" s="309"/>
      <c r="UH458" s="309"/>
      <c r="UI458" s="309"/>
      <c r="UJ458" s="309"/>
      <c r="UK458" s="309"/>
      <c r="UL458" s="309"/>
      <c r="UM458" s="309"/>
      <c r="UN458" s="309"/>
      <c r="UO458" s="309"/>
      <c r="UP458" s="309"/>
      <c r="UQ458" s="309"/>
      <c r="UR458" s="309"/>
      <c r="US458" s="309"/>
      <c r="UT458" s="309"/>
      <c r="UU458" s="309"/>
      <c r="UV458" s="309"/>
      <c r="UW458" s="309"/>
      <c r="UX458" s="309"/>
      <c r="UY458" s="309"/>
      <c r="UZ458" s="309"/>
      <c r="VA458" s="309"/>
      <c r="VB458" s="309"/>
      <c r="VC458" s="309"/>
      <c r="VD458" s="309"/>
      <c r="VE458" s="309"/>
      <c r="VF458" s="309"/>
      <c r="VG458" s="309"/>
      <c r="VH458" s="309"/>
      <c r="VI458" s="309"/>
      <c r="VJ458" s="309"/>
      <c r="VK458" s="309"/>
      <c r="VL458" s="309"/>
      <c r="VM458" s="309"/>
      <c r="VN458" s="309"/>
      <c r="VO458" s="309"/>
      <c r="VP458" s="309"/>
      <c r="VQ458" s="309"/>
      <c r="VR458" s="309"/>
      <c r="VS458" s="309"/>
      <c r="VT458" s="309"/>
      <c r="VU458" s="309"/>
      <c r="VV458" s="309"/>
      <c r="VW458" s="309"/>
      <c r="VX458" s="309"/>
      <c r="VY458" s="309"/>
      <c r="VZ458" s="309"/>
      <c r="WA458" s="309"/>
      <c r="WB458" s="309"/>
      <c r="WC458" s="309"/>
      <c r="WD458" s="309"/>
      <c r="WE458" s="309"/>
      <c r="WF458" s="309"/>
      <c r="WG458" s="309"/>
      <c r="WH458" s="309"/>
      <c r="WI458" s="309"/>
      <c r="WJ458" s="309"/>
      <c r="WK458" s="309"/>
      <c r="WL458" s="309"/>
      <c r="WM458" s="309"/>
      <c r="WN458" s="309"/>
      <c r="WO458" s="309"/>
      <c r="WP458" s="309"/>
      <c r="WQ458" s="309"/>
      <c r="WR458" s="309"/>
      <c r="WS458" s="309"/>
      <c r="WT458" s="309"/>
      <c r="WU458" s="309"/>
      <c r="WV458" s="309"/>
      <c r="WW458" s="309"/>
      <c r="WX458" s="309"/>
      <c r="WY458" s="309"/>
      <c r="WZ458" s="309"/>
      <c r="XA458" s="309"/>
      <c r="XB458" s="309"/>
      <c r="XC458" s="309"/>
      <c r="XD458" s="309"/>
      <c r="XE458" s="309"/>
      <c r="XF458" s="309"/>
      <c r="XG458" s="309"/>
      <c r="XH458" s="309"/>
      <c r="XI458" s="309"/>
      <c r="XJ458" s="309"/>
      <c r="XK458" s="309"/>
      <c r="XL458" s="309"/>
      <c r="XM458" s="309"/>
      <c r="XN458" s="309"/>
      <c r="XO458" s="309"/>
      <c r="XP458" s="309"/>
      <c r="XQ458" s="309"/>
      <c r="XR458" s="309"/>
      <c r="XS458" s="309"/>
      <c r="XT458" s="309"/>
      <c r="XU458" s="309"/>
      <c r="XV458" s="309"/>
      <c r="XW458" s="309"/>
      <c r="XX458" s="309"/>
      <c r="XY458" s="309"/>
      <c r="XZ458" s="309"/>
      <c r="YA458" s="309"/>
      <c r="YB458" s="309"/>
      <c r="YC458" s="309"/>
      <c r="YD458" s="309"/>
      <c r="YE458" s="309"/>
      <c r="YF458" s="309"/>
      <c r="YG458" s="309"/>
      <c r="YH458" s="309"/>
      <c r="YI458" s="309"/>
      <c r="YJ458" s="309"/>
      <c r="YK458" s="309"/>
      <c r="YL458" s="309"/>
      <c r="YM458" s="309"/>
      <c r="YN458" s="309"/>
      <c r="YO458" s="309"/>
      <c r="YP458" s="309"/>
      <c r="YQ458" s="309"/>
      <c r="YR458" s="309"/>
      <c r="YS458" s="309"/>
      <c r="YT458" s="309"/>
      <c r="YU458" s="309"/>
      <c r="YV458" s="309"/>
      <c r="YW458" s="309"/>
      <c r="YX458" s="309"/>
      <c r="YY458" s="309"/>
      <c r="YZ458" s="309"/>
      <c r="ZA458" s="309"/>
      <c r="ZB458" s="309"/>
      <c r="ZC458" s="309"/>
      <c r="ZD458" s="309"/>
      <c r="ZE458" s="309"/>
      <c r="ZF458" s="309"/>
      <c r="ZG458" s="309"/>
      <c r="ZH458" s="309"/>
      <c r="ZI458" s="309"/>
      <c r="ZJ458" s="309"/>
      <c r="ZK458" s="309"/>
      <c r="ZL458" s="309"/>
      <c r="ZM458" s="309"/>
      <c r="ZN458" s="309"/>
      <c r="ZO458" s="309"/>
      <c r="ZP458" s="309"/>
      <c r="ZQ458" s="309"/>
      <c r="ZR458" s="309"/>
      <c r="ZS458" s="309"/>
      <c r="ZT458" s="309"/>
      <c r="ZU458" s="309"/>
      <c r="ZV458" s="309"/>
      <c r="ZW458" s="309"/>
      <c r="ZX458" s="309"/>
      <c r="ZY458" s="309"/>
      <c r="ZZ458" s="309"/>
      <c r="AAA458" s="309"/>
      <c r="AAB458" s="309"/>
      <c r="AAC458" s="309"/>
      <c r="AAD458" s="309"/>
      <c r="AAE458" s="309"/>
      <c r="AAF458" s="309"/>
      <c r="AAG458" s="309"/>
      <c r="AAH458" s="309"/>
      <c r="AAI458" s="309"/>
      <c r="AAJ458" s="309"/>
      <c r="AAK458" s="309"/>
      <c r="AAL458" s="309"/>
      <c r="AAM458" s="309"/>
      <c r="AAN458" s="309"/>
      <c r="AAO458" s="309"/>
      <c r="AAP458" s="309"/>
      <c r="AAQ458" s="309"/>
      <c r="AAR458" s="309"/>
      <c r="AAS458" s="309"/>
      <c r="AAT458" s="309"/>
      <c r="AAU458" s="309"/>
      <c r="AAV458" s="309"/>
      <c r="AAW458" s="309"/>
      <c r="AAX458" s="309"/>
      <c r="AAY458" s="309"/>
      <c r="AAZ458" s="309"/>
      <c r="ABA458" s="309"/>
      <c r="ABB458" s="309"/>
      <c r="ABC458" s="309"/>
      <c r="ABD458" s="309"/>
      <c r="ABE458" s="309"/>
      <c r="ABF458" s="309"/>
      <c r="ABG458" s="309"/>
      <c r="ABH458" s="309"/>
      <c r="ABI458" s="309"/>
      <c r="ABJ458" s="309"/>
      <c r="ABK458" s="309"/>
      <c r="ABL458" s="309"/>
      <c r="ABM458" s="309"/>
      <c r="ABN458" s="309"/>
      <c r="ABO458" s="309"/>
      <c r="ABP458" s="309"/>
      <c r="ABQ458" s="309"/>
      <c r="ABR458" s="309"/>
      <c r="ABS458" s="309"/>
      <c r="ABT458" s="309"/>
      <c r="ABU458" s="309"/>
      <c r="ABV458" s="309"/>
      <c r="ABW458" s="309"/>
      <c r="ABX458" s="309"/>
      <c r="ABY458" s="309"/>
      <c r="ABZ458" s="309"/>
      <c r="ACA458" s="309"/>
      <c r="ACB458" s="309"/>
      <c r="ACC458" s="309"/>
      <c r="ACD458" s="309"/>
      <c r="ACE458" s="309"/>
      <c r="ACF458" s="309"/>
      <c r="ACG458" s="309"/>
      <c r="ACH458" s="309"/>
      <c r="ACI458" s="309"/>
      <c r="ACJ458" s="309"/>
      <c r="ACK458" s="309"/>
      <c r="ACL458" s="309"/>
      <c r="ACM458" s="309"/>
      <c r="ACN458" s="309"/>
      <c r="ACO458" s="309"/>
      <c r="ACP458" s="309"/>
      <c r="ACQ458" s="309"/>
      <c r="ACR458" s="309"/>
      <c r="ACS458" s="309"/>
      <c r="ACT458" s="309"/>
      <c r="ACU458" s="309"/>
      <c r="ACV458" s="309"/>
      <c r="ACW458" s="309"/>
      <c r="ACX458" s="309"/>
      <c r="ACY458" s="309"/>
      <c r="ACZ458" s="309"/>
      <c r="ADA458" s="309"/>
      <c r="ADB458" s="309"/>
      <c r="ADC458" s="309"/>
      <c r="ADD458" s="309"/>
      <c r="ADE458" s="309"/>
      <c r="ADF458" s="309"/>
      <c r="ADG458" s="309"/>
      <c r="ADH458" s="309"/>
      <c r="ADI458" s="309"/>
      <c r="ADJ458" s="309"/>
      <c r="ADK458" s="309"/>
      <c r="ADL458" s="309"/>
      <c r="ADM458" s="309"/>
      <c r="ADN458" s="309"/>
      <c r="ADO458" s="309"/>
      <c r="ADP458" s="309"/>
      <c r="ADQ458" s="309"/>
      <c r="ADR458" s="309"/>
      <c r="ADS458" s="309"/>
      <c r="ADT458" s="309"/>
      <c r="ADU458" s="309"/>
      <c r="ADV458" s="309"/>
      <c r="ADW458" s="309"/>
      <c r="ADX458" s="309"/>
      <c r="ADY458" s="309"/>
      <c r="ADZ458" s="309"/>
      <c r="AEA458" s="309"/>
      <c r="AEB458" s="309"/>
      <c r="AEC458" s="309"/>
      <c r="AED458" s="309"/>
      <c r="AEE458" s="309"/>
      <c r="AEF458" s="309"/>
      <c r="AEG458" s="309"/>
      <c r="AEH458" s="309"/>
      <c r="AEI458" s="309"/>
      <c r="AEJ458" s="309"/>
      <c r="AEK458" s="309"/>
      <c r="AEL458" s="309"/>
      <c r="AEM458" s="309"/>
      <c r="AEN458" s="309"/>
      <c r="AEO458" s="309"/>
      <c r="AEP458" s="309"/>
      <c r="AEQ458" s="309"/>
      <c r="AER458" s="309"/>
      <c r="AES458" s="309"/>
      <c r="AET458" s="309"/>
      <c r="AEU458" s="309"/>
      <c r="AEV458" s="309"/>
      <c r="AEW458" s="309"/>
      <c r="AEX458" s="309"/>
      <c r="AEY458" s="309"/>
      <c r="AEZ458" s="309"/>
      <c r="AFA458" s="309"/>
      <c r="AFB458" s="309"/>
      <c r="AFC458" s="309"/>
      <c r="AFD458" s="309"/>
      <c r="AFE458" s="309"/>
      <c r="AFF458" s="309"/>
      <c r="AFG458" s="309"/>
      <c r="AFH458" s="309"/>
      <c r="AFI458" s="309"/>
      <c r="AFJ458" s="309"/>
      <c r="AFK458" s="309"/>
      <c r="AFL458" s="309"/>
      <c r="AFM458" s="309"/>
      <c r="AFN458" s="309"/>
      <c r="AFO458" s="309"/>
      <c r="AFP458" s="309"/>
      <c r="AFQ458" s="309"/>
      <c r="AFR458" s="309"/>
      <c r="AFS458" s="309"/>
      <c r="AFT458" s="309"/>
      <c r="AFU458" s="309"/>
      <c r="AFV458" s="309"/>
      <c r="AFW458" s="309"/>
      <c r="AFX458" s="309"/>
      <c r="AFY458" s="309"/>
      <c r="AFZ458" s="309"/>
      <c r="AGA458" s="309"/>
      <c r="AGB458" s="309"/>
      <c r="AGC458" s="309"/>
      <c r="AGD458" s="309"/>
      <c r="AGE458" s="309"/>
      <c r="AGF458" s="309"/>
      <c r="AGG458" s="309"/>
      <c r="AGH458" s="309"/>
      <c r="AGI458" s="309"/>
      <c r="AGJ458" s="309"/>
      <c r="AGK458" s="309"/>
      <c r="AGL458" s="309"/>
      <c r="AGM458" s="309"/>
      <c r="AGN458" s="309"/>
      <c r="AGO458" s="309"/>
      <c r="AGP458" s="309"/>
      <c r="AGQ458" s="309"/>
      <c r="AGR458" s="309"/>
      <c r="AGS458" s="309"/>
      <c r="AGT458" s="309"/>
      <c r="AGU458" s="309"/>
      <c r="AGV458" s="309"/>
      <c r="AGW458" s="309"/>
      <c r="AGX458" s="309"/>
      <c r="AGY458" s="309"/>
      <c r="AGZ458" s="309"/>
      <c r="AHA458" s="309"/>
      <c r="AHB458" s="309"/>
      <c r="AHC458" s="309"/>
      <c r="AHD458" s="309"/>
      <c r="AHE458" s="309"/>
      <c r="AHF458" s="309"/>
      <c r="AHG458" s="309"/>
      <c r="AHH458" s="309"/>
      <c r="AHI458" s="309"/>
      <c r="AHJ458" s="309"/>
      <c r="AHK458" s="309"/>
      <c r="AHL458" s="309"/>
      <c r="AHM458" s="309"/>
      <c r="AHN458" s="309"/>
      <c r="AHO458" s="309"/>
      <c r="AHP458" s="309"/>
      <c r="AHQ458" s="309"/>
      <c r="AHR458" s="309"/>
      <c r="AHS458" s="309"/>
      <c r="AHT458" s="309"/>
      <c r="AHU458" s="309"/>
      <c r="AHV458" s="309"/>
      <c r="AHW458" s="309"/>
      <c r="AHX458" s="309"/>
      <c r="AHY458" s="309"/>
      <c r="AHZ458" s="309"/>
      <c r="AIA458" s="309"/>
      <c r="AIB458" s="309"/>
      <c r="AIC458" s="309"/>
      <c r="AID458" s="309"/>
      <c r="AIE458" s="309"/>
      <c r="AIF458" s="309"/>
      <c r="AIG458" s="309"/>
      <c r="AIH458" s="309"/>
      <c r="AII458" s="309"/>
      <c r="AIJ458" s="309"/>
      <c r="AIK458" s="309"/>
      <c r="AIL458" s="309"/>
      <c r="AIM458" s="309"/>
      <c r="AIN458" s="309"/>
      <c r="AIO458" s="309"/>
      <c r="AIP458" s="309"/>
      <c r="AIQ458" s="309"/>
      <c r="AIR458" s="309"/>
      <c r="AIS458" s="309"/>
      <c r="AIT458" s="309"/>
      <c r="AIU458" s="309"/>
      <c r="AIV458" s="309"/>
      <c r="AIW458" s="309"/>
      <c r="AIX458" s="309"/>
      <c r="AIY458" s="309"/>
      <c r="AIZ458" s="309"/>
      <c r="AJA458" s="309"/>
      <c r="AJB458" s="309"/>
      <c r="AJC458" s="309"/>
      <c r="AJD458" s="309"/>
      <c r="AJE458" s="309"/>
      <c r="AJF458" s="309"/>
      <c r="AJG458" s="309"/>
      <c r="AJH458" s="309"/>
      <c r="AJI458" s="309"/>
      <c r="AJJ458" s="309"/>
      <c r="AJK458" s="309"/>
      <c r="AJL458" s="309"/>
      <c r="AJM458" s="309"/>
      <c r="AJN458" s="309"/>
      <c r="AJO458" s="309"/>
      <c r="AJP458" s="309"/>
      <c r="AJQ458" s="309"/>
      <c r="AJR458" s="309"/>
      <c r="AJS458" s="309"/>
      <c r="AJT458" s="309"/>
      <c r="AJU458" s="309"/>
      <c r="AJV458" s="309"/>
      <c r="AJW458" s="309"/>
      <c r="AJX458" s="309"/>
      <c r="AJY458" s="309"/>
      <c r="AJZ458" s="309"/>
      <c r="AKA458" s="309"/>
      <c r="AKB458" s="309"/>
      <c r="AKC458" s="309"/>
      <c r="AKD458" s="309"/>
      <c r="AKE458" s="309"/>
      <c r="AKF458" s="309"/>
      <c r="AKG458" s="309"/>
      <c r="AKH458" s="309"/>
      <c r="AKI458" s="309"/>
      <c r="AKJ458" s="309"/>
      <c r="AKK458" s="309"/>
      <c r="AKL458" s="309"/>
      <c r="AKM458" s="309"/>
      <c r="AKN458" s="309"/>
      <c r="AKO458" s="309"/>
      <c r="AKP458" s="309"/>
      <c r="AKQ458" s="309"/>
      <c r="AKR458" s="309"/>
      <c r="AKS458" s="309"/>
      <c r="AKT458" s="309"/>
      <c r="AKU458" s="309"/>
      <c r="AKV458" s="309"/>
      <c r="AKW458" s="309"/>
      <c r="AKX458" s="309"/>
      <c r="AKY458" s="309"/>
      <c r="AKZ458" s="309"/>
      <c r="ALA458" s="309"/>
      <c r="ALB458" s="309"/>
      <c r="ALC458" s="309"/>
      <c r="ALD458" s="309"/>
      <c r="ALE458" s="309"/>
      <c r="ALF458" s="309"/>
      <c r="ALG458" s="309"/>
      <c r="ALH458" s="309"/>
      <c r="ALI458" s="309"/>
      <c r="ALJ458" s="309"/>
      <c r="ALK458" s="309"/>
      <c r="ALL458" s="309"/>
      <c r="ALM458" s="309"/>
      <c r="ALN458" s="309"/>
      <c r="ALO458" s="309"/>
      <c r="ALP458" s="309"/>
      <c r="ALQ458" s="309"/>
      <c r="ALR458" s="309"/>
      <c r="ALS458" s="309"/>
      <c r="ALT458" s="309"/>
      <c r="ALU458" s="309"/>
      <c r="ALV458" s="309"/>
      <c r="ALW458" s="309"/>
      <c r="ALX458" s="309"/>
      <c r="ALY458" s="309"/>
      <c r="ALZ458" s="309"/>
      <c r="AMA458" s="309"/>
      <c r="AMB458" s="309"/>
      <c r="AMC458" s="309"/>
      <c r="AMD458" s="309"/>
      <c r="AME458" s="309"/>
      <c r="AMF458" s="309"/>
      <c r="AMG458" s="309"/>
      <c r="AMH458" s="309"/>
      <c r="AMI458" s="309"/>
      <c r="AMJ458" s="309"/>
      <c r="AMK458" s="309"/>
      <c r="AML458" s="309"/>
      <c r="AMM458" s="309"/>
      <c r="AMN458" s="309"/>
      <c r="AMO458" s="309"/>
      <c r="AMP458" s="309"/>
      <c r="AMQ458" s="309"/>
      <c r="AMR458" s="309"/>
      <c r="AMS458" s="309"/>
      <c r="AMT458" s="309"/>
      <c r="AMU458" s="309"/>
      <c r="AMV458" s="309"/>
      <c r="AMW458" s="309"/>
      <c r="AMX458" s="309"/>
      <c r="AMY458" s="309"/>
      <c r="AMZ458" s="309"/>
      <c r="ANA458" s="309"/>
      <c r="ANB458" s="309"/>
      <c r="ANC458" s="309"/>
      <c r="AND458" s="309"/>
      <c r="ANE458" s="309"/>
      <c r="ANF458" s="309"/>
      <c r="ANG458" s="309"/>
      <c r="ANH458" s="309"/>
      <c r="ANI458" s="309"/>
      <c r="ANJ458" s="309"/>
      <c r="ANK458" s="309"/>
      <c r="ANL458" s="309"/>
      <c r="ANM458" s="309"/>
      <c r="ANN458" s="309"/>
      <c r="ANO458" s="309"/>
      <c r="ANP458" s="309"/>
      <c r="ANQ458" s="309"/>
      <c r="ANR458" s="309"/>
      <c r="ANS458" s="309"/>
      <c r="ANT458" s="309"/>
      <c r="ANU458" s="309"/>
      <c r="ANV458" s="309"/>
      <c r="ANW458" s="309"/>
      <c r="ANX458" s="309"/>
      <c r="ANY458" s="309"/>
      <c r="ANZ458" s="309"/>
      <c r="AOA458" s="309"/>
      <c r="AOB458" s="309"/>
      <c r="AOC458" s="309"/>
      <c r="AOD458" s="309"/>
      <c r="AOE458" s="309"/>
      <c r="AOF458" s="309"/>
      <c r="AOG458" s="309"/>
      <c r="AOH458" s="309"/>
      <c r="AOI458" s="309"/>
      <c r="AOJ458" s="309"/>
      <c r="AOK458" s="309"/>
      <c r="AOL458" s="309"/>
      <c r="AOM458" s="309"/>
      <c r="AON458" s="309"/>
      <c r="AOO458" s="309"/>
      <c r="AOP458" s="309"/>
      <c r="AOQ458" s="309"/>
      <c r="AOR458" s="309"/>
      <c r="AOS458" s="309"/>
      <c r="AOT458" s="309"/>
      <c r="AOU458" s="309"/>
      <c r="AOV458" s="309"/>
      <c r="AOW458" s="309"/>
      <c r="AOX458" s="309"/>
      <c r="AOY458" s="309"/>
      <c r="AOZ458" s="309"/>
      <c r="APA458" s="309"/>
      <c r="APB458" s="309"/>
      <c r="APC458" s="309"/>
      <c r="APD458" s="309"/>
      <c r="APE458" s="309"/>
      <c r="APF458" s="309"/>
      <c r="APG458" s="309"/>
      <c r="APH458" s="309"/>
      <c r="API458" s="309"/>
      <c r="APJ458" s="309"/>
      <c r="APK458" s="309"/>
      <c r="APL458" s="309"/>
      <c r="APM458" s="309"/>
      <c r="APN458" s="309"/>
      <c r="APO458" s="309"/>
      <c r="APP458" s="309"/>
      <c r="APQ458" s="309"/>
      <c r="APR458" s="309"/>
      <c r="APS458" s="309"/>
      <c r="APT458" s="309"/>
      <c r="APU458" s="309"/>
      <c r="APV458" s="309"/>
      <c r="APW458" s="309"/>
      <c r="APX458" s="309"/>
      <c r="APY458" s="309"/>
      <c r="APZ458" s="309"/>
      <c r="AQA458" s="309"/>
      <c r="AQB458" s="309"/>
      <c r="AQC458" s="309"/>
      <c r="AQD458" s="309"/>
      <c r="AQE458" s="309"/>
      <c r="AQF458" s="309"/>
      <c r="AQG458" s="309"/>
      <c r="AQH458" s="309"/>
      <c r="AQI458" s="309"/>
      <c r="AQJ458" s="309"/>
      <c r="AQK458" s="309"/>
      <c r="AQL458" s="309"/>
      <c r="AQM458" s="309"/>
      <c r="AQN458" s="309"/>
      <c r="AQO458" s="309"/>
      <c r="AQP458" s="309"/>
      <c r="AQQ458" s="309"/>
      <c r="AQR458" s="309"/>
      <c r="AQS458" s="309"/>
      <c r="AQT458" s="309"/>
      <c r="AQU458" s="309"/>
      <c r="AQV458" s="309"/>
      <c r="AQW458" s="309"/>
      <c r="AQX458" s="309"/>
      <c r="AQY458" s="309"/>
      <c r="AQZ458" s="309"/>
      <c r="ARA458" s="309"/>
      <c r="ARB458" s="309"/>
      <c r="ARC458" s="309"/>
      <c r="ARD458" s="309"/>
      <c r="ARE458" s="309"/>
      <c r="ARF458" s="309"/>
      <c r="ARG458" s="309"/>
      <c r="ARH458" s="309"/>
      <c r="ARI458" s="309"/>
      <c r="ARJ458" s="309"/>
      <c r="ARK458" s="309"/>
      <c r="ARL458" s="309"/>
      <c r="ARM458" s="309"/>
      <c r="ARN458" s="309"/>
      <c r="ARO458" s="309"/>
      <c r="ARP458" s="309"/>
      <c r="ARQ458" s="309"/>
      <c r="ARR458" s="309"/>
      <c r="ARS458" s="309"/>
      <c r="ART458" s="309"/>
      <c r="ARU458" s="309"/>
      <c r="ARV458" s="309"/>
      <c r="ARW458" s="309"/>
      <c r="ARX458" s="309"/>
      <c r="ARY458" s="309"/>
      <c r="ARZ458" s="309"/>
      <c r="ASA458" s="309"/>
      <c r="ASB458" s="309"/>
      <c r="ASC458" s="309"/>
      <c r="ASD458" s="309"/>
      <c r="ASE458" s="309"/>
      <c r="ASF458" s="309"/>
      <c r="ASG458" s="309"/>
      <c r="ASH458" s="309"/>
      <c r="ASI458" s="309"/>
      <c r="ASJ458" s="309"/>
      <c r="ASK458" s="309"/>
      <c r="ASL458" s="309"/>
      <c r="ASM458" s="309"/>
      <c r="ASN458" s="309"/>
      <c r="ASO458" s="309"/>
      <c r="ASP458" s="309"/>
      <c r="ASQ458" s="309"/>
      <c r="ASR458" s="309"/>
      <c r="ASS458" s="309"/>
      <c r="AST458" s="309"/>
      <c r="ASU458" s="309"/>
      <c r="ASV458" s="309"/>
      <c r="ASW458" s="309"/>
      <c r="ASX458" s="309"/>
      <c r="ASY458" s="309"/>
      <c r="ASZ458" s="309"/>
      <c r="ATA458" s="309"/>
      <c r="ATB458" s="309"/>
      <c r="ATC458" s="309"/>
      <c r="ATD458" s="309"/>
      <c r="ATE458" s="309"/>
      <c r="ATF458" s="309"/>
      <c r="ATG458" s="309"/>
      <c r="ATH458" s="309"/>
      <c r="ATI458" s="309"/>
      <c r="ATJ458" s="309"/>
      <c r="ATK458" s="309"/>
      <c r="ATL458" s="309"/>
      <c r="ATM458" s="309"/>
      <c r="ATN458" s="309"/>
      <c r="ATO458" s="309"/>
      <c r="ATP458" s="309"/>
      <c r="ATQ458" s="309"/>
      <c r="ATR458" s="309"/>
      <c r="ATS458" s="309"/>
      <c r="ATT458" s="309"/>
      <c r="ATU458" s="309"/>
      <c r="ATV458" s="309"/>
      <c r="ATW458" s="309"/>
      <c r="ATX458" s="309"/>
      <c r="ATY458" s="309"/>
      <c r="ATZ458" s="309"/>
      <c r="AUA458" s="309"/>
      <c r="AUB458" s="309"/>
      <c r="AUC458" s="309"/>
      <c r="AUD458" s="309"/>
      <c r="AUE458" s="309"/>
      <c r="AUF458" s="309"/>
      <c r="AUG458" s="309"/>
      <c r="AUH458" s="309"/>
      <c r="AUI458" s="309"/>
      <c r="AUJ458" s="309"/>
      <c r="AUK458" s="309"/>
      <c r="AUL458" s="309"/>
      <c r="AUM458" s="309"/>
      <c r="AUN458" s="309"/>
      <c r="AUO458" s="309"/>
      <c r="AUP458" s="309"/>
      <c r="AUQ458" s="309"/>
      <c r="AUR458" s="309"/>
      <c r="AUS458" s="309"/>
      <c r="AUT458" s="309"/>
      <c r="AUU458" s="309"/>
      <c r="AUV458" s="309"/>
      <c r="AUW458" s="309"/>
      <c r="AUX458" s="309"/>
      <c r="AUY458" s="309"/>
      <c r="AUZ458" s="309"/>
      <c r="AVA458" s="309"/>
      <c r="AVB458" s="309"/>
      <c r="AVC458" s="309"/>
      <c r="AVD458" s="309"/>
      <c r="AVE458" s="309"/>
      <c r="AVF458" s="309"/>
      <c r="AVG458" s="309"/>
      <c r="AVH458" s="309"/>
      <c r="AVI458" s="309"/>
      <c r="AVJ458" s="309"/>
      <c r="AVK458" s="309"/>
      <c r="AVL458" s="309"/>
      <c r="AVM458" s="309"/>
      <c r="AVN458" s="309"/>
      <c r="AVO458" s="309"/>
      <c r="AVP458" s="309"/>
      <c r="AVQ458" s="309"/>
      <c r="AVR458" s="309"/>
      <c r="AVS458" s="309"/>
      <c r="AVT458" s="309"/>
      <c r="AVU458" s="309"/>
      <c r="AVV458" s="309"/>
      <c r="AVW458" s="309"/>
      <c r="AVX458" s="309"/>
      <c r="AVY458" s="309"/>
      <c r="AVZ458" s="309"/>
      <c r="AWA458" s="309"/>
      <c r="AWB458" s="309"/>
      <c r="AWC458" s="309"/>
      <c r="AWD458" s="309"/>
      <c r="AWE458" s="309"/>
      <c r="AWF458" s="309"/>
      <c r="AWG458" s="309"/>
      <c r="AWH458" s="309"/>
      <c r="AWI458" s="309"/>
      <c r="AWJ458" s="309"/>
      <c r="AWK458" s="309"/>
      <c r="AWL458" s="309"/>
      <c r="AWM458" s="309"/>
      <c r="AWN458" s="309"/>
      <c r="AWO458" s="309"/>
      <c r="AWP458" s="309"/>
      <c r="AWQ458" s="309"/>
      <c r="AWR458" s="309"/>
      <c r="AWS458" s="309"/>
      <c r="AWT458" s="309"/>
      <c r="AWU458" s="309"/>
      <c r="AWV458" s="309"/>
      <c r="AWW458" s="309"/>
      <c r="AWX458" s="309"/>
      <c r="AWY458" s="309"/>
      <c r="AWZ458" s="309"/>
      <c r="AXA458" s="309"/>
      <c r="AXB458" s="309"/>
      <c r="AXC458" s="309"/>
      <c r="AXD458" s="309"/>
      <c r="AXE458" s="309"/>
      <c r="AXF458" s="309"/>
      <c r="AXG458" s="309"/>
      <c r="AXH458" s="309"/>
      <c r="AXI458" s="309"/>
      <c r="AXJ458" s="309"/>
      <c r="AXK458" s="309"/>
      <c r="AXL458" s="309"/>
      <c r="AXM458" s="309"/>
      <c r="AXN458" s="309"/>
      <c r="AXO458" s="309"/>
      <c r="AXP458" s="309"/>
      <c r="AXQ458" s="309"/>
      <c r="AXR458" s="309"/>
      <c r="AXS458" s="309"/>
      <c r="AXT458" s="309"/>
      <c r="AXU458" s="309"/>
      <c r="AXV458" s="309"/>
      <c r="AXW458" s="309"/>
      <c r="AXX458" s="309"/>
      <c r="AXY458" s="309"/>
      <c r="AXZ458" s="309"/>
      <c r="AYA458" s="309"/>
      <c r="AYB458" s="309"/>
      <c r="AYC458" s="309"/>
      <c r="AYD458" s="309"/>
      <c r="AYE458" s="309"/>
      <c r="AYF458" s="309"/>
      <c r="AYG458" s="309"/>
      <c r="AYH458" s="309"/>
      <c r="AYI458" s="309"/>
      <c r="AYJ458" s="309"/>
      <c r="AYK458" s="309"/>
      <c r="AYL458" s="309"/>
      <c r="AYM458" s="309"/>
      <c r="AYN458" s="309"/>
      <c r="AYO458" s="309"/>
      <c r="AYP458" s="309"/>
      <c r="AYQ458" s="309"/>
      <c r="AYR458" s="309"/>
      <c r="AYS458" s="309"/>
      <c r="AYT458" s="309"/>
      <c r="AYU458" s="309"/>
      <c r="AYV458" s="309"/>
      <c r="AYW458" s="309"/>
      <c r="AYX458" s="309"/>
      <c r="AYY458" s="309"/>
      <c r="AYZ458" s="309"/>
      <c r="AZA458" s="309"/>
      <c r="AZB458" s="309"/>
      <c r="AZC458" s="309"/>
      <c r="AZD458" s="309"/>
      <c r="AZE458" s="309"/>
      <c r="AZF458" s="309"/>
      <c r="AZG458" s="309"/>
      <c r="AZH458" s="309"/>
      <c r="AZI458" s="309"/>
      <c r="AZJ458" s="309"/>
      <c r="AZK458" s="309"/>
      <c r="AZL458" s="309"/>
      <c r="AZM458" s="309"/>
      <c r="AZN458" s="309"/>
      <c r="AZO458" s="309"/>
      <c r="AZP458" s="309"/>
      <c r="AZQ458" s="309"/>
      <c r="AZR458" s="309"/>
      <c r="AZS458" s="309"/>
      <c r="AZT458" s="309"/>
      <c r="AZU458" s="309"/>
      <c r="AZV458" s="309"/>
      <c r="AZW458" s="309"/>
      <c r="AZX458" s="309"/>
      <c r="AZY458" s="309"/>
      <c r="AZZ458" s="309"/>
      <c r="BAA458" s="309"/>
      <c r="BAB458" s="309"/>
      <c r="BAC458" s="309"/>
      <c r="BAD458" s="309"/>
      <c r="BAE458" s="309"/>
      <c r="BAF458" s="309"/>
      <c r="BAG458" s="309"/>
      <c r="BAH458" s="309"/>
      <c r="BAI458" s="309"/>
      <c r="BAJ458" s="309"/>
      <c r="BAK458" s="309"/>
      <c r="BAL458" s="309"/>
      <c r="BAM458" s="309"/>
      <c r="BAN458" s="309"/>
      <c r="BAO458" s="309"/>
      <c r="BAP458" s="309"/>
      <c r="BAQ458" s="309"/>
      <c r="BAR458" s="309"/>
      <c r="BAS458" s="309"/>
      <c r="BAT458" s="309"/>
      <c r="BAU458" s="309"/>
      <c r="BAV458" s="309"/>
      <c r="BAW458" s="309"/>
      <c r="BAX458" s="309"/>
      <c r="BAY458" s="309"/>
      <c r="BAZ458" s="309"/>
      <c r="BBA458" s="309"/>
      <c r="BBB458" s="309"/>
      <c r="BBC458" s="309"/>
      <c r="BBD458" s="309"/>
      <c r="BBE458" s="309"/>
      <c r="BBF458" s="309"/>
      <c r="BBG458" s="309"/>
      <c r="BBH458" s="309"/>
      <c r="BBI458" s="309"/>
      <c r="BBJ458" s="309"/>
      <c r="BBK458" s="309"/>
      <c r="BBL458" s="309"/>
      <c r="BBM458" s="309"/>
      <c r="BBN458" s="309"/>
      <c r="BBO458" s="309"/>
      <c r="BBP458" s="309"/>
      <c r="BBQ458" s="309"/>
      <c r="BBR458" s="309"/>
      <c r="BBS458" s="309"/>
      <c r="BBT458" s="309"/>
      <c r="BBU458" s="309"/>
      <c r="BBV458" s="309"/>
      <c r="BBW458" s="309"/>
      <c r="BBX458" s="309"/>
      <c r="BBY458" s="309"/>
      <c r="BBZ458" s="309"/>
      <c r="BCA458" s="309"/>
      <c r="BCB458" s="309"/>
      <c r="BCC458" s="309"/>
      <c r="BCD458" s="309"/>
      <c r="BCE458" s="309"/>
      <c r="BCF458" s="309"/>
      <c r="BCG458" s="309"/>
      <c r="BCH458" s="309"/>
      <c r="BCI458" s="309"/>
      <c r="BCJ458" s="309"/>
      <c r="BCK458" s="309"/>
      <c r="BCL458" s="309"/>
      <c r="BCM458" s="309"/>
      <c r="BCN458" s="309"/>
      <c r="BCO458" s="309"/>
      <c r="BCP458" s="309"/>
      <c r="BCQ458" s="309"/>
      <c r="BCR458" s="309"/>
      <c r="BCS458" s="309"/>
      <c r="BCT458" s="309"/>
      <c r="BCU458" s="309"/>
      <c r="BCV458" s="309"/>
      <c r="BCW458" s="309"/>
      <c r="BCX458" s="309"/>
      <c r="BCY458" s="309"/>
      <c r="BCZ458" s="309"/>
      <c r="BDA458" s="309"/>
      <c r="BDB458" s="309"/>
      <c r="BDC458" s="309"/>
      <c r="BDD458" s="309"/>
      <c r="BDE458" s="309"/>
      <c r="BDF458" s="309"/>
      <c r="BDG458" s="309"/>
      <c r="BDH458" s="309"/>
      <c r="BDI458" s="309"/>
      <c r="BDJ458" s="309"/>
      <c r="BDK458" s="309"/>
      <c r="BDL458" s="309"/>
      <c r="BDM458" s="309"/>
      <c r="BDN458" s="309"/>
      <c r="BDO458" s="309"/>
      <c r="BDP458" s="309"/>
      <c r="BDQ458" s="309"/>
      <c r="BDR458" s="309"/>
      <c r="BDS458" s="309"/>
      <c r="BDT458" s="309"/>
      <c r="BDU458" s="309"/>
      <c r="BDV458" s="309"/>
      <c r="BDW458" s="309"/>
      <c r="BDX458" s="309"/>
      <c r="BDY458" s="309"/>
      <c r="BDZ458" s="309"/>
      <c r="BEA458" s="309"/>
      <c r="BEB458" s="309"/>
      <c r="BEC458" s="309"/>
      <c r="BED458" s="309"/>
      <c r="BEE458" s="309"/>
      <c r="BEF458" s="309"/>
      <c r="BEG458" s="309"/>
      <c r="BEH458" s="309"/>
      <c r="BEI458" s="309"/>
      <c r="BEJ458" s="309"/>
      <c r="BEK458" s="309"/>
      <c r="BEL458" s="309"/>
      <c r="BEM458" s="309"/>
      <c r="BEN458" s="309"/>
      <c r="BEO458" s="309"/>
      <c r="BEP458" s="309"/>
      <c r="BEQ458" s="309"/>
      <c r="BER458" s="309"/>
      <c r="BES458" s="309"/>
      <c r="BET458" s="309"/>
      <c r="BEU458" s="309"/>
      <c r="BEV458" s="309"/>
      <c r="BEW458" s="309"/>
      <c r="BEX458" s="309"/>
      <c r="BEY458" s="309"/>
      <c r="BEZ458" s="309"/>
      <c r="BFA458" s="309"/>
      <c r="BFB458" s="309"/>
      <c r="BFC458" s="309"/>
      <c r="BFD458" s="309"/>
      <c r="BFE458" s="309"/>
      <c r="BFF458" s="309"/>
      <c r="BFG458" s="309"/>
      <c r="BFH458" s="309"/>
      <c r="BFI458" s="309"/>
      <c r="BFJ458" s="309"/>
      <c r="BFK458" s="309"/>
      <c r="BFL458" s="309"/>
      <c r="BFM458" s="309"/>
      <c r="BFN458" s="309"/>
      <c r="BFO458" s="309"/>
      <c r="BFP458" s="309"/>
      <c r="BFQ458" s="309"/>
      <c r="BFR458" s="309"/>
      <c r="BFS458" s="309"/>
      <c r="BFT458" s="309"/>
      <c r="BFU458" s="309"/>
      <c r="BFV458" s="309"/>
      <c r="BFW458" s="309"/>
      <c r="BFX458" s="309"/>
      <c r="BFY458" s="309"/>
      <c r="BFZ458" s="309"/>
      <c r="BGA458" s="309"/>
      <c r="BGB458" s="309"/>
      <c r="BGC458" s="309"/>
      <c r="BGD458" s="309"/>
      <c r="BGE458" s="309"/>
      <c r="BGF458" s="309"/>
      <c r="BGG458" s="309"/>
      <c r="BGH458" s="309"/>
    </row>
    <row r="459" spans="6:1542" s="18" customFormat="1" ht="14.45" customHeight="1" x14ac:dyDescent="0.25">
      <c r="F459" s="68"/>
      <c r="Y459" s="68"/>
      <c r="AC459" s="309"/>
      <c r="AD459" s="309"/>
      <c r="AE459" s="309"/>
      <c r="AF459" s="309"/>
      <c r="AG459" s="309"/>
      <c r="AH459" s="309"/>
      <c r="AI459" s="309"/>
      <c r="AJ459" s="309"/>
      <c r="AK459" s="309"/>
      <c r="AL459" s="309"/>
      <c r="AM459" s="309"/>
      <c r="AN459" s="309"/>
      <c r="AO459" s="309"/>
      <c r="AP459" s="309"/>
      <c r="AQ459" s="309"/>
      <c r="AR459" s="309"/>
      <c r="AS459" s="309"/>
      <c r="AT459" s="309"/>
      <c r="AU459" s="309"/>
      <c r="AV459" s="309"/>
      <c r="AW459" s="309"/>
      <c r="AX459" s="309"/>
      <c r="AY459" s="309"/>
      <c r="AZ459" s="309"/>
      <c r="BA459" s="309"/>
      <c r="BB459" s="309"/>
      <c r="BC459" s="309"/>
      <c r="BD459" s="309"/>
      <c r="BE459" s="309"/>
      <c r="BF459" s="309"/>
      <c r="BG459" s="309"/>
      <c r="BH459" s="309"/>
      <c r="BI459" s="309"/>
      <c r="BJ459" s="309"/>
      <c r="BK459" s="309"/>
      <c r="BL459" s="309"/>
      <c r="BM459" s="309"/>
      <c r="BN459" s="309"/>
      <c r="BO459" s="309"/>
      <c r="BP459" s="309"/>
      <c r="BQ459" s="309"/>
      <c r="BR459" s="309"/>
      <c r="BS459" s="309"/>
      <c r="BT459" s="309"/>
      <c r="BU459" s="309"/>
      <c r="BV459" s="309"/>
      <c r="BW459" s="309"/>
      <c r="BX459" s="309"/>
      <c r="BY459" s="309"/>
      <c r="BZ459" s="309"/>
      <c r="CA459" s="309"/>
      <c r="CB459" s="309"/>
      <c r="CC459" s="309"/>
      <c r="CD459" s="309"/>
      <c r="CE459" s="309"/>
      <c r="CF459" s="309"/>
      <c r="CG459" s="309"/>
      <c r="CH459" s="309"/>
      <c r="CI459" s="309"/>
      <c r="CJ459" s="309"/>
      <c r="CK459" s="309"/>
      <c r="CL459" s="309"/>
      <c r="CM459" s="309"/>
      <c r="CN459" s="309"/>
      <c r="CO459" s="309"/>
      <c r="CP459" s="309"/>
      <c r="CQ459" s="309"/>
      <c r="CR459" s="309"/>
      <c r="CS459" s="309"/>
      <c r="CT459" s="309"/>
      <c r="CU459" s="309"/>
      <c r="CV459" s="309"/>
      <c r="CW459" s="309"/>
      <c r="CX459" s="309"/>
      <c r="CY459" s="309"/>
      <c r="CZ459" s="309"/>
      <c r="DA459" s="309"/>
      <c r="DB459" s="309"/>
      <c r="DC459" s="309"/>
      <c r="DD459" s="309"/>
      <c r="DE459" s="309"/>
      <c r="DF459" s="309"/>
      <c r="DG459" s="309"/>
      <c r="DH459" s="309"/>
      <c r="DI459" s="309"/>
      <c r="DJ459" s="309"/>
      <c r="DK459" s="309"/>
      <c r="DL459" s="309"/>
      <c r="DM459" s="309"/>
      <c r="DN459" s="309"/>
      <c r="DO459" s="309"/>
      <c r="DP459" s="309"/>
      <c r="DQ459" s="309"/>
      <c r="DR459" s="309"/>
      <c r="DS459" s="309"/>
      <c r="DT459" s="309"/>
      <c r="DU459" s="309"/>
      <c r="DV459" s="309"/>
      <c r="DW459" s="309"/>
      <c r="DX459" s="309"/>
      <c r="DY459" s="309"/>
      <c r="DZ459" s="309"/>
      <c r="EA459" s="309"/>
      <c r="EB459" s="309"/>
      <c r="EC459" s="309"/>
      <c r="ED459" s="309"/>
      <c r="EE459" s="309"/>
      <c r="EF459" s="309"/>
      <c r="EG459" s="309"/>
      <c r="EH459" s="309"/>
      <c r="EI459" s="309"/>
      <c r="EJ459" s="309"/>
      <c r="EK459" s="309"/>
      <c r="EL459" s="309"/>
      <c r="EM459" s="309"/>
      <c r="EN459" s="309"/>
      <c r="EO459" s="309"/>
      <c r="EP459" s="309"/>
      <c r="EQ459" s="309"/>
      <c r="ER459" s="309"/>
      <c r="ES459" s="309"/>
      <c r="ET459" s="309"/>
      <c r="EU459" s="309"/>
      <c r="EV459" s="309"/>
      <c r="EW459" s="309"/>
      <c r="EX459" s="309"/>
      <c r="EY459" s="309"/>
      <c r="EZ459" s="309"/>
      <c r="FA459" s="309"/>
      <c r="FB459" s="309"/>
      <c r="FC459" s="309"/>
      <c r="FD459" s="309"/>
      <c r="FE459" s="309"/>
      <c r="FF459" s="309"/>
      <c r="FG459" s="309"/>
      <c r="FH459" s="309"/>
      <c r="FI459" s="309"/>
      <c r="FJ459" s="309"/>
      <c r="FK459" s="309"/>
      <c r="FL459" s="309"/>
      <c r="FM459" s="309"/>
      <c r="FN459" s="309"/>
      <c r="FO459" s="309"/>
      <c r="FP459" s="309"/>
      <c r="FQ459" s="309"/>
      <c r="FR459" s="309"/>
      <c r="FS459" s="309"/>
      <c r="FT459" s="309"/>
      <c r="FU459" s="309"/>
      <c r="FV459" s="309"/>
      <c r="FW459" s="309"/>
      <c r="FX459" s="309"/>
      <c r="FY459" s="309"/>
      <c r="FZ459" s="309"/>
      <c r="GA459" s="309"/>
      <c r="GB459" s="309"/>
      <c r="GC459" s="309"/>
      <c r="GD459" s="309"/>
      <c r="GE459" s="309"/>
      <c r="GF459" s="309"/>
      <c r="GG459" s="309"/>
      <c r="GH459" s="309"/>
      <c r="GI459" s="309"/>
      <c r="GJ459" s="309"/>
      <c r="GK459" s="309"/>
      <c r="GL459" s="309"/>
      <c r="GM459" s="309"/>
      <c r="GN459" s="309"/>
      <c r="GO459" s="309"/>
      <c r="GP459" s="309"/>
      <c r="GQ459" s="309"/>
      <c r="GR459" s="309"/>
      <c r="GS459" s="309"/>
      <c r="GT459" s="309"/>
      <c r="GU459" s="309"/>
      <c r="GV459" s="309"/>
      <c r="GW459" s="309"/>
      <c r="GX459" s="309"/>
      <c r="GY459" s="309"/>
      <c r="GZ459" s="309"/>
      <c r="HA459" s="309"/>
      <c r="HB459" s="309"/>
      <c r="HC459" s="309"/>
      <c r="HD459" s="309"/>
      <c r="HE459" s="309"/>
      <c r="HF459" s="309"/>
      <c r="HG459" s="309"/>
      <c r="HH459" s="309"/>
      <c r="HI459" s="309"/>
      <c r="HJ459" s="309"/>
      <c r="HK459" s="309"/>
      <c r="HL459" s="309"/>
      <c r="HM459" s="309"/>
      <c r="HN459" s="309"/>
      <c r="HO459" s="309"/>
      <c r="HP459" s="309"/>
      <c r="HQ459" s="309"/>
      <c r="HR459" s="309"/>
      <c r="HS459" s="309"/>
      <c r="HT459" s="309"/>
      <c r="HU459" s="309"/>
      <c r="HV459" s="309"/>
      <c r="HW459" s="309"/>
      <c r="HX459" s="309"/>
      <c r="HY459" s="309"/>
      <c r="HZ459" s="309"/>
      <c r="IA459" s="309"/>
      <c r="IB459" s="309"/>
      <c r="IC459" s="309"/>
      <c r="ID459" s="309"/>
      <c r="IE459" s="309"/>
      <c r="IF459" s="309"/>
      <c r="IG459" s="309"/>
      <c r="IH459" s="309"/>
      <c r="II459" s="309"/>
      <c r="IJ459" s="309"/>
      <c r="IK459" s="309"/>
      <c r="IL459" s="309"/>
      <c r="IM459" s="309"/>
      <c r="IN459" s="309"/>
      <c r="IO459" s="309"/>
      <c r="IP459" s="309"/>
      <c r="IQ459" s="309"/>
      <c r="IR459" s="309"/>
      <c r="IS459" s="309"/>
      <c r="IT459" s="309"/>
      <c r="IU459" s="309"/>
      <c r="IV459" s="309"/>
      <c r="IW459" s="309"/>
      <c r="IX459" s="309"/>
      <c r="IY459" s="309"/>
      <c r="IZ459" s="309"/>
      <c r="JA459" s="309"/>
      <c r="JB459" s="309"/>
      <c r="JC459" s="309"/>
      <c r="JD459" s="309"/>
      <c r="JE459" s="309"/>
      <c r="JF459" s="309"/>
      <c r="JG459" s="309"/>
      <c r="JH459" s="309"/>
      <c r="JI459" s="309"/>
      <c r="JJ459" s="309"/>
      <c r="JK459" s="309"/>
      <c r="JL459" s="309"/>
      <c r="JM459" s="309"/>
      <c r="JN459" s="309"/>
      <c r="JO459" s="309"/>
      <c r="JP459" s="309"/>
      <c r="JQ459" s="309"/>
      <c r="JR459" s="309"/>
      <c r="JS459" s="309"/>
      <c r="JT459" s="309"/>
      <c r="JU459" s="309"/>
      <c r="JV459" s="309"/>
      <c r="JW459" s="309"/>
      <c r="JX459" s="309"/>
      <c r="JY459" s="309"/>
      <c r="JZ459" s="309"/>
      <c r="KA459" s="309"/>
      <c r="KB459" s="309"/>
      <c r="KC459" s="309"/>
      <c r="KD459" s="309"/>
      <c r="KE459" s="309"/>
      <c r="KF459" s="309"/>
      <c r="KG459" s="309"/>
      <c r="KH459" s="309"/>
      <c r="KI459" s="309"/>
      <c r="KJ459" s="309"/>
      <c r="KK459" s="309"/>
      <c r="KL459" s="309"/>
      <c r="KM459" s="309"/>
      <c r="KN459" s="309"/>
      <c r="KO459" s="309"/>
      <c r="KP459" s="309"/>
      <c r="KQ459" s="309"/>
      <c r="KR459" s="309"/>
      <c r="KS459" s="309"/>
      <c r="KT459" s="309"/>
      <c r="KU459" s="309"/>
      <c r="KV459" s="309"/>
      <c r="KW459" s="309"/>
      <c r="KX459" s="309"/>
      <c r="KY459" s="309"/>
      <c r="KZ459" s="309"/>
      <c r="LA459" s="309"/>
      <c r="LB459" s="309"/>
      <c r="LC459" s="309"/>
      <c r="LD459" s="309"/>
      <c r="LE459" s="309"/>
      <c r="LF459" s="309"/>
      <c r="LG459" s="309"/>
      <c r="LH459" s="309"/>
      <c r="LI459" s="309"/>
      <c r="LJ459" s="309"/>
      <c r="LK459" s="309"/>
      <c r="LL459" s="309"/>
      <c r="LM459" s="309"/>
      <c r="LN459" s="309"/>
      <c r="LO459" s="309"/>
      <c r="LP459" s="309"/>
      <c r="LQ459" s="309"/>
      <c r="LR459" s="309"/>
      <c r="LS459" s="309"/>
      <c r="LT459" s="309"/>
      <c r="LU459" s="309"/>
      <c r="LV459" s="309"/>
      <c r="LW459" s="309"/>
      <c r="LX459" s="309"/>
      <c r="LY459" s="309"/>
      <c r="LZ459" s="309"/>
      <c r="MA459" s="309"/>
      <c r="MB459" s="309"/>
      <c r="MC459" s="309"/>
      <c r="MD459" s="309"/>
      <c r="ME459" s="309"/>
      <c r="MF459" s="309"/>
      <c r="MG459" s="309"/>
      <c r="MH459" s="309"/>
      <c r="MI459" s="309"/>
      <c r="MJ459" s="309"/>
      <c r="MK459" s="309"/>
      <c r="ML459" s="309"/>
      <c r="MM459" s="309"/>
      <c r="MN459" s="309"/>
      <c r="MO459" s="309"/>
      <c r="MP459" s="309"/>
      <c r="MQ459" s="309"/>
      <c r="MR459" s="309"/>
      <c r="MS459" s="309"/>
      <c r="MT459" s="309"/>
      <c r="MU459" s="309"/>
      <c r="MV459" s="309"/>
      <c r="MW459" s="309"/>
      <c r="MX459" s="309"/>
      <c r="MY459" s="309"/>
      <c r="MZ459" s="309"/>
      <c r="NA459" s="309"/>
      <c r="NB459" s="309"/>
      <c r="NC459" s="309"/>
      <c r="ND459" s="309"/>
      <c r="NE459" s="309"/>
      <c r="NF459" s="309"/>
      <c r="NG459" s="309"/>
      <c r="NH459" s="309"/>
      <c r="NI459" s="309"/>
      <c r="NJ459" s="309"/>
      <c r="NK459" s="309"/>
      <c r="NL459" s="309"/>
      <c r="NM459" s="309"/>
      <c r="NN459" s="309"/>
      <c r="NO459" s="309"/>
      <c r="NP459" s="309"/>
      <c r="NQ459" s="309"/>
      <c r="NR459" s="309"/>
      <c r="NS459" s="309"/>
      <c r="NT459" s="309"/>
      <c r="NU459" s="309"/>
      <c r="NV459" s="309"/>
      <c r="NW459" s="309"/>
      <c r="NX459" s="309"/>
      <c r="NY459" s="309"/>
      <c r="NZ459" s="309"/>
      <c r="OA459" s="309"/>
      <c r="OB459" s="309"/>
      <c r="OC459" s="309"/>
      <c r="OD459" s="309"/>
      <c r="OE459" s="309"/>
      <c r="OF459" s="309"/>
      <c r="OG459" s="309"/>
      <c r="OH459" s="309"/>
      <c r="OI459" s="309"/>
      <c r="OJ459" s="309"/>
      <c r="OK459" s="309"/>
      <c r="OL459" s="309"/>
      <c r="OM459" s="309"/>
      <c r="ON459" s="309"/>
      <c r="OO459" s="309"/>
      <c r="OP459" s="309"/>
      <c r="OQ459" s="309"/>
      <c r="OR459" s="309"/>
      <c r="OS459" s="309"/>
      <c r="OT459" s="309"/>
      <c r="OU459" s="309"/>
      <c r="OV459" s="309"/>
      <c r="OW459" s="309"/>
      <c r="OX459" s="309"/>
      <c r="OY459" s="309"/>
      <c r="OZ459" s="309"/>
      <c r="PA459" s="309"/>
      <c r="PB459" s="309"/>
      <c r="PC459" s="309"/>
      <c r="PD459" s="309"/>
      <c r="PE459" s="309"/>
      <c r="PF459" s="309"/>
      <c r="PG459" s="309"/>
      <c r="PH459" s="309"/>
      <c r="PI459" s="309"/>
      <c r="PJ459" s="309"/>
      <c r="PK459" s="309"/>
      <c r="PL459" s="309"/>
      <c r="PM459" s="309"/>
      <c r="PN459" s="309"/>
      <c r="PO459" s="309"/>
      <c r="PP459" s="309"/>
      <c r="PQ459" s="309"/>
      <c r="PR459" s="309"/>
      <c r="PS459" s="309"/>
      <c r="PT459" s="309"/>
      <c r="PU459" s="309"/>
      <c r="PV459" s="309"/>
      <c r="PW459" s="309"/>
      <c r="PX459" s="309"/>
      <c r="PY459" s="309"/>
      <c r="PZ459" s="309"/>
      <c r="QA459" s="309"/>
      <c r="QB459" s="309"/>
      <c r="QC459" s="309"/>
      <c r="QD459" s="309"/>
      <c r="QE459" s="309"/>
      <c r="QF459" s="309"/>
      <c r="QG459" s="309"/>
      <c r="QH459" s="309"/>
      <c r="QI459" s="309"/>
      <c r="QJ459" s="309"/>
      <c r="QK459" s="309"/>
      <c r="QL459" s="309"/>
      <c r="QM459" s="309"/>
      <c r="QN459" s="309"/>
      <c r="QO459" s="309"/>
      <c r="QP459" s="309"/>
      <c r="QQ459" s="309"/>
      <c r="QR459" s="309"/>
      <c r="QS459" s="309"/>
      <c r="QT459" s="309"/>
      <c r="QU459" s="309"/>
      <c r="QV459" s="309"/>
      <c r="QW459" s="309"/>
      <c r="QX459" s="309"/>
      <c r="QY459" s="309"/>
      <c r="QZ459" s="309"/>
      <c r="RA459" s="309"/>
      <c r="RB459" s="309"/>
      <c r="RC459" s="309"/>
      <c r="RD459" s="309"/>
      <c r="RE459" s="309"/>
      <c r="RF459" s="309"/>
      <c r="RG459" s="309"/>
      <c r="RH459" s="309"/>
      <c r="RI459" s="309"/>
      <c r="RJ459" s="309"/>
      <c r="RK459" s="309"/>
      <c r="RL459" s="309"/>
      <c r="RM459" s="309"/>
      <c r="RN459" s="309"/>
      <c r="RO459" s="309"/>
      <c r="RP459" s="309"/>
      <c r="RQ459" s="309"/>
      <c r="RR459" s="309"/>
      <c r="RS459" s="309"/>
      <c r="RT459" s="309"/>
      <c r="RU459" s="309"/>
      <c r="RV459" s="309"/>
      <c r="RW459" s="309"/>
      <c r="RX459" s="309"/>
      <c r="RY459" s="309"/>
      <c r="RZ459" s="309"/>
      <c r="SA459" s="309"/>
      <c r="SB459" s="309"/>
      <c r="SC459" s="309"/>
      <c r="SD459" s="309"/>
      <c r="SE459" s="309"/>
      <c r="SF459" s="309"/>
      <c r="SG459" s="309"/>
      <c r="SH459" s="309"/>
      <c r="SI459" s="309"/>
      <c r="SJ459" s="309"/>
      <c r="SK459" s="309"/>
      <c r="SL459" s="309"/>
      <c r="SM459" s="309"/>
      <c r="SN459" s="309"/>
      <c r="SO459" s="309"/>
      <c r="SP459" s="309"/>
      <c r="SQ459" s="309"/>
      <c r="SR459" s="309"/>
      <c r="SS459" s="309"/>
      <c r="ST459" s="309"/>
      <c r="SU459" s="309"/>
      <c r="SV459" s="309"/>
      <c r="SW459" s="309"/>
      <c r="SX459" s="309"/>
      <c r="SY459" s="309"/>
      <c r="SZ459" s="309"/>
      <c r="TA459" s="309"/>
      <c r="TB459" s="309"/>
      <c r="TC459" s="309"/>
      <c r="TD459" s="309"/>
      <c r="TE459" s="309"/>
      <c r="TF459" s="309"/>
      <c r="TG459" s="309"/>
      <c r="TH459" s="309"/>
      <c r="TI459" s="309"/>
      <c r="TJ459" s="309"/>
      <c r="TK459" s="309"/>
      <c r="TL459" s="309"/>
      <c r="TM459" s="309"/>
      <c r="TN459" s="309"/>
      <c r="TO459" s="309"/>
      <c r="TP459" s="309"/>
      <c r="TQ459" s="309"/>
      <c r="TR459" s="309"/>
      <c r="TS459" s="309"/>
      <c r="TT459" s="309"/>
      <c r="TU459" s="309"/>
      <c r="TV459" s="309"/>
      <c r="TW459" s="309"/>
      <c r="TX459" s="309"/>
      <c r="TY459" s="309"/>
      <c r="TZ459" s="309"/>
      <c r="UA459" s="309"/>
      <c r="UB459" s="309"/>
      <c r="UC459" s="309"/>
      <c r="UD459" s="309"/>
      <c r="UE459" s="309"/>
      <c r="UF459" s="309"/>
      <c r="UG459" s="309"/>
      <c r="UH459" s="309"/>
      <c r="UI459" s="309"/>
      <c r="UJ459" s="309"/>
      <c r="UK459" s="309"/>
      <c r="UL459" s="309"/>
      <c r="UM459" s="309"/>
      <c r="UN459" s="309"/>
      <c r="UO459" s="309"/>
      <c r="UP459" s="309"/>
      <c r="UQ459" s="309"/>
      <c r="UR459" s="309"/>
      <c r="US459" s="309"/>
      <c r="UT459" s="309"/>
      <c r="UU459" s="309"/>
      <c r="UV459" s="309"/>
      <c r="UW459" s="309"/>
      <c r="UX459" s="309"/>
      <c r="UY459" s="309"/>
      <c r="UZ459" s="309"/>
      <c r="VA459" s="309"/>
      <c r="VB459" s="309"/>
      <c r="VC459" s="309"/>
      <c r="VD459" s="309"/>
      <c r="VE459" s="309"/>
      <c r="VF459" s="309"/>
      <c r="VG459" s="309"/>
      <c r="VH459" s="309"/>
      <c r="VI459" s="309"/>
      <c r="VJ459" s="309"/>
      <c r="VK459" s="309"/>
      <c r="VL459" s="309"/>
      <c r="VM459" s="309"/>
      <c r="VN459" s="309"/>
      <c r="VO459" s="309"/>
      <c r="VP459" s="309"/>
      <c r="VQ459" s="309"/>
      <c r="VR459" s="309"/>
      <c r="VS459" s="309"/>
      <c r="VT459" s="309"/>
      <c r="VU459" s="309"/>
      <c r="VV459" s="309"/>
      <c r="VW459" s="309"/>
      <c r="VX459" s="309"/>
      <c r="VY459" s="309"/>
      <c r="VZ459" s="309"/>
      <c r="WA459" s="309"/>
      <c r="WB459" s="309"/>
      <c r="WC459" s="309"/>
      <c r="WD459" s="309"/>
      <c r="WE459" s="309"/>
      <c r="WF459" s="309"/>
      <c r="WG459" s="309"/>
      <c r="WH459" s="309"/>
      <c r="WI459" s="309"/>
      <c r="WJ459" s="309"/>
      <c r="WK459" s="309"/>
      <c r="WL459" s="309"/>
      <c r="WM459" s="309"/>
      <c r="WN459" s="309"/>
      <c r="WO459" s="309"/>
      <c r="WP459" s="309"/>
      <c r="WQ459" s="309"/>
      <c r="WR459" s="309"/>
      <c r="WS459" s="309"/>
      <c r="WT459" s="309"/>
      <c r="WU459" s="309"/>
      <c r="WV459" s="309"/>
      <c r="WW459" s="309"/>
      <c r="WX459" s="309"/>
      <c r="WY459" s="309"/>
      <c r="WZ459" s="309"/>
      <c r="XA459" s="309"/>
      <c r="XB459" s="309"/>
      <c r="XC459" s="309"/>
      <c r="XD459" s="309"/>
      <c r="XE459" s="309"/>
      <c r="XF459" s="309"/>
      <c r="XG459" s="309"/>
      <c r="XH459" s="309"/>
      <c r="XI459" s="309"/>
      <c r="XJ459" s="309"/>
      <c r="XK459" s="309"/>
      <c r="XL459" s="309"/>
      <c r="XM459" s="309"/>
      <c r="XN459" s="309"/>
      <c r="XO459" s="309"/>
      <c r="XP459" s="309"/>
      <c r="XQ459" s="309"/>
      <c r="XR459" s="309"/>
      <c r="XS459" s="309"/>
      <c r="XT459" s="309"/>
      <c r="XU459" s="309"/>
      <c r="XV459" s="309"/>
      <c r="XW459" s="309"/>
      <c r="XX459" s="309"/>
      <c r="XY459" s="309"/>
      <c r="XZ459" s="309"/>
      <c r="YA459" s="309"/>
      <c r="YB459" s="309"/>
      <c r="YC459" s="309"/>
      <c r="YD459" s="309"/>
      <c r="YE459" s="309"/>
      <c r="YF459" s="309"/>
      <c r="YG459" s="309"/>
      <c r="YH459" s="309"/>
      <c r="YI459" s="309"/>
      <c r="YJ459" s="309"/>
      <c r="YK459" s="309"/>
      <c r="YL459" s="309"/>
      <c r="YM459" s="309"/>
      <c r="YN459" s="309"/>
      <c r="YO459" s="309"/>
      <c r="YP459" s="309"/>
      <c r="YQ459" s="309"/>
      <c r="YR459" s="309"/>
      <c r="YS459" s="309"/>
      <c r="YT459" s="309"/>
      <c r="YU459" s="309"/>
      <c r="YV459" s="309"/>
      <c r="YW459" s="309"/>
      <c r="YX459" s="309"/>
      <c r="YY459" s="309"/>
      <c r="YZ459" s="309"/>
      <c r="ZA459" s="309"/>
      <c r="ZB459" s="309"/>
      <c r="ZC459" s="309"/>
      <c r="ZD459" s="309"/>
      <c r="ZE459" s="309"/>
      <c r="ZF459" s="309"/>
      <c r="ZG459" s="309"/>
      <c r="ZH459" s="309"/>
      <c r="ZI459" s="309"/>
      <c r="ZJ459" s="309"/>
      <c r="ZK459" s="309"/>
      <c r="ZL459" s="309"/>
      <c r="ZM459" s="309"/>
      <c r="ZN459" s="309"/>
      <c r="ZO459" s="309"/>
      <c r="ZP459" s="309"/>
      <c r="ZQ459" s="309"/>
      <c r="ZR459" s="309"/>
      <c r="ZS459" s="309"/>
      <c r="ZT459" s="309"/>
      <c r="ZU459" s="309"/>
      <c r="ZV459" s="309"/>
      <c r="ZW459" s="309"/>
      <c r="ZX459" s="309"/>
      <c r="ZY459" s="309"/>
      <c r="ZZ459" s="309"/>
      <c r="AAA459" s="309"/>
      <c r="AAB459" s="309"/>
      <c r="AAC459" s="309"/>
      <c r="AAD459" s="309"/>
      <c r="AAE459" s="309"/>
      <c r="AAF459" s="309"/>
      <c r="AAG459" s="309"/>
      <c r="AAH459" s="309"/>
      <c r="AAI459" s="309"/>
      <c r="AAJ459" s="309"/>
      <c r="AAK459" s="309"/>
      <c r="AAL459" s="309"/>
      <c r="AAM459" s="309"/>
      <c r="AAN459" s="309"/>
      <c r="AAO459" s="309"/>
      <c r="AAP459" s="309"/>
      <c r="AAQ459" s="309"/>
      <c r="AAR459" s="309"/>
      <c r="AAS459" s="309"/>
      <c r="AAT459" s="309"/>
      <c r="AAU459" s="309"/>
      <c r="AAV459" s="309"/>
      <c r="AAW459" s="309"/>
      <c r="AAX459" s="309"/>
      <c r="AAY459" s="309"/>
      <c r="AAZ459" s="309"/>
      <c r="ABA459" s="309"/>
      <c r="ABB459" s="309"/>
      <c r="ABC459" s="309"/>
      <c r="ABD459" s="309"/>
      <c r="ABE459" s="309"/>
      <c r="ABF459" s="309"/>
      <c r="ABG459" s="309"/>
      <c r="ABH459" s="309"/>
      <c r="ABI459" s="309"/>
      <c r="ABJ459" s="309"/>
      <c r="ABK459" s="309"/>
      <c r="ABL459" s="309"/>
      <c r="ABM459" s="309"/>
      <c r="ABN459" s="309"/>
      <c r="ABO459" s="309"/>
      <c r="ABP459" s="309"/>
      <c r="ABQ459" s="309"/>
      <c r="ABR459" s="309"/>
      <c r="ABS459" s="309"/>
      <c r="ABT459" s="309"/>
      <c r="ABU459" s="309"/>
      <c r="ABV459" s="309"/>
      <c r="ABW459" s="309"/>
      <c r="ABX459" s="309"/>
      <c r="ABY459" s="309"/>
      <c r="ABZ459" s="309"/>
      <c r="ACA459" s="309"/>
      <c r="ACB459" s="309"/>
      <c r="ACC459" s="309"/>
      <c r="ACD459" s="309"/>
      <c r="ACE459" s="309"/>
      <c r="ACF459" s="309"/>
      <c r="ACG459" s="309"/>
      <c r="ACH459" s="309"/>
      <c r="ACI459" s="309"/>
      <c r="ACJ459" s="309"/>
      <c r="ACK459" s="309"/>
      <c r="ACL459" s="309"/>
      <c r="ACM459" s="309"/>
      <c r="ACN459" s="309"/>
      <c r="ACO459" s="309"/>
      <c r="ACP459" s="309"/>
      <c r="ACQ459" s="309"/>
      <c r="ACR459" s="309"/>
      <c r="ACS459" s="309"/>
      <c r="ACT459" s="309"/>
      <c r="ACU459" s="309"/>
      <c r="ACV459" s="309"/>
      <c r="ACW459" s="309"/>
      <c r="ACX459" s="309"/>
      <c r="ACY459" s="309"/>
      <c r="ACZ459" s="309"/>
      <c r="ADA459" s="309"/>
      <c r="ADB459" s="309"/>
      <c r="ADC459" s="309"/>
      <c r="ADD459" s="309"/>
      <c r="ADE459" s="309"/>
      <c r="ADF459" s="309"/>
      <c r="ADG459" s="309"/>
      <c r="ADH459" s="309"/>
      <c r="ADI459" s="309"/>
      <c r="ADJ459" s="309"/>
      <c r="ADK459" s="309"/>
      <c r="ADL459" s="309"/>
      <c r="ADM459" s="309"/>
      <c r="ADN459" s="309"/>
      <c r="ADO459" s="309"/>
      <c r="ADP459" s="309"/>
      <c r="ADQ459" s="309"/>
      <c r="ADR459" s="309"/>
      <c r="ADS459" s="309"/>
      <c r="ADT459" s="309"/>
      <c r="ADU459" s="309"/>
      <c r="ADV459" s="309"/>
      <c r="ADW459" s="309"/>
      <c r="ADX459" s="309"/>
      <c r="ADY459" s="309"/>
      <c r="ADZ459" s="309"/>
      <c r="AEA459" s="309"/>
      <c r="AEB459" s="309"/>
      <c r="AEC459" s="309"/>
      <c r="AED459" s="309"/>
      <c r="AEE459" s="309"/>
      <c r="AEF459" s="309"/>
      <c r="AEG459" s="309"/>
      <c r="AEH459" s="309"/>
      <c r="AEI459" s="309"/>
      <c r="AEJ459" s="309"/>
      <c r="AEK459" s="309"/>
      <c r="AEL459" s="309"/>
      <c r="AEM459" s="309"/>
      <c r="AEN459" s="309"/>
      <c r="AEO459" s="309"/>
      <c r="AEP459" s="309"/>
      <c r="AEQ459" s="309"/>
      <c r="AER459" s="309"/>
      <c r="AES459" s="309"/>
      <c r="AET459" s="309"/>
      <c r="AEU459" s="309"/>
      <c r="AEV459" s="309"/>
      <c r="AEW459" s="309"/>
      <c r="AEX459" s="309"/>
      <c r="AEY459" s="309"/>
      <c r="AEZ459" s="309"/>
      <c r="AFA459" s="309"/>
      <c r="AFB459" s="309"/>
      <c r="AFC459" s="309"/>
      <c r="AFD459" s="309"/>
      <c r="AFE459" s="309"/>
      <c r="AFF459" s="309"/>
      <c r="AFG459" s="309"/>
      <c r="AFH459" s="309"/>
      <c r="AFI459" s="309"/>
      <c r="AFJ459" s="309"/>
      <c r="AFK459" s="309"/>
      <c r="AFL459" s="309"/>
      <c r="AFM459" s="309"/>
      <c r="AFN459" s="309"/>
      <c r="AFO459" s="309"/>
      <c r="AFP459" s="309"/>
      <c r="AFQ459" s="309"/>
      <c r="AFR459" s="309"/>
      <c r="AFS459" s="309"/>
      <c r="AFT459" s="309"/>
      <c r="AFU459" s="309"/>
      <c r="AFV459" s="309"/>
      <c r="AFW459" s="309"/>
      <c r="AFX459" s="309"/>
      <c r="AFY459" s="309"/>
      <c r="AFZ459" s="309"/>
      <c r="AGA459" s="309"/>
      <c r="AGB459" s="309"/>
      <c r="AGC459" s="309"/>
      <c r="AGD459" s="309"/>
      <c r="AGE459" s="309"/>
      <c r="AGF459" s="309"/>
      <c r="AGG459" s="309"/>
      <c r="AGH459" s="309"/>
      <c r="AGI459" s="309"/>
      <c r="AGJ459" s="309"/>
      <c r="AGK459" s="309"/>
      <c r="AGL459" s="309"/>
      <c r="AGM459" s="309"/>
      <c r="AGN459" s="309"/>
      <c r="AGO459" s="309"/>
      <c r="AGP459" s="309"/>
      <c r="AGQ459" s="309"/>
      <c r="AGR459" s="309"/>
      <c r="AGS459" s="309"/>
      <c r="AGT459" s="309"/>
      <c r="AGU459" s="309"/>
      <c r="AGV459" s="309"/>
      <c r="AGW459" s="309"/>
      <c r="AGX459" s="309"/>
      <c r="AGY459" s="309"/>
      <c r="AGZ459" s="309"/>
      <c r="AHA459" s="309"/>
      <c r="AHB459" s="309"/>
      <c r="AHC459" s="309"/>
      <c r="AHD459" s="309"/>
      <c r="AHE459" s="309"/>
      <c r="AHF459" s="309"/>
      <c r="AHG459" s="309"/>
      <c r="AHH459" s="309"/>
      <c r="AHI459" s="309"/>
      <c r="AHJ459" s="309"/>
      <c r="AHK459" s="309"/>
      <c r="AHL459" s="309"/>
      <c r="AHM459" s="309"/>
      <c r="AHN459" s="309"/>
      <c r="AHO459" s="309"/>
      <c r="AHP459" s="309"/>
      <c r="AHQ459" s="309"/>
      <c r="AHR459" s="309"/>
      <c r="AHS459" s="309"/>
      <c r="AHT459" s="309"/>
      <c r="AHU459" s="309"/>
      <c r="AHV459" s="309"/>
      <c r="AHW459" s="309"/>
      <c r="AHX459" s="309"/>
      <c r="AHY459" s="309"/>
      <c r="AHZ459" s="309"/>
      <c r="AIA459" s="309"/>
      <c r="AIB459" s="309"/>
      <c r="AIC459" s="309"/>
      <c r="AID459" s="309"/>
      <c r="AIE459" s="309"/>
      <c r="AIF459" s="309"/>
      <c r="AIG459" s="309"/>
      <c r="AIH459" s="309"/>
      <c r="AII459" s="309"/>
      <c r="AIJ459" s="309"/>
      <c r="AIK459" s="309"/>
      <c r="AIL459" s="309"/>
      <c r="AIM459" s="309"/>
      <c r="AIN459" s="309"/>
      <c r="AIO459" s="309"/>
      <c r="AIP459" s="309"/>
      <c r="AIQ459" s="309"/>
      <c r="AIR459" s="309"/>
      <c r="AIS459" s="309"/>
      <c r="AIT459" s="309"/>
      <c r="AIU459" s="309"/>
      <c r="AIV459" s="309"/>
      <c r="AIW459" s="309"/>
      <c r="AIX459" s="309"/>
      <c r="AIY459" s="309"/>
      <c r="AIZ459" s="309"/>
      <c r="AJA459" s="309"/>
      <c r="AJB459" s="309"/>
      <c r="AJC459" s="309"/>
      <c r="AJD459" s="309"/>
      <c r="AJE459" s="309"/>
      <c r="AJF459" s="309"/>
      <c r="AJG459" s="309"/>
      <c r="AJH459" s="309"/>
      <c r="AJI459" s="309"/>
      <c r="AJJ459" s="309"/>
      <c r="AJK459" s="309"/>
      <c r="AJL459" s="309"/>
      <c r="AJM459" s="309"/>
      <c r="AJN459" s="309"/>
      <c r="AJO459" s="309"/>
      <c r="AJP459" s="309"/>
      <c r="AJQ459" s="309"/>
      <c r="AJR459" s="309"/>
      <c r="AJS459" s="309"/>
      <c r="AJT459" s="309"/>
      <c r="AJU459" s="309"/>
      <c r="AJV459" s="309"/>
      <c r="AJW459" s="309"/>
      <c r="AJX459" s="309"/>
      <c r="AJY459" s="309"/>
      <c r="AJZ459" s="309"/>
      <c r="AKA459" s="309"/>
      <c r="AKB459" s="309"/>
      <c r="AKC459" s="309"/>
      <c r="AKD459" s="309"/>
      <c r="AKE459" s="309"/>
      <c r="AKF459" s="309"/>
      <c r="AKG459" s="309"/>
      <c r="AKH459" s="309"/>
      <c r="AKI459" s="309"/>
      <c r="AKJ459" s="309"/>
      <c r="AKK459" s="309"/>
      <c r="AKL459" s="309"/>
      <c r="AKM459" s="309"/>
      <c r="AKN459" s="309"/>
      <c r="AKO459" s="309"/>
      <c r="AKP459" s="309"/>
      <c r="AKQ459" s="309"/>
      <c r="AKR459" s="309"/>
      <c r="AKS459" s="309"/>
      <c r="AKT459" s="309"/>
      <c r="AKU459" s="309"/>
      <c r="AKV459" s="309"/>
      <c r="AKW459" s="309"/>
      <c r="AKX459" s="309"/>
      <c r="AKY459" s="309"/>
      <c r="AKZ459" s="309"/>
      <c r="ALA459" s="309"/>
      <c r="ALB459" s="309"/>
      <c r="ALC459" s="309"/>
      <c r="ALD459" s="309"/>
      <c r="ALE459" s="309"/>
      <c r="ALF459" s="309"/>
      <c r="ALG459" s="309"/>
      <c r="ALH459" s="309"/>
      <c r="ALI459" s="309"/>
      <c r="ALJ459" s="309"/>
      <c r="ALK459" s="309"/>
      <c r="ALL459" s="309"/>
      <c r="ALM459" s="309"/>
      <c r="ALN459" s="309"/>
      <c r="ALO459" s="309"/>
      <c r="ALP459" s="309"/>
      <c r="ALQ459" s="309"/>
      <c r="ALR459" s="309"/>
      <c r="ALS459" s="309"/>
      <c r="ALT459" s="309"/>
      <c r="ALU459" s="309"/>
      <c r="ALV459" s="309"/>
      <c r="ALW459" s="309"/>
      <c r="ALX459" s="309"/>
      <c r="ALY459" s="309"/>
      <c r="ALZ459" s="309"/>
      <c r="AMA459" s="309"/>
      <c r="AMB459" s="309"/>
      <c r="AMC459" s="309"/>
      <c r="AMD459" s="309"/>
      <c r="AME459" s="309"/>
      <c r="AMF459" s="309"/>
      <c r="AMG459" s="309"/>
      <c r="AMH459" s="309"/>
      <c r="AMI459" s="309"/>
      <c r="AMJ459" s="309"/>
      <c r="AMK459" s="309"/>
      <c r="AML459" s="309"/>
      <c r="AMM459" s="309"/>
      <c r="AMN459" s="309"/>
      <c r="AMO459" s="309"/>
      <c r="AMP459" s="309"/>
      <c r="AMQ459" s="309"/>
      <c r="AMR459" s="309"/>
      <c r="AMS459" s="309"/>
      <c r="AMT459" s="309"/>
      <c r="AMU459" s="309"/>
      <c r="AMV459" s="309"/>
      <c r="AMW459" s="309"/>
      <c r="AMX459" s="309"/>
      <c r="AMY459" s="309"/>
      <c r="AMZ459" s="309"/>
      <c r="ANA459" s="309"/>
      <c r="ANB459" s="309"/>
      <c r="ANC459" s="309"/>
      <c r="AND459" s="309"/>
      <c r="ANE459" s="309"/>
      <c r="ANF459" s="309"/>
      <c r="ANG459" s="309"/>
      <c r="ANH459" s="309"/>
      <c r="ANI459" s="309"/>
      <c r="ANJ459" s="309"/>
      <c r="ANK459" s="309"/>
      <c r="ANL459" s="309"/>
      <c r="ANM459" s="309"/>
      <c r="ANN459" s="309"/>
      <c r="ANO459" s="309"/>
      <c r="ANP459" s="309"/>
      <c r="ANQ459" s="309"/>
      <c r="ANR459" s="309"/>
      <c r="ANS459" s="309"/>
      <c r="ANT459" s="309"/>
      <c r="ANU459" s="309"/>
      <c r="ANV459" s="309"/>
      <c r="ANW459" s="309"/>
      <c r="ANX459" s="309"/>
      <c r="ANY459" s="309"/>
      <c r="ANZ459" s="309"/>
      <c r="AOA459" s="309"/>
      <c r="AOB459" s="309"/>
      <c r="AOC459" s="309"/>
      <c r="AOD459" s="309"/>
      <c r="AOE459" s="309"/>
      <c r="AOF459" s="309"/>
      <c r="AOG459" s="309"/>
      <c r="AOH459" s="309"/>
      <c r="AOI459" s="309"/>
      <c r="AOJ459" s="309"/>
      <c r="AOK459" s="309"/>
      <c r="AOL459" s="309"/>
      <c r="AOM459" s="309"/>
      <c r="AON459" s="309"/>
      <c r="AOO459" s="309"/>
      <c r="AOP459" s="309"/>
      <c r="AOQ459" s="309"/>
      <c r="AOR459" s="309"/>
      <c r="AOS459" s="309"/>
      <c r="AOT459" s="309"/>
      <c r="AOU459" s="309"/>
      <c r="AOV459" s="309"/>
      <c r="AOW459" s="309"/>
      <c r="AOX459" s="309"/>
      <c r="AOY459" s="309"/>
      <c r="AOZ459" s="309"/>
      <c r="APA459" s="309"/>
      <c r="APB459" s="309"/>
      <c r="APC459" s="309"/>
      <c r="APD459" s="309"/>
      <c r="APE459" s="309"/>
      <c r="APF459" s="309"/>
      <c r="APG459" s="309"/>
      <c r="APH459" s="309"/>
      <c r="API459" s="309"/>
      <c r="APJ459" s="309"/>
      <c r="APK459" s="309"/>
      <c r="APL459" s="309"/>
      <c r="APM459" s="309"/>
      <c r="APN459" s="309"/>
      <c r="APO459" s="309"/>
      <c r="APP459" s="309"/>
      <c r="APQ459" s="309"/>
      <c r="APR459" s="309"/>
      <c r="APS459" s="309"/>
      <c r="APT459" s="309"/>
      <c r="APU459" s="309"/>
      <c r="APV459" s="309"/>
      <c r="APW459" s="309"/>
      <c r="APX459" s="309"/>
      <c r="APY459" s="309"/>
      <c r="APZ459" s="309"/>
      <c r="AQA459" s="309"/>
      <c r="AQB459" s="309"/>
      <c r="AQC459" s="309"/>
      <c r="AQD459" s="309"/>
      <c r="AQE459" s="309"/>
      <c r="AQF459" s="309"/>
      <c r="AQG459" s="309"/>
      <c r="AQH459" s="309"/>
      <c r="AQI459" s="309"/>
      <c r="AQJ459" s="309"/>
      <c r="AQK459" s="309"/>
      <c r="AQL459" s="309"/>
      <c r="AQM459" s="309"/>
      <c r="AQN459" s="309"/>
      <c r="AQO459" s="309"/>
      <c r="AQP459" s="309"/>
      <c r="AQQ459" s="309"/>
      <c r="AQR459" s="309"/>
      <c r="AQS459" s="309"/>
      <c r="AQT459" s="309"/>
      <c r="AQU459" s="309"/>
      <c r="AQV459" s="309"/>
      <c r="AQW459" s="309"/>
      <c r="AQX459" s="309"/>
      <c r="AQY459" s="309"/>
      <c r="AQZ459" s="309"/>
      <c r="ARA459" s="309"/>
      <c r="ARB459" s="309"/>
      <c r="ARC459" s="309"/>
      <c r="ARD459" s="309"/>
      <c r="ARE459" s="309"/>
      <c r="ARF459" s="309"/>
      <c r="ARG459" s="309"/>
      <c r="ARH459" s="309"/>
      <c r="ARI459" s="309"/>
      <c r="ARJ459" s="309"/>
      <c r="ARK459" s="309"/>
      <c r="ARL459" s="309"/>
      <c r="ARM459" s="309"/>
      <c r="ARN459" s="309"/>
      <c r="ARO459" s="309"/>
      <c r="ARP459" s="309"/>
      <c r="ARQ459" s="309"/>
      <c r="ARR459" s="309"/>
      <c r="ARS459" s="309"/>
      <c r="ART459" s="309"/>
      <c r="ARU459" s="309"/>
      <c r="ARV459" s="309"/>
      <c r="ARW459" s="309"/>
      <c r="ARX459" s="309"/>
      <c r="ARY459" s="309"/>
      <c r="ARZ459" s="309"/>
      <c r="ASA459" s="309"/>
      <c r="ASB459" s="309"/>
      <c r="ASC459" s="309"/>
      <c r="ASD459" s="309"/>
      <c r="ASE459" s="309"/>
      <c r="ASF459" s="309"/>
      <c r="ASG459" s="309"/>
      <c r="ASH459" s="309"/>
      <c r="ASI459" s="309"/>
      <c r="ASJ459" s="309"/>
      <c r="ASK459" s="309"/>
      <c r="ASL459" s="309"/>
      <c r="ASM459" s="309"/>
      <c r="ASN459" s="309"/>
      <c r="ASO459" s="309"/>
      <c r="ASP459" s="309"/>
      <c r="ASQ459" s="309"/>
      <c r="ASR459" s="309"/>
      <c r="ASS459" s="309"/>
      <c r="AST459" s="309"/>
      <c r="ASU459" s="309"/>
      <c r="ASV459" s="309"/>
      <c r="ASW459" s="309"/>
      <c r="ASX459" s="309"/>
      <c r="ASY459" s="309"/>
      <c r="ASZ459" s="309"/>
      <c r="ATA459" s="309"/>
      <c r="ATB459" s="309"/>
      <c r="ATC459" s="309"/>
      <c r="ATD459" s="309"/>
      <c r="ATE459" s="309"/>
      <c r="ATF459" s="309"/>
      <c r="ATG459" s="309"/>
      <c r="ATH459" s="309"/>
      <c r="ATI459" s="309"/>
      <c r="ATJ459" s="309"/>
      <c r="ATK459" s="309"/>
      <c r="ATL459" s="309"/>
      <c r="ATM459" s="309"/>
      <c r="ATN459" s="309"/>
      <c r="ATO459" s="309"/>
      <c r="ATP459" s="309"/>
      <c r="ATQ459" s="309"/>
      <c r="ATR459" s="309"/>
      <c r="ATS459" s="309"/>
      <c r="ATT459" s="309"/>
      <c r="ATU459" s="309"/>
      <c r="ATV459" s="309"/>
      <c r="ATW459" s="309"/>
      <c r="ATX459" s="309"/>
      <c r="ATY459" s="309"/>
      <c r="ATZ459" s="309"/>
      <c r="AUA459" s="309"/>
      <c r="AUB459" s="309"/>
      <c r="AUC459" s="309"/>
      <c r="AUD459" s="309"/>
      <c r="AUE459" s="309"/>
      <c r="AUF459" s="309"/>
      <c r="AUG459" s="309"/>
      <c r="AUH459" s="309"/>
      <c r="AUI459" s="309"/>
      <c r="AUJ459" s="309"/>
      <c r="AUK459" s="309"/>
      <c r="AUL459" s="309"/>
      <c r="AUM459" s="309"/>
      <c r="AUN459" s="309"/>
      <c r="AUO459" s="309"/>
      <c r="AUP459" s="309"/>
      <c r="AUQ459" s="309"/>
      <c r="AUR459" s="309"/>
      <c r="AUS459" s="309"/>
      <c r="AUT459" s="309"/>
      <c r="AUU459" s="309"/>
      <c r="AUV459" s="309"/>
      <c r="AUW459" s="309"/>
      <c r="AUX459" s="309"/>
      <c r="AUY459" s="309"/>
      <c r="AUZ459" s="309"/>
      <c r="AVA459" s="309"/>
      <c r="AVB459" s="309"/>
      <c r="AVC459" s="309"/>
      <c r="AVD459" s="309"/>
      <c r="AVE459" s="309"/>
      <c r="AVF459" s="309"/>
      <c r="AVG459" s="309"/>
      <c r="AVH459" s="309"/>
      <c r="AVI459" s="309"/>
      <c r="AVJ459" s="309"/>
      <c r="AVK459" s="309"/>
      <c r="AVL459" s="309"/>
      <c r="AVM459" s="309"/>
      <c r="AVN459" s="309"/>
      <c r="AVO459" s="309"/>
      <c r="AVP459" s="309"/>
      <c r="AVQ459" s="309"/>
      <c r="AVR459" s="309"/>
      <c r="AVS459" s="309"/>
      <c r="AVT459" s="309"/>
      <c r="AVU459" s="309"/>
      <c r="AVV459" s="309"/>
      <c r="AVW459" s="309"/>
      <c r="AVX459" s="309"/>
      <c r="AVY459" s="309"/>
      <c r="AVZ459" s="309"/>
      <c r="AWA459" s="309"/>
      <c r="AWB459" s="309"/>
      <c r="AWC459" s="309"/>
      <c r="AWD459" s="309"/>
      <c r="AWE459" s="309"/>
      <c r="AWF459" s="309"/>
      <c r="AWG459" s="309"/>
      <c r="AWH459" s="309"/>
      <c r="AWI459" s="309"/>
      <c r="AWJ459" s="309"/>
      <c r="AWK459" s="309"/>
      <c r="AWL459" s="309"/>
      <c r="AWM459" s="309"/>
      <c r="AWN459" s="309"/>
      <c r="AWO459" s="309"/>
      <c r="AWP459" s="309"/>
      <c r="AWQ459" s="309"/>
      <c r="AWR459" s="309"/>
      <c r="AWS459" s="309"/>
      <c r="AWT459" s="309"/>
      <c r="AWU459" s="309"/>
      <c r="AWV459" s="309"/>
      <c r="AWW459" s="309"/>
      <c r="AWX459" s="309"/>
      <c r="AWY459" s="309"/>
      <c r="AWZ459" s="309"/>
      <c r="AXA459" s="309"/>
      <c r="AXB459" s="309"/>
      <c r="AXC459" s="309"/>
      <c r="AXD459" s="309"/>
      <c r="AXE459" s="309"/>
      <c r="AXF459" s="309"/>
      <c r="AXG459" s="309"/>
      <c r="AXH459" s="309"/>
      <c r="AXI459" s="309"/>
      <c r="AXJ459" s="309"/>
      <c r="AXK459" s="309"/>
      <c r="AXL459" s="309"/>
      <c r="AXM459" s="309"/>
      <c r="AXN459" s="309"/>
      <c r="AXO459" s="309"/>
      <c r="AXP459" s="309"/>
      <c r="AXQ459" s="309"/>
      <c r="AXR459" s="309"/>
      <c r="AXS459" s="309"/>
      <c r="AXT459" s="309"/>
      <c r="AXU459" s="309"/>
      <c r="AXV459" s="309"/>
      <c r="AXW459" s="309"/>
      <c r="AXX459" s="309"/>
      <c r="AXY459" s="309"/>
      <c r="AXZ459" s="309"/>
      <c r="AYA459" s="309"/>
      <c r="AYB459" s="309"/>
      <c r="AYC459" s="309"/>
      <c r="AYD459" s="309"/>
      <c r="AYE459" s="309"/>
      <c r="AYF459" s="309"/>
      <c r="AYG459" s="309"/>
      <c r="AYH459" s="309"/>
      <c r="AYI459" s="309"/>
      <c r="AYJ459" s="309"/>
      <c r="AYK459" s="309"/>
      <c r="AYL459" s="309"/>
      <c r="AYM459" s="309"/>
      <c r="AYN459" s="309"/>
      <c r="AYO459" s="309"/>
      <c r="AYP459" s="309"/>
      <c r="AYQ459" s="309"/>
      <c r="AYR459" s="309"/>
      <c r="AYS459" s="309"/>
      <c r="AYT459" s="309"/>
      <c r="AYU459" s="309"/>
      <c r="AYV459" s="309"/>
      <c r="AYW459" s="309"/>
      <c r="AYX459" s="309"/>
      <c r="AYY459" s="309"/>
      <c r="AYZ459" s="309"/>
      <c r="AZA459" s="309"/>
      <c r="AZB459" s="309"/>
      <c r="AZC459" s="309"/>
      <c r="AZD459" s="309"/>
      <c r="AZE459" s="309"/>
      <c r="AZF459" s="309"/>
      <c r="AZG459" s="309"/>
      <c r="AZH459" s="309"/>
      <c r="AZI459" s="309"/>
      <c r="AZJ459" s="309"/>
      <c r="AZK459" s="309"/>
      <c r="AZL459" s="309"/>
      <c r="AZM459" s="309"/>
      <c r="AZN459" s="309"/>
      <c r="AZO459" s="309"/>
      <c r="AZP459" s="309"/>
      <c r="AZQ459" s="309"/>
      <c r="AZR459" s="309"/>
      <c r="AZS459" s="309"/>
      <c r="AZT459" s="309"/>
      <c r="AZU459" s="309"/>
      <c r="AZV459" s="309"/>
      <c r="AZW459" s="309"/>
      <c r="AZX459" s="309"/>
      <c r="AZY459" s="309"/>
      <c r="AZZ459" s="309"/>
      <c r="BAA459" s="309"/>
      <c r="BAB459" s="309"/>
      <c r="BAC459" s="309"/>
      <c r="BAD459" s="309"/>
      <c r="BAE459" s="309"/>
      <c r="BAF459" s="309"/>
      <c r="BAG459" s="309"/>
      <c r="BAH459" s="309"/>
      <c r="BAI459" s="309"/>
      <c r="BAJ459" s="309"/>
      <c r="BAK459" s="309"/>
      <c r="BAL459" s="309"/>
      <c r="BAM459" s="309"/>
      <c r="BAN459" s="309"/>
      <c r="BAO459" s="309"/>
      <c r="BAP459" s="309"/>
      <c r="BAQ459" s="309"/>
      <c r="BAR459" s="309"/>
      <c r="BAS459" s="309"/>
      <c r="BAT459" s="309"/>
      <c r="BAU459" s="309"/>
      <c r="BAV459" s="309"/>
      <c r="BAW459" s="309"/>
      <c r="BAX459" s="309"/>
      <c r="BAY459" s="309"/>
      <c r="BAZ459" s="309"/>
      <c r="BBA459" s="309"/>
      <c r="BBB459" s="309"/>
      <c r="BBC459" s="309"/>
      <c r="BBD459" s="309"/>
      <c r="BBE459" s="309"/>
      <c r="BBF459" s="309"/>
      <c r="BBG459" s="309"/>
      <c r="BBH459" s="309"/>
      <c r="BBI459" s="309"/>
      <c r="BBJ459" s="309"/>
      <c r="BBK459" s="309"/>
      <c r="BBL459" s="309"/>
      <c r="BBM459" s="309"/>
      <c r="BBN459" s="309"/>
      <c r="BBO459" s="309"/>
      <c r="BBP459" s="309"/>
      <c r="BBQ459" s="309"/>
      <c r="BBR459" s="309"/>
      <c r="BBS459" s="309"/>
      <c r="BBT459" s="309"/>
      <c r="BBU459" s="309"/>
      <c r="BBV459" s="309"/>
      <c r="BBW459" s="309"/>
      <c r="BBX459" s="309"/>
      <c r="BBY459" s="309"/>
      <c r="BBZ459" s="309"/>
      <c r="BCA459" s="309"/>
      <c r="BCB459" s="309"/>
      <c r="BCC459" s="309"/>
      <c r="BCD459" s="309"/>
      <c r="BCE459" s="309"/>
      <c r="BCF459" s="309"/>
      <c r="BCG459" s="309"/>
      <c r="BCH459" s="309"/>
      <c r="BCI459" s="309"/>
      <c r="BCJ459" s="309"/>
      <c r="BCK459" s="309"/>
      <c r="BCL459" s="309"/>
      <c r="BCM459" s="309"/>
      <c r="BCN459" s="309"/>
      <c r="BCO459" s="309"/>
      <c r="BCP459" s="309"/>
      <c r="BCQ459" s="309"/>
      <c r="BCR459" s="309"/>
      <c r="BCS459" s="309"/>
      <c r="BCT459" s="309"/>
      <c r="BCU459" s="309"/>
      <c r="BCV459" s="309"/>
      <c r="BCW459" s="309"/>
      <c r="BCX459" s="309"/>
      <c r="BCY459" s="309"/>
      <c r="BCZ459" s="309"/>
      <c r="BDA459" s="309"/>
      <c r="BDB459" s="309"/>
      <c r="BDC459" s="309"/>
      <c r="BDD459" s="309"/>
      <c r="BDE459" s="309"/>
      <c r="BDF459" s="309"/>
      <c r="BDG459" s="309"/>
      <c r="BDH459" s="309"/>
      <c r="BDI459" s="309"/>
      <c r="BDJ459" s="309"/>
      <c r="BDK459" s="309"/>
      <c r="BDL459" s="309"/>
      <c r="BDM459" s="309"/>
      <c r="BDN459" s="309"/>
      <c r="BDO459" s="309"/>
      <c r="BDP459" s="309"/>
      <c r="BDQ459" s="309"/>
      <c r="BDR459" s="309"/>
      <c r="BDS459" s="309"/>
      <c r="BDT459" s="309"/>
      <c r="BDU459" s="309"/>
      <c r="BDV459" s="309"/>
      <c r="BDW459" s="309"/>
      <c r="BDX459" s="309"/>
      <c r="BDY459" s="309"/>
      <c r="BDZ459" s="309"/>
      <c r="BEA459" s="309"/>
      <c r="BEB459" s="309"/>
      <c r="BEC459" s="309"/>
      <c r="BED459" s="309"/>
      <c r="BEE459" s="309"/>
      <c r="BEF459" s="309"/>
      <c r="BEG459" s="309"/>
      <c r="BEH459" s="309"/>
      <c r="BEI459" s="309"/>
      <c r="BEJ459" s="309"/>
      <c r="BEK459" s="309"/>
      <c r="BEL459" s="309"/>
      <c r="BEM459" s="309"/>
      <c r="BEN459" s="309"/>
      <c r="BEO459" s="309"/>
      <c r="BEP459" s="309"/>
      <c r="BEQ459" s="309"/>
      <c r="BER459" s="309"/>
      <c r="BES459" s="309"/>
      <c r="BET459" s="309"/>
      <c r="BEU459" s="309"/>
      <c r="BEV459" s="309"/>
      <c r="BEW459" s="309"/>
      <c r="BEX459" s="309"/>
      <c r="BEY459" s="309"/>
      <c r="BEZ459" s="309"/>
      <c r="BFA459" s="309"/>
      <c r="BFB459" s="309"/>
      <c r="BFC459" s="309"/>
      <c r="BFD459" s="309"/>
      <c r="BFE459" s="309"/>
      <c r="BFF459" s="309"/>
      <c r="BFG459" s="309"/>
      <c r="BFH459" s="309"/>
      <c r="BFI459" s="309"/>
      <c r="BFJ459" s="309"/>
      <c r="BFK459" s="309"/>
      <c r="BFL459" s="309"/>
      <c r="BFM459" s="309"/>
      <c r="BFN459" s="309"/>
      <c r="BFO459" s="309"/>
      <c r="BFP459" s="309"/>
      <c r="BFQ459" s="309"/>
      <c r="BFR459" s="309"/>
      <c r="BFS459" s="309"/>
      <c r="BFT459" s="309"/>
      <c r="BFU459" s="309"/>
      <c r="BFV459" s="309"/>
      <c r="BFW459" s="309"/>
      <c r="BFX459" s="309"/>
      <c r="BFY459" s="309"/>
      <c r="BFZ459" s="309"/>
      <c r="BGA459" s="309"/>
      <c r="BGB459" s="309"/>
      <c r="BGC459" s="309"/>
      <c r="BGD459" s="309"/>
      <c r="BGE459" s="309"/>
      <c r="BGF459" s="309"/>
      <c r="BGG459" s="309"/>
      <c r="BGH459" s="309"/>
    </row>
    <row r="460" spans="6:1542" s="18" customFormat="1" ht="14.45" customHeight="1" x14ac:dyDescent="0.25">
      <c r="F460" s="68"/>
      <c r="Y460" s="68"/>
      <c r="AC460" s="309"/>
      <c r="AD460" s="309"/>
      <c r="AE460" s="309"/>
      <c r="AF460" s="309"/>
      <c r="AG460" s="309"/>
      <c r="AH460" s="309"/>
      <c r="AI460" s="309"/>
      <c r="AJ460" s="309"/>
      <c r="AK460" s="309"/>
      <c r="AL460" s="309"/>
      <c r="AM460" s="309"/>
      <c r="AN460" s="309"/>
      <c r="AO460" s="309"/>
      <c r="AP460" s="309"/>
      <c r="AQ460" s="309"/>
      <c r="AR460" s="309"/>
      <c r="AS460" s="309"/>
      <c r="AT460" s="309"/>
      <c r="AU460" s="309"/>
      <c r="AV460" s="309"/>
      <c r="AW460" s="309"/>
      <c r="AX460" s="309"/>
      <c r="AY460" s="309"/>
      <c r="AZ460" s="309"/>
      <c r="BA460" s="309"/>
      <c r="BB460" s="309"/>
      <c r="BC460" s="309"/>
      <c r="BD460" s="309"/>
      <c r="BE460" s="309"/>
      <c r="BF460" s="309"/>
      <c r="BG460" s="309"/>
      <c r="BH460" s="309"/>
      <c r="BI460" s="309"/>
      <c r="BJ460" s="309"/>
      <c r="BK460" s="309"/>
      <c r="BL460" s="309"/>
      <c r="BM460" s="309"/>
      <c r="BN460" s="309"/>
      <c r="BO460" s="309"/>
      <c r="BP460" s="309"/>
      <c r="BQ460" s="309"/>
      <c r="BR460" s="309"/>
      <c r="BS460" s="309"/>
      <c r="BT460" s="309"/>
      <c r="BU460" s="309"/>
      <c r="BV460" s="309"/>
      <c r="BW460" s="309"/>
      <c r="BX460" s="309"/>
      <c r="BY460" s="309"/>
      <c r="BZ460" s="309"/>
      <c r="CA460" s="309"/>
      <c r="CB460" s="309"/>
      <c r="CC460" s="309"/>
      <c r="CD460" s="309"/>
      <c r="CE460" s="309"/>
      <c r="CF460" s="309"/>
      <c r="CG460" s="309"/>
      <c r="CH460" s="309"/>
      <c r="CI460" s="309"/>
      <c r="CJ460" s="309"/>
      <c r="CK460" s="309"/>
      <c r="CL460" s="309"/>
      <c r="CM460" s="309"/>
      <c r="CN460" s="309"/>
      <c r="CO460" s="309"/>
      <c r="CP460" s="309"/>
      <c r="CQ460" s="309"/>
      <c r="CR460" s="309"/>
      <c r="CS460" s="309"/>
      <c r="CT460" s="309"/>
      <c r="CU460" s="309"/>
      <c r="CV460" s="309"/>
      <c r="CW460" s="309"/>
      <c r="CX460" s="309"/>
      <c r="CY460" s="309"/>
      <c r="CZ460" s="309"/>
      <c r="DA460" s="309"/>
      <c r="DB460" s="309"/>
      <c r="DC460" s="309"/>
      <c r="DD460" s="309"/>
      <c r="DE460" s="309"/>
      <c r="DF460" s="309"/>
      <c r="DG460" s="309"/>
      <c r="DH460" s="309"/>
      <c r="DI460" s="309"/>
      <c r="DJ460" s="309"/>
      <c r="DK460" s="309"/>
      <c r="DL460" s="309"/>
      <c r="DM460" s="309"/>
      <c r="DN460" s="309"/>
      <c r="DO460" s="309"/>
      <c r="DP460" s="309"/>
      <c r="DQ460" s="309"/>
      <c r="DR460" s="309"/>
      <c r="DS460" s="309"/>
      <c r="DT460" s="309"/>
      <c r="DU460" s="309"/>
      <c r="DV460" s="309"/>
      <c r="DW460" s="309"/>
      <c r="DX460" s="309"/>
      <c r="DY460" s="309"/>
      <c r="DZ460" s="309"/>
      <c r="EA460" s="309"/>
      <c r="EB460" s="309"/>
      <c r="EC460" s="309"/>
      <c r="ED460" s="309"/>
      <c r="EE460" s="309"/>
      <c r="EF460" s="309"/>
      <c r="EG460" s="309"/>
      <c r="EH460" s="309"/>
      <c r="EI460" s="309"/>
      <c r="EJ460" s="309"/>
      <c r="EK460" s="309"/>
      <c r="EL460" s="309"/>
      <c r="EM460" s="309"/>
      <c r="EN460" s="309"/>
      <c r="EO460" s="309"/>
      <c r="EP460" s="309"/>
      <c r="EQ460" s="309"/>
      <c r="ER460" s="309"/>
      <c r="ES460" s="309"/>
      <c r="ET460" s="309"/>
      <c r="EU460" s="309"/>
      <c r="EV460" s="309"/>
      <c r="EW460" s="309"/>
      <c r="EX460" s="309"/>
      <c r="EY460" s="309"/>
      <c r="EZ460" s="309"/>
      <c r="FA460" s="309"/>
      <c r="FB460" s="309"/>
      <c r="FC460" s="309"/>
      <c r="FD460" s="309"/>
      <c r="FE460" s="309"/>
      <c r="FF460" s="309"/>
      <c r="FG460" s="309"/>
      <c r="FH460" s="309"/>
      <c r="FI460" s="309"/>
      <c r="FJ460" s="309"/>
      <c r="FK460" s="309"/>
      <c r="FL460" s="309"/>
      <c r="FM460" s="309"/>
      <c r="FN460" s="309"/>
      <c r="FO460" s="309"/>
      <c r="FP460" s="309"/>
      <c r="FQ460" s="309"/>
      <c r="FR460" s="309"/>
      <c r="FS460" s="309"/>
      <c r="FT460" s="309"/>
      <c r="FU460" s="309"/>
      <c r="FV460" s="309"/>
      <c r="FW460" s="309"/>
      <c r="FX460" s="309"/>
      <c r="FY460" s="309"/>
      <c r="FZ460" s="309"/>
      <c r="GA460" s="309"/>
      <c r="GB460" s="309"/>
      <c r="GC460" s="309"/>
      <c r="GD460" s="309"/>
      <c r="GE460" s="309"/>
      <c r="GF460" s="309"/>
      <c r="GG460" s="309"/>
      <c r="GH460" s="309"/>
      <c r="GI460" s="309"/>
      <c r="GJ460" s="309"/>
      <c r="GK460" s="309"/>
      <c r="GL460" s="309"/>
      <c r="GM460" s="309"/>
      <c r="GN460" s="309"/>
      <c r="GO460" s="309"/>
      <c r="GP460" s="309"/>
      <c r="GQ460" s="309"/>
      <c r="GR460" s="309"/>
      <c r="GS460" s="309"/>
      <c r="GT460" s="309"/>
      <c r="GU460" s="309"/>
      <c r="GV460" s="309"/>
      <c r="GW460" s="309"/>
      <c r="GX460" s="309"/>
      <c r="GY460" s="309"/>
      <c r="GZ460" s="309"/>
      <c r="HA460" s="309"/>
      <c r="HB460" s="309"/>
      <c r="HC460" s="309"/>
      <c r="HD460" s="309"/>
      <c r="HE460" s="309"/>
      <c r="HF460" s="309"/>
      <c r="HG460" s="309"/>
      <c r="HH460" s="309"/>
      <c r="HI460" s="309"/>
      <c r="HJ460" s="309"/>
      <c r="HK460" s="309"/>
      <c r="HL460" s="309"/>
      <c r="HM460" s="309"/>
      <c r="HN460" s="309"/>
      <c r="HO460" s="309"/>
      <c r="HP460" s="309"/>
      <c r="HQ460" s="309"/>
      <c r="HR460" s="309"/>
      <c r="HS460" s="309"/>
      <c r="HT460" s="309"/>
      <c r="HU460" s="309"/>
      <c r="HV460" s="309"/>
      <c r="HW460" s="309"/>
      <c r="HX460" s="309"/>
      <c r="HY460" s="309"/>
      <c r="HZ460" s="309"/>
      <c r="IA460" s="309"/>
      <c r="IB460" s="309"/>
      <c r="IC460" s="309"/>
      <c r="ID460" s="309"/>
      <c r="IE460" s="309"/>
      <c r="IF460" s="309"/>
      <c r="IG460" s="309"/>
      <c r="IH460" s="309"/>
      <c r="II460" s="309"/>
      <c r="IJ460" s="309"/>
      <c r="IK460" s="309"/>
      <c r="IL460" s="309"/>
      <c r="IM460" s="309"/>
      <c r="IN460" s="309"/>
      <c r="IO460" s="309"/>
      <c r="IP460" s="309"/>
      <c r="IQ460" s="309"/>
      <c r="IR460" s="309"/>
      <c r="IS460" s="309"/>
      <c r="IT460" s="309"/>
      <c r="IU460" s="309"/>
      <c r="IV460" s="309"/>
      <c r="IW460" s="309"/>
      <c r="IX460" s="309"/>
      <c r="IY460" s="309"/>
      <c r="IZ460" s="309"/>
      <c r="JA460" s="309"/>
      <c r="JB460" s="309"/>
      <c r="JC460" s="309"/>
      <c r="JD460" s="309"/>
      <c r="JE460" s="309"/>
      <c r="JF460" s="309"/>
      <c r="JG460" s="309"/>
      <c r="JH460" s="309"/>
      <c r="JI460" s="309"/>
      <c r="JJ460" s="309"/>
      <c r="JK460" s="309"/>
      <c r="JL460" s="309"/>
      <c r="JM460" s="309"/>
      <c r="JN460" s="309"/>
      <c r="JO460" s="309"/>
      <c r="JP460" s="309"/>
      <c r="JQ460" s="309"/>
      <c r="JR460" s="309"/>
      <c r="JS460" s="309"/>
      <c r="JT460" s="309"/>
      <c r="JU460" s="309"/>
      <c r="JV460" s="309"/>
      <c r="JW460" s="309"/>
      <c r="JX460" s="309"/>
      <c r="JY460" s="309"/>
      <c r="JZ460" s="309"/>
      <c r="KA460" s="309"/>
      <c r="KB460" s="309"/>
      <c r="KC460" s="309"/>
      <c r="KD460" s="309"/>
      <c r="KE460" s="309"/>
      <c r="KF460" s="309"/>
      <c r="KG460" s="309"/>
      <c r="KH460" s="309"/>
      <c r="KI460" s="309"/>
      <c r="KJ460" s="309"/>
      <c r="KK460" s="309"/>
      <c r="KL460" s="309"/>
      <c r="KM460" s="309"/>
      <c r="KN460" s="309"/>
      <c r="KO460" s="309"/>
      <c r="KP460" s="309"/>
      <c r="KQ460" s="309"/>
      <c r="KR460" s="309"/>
      <c r="KS460" s="309"/>
      <c r="KT460" s="309"/>
      <c r="KU460" s="309"/>
      <c r="KV460" s="309"/>
      <c r="KW460" s="309"/>
      <c r="KX460" s="309"/>
      <c r="KY460" s="309"/>
      <c r="KZ460" s="309"/>
      <c r="LA460" s="309"/>
      <c r="LB460" s="309"/>
      <c r="LC460" s="309"/>
      <c r="LD460" s="309"/>
      <c r="LE460" s="309"/>
      <c r="LF460" s="309"/>
      <c r="LG460" s="309"/>
      <c r="LH460" s="309"/>
      <c r="LI460" s="309"/>
      <c r="LJ460" s="309"/>
      <c r="LK460" s="309"/>
      <c r="LL460" s="309"/>
      <c r="LM460" s="309"/>
      <c r="LN460" s="309"/>
      <c r="LO460" s="309"/>
      <c r="LP460" s="309"/>
      <c r="LQ460" s="309"/>
      <c r="LR460" s="309"/>
      <c r="LS460" s="309"/>
      <c r="LT460" s="309"/>
      <c r="LU460" s="309"/>
      <c r="LV460" s="309"/>
      <c r="LW460" s="309"/>
      <c r="LX460" s="309"/>
      <c r="LY460" s="309"/>
      <c r="LZ460" s="309"/>
      <c r="MA460" s="309"/>
      <c r="MB460" s="309"/>
      <c r="MC460" s="309"/>
      <c r="MD460" s="309"/>
      <c r="ME460" s="309"/>
      <c r="MF460" s="309"/>
      <c r="MG460" s="309"/>
      <c r="MH460" s="309"/>
      <c r="MI460" s="309"/>
      <c r="MJ460" s="309"/>
      <c r="MK460" s="309"/>
      <c r="ML460" s="309"/>
      <c r="MM460" s="309"/>
      <c r="MN460" s="309"/>
      <c r="MO460" s="309"/>
      <c r="MP460" s="309"/>
      <c r="MQ460" s="309"/>
      <c r="MR460" s="309"/>
      <c r="MS460" s="309"/>
      <c r="MT460" s="309"/>
      <c r="MU460" s="309"/>
      <c r="MV460" s="309"/>
      <c r="MW460" s="309"/>
      <c r="MX460" s="309"/>
      <c r="MY460" s="309"/>
      <c r="MZ460" s="309"/>
      <c r="NA460" s="309"/>
      <c r="NB460" s="309"/>
      <c r="NC460" s="309"/>
      <c r="ND460" s="309"/>
      <c r="NE460" s="309"/>
      <c r="NF460" s="309"/>
      <c r="NG460" s="309"/>
      <c r="NH460" s="309"/>
      <c r="NI460" s="309"/>
      <c r="NJ460" s="309"/>
      <c r="NK460" s="309"/>
      <c r="NL460" s="309"/>
      <c r="NM460" s="309"/>
      <c r="NN460" s="309"/>
      <c r="NO460" s="309"/>
      <c r="NP460" s="309"/>
      <c r="NQ460" s="309"/>
      <c r="NR460" s="309"/>
      <c r="NS460" s="309"/>
      <c r="NT460" s="309"/>
      <c r="NU460" s="309"/>
      <c r="NV460" s="309"/>
      <c r="NW460" s="309"/>
      <c r="NX460" s="309"/>
      <c r="NY460" s="309"/>
      <c r="NZ460" s="309"/>
      <c r="OA460" s="309"/>
      <c r="OB460" s="309"/>
      <c r="OC460" s="309"/>
      <c r="OD460" s="309"/>
      <c r="OE460" s="309"/>
      <c r="OF460" s="309"/>
      <c r="OG460" s="309"/>
      <c r="OH460" s="309"/>
      <c r="OI460" s="309"/>
      <c r="OJ460" s="309"/>
      <c r="OK460" s="309"/>
      <c r="OL460" s="309"/>
      <c r="OM460" s="309"/>
      <c r="ON460" s="309"/>
      <c r="OO460" s="309"/>
      <c r="OP460" s="309"/>
      <c r="OQ460" s="309"/>
      <c r="OR460" s="309"/>
      <c r="OS460" s="309"/>
      <c r="OT460" s="309"/>
      <c r="OU460" s="309"/>
      <c r="OV460" s="309"/>
      <c r="OW460" s="309"/>
      <c r="OX460" s="309"/>
      <c r="OY460" s="309"/>
      <c r="OZ460" s="309"/>
      <c r="PA460" s="309"/>
      <c r="PB460" s="309"/>
      <c r="PC460" s="309"/>
      <c r="PD460" s="309"/>
      <c r="PE460" s="309"/>
      <c r="PF460" s="309"/>
      <c r="PG460" s="309"/>
      <c r="PH460" s="309"/>
      <c r="PI460" s="309"/>
      <c r="PJ460" s="309"/>
      <c r="PK460" s="309"/>
      <c r="PL460" s="309"/>
      <c r="PM460" s="309"/>
      <c r="PN460" s="309"/>
      <c r="PO460" s="309"/>
      <c r="PP460" s="309"/>
      <c r="PQ460" s="309"/>
      <c r="PR460" s="309"/>
      <c r="PS460" s="309"/>
      <c r="PT460" s="309"/>
      <c r="PU460" s="309"/>
      <c r="PV460" s="309"/>
      <c r="PW460" s="309"/>
      <c r="PX460" s="309"/>
      <c r="PY460" s="309"/>
      <c r="PZ460" s="309"/>
      <c r="QA460" s="309"/>
      <c r="QB460" s="309"/>
      <c r="QC460" s="309"/>
      <c r="QD460" s="309"/>
      <c r="QE460" s="309"/>
      <c r="QF460" s="309"/>
      <c r="QG460" s="309"/>
      <c r="QH460" s="309"/>
      <c r="QI460" s="309"/>
      <c r="QJ460" s="309"/>
      <c r="QK460" s="309"/>
      <c r="QL460" s="309"/>
      <c r="QM460" s="309"/>
      <c r="QN460" s="309"/>
      <c r="QO460" s="309"/>
      <c r="QP460" s="309"/>
      <c r="QQ460" s="309"/>
      <c r="QR460" s="309"/>
      <c r="QS460" s="309"/>
      <c r="QT460" s="309"/>
      <c r="QU460" s="309"/>
      <c r="QV460" s="309"/>
      <c r="QW460" s="309"/>
      <c r="QX460" s="309"/>
      <c r="QY460" s="309"/>
      <c r="QZ460" s="309"/>
      <c r="RA460" s="309"/>
      <c r="RB460" s="309"/>
      <c r="RC460" s="309"/>
      <c r="RD460" s="309"/>
      <c r="RE460" s="309"/>
      <c r="RF460" s="309"/>
      <c r="RG460" s="309"/>
      <c r="RH460" s="309"/>
      <c r="RI460" s="309"/>
      <c r="RJ460" s="309"/>
      <c r="RK460" s="309"/>
      <c r="RL460" s="309"/>
      <c r="RM460" s="309"/>
      <c r="RN460" s="309"/>
      <c r="RO460" s="309"/>
      <c r="RP460" s="309"/>
      <c r="RQ460" s="309"/>
      <c r="RR460" s="309"/>
      <c r="RS460" s="309"/>
      <c r="RT460" s="309"/>
      <c r="RU460" s="309"/>
      <c r="RV460" s="309"/>
      <c r="RW460" s="309"/>
      <c r="RX460" s="309"/>
      <c r="RY460" s="309"/>
      <c r="RZ460" s="309"/>
      <c r="SA460" s="309"/>
      <c r="SB460" s="309"/>
      <c r="SC460" s="309"/>
      <c r="SD460" s="309"/>
      <c r="SE460" s="309"/>
      <c r="SF460" s="309"/>
      <c r="SG460" s="309"/>
      <c r="SH460" s="309"/>
      <c r="SI460" s="309"/>
      <c r="SJ460" s="309"/>
      <c r="SK460" s="309"/>
      <c r="SL460" s="309"/>
      <c r="SM460" s="309"/>
      <c r="SN460" s="309"/>
      <c r="SO460" s="309"/>
      <c r="SP460" s="309"/>
      <c r="SQ460" s="309"/>
      <c r="SR460" s="309"/>
      <c r="SS460" s="309"/>
      <c r="ST460" s="309"/>
      <c r="SU460" s="309"/>
      <c r="SV460" s="309"/>
      <c r="SW460" s="309"/>
      <c r="SX460" s="309"/>
      <c r="SY460" s="309"/>
      <c r="SZ460" s="309"/>
      <c r="TA460" s="309"/>
      <c r="TB460" s="309"/>
      <c r="TC460" s="309"/>
      <c r="TD460" s="309"/>
      <c r="TE460" s="309"/>
      <c r="TF460" s="309"/>
      <c r="TG460" s="309"/>
      <c r="TH460" s="309"/>
      <c r="TI460" s="309"/>
      <c r="TJ460" s="309"/>
      <c r="TK460" s="309"/>
      <c r="TL460" s="309"/>
      <c r="TM460" s="309"/>
      <c r="TN460" s="309"/>
      <c r="TO460" s="309"/>
      <c r="TP460" s="309"/>
      <c r="TQ460" s="309"/>
      <c r="TR460" s="309"/>
      <c r="TS460" s="309"/>
      <c r="TT460" s="309"/>
      <c r="TU460" s="309"/>
      <c r="TV460" s="309"/>
      <c r="TW460" s="309"/>
      <c r="TX460" s="309"/>
      <c r="TY460" s="309"/>
      <c r="TZ460" s="309"/>
      <c r="UA460" s="309"/>
      <c r="UB460" s="309"/>
      <c r="UC460" s="309"/>
      <c r="UD460" s="309"/>
      <c r="UE460" s="309"/>
      <c r="UF460" s="309"/>
      <c r="UG460" s="309"/>
      <c r="UH460" s="309"/>
      <c r="UI460" s="309"/>
      <c r="UJ460" s="309"/>
      <c r="UK460" s="309"/>
      <c r="UL460" s="309"/>
      <c r="UM460" s="309"/>
      <c r="UN460" s="309"/>
      <c r="UO460" s="309"/>
      <c r="UP460" s="309"/>
      <c r="UQ460" s="309"/>
      <c r="UR460" s="309"/>
      <c r="US460" s="309"/>
      <c r="UT460" s="309"/>
      <c r="UU460" s="309"/>
      <c r="UV460" s="309"/>
      <c r="UW460" s="309"/>
      <c r="UX460" s="309"/>
      <c r="UY460" s="309"/>
      <c r="UZ460" s="309"/>
      <c r="VA460" s="309"/>
      <c r="VB460" s="309"/>
      <c r="VC460" s="309"/>
      <c r="VD460" s="309"/>
      <c r="VE460" s="309"/>
      <c r="VF460" s="309"/>
      <c r="VG460" s="309"/>
      <c r="VH460" s="309"/>
      <c r="VI460" s="309"/>
      <c r="VJ460" s="309"/>
      <c r="VK460" s="309"/>
      <c r="VL460" s="309"/>
      <c r="VM460" s="309"/>
      <c r="VN460" s="309"/>
      <c r="VO460" s="309"/>
      <c r="VP460" s="309"/>
      <c r="VQ460" s="309"/>
      <c r="VR460" s="309"/>
      <c r="VS460" s="309"/>
      <c r="VT460" s="309"/>
      <c r="VU460" s="309"/>
      <c r="VV460" s="309"/>
      <c r="VW460" s="309"/>
      <c r="VX460" s="309"/>
      <c r="VY460" s="309"/>
      <c r="VZ460" s="309"/>
      <c r="WA460" s="309"/>
      <c r="WB460" s="309"/>
      <c r="WC460" s="309"/>
      <c r="WD460" s="309"/>
      <c r="WE460" s="309"/>
      <c r="WF460" s="309"/>
      <c r="WG460" s="309"/>
      <c r="WH460" s="309"/>
      <c r="WI460" s="309"/>
      <c r="WJ460" s="309"/>
      <c r="WK460" s="309"/>
      <c r="WL460" s="309"/>
      <c r="WM460" s="309"/>
      <c r="WN460" s="309"/>
      <c r="WO460" s="309"/>
      <c r="WP460" s="309"/>
      <c r="WQ460" s="309"/>
      <c r="WR460" s="309"/>
      <c r="WS460" s="309"/>
      <c r="WT460" s="309"/>
      <c r="WU460" s="309"/>
      <c r="WV460" s="309"/>
      <c r="WW460" s="309"/>
      <c r="WX460" s="309"/>
      <c r="WY460" s="309"/>
      <c r="WZ460" s="309"/>
      <c r="XA460" s="309"/>
      <c r="XB460" s="309"/>
      <c r="XC460" s="309"/>
      <c r="XD460" s="309"/>
      <c r="XE460" s="309"/>
      <c r="XF460" s="309"/>
      <c r="XG460" s="309"/>
      <c r="XH460" s="309"/>
      <c r="XI460" s="309"/>
      <c r="XJ460" s="309"/>
      <c r="XK460" s="309"/>
      <c r="XL460" s="309"/>
      <c r="XM460" s="309"/>
      <c r="XN460" s="309"/>
      <c r="XO460" s="309"/>
      <c r="XP460" s="309"/>
      <c r="XQ460" s="309"/>
      <c r="XR460" s="309"/>
      <c r="XS460" s="309"/>
      <c r="XT460" s="309"/>
      <c r="XU460" s="309"/>
      <c r="XV460" s="309"/>
      <c r="XW460" s="309"/>
      <c r="XX460" s="309"/>
      <c r="XY460" s="309"/>
      <c r="XZ460" s="309"/>
      <c r="YA460" s="309"/>
      <c r="YB460" s="309"/>
      <c r="YC460" s="309"/>
      <c r="YD460" s="309"/>
      <c r="YE460" s="309"/>
      <c r="YF460" s="309"/>
      <c r="YG460" s="309"/>
      <c r="YH460" s="309"/>
      <c r="YI460" s="309"/>
      <c r="YJ460" s="309"/>
      <c r="YK460" s="309"/>
      <c r="YL460" s="309"/>
      <c r="YM460" s="309"/>
      <c r="YN460" s="309"/>
      <c r="YO460" s="309"/>
      <c r="YP460" s="309"/>
      <c r="YQ460" s="309"/>
      <c r="YR460" s="309"/>
      <c r="YS460" s="309"/>
      <c r="YT460" s="309"/>
      <c r="YU460" s="309"/>
      <c r="YV460" s="309"/>
      <c r="YW460" s="309"/>
      <c r="YX460" s="309"/>
      <c r="YY460" s="309"/>
      <c r="YZ460" s="309"/>
      <c r="ZA460" s="309"/>
      <c r="ZB460" s="309"/>
      <c r="ZC460" s="309"/>
      <c r="ZD460" s="309"/>
      <c r="ZE460" s="309"/>
      <c r="ZF460" s="309"/>
      <c r="ZG460" s="309"/>
      <c r="ZH460" s="309"/>
      <c r="ZI460" s="309"/>
      <c r="ZJ460" s="309"/>
      <c r="ZK460" s="309"/>
      <c r="ZL460" s="309"/>
      <c r="ZM460" s="309"/>
      <c r="ZN460" s="309"/>
      <c r="ZO460" s="309"/>
      <c r="ZP460" s="309"/>
      <c r="ZQ460" s="309"/>
      <c r="ZR460" s="309"/>
      <c r="ZS460" s="309"/>
      <c r="ZT460" s="309"/>
      <c r="ZU460" s="309"/>
      <c r="ZV460" s="309"/>
      <c r="ZW460" s="309"/>
      <c r="ZX460" s="309"/>
      <c r="ZY460" s="309"/>
      <c r="ZZ460" s="309"/>
      <c r="AAA460" s="309"/>
      <c r="AAB460" s="309"/>
      <c r="AAC460" s="309"/>
      <c r="AAD460" s="309"/>
      <c r="AAE460" s="309"/>
      <c r="AAF460" s="309"/>
      <c r="AAG460" s="309"/>
      <c r="AAH460" s="309"/>
      <c r="AAI460" s="309"/>
      <c r="AAJ460" s="309"/>
      <c r="AAK460" s="309"/>
      <c r="AAL460" s="309"/>
      <c r="AAM460" s="309"/>
      <c r="AAN460" s="309"/>
      <c r="AAO460" s="309"/>
      <c r="AAP460" s="309"/>
      <c r="AAQ460" s="309"/>
      <c r="AAR460" s="309"/>
      <c r="AAS460" s="309"/>
      <c r="AAT460" s="309"/>
      <c r="AAU460" s="309"/>
      <c r="AAV460" s="309"/>
      <c r="AAW460" s="309"/>
      <c r="AAX460" s="309"/>
      <c r="AAY460" s="309"/>
      <c r="AAZ460" s="309"/>
      <c r="ABA460" s="309"/>
      <c r="ABB460" s="309"/>
      <c r="ABC460" s="309"/>
      <c r="ABD460" s="309"/>
      <c r="ABE460" s="309"/>
      <c r="ABF460" s="309"/>
      <c r="ABG460" s="309"/>
      <c r="ABH460" s="309"/>
      <c r="ABI460" s="309"/>
      <c r="ABJ460" s="309"/>
      <c r="ABK460" s="309"/>
      <c r="ABL460" s="309"/>
      <c r="ABM460" s="309"/>
      <c r="ABN460" s="309"/>
      <c r="ABO460" s="309"/>
      <c r="ABP460" s="309"/>
      <c r="ABQ460" s="309"/>
      <c r="ABR460" s="309"/>
      <c r="ABS460" s="309"/>
      <c r="ABT460" s="309"/>
      <c r="ABU460" s="309"/>
      <c r="ABV460" s="309"/>
      <c r="ABW460" s="309"/>
      <c r="ABX460" s="309"/>
      <c r="ABY460" s="309"/>
      <c r="ABZ460" s="309"/>
      <c r="ACA460" s="309"/>
      <c r="ACB460" s="309"/>
      <c r="ACC460" s="309"/>
      <c r="ACD460" s="309"/>
      <c r="ACE460" s="309"/>
      <c r="ACF460" s="309"/>
      <c r="ACG460" s="309"/>
      <c r="ACH460" s="309"/>
      <c r="ACI460" s="309"/>
      <c r="ACJ460" s="309"/>
      <c r="ACK460" s="309"/>
      <c r="ACL460" s="309"/>
      <c r="ACM460" s="309"/>
      <c r="ACN460" s="309"/>
      <c r="ACO460" s="309"/>
      <c r="ACP460" s="309"/>
      <c r="ACQ460" s="309"/>
      <c r="ACR460" s="309"/>
      <c r="ACS460" s="309"/>
      <c r="ACT460" s="309"/>
      <c r="ACU460" s="309"/>
      <c r="ACV460" s="309"/>
      <c r="ACW460" s="309"/>
      <c r="ACX460" s="309"/>
      <c r="ACY460" s="309"/>
      <c r="ACZ460" s="309"/>
      <c r="ADA460" s="309"/>
      <c r="ADB460" s="309"/>
      <c r="ADC460" s="309"/>
      <c r="ADD460" s="309"/>
      <c r="ADE460" s="309"/>
      <c r="ADF460" s="309"/>
      <c r="ADG460" s="309"/>
      <c r="ADH460" s="309"/>
      <c r="ADI460" s="309"/>
      <c r="ADJ460" s="309"/>
      <c r="ADK460" s="309"/>
      <c r="ADL460" s="309"/>
      <c r="ADM460" s="309"/>
      <c r="ADN460" s="309"/>
      <c r="ADO460" s="309"/>
      <c r="ADP460" s="309"/>
      <c r="ADQ460" s="309"/>
      <c r="ADR460" s="309"/>
      <c r="ADS460" s="309"/>
      <c r="ADT460" s="309"/>
      <c r="ADU460" s="309"/>
      <c r="ADV460" s="309"/>
      <c r="ADW460" s="309"/>
      <c r="ADX460" s="309"/>
      <c r="ADY460" s="309"/>
      <c r="ADZ460" s="309"/>
      <c r="AEA460" s="309"/>
      <c r="AEB460" s="309"/>
      <c r="AEC460" s="309"/>
      <c r="AED460" s="309"/>
      <c r="AEE460" s="309"/>
      <c r="AEF460" s="309"/>
      <c r="AEG460" s="309"/>
      <c r="AEH460" s="309"/>
      <c r="AEI460" s="309"/>
      <c r="AEJ460" s="309"/>
      <c r="AEK460" s="309"/>
      <c r="AEL460" s="309"/>
      <c r="AEM460" s="309"/>
      <c r="AEN460" s="309"/>
      <c r="AEO460" s="309"/>
      <c r="AEP460" s="309"/>
      <c r="AEQ460" s="309"/>
      <c r="AER460" s="309"/>
      <c r="AES460" s="309"/>
      <c r="AET460" s="309"/>
      <c r="AEU460" s="309"/>
      <c r="AEV460" s="309"/>
      <c r="AEW460" s="309"/>
      <c r="AEX460" s="309"/>
      <c r="AEY460" s="309"/>
      <c r="AEZ460" s="309"/>
      <c r="AFA460" s="309"/>
      <c r="AFB460" s="309"/>
      <c r="AFC460" s="309"/>
      <c r="AFD460" s="309"/>
      <c r="AFE460" s="309"/>
      <c r="AFF460" s="309"/>
      <c r="AFG460" s="309"/>
      <c r="AFH460" s="309"/>
      <c r="AFI460" s="309"/>
      <c r="AFJ460" s="309"/>
      <c r="AFK460" s="309"/>
      <c r="AFL460" s="309"/>
      <c r="AFM460" s="309"/>
      <c r="AFN460" s="309"/>
      <c r="AFO460" s="309"/>
      <c r="AFP460" s="309"/>
      <c r="AFQ460" s="309"/>
      <c r="AFR460" s="309"/>
      <c r="AFS460" s="309"/>
      <c r="AFT460" s="309"/>
      <c r="AFU460" s="309"/>
      <c r="AFV460" s="309"/>
      <c r="AFW460" s="309"/>
      <c r="AFX460" s="309"/>
      <c r="AFY460" s="309"/>
      <c r="AFZ460" s="309"/>
      <c r="AGA460" s="309"/>
      <c r="AGB460" s="309"/>
      <c r="AGC460" s="309"/>
      <c r="AGD460" s="309"/>
      <c r="AGE460" s="309"/>
      <c r="AGF460" s="309"/>
      <c r="AGG460" s="309"/>
      <c r="AGH460" s="309"/>
      <c r="AGI460" s="309"/>
      <c r="AGJ460" s="309"/>
      <c r="AGK460" s="309"/>
      <c r="AGL460" s="309"/>
      <c r="AGM460" s="309"/>
      <c r="AGN460" s="309"/>
      <c r="AGO460" s="309"/>
      <c r="AGP460" s="309"/>
      <c r="AGQ460" s="309"/>
      <c r="AGR460" s="309"/>
      <c r="AGS460" s="309"/>
      <c r="AGT460" s="309"/>
      <c r="AGU460" s="309"/>
      <c r="AGV460" s="309"/>
      <c r="AGW460" s="309"/>
      <c r="AGX460" s="309"/>
      <c r="AGY460" s="309"/>
      <c r="AGZ460" s="309"/>
      <c r="AHA460" s="309"/>
      <c r="AHB460" s="309"/>
      <c r="AHC460" s="309"/>
      <c r="AHD460" s="309"/>
      <c r="AHE460" s="309"/>
      <c r="AHF460" s="309"/>
      <c r="AHG460" s="309"/>
      <c r="AHH460" s="309"/>
      <c r="AHI460" s="309"/>
      <c r="AHJ460" s="309"/>
      <c r="AHK460" s="309"/>
      <c r="AHL460" s="309"/>
      <c r="AHM460" s="309"/>
      <c r="AHN460" s="309"/>
      <c r="AHO460" s="309"/>
      <c r="AHP460" s="309"/>
      <c r="AHQ460" s="309"/>
      <c r="AHR460" s="309"/>
      <c r="AHS460" s="309"/>
      <c r="AHT460" s="309"/>
      <c r="AHU460" s="309"/>
      <c r="AHV460" s="309"/>
      <c r="AHW460" s="309"/>
      <c r="AHX460" s="309"/>
      <c r="AHY460" s="309"/>
      <c r="AHZ460" s="309"/>
      <c r="AIA460" s="309"/>
      <c r="AIB460" s="309"/>
      <c r="AIC460" s="309"/>
      <c r="AID460" s="309"/>
      <c r="AIE460" s="309"/>
      <c r="AIF460" s="309"/>
      <c r="AIG460" s="309"/>
      <c r="AIH460" s="309"/>
      <c r="AII460" s="309"/>
      <c r="AIJ460" s="309"/>
      <c r="AIK460" s="309"/>
      <c r="AIL460" s="309"/>
      <c r="AIM460" s="309"/>
      <c r="AIN460" s="309"/>
      <c r="AIO460" s="309"/>
      <c r="AIP460" s="309"/>
      <c r="AIQ460" s="309"/>
      <c r="AIR460" s="309"/>
      <c r="AIS460" s="309"/>
      <c r="AIT460" s="309"/>
      <c r="AIU460" s="309"/>
      <c r="AIV460" s="309"/>
      <c r="AIW460" s="309"/>
      <c r="AIX460" s="309"/>
      <c r="AIY460" s="309"/>
      <c r="AIZ460" s="309"/>
      <c r="AJA460" s="309"/>
      <c r="AJB460" s="309"/>
      <c r="AJC460" s="309"/>
      <c r="AJD460" s="309"/>
      <c r="AJE460" s="309"/>
      <c r="AJF460" s="309"/>
      <c r="AJG460" s="309"/>
      <c r="AJH460" s="309"/>
      <c r="AJI460" s="309"/>
      <c r="AJJ460" s="309"/>
      <c r="AJK460" s="309"/>
      <c r="AJL460" s="309"/>
      <c r="AJM460" s="309"/>
      <c r="AJN460" s="309"/>
      <c r="AJO460" s="309"/>
      <c r="AJP460" s="309"/>
      <c r="AJQ460" s="309"/>
      <c r="AJR460" s="309"/>
      <c r="AJS460" s="309"/>
      <c r="AJT460" s="309"/>
      <c r="AJU460" s="309"/>
      <c r="AJV460" s="309"/>
      <c r="AJW460" s="309"/>
      <c r="AJX460" s="309"/>
      <c r="AJY460" s="309"/>
      <c r="AJZ460" s="309"/>
      <c r="AKA460" s="309"/>
      <c r="AKB460" s="309"/>
      <c r="AKC460" s="309"/>
      <c r="AKD460" s="309"/>
      <c r="AKE460" s="309"/>
      <c r="AKF460" s="309"/>
      <c r="AKG460" s="309"/>
      <c r="AKH460" s="309"/>
      <c r="AKI460" s="309"/>
      <c r="AKJ460" s="309"/>
      <c r="AKK460" s="309"/>
      <c r="AKL460" s="309"/>
      <c r="AKM460" s="309"/>
      <c r="AKN460" s="309"/>
      <c r="AKO460" s="309"/>
      <c r="AKP460" s="309"/>
      <c r="AKQ460" s="309"/>
      <c r="AKR460" s="309"/>
      <c r="AKS460" s="309"/>
      <c r="AKT460" s="309"/>
      <c r="AKU460" s="309"/>
      <c r="AKV460" s="309"/>
      <c r="AKW460" s="309"/>
      <c r="AKX460" s="309"/>
      <c r="AKY460" s="309"/>
      <c r="AKZ460" s="309"/>
      <c r="ALA460" s="309"/>
      <c r="ALB460" s="309"/>
      <c r="ALC460" s="309"/>
      <c r="ALD460" s="309"/>
      <c r="ALE460" s="309"/>
      <c r="ALF460" s="309"/>
      <c r="ALG460" s="309"/>
      <c r="ALH460" s="309"/>
      <c r="ALI460" s="309"/>
      <c r="ALJ460" s="309"/>
      <c r="ALK460" s="309"/>
      <c r="ALL460" s="309"/>
      <c r="ALM460" s="309"/>
      <c r="ALN460" s="309"/>
      <c r="ALO460" s="309"/>
      <c r="ALP460" s="309"/>
      <c r="ALQ460" s="309"/>
      <c r="ALR460" s="309"/>
      <c r="ALS460" s="309"/>
      <c r="ALT460" s="309"/>
      <c r="ALU460" s="309"/>
      <c r="ALV460" s="309"/>
      <c r="ALW460" s="309"/>
      <c r="ALX460" s="309"/>
      <c r="ALY460" s="309"/>
      <c r="ALZ460" s="309"/>
      <c r="AMA460" s="309"/>
      <c r="AMB460" s="309"/>
      <c r="AMC460" s="309"/>
      <c r="AMD460" s="309"/>
      <c r="AME460" s="309"/>
      <c r="AMF460" s="309"/>
      <c r="AMG460" s="309"/>
      <c r="AMH460" s="309"/>
      <c r="AMI460" s="309"/>
      <c r="AMJ460" s="309"/>
      <c r="AMK460" s="309"/>
      <c r="AML460" s="309"/>
      <c r="AMM460" s="309"/>
      <c r="AMN460" s="309"/>
      <c r="AMO460" s="309"/>
      <c r="AMP460" s="309"/>
      <c r="AMQ460" s="309"/>
      <c r="AMR460" s="309"/>
      <c r="AMS460" s="309"/>
      <c r="AMT460" s="309"/>
      <c r="AMU460" s="309"/>
      <c r="AMV460" s="309"/>
      <c r="AMW460" s="309"/>
      <c r="AMX460" s="309"/>
      <c r="AMY460" s="309"/>
      <c r="AMZ460" s="309"/>
      <c r="ANA460" s="309"/>
      <c r="ANB460" s="309"/>
      <c r="ANC460" s="309"/>
      <c r="AND460" s="309"/>
      <c r="ANE460" s="309"/>
      <c r="ANF460" s="309"/>
      <c r="ANG460" s="309"/>
      <c r="ANH460" s="309"/>
      <c r="ANI460" s="309"/>
      <c r="ANJ460" s="309"/>
      <c r="ANK460" s="309"/>
      <c r="ANL460" s="309"/>
      <c r="ANM460" s="309"/>
      <c r="ANN460" s="309"/>
      <c r="ANO460" s="309"/>
      <c r="ANP460" s="309"/>
      <c r="ANQ460" s="309"/>
      <c r="ANR460" s="309"/>
      <c r="ANS460" s="309"/>
      <c r="ANT460" s="309"/>
      <c r="ANU460" s="309"/>
      <c r="ANV460" s="309"/>
      <c r="ANW460" s="309"/>
      <c r="ANX460" s="309"/>
      <c r="ANY460" s="309"/>
      <c r="ANZ460" s="309"/>
      <c r="AOA460" s="309"/>
      <c r="AOB460" s="309"/>
      <c r="AOC460" s="309"/>
      <c r="AOD460" s="309"/>
      <c r="AOE460" s="309"/>
      <c r="AOF460" s="309"/>
      <c r="AOG460" s="309"/>
      <c r="AOH460" s="309"/>
      <c r="AOI460" s="309"/>
      <c r="AOJ460" s="309"/>
      <c r="AOK460" s="309"/>
      <c r="AOL460" s="309"/>
      <c r="AOM460" s="309"/>
      <c r="AON460" s="309"/>
      <c r="AOO460" s="309"/>
      <c r="AOP460" s="309"/>
      <c r="AOQ460" s="309"/>
      <c r="AOR460" s="309"/>
      <c r="AOS460" s="309"/>
      <c r="AOT460" s="309"/>
      <c r="AOU460" s="309"/>
      <c r="AOV460" s="309"/>
      <c r="AOW460" s="309"/>
      <c r="AOX460" s="309"/>
      <c r="AOY460" s="309"/>
      <c r="AOZ460" s="309"/>
      <c r="APA460" s="309"/>
      <c r="APB460" s="309"/>
      <c r="APC460" s="309"/>
      <c r="APD460" s="309"/>
      <c r="APE460" s="309"/>
      <c r="APF460" s="309"/>
      <c r="APG460" s="309"/>
      <c r="APH460" s="309"/>
      <c r="API460" s="309"/>
      <c r="APJ460" s="309"/>
      <c r="APK460" s="309"/>
      <c r="APL460" s="309"/>
      <c r="APM460" s="309"/>
      <c r="APN460" s="309"/>
      <c r="APO460" s="309"/>
      <c r="APP460" s="309"/>
      <c r="APQ460" s="309"/>
      <c r="APR460" s="309"/>
      <c r="APS460" s="309"/>
      <c r="APT460" s="309"/>
      <c r="APU460" s="309"/>
      <c r="APV460" s="309"/>
      <c r="APW460" s="309"/>
      <c r="APX460" s="309"/>
      <c r="APY460" s="309"/>
      <c r="APZ460" s="309"/>
      <c r="AQA460" s="309"/>
      <c r="AQB460" s="309"/>
      <c r="AQC460" s="309"/>
      <c r="AQD460" s="309"/>
      <c r="AQE460" s="309"/>
      <c r="AQF460" s="309"/>
      <c r="AQG460" s="309"/>
      <c r="AQH460" s="309"/>
      <c r="AQI460" s="309"/>
      <c r="AQJ460" s="309"/>
      <c r="AQK460" s="309"/>
      <c r="AQL460" s="309"/>
      <c r="AQM460" s="309"/>
      <c r="AQN460" s="309"/>
      <c r="AQO460" s="309"/>
      <c r="AQP460" s="309"/>
      <c r="AQQ460" s="309"/>
      <c r="AQR460" s="309"/>
      <c r="AQS460" s="309"/>
      <c r="AQT460" s="309"/>
      <c r="AQU460" s="309"/>
      <c r="AQV460" s="309"/>
      <c r="AQW460" s="309"/>
      <c r="AQX460" s="309"/>
      <c r="AQY460" s="309"/>
      <c r="AQZ460" s="309"/>
      <c r="ARA460" s="309"/>
      <c r="ARB460" s="309"/>
      <c r="ARC460" s="309"/>
      <c r="ARD460" s="309"/>
      <c r="ARE460" s="309"/>
      <c r="ARF460" s="309"/>
      <c r="ARG460" s="309"/>
      <c r="ARH460" s="309"/>
      <c r="ARI460" s="309"/>
      <c r="ARJ460" s="309"/>
      <c r="ARK460" s="309"/>
      <c r="ARL460" s="309"/>
      <c r="ARM460" s="309"/>
      <c r="ARN460" s="309"/>
      <c r="ARO460" s="309"/>
      <c r="ARP460" s="309"/>
      <c r="ARQ460" s="309"/>
      <c r="ARR460" s="309"/>
      <c r="ARS460" s="309"/>
      <c r="ART460" s="309"/>
      <c r="ARU460" s="309"/>
      <c r="ARV460" s="309"/>
      <c r="ARW460" s="309"/>
      <c r="ARX460" s="309"/>
      <c r="ARY460" s="309"/>
      <c r="ARZ460" s="309"/>
      <c r="ASA460" s="309"/>
      <c r="ASB460" s="309"/>
      <c r="ASC460" s="309"/>
      <c r="ASD460" s="309"/>
      <c r="ASE460" s="309"/>
      <c r="ASF460" s="309"/>
      <c r="ASG460" s="309"/>
      <c r="ASH460" s="309"/>
      <c r="ASI460" s="309"/>
      <c r="ASJ460" s="309"/>
      <c r="ASK460" s="309"/>
      <c r="ASL460" s="309"/>
      <c r="ASM460" s="309"/>
      <c r="ASN460" s="309"/>
      <c r="ASO460" s="309"/>
      <c r="ASP460" s="309"/>
      <c r="ASQ460" s="309"/>
      <c r="ASR460" s="309"/>
      <c r="ASS460" s="309"/>
      <c r="AST460" s="309"/>
      <c r="ASU460" s="309"/>
      <c r="ASV460" s="309"/>
      <c r="ASW460" s="309"/>
      <c r="ASX460" s="309"/>
      <c r="ASY460" s="309"/>
      <c r="ASZ460" s="309"/>
      <c r="ATA460" s="309"/>
      <c r="ATB460" s="309"/>
      <c r="ATC460" s="309"/>
      <c r="ATD460" s="309"/>
      <c r="ATE460" s="309"/>
      <c r="ATF460" s="309"/>
      <c r="ATG460" s="309"/>
      <c r="ATH460" s="309"/>
      <c r="ATI460" s="309"/>
      <c r="ATJ460" s="309"/>
      <c r="ATK460" s="309"/>
      <c r="ATL460" s="309"/>
      <c r="ATM460" s="309"/>
      <c r="ATN460" s="309"/>
      <c r="ATO460" s="309"/>
      <c r="ATP460" s="309"/>
      <c r="ATQ460" s="309"/>
      <c r="ATR460" s="309"/>
      <c r="ATS460" s="309"/>
      <c r="ATT460" s="309"/>
      <c r="ATU460" s="309"/>
      <c r="ATV460" s="309"/>
      <c r="ATW460" s="309"/>
      <c r="ATX460" s="309"/>
      <c r="ATY460" s="309"/>
      <c r="ATZ460" s="309"/>
      <c r="AUA460" s="309"/>
      <c r="AUB460" s="309"/>
      <c r="AUC460" s="309"/>
      <c r="AUD460" s="309"/>
      <c r="AUE460" s="309"/>
      <c r="AUF460" s="309"/>
      <c r="AUG460" s="309"/>
      <c r="AUH460" s="309"/>
      <c r="AUI460" s="309"/>
      <c r="AUJ460" s="309"/>
      <c r="AUK460" s="309"/>
      <c r="AUL460" s="309"/>
      <c r="AUM460" s="309"/>
      <c r="AUN460" s="309"/>
      <c r="AUO460" s="309"/>
      <c r="AUP460" s="309"/>
      <c r="AUQ460" s="309"/>
      <c r="AUR460" s="309"/>
      <c r="AUS460" s="309"/>
      <c r="AUT460" s="309"/>
      <c r="AUU460" s="309"/>
      <c r="AUV460" s="309"/>
      <c r="AUW460" s="309"/>
      <c r="AUX460" s="309"/>
      <c r="AUY460" s="309"/>
      <c r="AUZ460" s="309"/>
      <c r="AVA460" s="309"/>
      <c r="AVB460" s="309"/>
      <c r="AVC460" s="309"/>
      <c r="AVD460" s="309"/>
      <c r="AVE460" s="309"/>
      <c r="AVF460" s="309"/>
      <c r="AVG460" s="309"/>
      <c r="AVH460" s="309"/>
      <c r="AVI460" s="309"/>
      <c r="AVJ460" s="309"/>
      <c r="AVK460" s="309"/>
      <c r="AVL460" s="309"/>
      <c r="AVM460" s="309"/>
      <c r="AVN460" s="309"/>
      <c r="AVO460" s="309"/>
      <c r="AVP460" s="309"/>
      <c r="AVQ460" s="309"/>
      <c r="AVR460" s="309"/>
      <c r="AVS460" s="309"/>
      <c r="AVT460" s="309"/>
      <c r="AVU460" s="309"/>
      <c r="AVV460" s="309"/>
      <c r="AVW460" s="309"/>
      <c r="AVX460" s="309"/>
      <c r="AVY460" s="309"/>
      <c r="AVZ460" s="309"/>
      <c r="AWA460" s="309"/>
      <c r="AWB460" s="309"/>
      <c r="AWC460" s="309"/>
      <c r="AWD460" s="309"/>
      <c r="AWE460" s="309"/>
      <c r="AWF460" s="309"/>
      <c r="AWG460" s="309"/>
      <c r="AWH460" s="309"/>
      <c r="AWI460" s="309"/>
      <c r="AWJ460" s="309"/>
      <c r="AWK460" s="309"/>
      <c r="AWL460" s="309"/>
      <c r="AWM460" s="309"/>
      <c r="AWN460" s="309"/>
      <c r="AWO460" s="309"/>
      <c r="AWP460" s="309"/>
      <c r="AWQ460" s="309"/>
      <c r="AWR460" s="309"/>
      <c r="AWS460" s="309"/>
      <c r="AWT460" s="309"/>
      <c r="AWU460" s="309"/>
      <c r="AWV460" s="309"/>
      <c r="AWW460" s="309"/>
      <c r="AWX460" s="309"/>
      <c r="AWY460" s="309"/>
      <c r="AWZ460" s="309"/>
      <c r="AXA460" s="309"/>
      <c r="AXB460" s="309"/>
      <c r="AXC460" s="309"/>
      <c r="AXD460" s="309"/>
      <c r="AXE460" s="309"/>
      <c r="AXF460" s="309"/>
      <c r="AXG460" s="309"/>
      <c r="AXH460" s="309"/>
      <c r="AXI460" s="309"/>
      <c r="AXJ460" s="309"/>
      <c r="AXK460" s="309"/>
      <c r="AXL460" s="309"/>
      <c r="AXM460" s="309"/>
      <c r="AXN460" s="309"/>
      <c r="AXO460" s="309"/>
      <c r="AXP460" s="309"/>
      <c r="AXQ460" s="309"/>
      <c r="AXR460" s="309"/>
      <c r="AXS460" s="309"/>
      <c r="AXT460" s="309"/>
      <c r="AXU460" s="309"/>
      <c r="AXV460" s="309"/>
      <c r="AXW460" s="309"/>
      <c r="AXX460" s="309"/>
      <c r="AXY460" s="309"/>
      <c r="AXZ460" s="309"/>
      <c r="AYA460" s="309"/>
      <c r="AYB460" s="309"/>
      <c r="AYC460" s="309"/>
      <c r="AYD460" s="309"/>
      <c r="AYE460" s="309"/>
      <c r="AYF460" s="309"/>
      <c r="AYG460" s="309"/>
      <c r="AYH460" s="309"/>
      <c r="AYI460" s="309"/>
      <c r="AYJ460" s="309"/>
      <c r="AYK460" s="309"/>
      <c r="AYL460" s="309"/>
      <c r="AYM460" s="309"/>
      <c r="AYN460" s="309"/>
      <c r="AYO460" s="309"/>
      <c r="AYP460" s="309"/>
      <c r="AYQ460" s="309"/>
      <c r="AYR460" s="309"/>
      <c r="AYS460" s="309"/>
      <c r="AYT460" s="309"/>
      <c r="AYU460" s="309"/>
      <c r="AYV460" s="309"/>
      <c r="AYW460" s="309"/>
      <c r="AYX460" s="309"/>
      <c r="AYY460" s="309"/>
      <c r="AYZ460" s="309"/>
      <c r="AZA460" s="309"/>
      <c r="AZB460" s="309"/>
      <c r="AZC460" s="309"/>
      <c r="AZD460" s="309"/>
      <c r="AZE460" s="309"/>
      <c r="AZF460" s="309"/>
      <c r="AZG460" s="309"/>
      <c r="AZH460" s="309"/>
      <c r="AZI460" s="309"/>
      <c r="AZJ460" s="309"/>
      <c r="AZK460" s="309"/>
      <c r="AZL460" s="309"/>
      <c r="AZM460" s="309"/>
      <c r="AZN460" s="309"/>
      <c r="AZO460" s="309"/>
      <c r="AZP460" s="309"/>
      <c r="AZQ460" s="309"/>
      <c r="AZR460" s="309"/>
      <c r="AZS460" s="309"/>
      <c r="AZT460" s="309"/>
      <c r="AZU460" s="309"/>
      <c r="AZV460" s="309"/>
      <c r="AZW460" s="309"/>
      <c r="AZX460" s="309"/>
      <c r="AZY460" s="309"/>
      <c r="AZZ460" s="309"/>
      <c r="BAA460" s="309"/>
      <c r="BAB460" s="309"/>
      <c r="BAC460" s="309"/>
      <c r="BAD460" s="309"/>
      <c r="BAE460" s="309"/>
      <c r="BAF460" s="309"/>
      <c r="BAG460" s="309"/>
      <c r="BAH460" s="309"/>
      <c r="BAI460" s="309"/>
      <c r="BAJ460" s="309"/>
      <c r="BAK460" s="309"/>
      <c r="BAL460" s="309"/>
      <c r="BAM460" s="309"/>
      <c r="BAN460" s="309"/>
      <c r="BAO460" s="309"/>
      <c r="BAP460" s="309"/>
      <c r="BAQ460" s="309"/>
      <c r="BAR460" s="309"/>
      <c r="BAS460" s="309"/>
      <c r="BAT460" s="309"/>
      <c r="BAU460" s="309"/>
      <c r="BAV460" s="309"/>
      <c r="BAW460" s="309"/>
      <c r="BAX460" s="309"/>
      <c r="BAY460" s="309"/>
      <c r="BAZ460" s="309"/>
      <c r="BBA460" s="309"/>
      <c r="BBB460" s="309"/>
      <c r="BBC460" s="309"/>
      <c r="BBD460" s="309"/>
      <c r="BBE460" s="309"/>
      <c r="BBF460" s="309"/>
      <c r="BBG460" s="309"/>
      <c r="BBH460" s="309"/>
      <c r="BBI460" s="309"/>
      <c r="BBJ460" s="309"/>
      <c r="BBK460" s="309"/>
      <c r="BBL460" s="309"/>
      <c r="BBM460" s="309"/>
      <c r="BBN460" s="309"/>
      <c r="BBO460" s="309"/>
      <c r="BBP460" s="309"/>
      <c r="BBQ460" s="309"/>
      <c r="BBR460" s="309"/>
      <c r="BBS460" s="309"/>
      <c r="BBT460" s="309"/>
      <c r="BBU460" s="309"/>
      <c r="BBV460" s="309"/>
      <c r="BBW460" s="309"/>
      <c r="BBX460" s="309"/>
      <c r="BBY460" s="309"/>
      <c r="BBZ460" s="309"/>
      <c r="BCA460" s="309"/>
      <c r="BCB460" s="309"/>
      <c r="BCC460" s="309"/>
      <c r="BCD460" s="309"/>
      <c r="BCE460" s="309"/>
      <c r="BCF460" s="309"/>
      <c r="BCG460" s="309"/>
      <c r="BCH460" s="309"/>
      <c r="BCI460" s="309"/>
      <c r="BCJ460" s="309"/>
      <c r="BCK460" s="309"/>
      <c r="BCL460" s="309"/>
      <c r="BCM460" s="309"/>
      <c r="BCN460" s="309"/>
      <c r="BCO460" s="309"/>
      <c r="BCP460" s="309"/>
      <c r="BCQ460" s="309"/>
      <c r="BCR460" s="309"/>
      <c r="BCS460" s="309"/>
      <c r="BCT460" s="309"/>
      <c r="BCU460" s="309"/>
      <c r="BCV460" s="309"/>
      <c r="BCW460" s="309"/>
      <c r="BCX460" s="309"/>
      <c r="BCY460" s="309"/>
      <c r="BCZ460" s="309"/>
      <c r="BDA460" s="309"/>
      <c r="BDB460" s="309"/>
      <c r="BDC460" s="309"/>
      <c r="BDD460" s="309"/>
      <c r="BDE460" s="309"/>
      <c r="BDF460" s="309"/>
      <c r="BDG460" s="309"/>
      <c r="BDH460" s="309"/>
      <c r="BDI460" s="309"/>
      <c r="BDJ460" s="309"/>
      <c r="BDK460" s="309"/>
      <c r="BDL460" s="309"/>
      <c r="BDM460" s="309"/>
      <c r="BDN460" s="309"/>
      <c r="BDO460" s="309"/>
      <c r="BDP460" s="309"/>
      <c r="BDQ460" s="309"/>
      <c r="BDR460" s="309"/>
      <c r="BDS460" s="309"/>
      <c r="BDT460" s="309"/>
      <c r="BDU460" s="309"/>
      <c r="BDV460" s="309"/>
      <c r="BDW460" s="309"/>
      <c r="BDX460" s="309"/>
      <c r="BDY460" s="309"/>
      <c r="BDZ460" s="309"/>
      <c r="BEA460" s="309"/>
      <c r="BEB460" s="309"/>
      <c r="BEC460" s="309"/>
      <c r="BED460" s="309"/>
      <c r="BEE460" s="309"/>
      <c r="BEF460" s="309"/>
      <c r="BEG460" s="309"/>
      <c r="BEH460" s="309"/>
      <c r="BEI460" s="309"/>
      <c r="BEJ460" s="309"/>
      <c r="BEK460" s="309"/>
      <c r="BEL460" s="309"/>
      <c r="BEM460" s="309"/>
      <c r="BEN460" s="309"/>
      <c r="BEO460" s="309"/>
      <c r="BEP460" s="309"/>
      <c r="BEQ460" s="309"/>
      <c r="BER460" s="309"/>
      <c r="BES460" s="309"/>
      <c r="BET460" s="309"/>
      <c r="BEU460" s="309"/>
      <c r="BEV460" s="309"/>
      <c r="BEW460" s="309"/>
      <c r="BEX460" s="309"/>
      <c r="BEY460" s="309"/>
      <c r="BEZ460" s="309"/>
      <c r="BFA460" s="309"/>
      <c r="BFB460" s="309"/>
      <c r="BFC460" s="309"/>
      <c r="BFD460" s="309"/>
      <c r="BFE460" s="309"/>
      <c r="BFF460" s="309"/>
      <c r="BFG460" s="309"/>
      <c r="BFH460" s="309"/>
      <c r="BFI460" s="309"/>
      <c r="BFJ460" s="309"/>
      <c r="BFK460" s="309"/>
      <c r="BFL460" s="309"/>
      <c r="BFM460" s="309"/>
      <c r="BFN460" s="309"/>
      <c r="BFO460" s="309"/>
      <c r="BFP460" s="309"/>
      <c r="BFQ460" s="309"/>
      <c r="BFR460" s="309"/>
      <c r="BFS460" s="309"/>
      <c r="BFT460" s="309"/>
      <c r="BFU460" s="309"/>
      <c r="BFV460" s="309"/>
      <c r="BFW460" s="309"/>
      <c r="BFX460" s="309"/>
      <c r="BFY460" s="309"/>
      <c r="BFZ460" s="309"/>
      <c r="BGA460" s="309"/>
      <c r="BGB460" s="309"/>
      <c r="BGC460" s="309"/>
      <c r="BGD460" s="309"/>
      <c r="BGE460" s="309"/>
      <c r="BGF460" s="309"/>
      <c r="BGG460" s="309"/>
      <c r="BGH460" s="309"/>
    </row>
    <row r="461" spans="6:1542" s="18" customFormat="1" ht="14.45" customHeight="1" x14ac:dyDescent="0.25">
      <c r="F461" s="68"/>
      <c r="Y461" s="68"/>
      <c r="AC461" s="309"/>
      <c r="AD461" s="309"/>
      <c r="AE461" s="309"/>
      <c r="AF461" s="309"/>
      <c r="AG461" s="309"/>
      <c r="AH461" s="309"/>
      <c r="AI461" s="309"/>
      <c r="AJ461" s="309"/>
      <c r="AK461" s="309"/>
      <c r="AL461" s="309"/>
      <c r="AM461" s="309"/>
      <c r="AN461" s="309"/>
      <c r="AO461" s="309"/>
      <c r="AP461" s="309"/>
      <c r="AQ461" s="309"/>
      <c r="AR461" s="309"/>
      <c r="AS461" s="309"/>
      <c r="AT461" s="309"/>
      <c r="AU461" s="309"/>
      <c r="AV461" s="309"/>
      <c r="AW461" s="309"/>
      <c r="AX461" s="309"/>
      <c r="AY461" s="309"/>
      <c r="AZ461" s="309"/>
      <c r="BA461" s="309"/>
      <c r="BB461" s="309"/>
      <c r="BC461" s="309"/>
      <c r="BD461" s="309"/>
      <c r="BE461" s="309"/>
      <c r="BF461" s="309"/>
      <c r="BG461" s="309"/>
      <c r="BH461" s="309"/>
      <c r="BI461" s="309"/>
      <c r="BJ461" s="309"/>
      <c r="BK461" s="309"/>
      <c r="BL461" s="309"/>
      <c r="BM461" s="309"/>
      <c r="BN461" s="309"/>
      <c r="BO461" s="309"/>
      <c r="BP461" s="309"/>
      <c r="BQ461" s="309"/>
      <c r="BR461" s="309"/>
      <c r="BS461" s="309"/>
      <c r="BT461" s="309"/>
      <c r="BU461" s="309"/>
      <c r="BV461" s="309"/>
      <c r="BW461" s="309"/>
      <c r="BX461" s="309"/>
      <c r="BY461" s="309"/>
      <c r="BZ461" s="309"/>
      <c r="CA461" s="309"/>
      <c r="CB461" s="309"/>
      <c r="CC461" s="309"/>
      <c r="CD461" s="309"/>
      <c r="CE461" s="309"/>
      <c r="CF461" s="309"/>
      <c r="CG461" s="309"/>
      <c r="CH461" s="309"/>
      <c r="CI461" s="309"/>
      <c r="CJ461" s="309"/>
      <c r="CK461" s="309"/>
      <c r="CL461" s="309"/>
      <c r="CM461" s="309"/>
      <c r="CN461" s="309"/>
      <c r="CO461" s="309"/>
      <c r="CP461" s="309"/>
      <c r="CQ461" s="309"/>
      <c r="CR461" s="309"/>
      <c r="CS461" s="309"/>
      <c r="CT461" s="309"/>
      <c r="CU461" s="309"/>
      <c r="CV461" s="309"/>
      <c r="CW461" s="309"/>
      <c r="CX461" s="309"/>
      <c r="CY461" s="309"/>
      <c r="CZ461" s="309"/>
      <c r="DA461" s="309"/>
      <c r="DB461" s="309"/>
      <c r="DC461" s="309"/>
      <c r="DD461" s="309"/>
      <c r="DE461" s="309"/>
      <c r="DF461" s="309"/>
      <c r="DG461" s="309"/>
      <c r="DH461" s="309"/>
      <c r="DI461" s="309"/>
      <c r="DJ461" s="309"/>
      <c r="DK461" s="309"/>
      <c r="DL461" s="309"/>
      <c r="DM461" s="309"/>
      <c r="DN461" s="309"/>
      <c r="DO461" s="309"/>
      <c r="DP461" s="309"/>
      <c r="DQ461" s="309"/>
      <c r="DR461" s="309"/>
      <c r="DS461" s="309"/>
      <c r="DT461" s="309"/>
      <c r="DU461" s="309"/>
      <c r="DV461" s="309"/>
      <c r="DW461" s="309"/>
      <c r="DX461" s="309"/>
      <c r="DY461" s="309"/>
      <c r="DZ461" s="309"/>
      <c r="EA461" s="309"/>
      <c r="EB461" s="309"/>
      <c r="EC461" s="309"/>
      <c r="ED461" s="309"/>
      <c r="EE461" s="309"/>
      <c r="EF461" s="309"/>
      <c r="EG461" s="309"/>
      <c r="EH461" s="309"/>
      <c r="EI461" s="309"/>
      <c r="EJ461" s="309"/>
      <c r="EK461" s="309"/>
      <c r="EL461" s="309"/>
      <c r="EM461" s="309"/>
      <c r="EN461" s="309"/>
      <c r="EO461" s="309"/>
      <c r="EP461" s="309"/>
      <c r="EQ461" s="309"/>
      <c r="ER461" s="309"/>
      <c r="ES461" s="309"/>
      <c r="ET461" s="309"/>
      <c r="EU461" s="309"/>
      <c r="EV461" s="309"/>
      <c r="EW461" s="309"/>
      <c r="EX461" s="309"/>
      <c r="EY461" s="309"/>
      <c r="EZ461" s="309"/>
      <c r="FA461" s="309"/>
      <c r="FB461" s="309"/>
      <c r="FC461" s="309"/>
      <c r="FD461" s="309"/>
      <c r="FE461" s="309"/>
      <c r="FF461" s="309"/>
      <c r="FG461" s="309"/>
      <c r="FH461" s="309"/>
      <c r="FI461" s="309"/>
      <c r="FJ461" s="309"/>
      <c r="FK461" s="309"/>
      <c r="FL461" s="309"/>
      <c r="FM461" s="309"/>
      <c r="FN461" s="309"/>
      <c r="FO461" s="309"/>
      <c r="FP461" s="309"/>
      <c r="FQ461" s="309"/>
      <c r="FR461" s="309"/>
      <c r="FS461" s="309"/>
      <c r="FT461" s="309"/>
      <c r="FU461" s="309"/>
      <c r="FV461" s="309"/>
      <c r="FW461" s="309"/>
      <c r="FX461" s="309"/>
      <c r="FY461" s="309"/>
      <c r="FZ461" s="309"/>
      <c r="GA461" s="309"/>
      <c r="GB461" s="309"/>
      <c r="GC461" s="309"/>
      <c r="GD461" s="309"/>
      <c r="GE461" s="309"/>
      <c r="GF461" s="309"/>
      <c r="GG461" s="309"/>
      <c r="GH461" s="309"/>
      <c r="GI461" s="309"/>
      <c r="GJ461" s="309"/>
      <c r="GK461" s="309"/>
      <c r="GL461" s="309"/>
      <c r="GM461" s="309"/>
      <c r="GN461" s="309"/>
      <c r="GO461" s="309"/>
      <c r="GP461" s="309"/>
      <c r="GQ461" s="309"/>
      <c r="GR461" s="309"/>
      <c r="GS461" s="309"/>
      <c r="GT461" s="309"/>
      <c r="GU461" s="309"/>
      <c r="GV461" s="309"/>
      <c r="GW461" s="309"/>
      <c r="GX461" s="309"/>
      <c r="GY461" s="309"/>
      <c r="GZ461" s="309"/>
      <c r="HA461" s="309"/>
      <c r="HB461" s="309"/>
      <c r="HC461" s="309"/>
      <c r="HD461" s="309"/>
      <c r="HE461" s="309"/>
      <c r="HF461" s="309"/>
      <c r="HG461" s="309"/>
      <c r="HH461" s="309"/>
      <c r="HI461" s="309"/>
      <c r="HJ461" s="309"/>
      <c r="HK461" s="309"/>
      <c r="HL461" s="309"/>
      <c r="HM461" s="309"/>
      <c r="HN461" s="309"/>
      <c r="HO461" s="309"/>
      <c r="HP461" s="309"/>
      <c r="HQ461" s="309"/>
      <c r="HR461" s="309"/>
      <c r="HS461" s="309"/>
      <c r="HT461" s="309"/>
      <c r="HU461" s="309"/>
      <c r="HV461" s="309"/>
      <c r="HW461" s="309"/>
      <c r="HX461" s="309"/>
      <c r="HY461" s="309"/>
      <c r="HZ461" s="309"/>
      <c r="IA461" s="309"/>
      <c r="IB461" s="309"/>
      <c r="IC461" s="309"/>
      <c r="ID461" s="309"/>
      <c r="IE461" s="309"/>
      <c r="IF461" s="309"/>
      <c r="IG461" s="309"/>
      <c r="IH461" s="309"/>
      <c r="II461" s="309"/>
      <c r="IJ461" s="309"/>
      <c r="IK461" s="309"/>
      <c r="IL461" s="309"/>
      <c r="IM461" s="309"/>
      <c r="IN461" s="309"/>
      <c r="IO461" s="309"/>
      <c r="IP461" s="309"/>
      <c r="IQ461" s="309"/>
      <c r="IR461" s="309"/>
      <c r="IS461" s="309"/>
      <c r="IT461" s="309"/>
      <c r="IU461" s="309"/>
      <c r="IV461" s="309"/>
      <c r="IW461" s="309"/>
      <c r="IX461" s="309"/>
      <c r="IY461" s="309"/>
      <c r="IZ461" s="309"/>
      <c r="JA461" s="309"/>
      <c r="JB461" s="309"/>
      <c r="JC461" s="309"/>
      <c r="JD461" s="309"/>
      <c r="JE461" s="309"/>
      <c r="JF461" s="309"/>
      <c r="JG461" s="309"/>
      <c r="JH461" s="309"/>
      <c r="JI461" s="309"/>
      <c r="JJ461" s="309"/>
      <c r="JK461" s="309"/>
      <c r="JL461" s="309"/>
      <c r="JM461" s="309"/>
      <c r="JN461" s="309"/>
      <c r="JO461" s="309"/>
      <c r="JP461" s="309"/>
      <c r="JQ461" s="309"/>
      <c r="JR461" s="309"/>
      <c r="JS461" s="309"/>
      <c r="JT461" s="309"/>
      <c r="JU461" s="309"/>
      <c r="JV461" s="309"/>
      <c r="JW461" s="309"/>
      <c r="JX461" s="309"/>
      <c r="JY461" s="309"/>
      <c r="JZ461" s="309"/>
      <c r="KA461" s="309"/>
      <c r="KB461" s="309"/>
      <c r="KC461" s="309"/>
      <c r="KD461" s="309"/>
      <c r="KE461" s="309"/>
      <c r="KF461" s="309"/>
      <c r="KG461" s="309"/>
      <c r="KH461" s="309"/>
      <c r="KI461" s="309"/>
      <c r="KJ461" s="309"/>
      <c r="KK461" s="309"/>
      <c r="KL461" s="309"/>
      <c r="KM461" s="309"/>
      <c r="KN461" s="309"/>
      <c r="KO461" s="309"/>
      <c r="KP461" s="309"/>
      <c r="KQ461" s="309"/>
      <c r="KR461" s="309"/>
      <c r="KS461" s="309"/>
      <c r="KT461" s="309"/>
      <c r="KU461" s="309"/>
      <c r="KV461" s="309"/>
      <c r="KW461" s="309"/>
      <c r="KX461" s="309"/>
      <c r="KY461" s="309"/>
      <c r="KZ461" s="309"/>
      <c r="LA461" s="309"/>
      <c r="LB461" s="309"/>
      <c r="LC461" s="309"/>
      <c r="LD461" s="309"/>
      <c r="LE461" s="309"/>
      <c r="LF461" s="309"/>
      <c r="LG461" s="309"/>
      <c r="LH461" s="309"/>
      <c r="LI461" s="309"/>
      <c r="LJ461" s="309"/>
      <c r="LK461" s="309"/>
      <c r="LL461" s="309"/>
      <c r="LM461" s="309"/>
      <c r="LN461" s="309"/>
      <c r="LO461" s="309"/>
      <c r="LP461" s="309"/>
      <c r="LQ461" s="309"/>
      <c r="LR461" s="309"/>
      <c r="LS461" s="309"/>
      <c r="LT461" s="309"/>
      <c r="LU461" s="309"/>
      <c r="LV461" s="309"/>
      <c r="LW461" s="309"/>
      <c r="LX461" s="309"/>
      <c r="LY461" s="309"/>
      <c r="LZ461" s="309"/>
      <c r="MA461" s="309"/>
      <c r="MB461" s="309"/>
      <c r="MC461" s="309"/>
      <c r="MD461" s="309"/>
      <c r="ME461" s="309"/>
      <c r="MF461" s="309"/>
      <c r="MG461" s="309"/>
      <c r="MH461" s="309"/>
      <c r="MI461" s="309"/>
      <c r="MJ461" s="309"/>
      <c r="MK461" s="309"/>
      <c r="ML461" s="309"/>
      <c r="MM461" s="309"/>
      <c r="MN461" s="309"/>
      <c r="MO461" s="309"/>
      <c r="MP461" s="309"/>
      <c r="MQ461" s="309"/>
      <c r="MR461" s="309"/>
      <c r="MS461" s="309"/>
      <c r="MT461" s="309"/>
      <c r="MU461" s="309"/>
      <c r="MV461" s="309"/>
      <c r="MW461" s="309"/>
      <c r="MX461" s="309"/>
      <c r="MY461" s="309"/>
      <c r="MZ461" s="309"/>
      <c r="NA461" s="309"/>
      <c r="NB461" s="309"/>
      <c r="NC461" s="309"/>
      <c r="ND461" s="309"/>
      <c r="NE461" s="309"/>
      <c r="NF461" s="309"/>
      <c r="NG461" s="309"/>
      <c r="NH461" s="309"/>
      <c r="NI461" s="309"/>
      <c r="NJ461" s="309"/>
      <c r="NK461" s="309"/>
      <c r="NL461" s="309"/>
      <c r="NM461" s="309"/>
      <c r="NN461" s="309"/>
      <c r="NO461" s="309"/>
      <c r="NP461" s="309"/>
      <c r="NQ461" s="309"/>
      <c r="NR461" s="309"/>
      <c r="NS461" s="309"/>
      <c r="NT461" s="309"/>
      <c r="NU461" s="309"/>
      <c r="NV461" s="309"/>
      <c r="NW461" s="309"/>
      <c r="NX461" s="309"/>
      <c r="NY461" s="309"/>
      <c r="NZ461" s="309"/>
      <c r="OA461" s="309"/>
      <c r="OB461" s="309"/>
      <c r="OC461" s="309"/>
      <c r="OD461" s="309"/>
      <c r="OE461" s="309"/>
      <c r="OF461" s="309"/>
      <c r="OG461" s="309"/>
      <c r="OH461" s="309"/>
      <c r="OI461" s="309"/>
      <c r="OJ461" s="309"/>
      <c r="OK461" s="309"/>
      <c r="OL461" s="309"/>
      <c r="OM461" s="309"/>
      <c r="ON461" s="309"/>
      <c r="OO461" s="309"/>
      <c r="OP461" s="309"/>
      <c r="OQ461" s="309"/>
      <c r="OR461" s="309"/>
      <c r="OS461" s="309"/>
      <c r="OT461" s="309"/>
      <c r="OU461" s="309"/>
      <c r="OV461" s="309"/>
      <c r="OW461" s="309"/>
      <c r="OX461" s="309"/>
      <c r="OY461" s="309"/>
      <c r="OZ461" s="309"/>
      <c r="PA461" s="309"/>
      <c r="PB461" s="309"/>
      <c r="PC461" s="309"/>
      <c r="PD461" s="309"/>
      <c r="PE461" s="309"/>
      <c r="PF461" s="309"/>
      <c r="PG461" s="309"/>
      <c r="PH461" s="309"/>
      <c r="PI461" s="309"/>
      <c r="PJ461" s="309"/>
      <c r="PK461" s="309"/>
      <c r="PL461" s="309"/>
      <c r="PM461" s="309"/>
      <c r="PN461" s="309"/>
      <c r="PO461" s="309"/>
      <c r="PP461" s="309"/>
      <c r="PQ461" s="309"/>
      <c r="PR461" s="309"/>
      <c r="PS461" s="309"/>
      <c r="PT461" s="309"/>
      <c r="PU461" s="309"/>
      <c r="PV461" s="309"/>
      <c r="PW461" s="309"/>
      <c r="PX461" s="309"/>
      <c r="PY461" s="309"/>
      <c r="PZ461" s="309"/>
      <c r="QA461" s="309"/>
      <c r="QB461" s="309"/>
      <c r="QC461" s="309"/>
      <c r="QD461" s="309"/>
      <c r="QE461" s="309"/>
      <c r="QF461" s="309"/>
      <c r="QG461" s="309"/>
      <c r="QH461" s="309"/>
      <c r="QI461" s="309"/>
      <c r="QJ461" s="309"/>
      <c r="QK461" s="309"/>
      <c r="QL461" s="309"/>
      <c r="QM461" s="309"/>
      <c r="QN461" s="309"/>
      <c r="QO461" s="309"/>
      <c r="QP461" s="309"/>
      <c r="QQ461" s="309"/>
      <c r="QR461" s="309"/>
      <c r="QS461" s="309"/>
      <c r="QT461" s="309"/>
      <c r="QU461" s="309"/>
      <c r="QV461" s="309"/>
      <c r="QW461" s="309"/>
      <c r="QX461" s="309"/>
      <c r="QY461" s="309"/>
      <c r="QZ461" s="309"/>
      <c r="RA461" s="309"/>
      <c r="RB461" s="309"/>
      <c r="RC461" s="309"/>
      <c r="RD461" s="309"/>
      <c r="RE461" s="309"/>
      <c r="RF461" s="309"/>
      <c r="RG461" s="309"/>
      <c r="RH461" s="309"/>
      <c r="RI461" s="309"/>
      <c r="RJ461" s="309"/>
      <c r="RK461" s="309"/>
      <c r="RL461" s="309"/>
      <c r="RM461" s="309"/>
      <c r="RN461" s="309"/>
      <c r="RO461" s="309"/>
      <c r="RP461" s="309"/>
      <c r="RQ461" s="309"/>
      <c r="RR461" s="309"/>
      <c r="RS461" s="309"/>
      <c r="RT461" s="309"/>
      <c r="RU461" s="309"/>
      <c r="RV461" s="309"/>
      <c r="RW461" s="309"/>
      <c r="RX461" s="309"/>
      <c r="RY461" s="309"/>
      <c r="RZ461" s="309"/>
      <c r="SA461" s="309"/>
      <c r="SB461" s="309"/>
      <c r="SC461" s="309"/>
      <c r="SD461" s="309"/>
      <c r="SE461" s="309"/>
      <c r="SF461" s="309"/>
      <c r="SG461" s="309"/>
      <c r="SH461" s="309"/>
      <c r="SI461" s="309"/>
      <c r="SJ461" s="309"/>
      <c r="SK461" s="309"/>
      <c r="SL461" s="309"/>
      <c r="SM461" s="309"/>
      <c r="SN461" s="309"/>
      <c r="SO461" s="309"/>
      <c r="SP461" s="309"/>
      <c r="SQ461" s="309"/>
      <c r="SR461" s="309"/>
      <c r="SS461" s="309"/>
      <c r="ST461" s="309"/>
      <c r="SU461" s="309"/>
      <c r="SV461" s="309"/>
      <c r="SW461" s="309"/>
      <c r="SX461" s="309"/>
      <c r="SY461" s="309"/>
      <c r="SZ461" s="309"/>
      <c r="TA461" s="309"/>
      <c r="TB461" s="309"/>
      <c r="TC461" s="309"/>
      <c r="TD461" s="309"/>
      <c r="TE461" s="309"/>
      <c r="TF461" s="309"/>
      <c r="TG461" s="309"/>
      <c r="TH461" s="309"/>
      <c r="TI461" s="309"/>
      <c r="TJ461" s="309"/>
      <c r="TK461" s="309"/>
      <c r="TL461" s="309"/>
      <c r="TM461" s="309"/>
      <c r="TN461" s="309"/>
      <c r="TO461" s="309"/>
      <c r="TP461" s="309"/>
      <c r="TQ461" s="309"/>
      <c r="TR461" s="309"/>
      <c r="TS461" s="309"/>
      <c r="TT461" s="309"/>
      <c r="TU461" s="309"/>
      <c r="TV461" s="309"/>
      <c r="TW461" s="309"/>
      <c r="TX461" s="309"/>
      <c r="TY461" s="309"/>
      <c r="TZ461" s="309"/>
      <c r="UA461" s="309"/>
      <c r="UB461" s="309"/>
      <c r="UC461" s="309"/>
      <c r="UD461" s="309"/>
      <c r="UE461" s="309"/>
      <c r="UF461" s="309"/>
      <c r="UG461" s="309"/>
      <c r="UH461" s="309"/>
      <c r="UI461" s="309"/>
      <c r="UJ461" s="309"/>
      <c r="UK461" s="309"/>
      <c r="UL461" s="309"/>
      <c r="UM461" s="309"/>
      <c r="UN461" s="309"/>
      <c r="UO461" s="309"/>
      <c r="UP461" s="309"/>
      <c r="UQ461" s="309"/>
      <c r="UR461" s="309"/>
      <c r="US461" s="309"/>
      <c r="UT461" s="309"/>
      <c r="UU461" s="309"/>
      <c r="UV461" s="309"/>
      <c r="UW461" s="309"/>
      <c r="UX461" s="309"/>
      <c r="UY461" s="309"/>
      <c r="UZ461" s="309"/>
      <c r="VA461" s="309"/>
      <c r="VB461" s="309"/>
      <c r="VC461" s="309"/>
      <c r="VD461" s="309"/>
      <c r="VE461" s="309"/>
      <c r="VF461" s="309"/>
      <c r="VG461" s="309"/>
      <c r="VH461" s="309"/>
      <c r="VI461" s="309"/>
      <c r="VJ461" s="309"/>
      <c r="VK461" s="309"/>
      <c r="VL461" s="309"/>
      <c r="VM461" s="309"/>
      <c r="VN461" s="309"/>
      <c r="VO461" s="309"/>
      <c r="VP461" s="309"/>
      <c r="VQ461" s="309"/>
      <c r="VR461" s="309"/>
      <c r="VS461" s="309"/>
      <c r="VT461" s="309"/>
      <c r="VU461" s="309"/>
      <c r="VV461" s="309"/>
      <c r="VW461" s="309"/>
      <c r="VX461" s="309"/>
      <c r="VY461" s="309"/>
      <c r="VZ461" s="309"/>
      <c r="WA461" s="309"/>
      <c r="WB461" s="309"/>
      <c r="WC461" s="309"/>
      <c r="WD461" s="309"/>
      <c r="WE461" s="309"/>
      <c r="WF461" s="309"/>
      <c r="WG461" s="309"/>
      <c r="WH461" s="309"/>
      <c r="WI461" s="309"/>
      <c r="WJ461" s="309"/>
      <c r="WK461" s="309"/>
      <c r="WL461" s="309"/>
      <c r="WM461" s="309"/>
      <c r="WN461" s="309"/>
      <c r="WO461" s="309"/>
      <c r="WP461" s="309"/>
      <c r="WQ461" s="309"/>
      <c r="WR461" s="309"/>
      <c r="WS461" s="309"/>
      <c r="WT461" s="309"/>
      <c r="WU461" s="309"/>
      <c r="WV461" s="309"/>
      <c r="WW461" s="309"/>
      <c r="WX461" s="309"/>
      <c r="WY461" s="309"/>
      <c r="WZ461" s="309"/>
      <c r="XA461" s="309"/>
      <c r="XB461" s="309"/>
      <c r="XC461" s="309"/>
      <c r="XD461" s="309"/>
      <c r="XE461" s="309"/>
      <c r="XF461" s="309"/>
      <c r="XG461" s="309"/>
      <c r="XH461" s="309"/>
      <c r="XI461" s="309"/>
      <c r="XJ461" s="309"/>
      <c r="XK461" s="309"/>
      <c r="XL461" s="309"/>
      <c r="XM461" s="309"/>
      <c r="XN461" s="309"/>
      <c r="XO461" s="309"/>
      <c r="XP461" s="309"/>
      <c r="XQ461" s="309"/>
      <c r="XR461" s="309"/>
      <c r="XS461" s="309"/>
      <c r="XT461" s="309"/>
      <c r="XU461" s="309"/>
      <c r="XV461" s="309"/>
      <c r="XW461" s="309"/>
      <c r="XX461" s="309"/>
      <c r="XY461" s="309"/>
      <c r="XZ461" s="309"/>
      <c r="YA461" s="309"/>
      <c r="YB461" s="309"/>
      <c r="YC461" s="309"/>
      <c r="YD461" s="309"/>
      <c r="YE461" s="309"/>
      <c r="YF461" s="309"/>
      <c r="YG461" s="309"/>
      <c r="YH461" s="309"/>
      <c r="YI461" s="309"/>
      <c r="YJ461" s="309"/>
      <c r="YK461" s="309"/>
      <c r="YL461" s="309"/>
      <c r="YM461" s="309"/>
      <c r="YN461" s="309"/>
      <c r="YO461" s="309"/>
      <c r="YP461" s="309"/>
      <c r="YQ461" s="309"/>
      <c r="YR461" s="309"/>
      <c r="YS461" s="309"/>
      <c r="YT461" s="309"/>
      <c r="YU461" s="309"/>
      <c r="YV461" s="309"/>
      <c r="YW461" s="309"/>
      <c r="YX461" s="309"/>
      <c r="YY461" s="309"/>
      <c r="YZ461" s="309"/>
      <c r="ZA461" s="309"/>
      <c r="ZB461" s="309"/>
      <c r="ZC461" s="309"/>
      <c r="ZD461" s="309"/>
      <c r="ZE461" s="309"/>
      <c r="ZF461" s="309"/>
      <c r="ZG461" s="309"/>
      <c r="ZH461" s="309"/>
      <c r="ZI461" s="309"/>
      <c r="ZJ461" s="309"/>
      <c r="ZK461" s="309"/>
      <c r="ZL461" s="309"/>
      <c r="ZM461" s="309"/>
      <c r="ZN461" s="309"/>
      <c r="ZO461" s="309"/>
      <c r="ZP461" s="309"/>
      <c r="ZQ461" s="309"/>
      <c r="ZR461" s="309"/>
      <c r="ZS461" s="309"/>
      <c r="ZT461" s="309"/>
      <c r="ZU461" s="309"/>
      <c r="ZV461" s="309"/>
      <c r="ZW461" s="309"/>
      <c r="ZX461" s="309"/>
      <c r="ZY461" s="309"/>
      <c r="ZZ461" s="309"/>
      <c r="AAA461" s="309"/>
      <c r="AAB461" s="309"/>
      <c r="AAC461" s="309"/>
      <c r="AAD461" s="309"/>
      <c r="AAE461" s="309"/>
      <c r="AAF461" s="309"/>
      <c r="AAG461" s="309"/>
      <c r="AAH461" s="309"/>
      <c r="AAI461" s="309"/>
      <c r="AAJ461" s="309"/>
      <c r="AAK461" s="309"/>
      <c r="AAL461" s="309"/>
      <c r="AAM461" s="309"/>
      <c r="AAN461" s="309"/>
      <c r="AAO461" s="309"/>
      <c r="AAP461" s="309"/>
      <c r="AAQ461" s="309"/>
      <c r="AAR461" s="309"/>
      <c r="AAS461" s="309"/>
      <c r="AAT461" s="309"/>
      <c r="AAU461" s="309"/>
      <c r="AAV461" s="309"/>
      <c r="AAW461" s="309"/>
      <c r="AAX461" s="309"/>
      <c r="AAY461" s="309"/>
      <c r="AAZ461" s="309"/>
      <c r="ABA461" s="309"/>
      <c r="ABB461" s="309"/>
      <c r="ABC461" s="309"/>
      <c r="ABD461" s="309"/>
      <c r="ABE461" s="309"/>
      <c r="ABF461" s="309"/>
      <c r="ABG461" s="309"/>
      <c r="ABH461" s="309"/>
      <c r="ABI461" s="309"/>
      <c r="ABJ461" s="309"/>
      <c r="ABK461" s="309"/>
      <c r="ABL461" s="309"/>
      <c r="ABM461" s="309"/>
      <c r="ABN461" s="309"/>
      <c r="ABO461" s="309"/>
      <c r="ABP461" s="309"/>
      <c r="ABQ461" s="309"/>
      <c r="ABR461" s="309"/>
      <c r="ABS461" s="309"/>
      <c r="ABT461" s="309"/>
      <c r="ABU461" s="309"/>
      <c r="ABV461" s="309"/>
      <c r="ABW461" s="309"/>
      <c r="ABX461" s="309"/>
      <c r="ABY461" s="309"/>
      <c r="ABZ461" s="309"/>
      <c r="ACA461" s="309"/>
      <c r="ACB461" s="309"/>
      <c r="ACC461" s="309"/>
      <c r="ACD461" s="309"/>
      <c r="ACE461" s="309"/>
      <c r="ACF461" s="309"/>
      <c r="ACG461" s="309"/>
      <c r="ACH461" s="309"/>
      <c r="ACI461" s="309"/>
      <c r="ACJ461" s="309"/>
      <c r="ACK461" s="309"/>
      <c r="ACL461" s="309"/>
      <c r="ACM461" s="309"/>
      <c r="ACN461" s="309"/>
      <c r="ACO461" s="309"/>
      <c r="ACP461" s="309"/>
      <c r="ACQ461" s="309"/>
      <c r="ACR461" s="309"/>
      <c r="ACS461" s="309"/>
      <c r="ACT461" s="309"/>
      <c r="ACU461" s="309"/>
      <c r="ACV461" s="309"/>
      <c r="ACW461" s="309"/>
      <c r="ACX461" s="309"/>
      <c r="ACY461" s="309"/>
      <c r="ACZ461" s="309"/>
      <c r="ADA461" s="309"/>
      <c r="ADB461" s="309"/>
      <c r="ADC461" s="309"/>
      <c r="ADD461" s="309"/>
      <c r="ADE461" s="309"/>
      <c r="ADF461" s="309"/>
      <c r="ADG461" s="309"/>
      <c r="ADH461" s="309"/>
      <c r="ADI461" s="309"/>
      <c r="ADJ461" s="309"/>
      <c r="ADK461" s="309"/>
      <c r="ADL461" s="309"/>
      <c r="ADM461" s="309"/>
      <c r="ADN461" s="309"/>
      <c r="ADO461" s="309"/>
      <c r="ADP461" s="309"/>
      <c r="ADQ461" s="309"/>
      <c r="ADR461" s="309"/>
      <c r="ADS461" s="309"/>
      <c r="ADT461" s="309"/>
      <c r="ADU461" s="309"/>
      <c r="ADV461" s="309"/>
      <c r="ADW461" s="309"/>
      <c r="ADX461" s="309"/>
      <c r="ADY461" s="309"/>
      <c r="ADZ461" s="309"/>
      <c r="AEA461" s="309"/>
      <c r="AEB461" s="309"/>
      <c r="AEC461" s="309"/>
      <c r="AED461" s="309"/>
      <c r="AEE461" s="309"/>
      <c r="AEF461" s="309"/>
      <c r="AEG461" s="309"/>
      <c r="AEH461" s="309"/>
      <c r="AEI461" s="309"/>
      <c r="AEJ461" s="309"/>
      <c r="AEK461" s="309"/>
      <c r="AEL461" s="309"/>
      <c r="AEM461" s="309"/>
      <c r="AEN461" s="309"/>
      <c r="AEO461" s="309"/>
      <c r="AEP461" s="309"/>
      <c r="AEQ461" s="309"/>
      <c r="AER461" s="309"/>
      <c r="AES461" s="309"/>
      <c r="AET461" s="309"/>
      <c r="AEU461" s="309"/>
      <c r="AEV461" s="309"/>
      <c r="AEW461" s="309"/>
      <c r="AEX461" s="309"/>
      <c r="AEY461" s="309"/>
      <c r="AEZ461" s="309"/>
      <c r="AFA461" s="309"/>
      <c r="AFB461" s="309"/>
      <c r="AFC461" s="309"/>
      <c r="AFD461" s="309"/>
      <c r="AFE461" s="309"/>
      <c r="AFF461" s="309"/>
      <c r="AFG461" s="309"/>
      <c r="AFH461" s="309"/>
      <c r="AFI461" s="309"/>
      <c r="AFJ461" s="309"/>
      <c r="AFK461" s="309"/>
      <c r="AFL461" s="309"/>
      <c r="AFM461" s="309"/>
      <c r="AFN461" s="309"/>
      <c r="AFO461" s="309"/>
      <c r="AFP461" s="309"/>
      <c r="AFQ461" s="309"/>
      <c r="AFR461" s="309"/>
      <c r="AFS461" s="309"/>
      <c r="AFT461" s="309"/>
      <c r="AFU461" s="309"/>
      <c r="AFV461" s="309"/>
      <c r="AFW461" s="309"/>
      <c r="AFX461" s="309"/>
      <c r="AFY461" s="309"/>
      <c r="AFZ461" s="309"/>
      <c r="AGA461" s="309"/>
      <c r="AGB461" s="309"/>
      <c r="AGC461" s="309"/>
      <c r="AGD461" s="309"/>
      <c r="AGE461" s="309"/>
      <c r="AGF461" s="309"/>
      <c r="AGG461" s="309"/>
      <c r="AGH461" s="309"/>
      <c r="AGI461" s="309"/>
      <c r="AGJ461" s="309"/>
      <c r="AGK461" s="309"/>
      <c r="AGL461" s="309"/>
      <c r="AGM461" s="309"/>
      <c r="AGN461" s="309"/>
      <c r="AGO461" s="309"/>
      <c r="AGP461" s="309"/>
      <c r="AGQ461" s="309"/>
      <c r="AGR461" s="309"/>
      <c r="AGS461" s="309"/>
      <c r="AGT461" s="309"/>
      <c r="AGU461" s="309"/>
      <c r="AGV461" s="309"/>
      <c r="AGW461" s="309"/>
      <c r="AGX461" s="309"/>
      <c r="AGY461" s="309"/>
      <c r="AGZ461" s="309"/>
      <c r="AHA461" s="309"/>
      <c r="AHB461" s="309"/>
      <c r="AHC461" s="309"/>
      <c r="AHD461" s="309"/>
      <c r="AHE461" s="309"/>
      <c r="AHF461" s="309"/>
      <c r="AHG461" s="309"/>
      <c r="AHH461" s="309"/>
      <c r="AHI461" s="309"/>
      <c r="AHJ461" s="309"/>
      <c r="AHK461" s="309"/>
      <c r="AHL461" s="309"/>
      <c r="AHM461" s="309"/>
      <c r="AHN461" s="309"/>
      <c r="AHO461" s="309"/>
      <c r="AHP461" s="309"/>
      <c r="AHQ461" s="309"/>
      <c r="AHR461" s="309"/>
      <c r="AHS461" s="309"/>
      <c r="AHT461" s="309"/>
      <c r="AHU461" s="309"/>
      <c r="AHV461" s="309"/>
      <c r="AHW461" s="309"/>
      <c r="AHX461" s="309"/>
      <c r="AHY461" s="309"/>
      <c r="AHZ461" s="309"/>
      <c r="AIA461" s="309"/>
      <c r="AIB461" s="309"/>
      <c r="AIC461" s="309"/>
      <c r="AID461" s="309"/>
      <c r="AIE461" s="309"/>
      <c r="AIF461" s="309"/>
      <c r="AIG461" s="309"/>
      <c r="AIH461" s="309"/>
      <c r="AII461" s="309"/>
      <c r="AIJ461" s="309"/>
      <c r="AIK461" s="309"/>
      <c r="AIL461" s="309"/>
      <c r="AIM461" s="309"/>
      <c r="AIN461" s="309"/>
      <c r="AIO461" s="309"/>
      <c r="AIP461" s="309"/>
      <c r="AIQ461" s="309"/>
      <c r="AIR461" s="309"/>
      <c r="AIS461" s="309"/>
      <c r="AIT461" s="309"/>
      <c r="AIU461" s="309"/>
      <c r="AIV461" s="309"/>
      <c r="AIW461" s="309"/>
      <c r="AIX461" s="309"/>
      <c r="AIY461" s="309"/>
      <c r="AIZ461" s="309"/>
      <c r="AJA461" s="309"/>
      <c r="AJB461" s="309"/>
      <c r="AJC461" s="309"/>
      <c r="AJD461" s="309"/>
      <c r="AJE461" s="309"/>
      <c r="AJF461" s="309"/>
      <c r="AJG461" s="309"/>
      <c r="AJH461" s="309"/>
      <c r="AJI461" s="309"/>
      <c r="AJJ461" s="309"/>
      <c r="AJK461" s="309"/>
      <c r="AJL461" s="309"/>
      <c r="AJM461" s="309"/>
      <c r="AJN461" s="309"/>
      <c r="AJO461" s="309"/>
      <c r="AJP461" s="309"/>
      <c r="AJQ461" s="309"/>
      <c r="AJR461" s="309"/>
      <c r="AJS461" s="309"/>
      <c r="AJT461" s="309"/>
      <c r="AJU461" s="309"/>
      <c r="AJV461" s="309"/>
      <c r="AJW461" s="309"/>
      <c r="AJX461" s="309"/>
      <c r="AJY461" s="309"/>
      <c r="AJZ461" s="309"/>
      <c r="AKA461" s="309"/>
      <c r="AKB461" s="309"/>
      <c r="AKC461" s="309"/>
      <c r="AKD461" s="309"/>
      <c r="AKE461" s="309"/>
      <c r="AKF461" s="309"/>
      <c r="AKG461" s="309"/>
      <c r="AKH461" s="309"/>
      <c r="AKI461" s="309"/>
      <c r="AKJ461" s="309"/>
      <c r="AKK461" s="309"/>
      <c r="AKL461" s="309"/>
      <c r="AKM461" s="309"/>
      <c r="AKN461" s="309"/>
      <c r="AKO461" s="309"/>
      <c r="AKP461" s="309"/>
      <c r="AKQ461" s="309"/>
      <c r="AKR461" s="309"/>
      <c r="AKS461" s="309"/>
      <c r="AKT461" s="309"/>
      <c r="AKU461" s="309"/>
      <c r="AKV461" s="309"/>
      <c r="AKW461" s="309"/>
      <c r="AKX461" s="309"/>
      <c r="AKY461" s="309"/>
      <c r="AKZ461" s="309"/>
      <c r="ALA461" s="309"/>
      <c r="ALB461" s="309"/>
      <c r="ALC461" s="309"/>
      <c r="ALD461" s="309"/>
      <c r="ALE461" s="309"/>
      <c r="ALF461" s="309"/>
      <c r="ALG461" s="309"/>
      <c r="ALH461" s="309"/>
      <c r="ALI461" s="309"/>
      <c r="ALJ461" s="309"/>
      <c r="ALK461" s="309"/>
      <c r="ALL461" s="309"/>
      <c r="ALM461" s="309"/>
      <c r="ALN461" s="309"/>
      <c r="ALO461" s="309"/>
      <c r="ALP461" s="309"/>
      <c r="ALQ461" s="309"/>
      <c r="ALR461" s="309"/>
      <c r="ALS461" s="309"/>
      <c r="ALT461" s="309"/>
      <c r="ALU461" s="309"/>
      <c r="ALV461" s="309"/>
      <c r="ALW461" s="309"/>
      <c r="ALX461" s="309"/>
      <c r="ALY461" s="309"/>
      <c r="ALZ461" s="309"/>
      <c r="AMA461" s="309"/>
      <c r="AMB461" s="309"/>
      <c r="AMC461" s="309"/>
      <c r="AMD461" s="309"/>
      <c r="AME461" s="309"/>
      <c r="AMF461" s="309"/>
      <c r="AMG461" s="309"/>
      <c r="AMH461" s="309"/>
      <c r="AMI461" s="309"/>
      <c r="AMJ461" s="309"/>
      <c r="AMK461" s="309"/>
      <c r="AML461" s="309"/>
      <c r="AMM461" s="309"/>
      <c r="AMN461" s="309"/>
      <c r="AMO461" s="309"/>
      <c r="AMP461" s="309"/>
      <c r="AMQ461" s="309"/>
      <c r="AMR461" s="309"/>
      <c r="AMS461" s="309"/>
      <c r="AMT461" s="309"/>
      <c r="AMU461" s="309"/>
      <c r="AMV461" s="309"/>
      <c r="AMW461" s="309"/>
      <c r="AMX461" s="309"/>
      <c r="AMY461" s="309"/>
      <c r="AMZ461" s="309"/>
      <c r="ANA461" s="309"/>
      <c r="ANB461" s="309"/>
      <c r="ANC461" s="309"/>
      <c r="AND461" s="309"/>
      <c r="ANE461" s="309"/>
      <c r="ANF461" s="309"/>
      <c r="ANG461" s="309"/>
      <c r="ANH461" s="309"/>
      <c r="ANI461" s="309"/>
      <c r="ANJ461" s="309"/>
      <c r="ANK461" s="309"/>
      <c r="ANL461" s="309"/>
      <c r="ANM461" s="309"/>
      <c r="ANN461" s="309"/>
      <c r="ANO461" s="309"/>
      <c r="ANP461" s="309"/>
      <c r="ANQ461" s="309"/>
      <c r="ANR461" s="309"/>
      <c r="ANS461" s="309"/>
      <c r="ANT461" s="309"/>
      <c r="ANU461" s="309"/>
      <c r="ANV461" s="309"/>
      <c r="ANW461" s="309"/>
      <c r="ANX461" s="309"/>
      <c r="ANY461" s="309"/>
      <c r="ANZ461" s="309"/>
      <c r="AOA461" s="309"/>
      <c r="AOB461" s="309"/>
      <c r="AOC461" s="309"/>
      <c r="AOD461" s="309"/>
      <c r="AOE461" s="309"/>
      <c r="AOF461" s="309"/>
      <c r="AOG461" s="309"/>
      <c r="AOH461" s="309"/>
      <c r="AOI461" s="309"/>
      <c r="AOJ461" s="309"/>
      <c r="AOK461" s="309"/>
      <c r="AOL461" s="309"/>
      <c r="AOM461" s="309"/>
      <c r="AON461" s="309"/>
      <c r="AOO461" s="309"/>
      <c r="AOP461" s="309"/>
      <c r="AOQ461" s="309"/>
      <c r="AOR461" s="309"/>
      <c r="AOS461" s="309"/>
      <c r="AOT461" s="309"/>
      <c r="AOU461" s="309"/>
      <c r="AOV461" s="309"/>
      <c r="AOW461" s="309"/>
      <c r="AOX461" s="309"/>
      <c r="AOY461" s="309"/>
      <c r="AOZ461" s="309"/>
      <c r="APA461" s="309"/>
      <c r="APB461" s="309"/>
      <c r="APC461" s="309"/>
      <c r="APD461" s="309"/>
      <c r="APE461" s="309"/>
      <c r="APF461" s="309"/>
      <c r="APG461" s="309"/>
      <c r="APH461" s="309"/>
      <c r="API461" s="309"/>
      <c r="APJ461" s="309"/>
      <c r="APK461" s="309"/>
      <c r="APL461" s="309"/>
      <c r="APM461" s="309"/>
      <c r="APN461" s="309"/>
      <c r="APO461" s="309"/>
      <c r="APP461" s="309"/>
      <c r="APQ461" s="309"/>
      <c r="APR461" s="309"/>
      <c r="APS461" s="309"/>
      <c r="APT461" s="309"/>
      <c r="APU461" s="309"/>
      <c r="APV461" s="309"/>
      <c r="APW461" s="309"/>
      <c r="APX461" s="309"/>
      <c r="APY461" s="309"/>
      <c r="APZ461" s="309"/>
      <c r="AQA461" s="309"/>
      <c r="AQB461" s="309"/>
      <c r="AQC461" s="309"/>
      <c r="AQD461" s="309"/>
      <c r="AQE461" s="309"/>
      <c r="AQF461" s="309"/>
      <c r="AQG461" s="309"/>
      <c r="AQH461" s="309"/>
      <c r="AQI461" s="309"/>
      <c r="AQJ461" s="309"/>
      <c r="AQK461" s="309"/>
      <c r="AQL461" s="309"/>
      <c r="AQM461" s="309"/>
      <c r="AQN461" s="309"/>
      <c r="AQO461" s="309"/>
      <c r="AQP461" s="309"/>
      <c r="AQQ461" s="309"/>
      <c r="AQR461" s="309"/>
      <c r="AQS461" s="309"/>
      <c r="AQT461" s="309"/>
      <c r="AQU461" s="309"/>
      <c r="AQV461" s="309"/>
      <c r="AQW461" s="309"/>
      <c r="AQX461" s="309"/>
      <c r="AQY461" s="309"/>
      <c r="AQZ461" s="309"/>
      <c r="ARA461" s="309"/>
      <c r="ARB461" s="309"/>
      <c r="ARC461" s="309"/>
      <c r="ARD461" s="309"/>
      <c r="ARE461" s="309"/>
      <c r="ARF461" s="309"/>
      <c r="ARG461" s="309"/>
      <c r="ARH461" s="309"/>
      <c r="ARI461" s="309"/>
      <c r="ARJ461" s="309"/>
      <c r="ARK461" s="309"/>
      <c r="ARL461" s="309"/>
      <c r="ARM461" s="309"/>
      <c r="ARN461" s="309"/>
      <c r="ARO461" s="309"/>
      <c r="ARP461" s="309"/>
      <c r="ARQ461" s="309"/>
      <c r="ARR461" s="309"/>
      <c r="ARS461" s="309"/>
      <c r="ART461" s="309"/>
      <c r="ARU461" s="309"/>
      <c r="ARV461" s="309"/>
      <c r="ARW461" s="309"/>
      <c r="ARX461" s="309"/>
      <c r="ARY461" s="309"/>
      <c r="ARZ461" s="309"/>
      <c r="ASA461" s="309"/>
      <c r="ASB461" s="309"/>
      <c r="ASC461" s="309"/>
      <c r="ASD461" s="309"/>
      <c r="ASE461" s="309"/>
      <c r="ASF461" s="309"/>
      <c r="ASG461" s="309"/>
      <c r="ASH461" s="309"/>
      <c r="ASI461" s="309"/>
      <c r="ASJ461" s="309"/>
      <c r="ASK461" s="309"/>
      <c r="ASL461" s="309"/>
      <c r="ASM461" s="309"/>
      <c r="ASN461" s="309"/>
      <c r="ASO461" s="309"/>
      <c r="ASP461" s="309"/>
      <c r="ASQ461" s="309"/>
      <c r="ASR461" s="309"/>
      <c r="ASS461" s="309"/>
      <c r="AST461" s="309"/>
      <c r="ASU461" s="309"/>
      <c r="ASV461" s="309"/>
      <c r="ASW461" s="309"/>
      <c r="ASX461" s="309"/>
      <c r="ASY461" s="309"/>
      <c r="ASZ461" s="309"/>
      <c r="ATA461" s="309"/>
      <c r="ATB461" s="309"/>
      <c r="ATC461" s="309"/>
      <c r="ATD461" s="309"/>
      <c r="ATE461" s="309"/>
      <c r="ATF461" s="309"/>
      <c r="ATG461" s="309"/>
      <c r="ATH461" s="309"/>
      <c r="ATI461" s="309"/>
      <c r="ATJ461" s="309"/>
      <c r="ATK461" s="309"/>
      <c r="ATL461" s="309"/>
      <c r="ATM461" s="309"/>
      <c r="ATN461" s="309"/>
      <c r="ATO461" s="309"/>
      <c r="ATP461" s="309"/>
      <c r="ATQ461" s="309"/>
      <c r="ATR461" s="309"/>
      <c r="ATS461" s="309"/>
      <c r="ATT461" s="309"/>
      <c r="ATU461" s="309"/>
      <c r="ATV461" s="309"/>
      <c r="ATW461" s="309"/>
      <c r="ATX461" s="309"/>
      <c r="ATY461" s="309"/>
      <c r="ATZ461" s="309"/>
      <c r="AUA461" s="309"/>
      <c r="AUB461" s="309"/>
      <c r="AUC461" s="309"/>
      <c r="AUD461" s="309"/>
      <c r="AUE461" s="309"/>
      <c r="AUF461" s="309"/>
      <c r="AUG461" s="309"/>
      <c r="AUH461" s="309"/>
      <c r="AUI461" s="309"/>
      <c r="AUJ461" s="309"/>
      <c r="AUK461" s="309"/>
      <c r="AUL461" s="309"/>
      <c r="AUM461" s="309"/>
      <c r="AUN461" s="309"/>
      <c r="AUO461" s="309"/>
      <c r="AUP461" s="309"/>
      <c r="AUQ461" s="309"/>
      <c r="AUR461" s="309"/>
      <c r="AUS461" s="309"/>
      <c r="AUT461" s="309"/>
      <c r="AUU461" s="309"/>
      <c r="AUV461" s="309"/>
      <c r="AUW461" s="309"/>
      <c r="AUX461" s="309"/>
      <c r="AUY461" s="309"/>
      <c r="AUZ461" s="309"/>
      <c r="AVA461" s="309"/>
      <c r="AVB461" s="309"/>
      <c r="AVC461" s="309"/>
      <c r="AVD461" s="309"/>
      <c r="AVE461" s="309"/>
      <c r="AVF461" s="309"/>
      <c r="AVG461" s="309"/>
      <c r="AVH461" s="309"/>
      <c r="AVI461" s="309"/>
      <c r="AVJ461" s="309"/>
      <c r="AVK461" s="309"/>
      <c r="AVL461" s="309"/>
      <c r="AVM461" s="309"/>
      <c r="AVN461" s="309"/>
      <c r="AVO461" s="309"/>
      <c r="AVP461" s="309"/>
      <c r="AVQ461" s="309"/>
      <c r="AVR461" s="309"/>
      <c r="AVS461" s="309"/>
      <c r="AVT461" s="309"/>
      <c r="AVU461" s="309"/>
      <c r="AVV461" s="309"/>
      <c r="AVW461" s="309"/>
      <c r="AVX461" s="309"/>
      <c r="AVY461" s="309"/>
      <c r="AVZ461" s="309"/>
      <c r="AWA461" s="309"/>
      <c r="AWB461" s="309"/>
      <c r="AWC461" s="309"/>
      <c r="AWD461" s="309"/>
      <c r="AWE461" s="309"/>
      <c r="AWF461" s="309"/>
      <c r="AWG461" s="309"/>
      <c r="AWH461" s="309"/>
      <c r="AWI461" s="309"/>
      <c r="AWJ461" s="309"/>
      <c r="AWK461" s="309"/>
      <c r="AWL461" s="309"/>
      <c r="AWM461" s="309"/>
      <c r="AWN461" s="309"/>
      <c r="AWO461" s="309"/>
      <c r="AWP461" s="309"/>
      <c r="AWQ461" s="309"/>
      <c r="AWR461" s="309"/>
      <c r="AWS461" s="309"/>
      <c r="AWT461" s="309"/>
      <c r="AWU461" s="309"/>
      <c r="AWV461" s="309"/>
      <c r="AWW461" s="309"/>
      <c r="AWX461" s="309"/>
      <c r="AWY461" s="309"/>
      <c r="AWZ461" s="309"/>
      <c r="AXA461" s="309"/>
      <c r="AXB461" s="309"/>
      <c r="AXC461" s="309"/>
      <c r="AXD461" s="309"/>
      <c r="AXE461" s="309"/>
      <c r="AXF461" s="309"/>
      <c r="AXG461" s="309"/>
      <c r="AXH461" s="309"/>
      <c r="AXI461" s="309"/>
      <c r="AXJ461" s="309"/>
      <c r="AXK461" s="309"/>
      <c r="AXL461" s="309"/>
      <c r="AXM461" s="309"/>
      <c r="AXN461" s="309"/>
      <c r="AXO461" s="309"/>
      <c r="AXP461" s="309"/>
      <c r="AXQ461" s="309"/>
      <c r="AXR461" s="309"/>
      <c r="AXS461" s="309"/>
      <c r="AXT461" s="309"/>
      <c r="AXU461" s="309"/>
      <c r="AXV461" s="309"/>
      <c r="AXW461" s="309"/>
      <c r="AXX461" s="309"/>
      <c r="AXY461" s="309"/>
      <c r="AXZ461" s="309"/>
      <c r="AYA461" s="309"/>
      <c r="AYB461" s="309"/>
      <c r="AYC461" s="309"/>
      <c r="AYD461" s="309"/>
      <c r="AYE461" s="309"/>
      <c r="AYF461" s="309"/>
      <c r="AYG461" s="309"/>
      <c r="AYH461" s="309"/>
      <c r="AYI461" s="309"/>
      <c r="AYJ461" s="309"/>
      <c r="AYK461" s="309"/>
      <c r="AYL461" s="309"/>
      <c r="AYM461" s="309"/>
      <c r="AYN461" s="309"/>
      <c r="AYO461" s="309"/>
      <c r="AYP461" s="309"/>
      <c r="AYQ461" s="309"/>
      <c r="AYR461" s="309"/>
      <c r="AYS461" s="309"/>
      <c r="AYT461" s="309"/>
      <c r="AYU461" s="309"/>
      <c r="AYV461" s="309"/>
      <c r="AYW461" s="309"/>
      <c r="AYX461" s="309"/>
      <c r="AYY461" s="309"/>
      <c r="AYZ461" s="309"/>
      <c r="AZA461" s="309"/>
      <c r="AZB461" s="309"/>
      <c r="AZC461" s="309"/>
      <c r="AZD461" s="309"/>
      <c r="AZE461" s="309"/>
      <c r="AZF461" s="309"/>
      <c r="AZG461" s="309"/>
      <c r="AZH461" s="309"/>
      <c r="AZI461" s="309"/>
      <c r="AZJ461" s="309"/>
      <c r="AZK461" s="309"/>
      <c r="AZL461" s="309"/>
      <c r="AZM461" s="309"/>
      <c r="AZN461" s="309"/>
      <c r="AZO461" s="309"/>
      <c r="AZP461" s="309"/>
      <c r="AZQ461" s="309"/>
      <c r="AZR461" s="309"/>
      <c r="AZS461" s="309"/>
      <c r="AZT461" s="309"/>
      <c r="AZU461" s="309"/>
      <c r="AZV461" s="309"/>
      <c r="AZW461" s="309"/>
      <c r="AZX461" s="309"/>
      <c r="AZY461" s="309"/>
      <c r="AZZ461" s="309"/>
      <c r="BAA461" s="309"/>
      <c r="BAB461" s="309"/>
      <c r="BAC461" s="309"/>
      <c r="BAD461" s="309"/>
      <c r="BAE461" s="309"/>
      <c r="BAF461" s="309"/>
      <c r="BAG461" s="309"/>
      <c r="BAH461" s="309"/>
      <c r="BAI461" s="309"/>
      <c r="BAJ461" s="309"/>
      <c r="BAK461" s="309"/>
      <c r="BAL461" s="309"/>
      <c r="BAM461" s="309"/>
      <c r="BAN461" s="309"/>
      <c r="BAO461" s="309"/>
      <c r="BAP461" s="309"/>
      <c r="BAQ461" s="309"/>
      <c r="BAR461" s="309"/>
      <c r="BAS461" s="309"/>
      <c r="BAT461" s="309"/>
      <c r="BAU461" s="309"/>
      <c r="BAV461" s="309"/>
      <c r="BAW461" s="309"/>
      <c r="BAX461" s="309"/>
      <c r="BAY461" s="309"/>
      <c r="BAZ461" s="309"/>
      <c r="BBA461" s="309"/>
      <c r="BBB461" s="309"/>
      <c r="BBC461" s="309"/>
      <c r="BBD461" s="309"/>
      <c r="BBE461" s="309"/>
      <c r="BBF461" s="309"/>
      <c r="BBG461" s="309"/>
      <c r="BBH461" s="309"/>
      <c r="BBI461" s="309"/>
      <c r="BBJ461" s="309"/>
      <c r="BBK461" s="309"/>
      <c r="BBL461" s="309"/>
      <c r="BBM461" s="309"/>
      <c r="BBN461" s="309"/>
      <c r="BBO461" s="309"/>
      <c r="BBP461" s="309"/>
      <c r="BBQ461" s="309"/>
      <c r="BBR461" s="309"/>
      <c r="BBS461" s="309"/>
      <c r="BBT461" s="309"/>
      <c r="BBU461" s="309"/>
      <c r="BBV461" s="309"/>
      <c r="BBW461" s="309"/>
      <c r="BBX461" s="309"/>
      <c r="BBY461" s="309"/>
      <c r="BBZ461" s="309"/>
      <c r="BCA461" s="309"/>
      <c r="BCB461" s="309"/>
      <c r="BCC461" s="309"/>
      <c r="BCD461" s="309"/>
      <c r="BCE461" s="309"/>
      <c r="BCF461" s="309"/>
      <c r="BCG461" s="309"/>
      <c r="BCH461" s="309"/>
      <c r="BCI461" s="309"/>
      <c r="BCJ461" s="309"/>
      <c r="BCK461" s="309"/>
      <c r="BCL461" s="309"/>
      <c r="BCM461" s="309"/>
      <c r="BCN461" s="309"/>
      <c r="BCO461" s="309"/>
      <c r="BCP461" s="309"/>
      <c r="BCQ461" s="309"/>
      <c r="BCR461" s="309"/>
      <c r="BCS461" s="309"/>
      <c r="BCT461" s="309"/>
      <c r="BCU461" s="309"/>
      <c r="BCV461" s="309"/>
      <c r="BCW461" s="309"/>
      <c r="BCX461" s="309"/>
      <c r="BCY461" s="309"/>
      <c r="BCZ461" s="309"/>
      <c r="BDA461" s="309"/>
      <c r="BDB461" s="309"/>
      <c r="BDC461" s="309"/>
      <c r="BDD461" s="309"/>
      <c r="BDE461" s="309"/>
      <c r="BDF461" s="309"/>
      <c r="BDG461" s="309"/>
      <c r="BDH461" s="309"/>
      <c r="BDI461" s="309"/>
      <c r="BDJ461" s="309"/>
      <c r="BDK461" s="309"/>
      <c r="BDL461" s="309"/>
      <c r="BDM461" s="309"/>
      <c r="BDN461" s="309"/>
      <c r="BDO461" s="309"/>
      <c r="BDP461" s="309"/>
      <c r="BDQ461" s="309"/>
      <c r="BDR461" s="309"/>
      <c r="BDS461" s="309"/>
      <c r="BDT461" s="309"/>
      <c r="BDU461" s="309"/>
      <c r="BDV461" s="309"/>
      <c r="BDW461" s="309"/>
      <c r="BDX461" s="309"/>
      <c r="BDY461" s="309"/>
      <c r="BDZ461" s="309"/>
      <c r="BEA461" s="309"/>
      <c r="BEB461" s="309"/>
      <c r="BEC461" s="309"/>
      <c r="BED461" s="309"/>
      <c r="BEE461" s="309"/>
      <c r="BEF461" s="309"/>
      <c r="BEG461" s="309"/>
      <c r="BEH461" s="309"/>
      <c r="BEI461" s="309"/>
      <c r="BEJ461" s="309"/>
      <c r="BEK461" s="309"/>
      <c r="BEL461" s="309"/>
      <c r="BEM461" s="309"/>
      <c r="BEN461" s="309"/>
      <c r="BEO461" s="309"/>
      <c r="BEP461" s="309"/>
      <c r="BEQ461" s="309"/>
      <c r="BER461" s="309"/>
      <c r="BES461" s="309"/>
      <c r="BET461" s="309"/>
      <c r="BEU461" s="309"/>
      <c r="BEV461" s="309"/>
      <c r="BEW461" s="309"/>
      <c r="BEX461" s="309"/>
      <c r="BEY461" s="309"/>
      <c r="BEZ461" s="309"/>
      <c r="BFA461" s="309"/>
      <c r="BFB461" s="309"/>
      <c r="BFC461" s="309"/>
      <c r="BFD461" s="309"/>
      <c r="BFE461" s="309"/>
      <c r="BFF461" s="309"/>
      <c r="BFG461" s="309"/>
      <c r="BFH461" s="309"/>
      <c r="BFI461" s="309"/>
      <c r="BFJ461" s="309"/>
      <c r="BFK461" s="309"/>
      <c r="BFL461" s="309"/>
      <c r="BFM461" s="309"/>
      <c r="BFN461" s="309"/>
      <c r="BFO461" s="309"/>
      <c r="BFP461" s="309"/>
      <c r="BFQ461" s="309"/>
      <c r="BFR461" s="309"/>
      <c r="BFS461" s="309"/>
      <c r="BFT461" s="309"/>
      <c r="BFU461" s="309"/>
      <c r="BFV461" s="309"/>
      <c r="BFW461" s="309"/>
      <c r="BFX461" s="309"/>
      <c r="BFY461" s="309"/>
      <c r="BFZ461" s="309"/>
      <c r="BGA461" s="309"/>
      <c r="BGB461" s="309"/>
      <c r="BGC461" s="309"/>
      <c r="BGD461" s="309"/>
      <c r="BGE461" s="309"/>
      <c r="BGF461" s="309"/>
      <c r="BGG461" s="309"/>
      <c r="BGH461" s="309"/>
    </row>
    <row r="462" spans="6:1542" s="18" customFormat="1" ht="14.45" customHeight="1" x14ac:dyDescent="0.25">
      <c r="F462" s="68"/>
      <c r="Y462" s="68"/>
      <c r="AC462" s="309"/>
      <c r="AD462" s="309"/>
      <c r="AE462" s="309"/>
      <c r="AF462" s="309"/>
      <c r="AG462" s="309"/>
      <c r="AH462" s="309"/>
      <c r="AI462" s="309"/>
      <c r="AJ462" s="309"/>
      <c r="AK462" s="309"/>
      <c r="AL462" s="309"/>
      <c r="AM462" s="309"/>
      <c r="AN462" s="309"/>
      <c r="AO462" s="309"/>
      <c r="AP462" s="309"/>
      <c r="AQ462" s="309"/>
      <c r="AR462" s="309"/>
      <c r="AS462" s="309"/>
      <c r="AT462" s="309"/>
      <c r="AU462" s="309"/>
      <c r="AV462" s="309"/>
      <c r="AW462" s="309"/>
      <c r="AX462" s="309"/>
      <c r="AY462" s="309"/>
      <c r="AZ462" s="309"/>
      <c r="BA462" s="309"/>
      <c r="BB462" s="309"/>
      <c r="BC462" s="309"/>
      <c r="BD462" s="309"/>
      <c r="BE462" s="309"/>
      <c r="BF462" s="309"/>
      <c r="BG462" s="309"/>
      <c r="BH462" s="309"/>
      <c r="BI462" s="309"/>
      <c r="BJ462" s="309"/>
      <c r="BK462" s="309"/>
      <c r="BL462" s="309"/>
      <c r="BM462" s="309"/>
      <c r="BN462" s="309"/>
      <c r="BO462" s="309"/>
      <c r="BP462" s="309"/>
      <c r="BQ462" s="309"/>
      <c r="BR462" s="309"/>
      <c r="BS462" s="309"/>
      <c r="BT462" s="309"/>
      <c r="BU462" s="309"/>
      <c r="BV462" s="309"/>
      <c r="BW462" s="309"/>
      <c r="BX462" s="309"/>
      <c r="BY462" s="309"/>
      <c r="BZ462" s="309"/>
      <c r="CA462" s="309"/>
      <c r="CB462" s="309"/>
      <c r="CC462" s="309"/>
      <c r="CD462" s="309"/>
      <c r="CE462" s="309"/>
      <c r="CF462" s="309"/>
      <c r="CG462" s="309"/>
      <c r="CH462" s="309"/>
      <c r="CI462" s="309"/>
      <c r="CJ462" s="309"/>
      <c r="CK462" s="309"/>
      <c r="CL462" s="309"/>
      <c r="CM462" s="309"/>
      <c r="CN462" s="309"/>
      <c r="CO462" s="309"/>
      <c r="CP462" s="309"/>
      <c r="CQ462" s="309"/>
      <c r="CR462" s="309"/>
      <c r="CS462" s="309"/>
      <c r="CT462" s="309"/>
      <c r="CU462" s="309"/>
      <c r="CV462" s="309"/>
      <c r="CW462" s="309"/>
      <c r="CX462" s="309"/>
      <c r="CY462" s="309"/>
      <c r="CZ462" s="309"/>
      <c r="DA462" s="309"/>
      <c r="DB462" s="309"/>
      <c r="DC462" s="309"/>
      <c r="DD462" s="309"/>
      <c r="DE462" s="309"/>
      <c r="DF462" s="309"/>
      <c r="DG462" s="309"/>
      <c r="DH462" s="309"/>
      <c r="DI462" s="309"/>
      <c r="DJ462" s="309"/>
      <c r="DK462" s="309"/>
      <c r="DL462" s="309"/>
      <c r="DM462" s="309"/>
      <c r="DN462" s="309"/>
      <c r="DO462" s="309"/>
      <c r="DP462" s="309"/>
      <c r="DQ462" s="309"/>
      <c r="DR462" s="309"/>
      <c r="DS462" s="309"/>
      <c r="DT462" s="309"/>
      <c r="DU462" s="309"/>
      <c r="DV462" s="309"/>
      <c r="DW462" s="309"/>
      <c r="DX462" s="309"/>
      <c r="DY462" s="309"/>
      <c r="DZ462" s="309"/>
      <c r="EA462" s="309"/>
      <c r="EB462" s="309"/>
      <c r="EC462" s="309"/>
      <c r="ED462" s="309"/>
      <c r="EE462" s="309"/>
      <c r="EF462" s="309"/>
      <c r="EG462" s="309"/>
      <c r="EH462" s="309"/>
      <c r="EI462" s="309"/>
      <c r="EJ462" s="309"/>
      <c r="EK462" s="309"/>
      <c r="EL462" s="309"/>
      <c r="EM462" s="309"/>
      <c r="EN462" s="309"/>
      <c r="EO462" s="309"/>
      <c r="EP462" s="309"/>
      <c r="EQ462" s="309"/>
      <c r="ER462" s="309"/>
      <c r="ES462" s="309"/>
      <c r="ET462" s="309"/>
      <c r="EU462" s="309"/>
      <c r="EV462" s="309"/>
      <c r="EW462" s="309"/>
      <c r="EX462" s="309"/>
      <c r="EY462" s="309"/>
      <c r="EZ462" s="309"/>
      <c r="FA462" s="309"/>
      <c r="FB462" s="309"/>
      <c r="FC462" s="309"/>
      <c r="FD462" s="309"/>
      <c r="FE462" s="309"/>
      <c r="FF462" s="309"/>
      <c r="FG462" s="309"/>
      <c r="FH462" s="309"/>
      <c r="FI462" s="309"/>
      <c r="FJ462" s="309"/>
      <c r="FK462" s="309"/>
      <c r="FL462" s="309"/>
      <c r="FM462" s="309"/>
      <c r="FN462" s="309"/>
      <c r="FO462" s="309"/>
      <c r="FP462" s="309"/>
      <c r="FQ462" s="309"/>
      <c r="FR462" s="309"/>
      <c r="FS462" s="309"/>
      <c r="FT462" s="309"/>
      <c r="FU462" s="309"/>
      <c r="FV462" s="309"/>
      <c r="FW462" s="309"/>
      <c r="FX462" s="309"/>
      <c r="FY462" s="309"/>
      <c r="FZ462" s="309"/>
      <c r="GA462" s="309"/>
      <c r="GB462" s="309"/>
      <c r="GC462" s="309"/>
      <c r="GD462" s="309"/>
      <c r="GE462" s="309"/>
      <c r="GF462" s="309"/>
      <c r="GG462" s="309"/>
      <c r="GH462" s="309"/>
      <c r="GI462" s="309"/>
      <c r="GJ462" s="309"/>
      <c r="GK462" s="309"/>
      <c r="GL462" s="309"/>
      <c r="GM462" s="309"/>
      <c r="GN462" s="309"/>
      <c r="GO462" s="309"/>
      <c r="GP462" s="309"/>
      <c r="GQ462" s="309"/>
      <c r="GR462" s="309"/>
      <c r="GS462" s="309"/>
      <c r="GT462" s="309"/>
      <c r="GU462" s="309"/>
      <c r="GV462" s="309"/>
      <c r="GW462" s="309"/>
      <c r="GX462" s="309"/>
      <c r="GY462" s="309"/>
      <c r="GZ462" s="309"/>
      <c r="HA462" s="309"/>
      <c r="HB462" s="309"/>
      <c r="HC462" s="309"/>
      <c r="HD462" s="309"/>
      <c r="HE462" s="309"/>
      <c r="HF462" s="309"/>
      <c r="HG462" s="309"/>
      <c r="HH462" s="309"/>
      <c r="HI462" s="309"/>
      <c r="HJ462" s="309"/>
      <c r="HK462" s="309"/>
      <c r="HL462" s="309"/>
      <c r="HM462" s="309"/>
      <c r="HN462" s="309"/>
      <c r="HO462" s="309"/>
      <c r="HP462" s="309"/>
      <c r="HQ462" s="309"/>
      <c r="HR462" s="309"/>
      <c r="HS462" s="309"/>
      <c r="HT462" s="309"/>
      <c r="HU462" s="309"/>
      <c r="HV462" s="309"/>
      <c r="HW462" s="309"/>
      <c r="HX462" s="309"/>
      <c r="HY462" s="309"/>
      <c r="HZ462" s="309"/>
      <c r="IA462" s="309"/>
      <c r="IB462" s="309"/>
      <c r="IC462" s="309"/>
      <c r="ID462" s="309"/>
      <c r="IE462" s="309"/>
      <c r="IF462" s="309"/>
      <c r="IG462" s="309"/>
      <c r="IH462" s="309"/>
      <c r="II462" s="309"/>
      <c r="IJ462" s="309"/>
      <c r="IK462" s="309"/>
      <c r="IL462" s="309"/>
      <c r="IM462" s="309"/>
      <c r="IN462" s="309"/>
      <c r="IO462" s="309"/>
      <c r="IP462" s="309"/>
      <c r="IQ462" s="309"/>
      <c r="IR462" s="309"/>
      <c r="IS462" s="309"/>
      <c r="IT462" s="309"/>
      <c r="IU462" s="309"/>
      <c r="IV462" s="309"/>
      <c r="IW462" s="309"/>
      <c r="IX462" s="309"/>
      <c r="IY462" s="309"/>
      <c r="IZ462" s="309"/>
      <c r="JA462" s="309"/>
      <c r="JB462" s="309"/>
      <c r="JC462" s="309"/>
      <c r="JD462" s="309"/>
      <c r="JE462" s="309"/>
      <c r="JF462" s="309"/>
      <c r="JG462" s="309"/>
      <c r="JH462" s="309"/>
      <c r="JI462" s="309"/>
      <c r="JJ462" s="309"/>
      <c r="JK462" s="309"/>
      <c r="JL462" s="309"/>
      <c r="JM462" s="309"/>
      <c r="JN462" s="309"/>
      <c r="JO462" s="309"/>
      <c r="JP462" s="309"/>
      <c r="JQ462" s="309"/>
      <c r="JR462" s="309"/>
      <c r="JS462" s="309"/>
      <c r="JT462" s="309"/>
      <c r="JU462" s="309"/>
      <c r="JV462" s="309"/>
      <c r="JW462" s="309"/>
      <c r="JX462" s="309"/>
      <c r="JY462" s="309"/>
      <c r="JZ462" s="309"/>
      <c r="KA462" s="309"/>
      <c r="KB462" s="309"/>
      <c r="KC462" s="309"/>
      <c r="KD462" s="309"/>
      <c r="KE462" s="309"/>
      <c r="KF462" s="309"/>
      <c r="KG462" s="309"/>
      <c r="KH462" s="309"/>
      <c r="KI462" s="309"/>
      <c r="KJ462" s="309"/>
      <c r="KK462" s="309"/>
      <c r="KL462" s="309"/>
      <c r="KM462" s="309"/>
      <c r="KN462" s="309"/>
      <c r="KO462" s="309"/>
      <c r="KP462" s="309"/>
      <c r="KQ462" s="309"/>
      <c r="KR462" s="309"/>
      <c r="KS462" s="309"/>
      <c r="KT462" s="309"/>
      <c r="KU462" s="309"/>
      <c r="KV462" s="309"/>
      <c r="KW462" s="309"/>
      <c r="KX462" s="309"/>
      <c r="KY462" s="309"/>
      <c r="KZ462" s="309"/>
      <c r="LA462" s="309"/>
      <c r="LB462" s="309"/>
      <c r="LC462" s="309"/>
      <c r="LD462" s="309"/>
      <c r="LE462" s="309"/>
      <c r="LF462" s="309"/>
      <c r="LG462" s="309"/>
      <c r="LH462" s="309"/>
      <c r="LI462" s="309"/>
      <c r="LJ462" s="309"/>
      <c r="LK462" s="309"/>
      <c r="LL462" s="309"/>
      <c r="LM462" s="309"/>
      <c r="LN462" s="309"/>
      <c r="LO462" s="309"/>
      <c r="LP462" s="309"/>
      <c r="LQ462" s="309"/>
      <c r="LR462" s="309"/>
      <c r="LS462" s="309"/>
      <c r="LT462" s="309"/>
      <c r="LU462" s="309"/>
      <c r="LV462" s="309"/>
      <c r="LW462" s="309"/>
      <c r="LX462" s="309"/>
      <c r="LY462" s="309"/>
      <c r="LZ462" s="309"/>
      <c r="MA462" s="309"/>
      <c r="MB462" s="309"/>
      <c r="MC462" s="309"/>
      <c r="MD462" s="309"/>
      <c r="ME462" s="309"/>
      <c r="MF462" s="309"/>
      <c r="MG462" s="309"/>
      <c r="MH462" s="309"/>
      <c r="MI462" s="309"/>
      <c r="MJ462" s="309"/>
      <c r="MK462" s="309"/>
      <c r="ML462" s="309"/>
      <c r="MM462" s="309"/>
      <c r="MN462" s="309"/>
      <c r="MO462" s="309"/>
      <c r="MP462" s="309"/>
      <c r="MQ462" s="309"/>
      <c r="MR462" s="309"/>
      <c r="MS462" s="309"/>
      <c r="MT462" s="309"/>
      <c r="MU462" s="309"/>
      <c r="MV462" s="309"/>
      <c r="MW462" s="309"/>
      <c r="MX462" s="309"/>
      <c r="MY462" s="309"/>
      <c r="MZ462" s="309"/>
      <c r="NA462" s="309"/>
      <c r="NB462" s="309"/>
      <c r="NC462" s="309"/>
      <c r="ND462" s="309"/>
      <c r="NE462" s="309"/>
      <c r="NF462" s="309"/>
      <c r="NG462" s="309"/>
      <c r="NH462" s="309"/>
      <c r="NI462" s="309"/>
      <c r="NJ462" s="309"/>
      <c r="NK462" s="309"/>
      <c r="NL462" s="309"/>
      <c r="NM462" s="309"/>
      <c r="NN462" s="309"/>
      <c r="NO462" s="309"/>
      <c r="NP462" s="309"/>
      <c r="NQ462" s="309"/>
      <c r="NR462" s="309"/>
      <c r="NS462" s="309"/>
      <c r="NT462" s="309"/>
      <c r="NU462" s="309"/>
      <c r="NV462" s="309"/>
      <c r="NW462" s="309"/>
      <c r="NX462" s="309"/>
      <c r="NY462" s="309"/>
      <c r="NZ462" s="309"/>
      <c r="OA462" s="309"/>
      <c r="OB462" s="309"/>
      <c r="OC462" s="309"/>
      <c r="OD462" s="309"/>
      <c r="OE462" s="309"/>
      <c r="OF462" s="309"/>
      <c r="OG462" s="309"/>
      <c r="OH462" s="309"/>
      <c r="OI462" s="309"/>
      <c r="OJ462" s="309"/>
      <c r="OK462" s="309"/>
      <c r="OL462" s="309"/>
      <c r="OM462" s="309"/>
      <c r="ON462" s="309"/>
      <c r="OO462" s="309"/>
      <c r="OP462" s="309"/>
      <c r="OQ462" s="309"/>
      <c r="OR462" s="309"/>
      <c r="OS462" s="309"/>
      <c r="OT462" s="309"/>
      <c r="OU462" s="309"/>
      <c r="OV462" s="309"/>
      <c r="OW462" s="309"/>
      <c r="OX462" s="309"/>
      <c r="OY462" s="309"/>
      <c r="OZ462" s="309"/>
      <c r="PA462" s="309"/>
      <c r="PB462" s="309"/>
      <c r="PC462" s="309"/>
      <c r="PD462" s="309"/>
      <c r="PE462" s="309"/>
      <c r="PF462" s="309"/>
      <c r="PG462" s="309"/>
      <c r="PH462" s="309"/>
      <c r="PI462" s="309"/>
      <c r="PJ462" s="309"/>
      <c r="PK462" s="309"/>
      <c r="PL462" s="309"/>
      <c r="PM462" s="309"/>
      <c r="PN462" s="309"/>
      <c r="PO462" s="309"/>
      <c r="PP462" s="309"/>
      <c r="PQ462" s="309"/>
      <c r="PR462" s="309"/>
      <c r="PS462" s="309"/>
      <c r="PT462" s="309"/>
      <c r="PU462" s="309"/>
      <c r="PV462" s="309"/>
      <c r="PW462" s="309"/>
      <c r="PX462" s="309"/>
      <c r="PY462" s="309"/>
      <c r="PZ462" s="309"/>
      <c r="QA462" s="309"/>
      <c r="QB462" s="309"/>
      <c r="QC462" s="309"/>
      <c r="QD462" s="309"/>
      <c r="QE462" s="309"/>
      <c r="QF462" s="309"/>
      <c r="QG462" s="309"/>
      <c r="QH462" s="309"/>
      <c r="QI462" s="309"/>
      <c r="QJ462" s="309"/>
      <c r="QK462" s="309"/>
      <c r="QL462" s="309"/>
      <c r="QM462" s="309"/>
      <c r="QN462" s="309"/>
      <c r="QO462" s="309"/>
      <c r="QP462" s="309"/>
      <c r="QQ462" s="309"/>
      <c r="QR462" s="309"/>
      <c r="QS462" s="309"/>
      <c r="QT462" s="309"/>
      <c r="QU462" s="309"/>
      <c r="QV462" s="309"/>
      <c r="QW462" s="309"/>
      <c r="QX462" s="309"/>
      <c r="QY462" s="309"/>
      <c r="QZ462" s="309"/>
      <c r="RA462" s="309"/>
      <c r="RB462" s="309"/>
      <c r="RC462" s="309"/>
      <c r="RD462" s="309"/>
      <c r="RE462" s="309"/>
      <c r="RF462" s="309"/>
      <c r="RG462" s="309"/>
      <c r="RH462" s="309"/>
      <c r="RI462" s="309"/>
      <c r="RJ462" s="309"/>
      <c r="RK462" s="309"/>
      <c r="RL462" s="309"/>
      <c r="RM462" s="309"/>
      <c r="RN462" s="309"/>
      <c r="RO462" s="309"/>
      <c r="RP462" s="309"/>
      <c r="RQ462" s="309"/>
      <c r="RR462" s="309"/>
      <c r="RS462" s="309"/>
      <c r="RT462" s="309"/>
      <c r="RU462" s="309"/>
      <c r="RV462" s="309"/>
      <c r="RW462" s="309"/>
      <c r="RX462" s="309"/>
      <c r="RY462" s="309"/>
      <c r="RZ462" s="309"/>
      <c r="SA462" s="309"/>
      <c r="SB462" s="309"/>
      <c r="SC462" s="309"/>
      <c r="SD462" s="309"/>
      <c r="SE462" s="309"/>
      <c r="SF462" s="309"/>
      <c r="SG462" s="309"/>
      <c r="SH462" s="309"/>
      <c r="SI462" s="309"/>
      <c r="SJ462" s="309"/>
      <c r="SK462" s="309"/>
      <c r="SL462" s="309"/>
      <c r="SM462" s="309"/>
      <c r="SN462" s="309"/>
      <c r="SO462" s="309"/>
      <c r="SP462" s="309"/>
      <c r="SQ462" s="309"/>
      <c r="SR462" s="309"/>
      <c r="SS462" s="309"/>
      <c r="ST462" s="309"/>
      <c r="SU462" s="309"/>
      <c r="SV462" s="309"/>
      <c r="SW462" s="309"/>
      <c r="SX462" s="309"/>
      <c r="SY462" s="309"/>
      <c r="SZ462" s="309"/>
      <c r="TA462" s="309"/>
      <c r="TB462" s="309"/>
      <c r="TC462" s="309"/>
      <c r="TD462" s="309"/>
      <c r="TE462" s="309"/>
      <c r="TF462" s="309"/>
      <c r="TG462" s="309"/>
      <c r="TH462" s="309"/>
      <c r="TI462" s="309"/>
      <c r="TJ462" s="309"/>
      <c r="TK462" s="309"/>
      <c r="TL462" s="309"/>
      <c r="TM462" s="309"/>
      <c r="TN462" s="309"/>
      <c r="TO462" s="309"/>
      <c r="TP462" s="309"/>
      <c r="TQ462" s="309"/>
      <c r="TR462" s="309"/>
      <c r="TS462" s="309"/>
      <c r="TT462" s="309"/>
      <c r="TU462" s="309"/>
      <c r="TV462" s="309"/>
      <c r="TW462" s="309"/>
      <c r="TX462" s="309"/>
      <c r="TY462" s="309"/>
      <c r="TZ462" s="309"/>
      <c r="UA462" s="309"/>
      <c r="UB462" s="309"/>
      <c r="UC462" s="309"/>
      <c r="UD462" s="309"/>
      <c r="UE462" s="309"/>
      <c r="UF462" s="309"/>
      <c r="UG462" s="309"/>
      <c r="UH462" s="309"/>
      <c r="UI462" s="309"/>
      <c r="UJ462" s="309"/>
      <c r="UK462" s="309"/>
      <c r="UL462" s="309"/>
      <c r="UM462" s="309"/>
      <c r="UN462" s="309"/>
      <c r="UO462" s="309"/>
      <c r="UP462" s="309"/>
      <c r="UQ462" s="309"/>
      <c r="UR462" s="309"/>
      <c r="US462" s="309"/>
      <c r="UT462" s="309"/>
      <c r="UU462" s="309"/>
      <c r="UV462" s="309"/>
      <c r="UW462" s="309"/>
      <c r="UX462" s="309"/>
      <c r="UY462" s="309"/>
      <c r="UZ462" s="309"/>
      <c r="VA462" s="309"/>
      <c r="VB462" s="309"/>
      <c r="VC462" s="309"/>
      <c r="VD462" s="309"/>
      <c r="VE462" s="309"/>
      <c r="VF462" s="309"/>
      <c r="VG462" s="309"/>
      <c r="VH462" s="309"/>
      <c r="VI462" s="309"/>
      <c r="VJ462" s="309"/>
      <c r="VK462" s="309"/>
      <c r="VL462" s="309"/>
      <c r="VM462" s="309"/>
      <c r="VN462" s="309"/>
      <c r="VO462" s="309"/>
      <c r="VP462" s="309"/>
      <c r="VQ462" s="309"/>
      <c r="VR462" s="309"/>
      <c r="VS462" s="309"/>
      <c r="VT462" s="309"/>
      <c r="VU462" s="309"/>
      <c r="VV462" s="309"/>
      <c r="VW462" s="309"/>
      <c r="VX462" s="309"/>
      <c r="VY462" s="309"/>
      <c r="VZ462" s="309"/>
      <c r="WA462" s="309"/>
      <c r="WB462" s="309"/>
      <c r="WC462" s="309"/>
      <c r="WD462" s="309"/>
      <c r="WE462" s="309"/>
      <c r="WF462" s="309"/>
      <c r="WG462" s="309"/>
      <c r="WH462" s="309"/>
      <c r="WI462" s="309"/>
      <c r="WJ462" s="309"/>
      <c r="WK462" s="309"/>
      <c r="WL462" s="309"/>
      <c r="WM462" s="309"/>
      <c r="WN462" s="309"/>
      <c r="WO462" s="309"/>
      <c r="WP462" s="309"/>
      <c r="WQ462" s="309"/>
      <c r="WR462" s="309"/>
      <c r="WS462" s="309"/>
      <c r="WT462" s="309"/>
      <c r="WU462" s="309"/>
      <c r="WV462" s="309"/>
      <c r="WW462" s="309"/>
      <c r="WX462" s="309"/>
      <c r="WY462" s="309"/>
      <c r="WZ462" s="309"/>
      <c r="XA462" s="309"/>
      <c r="XB462" s="309"/>
      <c r="XC462" s="309"/>
      <c r="XD462" s="309"/>
      <c r="XE462" s="309"/>
      <c r="XF462" s="309"/>
      <c r="XG462" s="309"/>
      <c r="XH462" s="309"/>
      <c r="XI462" s="309"/>
      <c r="XJ462" s="309"/>
      <c r="XK462" s="309"/>
      <c r="XL462" s="309"/>
      <c r="XM462" s="309"/>
      <c r="XN462" s="309"/>
      <c r="XO462" s="309"/>
      <c r="XP462" s="309"/>
      <c r="XQ462" s="309"/>
      <c r="XR462" s="309"/>
      <c r="XS462" s="309"/>
      <c r="XT462" s="309"/>
      <c r="XU462" s="309"/>
      <c r="XV462" s="309"/>
      <c r="XW462" s="309"/>
      <c r="XX462" s="309"/>
      <c r="XY462" s="309"/>
      <c r="XZ462" s="309"/>
      <c r="YA462" s="309"/>
      <c r="YB462" s="309"/>
      <c r="YC462" s="309"/>
      <c r="YD462" s="309"/>
      <c r="YE462" s="309"/>
      <c r="YF462" s="309"/>
      <c r="YG462" s="309"/>
      <c r="YH462" s="309"/>
      <c r="YI462" s="309"/>
      <c r="YJ462" s="309"/>
      <c r="YK462" s="309"/>
      <c r="YL462" s="309"/>
      <c r="YM462" s="309"/>
      <c r="YN462" s="309"/>
      <c r="YO462" s="309"/>
      <c r="YP462" s="309"/>
      <c r="YQ462" s="309"/>
      <c r="YR462" s="309"/>
      <c r="YS462" s="309"/>
      <c r="YT462" s="309"/>
      <c r="YU462" s="309"/>
      <c r="YV462" s="309"/>
      <c r="YW462" s="309"/>
      <c r="YX462" s="309"/>
      <c r="YY462" s="309"/>
      <c r="YZ462" s="309"/>
      <c r="ZA462" s="309"/>
      <c r="ZB462" s="309"/>
      <c r="ZC462" s="309"/>
      <c r="ZD462" s="309"/>
      <c r="ZE462" s="309"/>
      <c r="ZF462" s="309"/>
      <c r="ZG462" s="309"/>
      <c r="ZH462" s="309"/>
      <c r="ZI462" s="309"/>
      <c r="ZJ462" s="309"/>
      <c r="ZK462" s="309"/>
      <c r="ZL462" s="309"/>
      <c r="ZM462" s="309"/>
      <c r="ZN462" s="309"/>
      <c r="ZO462" s="309"/>
      <c r="ZP462" s="309"/>
      <c r="ZQ462" s="309"/>
      <c r="ZR462" s="309"/>
      <c r="ZS462" s="309"/>
      <c r="ZT462" s="309"/>
      <c r="ZU462" s="309"/>
      <c r="ZV462" s="309"/>
      <c r="ZW462" s="309"/>
      <c r="ZX462" s="309"/>
      <c r="ZY462" s="309"/>
      <c r="ZZ462" s="309"/>
      <c r="AAA462" s="309"/>
      <c r="AAB462" s="309"/>
      <c r="AAC462" s="309"/>
      <c r="AAD462" s="309"/>
      <c r="AAE462" s="309"/>
      <c r="AAF462" s="309"/>
      <c r="AAG462" s="309"/>
      <c r="AAH462" s="309"/>
      <c r="AAI462" s="309"/>
      <c r="AAJ462" s="309"/>
      <c r="AAK462" s="309"/>
      <c r="AAL462" s="309"/>
      <c r="AAM462" s="309"/>
      <c r="AAN462" s="309"/>
      <c r="AAO462" s="309"/>
      <c r="AAP462" s="309"/>
      <c r="AAQ462" s="309"/>
      <c r="AAR462" s="309"/>
      <c r="AAS462" s="309"/>
      <c r="AAT462" s="309"/>
      <c r="AAU462" s="309"/>
      <c r="AAV462" s="309"/>
      <c r="AAW462" s="309"/>
      <c r="AAX462" s="309"/>
      <c r="AAY462" s="309"/>
      <c r="AAZ462" s="309"/>
      <c r="ABA462" s="309"/>
      <c r="ABB462" s="309"/>
      <c r="ABC462" s="309"/>
      <c r="ABD462" s="309"/>
      <c r="ABE462" s="309"/>
      <c r="ABF462" s="309"/>
      <c r="ABG462" s="309"/>
      <c r="ABH462" s="309"/>
      <c r="ABI462" s="309"/>
      <c r="ABJ462" s="309"/>
      <c r="ABK462" s="309"/>
      <c r="ABL462" s="309"/>
      <c r="ABM462" s="309"/>
      <c r="ABN462" s="309"/>
      <c r="ABO462" s="309"/>
      <c r="ABP462" s="309"/>
      <c r="ABQ462" s="309"/>
      <c r="ABR462" s="309"/>
      <c r="ABS462" s="309"/>
      <c r="ABT462" s="309"/>
      <c r="ABU462" s="309"/>
      <c r="ABV462" s="309"/>
      <c r="ABW462" s="309"/>
      <c r="ABX462" s="309"/>
      <c r="ABY462" s="309"/>
      <c r="ABZ462" s="309"/>
      <c r="ACA462" s="309"/>
      <c r="ACB462" s="309"/>
      <c r="ACC462" s="309"/>
      <c r="ACD462" s="309"/>
      <c r="ACE462" s="309"/>
      <c r="ACF462" s="309"/>
      <c r="ACG462" s="309"/>
      <c r="ACH462" s="309"/>
      <c r="ACI462" s="309"/>
      <c r="ACJ462" s="309"/>
      <c r="ACK462" s="309"/>
      <c r="ACL462" s="309"/>
      <c r="ACM462" s="309"/>
      <c r="ACN462" s="309"/>
      <c r="ACO462" s="309"/>
      <c r="ACP462" s="309"/>
      <c r="ACQ462" s="309"/>
      <c r="ACR462" s="309"/>
      <c r="ACS462" s="309"/>
      <c r="ACT462" s="309"/>
      <c r="ACU462" s="309"/>
      <c r="ACV462" s="309"/>
      <c r="ACW462" s="309"/>
      <c r="ACX462" s="309"/>
      <c r="ACY462" s="309"/>
      <c r="ACZ462" s="309"/>
      <c r="ADA462" s="309"/>
      <c r="ADB462" s="309"/>
      <c r="ADC462" s="309"/>
      <c r="ADD462" s="309"/>
      <c r="ADE462" s="309"/>
      <c r="ADF462" s="309"/>
      <c r="ADG462" s="309"/>
      <c r="ADH462" s="309"/>
      <c r="ADI462" s="309"/>
      <c r="ADJ462" s="309"/>
      <c r="ADK462" s="309"/>
      <c r="ADL462" s="309"/>
      <c r="ADM462" s="309"/>
      <c r="ADN462" s="309"/>
      <c r="ADO462" s="309"/>
      <c r="ADP462" s="309"/>
      <c r="ADQ462" s="309"/>
      <c r="ADR462" s="309"/>
      <c r="ADS462" s="309"/>
      <c r="ADT462" s="309"/>
      <c r="ADU462" s="309"/>
      <c r="ADV462" s="309"/>
      <c r="ADW462" s="309"/>
      <c r="ADX462" s="309"/>
      <c r="ADY462" s="309"/>
      <c r="ADZ462" s="309"/>
      <c r="AEA462" s="309"/>
      <c r="AEB462" s="309"/>
      <c r="AEC462" s="309"/>
      <c r="AED462" s="309"/>
      <c r="AEE462" s="309"/>
      <c r="AEF462" s="309"/>
      <c r="AEG462" s="309"/>
      <c r="AEH462" s="309"/>
      <c r="AEI462" s="309"/>
      <c r="AEJ462" s="309"/>
      <c r="AEK462" s="309"/>
      <c r="AEL462" s="309"/>
      <c r="AEM462" s="309"/>
      <c r="AEN462" s="309"/>
      <c r="AEO462" s="309"/>
      <c r="AEP462" s="309"/>
      <c r="AEQ462" s="309"/>
      <c r="AER462" s="309"/>
      <c r="AES462" s="309"/>
      <c r="AET462" s="309"/>
      <c r="AEU462" s="309"/>
      <c r="AEV462" s="309"/>
      <c r="AEW462" s="309"/>
      <c r="AEX462" s="309"/>
      <c r="AEY462" s="309"/>
      <c r="AEZ462" s="309"/>
      <c r="AFA462" s="309"/>
      <c r="AFB462" s="309"/>
      <c r="AFC462" s="309"/>
      <c r="AFD462" s="309"/>
      <c r="AFE462" s="309"/>
      <c r="AFF462" s="309"/>
      <c r="AFG462" s="309"/>
      <c r="AFH462" s="309"/>
      <c r="AFI462" s="309"/>
      <c r="AFJ462" s="309"/>
      <c r="AFK462" s="309"/>
      <c r="AFL462" s="309"/>
      <c r="AFM462" s="309"/>
      <c r="AFN462" s="309"/>
      <c r="AFO462" s="309"/>
      <c r="AFP462" s="309"/>
      <c r="AFQ462" s="309"/>
      <c r="AFR462" s="309"/>
      <c r="AFS462" s="309"/>
      <c r="AFT462" s="309"/>
      <c r="AFU462" s="309"/>
      <c r="AFV462" s="309"/>
      <c r="AFW462" s="309"/>
      <c r="AFX462" s="309"/>
      <c r="AFY462" s="309"/>
      <c r="AFZ462" s="309"/>
      <c r="AGA462" s="309"/>
      <c r="AGB462" s="309"/>
      <c r="AGC462" s="309"/>
      <c r="AGD462" s="309"/>
      <c r="AGE462" s="309"/>
      <c r="AGF462" s="309"/>
      <c r="AGG462" s="309"/>
      <c r="AGH462" s="309"/>
      <c r="AGI462" s="309"/>
      <c r="AGJ462" s="309"/>
      <c r="AGK462" s="309"/>
      <c r="AGL462" s="309"/>
      <c r="AGM462" s="309"/>
      <c r="AGN462" s="309"/>
      <c r="AGO462" s="309"/>
      <c r="AGP462" s="309"/>
      <c r="AGQ462" s="309"/>
      <c r="AGR462" s="309"/>
      <c r="AGS462" s="309"/>
      <c r="AGT462" s="309"/>
      <c r="AGU462" s="309"/>
      <c r="AGV462" s="309"/>
      <c r="AGW462" s="309"/>
      <c r="AGX462" s="309"/>
      <c r="AGY462" s="309"/>
      <c r="AGZ462" s="309"/>
      <c r="AHA462" s="309"/>
      <c r="AHB462" s="309"/>
      <c r="AHC462" s="309"/>
      <c r="AHD462" s="309"/>
      <c r="AHE462" s="309"/>
      <c r="AHF462" s="309"/>
      <c r="AHG462" s="309"/>
      <c r="AHH462" s="309"/>
      <c r="AHI462" s="309"/>
      <c r="AHJ462" s="309"/>
      <c r="AHK462" s="309"/>
      <c r="AHL462" s="309"/>
      <c r="AHM462" s="309"/>
      <c r="AHN462" s="309"/>
      <c r="AHO462" s="309"/>
      <c r="AHP462" s="309"/>
      <c r="AHQ462" s="309"/>
      <c r="AHR462" s="309"/>
      <c r="AHS462" s="309"/>
      <c r="AHT462" s="309"/>
      <c r="AHU462" s="309"/>
      <c r="AHV462" s="309"/>
      <c r="AHW462" s="309"/>
      <c r="AHX462" s="309"/>
      <c r="AHY462" s="309"/>
      <c r="AHZ462" s="309"/>
      <c r="AIA462" s="309"/>
      <c r="AIB462" s="309"/>
      <c r="AIC462" s="309"/>
      <c r="AID462" s="309"/>
      <c r="AIE462" s="309"/>
      <c r="AIF462" s="309"/>
      <c r="AIG462" s="309"/>
      <c r="AIH462" s="309"/>
      <c r="AII462" s="309"/>
      <c r="AIJ462" s="309"/>
      <c r="AIK462" s="309"/>
      <c r="AIL462" s="309"/>
      <c r="AIM462" s="309"/>
      <c r="AIN462" s="309"/>
      <c r="AIO462" s="309"/>
      <c r="AIP462" s="309"/>
      <c r="AIQ462" s="309"/>
      <c r="AIR462" s="309"/>
      <c r="AIS462" s="309"/>
      <c r="AIT462" s="309"/>
      <c r="AIU462" s="309"/>
      <c r="AIV462" s="309"/>
      <c r="AIW462" s="309"/>
      <c r="AIX462" s="309"/>
      <c r="AIY462" s="309"/>
      <c r="AIZ462" s="309"/>
      <c r="AJA462" s="309"/>
      <c r="AJB462" s="309"/>
      <c r="AJC462" s="309"/>
      <c r="AJD462" s="309"/>
      <c r="AJE462" s="309"/>
      <c r="AJF462" s="309"/>
      <c r="AJG462" s="309"/>
      <c r="AJH462" s="309"/>
      <c r="AJI462" s="309"/>
      <c r="AJJ462" s="309"/>
      <c r="AJK462" s="309"/>
      <c r="AJL462" s="309"/>
      <c r="AJM462" s="309"/>
      <c r="AJN462" s="309"/>
      <c r="AJO462" s="309"/>
      <c r="AJP462" s="309"/>
      <c r="AJQ462" s="309"/>
      <c r="AJR462" s="309"/>
      <c r="AJS462" s="309"/>
      <c r="AJT462" s="309"/>
      <c r="AJU462" s="309"/>
      <c r="AJV462" s="309"/>
      <c r="AJW462" s="309"/>
      <c r="AJX462" s="309"/>
      <c r="AJY462" s="309"/>
      <c r="AJZ462" s="309"/>
      <c r="AKA462" s="309"/>
      <c r="AKB462" s="309"/>
      <c r="AKC462" s="309"/>
      <c r="AKD462" s="309"/>
      <c r="AKE462" s="309"/>
      <c r="AKF462" s="309"/>
      <c r="AKG462" s="309"/>
      <c r="AKH462" s="309"/>
      <c r="AKI462" s="309"/>
      <c r="AKJ462" s="309"/>
      <c r="AKK462" s="309"/>
      <c r="AKL462" s="309"/>
      <c r="AKM462" s="309"/>
      <c r="AKN462" s="309"/>
      <c r="AKO462" s="309"/>
      <c r="AKP462" s="309"/>
      <c r="AKQ462" s="309"/>
      <c r="AKR462" s="309"/>
      <c r="AKS462" s="309"/>
      <c r="AKT462" s="309"/>
      <c r="AKU462" s="309"/>
      <c r="AKV462" s="309"/>
      <c r="AKW462" s="309"/>
      <c r="AKX462" s="309"/>
      <c r="AKY462" s="309"/>
      <c r="AKZ462" s="309"/>
      <c r="ALA462" s="309"/>
      <c r="ALB462" s="309"/>
      <c r="ALC462" s="309"/>
      <c r="ALD462" s="309"/>
      <c r="ALE462" s="309"/>
      <c r="ALF462" s="309"/>
      <c r="ALG462" s="309"/>
      <c r="ALH462" s="309"/>
      <c r="ALI462" s="309"/>
      <c r="ALJ462" s="309"/>
      <c r="ALK462" s="309"/>
      <c r="ALL462" s="309"/>
      <c r="ALM462" s="309"/>
      <c r="ALN462" s="309"/>
      <c r="ALO462" s="309"/>
      <c r="ALP462" s="309"/>
      <c r="ALQ462" s="309"/>
      <c r="ALR462" s="309"/>
      <c r="ALS462" s="309"/>
      <c r="ALT462" s="309"/>
      <c r="ALU462" s="309"/>
      <c r="ALV462" s="309"/>
      <c r="ALW462" s="309"/>
      <c r="ALX462" s="309"/>
      <c r="ALY462" s="309"/>
      <c r="ALZ462" s="309"/>
      <c r="AMA462" s="309"/>
      <c r="AMB462" s="309"/>
      <c r="AMC462" s="309"/>
      <c r="AMD462" s="309"/>
      <c r="AME462" s="309"/>
      <c r="AMF462" s="309"/>
      <c r="AMG462" s="309"/>
      <c r="AMH462" s="309"/>
      <c r="AMI462" s="309"/>
      <c r="AMJ462" s="309"/>
      <c r="AMK462" s="309"/>
      <c r="AML462" s="309"/>
      <c r="AMM462" s="309"/>
      <c r="AMN462" s="309"/>
      <c r="AMO462" s="309"/>
      <c r="AMP462" s="309"/>
      <c r="AMQ462" s="309"/>
      <c r="AMR462" s="309"/>
      <c r="AMS462" s="309"/>
      <c r="AMT462" s="309"/>
      <c r="AMU462" s="309"/>
      <c r="AMV462" s="309"/>
      <c r="AMW462" s="309"/>
      <c r="AMX462" s="309"/>
      <c r="AMY462" s="309"/>
      <c r="AMZ462" s="309"/>
      <c r="ANA462" s="309"/>
      <c r="ANB462" s="309"/>
      <c r="ANC462" s="309"/>
      <c r="AND462" s="309"/>
      <c r="ANE462" s="309"/>
      <c r="ANF462" s="309"/>
      <c r="ANG462" s="309"/>
      <c r="ANH462" s="309"/>
      <c r="ANI462" s="309"/>
      <c r="ANJ462" s="309"/>
      <c r="ANK462" s="309"/>
      <c r="ANL462" s="309"/>
      <c r="ANM462" s="309"/>
      <c r="ANN462" s="309"/>
      <c r="ANO462" s="309"/>
      <c r="ANP462" s="309"/>
      <c r="ANQ462" s="309"/>
      <c r="ANR462" s="309"/>
      <c r="ANS462" s="309"/>
      <c r="ANT462" s="309"/>
      <c r="ANU462" s="309"/>
      <c r="ANV462" s="309"/>
      <c r="ANW462" s="309"/>
      <c r="ANX462" s="309"/>
      <c r="ANY462" s="309"/>
      <c r="ANZ462" s="309"/>
      <c r="AOA462" s="309"/>
      <c r="AOB462" s="309"/>
      <c r="AOC462" s="309"/>
      <c r="AOD462" s="309"/>
      <c r="AOE462" s="309"/>
      <c r="AOF462" s="309"/>
      <c r="AOG462" s="309"/>
      <c r="AOH462" s="309"/>
      <c r="AOI462" s="309"/>
      <c r="AOJ462" s="309"/>
      <c r="AOK462" s="309"/>
      <c r="AOL462" s="309"/>
      <c r="AOM462" s="309"/>
      <c r="AON462" s="309"/>
      <c r="AOO462" s="309"/>
      <c r="AOP462" s="309"/>
      <c r="AOQ462" s="309"/>
      <c r="AOR462" s="309"/>
      <c r="AOS462" s="309"/>
      <c r="AOT462" s="309"/>
      <c r="AOU462" s="309"/>
      <c r="AOV462" s="309"/>
      <c r="AOW462" s="309"/>
      <c r="AOX462" s="309"/>
      <c r="AOY462" s="309"/>
      <c r="AOZ462" s="309"/>
      <c r="APA462" s="309"/>
      <c r="APB462" s="309"/>
      <c r="APC462" s="309"/>
      <c r="APD462" s="309"/>
      <c r="APE462" s="309"/>
      <c r="APF462" s="309"/>
      <c r="APG462" s="309"/>
      <c r="APH462" s="309"/>
      <c r="API462" s="309"/>
      <c r="APJ462" s="309"/>
      <c r="APK462" s="309"/>
      <c r="APL462" s="309"/>
      <c r="APM462" s="309"/>
      <c r="APN462" s="309"/>
      <c r="APO462" s="309"/>
      <c r="APP462" s="309"/>
      <c r="APQ462" s="309"/>
      <c r="APR462" s="309"/>
      <c r="APS462" s="309"/>
      <c r="APT462" s="309"/>
      <c r="APU462" s="309"/>
      <c r="APV462" s="309"/>
      <c r="APW462" s="309"/>
      <c r="APX462" s="309"/>
      <c r="APY462" s="309"/>
      <c r="APZ462" s="309"/>
      <c r="AQA462" s="309"/>
      <c r="AQB462" s="309"/>
      <c r="AQC462" s="309"/>
      <c r="AQD462" s="309"/>
      <c r="AQE462" s="309"/>
      <c r="AQF462" s="309"/>
      <c r="AQG462" s="309"/>
      <c r="AQH462" s="309"/>
      <c r="AQI462" s="309"/>
      <c r="AQJ462" s="309"/>
      <c r="AQK462" s="309"/>
      <c r="AQL462" s="309"/>
      <c r="AQM462" s="309"/>
      <c r="AQN462" s="309"/>
      <c r="AQO462" s="309"/>
      <c r="AQP462" s="309"/>
      <c r="AQQ462" s="309"/>
      <c r="AQR462" s="309"/>
      <c r="AQS462" s="309"/>
      <c r="AQT462" s="309"/>
      <c r="AQU462" s="309"/>
      <c r="AQV462" s="309"/>
      <c r="AQW462" s="309"/>
      <c r="AQX462" s="309"/>
      <c r="AQY462" s="309"/>
      <c r="AQZ462" s="309"/>
      <c r="ARA462" s="309"/>
      <c r="ARB462" s="309"/>
      <c r="ARC462" s="309"/>
      <c r="ARD462" s="309"/>
      <c r="ARE462" s="309"/>
      <c r="ARF462" s="309"/>
      <c r="ARG462" s="309"/>
      <c r="ARH462" s="309"/>
      <c r="ARI462" s="309"/>
      <c r="ARJ462" s="309"/>
      <c r="ARK462" s="309"/>
      <c r="ARL462" s="309"/>
      <c r="ARM462" s="309"/>
      <c r="ARN462" s="309"/>
      <c r="ARO462" s="309"/>
      <c r="ARP462" s="309"/>
      <c r="ARQ462" s="309"/>
      <c r="ARR462" s="309"/>
      <c r="ARS462" s="309"/>
      <c r="ART462" s="309"/>
      <c r="ARU462" s="309"/>
      <c r="ARV462" s="309"/>
      <c r="ARW462" s="309"/>
      <c r="ARX462" s="309"/>
      <c r="ARY462" s="309"/>
      <c r="ARZ462" s="309"/>
      <c r="ASA462" s="309"/>
      <c r="ASB462" s="309"/>
      <c r="ASC462" s="309"/>
      <c r="ASD462" s="309"/>
      <c r="ASE462" s="309"/>
      <c r="ASF462" s="309"/>
      <c r="ASG462" s="309"/>
      <c r="ASH462" s="309"/>
      <c r="ASI462" s="309"/>
      <c r="ASJ462" s="309"/>
      <c r="ASK462" s="309"/>
      <c r="ASL462" s="309"/>
      <c r="ASM462" s="309"/>
      <c r="ASN462" s="309"/>
      <c r="ASO462" s="309"/>
      <c r="ASP462" s="309"/>
      <c r="ASQ462" s="309"/>
      <c r="ASR462" s="309"/>
      <c r="ASS462" s="309"/>
      <c r="AST462" s="309"/>
      <c r="ASU462" s="309"/>
      <c r="ASV462" s="309"/>
      <c r="ASW462" s="309"/>
      <c r="ASX462" s="309"/>
      <c r="ASY462" s="309"/>
      <c r="ASZ462" s="309"/>
      <c r="ATA462" s="309"/>
      <c r="ATB462" s="309"/>
      <c r="ATC462" s="309"/>
      <c r="ATD462" s="309"/>
      <c r="ATE462" s="309"/>
      <c r="ATF462" s="309"/>
      <c r="ATG462" s="309"/>
      <c r="ATH462" s="309"/>
      <c r="ATI462" s="309"/>
      <c r="ATJ462" s="309"/>
      <c r="ATK462" s="309"/>
      <c r="ATL462" s="309"/>
      <c r="ATM462" s="309"/>
      <c r="ATN462" s="309"/>
      <c r="ATO462" s="309"/>
      <c r="ATP462" s="309"/>
      <c r="ATQ462" s="309"/>
      <c r="ATR462" s="309"/>
      <c r="ATS462" s="309"/>
      <c r="ATT462" s="309"/>
      <c r="ATU462" s="309"/>
      <c r="ATV462" s="309"/>
      <c r="ATW462" s="309"/>
      <c r="ATX462" s="309"/>
      <c r="ATY462" s="309"/>
      <c r="ATZ462" s="309"/>
      <c r="AUA462" s="309"/>
      <c r="AUB462" s="309"/>
      <c r="AUC462" s="309"/>
      <c r="AUD462" s="309"/>
      <c r="AUE462" s="309"/>
      <c r="AUF462" s="309"/>
      <c r="AUG462" s="309"/>
      <c r="AUH462" s="309"/>
      <c r="AUI462" s="309"/>
      <c r="AUJ462" s="309"/>
      <c r="AUK462" s="309"/>
      <c r="AUL462" s="309"/>
      <c r="AUM462" s="309"/>
      <c r="AUN462" s="309"/>
      <c r="AUO462" s="309"/>
      <c r="AUP462" s="309"/>
      <c r="AUQ462" s="309"/>
      <c r="AUR462" s="309"/>
      <c r="AUS462" s="309"/>
      <c r="AUT462" s="309"/>
      <c r="AUU462" s="309"/>
      <c r="AUV462" s="309"/>
      <c r="AUW462" s="309"/>
      <c r="AUX462" s="309"/>
      <c r="AUY462" s="309"/>
      <c r="AUZ462" s="309"/>
      <c r="AVA462" s="309"/>
      <c r="AVB462" s="309"/>
      <c r="AVC462" s="309"/>
      <c r="AVD462" s="309"/>
      <c r="AVE462" s="309"/>
      <c r="AVF462" s="309"/>
      <c r="AVG462" s="309"/>
      <c r="AVH462" s="309"/>
      <c r="AVI462" s="309"/>
      <c r="AVJ462" s="309"/>
      <c r="AVK462" s="309"/>
      <c r="AVL462" s="309"/>
      <c r="AVM462" s="309"/>
      <c r="AVN462" s="309"/>
      <c r="AVO462" s="309"/>
      <c r="AVP462" s="309"/>
      <c r="AVQ462" s="309"/>
      <c r="AVR462" s="309"/>
      <c r="AVS462" s="309"/>
      <c r="AVT462" s="309"/>
      <c r="AVU462" s="309"/>
      <c r="AVV462" s="309"/>
      <c r="AVW462" s="309"/>
      <c r="AVX462" s="309"/>
      <c r="AVY462" s="309"/>
      <c r="AVZ462" s="309"/>
      <c r="AWA462" s="309"/>
      <c r="AWB462" s="309"/>
      <c r="AWC462" s="309"/>
      <c r="AWD462" s="309"/>
      <c r="AWE462" s="309"/>
      <c r="AWF462" s="309"/>
      <c r="AWG462" s="309"/>
      <c r="AWH462" s="309"/>
      <c r="AWI462" s="309"/>
      <c r="AWJ462" s="309"/>
      <c r="AWK462" s="309"/>
      <c r="AWL462" s="309"/>
      <c r="AWM462" s="309"/>
      <c r="AWN462" s="309"/>
      <c r="AWO462" s="309"/>
      <c r="AWP462" s="309"/>
      <c r="AWQ462" s="309"/>
      <c r="AWR462" s="309"/>
      <c r="AWS462" s="309"/>
      <c r="AWT462" s="309"/>
      <c r="AWU462" s="309"/>
      <c r="AWV462" s="309"/>
      <c r="AWW462" s="309"/>
      <c r="AWX462" s="309"/>
      <c r="AWY462" s="309"/>
      <c r="AWZ462" s="309"/>
      <c r="AXA462" s="309"/>
      <c r="AXB462" s="309"/>
      <c r="AXC462" s="309"/>
      <c r="AXD462" s="309"/>
      <c r="AXE462" s="309"/>
      <c r="AXF462" s="309"/>
      <c r="AXG462" s="309"/>
      <c r="AXH462" s="309"/>
      <c r="AXI462" s="309"/>
      <c r="AXJ462" s="309"/>
      <c r="AXK462" s="309"/>
      <c r="AXL462" s="309"/>
      <c r="AXM462" s="309"/>
      <c r="AXN462" s="309"/>
      <c r="AXO462" s="309"/>
      <c r="AXP462" s="309"/>
      <c r="AXQ462" s="309"/>
      <c r="AXR462" s="309"/>
      <c r="AXS462" s="309"/>
      <c r="AXT462" s="309"/>
      <c r="AXU462" s="309"/>
      <c r="AXV462" s="309"/>
      <c r="AXW462" s="309"/>
      <c r="AXX462" s="309"/>
      <c r="AXY462" s="309"/>
      <c r="AXZ462" s="309"/>
      <c r="AYA462" s="309"/>
      <c r="AYB462" s="309"/>
      <c r="AYC462" s="309"/>
      <c r="AYD462" s="309"/>
      <c r="AYE462" s="309"/>
      <c r="AYF462" s="309"/>
      <c r="AYG462" s="309"/>
      <c r="AYH462" s="309"/>
      <c r="AYI462" s="309"/>
      <c r="AYJ462" s="309"/>
      <c r="AYK462" s="309"/>
      <c r="AYL462" s="309"/>
      <c r="AYM462" s="309"/>
      <c r="AYN462" s="309"/>
      <c r="AYO462" s="309"/>
      <c r="AYP462" s="309"/>
      <c r="AYQ462" s="309"/>
      <c r="AYR462" s="309"/>
      <c r="AYS462" s="309"/>
      <c r="AYT462" s="309"/>
      <c r="AYU462" s="309"/>
      <c r="AYV462" s="309"/>
      <c r="AYW462" s="309"/>
      <c r="AYX462" s="309"/>
      <c r="AYY462" s="309"/>
      <c r="AYZ462" s="309"/>
      <c r="AZA462" s="309"/>
      <c r="AZB462" s="309"/>
      <c r="AZC462" s="309"/>
      <c r="AZD462" s="309"/>
      <c r="AZE462" s="309"/>
      <c r="AZF462" s="309"/>
      <c r="AZG462" s="309"/>
      <c r="AZH462" s="309"/>
      <c r="AZI462" s="309"/>
      <c r="AZJ462" s="309"/>
      <c r="AZK462" s="309"/>
      <c r="AZL462" s="309"/>
      <c r="AZM462" s="309"/>
      <c r="AZN462" s="309"/>
      <c r="AZO462" s="309"/>
      <c r="AZP462" s="309"/>
      <c r="AZQ462" s="309"/>
      <c r="AZR462" s="309"/>
      <c r="AZS462" s="309"/>
      <c r="AZT462" s="309"/>
      <c r="AZU462" s="309"/>
      <c r="AZV462" s="309"/>
      <c r="AZW462" s="309"/>
      <c r="AZX462" s="309"/>
      <c r="AZY462" s="309"/>
      <c r="AZZ462" s="309"/>
      <c r="BAA462" s="309"/>
      <c r="BAB462" s="309"/>
      <c r="BAC462" s="309"/>
      <c r="BAD462" s="309"/>
      <c r="BAE462" s="309"/>
      <c r="BAF462" s="309"/>
      <c r="BAG462" s="309"/>
      <c r="BAH462" s="309"/>
      <c r="BAI462" s="309"/>
      <c r="BAJ462" s="309"/>
      <c r="BAK462" s="309"/>
      <c r="BAL462" s="309"/>
      <c r="BAM462" s="309"/>
      <c r="BAN462" s="309"/>
      <c r="BAO462" s="309"/>
      <c r="BAP462" s="309"/>
      <c r="BAQ462" s="309"/>
      <c r="BAR462" s="309"/>
      <c r="BAS462" s="309"/>
      <c r="BAT462" s="309"/>
      <c r="BAU462" s="309"/>
      <c r="BAV462" s="309"/>
      <c r="BAW462" s="309"/>
      <c r="BAX462" s="309"/>
      <c r="BAY462" s="309"/>
      <c r="BAZ462" s="309"/>
      <c r="BBA462" s="309"/>
      <c r="BBB462" s="309"/>
      <c r="BBC462" s="309"/>
      <c r="BBD462" s="309"/>
      <c r="BBE462" s="309"/>
      <c r="BBF462" s="309"/>
      <c r="BBG462" s="309"/>
      <c r="BBH462" s="309"/>
      <c r="BBI462" s="309"/>
      <c r="BBJ462" s="309"/>
      <c r="BBK462" s="309"/>
      <c r="BBL462" s="309"/>
      <c r="BBM462" s="309"/>
      <c r="BBN462" s="309"/>
      <c r="BBO462" s="309"/>
      <c r="BBP462" s="309"/>
      <c r="BBQ462" s="309"/>
      <c r="BBR462" s="309"/>
      <c r="BBS462" s="309"/>
      <c r="BBT462" s="309"/>
      <c r="BBU462" s="309"/>
      <c r="BBV462" s="309"/>
      <c r="BBW462" s="309"/>
      <c r="BBX462" s="309"/>
      <c r="BBY462" s="309"/>
      <c r="BBZ462" s="309"/>
      <c r="BCA462" s="309"/>
      <c r="BCB462" s="309"/>
      <c r="BCC462" s="309"/>
      <c r="BCD462" s="309"/>
      <c r="BCE462" s="309"/>
      <c r="BCF462" s="309"/>
      <c r="BCG462" s="309"/>
      <c r="BCH462" s="309"/>
      <c r="BCI462" s="309"/>
      <c r="BCJ462" s="309"/>
      <c r="BCK462" s="309"/>
      <c r="BCL462" s="309"/>
      <c r="BCM462" s="309"/>
      <c r="BCN462" s="309"/>
      <c r="BCO462" s="309"/>
      <c r="BCP462" s="309"/>
      <c r="BCQ462" s="309"/>
      <c r="BCR462" s="309"/>
      <c r="BCS462" s="309"/>
      <c r="BCT462" s="309"/>
      <c r="BCU462" s="309"/>
      <c r="BCV462" s="309"/>
      <c r="BCW462" s="309"/>
      <c r="BCX462" s="309"/>
      <c r="BCY462" s="309"/>
      <c r="BCZ462" s="309"/>
      <c r="BDA462" s="309"/>
      <c r="BDB462" s="309"/>
      <c r="BDC462" s="309"/>
      <c r="BDD462" s="309"/>
      <c r="BDE462" s="309"/>
      <c r="BDF462" s="309"/>
      <c r="BDG462" s="309"/>
      <c r="BDH462" s="309"/>
      <c r="BDI462" s="309"/>
      <c r="BDJ462" s="309"/>
      <c r="BDK462" s="309"/>
      <c r="BDL462" s="309"/>
      <c r="BDM462" s="309"/>
      <c r="BDN462" s="309"/>
      <c r="BDO462" s="309"/>
      <c r="BDP462" s="309"/>
      <c r="BDQ462" s="309"/>
      <c r="BDR462" s="309"/>
      <c r="BDS462" s="309"/>
      <c r="BDT462" s="309"/>
      <c r="BDU462" s="309"/>
      <c r="BDV462" s="309"/>
      <c r="BDW462" s="309"/>
      <c r="BDX462" s="309"/>
      <c r="BDY462" s="309"/>
      <c r="BDZ462" s="309"/>
      <c r="BEA462" s="309"/>
      <c r="BEB462" s="309"/>
      <c r="BEC462" s="309"/>
      <c r="BED462" s="309"/>
      <c r="BEE462" s="309"/>
      <c r="BEF462" s="309"/>
      <c r="BEG462" s="309"/>
      <c r="BEH462" s="309"/>
      <c r="BEI462" s="309"/>
      <c r="BEJ462" s="309"/>
      <c r="BEK462" s="309"/>
      <c r="BEL462" s="309"/>
      <c r="BEM462" s="309"/>
      <c r="BEN462" s="309"/>
      <c r="BEO462" s="309"/>
      <c r="BEP462" s="309"/>
      <c r="BEQ462" s="309"/>
      <c r="BER462" s="309"/>
      <c r="BES462" s="309"/>
      <c r="BET462" s="309"/>
      <c r="BEU462" s="309"/>
      <c r="BEV462" s="309"/>
      <c r="BEW462" s="309"/>
      <c r="BEX462" s="309"/>
      <c r="BEY462" s="309"/>
      <c r="BEZ462" s="309"/>
      <c r="BFA462" s="309"/>
      <c r="BFB462" s="309"/>
      <c r="BFC462" s="309"/>
      <c r="BFD462" s="309"/>
      <c r="BFE462" s="309"/>
      <c r="BFF462" s="309"/>
      <c r="BFG462" s="309"/>
      <c r="BFH462" s="309"/>
      <c r="BFI462" s="309"/>
      <c r="BFJ462" s="309"/>
      <c r="BFK462" s="309"/>
      <c r="BFL462" s="309"/>
      <c r="BFM462" s="309"/>
      <c r="BFN462" s="309"/>
      <c r="BFO462" s="309"/>
      <c r="BFP462" s="309"/>
      <c r="BFQ462" s="309"/>
      <c r="BFR462" s="309"/>
      <c r="BFS462" s="309"/>
      <c r="BFT462" s="309"/>
      <c r="BFU462" s="309"/>
      <c r="BFV462" s="309"/>
      <c r="BFW462" s="309"/>
      <c r="BFX462" s="309"/>
      <c r="BFY462" s="309"/>
      <c r="BFZ462" s="309"/>
      <c r="BGA462" s="309"/>
      <c r="BGB462" s="309"/>
      <c r="BGC462" s="309"/>
      <c r="BGD462" s="309"/>
      <c r="BGE462" s="309"/>
      <c r="BGF462" s="309"/>
      <c r="BGG462" s="309"/>
      <c r="BGH462" s="309"/>
    </row>
    <row r="463" spans="6:1542" s="18" customFormat="1" ht="14.45" customHeight="1" x14ac:dyDescent="0.25">
      <c r="F463" s="68"/>
      <c r="Y463" s="68"/>
      <c r="AC463" s="309"/>
      <c r="AD463" s="309"/>
      <c r="AE463" s="309"/>
      <c r="AF463" s="309"/>
      <c r="AG463" s="309"/>
      <c r="AH463" s="309"/>
      <c r="AI463" s="309"/>
      <c r="AJ463" s="309"/>
      <c r="AK463" s="309"/>
      <c r="AL463" s="309"/>
      <c r="AM463" s="309"/>
      <c r="AN463" s="309"/>
      <c r="AO463" s="309"/>
      <c r="AP463" s="309"/>
      <c r="AQ463" s="309"/>
      <c r="AR463" s="309"/>
      <c r="AS463" s="309"/>
      <c r="AT463" s="309"/>
      <c r="AU463" s="309"/>
      <c r="AV463" s="309"/>
      <c r="AW463" s="309"/>
      <c r="AX463" s="309"/>
      <c r="AY463" s="309"/>
      <c r="AZ463" s="309"/>
      <c r="BA463" s="309"/>
      <c r="BB463" s="309"/>
      <c r="BC463" s="309"/>
      <c r="BD463" s="309"/>
      <c r="BE463" s="309"/>
      <c r="BF463" s="309"/>
      <c r="BG463" s="309"/>
      <c r="BH463" s="309"/>
      <c r="BI463" s="309"/>
      <c r="BJ463" s="309"/>
      <c r="BK463" s="309"/>
      <c r="BL463" s="309"/>
      <c r="BM463" s="309"/>
      <c r="BN463" s="309"/>
      <c r="BO463" s="309"/>
      <c r="BP463" s="309"/>
      <c r="BQ463" s="309"/>
      <c r="BR463" s="309"/>
      <c r="BS463" s="309"/>
      <c r="BT463" s="309"/>
      <c r="BU463" s="309"/>
      <c r="BV463" s="309"/>
      <c r="BW463" s="309"/>
      <c r="BX463" s="309"/>
      <c r="BY463" s="309"/>
      <c r="BZ463" s="309"/>
      <c r="CA463" s="309"/>
      <c r="CB463" s="309"/>
      <c r="CC463" s="309"/>
      <c r="CD463" s="309"/>
      <c r="CE463" s="309"/>
      <c r="CF463" s="309"/>
      <c r="CG463" s="309"/>
      <c r="CH463" s="309"/>
      <c r="CI463" s="309"/>
      <c r="CJ463" s="309"/>
      <c r="CK463" s="309"/>
      <c r="CL463" s="309"/>
      <c r="CM463" s="309"/>
      <c r="CN463" s="309"/>
      <c r="CO463" s="309"/>
      <c r="CP463" s="309"/>
      <c r="CQ463" s="309"/>
      <c r="CR463" s="309"/>
      <c r="CS463" s="309"/>
      <c r="CT463" s="309"/>
      <c r="CU463" s="309"/>
      <c r="CV463" s="309"/>
      <c r="CW463" s="309"/>
      <c r="CX463" s="309"/>
      <c r="CY463" s="309"/>
      <c r="CZ463" s="309"/>
      <c r="DA463" s="309"/>
      <c r="DB463" s="309"/>
      <c r="DC463" s="309"/>
      <c r="DD463" s="309"/>
      <c r="DE463" s="309"/>
      <c r="DF463" s="309"/>
      <c r="DG463" s="309"/>
      <c r="DH463" s="309"/>
      <c r="DI463" s="309"/>
      <c r="DJ463" s="309"/>
      <c r="DK463" s="309"/>
      <c r="DL463" s="309"/>
      <c r="DM463" s="309"/>
      <c r="DN463" s="309"/>
      <c r="DO463" s="309"/>
      <c r="DP463" s="309"/>
      <c r="DQ463" s="309"/>
      <c r="DR463" s="309"/>
      <c r="DS463" s="309"/>
      <c r="DT463" s="309"/>
      <c r="DU463" s="309"/>
      <c r="DV463" s="309"/>
      <c r="DW463" s="309"/>
      <c r="DX463" s="309"/>
      <c r="DY463" s="309"/>
      <c r="DZ463" s="309"/>
      <c r="EA463" s="309"/>
      <c r="EB463" s="309"/>
      <c r="EC463" s="309"/>
      <c r="ED463" s="309"/>
      <c r="EE463" s="309"/>
      <c r="EF463" s="309"/>
      <c r="EG463" s="309"/>
      <c r="EH463" s="309"/>
      <c r="EI463" s="309"/>
      <c r="EJ463" s="309"/>
      <c r="EK463" s="309"/>
      <c r="EL463" s="309"/>
      <c r="EM463" s="309"/>
      <c r="EN463" s="309"/>
      <c r="EO463" s="309"/>
      <c r="EP463" s="309"/>
      <c r="EQ463" s="309"/>
      <c r="ER463" s="309"/>
      <c r="ES463" s="309"/>
      <c r="ET463" s="309"/>
      <c r="EU463" s="309"/>
      <c r="EV463" s="309"/>
      <c r="EW463" s="309"/>
      <c r="EX463" s="309"/>
      <c r="EY463" s="309"/>
      <c r="EZ463" s="309"/>
      <c r="FA463" s="309"/>
      <c r="FB463" s="309"/>
      <c r="FC463" s="309"/>
      <c r="FD463" s="309"/>
      <c r="FE463" s="309"/>
      <c r="FF463" s="309"/>
      <c r="FG463" s="309"/>
      <c r="FH463" s="309"/>
      <c r="FI463" s="309"/>
      <c r="FJ463" s="309"/>
      <c r="FK463" s="309"/>
      <c r="FL463" s="309"/>
      <c r="FM463" s="309"/>
      <c r="FN463" s="309"/>
      <c r="FO463" s="309"/>
      <c r="FP463" s="309"/>
      <c r="FQ463" s="309"/>
      <c r="FR463" s="309"/>
      <c r="FS463" s="309"/>
      <c r="FT463" s="309"/>
      <c r="FU463" s="309"/>
      <c r="FV463" s="309"/>
      <c r="FW463" s="309"/>
      <c r="FX463" s="309"/>
      <c r="FY463" s="309"/>
      <c r="FZ463" s="309"/>
      <c r="GA463" s="309"/>
      <c r="GB463" s="309"/>
      <c r="GC463" s="309"/>
      <c r="GD463" s="309"/>
      <c r="GE463" s="309"/>
      <c r="GF463" s="309"/>
      <c r="GG463" s="309"/>
      <c r="GH463" s="309"/>
      <c r="GI463" s="309"/>
      <c r="GJ463" s="309"/>
      <c r="GK463" s="309"/>
      <c r="GL463" s="309"/>
      <c r="GM463" s="309"/>
      <c r="GN463" s="309"/>
      <c r="GO463" s="309"/>
      <c r="GP463" s="309"/>
      <c r="GQ463" s="309"/>
      <c r="GR463" s="309"/>
      <c r="GS463" s="309"/>
      <c r="GT463" s="309"/>
      <c r="GU463" s="309"/>
      <c r="GV463" s="309"/>
      <c r="GW463" s="309"/>
      <c r="GX463" s="309"/>
      <c r="GY463" s="309"/>
      <c r="GZ463" s="309"/>
      <c r="HA463" s="309"/>
      <c r="HB463" s="309"/>
      <c r="HC463" s="309"/>
      <c r="HD463" s="309"/>
      <c r="HE463" s="309"/>
      <c r="HF463" s="309"/>
      <c r="HG463" s="309"/>
      <c r="HH463" s="309"/>
      <c r="HI463" s="309"/>
      <c r="HJ463" s="309"/>
      <c r="HK463" s="309"/>
      <c r="HL463" s="309"/>
      <c r="HM463" s="309"/>
      <c r="HN463" s="309"/>
      <c r="HO463" s="309"/>
      <c r="HP463" s="309"/>
      <c r="HQ463" s="309"/>
      <c r="HR463" s="309"/>
      <c r="HS463" s="309"/>
      <c r="HT463" s="309"/>
      <c r="HU463" s="309"/>
      <c r="HV463" s="309"/>
      <c r="HW463" s="309"/>
      <c r="HX463" s="309"/>
      <c r="HY463" s="309"/>
      <c r="HZ463" s="309"/>
      <c r="IA463" s="309"/>
      <c r="IB463" s="309"/>
      <c r="IC463" s="309"/>
      <c r="ID463" s="309"/>
      <c r="IE463" s="309"/>
      <c r="IF463" s="309"/>
      <c r="IG463" s="309"/>
      <c r="IH463" s="309"/>
      <c r="II463" s="309"/>
      <c r="IJ463" s="309"/>
      <c r="IK463" s="309"/>
      <c r="IL463" s="309"/>
      <c r="IM463" s="309"/>
      <c r="IN463" s="309"/>
      <c r="IO463" s="309"/>
      <c r="IP463" s="309"/>
      <c r="IQ463" s="309"/>
      <c r="IR463" s="309"/>
      <c r="IS463" s="309"/>
      <c r="IT463" s="309"/>
      <c r="IU463" s="309"/>
      <c r="IV463" s="309"/>
      <c r="IW463" s="309"/>
      <c r="IX463" s="309"/>
      <c r="IY463" s="309"/>
      <c r="IZ463" s="309"/>
      <c r="JA463" s="309"/>
      <c r="JB463" s="309"/>
      <c r="JC463" s="309"/>
      <c r="JD463" s="309"/>
      <c r="JE463" s="309"/>
      <c r="JF463" s="309"/>
      <c r="JG463" s="309"/>
      <c r="JH463" s="309"/>
      <c r="JI463" s="309"/>
      <c r="JJ463" s="309"/>
      <c r="JK463" s="309"/>
      <c r="JL463" s="309"/>
      <c r="JM463" s="309"/>
      <c r="JN463" s="309"/>
      <c r="JO463" s="309"/>
      <c r="JP463" s="309"/>
      <c r="JQ463" s="309"/>
      <c r="JR463" s="309"/>
      <c r="JS463" s="309"/>
      <c r="JT463" s="309"/>
      <c r="JU463" s="309"/>
      <c r="JV463" s="309"/>
      <c r="JW463" s="309"/>
      <c r="JX463" s="309"/>
      <c r="JY463" s="309"/>
      <c r="JZ463" s="309"/>
      <c r="KA463" s="309"/>
      <c r="KB463" s="309"/>
      <c r="KC463" s="309"/>
      <c r="KD463" s="309"/>
      <c r="KE463" s="309"/>
      <c r="KF463" s="309"/>
      <c r="KG463" s="309"/>
      <c r="KH463" s="309"/>
      <c r="KI463" s="309"/>
      <c r="KJ463" s="309"/>
      <c r="KK463" s="309"/>
      <c r="KL463" s="309"/>
      <c r="KM463" s="309"/>
      <c r="KN463" s="309"/>
      <c r="KO463" s="309"/>
      <c r="KP463" s="309"/>
      <c r="KQ463" s="309"/>
      <c r="KR463" s="309"/>
      <c r="KS463" s="309"/>
      <c r="KT463" s="309"/>
      <c r="KU463" s="309"/>
      <c r="KV463" s="309"/>
      <c r="KW463" s="309"/>
      <c r="KX463" s="309"/>
      <c r="KY463" s="309"/>
      <c r="KZ463" s="309"/>
      <c r="LA463" s="309"/>
      <c r="LB463" s="309"/>
      <c r="LC463" s="309"/>
      <c r="LD463" s="309"/>
      <c r="LE463" s="309"/>
      <c r="LF463" s="309"/>
      <c r="LG463" s="309"/>
      <c r="LH463" s="309"/>
      <c r="LI463" s="309"/>
      <c r="LJ463" s="309"/>
      <c r="LK463" s="309"/>
      <c r="LL463" s="309"/>
      <c r="LM463" s="309"/>
      <c r="LN463" s="309"/>
      <c r="LO463" s="309"/>
      <c r="LP463" s="309"/>
      <c r="LQ463" s="309"/>
      <c r="LR463" s="309"/>
      <c r="LS463" s="309"/>
      <c r="LT463" s="309"/>
      <c r="LU463" s="309"/>
      <c r="LV463" s="309"/>
      <c r="LW463" s="309"/>
      <c r="LX463" s="309"/>
      <c r="LY463" s="309"/>
      <c r="LZ463" s="309"/>
      <c r="MA463" s="309"/>
      <c r="MB463" s="309"/>
      <c r="MC463" s="309"/>
      <c r="MD463" s="309"/>
      <c r="ME463" s="309"/>
      <c r="MF463" s="309"/>
      <c r="MG463" s="309"/>
      <c r="MH463" s="309"/>
      <c r="MI463" s="309"/>
      <c r="MJ463" s="309"/>
      <c r="MK463" s="309"/>
      <c r="ML463" s="309"/>
      <c r="MM463" s="309"/>
      <c r="MN463" s="309"/>
      <c r="MO463" s="309"/>
      <c r="MP463" s="309"/>
      <c r="MQ463" s="309"/>
      <c r="MR463" s="309"/>
      <c r="MS463" s="309"/>
      <c r="MT463" s="309"/>
      <c r="MU463" s="309"/>
      <c r="MV463" s="309"/>
      <c r="MW463" s="309"/>
      <c r="MX463" s="309"/>
      <c r="MY463" s="309"/>
      <c r="MZ463" s="309"/>
      <c r="NA463" s="309"/>
      <c r="NB463" s="309"/>
      <c r="NC463" s="309"/>
      <c r="ND463" s="309"/>
      <c r="NE463" s="309"/>
      <c r="NF463" s="309"/>
      <c r="NG463" s="309"/>
      <c r="NH463" s="309"/>
      <c r="NI463" s="309"/>
      <c r="NJ463" s="309"/>
      <c r="NK463" s="309"/>
      <c r="NL463" s="309"/>
      <c r="NM463" s="309"/>
      <c r="NN463" s="309"/>
      <c r="NO463" s="309"/>
      <c r="NP463" s="309"/>
      <c r="NQ463" s="309"/>
      <c r="NR463" s="309"/>
      <c r="NS463" s="309"/>
      <c r="NT463" s="309"/>
      <c r="NU463" s="309"/>
      <c r="NV463" s="309"/>
      <c r="NW463" s="309"/>
      <c r="NX463" s="309"/>
      <c r="NY463" s="309"/>
      <c r="NZ463" s="309"/>
      <c r="OA463" s="309"/>
      <c r="OB463" s="309"/>
      <c r="OC463" s="309"/>
      <c r="OD463" s="309"/>
      <c r="OE463" s="309"/>
      <c r="OF463" s="309"/>
      <c r="OG463" s="309"/>
      <c r="OH463" s="309"/>
      <c r="OI463" s="309"/>
      <c r="OJ463" s="309"/>
      <c r="OK463" s="309"/>
      <c r="OL463" s="309"/>
      <c r="OM463" s="309"/>
      <c r="ON463" s="309"/>
      <c r="OO463" s="309"/>
      <c r="OP463" s="309"/>
      <c r="OQ463" s="309"/>
      <c r="OR463" s="309"/>
      <c r="OS463" s="309"/>
      <c r="OT463" s="309"/>
      <c r="OU463" s="309"/>
      <c r="OV463" s="309"/>
      <c r="OW463" s="309"/>
      <c r="OX463" s="309"/>
      <c r="OY463" s="309"/>
      <c r="OZ463" s="309"/>
      <c r="PA463" s="309"/>
      <c r="PB463" s="309"/>
      <c r="PC463" s="309"/>
      <c r="PD463" s="309"/>
      <c r="PE463" s="309"/>
      <c r="PF463" s="309"/>
      <c r="PG463" s="309"/>
      <c r="PH463" s="309"/>
      <c r="PI463" s="309"/>
      <c r="PJ463" s="309"/>
      <c r="PK463" s="309"/>
      <c r="PL463" s="309"/>
      <c r="PM463" s="309"/>
      <c r="PN463" s="309"/>
      <c r="PO463" s="309"/>
      <c r="PP463" s="309"/>
      <c r="PQ463" s="309"/>
      <c r="PR463" s="309"/>
      <c r="PS463" s="309"/>
      <c r="PT463" s="309"/>
      <c r="PU463" s="309"/>
      <c r="PV463" s="309"/>
      <c r="PW463" s="309"/>
      <c r="PX463" s="309"/>
      <c r="PY463" s="309"/>
      <c r="PZ463" s="309"/>
      <c r="QA463" s="309"/>
      <c r="QB463" s="309"/>
      <c r="QC463" s="309"/>
      <c r="QD463" s="309"/>
      <c r="QE463" s="309"/>
      <c r="QF463" s="309"/>
      <c r="QG463" s="309"/>
      <c r="QH463" s="309"/>
      <c r="QI463" s="309"/>
      <c r="QJ463" s="309"/>
      <c r="QK463" s="309"/>
      <c r="QL463" s="309"/>
      <c r="QM463" s="309"/>
      <c r="QN463" s="309"/>
      <c r="QO463" s="309"/>
      <c r="QP463" s="309"/>
      <c r="QQ463" s="309"/>
      <c r="QR463" s="309"/>
      <c r="QS463" s="309"/>
      <c r="QT463" s="309"/>
      <c r="QU463" s="309"/>
      <c r="QV463" s="309"/>
      <c r="QW463" s="309"/>
      <c r="QX463" s="309"/>
      <c r="QY463" s="309"/>
      <c r="QZ463" s="309"/>
      <c r="RA463" s="309"/>
      <c r="RB463" s="309"/>
      <c r="RC463" s="309"/>
      <c r="RD463" s="309"/>
      <c r="RE463" s="309"/>
      <c r="RF463" s="309"/>
      <c r="RG463" s="309"/>
      <c r="RH463" s="309"/>
      <c r="RI463" s="309"/>
      <c r="RJ463" s="309"/>
      <c r="RK463" s="309"/>
      <c r="RL463" s="309"/>
      <c r="RM463" s="309"/>
      <c r="RN463" s="309"/>
      <c r="RO463" s="309"/>
      <c r="RP463" s="309"/>
      <c r="RQ463" s="309"/>
      <c r="RR463" s="309"/>
      <c r="RS463" s="309"/>
      <c r="RT463" s="309"/>
      <c r="RU463" s="309"/>
      <c r="RV463" s="309"/>
      <c r="RW463" s="309"/>
      <c r="RX463" s="309"/>
      <c r="RY463" s="309"/>
      <c r="RZ463" s="309"/>
      <c r="SA463" s="309"/>
      <c r="SB463" s="309"/>
      <c r="SC463" s="309"/>
      <c r="SD463" s="309"/>
      <c r="SE463" s="309"/>
      <c r="SF463" s="309"/>
      <c r="SG463" s="309"/>
      <c r="SH463" s="309"/>
      <c r="SI463" s="309"/>
      <c r="SJ463" s="309"/>
      <c r="SK463" s="309"/>
      <c r="SL463" s="309"/>
      <c r="SM463" s="309"/>
      <c r="SN463" s="309"/>
      <c r="SO463" s="309"/>
      <c r="SP463" s="309"/>
      <c r="SQ463" s="309"/>
      <c r="SR463" s="309"/>
      <c r="SS463" s="309"/>
      <c r="ST463" s="309"/>
      <c r="SU463" s="309"/>
      <c r="SV463" s="309"/>
      <c r="SW463" s="309"/>
      <c r="SX463" s="309"/>
      <c r="SY463" s="309"/>
      <c r="SZ463" s="309"/>
      <c r="TA463" s="309"/>
      <c r="TB463" s="309"/>
      <c r="TC463" s="309"/>
      <c r="TD463" s="309"/>
      <c r="TE463" s="309"/>
      <c r="TF463" s="309"/>
      <c r="TG463" s="309"/>
      <c r="TH463" s="309"/>
      <c r="TI463" s="309"/>
      <c r="TJ463" s="309"/>
      <c r="TK463" s="309"/>
      <c r="TL463" s="309"/>
      <c r="TM463" s="309"/>
      <c r="TN463" s="309"/>
      <c r="TO463" s="309"/>
      <c r="TP463" s="309"/>
      <c r="TQ463" s="309"/>
      <c r="TR463" s="309"/>
      <c r="TS463" s="309"/>
      <c r="TT463" s="309"/>
      <c r="TU463" s="309"/>
      <c r="TV463" s="309"/>
      <c r="TW463" s="309"/>
      <c r="TX463" s="309"/>
      <c r="TY463" s="309"/>
      <c r="TZ463" s="309"/>
      <c r="UA463" s="309"/>
      <c r="UB463" s="309"/>
      <c r="UC463" s="309"/>
      <c r="UD463" s="309"/>
      <c r="UE463" s="309"/>
      <c r="UF463" s="309"/>
      <c r="UG463" s="309"/>
      <c r="UH463" s="309"/>
      <c r="UI463" s="309"/>
      <c r="UJ463" s="309"/>
      <c r="UK463" s="309"/>
      <c r="UL463" s="309"/>
      <c r="UM463" s="309"/>
      <c r="UN463" s="309"/>
      <c r="UO463" s="309"/>
      <c r="UP463" s="309"/>
      <c r="UQ463" s="309"/>
      <c r="UR463" s="309"/>
      <c r="US463" s="309"/>
      <c r="UT463" s="309"/>
      <c r="UU463" s="309"/>
      <c r="UV463" s="309"/>
      <c r="UW463" s="309"/>
      <c r="UX463" s="309"/>
      <c r="UY463" s="309"/>
      <c r="UZ463" s="309"/>
      <c r="VA463" s="309"/>
      <c r="VB463" s="309"/>
      <c r="VC463" s="309"/>
      <c r="VD463" s="309"/>
      <c r="VE463" s="309"/>
      <c r="VF463" s="309"/>
      <c r="VG463" s="309"/>
      <c r="VH463" s="309"/>
      <c r="VI463" s="309"/>
      <c r="VJ463" s="309"/>
      <c r="VK463" s="309"/>
      <c r="VL463" s="309"/>
      <c r="VM463" s="309"/>
      <c r="VN463" s="309"/>
      <c r="VO463" s="309"/>
      <c r="VP463" s="309"/>
      <c r="VQ463" s="309"/>
      <c r="VR463" s="309"/>
      <c r="VS463" s="309"/>
      <c r="VT463" s="309"/>
      <c r="VU463" s="309"/>
      <c r="VV463" s="309"/>
      <c r="VW463" s="309"/>
      <c r="VX463" s="309"/>
      <c r="VY463" s="309"/>
      <c r="VZ463" s="309"/>
      <c r="WA463" s="309"/>
      <c r="WB463" s="309"/>
      <c r="WC463" s="309"/>
      <c r="WD463" s="309"/>
      <c r="WE463" s="309"/>
      <c r="WF463" s="309"/>
      <c r="WG463" s="309"/>
      <c r="WH463" s="309"/>
      <c r="WI463" s="309"/>
      <c r="WJ463" s="309"/>
      <c r="WK463" s="309"/>
      <c r="WL463" s="309"/>
      <c r="WM463" s="309"/>
      <c r="WN463" s="309"/>
      <c r="WO463" s="309"/>
      <c r="WP463" s="309"/>
      <c r="WQ463" s="309"/>
      <c r="WR463" s="309"/>
      <c r="WS463" s="309"/>
      <c r="WT463" s="309"/>
      <c r="WU463" s="309"/>
      <c r="WV463" s="309"/>
      <c r="WW463" s="309"/>
      <c r="WX463" s="309"/>
      <c r="WY463" s="309"/>
      <c r="WZ463" s="309"/>
      <c r="XA463" s="309"/>
      <c r="XB463" s="309"/>
      <c r="XC463" s="309"/>
      <c r="XD463" s="309"/>
      <c r="XE463" s="309"/>
      <c r="XF463" s="309"/>
      <c r="XG463" s="309"/>
      <c r="XH463" s="309"/>
      <c r="XI463" s="309"/>
      <c r="XJ463" s="309"/>
      <c r="XK463" s="309"/>
      <c r="XL463" s="309"/>
      <c r="XM463" s="309"/>
      <c r="XN463" s="309"/>
      <c r="XO463" s="309"/>
      <c r="XP463" s="309"/>
      <c r="XQ463" s="309"/>
      <c r="XR463" s="309"/>
      <c r="XS463" s="309"/>
      <c r="XT463" s="309"/>
      <c r="XU463" s="309"/>
      <c r="XV463" s="309"/>
      <c r="XW463" s="309"/>
      <c r="XX463" s="309"/>
      <c r="XY463" s="309"/>
      <c r="XZ463" s="309"/>
      <c r="YA463" s="309"/>
      <c r="YB463" s="309"/>
      <c r="YC463" s="309"/>
      <c r="YD463" s="309"/>
      <c r="YE463" s="309"/>
      <c r="YF463" s="309"/>
      <c r="YG463" s="309"/>
      <c r="YH463" s="309"/>
      <c r="YI463" s="309"/>
      <c r="YJ463" s="309"/>
      <c r="YK463" s="309"/>
      <c r="YL463" s="309"/>
      <c r="YM463" s="309"/>
      <c r="YN463" s="309"/>
      <c r="YO463" s="309"/>
      <c r="YP463" s="309"/>
      <c r="YQ463" s="309"/>
      <c r="YR463" s="309"/>
      <c r="YS463" s="309"/>
      <c r="YT463" s="309"/>
      <c r="YU463" s="309"/>
      <c r="YV463" s="309"/>
      <c r="YW463" s="309"/>
      <c r="YX463" s="309"/>
      <c r="YY463" s="309"/>
      <c r="YZ463" s="309"/>
      <c r="ZA463" s="309"/>
      <c r="ZB463" s="309"/>
      <c r="ZC463" s="309"/>
      <c r="ZD463" s="309"/>
      <c r="ZE463" s="309"/>
      <c r="ZF463" s="309"/>
      <c r="ZG463" s="309"/>
      <c r="ZH463" s="309"/>
      <c r="ZI463" s="309"/>
      <c r="ZJ463" s="309"/>
      <c r="ZK463" s="309"/>
      <c r="ZL463" s="309"/>
      <c r="ZM463" s="309"/>
      <c r="ZN463" s="309"/>
      <c r="ZO463" s="309"/>
      <c r="ZP463" s="309"/>
      <c r="ZQ463" s="309"/>
      <c r="ZR463" s="309"/>
      <c r="ZS463" s="309"/>
      <c r="ZT463" s="309"/>
      <c r="ZU463" s="309"/>
      <c r="ZV463" s="309"/>
      <c r="ZW463" s="309"/>
      <c r="ZX463" s="309"/>
      <c r="ZY463" s="309"/>
      <c r="ZZ463" s="309"/>
      <c r="AAA463" s="309"/>
      <c r="AAB463" s="309"/>
      <c r="AAC463" s="309"/>
      <c r="AAD463" s="309"/>
      <c r="AAE463" s="309"/>
      <c r="AAF463" s="309"/>
      <c r="AAG463" s="309"/>
      <c r="AAH463" s="309"/>
      <c r="AAI463" s="309"/>
      <c r="AAJ463" s="309"/>
      <c r="AAK463" s="309"/>
      <c r="AAL463" s="309"/>
      <c r="AAM463" s="309"/>
      <c r="AAN463" s="309"/>
      <c r="AAO463" s="309"/>
      <c r="AAP463" s="309"/>
      <c r="AAQ463" s="309"/>
      <c r="AAR463" s="309"/>
      <c r="AAS463" s="309"/>
      <c r="AAT463" s="309"/>
      <c r="AAU463" s="309"/>
      <c r="AAV463" s="309"/>
      <c r="AAW463" s="309"/>
      <c r="AAX463" s="309"/>
      <c r="AAY463" s="309"/>
      <c r="AAZ463" s="309"/>
      <c r="ABA463" s="309"/>
      <c r="ABB463" s="309"/>
      <c r="ABC463" s="309"/>
      <c r="ABD463" s="309"/>
      <c r="ABE463" s="309"/>
      <c r="ABF463" s="309"/>
      <c r="ABG463" s="309"/>
      <c r="ABH463" s="309"/>
      <c r="ABI463" s="309"/>
      <c r="ABJ463" s="309"/>
      <c r="ABK463" s="309"/>
      <c r="ABL463" s="309"/>
      <c r="ABM463" s="309"/>
      <c r="ABN463" s="309"/>
      <c r="ABO463" s="309"/>
      <c r="ABP463" s="309"/>
      <c r="ABQ463" s="309"/>
      <c r="ABR463" s="309"/>
      <c r="ABS463" s="309"/>
      <c r="ABT463" s="309"/>
      <c r="ABU463" s="309"/>
      <c r="ABV463" s="309"/>
      <c r="ABW463" s="309"/>
      <c r="ABX463" s="309"/>
      <c r="ABY463" s="309"/>
      <c r="ABZ463" s="309"/>
      <c r="ACA463" s="309"/>
      <c r="ACB463" s="309"/>
      <c r="ACC463" s="309"/>
      <c r="ACD463" s="309"/>
      <c r="ACE463" s="309"/>
      <c r="ACF463" s="309"/>
      <c r="ACG463" s="309"/>
      <c r="ACH463" s="309"/>
      <c r="ACI463" s="309"/>
      <c r="ACJ463" s="309"/>
      <c r="ACK463" s="309"/>
      <c r="ACL463" s="309"/>
      <c r="ACM463" s="309"/>
      <c r="ACN463" s="309"/>
      <c r="ACO463" s="309"/>
      <c r="ACP463" s="309"/>
      <c r="ACQ463" s="309"/>
      <c r="ACR463" s="309"/>
      <c r="ACS463" s="309"/>
      <c r="ACT463" s="309"/>
      <c r="ACU463" s="309"/>
      <c r="ACV463" s="309"/>
      <c r="ACW463" s="309"/>
      <c r="ACX463" s="309"/>
      <c r="ACY463" s="309"/>
      <c r="ACZ463" s="309"/>
      <c r="ADA463" s="309"/>
      <c r="ADB463" s="309"/>
      <c r="ADC463" s="309"/>
      <c r="ADD463" s="309"/>
      <c r="ADE463" s="309"/>
      <c r="ADF463" s="309"/>
      <c r="ADG463" s="309"/>
      <c r="ADH463" s="309"/>
      <c r="ADI463" s="309"/>
      <c r="ADJ463" s="309"/>
      <c r="ADK463" s="309"/>
      <c r="ADL463" s="309"/>
      <c r="ADM463" s="309"/>
      <c r="ADN463" s="309"/>
      <c r="ADO463" s="309"/>
      <c r="ADP463" s="309"/>
      <c r="ADQ463" s="309"/>
      <c r="ADR463" s="309"/>
      <c r="ADS463" s="309"/>
      <c r="ADT463" s="309"/>
      <c r="ADU463" s="309"/>
      <c r="ADV463" s="309"/>
      <c r="ADW463" s="309"/>
      <c r="ADX463" s="309"/>
      <c r="ADY463" s="309"/>
      <c r="ADZ463" s="309"/>
      <c r="AEA463" s="309"/>
      <c r="AEB463" s="309"/>
      <c r="AEC463" s="309"/>
      <c r="AED463" s="309"/>
      <c r="AEE463" s="309"/>
      <c r="AEF463" s="309"/>
      <c r="AEG463" s="309"/>
      <c r="AEH463" s="309"/>
      <c r="AEI463" s="309"/>
      <c r="AEJ463" s="309"/>
      <c r="AEK463" s="309"/>
      <c r="AEL463" s="309"/>
      <c r="AEM463" s="309"/>
      <c r="AEN463" s="309"/>
      <c r="AEO463" s="309"/>
      <c r="AEP463" s="309"/>
      <c r="AEQ463" s="309"/>
      <c r="AER463" s="309"/>
      <c r="AES463" s="309"/>
      <c r="AET463" s="309"/>
      <c r="AEU463" s="309"/>
      <c r="AEV463" s="309"/>
      <c r="AEW463" s="309"/>
      <c r="AEX463" s="309"/>
      <c r="AEY463" s="309"/>
      <c r="AEZ463" s="309"/>
      <c r="AFA463" s="309"/>
      <c r="AFB463" s="309"/>
      <c r="AFC463" s="309"/>
      <c r="AFD463" s="309"/>
      <c r="AFE463" s="309"/>
      <c r="AFF463" s="309"/>
      <c r="AFG463" s="309"/>
      <c r="AFH463" s="309"/>
      <c r="AFI463" s="309"/>
      <c r="AFJ463" s="309"/>
      <c r="AFK463" s="309"/>
      <c r="AFL463" s="309"/>
      <c r="AFM463" s="309"/>
      <c r="AFN463" s="309"/>
      <c r="AFO463" s="309"/>
      <c r="AFP463" s="309"/>
      <c r="AFQ463" s="309"/>
      <c r="AFR463" s="309"/>
      <c r="AFS463" s="309"/>
      <c r="AFT463" s="309"/>
      <c r="AFU463" s="309"/>
      <c r="AFV463" s="309"/>
      <c r="AFW463" s="309"/>
      <c r="AFX463" s="309"/>
      <c r="AFY463" s="309"/>
      <c r="AFZ463" s="309"/>
      <c r="AGA463" s="309"/>
      <c r="AGB463" s="309"/>
      <c r="AGC463" s="309"/>
      <c r="AGD463" s="309"/>
      <c r="AGE463" s="309"/>
      <c r="AGF463" s="309"/>
      <c r="AGG463" s="309"/>
      <c r="AGH463" s="309"/>
      <c r="AGI463" s="309"/>
      <c r="AGJ463" s="309"/>
      <c r="AGK463" s="309"/>
      <c r="AGL463" s="309"/>
      <c r="AGM463" s="309"/>
      <c r="AGN463" s="309"/>
      <c r="AGO463" s="309"/>
      <c r="AGP463" s="309"/>
      <c r="AGQ463" s="309"/>
      <c r="AGR463" s="309"/>
      <c r="AGS463" s="309"/>
      <c r="AGT463" s="309"/>
      <c r="AGU463" s="309"/>
      <c r="AGV463" s="309"/>
      <c r="AGW463" s="309"/>
      <c r="AGX463" s="309"/>
      <c r="AGY463" s="309"/>
      <c r="AGZ463" s="309"/>
      <c r="AHA463" s="309"/>
      <c r="AHB463" s="309"/>
      <c r="AHC463" s="309"/>
      <c r="AHD463" s="309"/>
      <c r="AHE463" s="309"/>
      <c r="AHF463" s="309"/>
      <c r="AHG463" s="309"/>
      <c r="AHH463" s="309"/>
      <c r="AHI463" s="309"/>
      <c r="AHJ463" s="309"/>
      <c r="AHK463" s="309"/>
      <c r="AHL463" s="309"/>
      <c r="AHM463" s="309"/>
      <c r="AHN463" s="309"/>
      <c r="AHO463" s="309"/>
      <c r="AHP463" s="309"/>
      <c r="AHQ463" s="309"/>
      <c r="AHR463" s="309"/>
      <c r="AHS463" s="309"/>
      <c r="AHT463" s="309"/>
      <c r="AHU463" s="309"/>
      <c r="AHV463" s="309"/>
      <c r="AHW463" s="309"/>
      <c r="AHX463" s="309"/>
      <c r="AHY463" s="309"/>
      <c r="AHZ463" s="309"/>
      <c r="AIA463" s="309"/>
      <c r="AIB463" s="309"/>
      <c r="AIC463" s="309"/>
      <c r="AID463" s="309"/>
      <c r="AIE463" s="309"/>
      <c r="AIF463" s="309"/>
      <c r="AIG463" s="309"/>
      <c r="AIH463" s="309"/>
      <c r="AII463" s="309"/>
      <c r="AIJ463" s="309"/>
      <c r="AIK463" s="309"/>
      <c r="AIL463" s="309"/>
      <c r="AIM463" s="309"/>
      <c r="AIN463" s="309"/>
      <c r="AIO463" s="309"/>
      <c r="AIP463" s="309"/>
      <c r="AIQ463" s="309"/>
      <c r="AIR463" s="309"/>
      <c r="AIS463" s="309"/>
      <c r="AIT463" s="309"/>
      <c r="AIU463" s="309"/>
      <c r="AIV463" s="309"/>
      <c r="AIW463" s="309"/>
      <c r="AIX463" s="309"/>
      <c r="AIY463" s="309"/>
      <c r="AIZ463" s="309"/>
      <c r="AJA463" s="309"/>
      <c r="AJB463" s="309"/>
      <c r="AJC463" s="309"/>
      <c r="AJD463" s="309"/>
      <c r="AJE463" s="309"/>
      <c r="AJF463" s="309"/>
      <c r="AJG463" s="309"/>
      <c r="AJH463" s="309"/>
      <c r="AJI463" s="309"/>
      <c r="AJJ463" s="309"/>
      <c r="AJK463" s="309"/>
      <c r="AJL463" s="309"/>
      <c r="AJM463" s="309"/>
      <c r="AJN463" s="309"/>
      <c r="AJO463" s="309"/>
      <c r="AJP463" s="309"/>
      <c r="AJQ463" s="309"/>
      <c r="AJR463" s="309"/>
      <c r="AJS463" s="309"/>
      <c r="AJT463" s="309"/>
      <c r="AJU463" s="309"/>
      <c r="AJV463" s="309"/>
      <c r="AJW463" s="309"/>
      <c r="AJX463" s="309"/>
      <c r="AJY463" s="309"/>
      <c r="AJZ463" s="309"/>
      <c r="AKA463" s="309"/>
      <c r="AKB463" s="309"/>
      <c r="AKC463" s="309"/>
      <c r="AKD463" s="309"/>
      <c r="AKE463" s="309"/>
      <c r="AKF463" s="309"/>
      <c r="AKG463" s="309"/>
      <c r="AKH463" s="309"/>
      <c r="AKI463" s="309"/>
      <c r="AKJ463" s="309"/>
      <c r="AKK463" s="309"/>
      <c r="AKL463" s="309"/>
      <c r="AKM463" s="309"/>
      <c r="AKN463" s="309"/>
      <c r="AKO463" s="309"/>
      <c r="AKP463" s="309"/>
      <c r="AKQ463" s="309"/>
      <c r="AKR463" s="309"/>
      <c r="AKS463" s="309"/>
      <c r="AKT463" s="309"/>
      <c r="AKU463" s="309"/>
      <c r="AKV463" s="309"/>
      <c r="AKW463" s="309"/>
      <c r="AKX463" s="309"/>
      <c r="AKY463" s="309"/>
      <c r="AKZ463" s="309"/>
      <c r="ALA463" s="309"/>
      <c r="ALB463" s="309"/>
      <c r="ALC463" s="309"/>
      <c r="ALD463" s="309"/>
      <c r="ALE463" s="309"/>
      <c r="ALF463" s="309"/>
      <c r="ALG463" s="309"/>
      <c r="ALH463" s="309"/>
      <c r="ALI463" s="309"/>
      <c r="ALJ463" s="309"/>
      <c r="ALK463" s="309"/>
      <c r="ALL463" s="309"/>
      <c r="ALM463" s="309"/>
      <c r="ALN463" s="309"/>
      <c r="ALO463" s="309"/>
      <c r="ALP463" s="309"/>
      <c r="ALQ463" s="309"/>
      <c r="ALR463" s="309"/>
      <c r="ALS463" s="309"/>
      <c r="ALT463" s="309"/>
      <c r="ALU463" s="309"/>
      <c r="ALV463" s="309"/>
      <c r="ALW463" s="309"/>
      <c r="ALX463" s="309"/>
      <c r="ALY463" s="309"/>
      <c r="ALZ463" s="309"/>
      <c r="AMA463" s="309"/>
      <c r="AMB463" s="309"/>
      <c r="AMC463" s="309"/>
      <c r="AMD463" s="309"/>
      <c r="AME463" s="309"/>
      <c r="AMF463" s="309"/>
      <c r="AMG463" s="309"/>
      <c r="AMH463" s="309"/>
      <c r="AMI463" s="309"/>
      <c r="AMJ463" s="309"/>
      <c r="AMK463" s="309"/>
      <c r="AML463" s="309"/>
      <c r="AMM463" s="309"/>
      <c r="AMN463" s="309"/>
      <c r="AMO463" s="309"/>
      <c r="AMP463" s="309"/>
      <c r="AMQ463" s="309"/>
      <c r="AMR463" s="309"/>
      <c r="AMS463" s="309"/>
      <c r="AMT463" s="309"/>
      <c r="AMU463" s="309"/>
      <c r="AMV463" s="309"/>
      <c r="AMW463" s="309"/>
      <c r="AMX463" s="309"/>
      <c r="AMY463" s="309"/>
      <c r="AMZ463" s="309"/>
      <c r="ANA463" s="309"/>
      <c r="ANB463" s="309"/>
      <c r="ANC463" s="309"/>
      <c r="AND463" s="309"/>
      <c r="ANE463" s="309"/>
      <c r="ANF463" s="309"/>
      <c r="ANG463" s="309"/>
      <c r="ANH463" s="309"/>
      <c r="ANI463" s="309"/>
      <c r="ANJ463" s="309"/>
      <c r="ANK463" s="309"/>
      <c r="ANL463" s="309"/>
      <c r="ANM463" s="309"/>
      <c r="ANN463" s="309"/>
      <c r="ANO463" s="309"/>
      <c r="ANP463" s="309"/>
      <c r="ANQ463" s="309"/>
      <c r="ANR463" s="309"/>
      <c r="ANS463" s="309"/>
      <c r="ANT463" s="309"/>
      <c r="ANU463" s="309"/>
      <c r="ANV463" s="309"/>
      <c r="ANW463" s="309"/>
      <c r="ANX463" s="309"/>
      <c r="ANY463" s="309"/>
      <c r="ANZ463" s="309"/>
      <c r="AOA463" s="309"/>
      <c r="AOB463" s="309"/>
      <c r="AOC463" s="309"/>
      <c r="AOD463" s="309"/>
      <c r="AOE463" s="309"/>
      <c r="AOF463" s="309"/>
      <c r="AOG463" s="309"/>
      <c r="AOH463" s="309"/>
      <c r="AOI463" s="309"/>
      <c r="AOJ463" s="309"/>
      <c r="AOK463" s="309"/>
      <c r="AOL463" s="309"/>
      <c r="AOM463" s="309"/>
      <c r="AON463" s="309"/>
      <c r="AOO463" s="309"/>
      <c r="AOP463" s="309"/>
      <c r="AOQ463" s="309"/>
      <c r="AOR463" s="309"/>
      <c r="AOS463" s="309"/>
      <c r="AOT463" s="309"/>
      <c r="AOU463" s="309"/>
      <c r="AOV463" s="309"/>
      <c r="AOW463" s="309"/>
      <c r="AOX463" s="309"/>
      <c r="AOY463" s="309"/>
      <c r="AOZ463" s="309"/>
      <c r="APA463" s="309"/>
      <c r="APB463" s="309"/>
      <c r="APC463" s="309"/>
      <c r="APD463" s="309"/>
      <c r="APE463" s="309"/>
      <c r="APF463" s="309"/>
      <c r="APG463" s="309"/>
      <c r="APH463" s="309"/>
      <c r="API463" s="309"/>
      <c r="APJ463" s="309"/>
      <c r="APK463" s="309"/>
      <c r="APL463" s="309"/>
      <c r="APM463" s="309"/>
      <c r="APN463" s="309"/>
      <c r="APO463" s="309"/>
      <c r="APP463" s="309"/>
      <c r="APQ463" s="309"/>
      <c r="APR463" s="309"/>
      <c r="APS463" s="309"/>
      <c r="APT463" s="309"/>
      <c r="APU463" s="309"/>
      <c r="APV463" s="309"/>
      <c r="APW463" s="309"/>
      <c r="APX463" s="309"/>
      <c r="APY463" s="309"/>
      <c r="APZ463" s="309"/>
      <c r="AQA463" s="309"/>
      <c r="AQB463" s="309"/>
      <c r="AQC463" s="309"/>
      <c r="AQD463" s="309"/>
      <c r="AQE463" s="309"/>
      <c r="AQF463" s="309"/>
      <c r="AQG463" s="309"/>
      <c r="AQH463" s="309"/>
      <c r="AQI463" s="309"/>
      <c r="AQJ463" s="309"/>
      <c r="AQK463" s="309"/>
      <c r="AQL463" s="309"/>
      <c r="AQM463" s="309"/>
      <c r="AQN463" s="309"/>
      <c r="AQO463" s="309"/>
      <c r="AQP463" s="309"/>
      <c r="AQQ463" s="309"/>
      <c r="AQR463" s="309"/>
      <c r="AQS463" s="309"/>
      <c r="AQT463" s="309"/>
      <c r="AQU463" s="309"/>
      <c r="AQV463" s="309"/>
      <c r="AQW463" s="309"/>
      <c r="AQX463" s="309"/>
      <c r="AQY463" s="309"/>
      <c r="AQZ463" s="309"/>
      <c r="ARA463" s="309"/>
      <c r="ARB463" s="309"/>
      <c r="ARC463" s="309"/>
      <c r="ARD463" s="309"/>
      <c r="ARE463" s="309"/>
      <c r="ARF463" s="309"/>
      <c r="ARG463" s="309"/>
      <c r="ARH463" s="309"/>
      <c r="ARI463" s="309"/>
      <c r="ARJ463" s="309"/>
      <c r="ARK463" s="309"/>
      <c r="ARL463" s="309"/>
      <c r="ARM463" s="309"/>
      <c r="ARN463" s="309"/>
      <c r="ARO463" s="309"/>
      <c r="ARP463" s="309"/>
      <c r="ARQ463" s="309"/>
      <c r="ARR463" s="309"/>
      <c r="ARS463" s="309"/>
      <c r="ART463" s="309"/>
      <c r="ARU463" s="309"/>
      <c r="ARV463" s="309"/>
      <c r="ARW463" s="309"/>
      <c r="ARX463" s="309"/>
      <c r="ARY463" s="309"/>
      <c r="ARZ463" s="309"/>
      <c r="ASA463" s="309"/>
      <c r="ASB463" s="309"/>
      <c r="ASC463" s="309"/>
      <c r="ASD463" s="309"/>
      <c r="ASE463" s="309"/>
      <c r="ASF463" s="309"/>
      <c r="ASG463" s="309"/>
      <c r="ASH463" s="309"/>
      <c r="ASI463" s="309"/>
      <c r="ASJ463" s="309"/>
      <c r="ASK463" s="309"/>
      <c r="ASL463" s="309"/>
      <c r="ASM463" s="309"/>
      <c r="ASN463" s="309"/>
      <c r="ASO463" s="309"/>
      <c r="ASP463" s="309"/>
      <c r="ASQ463" s="309"/>
      <c r="ASR463" s="309"/>
      <c r="ASS463" s="309"/>
      <c r="AST463" s="309"/>
      <c r="ASU463" s="309"/>
      <c r="ASV463" s="309"/>
      <c r="ASW463" s="309"/>
      <c r="ASX463" s="309"/>
      <c r="ASY463" s="309"/>
      <c r="ASZ463" s="309"/>
      <c r="ATA463" s="309"/>
      <c r="ATB463" s="309"/>
      <c r="ATC463" s="309"/>
      <c r="ATD463" s="309"/>
      <c r="ATE463" s="309"/>
      <c r="ATF463" s="309"/>
      <c r="ATG463" s="309"/>
      <c r="ATH463" s="309"/>
      <c r="ATI463" s="309"/>
      <c r="ATJ463" s="309"/>
      <c r="ATK463" s="309"/>
      <c r="ATL463" s="309"/>
      <c r="ATM463" s="309"/>
      <c r="ATN463" s="309"/>
      <c r="ATO463" s="309"/>
      <c r="ATP463" s="309"/>
      <c r="ATQ463" s="309"/>
      <c r="ATR463" s="309"/>
      <c r="ATS463" s="309"/>
      <c r="ATT463" s="309"/>
      <c r="ATU463" s="309"/>
      <c r="ATV463" s="309"/>
      <c r="ATW463" s="309"/>
      <c r="ATX463" s="309"/>
      <c r="ATY463" s="309"/>
      <c r="ATZ463" s="309"/>
      <c r="AUA463" s="309"/>
      <c r="AUB463" s="309"/>
      <c r="AUC463" s="309"/>
      <c r="AUD463" s="309"/>
      <c r="AUE463" s="309"/>
      <c r="AUF463" s="309"/>
      <c r="AUG463" s="309"/>
      <c r="AUH463" s="309"/>
      <c r="AUI463" s="309"/>
      <c r="AUJ463" s="309"/>
      <c r="AUK463" s="309"/>
      <c r="AUL463" s="309"/>
      <c r="AUM463" s="309"/>
      <c r="AUN463" s="309"/>
      <c r="AUO463" s="309"/>
      <c r="AUP463" s="309"/>
      <c r="AUQ463" s="309"/>
      <c r="AUR463" s="309"/>
      <c r="AUS463" s="309"/>
      <c r="AUT463" s="309"/>
      <c r="AUU463" s="309"/>
      <c r="AUV463" s="309"/>
      <c r="AUW463" s="309"/>
      <c r="AUX463" s="309"/>
      <c r="AUY463" s="309"/>
      <c r="AUZ463" s="309"/>
      <c r="AVA463" s="309"/>
      <c r="AVB463" s="309"/>
      <c r="AVC463" s="309"/>
      <c r="AVD463" s="309"/>
      <c r="AVE463" s="309"/>
      <c r="AVF463" s="309"/>
      <c r="AVG463" s="309"/>
      <c r="AVH463" s="309"/>
      <c r="AVI463" s="309"/>
      <c r="AVJ463" s="309"/>
      <c r="AVK463" s="309"/>
      <c r="AVL463" s="309"/>
      <c r="AVM463" s="309"/>
      <c r="AVN463" s="309"/>
      <c r="AVO463" s="309"/>
      <c r="AVP463" s="309"/>
      <c r="AVQ463" s="309"/>
      <c r="AVR463" s="309"/>
      <c r="AVS463" s="309"/>
      <c r="AVT463" s="309"/>
      <c r="AVU463" s="309"/>
      <c r="AVV463" s="309"/>
      <c r="AVW463" s="309"/>
      <c r="AVX463" s="309"/>
      <c r="AVY463" s="309"/>
      <c r="AVZ463" s="309"/>
      <c r="AWA463" s="309"/>
      <c r="AWB463" s="309"/>
      <c r="AWC463" s="309"/>
      <c r="AWD463" s="309"/>
      <c r="AWE463" s="309"/>
      <c r="AWF463" s="309"/>
      <c r="AWG463" s="309"/>
      <c r="AWH463" s="309"/>
      <c r="AWI463" s="309"/>
      <c r="AWJ463" s="309"/>
      <c r="AWK463" s="309"/>
      <c r="AWL463" s="309"/>
      <c r="AWM463" s="309"/>
      <c r="AWN463" s="309"/>
      <c r="AWO463" s="309"/>
      <c r="AWP463" s="309"/>
      <c r="AWQ463" s="309"/>
      <c r="AWR463" s="309"/>
      <c r="AWS463" s="309"/>
      <c r="AWT463" s="309"/>
      <c r="AWU463" s="309"/>
      <c r="AWV463" s="309"/>
      <c r="AWW463" s="309"/>
      <c r="AWX463" s="309"/>
      <c r="AWY463" s="309"/>
      <c r="AWZ463" s="309"/>
      <c r="AXA463" s="309"/>
      <c r="AXB463" s="309"/>
      <c r="AXC463" s="309"/>
      <c r="AXD463" s="309"/>
      <c r="AXE463" s="309"/>
      <c r="AXF463" s="309"/>
      <c r="AXG463" s="309"/>
      <c r="AXH463" s="309"/>
      <c r="AXI463" s="309"/>
      <c r="AXJ463" s="309"/>
      <c r="AXK463" s="309"/>
      <c r="AXL463" s="309"/>
      <c r="AXM463" s="309"/>
      <c r="AXN463" s="309"/>
      <c r="AXO463" s="309"/>
      <c r="AXP463" s="309"/>
      <c r="AXQ463" s="309"/>
      <c r="AXR463" s="309"/>
      <c r="AXS463" s="309"/>
      <c r="AXT463" s="309"/>
      <c r="AXU463" s="309"/>
      <c r="AXV463" s="309"/>
      <c r="AXW463" s="309"/>
      <c r="AXX463" s="309"/>
      <c r="AXY463" s="309"/>
      <c r="AXZ463" s="309"/>
      <c r="AYA463" s="309"/>
      <c r="AYB463" s="309"/>
      <c r="AYC463" s="309"/>
      <c r="AYD463" s="309"/>
      <c r="AYE463" s="309"/>
      <c r="AYF463" s="309"/>
      <c r="AYG463" s="309"/>
      <c r="AYH463" s="309"/>
      <c r="AYI463" s="309"/>
      <c r="AYJ463" s="309"/>
      <c r="AYK463" s="309"/>
      <c r="AYL463" s="309"/>
      <c r="AYM463" s="309"/>
      <c r="AYN463" s="309"/>
      <c r="AYO463" s="309"/>
      <c r="AYP463" s="309"/>
      <c r="AYQ463" s="309"/>
      <c r="AYR463" s="309"/>
      <c r="AYS463" s="309"/>
      <c r="AYT463" s="309"/>
      <c r="AYU463" s="309"/>
      <c r="AYV463" s="309"/>
      <c r="AYW463" s="309"/>
      <c r="AYX463" s="309"/>
      <c r="AYY463" s="309"/>
      <c r="AYZ463" s="309"/>
      <c r="AZA463" s="309"/>
      <c r="AZB463" s="309"/>
      <c r="AZC463" s="309"/>
      <c r="AZD463" s="309"/>
      <c r="AZE463" s="309"/>
      <c r="AZF463" s="309"/>
      <c r="AZG463" s="309"/>
      <c r="AZH463" s="309"/>
      <c r="AZI463" s="309"/>
      <c r="AZJ463" s="309"/>
      <c r="AZK463" s="309"/>
      <c r="AZL463" s="309"/>
      <c r="AZM463" s="309"/>
      <c r="AZN463" s="309"/>
      <c r="AZO463" s="309"/>
      <c r="AZP463" s="309"/>
      <c r="AZQ463" s="309"/>
      <c r="AZR463" s="309"/>
      <c r="AZS463" s="309"/>
      <c r="AZT463" s="309"/>
      <c r="AZU463" s="309"/>
      <c r="AZV463" s="309"/>
      <c r="AZW463" s="309"/>
      <c r="AZX463" s="309"/>
      <c r="AZY463" s="309"/>
      <c r="AZZ463" s="309"/>
      <c r="BAA463" s="309"/>
      <c r="BAB463" s="309"/>
      <c r="BAC463" s="309"/>
      <c r="BAD463" s="309"/>
      <c r="BAE463" s="309"/>
      <c r="BAF463" s="309"/>
      <c r="BAG463" s="309"/>
      <c r="BAH463" s="309"/>
      <c r="BAI463" s="309"/>
      <c r="BAJ463" s="309"/>
      <c r="BAK463" s="309"/>
      <c r="BAL463" s="309"/>
      <c r="BAM463" s="309"/>
      <c r="BAN463" s="309"/>
      <c r="BAO463" s="309"/>
      <c r="BAP463" s="309"/>
      <c r="BAQ463" s="309"/>
      <c r="BAR463" s="309"/>
      <c r="BAS463" s="309"/>
      <c r="BAT463" s="309"/>
      <c r="BAU463" s="309"/>
      <c r="BAV463" s="309"/>
      <c r="BAW463" s="309"/>
      <c r="BAX463" s="309"/>
      <c r="BAY463" s="309"/>
      <c r="BAZ463" s="309"/>
      <c r="BBA463" s="309"/>
      <c r="BBB463" s="309"/>
      <c r="BBC463" s="309"/>
      <c r="BBD463" s="309"/>
      <c r="BBE463" s="309"/>
      <c r="BBF463" s="309"/>
      <c r="BBG463" s="309"/>
      <c r="BBH463" s="309"/>
      <c r="BBI463" s="309"/>
      <c r="BBJ463" s="309"/>
      <c r="BBK463" s="309"/>
      <c r="BBL463" s="309"/>
      <c r="BBM463" s="309"/>
      <c r="BBN463" s="309"/>
      <c r="BBO463" s="309"/>
      <c r="BBP463" s="309"/>
      <c r="BBQ463" s="309"/>
      <c r="BBR463" s="309"/>
      <c r="BBS463" s="309"/>
      <c r="BBT463" s="309"/>
      <c r="BBU463" s="309"/>
      <c r="BBV463" s="309"/>
      <c r="BBW463" s="309"/>
      <c r="BBX463" s="309"/>
      <c r="BBY463" s="309"/>
      <c r="BBZ463" s="309"/>
      <c r="BCA463" s="309"/>
      <c r="BCB463" s="309"/>
      <c r="BCC463" s="309"/>
      <c r="BCD463" s="309"/>
      <c r="BCE463" s="309"/>
      <c r="BCF463" s="309"/>
      <c r="BCG463" s="309"/>
      <c r="BCH463" s="309"/>
      <c r="BCI463" s="309"/>
      <c r="BCJ463" s="309"/>
      <c r="BCK463" s="309"/>
      <c r="BCL463" s="309"/>
      <c r="BCM463" s="309"/>
      <c r="BCN463" s="309"/>
      <c r="BCO463" s="309"/>
      <c r="BCP463" s="309"/>
      <c r="BCQ463" s="309"/>
      <c r="BCR463" s="309"/>
      <c r="BCS463" s="309"/>
      <c r="BCT463" s="309"/>
      <c r="BCU463" s="309"/>
      <c r="BCV463" s="309"/>
      <c r="BCW463" s="309"/>
      <c r="BCX463" s="309"/>
      <c r="BCY463" s="309"/>
      <c r="BCZ463" s="309"/>
      <c r="BDA463" s="309"/>
      <c r="BDB463" s="309"/>
      <c r="BDC463" s="309"/>
      <c r="BDD463" s="309"/>
      <c r="BDE463" s="309"/>
      <c r="BDF463" s="309"/>
      <c r="BDG463" s="309"/>
      <c r="BDH463" s="309"/>
      <c r="BDI463" s="309"/>
      <c r="BDJ463" s="309"/>
      <c r="BDK463" s="309"/>
      <c r="BDL463" s="309"/>
      <c r="BDM463" s="309"/>
      <c r="BDN463" s="309"/>
      <c r="BDO463" s="309"/>
      <c r="BDP463" s="309"/>
      <c r="BDQ463" s="309"/>
      <c r="BDR463" s="309"/>
      <c r="BDS463" s="309"/>
      <c r="BDT463" s="309"/>
      <c r="BDU463" s="309"/>
      <c r="BDV463" s="309"/>
      <c r="BDW463" s="309"/>
      <c r="BDX463" s="309"/>
      <c r="BDY463" s="309"/>
      <c r="BDZ463" s="309"/>
      <c r="BEA463" s="309"/>
      <c r="BEB463" s="309"/>
      <c r="BEC463" s="309"/>
      <c r="BED463" s="309"/>
      <c r="BEE463" s="309"/>
      <c r="BEF463" s="309"/>
      <c r="BEG463" s="309"/>
      <c r="BEH463" s="309"/>
      <c r="BEI463" s="309"/>
      <c r="BEJ463" s="309"/>
      <c r="BEK463" s="309"/>
      <c r="BEL463" s="309"/>
      <c r="BEM463" s="309"/>
      <c r="BEN463" s="309"/>
      <c r="BEO463" s="309"/>
      <c r="BEP463" s="309"/>
      <c r="BEQ463" s="309"/>
      <c r="BER463" s="309"/>
      <c r="BES463" s="309"/>
      <c r="BET463" s="309"/>
      <c r="BEU463" s="309"/>
      <c r="BEV463" s="309"/>
      <c r="BEW463" s="309"/>
      <c r="BEX463" s="309"/>
      <c r="BEY463" s="309"/>
      <c r="BEZ463" s="309"/>
      <c r="BFA463" s="309"/>
      <c r="BFB463" s="309"/>
      <c r="BFC463" s="309"/>
      <c r="BFD463" s="309"/>
      <c r="BFE463" s="309"/>
      <c r="BFF463" s="309"/>
      <c r="BFG463" s="309"/>
      <c r="BFH463" s="309"/>
      <c r="BFI463" s="309"/>
      <c r="BFJ463" s="309"/>
      <c r="BFK463" s="309"/>
      <c r="BFL463" s="309"/>
      <c r="BFM463" s="309"/>
      <c r="BFN463" s="309"/>
      <c r="BFO463" s="309"/>
      <c r="BFP463" s="309"/>
      <c r="BFQ463" s="309"/>
      <c r="BFR463" s="309"/>
      <c r="BFS463" s="309"/>
      <c r="BFT463" s="309"/>
      <c r="BFU463" s="309"/>
      <c r="BFV463" s="309"/>
      <c r="BFW463" s="309"/>
      <c r="BFX463" s="309"/>
      <c r="BFY463" s="309"/>
      <c r="BFZ463" s="309"/>
      <c r="BGA463" s="309"/>
      <c r="BGB463" s="309"/>
      <c r="BGC463" s="309"/>
      <c r="BGD463" s="309"/>
      <c r="BGE463" s="309"/>
      <c r="BGF463" s="309"/>
      <c r="BGG463" s="309"/>
      <c r="BGH463" s="309"/>
    </row>
    <row r="464" spans="6:1542" s="18" customFormat="1" ht="14.45" customHeight="1" x14ac:dyDescent="0.25">
      <c r="F464" s="68"/>
      <c r="Y464" s="68"/>
      <c r="AC464" s="309"/>
      <c r="AD464" s="309"/>
      <c r="AE464" s="309"/>
      <c r="AF464" s="309"/>
      <c r="AG464" s="309"/>
      <c r="AH464" s="309"/>
      <c r="AI464" s="309"/>
      <c r="AJ464" s="309"/>
      <c r="AK464" s="309"/>
      <c r="AL464" s="309"/>
      <c r="AM464" s="309"/>
      <c r="AN464" s="309"/>
      <c r="AO464" s="309"/>
      <c r="AP464" s="309"/>
      <c r="AQ464" s="309"/>
      <c r="AR464" s="309"/>
      <c r="AS464" s="309"/>
      <c r="AT464" s="309"/>
      <c r="AU464" s="309"/>
      <c r="AV464" s="309"/>
      <c r="AW464" s="309"/>
      <c r="AX464" s="309"/>
      <c r="AY464" s="309"/>
      <c r="AZ464" s="309"/>
      <c r="BA464" s="309"/>
      <c r="BB464" s="309"/>
      <c r="BC464" s="309"/>
      <c r="BD464" s="309"/>
      <c r="BE464" s="309"/>
      <c r="BF464" s="309"/>
      <c r="BG464" s="309"/>
      <c r="BH464" s="309"/>
      <c r="BI464" s="309"/>
      <c r="BJ464" s="309"/>
      <c r="BK464" s="309"/>
      <c r="BL464" s="309"/>
      <c r="BM464" s="309"/>
      <c r="BN464" s="309"/>
      <c r="BO464" s="309"/>
      <c r="BP464" s="309"/>
      <c r="BQ464" s="309"/>
      <c r="BR464" s="309"/>
      <c r="BS464" s="309"/>
      <c r="BT464" s="309"/>
      <c r="BU464" s="309"/>
      <c r="BV464" s="309"/>
      <c r="BW464" s="309"/>
      <c r="BX464" s="309"/>
      <c r="BY464" s="309"/>
      <c r="BZ464" s="309"/>
      <c r="CA464" s="309"/>
      <c r="CB464" s="309"/>
      <c r="CC464" s="309"/>
      <c r="CD464" s="309"/>
      <c r="CE464" s="309"/>
      <c r="CF464" s="309"/>
      <c r="CG464" s="309"/>
      <c r="CH464" s="309"/>
      <c r="CI464" s="309"/>
      <c r="CJ464" s="309"/>
      <c r="CK464" s="309"/>
      <c r="CL464" s="309"/>
      <c r="CM464" s="309"/>
      <c r="CN464" s="309"/>
      <c r="CO464" s="309"/>
      <c r="CP464" s="309"/>
      <c r="CQ464" s="309"/>
      <c r="CR464" s="309"/>
      <c r="CS464" s="309"/>
      <c r="CT464" s="309"/>
      <c r="CU464" s="309"/>
      <c r="CV464" s="309"/>
      <c r="CW464" s="309"/>
      <c r="CX464" s="309"/>
      <c r="CY464" s="309"/>
      <c r="CZ464" s="309"/>
      <c r="DA464" s="309"/>
      <c r="DB464" s="309"/>
      <c r="DC464" s="309"/>
      <c r="DD464" s="309"/>
      <c r="DE464" s="309"/>
      <c r="DF464" s="309"/>
      <c r="DG464" s="309"/>
      <c r="DH464" s="309"/>
      <c r="DI464" s="309"/>
      <c r="DJ464" s="309"/>
      <c r="DK464" s="309"/>
      <c r="DL464" s="309"/>
      <c r="DM464" s="309"/>
      <c r="DN464" s="309"/>
      <c r="DO464" s="309"/>
      <c r="DP464" s="309"/>
      <c r="DQ464" s="309"/>
      <c r="DR464" s="309"/>
      <c r="DS464" s="309"/>
      <c r="DT464" s="309"/>
      <c r="DU464" s="309"/>
      <c r="DV464" s="309"/>
      <c r="DW464" s="309"/>
      <c r="DX464" s="309"/>
      <c r="DY464" s="309"/>
      <c r="DZ464" s="309"/>
      <c r="EA464" s="309"/>
      <c r="EB464" s="309"/>
      <c r="EC464" s="309"/>
      <c r="ED464" s="309"/>
      <c r="EE464" s="309"/>
      <c r="EF464" s="309"/>
      <c r="EG464" s="309"/>
      <c r="EH464" s="309"/>
      <c r="EI464" s="309"/>
      <c r="EJ464" s="309"/>
      <c r="EK464" s="309"/>
      <c r="EL464" s="309"/>
      <c r="EM464" s="309"/>
      <c r="EN464" s="309"/>
      <c r="EO464" s="309"/>
      <c r="EP464" s="309"/>
      <c r="EQ464" s="309"/>
      <c r="ER464" s="309"/>
      <c r="ES464" s="309"/>
      <c r="ET464" s="309"/>
      <c r="EU464" s="309"/>
      <c r="EV464" s="309"/>
      <c r="EW464" s="309"/>
      <c r="EX464" s="309"/>
      <c r="EY464" s="309"/>
      <c r="EZ464" s="309"/>
      <c r="FA464" s="309"/>
      <c r="FB464" s="309"/>
      <c r="FC464" s="309"/>
      <c r="FD464" s="309"/>
      <c r="FE464" s="309"/>
      <c r="FF464" s="309"/>
      <c r="FG464" s="309"/>
      <c r="FH464" s="309"/>
      <c r="FI464" s="309"/>
      <c r="FJ464" s="309"/>
      <c r="FK464" s="309"/>
      <c r="FL464" s="309"/>
      <c r="FM464" s="309"/>
      <c r="FN464" s="309"/>
      <c r="FO464" s="309"/>
      <c r="FP464" s="309"/>
      <c r="FQ464" s="309"/>
      <c r="FR464" s="309"/>
      <c r="FS464" s="309"/>
      <c r="FT464" s="309"/>
      <c r="FU464" s="309"/>
      <c r="FV464" s="309"/>
      <c r="FW464" s="309"/>
      <c r="FX464" s="309"/>
      <c r="FY464" s="309"/>
      <c r="FZ464" s="309"/>
      <c r="GA464" s="309"/>
      <c r="GB464" s="309"/>
      <c r="GC464" s="309"/>
      <c r="GD464" s="309"/>
      <c r="GE464" s="309"/>
      <c r="GF464" s="309"/>
      <c r="GG464" s="309"/>
      <c r="GH464" s="309"/>
      <c r="GI464" s="309"/>
      <c r="GJ464" s="309"/>
      <c r="GK464" s="309"/>
      <c r="GL464" s="309"/>
      <c r="GM464" s="309"/>
      <c r="GN464" s="309"/>
      <c r="GO464" s="309"/>
      <c r="GP464" s="309"/>
      <c r="GQ464" s="309"/>
      <c r="GR464" s="309"/>
      <c r="GS464" s="309"/>
      <c r="GT464" s="309"/>
      <c r="GU464" s="309"/>
      <c r="GV464" s="309"/>
      <c r="GW464" s="309"/>
      <c r="GX464" s="309"/>
      <c r="GY464" s="309"/>
      <c r="GZ464" s="309"/>
      <c r="HA464" s="309"/>
      <c r="HB464" s="309"/>
      <c r="HC464" s="309"/>
      <c r="HD464" s="309"/>
      <c r="HE464" s="309"/>
      <c r="HF464" s="309"/>
      <c r="HG464" s="309"/>
      <c r="HH464" s="309"/>
      <c r="HI464" s="309"/>
      <c r="HJ464" s="309"/>
      <c r="HK464" s="309"/>
      <c r="HL464" s="309"/>
      <c r="HM464" s="309"/>
      <c r="HN464" s="309"/>
      <c r="HO464" s="309"/>
      <c r="HP464" s="309"/>
      <c r="HQ464" s="309"/>
      <c r="HR464" s="309"/>
      <c r="HS464" s="309"/>
      <c r="HT464" s="309"/>
      <c r="HU464" s="309"/>
      <c r="HV464" s="309"/>
      <c r="HW464" s="309"/>
      <c r="HX464" s="309"/>
      <c r="HY464" s="309"/>
      <c r="HZ464" s="309"/>
      <c r="IA464" s="309"/>
      <c r="IB464" s="309"/>
      <c r="IC464" s="309"/>
      <c r="ID464" s="309"/>
      <c r="IE464" s="309"/>
      <c r="IF464" s="309"/>
      <c r="IG464" s="309"/>
      <c r="IH464" s="309"/>
      <c r="II464" s="309"/>
      <c r="IJ464" s="309"/>
      <c r="IK464" s="309"/>
      <c r="IL464" s="309"/>
      <c r="IM464" s="309"/>
      <c r="IN464" s="309"/>
      <c r="IO464" s="309"/>
      <c r="IP464" s="309"/>
      <c r="IQ464" s="309"/>
      <c r="IR464" s="309"/>
      <c r="IS464" s="309"/>
      <c r="IT464" s="309"/>
      <c r="IU464" s="309"/>
      <c r="IV464" s="309"/>
      <c r="IW464" s="309"/>
      <c r="IX464" s="309"/>
      <c r="IY464" s="309"/>
      <c r="IZ464" s="309"/>
      <c r="JA464" s="309"/>
      <c r="JB464" s="309"/>
      <c r="JC464" s="309"/>
      <c r="JD464" s="309"/>
      <c r="JE464" s="309"/>
      <c r="JF464" s="309"/>
      <c r="JG464" s="309"/>
      <c r="JH464" s="309"/>
      <c r="JI464" s="309"/>
      <c r="JJ464" s="309"/>
      <c r="JK464" s="309"/>
      <c r="JL464" s="309"/>
      <c r="JM464" s="309"/>
      <c r="JN464" s="309"/>
      <c r="JO464" s="309"/>
      <c r="JP464" s="309"/>
      <c r="JQ464" s="309"/>
      <c r="JR464" s="309"/>
      <c r="JS464" s="309"/>
      <c r="JT464" s="309"/>
      <c r="JU464" s="309"/>
      <c r="JV464" s="309"/>
      <c r="JW464" s="309"/>
      <c r="JX464" s="309"/>
      <c r="JY464" s="309"/>
      <c r="JZ464" s="309"/>
      <c r="KA464" s="309"/>
      <c r="KB464" s="309"/>
      <c r="KC464" s="309"/>
      <c r="KD464" s="309"/>
      <c r="KE464" s="309"/>
      <c r="KF464" s="309"/>
      <c r="KG464" s="309"/>
      <c r="KH464" s="309"/>
      <c r="KI464" s="309"/>
      <c r="KJ464" s="309"/>
      <c r="KK464" s="309"/>
      <c r="KL464" s="309"/>
      <c r="KM464" s="309"/>
      <c r="KN464" s="309"/>
      <c r="KO464" s="309"/>
      <c r="KP464" s="309"/>
      <c r="KQ464" s="309"/>
      <c r="KR464" s="309"/>
      <c r="KS464" s="309"/>
      <c r="KT464" s="309"/>
      <c r="KU464" s="309"/>
      <c r="KV464" s="309"/>
      <c r="KW464" s="309"/>
      <c r="KX464" s="309"/>
      <c r="KY464" s="309"/>
      <c r="KZ464" s="309"/>
      <c r="LA464" s="309"/>
      <c r="LB464" s="309"/>
      <c r="LC464" s="309"/>
      <c r="LD464" s="309"/>
      <c r="LE464" s="309"/>
      <c r="LF464" s="309"/>
      <c r="LG464" s="309"/>
      <c r="LH464" s="309"/>
      <c r="LI464" s="309"/>
      <c r="LJ464" s="309"/>
      <c r="LK464" s="309"/>
      <c r="LL464" s="309"/>
      <c r="LM464" s="309"/>
      <c r="LN464" s="309"/>
      <c r="LO464" s="309"/>
      <c r="LP464" s="309"/>
      <c r="LQ464" s="309"/>
      <c r="LR464" s="309"/>
      <c r="LS464" s="309"/>
      <c r="LT464" s="309"/>
      <c r="LU464" s="309"/>
      <c r="LV464" s="309"/>
      <c r="LW464" s="309"/>
      <c r="LX464" s="309"/>
      <c r="LY464" s="309"/>
      <c r="LZ464" s="309"/>
      <c r="MA464" s="309"/>
      <c r="MB464" s="309"/>
      <c r="MC464" s="309"/>
      <c r="MD464" s="309"/>
      <c r="ME464" s="309"/>
      <c r="MF464" s="309"/>
      <c r="MG464" s="309"/>
      <c r="MH464" s="309"/>
      <c r="MI464" s="309"/>
      <c r="MJ464" s="309"/>
      <c r="MK464" s="309"/>
      <c r="ML464" s="309"/>
      <c r="MM464" s="309"/>
      <c r="MN464" s="309"/>
      <c r="MO464" s="309"/>
      <c r="MP464" s="309"/>
      <c r="MQ464" s="309"/>
      <c r="MR464" s="309"/>
      <c r="MS464" s="309"/>
      <c r="MT464" s="309"/>
      <c r="MU464" s="309"/>
      <c r="MV464" s="309"/>
      <c r="MW464" s="309"/>
      <c r="MX464" s="309"/>
      <c r="MY464" s="309"/>
      <c r="MZ464" s="309"/>
      <c r="NA464" s="309"/>
      <c r="NB464" s="309"/>
      <c r="NC464" s="309"/>
      <c r="ND464" s="309"/>
      <c r="NE464" s="309"/>
      <c r="NF464" s="309"/>
      <c r="NG464" s="309"/>
      <c r="NH464" s="309"/>
      <c r="NI464" s="309"/>
      <c r="NJ464" s="309"/>
      <c r="NK464" s="309"/>
      <c r="NL464" s="309"/>
      <c r="NM464" s="309"/>
      <c r="NN464" s="309"/>
      <c r="NO464" s="309"/>
      <c r="NP464" s="309"/>
      <c r="NQ464" s="309"/>
      <c r="NR464" s="309"/>
      <c r="NS464" s="309"/>
      <c r="NT464" s="309"/>
      <c r="NU464" s="309"/>
      <c r="NV464" s="309"/>
      <c r="NW464" s="309"/>
      <c r="NX464" s="309"/>
      <c r="NY464" s="309"/>
      <c r="NZ464" s="309"/>
      <c r="OA464" s="309"/>
      <c r="OB464" s="309"/>
      <c r="OC464" s="309"/>
      <c r="OD464" s="309"/>
      <c r="OE464" s="309"/>
      <c r="OF464" s="309"/>
      <c r="OG464" s="309"/>
      <c r="OH464" s="309"/>
      <c r="OI464" s="309"/>
      <c r="OJ464" s="309"/>
      <c r="OK464" s="309"/>
      <c r="OL464" s="309"/>
      <c r="OM464" s="309"/>
      <c r="ON464" s="309"/>
      <c r="OO464" s="309"/>
      <c r="OP464" s="309"/>
      <c r="OQ464" s="309"/>
      <c r="OR464" s="309"/>
      <c r="OS464" s="309"/>
      <c r="OT464" s="309"/>
      <c r="OU464" s="309"/>
      <c r="OV464" s="309"/>
      <c r="OW464" s="309"/>
      <c r="OX464" s="309"/>
      <c r="OY464" s="309"/>
      <c r="OZ464" s="309"/>
      <c r="PA464" s="309"/>
      <c r="PB464" s="309"/>
      <c r="PC464" s="309"/>
      <c r="PD464" s="309"/>
      <c r="PE464" s="309"/>
      <c r="PF464" s="309"/>
      <c r="PG464" s="309"/>
      <c r="PH464" s="309"/>
      <c r="PI464" s="309"/>
      <c r="PJ464" s="309"/>
      <c r="PK464" s="309"/>
      <c r="PL464" s="309"/>
      <c r="PM464" s="309"/>
      <c r="PN464" s="309"/>
      <c r="PO464" s="309"/>
      <c r="PP464" s="309"/>
      <c r="PQ464" s="309"/>
      <c r="PR464" s="309"/>
      <c r="PS464" s="309"/>
      <c r="PT464" s="309"/>
      <c r="PU464" s="309"/>
      <c r="PV464" s="309"/>
      <c r="PW464" s="309"/>
      <c r="PX464" s="309"/>
      <c r="PY464" s="309"/>
      <c r="PZ464" s="309"/>
      <c r="QA464" s="309"/>
      <c r="QB464" s="309"/>
      <c r="QC464" s="309"/>
      <c r="QD464" s="309"/>
      <c r="QE464" s="309"/>
      <c r="QF464" s="309"/>
      <c r="QG464" s="309"/>
      <c r="QH464" s="309"/>
      <c r="QI464" s="309"/>
      <c r="QJ464" s="309"/>
      <c r="QK464" s="309"/>
      <c r="QL464" s="309"/>
      <c r="QM464" s="309"/>
      <c r="QN464" s="309"/>
      <c r="QO464" s="309"/>
      <c r="QP464" s="309"/>
      <c r="QQ464" s="309"/>
      <c r="QR464" s="309"/>
      <c r="QS464" s="309"/>
      <c r="QT464" s="309"/>
      <c r="QU464" s="309"/>
      <c r="QV464" s="309"/>
      <c r="QW464" s="309"/>
      <c r="QX464" s="309"/>
      <c r="QY464" s="309"/>
      <c r="QZ464" s="309"/>
      <c r="RA464" s="309"/>
      <c r="RB464" s="309"/>
      <c r="RC464" s="309"/>
      <c r="RD464" s="309"/>
      <c r="RE464" s="309"/>
      <c r="RF464" s="309"/>
      <c r="RG464" s="309"/>
      <c r="RH464" s="309"/>
      <c r="RI464" s="309"/>
      <c r="RJ464" s="309"/>
      <c r="RK464" s="309"/>
      <c r="RL464" s="309"/>
      <c r="RM464" s="309"/>
      <c r="RN464" s="309"/>
      <c r="RO464" s="309"/>
      <c r="RP464" s="309"/>
      <c r="RQ464" s="309"/>
      <c r="RR464" s="309"/>
      <c r="RS464" s="309"/>
      <c r="RT464" s="309"/>
      <c r="RU464" s="309"/>
      <c r="RV464" s="309"/>
      <c r="RW464" s="309"/>
      <c r="RX464" s="309"/>
      <c r="RY464" s="309"/>
      <c r="RZ464" s="309"/>
      <c r="SA464" s="309"/>
      <c r="SB464" s="309"/>
      <c r="SC464" s="309"/>
      <c r="SD464" s="309"/>
      <c r="SE464" s="309"/>
      <c r="SF464" s="309"/>
      <c r="SG464" s="309"/>
      <c r="SH464" s="309"/>
      <c r="SI464" s="309"/>
      <c r="SJ464" s="309"/>
      <c r="SK464" s="309"/>
      <c r="SL464" s="309"/>
      <c r="SM464" s="309"/>
      <c r="SN464" s="309"/>
      <c r="SO464" s="309"/>
      <c r="SP464" s="309"/>
      <c r="SQ464" s="309"/>
      <c r="SR464" s="309"/>
      <c r="SS464" s="309"/>
      <c r="ST464" s="309"/>
      <c r="SU464" s="309"/>
      <c r="SV464" s="309"/>
      <c r="SW464" s="309"/>
      <c r="SX464" s="309"/>
      <c r="SY464" s="309"/>
      <c r="SZ464" s="309"/>
      <c r="TA464" s="309"/>
      <c r="TB464" s="309"/>
      <c r="TC464" s="309"/>
      <c r="TD464" s="309"/>
      <c r="TE464" s="309"/>
      <c r="TF464" s="309"/>
      <c r="TG464" s="309"/>
      <c r="TH464" s="309"/>
      <c r="TI464" s="309"/>
      <c r="TJ464" s="309"/>
      <c r="TK464" s="309"/>
      <c r="TL464" s="309"/>
      <c r="TM464" s="309"/>
      <c r="TN464" s="309"/>
      <c r="TO464" s="309"/>
      <c r="TP464" s="309"/>
      <c r="TQ464" s="309"/>
      <c r="TR464" s="309"/>
      <c r="TS464" s="309"/>
      <c r="TT464" s="309"/>
      <c r="TU464" s="309"/>
      <c r="TV464" s="309"/>
      <c r="TW464" s="309"/>
      <c r="TX464" s="309"/>
      <c r="TY464" s="309"/>
      <c r="TZ464" s="309"/>
      <c r="UA464" s="309"/>
      <c r="UB464" s="309"/>
      <c r="UC464" s="309"/>
      <c r="UD464" s="309"/>
      <c r="UE464" s="309"/>
      <c r="UF464" s="309"/>
      <c r="UG464" s="309"/>
      <c r="UH464" s="309"/>
      <c r="UI464" s="309"/>
      <c r="UJ464" s="309"/>
      <c r="UK464" s="309"/>
      <c r="UL464" s="309"/>
      <c r="UM464" s="309"/>
      <c r="UN464" s="309"/>
      <c r="UO464" s="309"/>
      <c r="UP464" s="309"/>
      <c r="UQ464" s="309"/>
      <c r="UR464" s="309"/>
      <c r="US464" s="309"/>
      <c r="UT464" s="309"/>
      <c r="UU464" s="309"/>
      <c r="UV464" s="309"/>
      <c r="UW464" s="309"/>
      <c r="UX464" s="309"/>
      <c r="UY464" s="309"/>
      <c r="UZ464" s="309"/>
      <c r="VA464" s="309"/>
      <c r="VB464" s="309"/>
      <c r="VC464" s="309"/>
      <c r="VD464" s="309"/>
      <c r="VE464" s="309"/>
      <c r="VF464" s="309"/>
      <c r="VG464" s="309"/>
      <c r="VH464" s="309"/>
      <c r="VI464" s="309"/>
      <c r="VJ464" s="309"/>
      <c r="VK464" s="309"/>
      <c r="VL464" s="309"/>
      <c r="VM464" s="309"/>
      <c r="VN464" s="309"/>
      <c r="VO464" s="309"/>
      <c r="VP464" s="309"/>
      <c r="VQ464" s="309"/>
      <c r="VR464" s="309"/>
      <c r="VS464" s="309"/>
      <c r="VT464" s="309"/>
      <c r="VU464" s="309"/>
      <c r="VV464" s="309"/>
      <c r="VW464" s="309"/>
      <c r="VX464" s="309"/>
      <c r="VY464" s="309"/>
      <c r="VZ464" s="309"/>
      <c r="WA464" s="309"/>
      <c r="WB464" s="309"/>
      <c r="WC464" s="309"/>
      <c r="WD464" s="309"/>
      <c r="WE464" s="309"/>
      <c r="WF464" s="309"/>
      <c r="WG464" s="309"/>
      <c r="WH464" s="309"/>
      <c r="WI464" s="309"/>
      <c r="WJ464" s="309"/>
      <c r="WK464" s="309"/>
      <c r="WL464" s="309"/>
      <c r="WM464" s="309"/>
      <c r="WN464" s="309"/>
      <c r="WO464" s="309"/>
      <c r="WP464" s="309"/>
      <c r="WQ464" s="309"/>
      <c r="WR464" s="309"/>
      <c r="WS464" s="309"/>
      <c r="WT464" s="309"/>
      <c r="WU464" s="309"/>
      <c r="WV464" s="309"/>
      <c r="WW464" s="309"/>
      <c r="WX464" s="309"/>
      <c r="WY464" s="309"/>
      <c r="WZ464" s="309"/>
      <c r="XA464" s="309"/>
      <c r="XB464" s="309"/>
      <c r="XC464" s="309"/>
      <c r="XD464" s="309"/>
      <c r="XE464" s="309"/>
      <c r="XF464" s="309"/>
      <c r="XG464" s="309"/>
      <c r="XH464" s="309"/>
      <c r="XI464" s="309"/>
      <c r="XJ464" s="309"/>
      <c r="XK464" s="309"/>
      <c r="XL464" s="309"/>
      <c r="XM464" s="309"/>
      <c r="XN464" s="309"/>
      <c r="XO464" s="309"/>
      <c r="XP464" s="309"/>
      <c r="XQ464" s="309"/>
      <c r="XR464" s="309"/>
      <c r="XS464" s="309"/>
      <c r="XT464" s="309"/>
      <c r="XU464" s="309"/>
      <c r="XV464" s="309"/>
      <c r="XW464" s="309"/>
      <c r="XX464" s="309"/>
      <c r="XY464" s="309"/>
      <c r="XZ464" s="309"/>
      <c r="YA464" s="309"/>
      <c r="YB464" s="309"/>
      <c r="YC464" s="309"/>
      <c r="YD464" s="309"/>
      <c r="YE464" s="309"/>
      <c r="YF464" s="309"/>
      <c r="YG464" s="309"/>
      <c r="YH464" s="309"/>
      <c r="YI464" s="309"/>
      <c r="YJ464" s="309"/>
      <c r="YK464" s="309"/>
      <c r="YL464" s="309"/>
      <c r="YM464" s="309"/>
      <c r="YN464" s="309"/>
      <c r="YO464" s="309"/>
      <c r="YP464" s="309"/>
      <c r="YQ464" s="309"/>
      <c r="YR464" s="309"/>
      <c r="YS464" s="309"/>
      <c r="YT464" s="309"/>
      <c r="YU464" s="309"/>
      <c r="YV464" s="309"/>
      <c r="YW464" s="309"/>
      <c r="YX464" s="309"/>
      <c r="YY464" s="309"/>
      <c r="YZ464" s="309"/>
      <c r="ZA464" s="309"/>
      <c r="ZB464" s="309"/>
      <c r="ZC464" s="309"/>
      <c r="ZD464" s="309"/>
      <c r="ZE464" s="309"/>
      <c r="ZF464" s="309"/>
      <c r="ZG464" s="309"/>
      <c r="ZH464" s="309"/>
      <c r="ZI464" s="309"/>
      <c r="ZJ464" s="309"/>
      <c r="ZK464" s="309"/>
      <c r="ZL464" s="309"/>
      <c r="ZM464" s="309"/>
      <c r="ZN464" s="309"/>
      <c r="ZO464" s="309"/>
      <c r="ZP464" s="309"/>
      <c r="ZQ464" s="309"/>
      <c r="ZR464" s="309"/>
      <c r="ZS464" s="309"/>
      <c r="ZT464" s="309"/>
      <c r="ZU464" s="309"/>
      <c r="ZV464" s="309"/>
      <c r="ZW464" s="309"/>
      <c r="ZX464" s="309"/>
      <c r="ZY464" s="309"/>
      <c r="ZZ464" s="309"/>
      <c r="AAA464" s="309"/>
      <c r="AAB464" s="309"/>
      <c r="AAC464" s="309"/>
      <c r="AAD464" s="309"/>
      <c r="AAE464" s="309"/>
      <c r="AAF464" s="309"/>
      <c r="AAG464" s="309"/>
      <c r="AAH464" s="309"/>
      <c r="AAI464" s="309"/>
      <c r="AAJ464" s="309"/>
      <c r="AAK464" s="309"/>
      <c r="AAL464" s="309"/>
      <c r="AAM464" s="309"/>
      <c r="AAN464" s="309"/>
      <c r="AAO464" s="309"/>
      <c r="AAP464" s="309"/>
      <c r="AAQ464" s="309"/>
      <c r="AAR464" s="309"/>
      <c r="AAS464" s="309"/>
      <c r="AAT464" s="309"/>
      <c r="AAU464" s="309"/>
      <c r="AAV464" s="309"/>
      <c r="AAW464" s="309"/>
      <c r="AAX464" s="309"/>
      <c r="AAY464" s="309"/>
      <c r="AAZ464" s="309"/>
      <c r="ABA464" s="309"/>
      <c r="ABB464" s="309"/>
      <c r="ABC464" s="309"/>
      <c r="ABD464" s="309"/>
      <c r="ABE464" s="309"/>
      <c r="ABF464" s="309"/>
      <c r="ABG464" s="309"/>
      <c r="ABH464" s="309"/>
      <c r="ABI464" s="309"/>
      <c r="ABJ464" s="309"/>
      <c r="ABK464" s="309"/>
      <c r="ABL464" s="309"/>
      <c r="ABM464" s="309"/>
      <c r="ABN464" s="309"/>
      <c r="ABO464" s="309"/>
      <c r="ABP464" s="309"/>
      <c r="ABQ464" s="309"/>
      <c r="ABR464" s="309"/>
      <c r="ABS464" s="309"/>
      <c r="ABT464" s="309"/>
      <c r="ABU464" s="309"/>
      <c r="ABV464" s="309"/>
      <c r="ABW464" s="309"/>
      <c r="ABX464" s="309"/>
      <c r="ABY464" s="309"/>
      <c r="ABZ464" s="309"/>
      <c r="ACA464" s="309"/>
      <c r="ACB464" s="309"/>
      <c r="ACC464" s="309"/>
      <c r="ACD464" s="309"/>
      <c r="ACE464" s="309"/>
      <c r="ACF464" s="309"/>
      <c r="ACG464" s="309"/>
      <c r="ACH464" s="309"/>
      <c r="ACI464" s="309"/>
      <c r="ACJ464" s="309"/>
      <c r="ACK464" s="309"/>
      <c r="ACL464" s="309"/>
      <c r="ACM464" s="309"/>
      <c r="ACN464" s="309"/>
      <c r="ACO464" s="309"/>
      <c r="ACP464" s="309"/>
      <c r="ACQ464" s="309"/>
      <c r="ACR464" s="309"/>
      <c r="ACS464" s="309"/>
      <c r="ACT464" s="309"/>
      <c r="ACU464" s="309"/>
      <c r="ACV464" s="309"/>
      <c r="ACW464" s="309"/>
      <c r="ACX464" s="309"/>
      <c r="ACY464" s="309"/>
      <c r="ACZ464" s="309"/>
      <c r="ADA464" s="309"/>
      <c r="ADB464" s="309"/>
      <c r="ADC464" s="309"/>
      <c r="ADD464" s="309"/>
      <c r="ADE464" s="309"/>
      <c r="ADF464" s="309"/>
      <c r="ADG464" s="309"/>
      <c r="ADH464" s="309"/>
      <c r="ADI464" s="309"/>
      <c r="ADJ464" s="309"/>
      <c r="ADK464" s="309"/>
      <c r="ADL464" s="309"/>
      <c r="ADM464" s="309"/>
      <c r="ADN464" s="309"/>
      <c r="ADO464" s="309"/>
      <c r="ADP464" s="309"/>
      <c r="ADQ464" s="309"/>
      <c r="ADR464" s="309"/>
      <c r="ADS464" s="309"/>
      <c r="ADT464" s="309"/>
      <c r="ADU464" s="309"/>
      <c r="ADV464" s="309"/>
      <c r="ADW464" s="309"/>
      <c r="ADX464" s="309"/>
      <c r="ADY464" s="309"/>
      <c r="ADZ464" s="309"/>
      <c r="AEA464" s="309"/>
      <c r="AEB464" s="309"/>
      <c r="AEC464" s="309"/>
      <c r="AED464" s="309"/>
      <c r="AEE464" s="309"/>
      <c r="AEF464" s="309"/>
      <c r="AEG464" s="309"/>
      <c r="AEH464" s="309"/>
      <c r="AEI464" s="309"/>
      <c r="AEJ464" s="309"/>
      <c r="AEK464" s="309"/>
      <c r="AEL464" s="309"/>
      <c r="AEM464" s="309"/>
      <c r="AEN464" s="309"/>
      <c r="AEO464" s="309"/>
      <c r="AEP464" s="309"/>
      <c r="AEQ464" s="309"/>
      <c r="AER464" s="309"/>
      <c r="AES464" s="309"/>
      <c r="AET464" s="309"/>
      <c r="AEU464" s="309"/>
      <c r="AEV464" s="309"/>
      <c r="AEW464" s="309"/>
      <c r="AEX464" s="309"/>
      <c r="AEY464" s="309"/>
      <c r="AEZ464" s="309"/>
      <c r="AFA464" s="309"/>
      <c r="AFB464" s="309"/>
      <c r="AFC464" s="309"/>
      <c r="AFD464" s="309"/>
      <c r="AFE464" s="309"/>
      <c r="AFF464" s="309"/>
      <c r="AFG464" s="309"/>
      <c r="AFH464" s="309"/>
      <c r="AFI464" s="309"/>
      <c r="AFJ464" s="309"/>
      <c r="AFK464" s="309"/>
      <c r="AFL464" s="309"/>
      <c r="AFM464" s="309"/>
      <c r="AFN464" s="309"/>
      <c r="AFO464" s="309"/>
      <c r="AFP464" s="309"/>
      <c r="AFQ464" s="309"/>
      <c r="AFR464" s="309"/>
      <c r="AFS464" s="309"/>
      <c r="AFT464" s="309"/>
      <c r="AFU464" s="309"/>
      <c r="AFV464" s="309"/>
      <c r="AFW464" s="309"/>
      <c r="AFX464" s="309"/>
      <c r="AFY464" s="309"/>
      <c r="AFZ464" s="309"/>
      <c r="AGA464" s="309"/>
      <c r="AGB464" s="309"/>
      <c r="AGC464" s="309"/>
      <c r="AGD464" s="309"/>
      <c r="AGE464" s="309"/>
      <c r="AGF464" s="309"/>
      <c r="AGG464" s="309"/>
      <c r="AGH464" s="309"/>
      <c r="AGI464" s="309"/>
      <c r="AGJ464" s="309"/>
      <c r="AGK464" s="309"/>
      <c r="AGL464" s="309"/>
      <c r="AGM464" s="309"/>
      <c r="AGN464" s="309"/>
      <c r="AGO464" s="309"/>
      <c r="AGP464" s="309"/>
      <c r="AGQ464" s="309"/>
      <c r="AGR464" s="309"/>
      <c r="AGS464" s="309"/>
      <c r="AGT464" s="309"/>
      <c r="AGU464" s="309"/>
      <c r="AGV464" s="309"/>
      <c r="AGW464" s="309"/>
      <c r="AGX464" s="309"/>
      <c r="AGY464" s="309"/>
      <c r="AGZ464" s="309"/>
      <c r="AHA464" s="309"/>
      <c r="AHB464" s="309"/>
      <c r="AHC464" s="309"/>
      <c r="AHD464" s="309"/>
      <c r="AHE464" s="309"/>
      <c r="AHF464" s="309"/>
      <c r="AHG464" s="309"/>
      <c r="AHH464" s="309"/>
      <c r="AHI464" s="309"/>
      <c r="AHJ464" s="309"/>
      <c r="AHK464" s="309"/>
      <c r="AHL464" s="309"/>
      <c r="AHM464" s="309"/>
      <c r="AHN464" s="309"/>
      <c r="AHO464" s="309"/>
      <c r="AHP464" s="309"/>
      <c r="AHQ464" s="309"/>
      <c r="AHR464" s="309"/>
      <c r="AHS464" s="309"/>
      <c r="AHT464" s="309"/>
      <c r="AHU464" s="309"/>
      <c r="AHV464" s="309"/>
      <c r="AHW464" s="309"/>
      <c r="AHX464" s="309"/>
      <c r="AHY464" s="309"/>
      <c r="AHZ464" s="309"/>
      <c r="AIA464" s="309"/>
      <c r="AIB464" s="309"/>
      <c r="AIC464" s="309"/>
      <c r="AID464" s="309"/>
      <c r="AIE464" s="309"/>
      <c r="AIF464" s="309"/>
      <c r="AIG464" s="309"/>
      <c r="AIH464" s="309"/>
      <c r="AII464" s="309"/>
      <c r="AIJ464" s="309"/>
      <c r="AIK464" s="309"/>
      <c r="AIL464" s="309"/>
      <c r="AIM464" s="309"/>
      <c r="AIN464" s="309"/>
      <c r="AIO464" s="309"/>
      <c r="AIP464" s="309"/>
      <c r="AIQ464" s="309"/>
      <c r="AIR464" s="309"/>
      <c r="AIS464" s="309"/>
      <c r="AIT464" s="309"/>
      <c r="AIU464" s="309"/>
      <c r="AIV464" s="309"/>
      <c r="AIW464" s="309"/>
      <c r="AIX464" s="309"/>
      <c r="AIY464" s="309"/>
      <c r="AIZ464" s="309"/>
      <c r="AJA464" s="309"/>
      <c r="AJB464" s="309"/>
      <c r="AJC464" s="309"/>
      <c r="AJD464" s="309"/>
      <c r="AJE464" s="309"/>
      <c r="AJF464" s="309"/>
      <c r="AJG464" s="309"/>
      <c r="AJH464" s="309"/>
      <c r="AJI464" s="309"/>
      <c r="AJJ464" s="309"/>
      <c r="AJK464" s="309"/>
      <c r="AJL464" s="309"/>
      <c r="AJM464" s="309"/>
      <c r="AJN464" s="309"/>
      <c r="AJO464" s="309"/>
      <c r="AJP464" s="309"/>
      <c r="AJQ464" s="309"/>
      <c r="AJR464" s="309"/>
      <c r="AJS464" s="309"/>
      <c r="AJT464" s="309"/>
      <c r="AJU464" s="309"/>
      <c r="AJV464" s="309"/>
      <c r="AJW464" s="309"/>
      <c r="AJX464" s="309"/>
      <c r="AJY464" s="309"/>
      <c r="AJZ464" s="309"/>
      <c r="AKA464" s="309"/>
      <c r="AKB464" s="309"/>
      <c r="AKC464" s="309"/>
      <c r="AKD464" s="309"/>
      <c r="AKE464" s="309"/>
      <c r="AKF464" s="309"/>
      <c r="AKG464" s="309"/>
      <c r="AKH464" s="309"/>
      <c r="AKI464" s="309"/>
      <c r="AKJ464" s="309"/>
      <c r="AKK464" s="309"/>
      <c r="AKL464" s="309"/>
      <c r="AKM464" s="309"/>
      <c r="AKN464" s="309"/>
      <c r="AKO464" s="309"/>
      <c r="AKP464" s="309"/>
      <c r="AKQ464" s="309"/>
      <c r="AKR464" s="309"/>
      <c r="AKS464" s="309"/>
      <c r="AKT464" s="309"/>
      <c r="AKU464" s="309"/>
      <c r="AKV464" s="309"/>
      <c r="AKW464" s="309"/>
      <c r="AKX464" s="309"/>
      <c r="AKY464" s="309"/>
      <c r="AKZ464" s="309"/>
      <c r="ALA464" s="309"/>
      <c r="ALB464" s="309"/>
      <c r="ALC464" s="309"/>
      <c r="ALD464" s="309"/>
      <c r="ALE464" s="309"/>
      <c r="ALF464" s="309"/>
      <c r="ALG464" s="309"/>
      <c r="ALH464" s="309"/>
      <c r="ALI464" s="309"/>
      <c r="ALJ464" s="309"/>
      <c r="ALK464" s="309"/>
      <c r="ALL464" s="309"/>
      <c r="ALM464" s="309"/>
      <c r="ALN464" s="309"/>
      <c r="ALO464" s="309"/>
      <c r="ALP464" s="309"/>
      <c r="ALQ464" s="309"/>
      <c r="ALR464" s="309"/>
      <c r="ALS464" s="309"/>
      <c r="ALT464" s="309"/>
      <c r="ALU464" s="309"/>
      <c r="ALV464" s="309"/>
      <c r="ALW464" s="309"/>
      <c r="ALX464" s="309"/>
      <c r="ALY464" s="309"/>
      <c r="ALZ464" s="309"/>
      <c r="AMA464" s="309"/>
      <c r="AMB464" s="309"/>
      <c r="AMC464" s="309"/>
      <c r="AMD464" s="309"/>
      <c r="AME464" s="309"/>
      <c r="AMF464" s="309"/>
      <c r="AMG464" s="309"/>
      <c r="AMH464" s="309"/>
      <c r="AMI464" s="309"/>
      <c r="AMJ464" s="309"/>
      <c r="AMK464" s="309"/>
      <c r="AML464" s="309"/>
      <c r="AMM464" s="309"/>
      <c r="AMN464" s="309"/>
      <c r="AMO464" s="309"/>
      <c r="AMP464" s="309"/>
      <c r="AMQ464" s="309"/>
      <c r="AMR464" s="309"/>
      <c r="AMS464" s="309"/>
      <c r="AMT464" s="309"/>
      <c r="AMU464" s="309"/>
      <c r="AMV464" s="309"/>
      <c r="AMW464" s="309"/>
      <c r="AMX464" s="309"/>
      <c r="AMY464" s="309"/>
      <c r="AMZ464" s="309"/>
      <c r="ANA464" s="309"/>
      <c r="ANB464" s="309"/>
      <c r="ANC464" s="309"/>
      <c r="AND464" s="309"/>
      <c r="ANE464" s="309"/>
      <c r="ANF464" s="309"/>
      <c r="ANG464" s="309"/>
      <c r="ANH464" s="309"/>
      <c r="ANI464" s="309"/>
      <c r="ANJ464" s="309"/>
      <c r="ANK464" s="309"/>
      <c r="ANL464" s="309"/>
      <c r="ANM464" s="309"/>
      <c r="ANN464" s="309"/>
      <c r="ANO464" s="309"/>
      <c r="ANP464" s="309"/>
      <c r="ANQ464" s="309"/>
      <c r="ANR464" s="309"/>
      <c r="ANS464" s="309"/>
      <c r="ANT464" s="309"/>
      <c r="ANU464" s="309"/>
      <c r="ANV464" s="309"/>
      <c r="ANW464" s="309"/>
      <c r="ANX464" s="309"/>
      <c r="ANY464" s="309"/>
      <c r="ANZ464" s="309"/>
      <c r="AOA464" s="309"/>
      <c r="AOB464" s="309"/>
      <c r="AOC464" s="309"/>
      <c r="AOD464" s="309"/>
      <c r="AOE464" s="309"/>
      <c r="AOF464" s="309"/>
      <c r="AOG464" s="309"/>
      <c r="AOH464" s="309"/>
      <c r="AOI464" s="309"/>
      <c r="AOJ464" s="309"/>
      <c r="AOK464" s="309"/>
      <c r="AOL464" s="309"/>
      <c r="AOM464" s="309"/>
      <c r="AON464" s="309"/>
      <c r="AOO464" s="309"/>
      <c r="AOP464" s="309"/>
      <c r="AOQ464" s="309"/>
      <c r="AOR464" s="309"/>
      <c r="AOS464" s="309"/>
      <c r="AOT464" s="309"/>
      <c r="AOU464" s="309"/>
      <c r="AOV464" s="309"/>
      <c r="AOW464" s="309"/>
      <c r="AOX464" s="309"/>
      <c r="AOY464" s="309"/>
      <c r="AOZ464" s="309"/>
      <c r="APA464" s="309"/>
      <c r="APB464" s="309"/>
      <c r="APC464" s="309"/>
      <c r="APD464" s="309"/>
      <c r="APE464" s="309"/>
      <c r="APF464" s="309"/>
      <c r="APG464" s="309"/>
      <c r="APH464" s="309"/>
      <c r="API464" s="309"/>
      <c r="APJ464" s="309"/>
      <c r="APK464" s="309"/>
      <c r="APL464" s="309"/>
      <c r="APM464" s="309"/>
      <c r="APN464" s="309"/>
      <c r="APO464" s="309"/>
      <c r="APP464" s="309"/>
      <c r="APQ464" s="309"/>
      <c r="APR464" s="309"/>
      <c r="APS464" s="309"/>
      <c r="APT464" s="309"/>
      <c r="APU464" s="309"/>
      <c r="APV464" s="309"/>
      <c r="APW464" s="309"/>
      <c r="APX464" s="309"/>
      <c r="APY464" s="309"/>
      <c r="APZ464" s="309"/>
      <c r="AQA464" s="309"/>
      <c r="AQB464" s="309"/>
      <c r="AQC464" s="309"/>
      <c r="AQD464" s="309"/>
      <c r="AQE464" s="309"/>
      <c r="AQF464" s="309"/>
      <c r="AQG464" s="309"/>
      <c r="AQH464" s="309"/>
      <c r="AQI464" s="309"/>
      <c r="AQJ464" s="309"/>
      <c r="AQK464" s="309"/>
      <c r="AQL464" s="309"/>
      <c r="AQM464" s="309"/>
      <c r="AQN464" s="309"/>
      <c r="AQO464" s="309"/>
      <c r="AQP464" s="309"/>
      <c r="AQQ464" s="309"/>
      <c r="AQR464" s="309"/>
      <c r="AQS464" s="309"/>
      <c r="AQT464" s="309"/>
      <c r="AQU464" s="309"/>
      <c r="AQV464" s="309"/>
      <c r="AQW464" s="309"/>
      <c r="AQX464" s="309"/>
      <c r="AQY464" s="309"/>
      <c r="AQZ464" s="309"/>
      <c r="ARA464" s="309"/>
      <c r="ARB464" s="309"/>
      <c r="ARC464" s="309"/>
      <c r="ARD464" s="309"/>
      <c r="ARE464" s="309"/>
      <c r="ARF464" s="309"/>
      <c r="ARG464" s="309"/>
      <c r="ARH464" s="309"/>
      <c r="ARI464" s="309"/>
      <c r="ARJ464" s="309"/>
      <c r="ARK464" s="309"/>
      <c r="ARL464" s="309"/>
      <c r="ARM464" s="309"/>
      <c r="ARN464" s="309"/>
      <c r="ARO464" s="309"/>
      <c r="ARP464" s="309"/>
      <c r="ARQ464" s="309"/>
      <c r="ARR464" s="309"/>
      <c r="ARS464" s="309"/>
      <c r="ART464" s="309"/>
      <c r="ARU464" s="309"/>
      <c r="ARV464" s="309"/>
      <c r="ARW464" s="309"/>
      <c r="ARX464" s="309"/>
      <c r="ARY464" s="309"/>
      <c r="ARZ464" s="309"/>
      <c r="ASA464" s="309"/>
      <c r="ASB464" s="309"/>
      <c r="ASC464" s="309"/>
      <c r="ASD464" s="309"/>
      <c r="ASE464" s="309"/>
      <c r="ASF464" s="309"/>
      <c r="ASG464" s="309"/>
      <c r="ASH464" s="309"/>
      <c r="ASI464" s="309"/>
      <c r="ASJ464" s="309"/>
      <c r="ASK464" s="309"/>
      <c r="ASL464" s="309"/>
      <c r="ASM464" s="309"/>
      <c r="ASN464" s="309"/>
      <c r="ASO464" s="309"/>
      <c r="ASP464" s="309"/>
      <c r="ASQ464" s="309"/>
      <c r="ASR464" s="309"/>
      <c r="ASS464" s="309"/>
      <c r="AST464" s="309"/>
      <c r="ASU464" s="309"/>
      <c r="ASV464" s="309"/>
      <c r="ASW464" s="309"/>
      <c r="ASX464" s="309"/>
      <c r="ASY464" s="309"/>
      <c r="ASZ464" s="309"/>
      <c r="ATA464" s="309"/>
      <c r="ATB464" s="309"/>
      <c r="ATC464" s="309"/>
      <c r="ATD464" s="309"/>
      <c r="ATE464" s="309"/>
      <c r="ATF464" s="309"/>
      <c r="ATG464" s="309"/>
      <c r="ATH464" s="309"/>
      <c r="ATI464" s="309"/>
      <c r="ATJ464" s="309"/>
      <c r="ATK464" s="309"/>
      <c r="ATL464" s="309"/>
      <c r="ATM464" s="309"/>
      <c r="ATN464" s="309"/>
      <c r="ATO464" s="309"/>
      <c r="ATP464" s="309"/>
      <c r="ATQ464" s="309"/>
      <c r="ATR464" s="309"/>
      <c r="ATS464" s="309"/>
      <c r="ATT464" s="309"/>
      <c r="ATU464" s="309"/>
      <c r="ATV464" s="309"/>
      <c r="ATW464" s="309"/>
      <c r="ATX464" s="309"/>
      <c r="ATY464" s="309"/>
      <c r="ATZ464" s="309"/>
      <c r="AUA464" s="309"/>
      <c r="AUB464" s="309"/>
      <c r="AUC464" s="309"/>
      <c r="AUD464" s="309"/>
      <c r="AUE464" s="309"/>
      <c r="AUF464" s="309"/>
      <c r="AUG464" s="309"/>
      <c r="AUH464" s="309"/>
      <c r="AUI464" s="309"/>
      <c r="AUJ464" s="309"/>
      <c r="AUK464" s="309"/>
      <c r="AUL464" s="309"/>
      <c r="AUM464" s="309"/>
      <c r="AUN464" s="309"/>
      <c r="AUO464" s="309"/>
      <c r="AUP464" s="309"/>
      <c r="AUQ464" s="309"/>
      <c r="AUR464" s="309"/>
      <c r="AUS464" s="309"/>
      <c r="AUT464" s="309"/>
      <c r="AUU464" s="309"/>
      <c r="AUV464" s="309"/>
      <c r="AUW464" s="309"/>
      <c r="AUX464" s="309"/>
      <c r="AUY464" s="309"/>
      <c r="AUZ464" s="309"/>
      <c r="AVA464" s="309"/>
      <c r="AVB464" s="309"/>
      <c r="AVC464" s="309"/>
      <c r="AVD464" s="309"/>
      <c r="AVE464" s="309"/>
      <c r="AVF464" s="309"/>
      <c r="AVG464" s="309"/>
      <c r="AVH464" s="309"/>
      <c r="AVI464" s="309"/>
      <c r="AVJ464" s="309"/>
      <c r="AVK464" s="309"/>
      <c r="AVL464" s="309"/>
      <c r="AVM464" s="309"/>
      <c r="AVN464" s="309"/>
      <c r="AVO464" s="309"/>
      <c r="AVP464" s="309"/>
      <c r="AVQ464" s="309"/>
      <c r="AVR464" s="309"/>
      <c r="AVS464" s="309"/>
      <c r="AVT464" s="309"/>
      <c r="AVU464" s="309"/>
      <c r="AVV464" s="309"/>
      <c r="AVW464" s="309"/>
      <c r="AVX464" s="309"/>
      <c r="AVY464" s="309"/>
      <c r="AVZ464" s="309"/>
      <c r="AWA464" s="309"/>
      <c r="AWB464" s="309"/>
      <c r="AWC464" s="309"/>
      <c r="AWD464" s="309"/>
      <c r="AWE464" s="309"/>
      <c r="AWF464" s="309"/>
      <c r="AWG464" s="309"/>
      <c r="AWH464" s="309"/>
      <c r="AWI464" s="309"/>
      <c r="AWJ464" s="309"/>
      <c r="AWK464" s="309"/>
      <c r="AWL464" s="309"/>
      <c r="AWM464" s="309"/>
      <c r="AWN464" s="309"/>
      <c r="AWO464" s="309"/>
      <c r="AWP464" s="309"/>
      <c r="AWQ464" s="309"/>
      <c r="AWR464" s="309"/>
      <c r="AWS464" s="309"/>
      <c r="AWT464" s="309"/>
      <c r="AWU464" s="309"/>
      <c r="AWV464" s="309"/>
      <c r="AWW464" s="309"/>
      <c r="AWX464" s="309"/>
      <c r="AWY464" s="309"/>
      <c r="AWZ464" s="309"/>
      <c r="AXA464" s="309"/>
      <c r="AXB464" s="309"/>
      <c r="AXC464" s="309"/>
      <c r="AXD464" s="309"/>
      <c r="AXE464" s="309"/>
      <c r="AXF464" s="309"/>
      <c r="AXG464" s="309"/>
      <c r="AXH464" s="309"/>
      <c r="AXI464" s="309"/>
      <c r="AXJ464" s="309"/>
      <c r="AXK464" s="309"/>
      <c r="AXL464" s="309"/>
      <c r="AXM464" s="309"/>
      <c r="AXN464" s="309"/>
      <c r="AXO464" s="309"/>
      <c r="AXP464" s="309"/>
      <c r="AXQ464" s="309"/>
      <c r="AXR464" s="309"/>
      <c r="AXS464" s="309"/>
      <c r="AXT464" s="309"/>
      <c r="AXU464" s="309"/>
      <c r="AXV464" s="309"/>
      <c r="AXW464" s="309"/>
      <c r="AXX464" s="309"/>
      <c r="AXY464" s="309"/>
      <c r="AXZ464" s="309"/>
      <c r="AYA464" s="309"/>
      <c r="AYB464" s="309"/>
      <c r="AYC464" s="309"/>
      <c r="AYD464" s="309"/>
      <c r="AYE464" s="309"/>
      <c r="AYF464" s="309"/>
      <c r="AYG464" s="309"/>
      <c r="AYH464" s="309"/>
      <c r="AYI464" s="309"/>
      <c r="AYJ464" s="309"/>
      <c r="AYK464" s="309"/>
      <c r="AYL464" s="309"/>
      <c r="AYM464" s="309"/>
      <c r="AYN464" s="309"/>
      <c r="AYO464" s="309"/>
      <c r="AYP464" s="309"/>
      <c r="AYQ464" s="309"/>
      <c r="AYR464" s="309"/>
      <c r="AYS464" s="309"/>
      <c r="AYT464" s="309"/>
      <c r="AYU464" s="309"/>
      <c r="AYV464" s="309"/>
      <c r="AYW464" s="309"/>
      <c r="AYX464" s="309"/>
      <c r="AYY464" s="309"/>
      <c r="AYZ464" s="309"/>
      <c r="AZA464" s="309"/>
      <c r="AZB464" s="309"/>
      <c r="AZC464" s="309"/>
      <c r="AZD464" s="309"/>
      <c r="AZE464" s="309"/>
      <c r="AZF464" s="309"/>
      <c r="AZG464" s="309"/>
      <c r="AZH464" s="309"/>
      <c r="AZI464" s="309"/>
      <c r="AZJ464" s="309"/>
      <c r="AZK464" s="309"/>
      <c r="AZL464" s="309"/>
      <c r="AZM464" s="309"/>
      <c r="AZN464" s="309"/>
      <c r="AZO464" s="309"/>
      <c r="AZP464" s="309"/>
      <c r="AZQ464" s="309"/>
      <c r="AZR464" s="309"/>
      <c r="AZS464" s="309"/>
      <c r="AZT464" s="309"/>
      <c r="AZU464" s="309"/>
      <c r="AZV464" s="309"/>
      <c r="AZW464" s="309"/>
      <c r="AZX464" s="309"/>
      <c r="AZY464" s="309"/>
      <c r="AZZ464" s="309"/>
      <c r="BAA464" s="309"/>
      <c r="BAB464" s="309"/>
      <c r="BAC464" s="309"/>
      <c r="BAD464" s="309"/>
      <c r="BAE464" s="309"/>
      <c r="BAF464" s="309"/>
      <c r="BAG464" s="309"/>
      <c r="BAH464" s="309"/>
      <c r="BAI464" s="309"/>
      <c r="BAJ464" s="309"/>
      <c r="BAK464" s="309"/>
      <c r="BAL464" s="309"/>
      <c r="BAM464" s="309"/>
      <c r="BAN464" s="309"/>
      <c r="BAO464" s="309"/>
      <c r="BAP464" s="309"/>
      <c r="BAQ464" s="309"/>
      <c r="BAR464" s="309"/>
      <c r="BAS464" s="309"/>
      <c r="BAT464" s="309"/>
      <c r="BAU464" s="309"/>
      <c r="BAV464" s="309"/>
      <c r="BAW464" s="309"/>
      <c r="BAX464" s="309"/>
      <c r="BAY464" s="309"/>
      <c r="BAZ464" s="309"/>
      <c r="BBA464" s="309"/>
      <c r="BBB464" s="309"/>
      <c r="BBC464" s="309"/>
      <c r="BBD464" s="309"/>
      <c r="BBE464" s="309"/>
      <c r="BBF464" s="309"/>
      <c r="BBG464" s="309"/>
      <c r="BBH464" s="309"/>
      <c r="BBI464" s="309"/>
      <c r="BBJ464" s="309"/>
      <c r="BBK464" s="309"/>
      <c r="BBL464" s="309"/>
      <c r="BBM464" s="309"/>
      <c r="BBN464" s="309"/>
      <c r="BBO464" s="309"/>
      <c r="BBP464" s="309"/>
      <c r="BBQ464" s="309"/>
      <c r="BBR464" s="309"/>
      <c r="BBS464" s="309"/>
      <c r="BBT464" s="309"/>
      <c r="BBU464" s="309"/>
      <c r="BBV464" s="309"/>
      <c r="BBW464" s="309"/>
      <c r="BBX464" s="309"/>
      <c r="BBY464" s="309"/>
      <c r="BBZ464" s="309"/>
      <c r="BCA464" s="309"/>
      <c r="BCB464" s="309"/>
      <c r="BCC464" s="309"/>
      <c r="BCD464" s="309"/>
      <c r="BCE464" s="309"/>
      <c r="BCF464" s="309"/>
      <c r="BCG464" s="309"/>
      <c r="BCH464" s="309"/>
      <c r="BCI464" s="309"/>
      <c r="BCJ464" s="309"/>
      <c r="BCK464" s="309"/>
      <c r="BCL464" s="309"/>
      <c r="BCM464" s="309"/>
      <c r="BCN464" s="309"/>
      <c r="BCO464" s="309"/>
      <c r="BCP464" s="309"/>
      <c r="BCQ464" s="309"/>
      <c r="BCR464" s="309"/>
      <c r="BCS464" s="309"/>
      <c r="BCT464" s="309"/>
      <c r="BCU464" s="309"/>
      <c r="BCV464" s="309"/>
      <c r="BCW464" s="309"/>
      <c r="BCX464" s="309"/>
      <c r="BCY464" s="309"/>
      <c r="BCZ464" s="309"/>
      <c r="BDA464" s="309"/>
      <c r="BDB464" s="309"/>
      <c r="BDC464" s="309"/>
      <c r="BDD464" s="309"/>
      <c r="BDE464" s="309"/>
      <c r="BDF464" s="309"/>
      <c r="BDG464" s="309"/>
      <c r="BDH464" s="309"/>
      <c r="BDI464" s="309"/>
      <c r="BDJ464" s="309"/>
      <c r="BDK464" s="309"/>
      <c r="BDL464" s="309"/>
      <c r="BDM464" s="309"/>
      <c r="BDN464" s="309"/>
      <c r="BDO464" s="309"/>
      <c r="BDP464" s="309"/>
      <c r="BDQ464" s="309"/>
      <c r="BDR464" s="309"/>
      <c r="BDS464" s="309"/>
      <c r="BDT464" s="309"/>
      <c r="BDU464" s="309"/>
      <c r="BDV464" s="309"/>
      <c r="BDW464" s="309"/>
      <c r="BDX464" s="309"/>
      <c r="BDY464" s="309"/>
      <c r="BDZ464" s="309"/>
      <c r="BEA464" s="309"/>
      <c r="BEB464" s="309"/>
      <c r="BEC464" s="309"/>
      <c r="BED464" s="309"/>
      <c r="BEE464" s="309"/>
      <c r="BEF464" s="309"/>
      <c r="BEG464" s="309"/>
      <c r="BEH464" s="309"/>
      <c r="BEI464" s="309"/>
      <c r="BEJ464" s="309"/>
      <c r="BEK464" s="309"/>
      <c r="BEL464" s="309"/>
      <c r="BEM464" s="309"/>
      <c r="BEN464" s="309"/>
      <c r="BEO464" s="309"/>
      <c r="BEP464" s="309"/>
      <c r="BEQ464" s="309"/>
      <c r="BER464" s="309"/>
      <c r="BES464" s="309"/>
      <c r="BET464" s="309"/>
      <c r="BEU464" s="309"/>
      <c r="BEV464" s="309"/>
      <c r="BEW464" s="309"/>
      <c r="BEX464" s="309"/>
      <c r="BEY464" s="309"/>
      <c r="BEZ464" s="309"/>
      <c r="BFA464" s="309"/>
      <c r="BFB464" s="309"/>
      <c r="BFC464" s="309"/>
      <c r="BFD464" s="309"/>
      <c r="BFE464" s="309"/>
      <c r="BFF464" s="309"/>
      <c r="BFG464" s="309"/>
      <c r="BFH464" s="309"/>
      <c r="BFI464" s="309"/>
      <c r="BFJ464" s="309"/>
      <c r="BFK464" s="309"/>
      <c r="BFL464" s="309"/>
      <c r="BFM464" s="309"/>
      <c r="BFN464" s="309"/>
      <c r="BFO464" s="309"/>
      <c r="BFP464" s="309"/>
      <c r="BFQ464" s="309"/>
      <c r="BFR464" s="309"/>
      <c r="BFS464" s="309"/>
      <c r="BFT464" s="309"/>
      <c r="BFU464" s="309"/>
      <c r="BFV464" s="309"/>
      <c r="BFW464" s="309"/>
      <c r="BFX464" s="309"/>
      <c r="BFY464" s="309"/>
      <c r="BFZ464" s="309"/>
      <c r="BGA464" s="309"/>
      <c r="BGB464" s="309"/>
      <c r="BGC464" s="309"/>
      <c r="BGD464" s="309"/>
      <c r="BGE464" s="309"/>
      <c r="BGF464" s="309"/>
      <c r="BGG464" s="309"/>
      <c r="BGH464" s="309"/>
    </row>
    <row r="465" spans="6:1542" s="18" customFormat="1" ht="14.45" customHeight="1" x14ac:dyDescent="0.25">
      <c r="F465" s="68"/>
      <c r="Y465" s="68"/>
      <c r="AC465" s="309"/>
      <c r="AD465" s="309"/>
      <c r="AE465" s="309"/>
      <c r="AF465" s="309"/>
      <c r="AG465" s="309"/>
      <c r="AH465" s="309"/>
      <c r="AI465" s="309"/>
      <c r="AJ465" s="309"/>
      <c r="AK465" s="309"/>
      <c r="AL465" s="309"/>
      <c r="AM465" s="309"/>
      <c r="AN465" s="309"/>
      <c r="AO465" s="309"/>
      <c r="AP465" s="309"/>
      <c r="AQ465" s="309"/>
      <c r="AR465" s="309"/>
      <c r="AS465" s="309"/>
      <c r="AT465" s="309"/>
      <c r="AU465" s="309"/>
      <c r="AV465" s="309"/>
      <c r="AW465" s="309"/>
      <c r="AX465" s="309"/>
      <c r="AY465" s="309"/>
      <c r="AZ465" s="309"/>
      <c r="BA465" s="309"/>
      <c r="BB465" s="309"/>
      <c r="BC465" s="309"/>
      <c r="BD465" s="309"/>
      <c r="BE465" s="309"/>
      <c r="BF465" s="309"/>
      <c r="BG465" s="309"/>
      <c r="BH465" s="309"/>
      <c r="BI465" s="309"/>
      <c r="BJ465" s="309"/>
      <c r="BK465" s="309"/>
      <c r="BL465" s="309"/>
      <c r="BM465" s="309"/>
      <c r="BN465" s="309"/>
      <c r="BO465" s="309"/>
      <c r="BP465" s="309"/>
      <c r="BQ465" s="309"/>
      <c r="BR465" s="309"/>
      <c r="BS465" s="309"/>
      <c r="BT465" s="309"/>
      <c r="BU465" s="309"/>
      <c r="BV465" s="309"/>
      <c r="BW465" s="309"/>
      <c r="BX465" s="309"/>
      <c r="BY465" s="309"/>
      <c r="BZ465" s="309"/>
      <c r="CA465" s="309"/>
      <c r="CB465" s="309"/>
      <c r="CC465" s="309"/>
      <c r="CD465" s="309"/>
      <c r="CE465" s="309"/>
      <c r="CF465" s="309"/>
      <c r="CG465" s="309"/>
      <c r="CH465" s="309"/>
      <c r="CI465" s="309"/>
      <c r="CJ465" s="309"/>
      <c r="CK465" s="309"/>
      <c r="CL465" s="309"/>
      <c r="CM465" s="309"/>
      <c r="CN465" s="309"/>
      <c r="CO465" s="309"/>
      <c r="CP465" s="309"/>
      <c r="CQ465" s="309"/>
      <c r="CR465" s="309"/>
      <c r="CS465" s="309"/>
      <c r="CT465" s="309"/>
      <c r="CU465" s="309"/>
      <c r="CV465" s="309"/>
      <c r="CW465" s="309"/>
      <c r="CX465" s="309"/>
      <c r="CY465" s="309"/>
      <c r="CZ465" s="309"/>
      <c r="DA465" s="309"/>
      <c r="DB465" s="309"/>
      <c r="DC465" s="309"/>
      <c r="DD465" s="309"/>
      <c r="DE465" s="309"/>
      <c r="DF465" s="309"/>
      <c r="DG465" s="309"/>
      <c r="DH465" s="309"/>
      <c r="DI465" s="309"/>
      <c r="DJ465" s="309"/>
      <c r="DK465" s="309"/>
      <c r="DL465" s="309"/>
      <c r="DM465" s="309"/>
      <c r="DN465" s="309"/>
      <c r="DO465" s="309"/>
      <c r="DP465" s="309"/>
      <c r="DQ465" s="309"/>
      <c r="DR465" s="309"/>
      <c r="DS465" s="309"/>
      <c r="DT465" s="309"/>
      <c r="DU465" s="309"/>
      <c r="DV465" s="309"/>
      <c r="DW465" s="309"/>
      <c r="DX465" s="309"/>
      <c r="DY465" s="309"/>
      <c r="DZ465" s="309"/>
      <c r="EA465" s="309"/>
      <c r="EB465" s="309"/>
      <c r="EC465" s="309"/>
      <c r="ED465" s="309"/>
      <c r="EE465" s="309"/>
      <c r="EF465" s="309"/>
      <c r="EG465" s="309"/>
      <c r="EH465" s="309"/>
      <c r="EI465" s="309"/>
      <c r="EJ465" s="309"/>
      <c r="EK465" s="309"/>
      <c r="EL465" s="309"/>
      <c r="EM465" s="309"/>
      <c r="EN465" s="309"/>
      <c r="EO465" s="309"/>
      <c r="EP465" s="309"/>
      <c r="EQ465" s="309"/>
      <c r="ER465" s="309"/>
      <c r="ES465" s="309"/>
      <c r="ET465" s="309"/>
      <c r="EU465" s="309"/>
      <c r="EV465" s="309"/>
      <c r="EW465" s="309"/>
      <c r="EX465" s="309"/>
      <c r="EY465" s="309"/>
      <c r="EZ465" s="309"/>
      <c r="FA465" s="309"/>
      <c r="FB465" s="309"/>
      <c r="FC465" s="309"/>
      <c r="FD465" s="309"/>
      <c r="FE465" s="309"/>
      <c r="FF465" s="309"/>
      <c r="FG465" s="309"/>
      <c r="FH465" s="309"/>
      <c r="FI465" s="309"/>
      <c r="FJ465" s="309"/>
      <c r="FK465" s="309"/>
      <c r="FL465" s="309"/>
      <c r="FM465" s="309"/>
      <c r="FN465" s="309"/>
      <c r="FO465" s="309"/>
      <c r="FP465" s="309"/>
      <c r="FQ465" s="309"/>
      <c r="FR465" s="309"/>
      <c r="FS465" s="309"/>
      <c r="FT465" s="309"/>
      <c r="FU465" s="309"/>
      <c r="FV465" s="309"/>
      <c r="FW465" s="309"/>
      <c r="FX465" s="309"/>
      <c r="FY465" s="309"/>
      <c r="FZ465" s="309"/>
      <c r="GA465" s="309"/>
      <c r="GB465" s="309"/>
      <c r="GC465" s="309"/>
      <c r="GD465" s="309"/>
      <c r="GE465" s="309"/>
      <c r="GF465" s="309"/>
      <c r="GG465" s="309"/>
      <c r="GH465" s="309"/>
      <c r="GI465" s="309"/>
      <c r="GJ465" s="309"/>
      <c r="GK465" s="309"/>
      <c r="GL465" s="309"/>
      <c r="GM465" s="309"/>
      <c r="GN465" s="309"/>
      <c r="GO465" s="309"/>
      <c r="GP465" s="309"/>
      <c r="GQ465" s="309"/>
      <c r="GR465" s="309"/>
      <c r="GS465" s="309"/>
      <c r="GT465" s="309"/>
      <c r="GU465" s="309"/>
      <c r="GV465" s="309"/>
      <c r="GW465" s="309"/>
      <c r="GX465" s="309"/>
      <c r="GY465" s="309"/>
      <c r="GZ465" s="309"/>
      <c r="HA465" s="309"/>
      <c r="HB465" s="309"/>
      <c r="HC465" s="309"/>
      <c r="HD465" s="309"/>
      <c r="HE465" s="309"/>
      <c r="HF465" s="309"/>
      <c r="HG465" s="309"/>
      <c r="HH465" s="309"/>
      <c r="HI465" s="309"/>
      <c r="HJ465" s="309"/>
      <c r="HK465" s="309"/>
      <c r="HL465" s="309"/>
      <c r="HM465" s="309"/>
      <c r="HN465" s="309"/>
      <c r="HO465" s="309"/>
      <c r="HP465" s="309"/>
      <c r="HQ465" s="309"/>
      <c r="HR465" s="309"/>
      <c r="HS465" s="309"/>
      <c r="HT465" s="309"/>
      <c r="HU465" s="309"/>
      <c r="HV465" s="309"/>
      <c r="HW465" s="309"/>
      <c r="HX465" s="309"/>
      <c r="HY465" s="309"/>
      <c r="HZ465" s="309"/>
      <c r="IA465" s="309"/>
      <c r="IB465" s="309"/>
      <c r="IC465" s="309"/>
      <c r="ID465" s="309"/>
      <c r="IE465" s="309"/>
      <c r="IF465" s="309"/>
      <c r="IG465" s="309"/>
      <c r="IH465" s="309"/>
      <c r="II465" s="309"/>
      <c r="IJ465" s="309"/>
      <c r="IK465" s="309"/>
      <c r="IL465" s="309"/>
      <c r="IM465" s="309"/>
      <c r="IN465" s="309"/>
      <c r="IO465" s="309"/>
      <c r="IP465" s="309"/>
      <c r="IQ465" s="309"/>
      <c r="IR465" s="309"/>
      <c r="IS465" s="309"/>
      <c r="IT465" s="309"/>
      <c r="IU465" s="309"/>
      <c r="IV465" s="309"/>
      <c r="IW465" s="309"/>
      <c r="IX465" s="309"/>
      <c r="IY465" s="309"/>
      <c r="IZ465" s="309"/>
      <c r="JA465" s="309"/>
      <c r="JB465" s="309"/>
      <c r="JC465" s="309"/>
      <c r="JD465" s="309"/>
      <c r="JE465" s="309"/>
      <c r="JF465" s="309"/>
      <c r="JG465" s="309"/>
      <c r="JH465" s="309"/>
      <c r="JI465" s="309"/>
      <c r="JJ465" s="309"/>
      <c r="JK465" s="309"/>
      <c r="JL465" s="309"/>
      <c r="JM465" s="309"/>
      <c r="JN465" s="309"/>
      <c r="JO465" s="309"/>
      <c r="JP465" s="309"/>
      <c r="JQ465" s="309"/>
      <c r="JR465" s="309"/>
      <c r="JS465" s="309"/>
      <c r="JT465" s="309"/>
      <c r="JU465" s="309"/>
      <c r="JV465" s="309"/>
      <c r="JW465" s="309"/>
      <c r="JX465" s="309"/>
      <c r="JY465" s="309"/>
      <c r="JZ465" s="309"/>
      <c r="KA465" s="309"/>
      <c r="KB465" s="309"/>
      <c r="KC465" s="309"/>
      <c r="KD465" s="309"/>
      <c r="KE465" s="309"/>
      <c r="KF465" s="309"/>
      <c r="KG465" s="309"/>
      <c r="KH465" s="309"/>
      <c r="KI465" s="309"/>
      <c r="KJ465" s="309"/>
      <c r="KK465" s="309"/>
      <c r="KL465" s="309"/>
      <c r="KM465" s="309"/>
      <c r="KN465" s="309"/>
      <c r="KO465" s="309"/>
      <c r="KP465" s="309"/>
      <c r="KQ465" s="309"/>
      <c r="KR465" s="309"/>
      <c r="KS465" s="309"/>
      <c r="KT465" s="309"/>
      <c r="KU465" s="309"/>
      <c r="KV465" s="309"/>
      <c r="KW465" s="309"/>
      <c r="KX465" s="309"/>
      <c r="KY465" s="309"/>
      <c r="KZ465" s="309"/>
      <c r="LA465" s="309"/>
      <c r="LB465" s="309"/>
      <c r="LC465" s="309"/>
      <c r="LD465" s="309"/>
      <c r="LE465" s="309"/>
      <c r="LF465" s="309"/>
      <c r="LG465" s="309"/>
      <c r="LH465" s="309"/>
      <c r="LI465" s="309"/>
      <c r="LJ465" s="309"/>
      <c r="LK465" s="309"/>
      <c r="LL465" s="309"/>
      <c r="LM465" s="309"/>
      <c r="LN465" s="309"/>
      <c r="LO465" s="309"/>
      <c r="LP465" s="309"/>
      <c r="LQ465" s="309"/>
      <c r="LR465" s="309"/>
      <c r="LS465" s="309"/>
      <c r="LT465" s="309"/>
      <c r="LU465" s="309"/>
      <c r="LV465" s="309"/>
      <c r="LW465" s="309"/>
      <c r="LX465" s="309"/>
      <c r="LY465" s="309"/>
      <c r="LZ465" s="309"/>
      <c r="MA465" s="309"/>
      <c r="MB465" s="309"/>
      <c r="MC465" s="309"/>
      <c r="MD465" s="309"/>
      <c r="ME465" s="309"/>
      <c r="MF465" s="309"/>
      <c r="MG465" s="309"/>
      <c r="MH465" s="309"/>
      <c r="MI465" s="309"/>
      <c r="MJ465" s="309"/>
      <c r="MK465" s="309"/>
      <c r="ML465" s="309"/>
      <c r="MM465" s="309"/>
      <c r="MN465" s="309"/>
      <c r="MO465" s="309"/>
      <c r="MP465" s="309"/>
      <c r="MQ465" s="309"/>
      <c r="MR465" s="309"/>
      <c r="MS465" s="309"/>
      <c r="MT465" s="309"/>
      <c r="MU465" s="309"/>
      <c r="MV465" s="309"/>
      <c r="MW465" s="309"/>
      <c r="MX465" s="309"/>
      <c r="MY465" s="309"/>
      <c r="MZ465" s="309"/>
      <c r="NA465" s="309"/>
      <c r="NB465" s="309"/>
      <c r="NC465" s="309"/>
      <c r="ND465" s="309"/>
      <c r="NE465" s="309"/>
      <c r="NF465" s="309"/>
      <c r="NG465" s="309"/>
      <c r="NH465" s="309"/>
      <c r="NI465" s="309"/>
      <c r="NJ465" s="309"/>
      <c r="NK465" s="309"/>
      <c r="NL465" s="309"/>
      <c r="NM465" s="309"/>
      <c r="NN465" s="309"/>
      <c r="NO465" s="309"/>
      <c r="NP465" s="309"/>
      <c r="NQ465" s="309"/>
      <c r="NR465" s="309"/>
      <c r="NS465" s="309"/>
      <c r="NT465" s="309"/>
      <c r="NU465" s="309"/>
      <c r="NV465" s="309"/>
      <c r="NW465" s="309"/>
      <c r="NX465" s="309"/>
      <c r="NY465" s="309"/>
      <c r="NZ465" s="309"/>
      <c r="OA465" s="309"/>
      <c r="OB465" s="309"/>
      <c r="OC465" s="309"/>
      <c r="OD465" s="309"/>
      <c r="OE465" s="309"/>
      <c r="OF465" s="309"/>
      <c r="OG465" s="309"/>
      <c r="OH465" s="309"/>
      <c r="OI465" s="309"/>
      <c r="OJ465" s="309"/>
      <c r="OK465" s="309"/>
      <c r="OL465" s="309"/>
      <c r="OM465" s="309"/>
      <c r="ON465" s="309"/>
      <c r="OO465" s="309"/>
      <c r="OP465" s="309"/>
      <c r="OQ465" s="309"/>
      <c r="OR465" s="309"/>
      <c r="OS465" s="309"/>
      <c r="OT465" s="309"/>
      <c r="OU465" s="309"/>
      <c r="OV465" s="309"/>
      <c r="OW465" s="309"/>
      <c r="OX465" s="309"/>
      <c r="OY465" s="309"/>
      <c r="OZ465" s="309"/>
      <c r="PA465" s="309"/>
      <c r="PB465" s="309"/>
      <c r="PC465" s="309"/>
      <c r="PD465" s="309"/>
      <c r="PE465" s="309"/>
      <c r="PF465" s="309"/>
      <c r="PG465" s="309"/>
      <c r="PH465" s="309"/>
      <c r="PI465" s="309"/>
      <c r="PJ465" s="309"/>
      <c r="PK465" s="309"/>
      <c r="PL465" s="309"/>
      <c r="PM465" s="309"/>
      <c r="PN465" s="309"/>
      <c r="PO465" s="309"/>
      <c r="PP465" s="309"/>
      <c r="PQ465" s="309"/>
      <c r="PR465" s="309"/>
      <c r="PS465" s="309"/>
      <c r="PT465" s="309"/>
      <c r="PU465" s="309"/>
      <c r="PV465" s="309"/>
      <c r="PW465" s="309"/>
      <c r="PX465" s="309"/>
      <c r="PY465" s="309"/>
      <c r="PZ465" s="309"/>
      <c r="QA465" s="309"/>
      <c r="QB465" s="309"/>
      <c r="QC465" s="309"/>
      <c r="QD465" s="309"/>
      <c r="QE465" s="309"/>
      <c r="QF465" s="309"/>
      <c r="QG465" s="309"/>
      <c r="QH465" s="309"/>
      <c r="QI465" s="309"/>
      <c r="QJ465" s="309"/>
      <c r="QK465" s="309"/>
      <c r="QL465" s="309"/>
      <c r="QM465" s="309"/>
      <c r="QN465" s="309"/>
      <c r="QO465" s="309"/>
      <c r="QP465" s="309"/>
      <c r="QQ465" s="309"/>
      <c r="QR465" s="309"/>
      <c r="QS465" s="309"/>
      <c r="QT465" s="309"/>
      <c r="QU465" s="309"/>
      <c r="QV465" s="309"/>
      <c r="QW465" s="309"/>
      <c r="QX465" s="309"/>
      <c r="QY465" s="309"/>
      <c r="QZ465" s="309"/>
      <c r="RA465" s="309"/>
      <c r="RB465" s="309"/>
      <c r="RC465" s="309"/>
      <c r="RD465" s="309"/>
      <c r="RE465" s="309"/>
      <c r="RF465" s="309"/>
      <c r="RG465" s="309"/>
      <c r="RH465" s="309"/>
      <c r="RI465" s="309"/>
      <c r="RJ465" s="309"/>
      <c r="RK465" s="309"/>
      <c r="RL465" s="309"/>
      <c r="RM465" s="309"/>
      <c r="RN465" s="309"/>
      <c r="RO465" s="309"/>
      <c r="RP465" s="309"/>
      <c r="RQ465" s="309"/>
      <c r="RR465" s="309"/>
      <c r="RS465" s="309"/>
      <c r="RT465" s="309"/>
      <c r="RU465" s="309"/>
      <c r="RV465" s="309"/>
      <c r="RW465" s="309"/>
      <c r="RX465" s="309"/>
      <c r="RY465" s="309"/>
      <c r="RZ465" s="309"/>
      <c r="SA465" s="309"/>
      <c r="SB465" s="309"/>
      <c r="SC465" s="309"/>
      <c r="SD465" s="309"/>
      <c r="SE465" s="309"/>
      <c r="SF465" s="309"/>
      <c r="SG465" s="309"/>
      <c r="SH465" s="309"/>
      <c r="SI465" s="309"/>
      <c r="SJ465" s="309"/>
      <c r="SK465" s="309"/>
      <c r="SL465" s="309"/>
      <c r="SM465" s="309"/>
      <c r="SN465" s="309"/>
      <c r="SO465" s="309"/>
      <c r="SP465" s="309"/>
      <c r="SQ465" s="309"/>
      <c r="SR465" s="309"/>
      <c r="SS465" s="309"/>
      <c r="ST465" s="309"/>
      <c r="SU465" s="309"/>
      <c r="SV465" s="309"/>
      <c r="SW465" s="309"/>
      <c r="SX465" s="309"/>
      <c r="SY465" s="309"/>
      <c r="SZ465" s="309"/>
      <c r="TA465" s="309"/>
      <c r="TB465" s="309"/>
      <c r="TC465" s="309"/>
      <c r="TD465" s="309"/>
      <c r="TE465" s="309"/>
      <c r="TF465" s="309"/>
      <c r="TG465" s="309"/>
      <c r="TH465" s="309"/>
      <c r="TI465" s="309"/>
      <c r="TJ465" s="309"/>
      <c r="TK465" s="309"/>
      <c r="TL465" s="309"/>
      <c r="TM465" s="309"/>
      <c r="TN465" s="309"/>
      <c r="TO465" s="309"/>
      <c r="TP465" s="309"/>
      <c r="TQ465" s="309"/>
      <c r="TR465" s="309"/>
      <c r="TS465" s="309"/>
      <c r="TT465" s="309"/>
      <c r="TU465" s="309"/>
      <c r="TV465" s="309"/>
      <c r="TW465" s="309"/>
      <c r="TX465" s="309"/>
      <c r="TY465" s="309"/>
      <c r="TZ465" s="309"/>
      <c r="UA465" s="309"/>
      <c r="UB465" s="309"/>
      <c r="UC465" s="309"/>
      <c r="UD465" s="309"/>
      <c r="UE465" s="309"/>
      <c r="UF465" s="309"/>
      <c r="UG465" s="309"/>
      <c r="UH465" s="309"/>
      <c r="UI465" s="309"/>
      <c r="UJ465" s="309"/>
      <c r="UK465" s="309"/>
      <c r="UL465" s="309"/>
      <c r="UM465" s="309"/>
      <c r="UN465" s="309"/>
      <c r="UO465" s="309"/>
      <c r="UP465" s="309"/>
      <c r="UQ465" s="309"/>
      <c r="UR465" s="309"/>
      <c r="US465" s="309"/>
      <c r="UT465" s="309"/>
      <c r="UU465" s="309"/>
      <c r="UV465" s="309"/>
      <c r="UW465" s="309"/>
      <c r="UX465" s="309"/>
      <c r="UY465" s="309"/>
      <c r="UZ465" s="309"/>
      <c r="VA465" s="309"/>
      <c r="VB465" s="309"/>
      <c r="VC465" s="309"/>
      <c r="VD465" s="309"/>
      <c r="VE465" s="309"/>
      <c r="VF465" s="309"/>
      <c r="VG465" s="309"/>
      <c r="VH465" s="309"/>
      <c r="VI465" s="309"/>
      <c r="VJ465" s="309"/>
      <c r="VK465" s="309"/>
      <c r="VL465" s="309"/>
      <c r="VM465" s="309"/>
      <c r="VN465" s="309"/>
      <c r="VO465" s="309"/>
      <c r="VP465" s="309"/>
      <c r="VQ465" s="309"/>
      <c r="VR465" s="309"/>
      <c r="VS465" s="309"/>
      <c r="VT465" s="309"/>
      <c r="VU465" s="309"/>
      <c r="VV465" s="309"/>
      <c r="VW465" s="309"/>
      <c r="VX465" s="309"/>
      <c r="VY465" s="309"/>
      <c r="VZ465" s="309"/>
      <c r="WA465" s="309"/>
      <c r="WB465" s="309"/>
      <c r="WC465" s="309"/>
      <c r="WD465" s="309"/>
      <c r="WE465" s="309"/>
      <c r="WF465" s="309"/>
      <c r="WG465" s="309"/>
      <c r="WH465" s="309"/>
      <c r="WI465" s="309"/>
      <c r="WJ465" s="309"/>
      <c r="WK465" s="309"/>
      <c r="WL465" s="309"/>
      <c r="WM465" s="309"/>
      <c r="WN465" s="309"/>
      <c r="WO465" s="309"/>
      <c r="WP465" s="309"/>
      <c r="WQ465" s="309"/>
      <c r="WR465" s="309"/>
      <c r="WS465" s="309"/>
      <c r="WT465" s="309"/>
      <c r="WU465" s="309"/>
      <c r="WV465" s="309"/>
      <c r="WW465" s="309"/>
      <c r="WX465" s="309"/>
      <c r="WY465" s="309"/>
      <c r="WZ465" s="309"/>
      <c r="XA465" s="309"/>
      <c r="XB465" s="309"/>
      <c r="XC465" s="309"/>
      <c r="XD465" s="309"/>
      <c r="XE465" s="309"/>
      <c r="XF465" s="309"/>
      <c r="XG465" s="309"/>
      <c r="XH465" s="309"/>
      <c r="XI465" s="309"/>
      <c r="XJ465" s="309"/>
      <c r="XK465" s="309"/>
      <c r="XL465" s="309"/>
      <c r="XM465" s="309"/>
      <c r="XN465" s="309"/>
      <c r="XO465" s="309"/>
      <c r="XP465" s="309"/>
      <c r="XQ465" s="309"/>
      <c r="XR465" s="309"/>
      <c r="XS465" s="309"/>
      <c r="XT465" s="309"/>
      <c r="XU465" s="309"/>
      <c r="XV465" s="309"/>
      <c r="XW465" s="309"/>
      <c r="XX465" s="309"/>
      <c r="XY465" s="309"/>
      <c r="XZ465" s="309"/>
      <c r="YA465" s="309"/>
      <c r="YB465" s="309"/>
      <c r="YC465" s="309"/>
      <c r="YD465" s="309"/>
      <c r="YE465" s="309"/>
      <c r="YF465" s="309"/>
      <c r="YG465" s="309"/>
      <c r="YH465" s="309"/>
      <c r="YI465" s="309"/>
      <c r="YJ465" s="309"/>
      <c r="YK465" s="309"/>
      <c r="YL465" s="309"/>
      <c r="YM465" s="309"/>
      <c r="YN465" s="309"/>
      <c r="YO465" s="309"/>
      <c r="YP465" s="309"/>
      <c r="YQ465" s="309"/>
      <c r="YR465" s="309"/>
      <c r="YS465" s="309"/>
      <c r="YT465" s="309"/>
      <c r="YU465" s="309"/>
      <c r="YV465" s="309"/>
      <c r="YW465" s="309"/>
      <c r="YX465" s="309"/>
      <c r="YY465" s="309"/>
      <c r="YZ465" s="309"/>
      <c r="ZA465" s="309"/>
      <c r="ZB465" s="309"/>
      <c r="ZC465" s="309"/>
      <c r="ZD465" s="309"/>
      <c r="ZE465" s="309"/>
      <c r="ZF465" s="309"/>
      <c r="ZG465" s="309"/>
      <c r="ZH465" s="309"/>
      <c r="ZI465" s="309"/>
      <c r="ZJ465" s="309"/>
      <c r="ZK465" s="309"/>
      <c r="ZL465" s="309"/>
      <c r="ZM465" s="309"/>
      <c r="ZN465" s="309"/>
      <c r="ZO465" s="309"/>
      <c r="ZP465" s="309"/>
      <c r="ZQ465" s="309"/>
      <c r="ZR465" s="309"/>
      <c r="ZS465" s="309"/>
      <c r="ZT465" s="309"/>
      <c r="ZU465" s="309"/>
      <c r="ZV465" s="309"/>
      <c r="ZW465" s="309"/>
      <c r="ZX465" s="309"/>
      <c r="ZY465" s="309"/>
      <c r="ZZ465" s="309"/>
      <c r="AAA465" s="309"/>
      <c r="AAB465" s="309"/>
      <c r="AAC465" s="309"/>
      <c r="AAD465" s="309"/>
      <c r="AAE465" s="309"/>
      <c r="AAF465" s="309"/>
      <c r="AAG465" s="309"/>
      <c r="AAH465" s="309"/>
      <c r="AAI465" s="309"/>
      <c r="AAJ465" s="309"/>
      <c r="AAK465" s="309"/>
      <c r="AAL465" s="309"/>
      <c r="AAM465" s="309"/>
      <c r="AAN465" s="309"/>
      <c r="AAO465" s="309"/>
      <c r="AAP465" s="309"/>
      <c r="AAQ465" s="309"/>
      <c r="AAR465" s="309"/>
      <c r="AAS465" s="309"/>
      <c r="AAT465" s="309"/>
      <c r="AAU465" s="309"/>
      <c r="AAV465" s="309"/>
      <c r="AAW465" s="309"/>
      <c r="AAX465" s="309"/>
      <c r="AAY465" s="309"/>
      <c r="AAZ465" s="309"/>
      <c r="ABA465" s="309"/>
      <c r="ABB465" s="309"/>
      <c r="ABC465" s="309"/>
      <c r="ABD465" s="309"/>
      <c r="ABE465" s="309"/>
      <c r="ABF465" s="309"/>
      <c r="ABG465" s="309"/>
      <c r="ABH465" s="309"/>
      <c r="ABI465" s="309"/>
      <c r="ABJ465" s="309"/>
      <c r="ABK465" s="309"/>
      <c r="ABL465" s="309"/>
      <c r="ABM465" s="309"/>
      <c r="ABN465" s="309"/>
      <c r="ABO465" s="309"/>
      <c r="ABP465" s="309"/>
      <c r="ABQ465" s="309"/>
      <c r="ABR465" s="309"/>
      <c r="ABS465" s="309"/>
      <c r="ABT465" s="309"/>
      <c r="ABU465" s="309"/>
      <c r="ABV465" s="309"/>
      <c r="ABW465" s="309"/>
      <c r="ABX465" s="309"/>
      <c r="ABY465" s="309"/>
      <c r="ABZ465" s="309"/>
      <c r="ACA465" s="309"/>
      <c r="ACB465" s="309"/>
      <c r="ACC465" s="309"/>
      <c r="ACD465" s="309"/>
      <c r="ACE465" s="309"/>
      <c r="ACF465" s="309"/>
      <c r="ACG465" s="309"/>
      <c r="ACH465" s="309"/>
      <c r="ACI465" s="309"/>
      <c r="ACJ465" s="309"/>
      <c r="ACK465" s="309"/>
      <c r="ACL465" s="309"/>
      <c r="ACM465" s="309"/>
      <c r="ACN465" s="309"/>
      <c r="ACO465" s="309"/>
      <c r="ACP465" s="309"/>
      <c r="ACQ465" s="309"/>
      <c r="ACR465" s="309"/>
      <c r="ACS465" s="309"/>
      <c r="ACT465" s="309"/>
      <c r="ACU465" s="309"/>
      <c r="ACV465" s="309"/>
      <c r="ACW465" s="309"/>
      <c r="ACX465" s="309"/>
      <c r="ACY465" s="309"/>
      <c r="ACZ465" s="309"/>
      <c r="ADA465" s="309"/>
      <c r="ADB465" s="309"/>
      <c r="ADC465" s="309"/>
      <c r="ADD465" s="309"/>
      <c r="ADE465" s="309"/>
      <c r="ADF465" s="309"/>
      <c r="ADG465" s="309"/>
      <c r="ADH465" s="309"/>
      <c r="ADI465" s="309"/>
      <c r="ADJ465" s="309"/>
      <c r="ADK465" s="309"/>
      <c r="ADL465" s="309"/>
      <c r="ADM465" s="309"/>
      <c r="ADN465" s="309"/>
      <c r="ADO465" s="309"/>
      <c r="ADP465" s="309"/>
      <c r="ADQ465" s="309"/>
      <c r="ADR465" s="309"/>
      <c r="ADS465" s="309"/>
      <c r="ADT465" s="309"/>
      <c r="ADU465" s="309"/>
      <c r="ADV465" s="309"/>
      <c r="ADW465" s="309"/>
      <c r="ADX465" s="309"/>
      <c r="ADY465" s="309"/>
      <c r="ADZ465" s="309"/>
      <c r="AEA465" s="309"/>
      <c r="AEB465" s="309"/>
      <c r="AEC465" s="309"/>
      <c r="AED465" s="309"/>
      <c r="AEE465" s="309"/>
      <c r="AEF465" s="309"/>
      <c r="AEG465" s="309"/>
      <c r="AEH465" s="309"/>
      <c r="AEI465" s="309"/>
      <c r="AEJ465" s="309"/>
      <c r="AEK465" s="309"/>
      <c r="AEL465" s="309"/>
      <c r="AEM465" s="309"/>
      <c r="AEN465" s="309"/>
      <c r="AEO465" s="309"/>
      <c r="AEP465" s="309"/>
      <c r="AEQ465" s="309"/>
      <c r="AER465" s="309"/>
      <c r="AES465" s="309"/>
      <c r="AET465" s="309"/>
      <c r="AEU465" s="309"/>
      <c r="AEV465" s="309"/>
      <c r="AEW465" s="309"/>
      <c r="AEX465" s="309"/>
      <c r="AEY465" s="309"/>
      <c r="AEZ465" s="309"/>
      <c r="AFA465" s="309"/>
      <c r="AFB465" s="309"/>
      <c r="AFC465" s="309"/>
      <c r="AFD465" s="309"/>
      <c r="AFE465" s="309"/>
      <c r="AFF465" s="309"/>
      <c r="AFG465" s="309"/>
      <c r="AFH465" s="309"/>
      <c r="AFI465" s="309"/>
      <c r="AFJ465" s="309"/>
      <c r="AFK465" s="309"/>
      <c r="AFL465" s="309"/>
      <c r="AFM465" s="309"/>
      <c r="AFN465" s="309"/>
      <c r="AFO465" s="309"/>
      <c r="AFP465" s="309"/>
      <c r="AFQ465" s="309"/>
      <c r="AFR465" s="309"/>
      <c r="AFS465" s="309"/>
      <c r="AFT465" s="309"/>
      <c r="AFU465" s="309"/>
      <c r="AFV465" s="309"/>
      <c r="AFW465" s="309"/>
      <c r="AFX465" s="309"/>
      <c r="AFY465" s="309"/>
      <c r="AFZ465" s="309"/>
      <c r="AGA465" s="309"/>
      <c r="AGB465" s="309"/>
      <c r="AGC465" s="309"/>
      <c r="AGD465" s="309"/>
      <c r="AGE465" s="309"/>
      <c r="AGF465" s="309"/>
      <c r="AGG465" s="309"/>
      <c r="AGH465" s="309"/>
      <c r="AGI465" s="309"/>
      <c r="AGJ465" s="309"/>
      <c r="AGK465" s="309"/>
      <c r="AGL465" s="309"/>
      <c r="AGM465" s="309"/>
      <c r="AGN465" s="309"/>
      <c r="AGO465" s="309"/>
      <c r="AGP465" s="309"/>
      <c r="AGQ465" s="309"/>
      <c r="AGR465" s="309"/>
      <c r="AGS465" s="309"/>
      <c r="AGT465" s="309"/>
      <c r="AGU465" s="309"/>
      <c r="AGV465" s="309"/>
      <c r="AGW465" s="309"/>
      <c r="AGX465" s="309"/>
      <c r="AGY465" s="309"/>
      <c r="AGZ465" s="309"/>
      <c r="AHA465" s="309"/>
      <c r="AHB465" s="309"/>
      <c r="AHC465" s="309"/>
      <c r="AHD465" s="309"/>
      <c r="AHE465" s="309"/>
      <c r="AHF465" s="309"/>
      <c r="AHG465" s="309"/>
      <c r="AHH465" s="309"/>
      <c r="AHI465" s="309"/>
      <c r="AHJ465" s="309"/>
      <c r="AHK465" s="309"/>
      <c r="AHL465" s="309"/>
      <c r="AHM465" s="309"/>
      <c r="AHN465" s="309"/>
      <c r="AHO465" s="309"/>
      <c r="AHP465" s="309"/>
      <c r="AHQ465" s="309"/>
      <c r="AHR465" s="309"/>
      <c r="AHS465" s="309"/>
      <c r="AHT465" s="309"/>
      <c r="AHU465" s="309"/>
      <c r="AHV465" s="309"/>
      <c r="AHW465" s="309"/>
      <c r="AHX465" s="309"/>
      <c r="AHY465" s="309"/>
      <c r="AHZ465" s="309"/>
      <c r="AIA465" s="309"/>
      <c r="AIB465" s="309"/>
      <c r="AIC465" s="309"/>
      <c r="AID465" s="309"/>
      <c r="AIE465" s="309"/>
      <c r="AIF465" s="309"/>
      <c r="AIG465" s="309"/>
      <c r="AIH465" s="309"/>
      <c r="AII465" s="309"/>
      <c r="AIJ465" s="309"/>
      <c r="AIK465" s="309"/>
      <c r="AIL465" s="309"/>
      <c r="AIM465" s="309"/>
      <c r="AIN465" s="309"/>
      <c r="AIO465" s="309"/>
      <c r="AIP465" s="309"/>
      <c r="AIQ465" s="309"/>
      <c r="AIR465" s="309"/>
      <c r="AIS465" s="309"/>
      <c r="AIT465" s="309"/>
      <c r="AIU465" s="309"/>
      <c r="AIV465" s="309"/>
      <c r="AIW465" s="309"/>
      <c r="AIX465" s="309"/>
      <c r="AIY465" s="309"/>
      <c r="AIZ465" s="309"/>
      <c r="AJA465" s="309"/>
      <c r="AJB465" s="309"/>
      <c r="AJC465" s="309"/>
      <c r="AJD465" s="309"/>
      <c r="AJE465" s="309"/>
      <c r="AJF465" s="309"/>
      <c r="AJG465" s="309"/>
      <c r="AJH465" s="309"/>
      <c r="AJI465" s="309"/>
      <c r="AJJ465" s="309"/>
      <c r="AJK465" s="309"/>
      <c r="AJL465" s="309"/>
      <c r="AJM465" s="309"/>
      <c r="AJN465" s="309"/>
      <c r="AJO465" s="309"/>
      <c r="AJP465" s="309"/>
      <c r="AJQ465" s="309"/>
      <c r="AJR465" s="309"/>
      <c r="AJS465" s="309"/>
      <c r="AJT465" s="309"/>
      <c r="AJU465" s="309"/>
      <c r="AJV465" s="309"/>
      <c r="AJW465" s="309"/>
      <c r="AJX465" s="309"/>
      <c r="AJY465" s="309"/>
      <c r="AJZ465" s="309"/>
      <c r="AKA465" s="309"/>
      <c r="AKB465" s="309"/>
      <c r="AKC465" s="309"/>
      <c r="AKD465" s="309"/>
      <c r="AKE465" s="309"/>
      <c r="AKF465" s="309"/>
      <c r="AKG465" s="309"/>
      <c r="AKH465" s="309"/>
      <c r="AKI465" s="309"/>
      <c r="AKJ465" s="309"/>
      <c r="AKK465" s="309"/>
      <c r="AKL465" s="309"/>
      <c r="AKM465" s="309"/>
      <c r="AKN465" s="309"/>
      <c r="AKO465" s="309"/>
      <c r="AKP465" s="309"/>
      <c r="AKQ465" s="309"/>
      <c r="AKR465" s="309"/>
      <c r="AKS465" s="309"/>
      <c r="AKT465" s="309"/>
      <c r="AKU465" s="309"/>
      <c r="AKV465" s="309"/>
      <c r="AKW465" s="309"/>
      <c r="AKX465" s="309"/>
      <c r="AKY465" s="309"/>
      <c r="AKZ465" s="309"/>
      <c r="ALA465" s="309"/>
      <c r="ALB465" s="309"/>
      <c r="ALC465" s="309"/>
      <c r="ALD465" s="309"/>
      <c r="ALE465" s="309"/>
      <c r="ALF465" s="309"/>
      <c r="ALG465" s="309"/>
      <c r="ALH465" s="309"/>
      <c r="ALI465" s="309"/>
      <c r="ALJ465" s="309"/>
      <c r="ALK465" s="309"/>
      <c r="ALL465" s="309"/>
      <c r="ALM465" s="309"/>
      <c r="ALN465" s="309"/>
      <c r="ALO465" s="309"/>
      <c r="ALP465" s="309"/>
      <c r="ALQ465" s="309"/>
      <c r="ALR465" s="309"/>
      <c r="ALS465" s="309"/>
      <c r="ALT465" s="309"/>
      <c r="ALU465" s="309"/>
      <c r="ALV465" s="309"/>
      <c r="ALW465" s="309"/>
      <c r="ALX465" s="309"/>
      <c r="ALY465" s="309"/>
      <c r="ALZ465" s="309"/>
      <c r="AMA465" s="309"/>
      <c r="AMB465" s="309"/>
      <c r="AMC465" s="309"/>
      <c r="AMD465" s="309"/>
      <c r="AME465" s="309"/>
      <c r="AMF465" s="309"/>
      <c r="AMG465" s="309"/>
      <c r="AMH465" s="309"/>
      <c r="AMI465" s="309"/>
      <c r="AMJ465" s="309"/>
      <c r="AMK465" s="309"/>
      <c r="AML465" s="309"/>
      <c r="AMM465" s="309"/>
      <c r="AMN465" s="309"/>
      <c r="AMO465" s="309"/>
      <c r="AMP465" s="309"/>
      <c r="AMQ465" s="309"/>
      <c r="AMR465" s="309"/>
      <c r="AMS465" s="309"/>
      <c r="AMT465" s="309"/>
      <c r="AMU465" s="309"/>
      <c r="AMV465" s="309"/>
      <c r="AMW465" s="309"/>
      <c r="AMX465" s="309"/>
      <c r="AMY465" s="309"/>
      <c r="AMZ465" s="309"/>
      <c r="ANA465" s="309"/>
      <c r="ANB465" s="309"/>
      <c r="ANC465" s="309"/>
      <c r="AND465" s="309"/>
      <c r="ANE465" s="309"/>
      <c r="ANF465" s="309"/>
      <c r="ANG465" s="309"/>
      <c r="ANH465" s="309"/>
      <c r="ANI465" s="309"/>
      <c r="ANJ465" s="309"/>
      <c r="ANK465" s="309"/>
      <c r="ANL465" s="309"/>
      <c r="ANM465" s="309"/>
      <c r="ANN465" s="309"/>
      <c r="ANO465" s="309"/>
      <c r="ANP465" s="309"/>
      <c r="ANQ465" s="309"/>
      <c r="ANR465" s="309"/>
      <c r="ANS465" s="309"/>
      <c r="ANT465" s="309"/>
      <c r="ANU465" s="309"/>
      <c r="ANV465" s="309"/>
      <c r="ANW465" s="309"/>
      <c r="ANX465" s="309"/>
      <c r="ANY465" s="309"/>
      <c r="ANZ465" s="309"/>
      <c r="AOA465" s="309"/>
      <c r="AOB465" s="309"/>
      <c r="AOC465" s="309"/>
      <c r="AOD465" s="309"/>
      <c r="AOE465" s="309"/>
      <c r="AOF465" s="309"/>
      <c r="AOG465" s="309"/>
      <c r="AOH465" s="309"/>
      <c r="AOI465" s="309"/>
      <c r="AOJ465" s="309"/>
      <c r="AOK465" s="309"/>
      <c r="AOL465" s="309"/>
      <c r="AOM465" s="309"/>
      <c r="AON465" s="309"/>
      <c r="AOO465" s="309"/>
      <c r="AOP465" s="309"/>
      <c r="AOQ465" s="309"/>
      <c r="AOR465" s="309"/>
      <c r="AOS465" s="309"/>
      <c r="AOT465" s="309"/>
      <c r="AOU465" s="309"/>
      <c r="AOV465" s="309"/>
      <c r="AOW465" s="309"/>
      <c r="AOX465" s="309"/>
      <c r="AOY465" s="309"/>
      <c r="AOZ465" s="309"/>
      <c r="APA465" s="309"/>
      <c r="APB465" s="309"/>
      <c r="APC465" s="309"/>
      <c r="APD465" s="309"/>
      <c r="APE465" s="309"/>
      <c r="APF465" s="309"/>
      <c r="APG465" s="309"/>
      <c r="APH465" s="309"/>
      <c r="API465" s="309"/>
      <c r="APJ465" s="309"/>
      <c r="APK465" s="309"/>
      <c r="APL465" s="309"/>
      <c r="APM465" s="309"/>
      <c r="APN465" s="309"/>
      <c r="APO465" s="309"/>
      <c r="APP465" s="309"/>
      <c r="APQ465" s="309"/>
      <c r="APR465" s="309"/>
      <c r="APS465" s="309"/>
      <c r="APT465" s="309"/>
      <c r="APU465" s="309"/>
      <c r="APV465" s="309"/>
      <c r="APW465" s="309"/>
      <c r="APX465" s="309"/>
      <c r="APY465" s="309"/>
      <c r="APZ465" s="309"/>
      <c r="AQA465" s="309"/>
      <c r="AQB465" s="309"/>
      <c r="AQC465" s="309"/>
      <c r="AQD465" s="309"/>
      <c r="AQE465" s="309"/>
      <c r="AQF465" s="309"/>
      <c r="AQG465" s="309"/>
      <c r="AQH465" s="309"/>
      <c r="AQI465" s="309"/>
      <c r="AQJ465" s="309"/>
      <c r="AQK465" s="309"/>
      <c r="AQL465" s="309"/>
      <c r="AQM465" s="309"/>
      <c r="AQN465" s="309"/>
      <c r="AQO465" s="309"/>
      <c r="AQP465" s="309"/>
      <c r="AQQ465" s="309"/>
      <c r="AQR465" s="309"/>
      <c r="AQS465" s="309"/>
      <c r="AQT465" s="309"/>
      <c r="AQU465" s="309"/>
      <c r="AQV465" s="309"/>
      <c r="AQW465" s="309"/>
      <c r="AQX465" s="309"/>
      <c r="AQY465" s="309"/>
      <c r="AQZ465" s="309"/>
      <c r="ARA465" s="309"/>
      <c r="ARB465" s="309"/>
      <c r="ARC465" s="309"/>
      <c r="ARD465" s="309"/>
      <c r="ARE465" s="309"/>
      <c r="ARF465" s="309"/>
      <c r="ARG465" s="309"/>
      <c r="ARH465" s="309"/>
      <c r="ARI465" s="309"/>
      <c r="ARJ465" s="309"/>
      <c r="ARK465" s="309"/>
      <c r="ARL465" s="309"/>
      <c r="ARM465" s="309"/>
      <c r="ARN465" s="309"/>
      <c r="ARO465" s="309"/>
      <c r="ARP465" s="309"/>
      <c r="ARQ465" s="309"/>
      <c r="ARR465" s="309"/>
      <c r="ARS465" s="309"/>
      <c r="ART465" s="309"/>
      <c r="ARU465" s="309"/>
      <c r="ARV465" s="309"/>
      <c r="ARW465" s="309"/>
      <c r="ARX465" s="309"/>
      <c r="ARY465" s="309"/>
      <c r="ARZ465" s="309"/>
      <c r="ASA465" s="309"/>
      <c r="ASB465" s="309"/>
      <c r="ASC465" s="309"/>
      <c r="ASD465" s="309"/>
      <c r="ASE465" s="309"/>
      <c r="ASF465" s="309"/>
      <c r="ASG465" s="309"/>
      <c r="ASH465" s="309"/>
      <c r="ASI465" s="309"/>
      <c r="ASJ465" s="309"/>
      <c r="ASK465" s="309"/>
      <c r="ASL465" s="309"/>
      <c r="ASM465" s="309"/>
      <c r="ASN465" s="309"/>
      <c r="ASO465" s="309"/>
      <c r="ASP465" s="309"/>
      <c r="ASQ465" s="309"/>
      <c r="ASR465" s="309"/>
      <c r="ASS465" s="309"/>
      <c r="AST465" s="309"/>
      <c r="ASU465" s="309"/>
      <c r="ASV465" s="309"/>
      <c r="ASW465" s="309"/>
      <c r="ASX465" s="309"/>
      <c r="ASY465" s="309"/>
      <c r="ASZ465" s="309"/>
      <c r="ATA465" s="309"/>
      <c r="ATB465" s="309"/>
      <c r="ATC465" s="309"/>
      <c r="ATD465" s="309"/>
      <c r="ATE465" s="309"/>
      <c r="ATF465" s="309"/>
      <c r="ATG465" s="309"/>
      <c r="ATH465" s="309"/>
      <c r="ATI465" s="309"/>
      <c r="ATJ465" s="309"/>
      <c r="ATK465" s="309"/>
      <c r="ATL465" s="309"/>
      <c r="ATM465" s="309"/>
      <c r="ATN465" s="309"/>
      <c r="ATO465" s="309"/>
      <c r="ATP465" s="309"/>
      <c r="ATQ465" s="309"/>
      <c r="ATR465" s="309"/>
      <c r="ATS465" s="309"/>
      <c r="ATT465" s="309"/>
      <c r="ATU465" s="309"/>
      <c r="ATV465" s="309"/>
      <c r="ATW465" s="309"/>
      <c r="ATX465" s="309"/>
      <c r="ATY465" s="309"/>
      <c r="ATZ465" s="309"/>
      <c r="AUA465" s="309"/>
      <c r="AUB465" s="309"/>
      <c r="AUC465" s="309"/>
      <c r="AUD465" s="309"/>
      <c r="AUE465" s="309"/>
      <c r="AUF465" s="309"/>
      <c r="AUG465" s="309"/>
      <c r="AUH465" s="309"/>
      <c r="AUI465" s="309"/>
      <c r="AUJ465" s="309"/>
      <c r="AUK465" s="309"/>
      <c r="AUL465" s="309"/>
      <c r="AUM465" s="309"/>
      <c r="AUN465" s="309"/>
      <c r="AUO465" s="309"/>
      <c r="AUP465" s="309"/>
      <c r="AUQ465" s="309"/>
      <c r="AUR465" s="309"/>
      <c r="AUS465" s="309"/>
      <c r="AUT465" s="309"/>
      <c r="AUU465" s="309"/>
      <c r="AUV465" s="309"/>
      <c r="AUW465" s="309"/>
      <c r="AUX465" s="309"/>
      <c r="AUY465" s="309"/>
      <c r="AUZ465" s="309"/>
      <c r="AVA465" s="309"/>
      <c r="AVB465" s="309"/>
      <c r="AVC465" s="309"/>
      <c r="AVD465" s="309"/>
      <c r="AVE465" s="309"/>
      <c r="AVF465" s="309"/>
      <c r="AVG465" s="309"/>
      <c r="AVH465" s="309"/>
      <c r="AVI465" s="309"/>
      <c r="AVJ465" s="309"/>
      <c r="AVK465" s="309"/>
      <c r="AVL465" s="309"/>
      <c r="AVM465" s="309"/>
      <c r="AVN465" s="309"/>
      <c r="AVO465" s="309"/>
      <c r="AVP465" s="309"/>
      <c r="AVQ465" s="309"/>
      <c r="AVR465" s="309"/>
      <c r="AVS465" s="309"/>
      <c r="AVT465" s="309"/>
      <c r="AVU465" s="309"/>
      <c r="AVV465" s="309"/>
      <c r="AVW465" s="309"/>
      <c r="AVX465" s="309"/>
      <c r="AVY465" s="309"/>
      <c r="AVZ465" s="309"/>
      <c r="AWA465" s="309"/>
      <c r="AWB465" s="309"/>
      <c r="AWC465" s="309"/>
      <c r="AWD465" s="309"/>
      <c r="AWE465" s="309"/>
      <c r="AWF465" s="309"/>
      <c r="AWG465" s="309"/>
      <c r="AWH465" s="309"/>
      <c r="AWI465" s="309"/>
      <c r="AWJ465" s="309"/>
      <c r="AWK465" s="309"/>
      <c r="AWL465" s="309"/>
      <c r="AWM465" s="309"/>
      <c r="AWN465" s="309"/>
      <c r="AWO465" s="309"/>
      <c r="AWP465" s="309"/>
      <c r="AWQ465" s="309"/>
      <c r="AWR465" s="309"/>
      <c r="AWS465" s="309"/>
      <c r="AWT465" s="309"/>
      <c r="AWU465" s="309"/>
      <c r="AWV465" s="309"/>
      <c r="AWW465" s="309"/>
      <c r="AWX465" s="309"/>
      <c r="AWY465" s="309"/>
      <c r="AWZ465" s="309"/>
      <c r="AXA465" s="309"/>
      <c r="AXB465" s="309"/>
      <c r="AXC465" s="309"/>
      <c r="AXD465" s="309"/>
      <c r="AXE465" s="309"/>
      <c r="AXF465" s="309"/>
      <c r="AXG465" s="309"/>
      <c r="AXH465" s="309"/>
      <c r="AXI465" s="309"/>
      <c r="AXJ465" s="309"/>
      <c r="AXK465" s="309"/>
      <c r="AXL465" s="309"/>
      <c r="AXM465" s="309"/>
      <c r="AXN465" s="309"/>
      <c r="AXO465" s="309"/>
      <c r="AXP465" s="309"/>
      <c r="AXQ465" s="309"/>
      <c r="AXR465" s="309"/>
      <c r="AXS465" s="309"/>
      <c r="AXT465" s="309"/>
      <c r="AXU465" s="309"/>
      <c r="AXV465" s="309"/>
      <c r="AXW465" s="309"/>
      <c r="AXX465" s="309"/>
      <c r="AXY465" s="309"/>
      <c r="AXZ465" s="309"/>
      <c r="AYA465" s="309"/>
      <c r="AYB465" s="309"/>
      <c r="AYC465" s="309"/>
      <c r="AYD465" s="309"/>
      <c r="AYE465" s="309"/>
      <c r="AYF465" s="309"/>
      <c r="AYG465" s="309"/>
      <c r="AYH465" s="309"/>
      <c r="AYI465" s="309"/>
      <c r="AYJ465" s="309"/>
      <c r="AYK465" s="309"/>
      <c r="AYL465" s="309"/>
      <c r="AYM465" s="309"/>
      <c r="AYN465" s="309"/>
      <c r="AYO465" s="309"/>
      <c r="AYP465" s="309"/>
      <c r="AYQ465" s="309"/>
      <c r="AYR465" s="309"/>
      <c r="AYS465" s="309"/>
      <c r="AYT465" s="309"/>
      <c r="AYU465" s="309"/>
      <c r="AYV465" s="309"/>
      <c r="AYW465" s="309"/>
      <c r="AYX465" s="309"/>
      <c r="AYY465" s="309"/>
      <c r="AYZ465" s="309"/>
      <c r="AZA465" s="309"/>
      <c r="AZB465" s="309"/>
      <c r="AZC465" s="309"/>
      <c r="AZD465" s="309"/>
      <c r="AZE465" s="309"/>
      <c r="AZF465" s="309"/>
      <c r="AZG465" s="309"/>
      <c r="AZH465" s="309"/>
      <c r="AZI465" s="309"/>
      <c r="AZJ465" s="309"/>
      <c r="AZK465" s="309"/>
      <c r="AZL465" s="309"/>
      <c r="AZM465" s="309"/>
      <c r="AZN465" s="309"/>
      <c r="AZO465" s="309"/>
      <c r="AZP465" s="309"/>
      <c r="AZQ465" s="309"/>
      <c r="AZR465" s="309"/>
      <c r="AZS465" s="309"/>
      <c r="AZT465" s="309"/>
      <c r="AZU465" s="309"/>
      <c r="AZV465" s="309"/>
      <c r="AZW465" s="309"/>
      <c r="AZX465" s="309"/>
      <c r="AZY465" s="309"/>
      <c r="AZZ465" s="309"/>
      <c r="BAA465" s="309"/>
      <c r="BAB465" s="309"/>
      <c r="BAC465" s="309"/>
      <c r="BAD465" s="309"/>
      <c r="BAE465" s="309"/>
      <c r="BAF465" s="309"/>
      <c r="BAG465" s="309"/>
      <c r="BAH465" s="309"/>
      <c r="BAI465" s="309"/>
      <c r="BAJ465" s="309"/>
      <c r="BAK465" s="309"/>
      <c r="BAL465" s="309"/>
      <c r="BAM465" s="309"/>
      <c r="BAN465" s="309"/>
      <c r="BAO465" s="309"/>
      <c r="BAP465" s="309"/>
      <c r="BAQ465" s="309"/>
      <c r="BAR465" s="309"/>
      <c r="BAS465" s="309"/>
      <c r="BAT465" s="309"/>
      <c r="BAU465" s="309"/>
      <c r="BAV465" s="309"/>
      <c r="BAW465" s="309"/>
      <c r="BAX465" s="309"/>
      <c r="BAY465" s="309"/>
      <c r="BAZ465" s="309"/>
      <c r="BBA465" s="309"/>
      <c r="BBB465" s="309"/>
      <c r="BBC465" s="309"/>
      <c r="BBD465" s="309"/>
      <c r="BBE465" s="309"/>
      <c r="BBF465" s="309"/>
      <c r="BBG465" s="309"/>
      <c r="BBH465" s="309"/>
      <c r="BBI465" s="309"/>
      <c r="BBJ465" s="309"/>
      <c r="BBK465" s="309"/>
      <c r="BBL465" s="309"/>
      <c r="BBM465" s="309"/>
      <c r="BBN465" s="309"/>
      <c r="BBO465" s="309"/>
      <c r="BBP465" s="309"/>
      <c r="BBQ465" s="309"/>
      <c r="BBR465" s="309"/>
      <c r="BBS465" s="309"/>
      <c r="BBT465" s="309"/>
      <c r="BBU465" s="309"/>
      <c r="BBV465" s="309"/>
      <c r="BBW465" s="309"/>
      <c r="BBX465" s="309"/>
      <c r="BBY465" s="309"/>
      <c r="BBZ465" s="309"/>
      <c r="BCA465" s="309"/>
      <c r="BCB465" s="309"/>
      <c r="BCC465" s="309"/>
      <c r="BCD465" s="309"/>
      <c r="BCE465" s="309"/>
      <c r="BCF465" s="309"/>
      <c r="BCG465" s="309"/>
      <c r="BCH465" s="309"/>
      <c r="BCI465" s="309"/>
      <c r="BCJ465" s="309"/>
      <c r="BCK465" s="309"/>
      <c r="BCL465" s="309"/>
      <c r="BCM465" s="309"/>
      <c r="BCN465" s="309"/>
      <c r="BCO465" s="309"/>
      <c r="BCP465" s="309"/>
      <c r="BCQ465" s="309"/>
      <c r="BCR465" s="309"/>
      <c r="BCS465" s="309"/>
      <c r="BCT465" s="309"/>
      <c r="BCU465" s="309"/>
      <c r="BCV465" s="309"/>
      <c r="BCW465" s="309"/>
      <c r="BCX465" s="309"/>
      <c r="BCY465" s="309"/>
      <c r="BCZ465" s="309"/>
      <c r="BDA465" s="309"/>
      <c r="BDB465" s="309"/>
      <c r="BDC465" s="309"/>
      <c r="BDD465" s="309"/>
      <c r="BDE465" s="309"/>
      <c r="BDF465" s="309"/>
      <c r="BDG465" s="309"/>
      <c r="BDH465" s="309"/>
      <c r="BDI465" s="309"/>
      <c r="BDJ465" s="309"/>
      <c r="BDK465" s="309"/>
      <c r="BDL465" s="309"/>
      <c r="BDM465" s="309"/>
      <c r="BDN465" s="309"/>
      <c r="BDO465" s="309"/>
      <c r="BDP465" s="309"/>
      <c r="BDQ465" s="309"/>
      <c r="BDR465" s="309"/>
      <c r="BDS465" s="309"/>
      <c r="BDT465" s="309"/>
      <c r="BDU465" s="309"/>
      <c r="BDV465" s="309"/>
      <c r="BDW465" s="309"/>
      <c r="BDX465" s="309"/>
      <c r="BDY465" s="309"/>
      <c r="BDZ465" s="309"/>
      <c r="BEA465" s="309"/>
      <c r="BEB465" s="309"/>
      <c r="BEC465" s="309"/>
      <c r="BED465" s="309"/>
      <c r="BEE465" s="309"/>
      <c r="BEF465" s="309"/>
      <c r="BEG465" s="309"/>
      <c r="BEH465" s="309"/>
      <c r="BEI465" s="309"/>
      <c r="BEJ465" s="309"/>
      <c r="BEK465" s="309"/>
      <c r="BEL465" s="309"/>
      <c r="BEM465" s="309"/>
      <c r="BEN465" s="309"/>
      <c r="BEO465" s="309"/>
      <c r="BEP465" s="309"/>
      <c r="BEQ465" s="309"/>
      <c r="BER465" s="309"/>
      <c r="BES465" s="309"/>
      <c r="BET465" s="309"/>
      <c r="BEU465" s="309"/>
      <c r="BEV465" s="309"/>
      <c r="BEW465" s="309"/>
      <c r="BEX465" s="309"/>
      <c r="BEY465" s="309"/>
      <c r="BEZ465" s="309"/>
      <c r="BFA465" s="309"/>
      <c r="BFB465" s="309"/>
      <c r="BFC465" s="309"/>
      <c r="BFD465" s="309"/>
      <c r="BFE465" s="309"/>
      <c r="BFF465" s="309"/>
      <c r="BFG465" s="309"/>
      <c r="BFH465" s="309"/>
      <c r="BFI465" s="309"/>
      <c r="BFJ465" s="309"/>
      <c r="BFK465" s="309"/>
      <c r="BFL465" s="309"/>
      <c r="BFM465" s="309"/>
      <c r="BFN465" s="309"/>
      <c r="BFO465" s="309"/>
      <c r="BFP465" s="309"/>
      <c r="BFQ465" s="309"/>
      <c r="BFR465" s="309"/>
      <c r="BFS465" s="309"/>
      <c r="BFT465" s="309"/>
      <c r="BFU465" s="309"/>
      <c r="BFV465" s="309"/>
      <c r="BFW465" s="309"/>
      <c r="BFX465" s="309"/>
      <c r="BFY465" s="309"/>
      <c r="BFZ465" s="309"/>
      <c r="BGA465" s="309"/>
      <c r="BGB465" s="309"/>
      <c r="BGC465" s="309"/>
      <c r="BGD465" s="309"/>
      <c r="BGE465" s="309"/>
      <c r="BGF465" s="309"/>
      <c r="BGG465" s="309"/>
      <c r="BGH465" s="309"/>
    </row>
    <row r="466" spans="6:1542" s="18" customFormat="1" ht="14.45" customHeight="1" x14ac:dyDescent="0.25">
      <c r="F466" s="68"/>
      <c r="Y466" s="68"/>
      <c r="AC466" s="309"/>
      <c r="AD466" s="309"/>
      <c r="AE466" s="309"/>
      <c r="AF466" s="309"/>
      <c r="AG466" s="309"/>
      <c r="AH466" s="309"/>
      <c r="AI466" s="309"/>
      <c r="AJ466" s="309"/>
      <c r="AK466" s="309"/>
      <c r="AL466" s="309"/>
      <c r="AM466" s="309"/>
      <c r="AN466" s="309"/>
      <c r="AO466" s="309"/>
      <c r="AP466" s="309"/>
      <c r="AQ466" s="309"/>
      <c r="AR466" s="309"/>
      <c r="AS466" s="309"/>
      <c r="AT466" s="309"/>
      <c r="AU466" s="309"/>
      <c r="AV466" s="309"/>
      <c r="AW466" s="309"/>
      <c r="AX466" s="309"/>
      <c r="AY466" s="309"/>
      <c r="AZ466" s="309"/>
      <c r="BA466" s="309"/>
      <c r="BB466" s="309"/>
      <c r="BC466" s="309"/>
      <c r="BD466" s="309"/>
      <c r="BE466" s="309"/>
      <c r="BF466" s="309"/>
      <c r="BG466" s="309"/>
      <c r="BH466" s="309"/>
      <c r="BI466" s="309"/>
      <c r="BJ466" s="309"/>
      <c r="BK466" s="309"/>
      <c r="BL466" s="309"/>
      <c r="BM466" s="309"/>
      <c r="BN466" s="309"/>
      <c r="BO466" s="309"/>
      <c r="BP466" s="309"/>
      <c r="BQ466" s="309"/>
      <c r="BR466" s="309"/>
      <c r="BS466" s="309"/>
      <c r="BT466" s="309"/>
      <c r="BU466" s="309"/>
      <c r="BV466" s="309"/>
      <c r="BW466" s="309"/>
      <c r="BX466" s="309"/>
      <c r="BY466" s="309"/>
      <c r="BZ466" s="309"/>
      <c r="CA466" s="309"/>
      <c r="CB466" s="309"/>
      <c r="CC466" s="309"/>
      <c r="CD466" s="309"/>
      <c r="CE466" s="309"/>
      <c r="CF466" s="309"/>
      <c r="CG466" s="309"/>
      <c r="CH466" s="309"/>
      <c r="CI466" s="309"/>
      <c r="CJ466" s="309"/>
      <c r="CK466" s="309"/>
      <c r="CL466" s="309"/>
      <c r="CM466" s="309"/>
      <c r="CN466" s="309"/>
      <c r="CO466" s="309"/>
      <c r="CP466" s="309"/>
      <c r="CQ466" s="309"/>
      <c r="CR466" s="309"/>
      <c r="CS466" s="309"/>
      <c r="CT466" s="309"/>
      <c r="CU466" s="309"/>
      <c r="CV466" s="309"/>
      <c r="CW466" s="309"/>
      <c r="CX466" s="309"/>
      <c r="CY466" s="309"/>
      <c r="CZ466" s="309"/>
      <c r="DA466" s="309"/>
      <c r="DB466" s="309"/>
      <c r="DC466" s="309"/>
      <c r="DD466" s="309"/>
      <c r="DE466" s="309"/>
      <c r="DF466" s="309"/>
      <c r="DG466" s="309"/>
      <c r="DH466" s="309"/>
      <c r="DI466" s="309"/>
      <c r="DJ466" s="309"/>
      <c r="DK466" s="309"/>
      <c r="DL466" s="309"/>
      <c r="DM466" s="309"/>
      <c r="DN466" s="309"/>
      <c r="DO466" s="309"/>
      <c r="DP466" s="309"/>
      <c r="DQ466" s="309"/>
      <c r="DR466" s="309"/>
      <c r="DS466" s="309"/>
      <c r="DT466" s="309"/>
      <c r="DU466" s="309"/>
      <c r="DV466" s="309"/>
      <c r="DW466" s="309"/>
      <c r="DX466" s="309"/>
      <c r="DY466" s="309"/>
      <c r="DZ466" s="309"/>
      <c r="EA466" s="309"/>
      <c r="EB466" s="309"/>
      <c r="EC466" s="309"/>
      <c r="ED466" s="309"/>
      <c r="EE466" s="309"/>
      <c r="EF466" s="309"/>
      <c r="EG466" s="309"/>
      <c r="EH466" s="309"/>
      <c r="EI466" s="309"/>
      <c r="EJ466" s="309"/>
      <c r="EK466" s="309"/>
      <c r="EL466" s="309"/>
      <c r="EM466" s="309"/>
      <c r="EN466" s="309"/>
      <c r="EO466" s="309"/>
      <c r="EP466" s="309"/>
      <c r="EQ466" s="309"/>
      <c r="ER466" s="309"/>
      <c r="ES466" s="309"/>
      <c r="ET466" s="309"/>
      <c r="EU466" s="309"/>
      <c r="EV466" s="309"/>
      <c r="EW466" s="309"/>
      <c r="EX466" s="309"/>
      <c r="EY466" s="309"/>
      <c r="EZ466" s="309"/>
      <c r="FA466" s="309"/>
      <c r="FB466" s="309"/>
      <c r="FC466" s="309"/>
      <c r="FD466" s="309"/>
      <c r="FE466" s="309"/>
      <c r="FF466" s="309"/>
      <c r="FG466" s="309"/>
      <c r="FH466" s="309"/>
      <c r="FI466" s="309"/>
      <c r="FJ466" s="309"/>
      <c r="FK466" s="309"/>
      <c r="FL466" s="309"/>
      <c r="FM466" s="309"/>
      <c r="FN466" s="309"/>
      <c r="FO466" s="309"/>
      <c r="FP466" s="309"/>
      <c r="FQ466" s="309"/>
      <c r="FR466" s="309"/>
      <c r="FS466" s="309"/>
      <c r="FT466" s="309"/>
      <c r="FU466" s="309"/>
      <c r="FV466" s="309"/>
      <c r="FW466" s="309"/>
      <c r="FX466" s="309"/>
      <c r="FY466" s="309"/>
      <c r="FZ466" s="309"/>
      <c r="GA466" s="309"/>
      <c r="GB466" s="309"/>
      <c r="GC466" s="309"/>
      <c r="GD466" s="309"/>
      <c r="GE466" s="309"/>
      <c r="GF466" s="309"/>
      <c r="GG466" s="309"/>
      <c r="GH466" s="309"/>
      <c r="GI466" s="309"/>
      <c r="GJ466" s="309"/>
      <c r="GK466" s="309"/>
      <c r="GL466" s="309"/>
      <c r="GM466" s="309"/>
      <c r="GN466" s="309"/>
      <c r="GO466" s="309"/>
      <c r="GP466" s="309"/>
      <c r="GQ466" s="309"/>
      <c r="GR466" s="309"/>
      <c r="GS466" s="309"/>
      <c r="GT466" s="309"/>
      <c r="GU466" s="309"/>
      <c r="GV466" s="309"/>
      <c r="GW466" s="309"/>
      <c r="GX466" s="309"/>
      <c r="GY466" s="309"/>
      <c r="GZ466" s="309"/>
      <c r="HA466" s="309"/>
      <c r="HB466" s="309"/>
      <c r="HC466" s="309"/>
      <c r="HD466" s="309"/>
      <c r="HE466" s="309"/>
      <c r="HF466" s="309"/>
      <c r="HG466" s="309"/>
      <c r="HH466" s="309"/>
      <c r="HI466" s="309"/>
      <c r="HJ466" s="309"/>
      <c r="HK466" s="309"/>
      <c r="HL466" s="309"/>
      <c r="HM466" s="309"/>
      <c r="HN466" s="309"/>
      <c r="HO466" s="309"/>
      <c r="HP466" s="309"/>
      <c r="HQ466" s="309"/>
      <c r="HR466" s="309"/>
      <c r="HS466" s="309"/>
      <c r="HT466" s="309"/>
      <c r="HU466" s="309"/>
      <c r="HV466" s="309"/>
      <c r="HW466" s="309"/>
      <c r="HX466" s="309"/>
      <c r="HY466" s="309"/>
      <c r="HZ466" s="309"/>
      <c r="IA466" s="309"/>
      <c r="IB466" s="309"/>
      <c r="IC466" s="309"/>
      <c r="ID466" s="309"/>
      <c r="IE466" s="309"/>
      <c r="IF466" s="309"/>
      <c r="IG466" s="309"/>
      <c r="IH466" s="309"/>
      <c r="II466" s="309"/>
      <c r="IJ466" s="309"/>
      <c r="IK466" s="309"/>
      <c r="IL466" s="309"/>
      <c r="IM466" s="309"/>
      <c r="IN466" s="309"/>
      <c r="IO466" s="309"/>
      <c r="IP466" s="309"/>
      <c r="IQ466" s="309"/>
      <c r="IR466" s="309"/>
      <c r="IS466" s="309"/>
      <c r="IT466" s="309"/>
      <c r="IU466" s="309"/>
      <c r="IV466" s="309"/>
      <c r="IW466" s="309"/>
      <c r="IX466" s="309"/>
      <c r="IY466" s="309"/>
      <c r="IZ466" s="309"/>
      <c r="JA466" s="309"/>
      <c r="JB466" s="309"/>
      <c r="JC466" s="309"/>
      <c r="JD466" s="309"/>
      <c r="JE466" s="309"/>
      <c r="JF466" s="309"/>
      <c r="JG466" s="309"/>
      <c r="JH466" s="309"/>
      <c r="JI466" s="309"/>
      <c r="JJ466" s="309"/>
      <c r="JK466" s="309"/>
      <c r="JL466" s="309"/>
      <c r="JM466" s="309"/>
      <c r="JN466" s="309"/>
      <c r="JO466" s="309"/>
      <c r="JP466" s="309"/>
      <c r="JQ466" s="309"/>
      <c r="JR466" s="309"/>
      <c r="JS466" s="309"/>
      <c r="JT466" s="309"/>
      <c r="JU466" s="309"/>
      <c r="JV466" s="309"/>
      <c r="JW466" s="309"/>
      <c r="JX466" s="309"/>
      <c r="JY466" s="309"/>
      <c r="JZ466" s="309"/>
      <c r="KA466" s="309"/>
      <c r="KB466" s="309"/>
      <c r="KC466" s="309"/>
      <c r="KD466" s="309"/>
      <c r="KE466" s="309"/>
      <c r="KF466" s="309"/>
      <c r="KG466" s="309"/>
      <c r="KH466" s="309"/>
      <c r="KI466" s="309"/>
      <c r="KJ466" s="309"/>
      <c r="KK466" s="309"/>
      <c r="KL466" s="309"/>
      <c r="KM466" s="309"/>
      <c r="KN466" s="309"/>
      <c r="KO466" s="309"/>
      <c r="KP466" s="309"/>
      <c r="KQ466" s="309"/>
      <c r="KR466" s="309"/>
      <c r="KS466" s="309"/>
      <c r="KT466" s="309"/>
      <c r="KU466" s="309"/>
      <c r="KV466" s="309"/>
      <c r="KW466" s="309"/>
      <c r="KX466" s="309"/>
      <c r="KY466" s="309"/>
      <c r="KZ466" s="309"/>
      <c r="LA466" s="309"/>
      <c r="LB466" s="309"/>
      <c r="LC466" s="309"/>
      <c r="LD466" s="309"/>
      <c r="LE466" s="309"/>
      <c r="LF466" s="309"/>
      <c r="LG466" s="309"/>
      <c r="LH466" s="309"/>
      <c r="LI466" s="309"/>
      <c r="LJ466" s="309"/>
      <c r="LK466" s="309"/>
      <c r="LL466" s="309"/>
      <c r="LM466" s="309"/>
      <c r="LN466" s="309"/>
      <c r="LO466" s="309"/>
      <c r="LP466" s="309"/>
      <c r="LQ466" s="309"/>
      <c r="LR466" s="309"/>
      <c r="LS466" s="309"/>
      <c r="LT466" s="309"/>
      <c r="LU466" s="309"/>
      <c r="LV466" s="309"/>
      <c r="LW466" s="309"/>
      <c r="LX466" s="309"/>
      <c r="LY466" s="309"/>
      <c r="LZ466" s="309"/>
      <c r="MA466" s="309"/>
      <c r="MB466" s="309"/>
      <c r="MC466" s="309"/>
      <c r="MD466" s="309"/>
      <c r="ME466" s="309"/>
      <c r="MF466" s="309"/>
      <c r="MG466" s="309"/>
      <c r="MH466" s="309"/>
      <c r="MI466" s="309"/>
      <c r="MJ466" s="309"/>
      <c r="MK466" s="309"/>
      <c r="ML466" s="309"/>
      <c r="MM466" s="309"/>
      <c r="MN466" s="309"/>
      <c r="MO466" s="309"/>
      <c r="MP466" s="309"/>
      <c r="MQ466" s="309"/>
      <c r="MR466" s="309"/>
      <c r="MS466" s="309"/>
      <c r="MT466" s="309"/>
      <c r="MU466" s="309"/>
      <c r="MV466" s="309"/>
      <c r="MW466" s="309"/>
      <c r="MX466" s="309"/>
      <c r="MY466" s="309"/>
      <c r="MZ466" s="309"/>
      <c r="NA466" s="309"/>
      <c r="NB466" s="309"/>
      <c r="NC466" s="309"/>
      <c r="ND466" s="309"/>
      <c r="NE466" s="309"/>
      <c r="NF466" s="309"/>
      <c r="NG466" s="309"/>
      <c r="NH466" s="309"/>
      <c r="NI466" s="309"/>
      <c r="NJ466" s="309"/>
      <c r="NK466" s="309"/>
      <c r="NL466" s="309"/>
      <c r="NM466" s="309"/>
      <c r="NN466" s="309"/>
      <c r="NO466" s="309"/>
      <c r="NP466" s="309"/>
      <c r="NQ466" s="309"/>
      <c r="NR466" s="309"/>
      <c r="NS466" s="309"/>
      <c r="NT466" s="309"/>
      <c r="NU466" s="309"/>
      <c r="NV466" s="309"/>
      <c r="NW466" s="309"/>
      <c r="NX466" s="309"/>
      <c r="NY466" s="309"/>
      <c r="NZ466" s="309"/>
      <c r="OA466" s="309"/>
      <c r="OB466" s="309"/>
      <c r="OC466" s="309"/>
      <c r="OD466" s="309"/>
      <c r="OE466" s="309"/>
      <c r="OF466" s="309"/>
      <c r="OG466" s="309"/>
      <c r="OH466" s="309"/>
      <c r="OI466" s="309"/>
      <c r="OJ466" s="309"/>
      <c r="OK466" s="309"/>
      <c r="OL466" s="309"/>
      <c r="OM466" s="309"/>
      <c r="ON466" s="309"/>
      <c r="OO466" s="309"/>
      <c r="OP466" s="309"/>
      <c r="OQ466" s="309"/>
      <c r="OR466" s="309"/>
      <c r="OS466" s="309"/>
      <c r="OT466" s="309"/>
      <c r="OU466" s="309"/>
      <c r="OV466" s="309"/>
      <c r="OW466" s="309"/>
      <c r="OX466" s="309"/>
      <c r="OY466" s="309"/>
      <c r="OZ466" s="309"/>
      <c r="PA466" s="309"/>
      <c r="PB466" s="309"/>
      <c r="PC466" s="309"/>
      <c r="PD466" s="309"/>
      <c r="PE466" s="309"/>
      <c r="PF466" s="309"/>
      <c r="PG466" s="309"/>
      <c r="PH466" s="309"/>
      <c r="PI466" s="309"/>
      <c r="PJ466" s="309"/>
      <c r="PK466" s="309"/>
      <c r="PL466" s="309"/>
      <c r="PM466" s="309"/>
      <c r="PN466" s="309"/>
      <c r="PO466" s="309"/>
      <c r="PP466" s="309"/>
      <c r="PQ466" s="309"/>
      <c r="PR466" s="309"/>
      <c r="PS466" s="309"/>
      <c r="PT466" s="309"/>
      <c r="PU466" s="309"/>
      <c r="PV466" s="309"/>
      <c r="PW466" s="309"/>
      <c r="PX466" s="309"/>
      <c r="PY466" s="309"/>
      <c r="PZ466" s="309"/>
      <c r="QA466" s="309"/>
      <c r="QB466" s="309"/>
      <c r="QC466" s="309"/>
      <c r="QD466" s="309"/>
      <c r="QE466" s="309"/>
      <c r="QF466" s="309"/>
      <c r="QG466" s="309"/>
      <c r="QH466" s="309"/>
      <c r="QI466" s="309"/>
      <c r="QJ466" s="309"/>
      <c r="QK466" s="309"/>
      <c r="QL466" s="309"/>
      <c r="QM466" s="309"/>
      <c r="QN466" s="309"/>
      <c r="QO466" s="309"/>
      <c r="QP466" s="309"/>
      <c r="QQ466" s="309"/>
      <c r="QR466" s="309"/>
      <c r="QS466" s="309"/>
      <c r="QT466" s="309"/>
      <c r="QU466" s="309"/>
      <c r="QV466" s="309"/>
      <c r="QW466" s="309"/>
      <c r="QX466" s="309"/>
      <c r="QY466" s="309"/>
      <c r="QZ466" s="309"/>
      <c r="RA466" s="309"/>
      <c r="RB466" s="309"/>
      <c r="RC466" s="309"/>
      <c r="RD466" s="309"/>
      <c r="RE466" s="309"/>
      <c r="RF466" s="309"/>
      <c r="RG466" s="309"/>
      <c r="RH466" s="309"/>
      <c r="RI466" s="309"/>
      <c r="RJ466" s="309"/>
      <c r="RK466" s="309"/>
      <c r="RL466" s="309"/>
      <c r="RM466" s="309"/>
      <c r="RN466" s="309"/>
      <c r="RO466" s="309"/>
      <c r="RP466" s="309"/>
      <c r="RQ466" s="309"/>
      <c r="RR466" s="309"/>
      <c r="RS466" s="309"/>
      <c r="RT466" s="309"/>
      <c r="RU466" s="309"/>
      <c r="RV466" s="309"/>
      <c r="RW466" s="309"/>
      <c r="RX466" s="309"/>
      <c r="RY466" s="309"/>
      <c r="RZ466" s="309"/>
      <c r="SA466" s="309"/>
      <c r="SB466" s="309"/>
      <c r="SC466" s="309"/>
      <c r="SD466" s="309"/>
      <c r="SE466" s="309"/>
      <c r="SF466" s="309"/>
      <c r="SG466" s="309"/>
      <c r="SH466" s="309"/>
      <c r="SI466" s="309"/>
      <c r="SJ466" s="309"/>
      <c r="SK466" s="309"/>
      <c r="SL466" s="309"/>
      <c r="SM466" s="309"/>
      <c r="SN466" s="309"/>
      <c r="SO466" s="309"/>
      <c r="SP466" s="309"/>
      <c r="SQ466" s="309"/>
      <c r="SR466" s="309"/>
      <c r="SS466" s="309"/>
      <c r="ST466" s="309"/>
      <c r="SU466" s="309"/>
      <c r="SV466" s="309"/>
      <c r="SW466" s="309"/>
      <c r="SX466" s="309"/>
      <c r="SY466" s="309"/>
      <c r="SZ466" s="309"/>
      <c r="TA466" s="309"/>
      <c r="TB466" s="309"/>
      <c r="TC466" s="309"/>
      <c r="TD466" s="309"/>
      <c r="TE466" s="309"/>
      <c r="TF466" s="309"/>
      <c r="TG466" s="309"/>
      <c r="TH466" s="309"/>
      <c r="TI466" s="309"/>
      <c r="TJ466" s="309"/>
      <c r="TK466" s="309"/>
      <c r="TL466" s="309"/>
      <c r="TM466" s="309"/>
      <c r="TN466" s="309"/>
      <c r="TO466" s="309"/>
      <c r="TP466" s="309"/>
      <c r="TQ466" s="309"/>
      <c r="TR466" s="309"/>
      <c r="TS466" s="309"/>
      <c r="TT466" s="309"/>
      <c r="TU466" s="309"/>
      <c r="TV466" s="309"/>
      <c r="TW466" s="309"/>
      <c r="TX466" s="309"/>
      <c r="TY466" s="309"/>
      <c r="TZ466" s="309"/>
      <c r="UA466" s="309"/>
      <c r="UB466" s="309"/>
      <c r="UC466" s="309"/>
      <c r="UD466" s="309"/>
      <c r="UE466" s="309"/>
      <c r="UF466" s="309"/>
      <c r="UG466" s="309"/>
      <c r="UH466" s="309"/>
      <c r="UI466" s="309"/>
      <c r="UJ466" s="309"/>
      <c r="UK466" s="309"/>
      <c r="UL466" s="309"/>
      <c r="UM466" s="309"/>
      <c r="UN466" s="309"/>
      <c r="UO466" s="309"/>
      <c r="UP466" s="309"/>
      <c r="UQ466" s="309"/>
      <c r="UR466" s="309"/>
      <c r="US466" s="309"/>
      <c r="UT466" s="309"/>
      <c r="UU466" s="309"/>
      <c r="UV466" s="309"/>
      <c r="UW466" s="309"/>
      <c r="UX466" s="309"/>
      <c r="UY466" s="309"/>
      <c r="UZ466" s="309"/>
      <c r="VA466" s="309"/>
      <c r="VB466" s="309"/>
      <c r="VC466" s="309"/>
      <c r="VD466" s="309"/>
      <c r="VE466" s="309"/>
      <c r="VF466" s="309"/>
      <c r="VG466" s="309"/>
      <c r="VH466" s="309"/>
      <c r="VI466" s="309"/>
      <c r="VJ466" s="309"/>
      <c r="VK466" s="309"/>
      <c r="VL466" s="309"/>
      <c r="VM466" s="309"/>
      <c r="VN466" s="309"/>
      <c r="VO466" s="309"/>
      <c r="VP466" s="309"/>
      <c r="VQ466" s="309"/>
      <c r="VR466" s="309"/>
      <c r="VS466" s="309"/>
      <c r="VT466" s="309"/>
      <c r="VU466" s="309"/>
      <c r="VV466" s="309"/>
      <c r="VW466" s="309"/>
      <c r="VX466" s="309"/>
      <c r="VY466" s="309"/>
      <c r="VZ466" s="309"/>
      <c r="WA466" s="309"/>
      <c r="WB466" s="309"/>
      <c r="WC466" s="309"/>
      <c r="WD466" s="309"/>
      <c r="WE466" s="309"/>
      <c r="WF466" s="309"/>
      <c r="WG466" s="309"/>
      <c r="WH466" s="309"/>
      <c r="WI466" s="309"/>
      <c r="WJ466" s="309"/>
      <c r="WK466" s="309"/>
      <c r="WL466" s="309"/>
      <c r="WM466" s="309"/>
      <c r="WN466" s="309"/>
      <c r="WO466" s="309"/>
      <c r="WP466" s="309"/>
      <c r="WQ466" s="309"/>
      <c r="WR466" s="309"/>
      <c r="WS466" s="309"/>
      <c r="WT466" s="309"/>
      <c r="WU466" s="309"/>
      <c r="WV466" s="309"/>
      <c r="WW466" s="309"/>
      <c r="WX466" s="309"/>
      <c r="WY466" s="309"/>
      <c r="WZ466" s="309"/>
      <c r="XA466" s="309"/>
      <c r="XB466" s="309"/>
      <c r="XC466" s="309"/>
      <c r="XD466" s="309"/>
      <c r="XE466" s="309"/>
      <c r="XF466" s="309"/>
      <c r="XG466" s="309"/>
      <c r="XH466" s="309"/>
      <c r="XI466" s="309"/>
      <c r="XJ466" s="309"/>
      <c r="XK466" s="309"/>
      <c r="XL466" s="309"/>
      <c r="XM466" s="309"/>
      <c r="XN466" s="309"/>
      <c r="XO466" s="309"/>
      <c r="XP466" s="309"/>
      <c r="XQ466" s="309"/>
      <c r="XR466" s="309"/>
      <c r="XS466" s="309"/>
      <c r="XT466" s="309"/>
      <c r="XU466" s="309"/>
      <c r="XV466" s="309"/>
      <c r="XW466" s="309"/>
      <c r="XX466" s="309"/>
      <c r="XY466" s="309"/>
      <c r="XZ466" s="309"/>
      <c r="YA466" s="309"/>
      <c r="YB466" s="309"/>
      <c r="YC466" s="309"/>
      <c r="YD466" s="309"/>
      <c r="YE466" s="309"/>
      <c r="YF466" s="309"/>
      <c r="YG466" s="309"/>
      <c r="YH466" s="309"/>
      <c r="YI466" s="309"/>
      <c r="YJ466" s="309"/>
      <c r="YK466" s="309"/>
      <c r="YL466" s="309"/>
      <c r="YM466" s="309"/>
      <c r="YN466" s="309"/>
      <c r="YO466" s="309"/>
      <c r="YP466" s="309"/>
      <c r="YQ466" s="309"/>
      <c r="YR466" s="309"/>
      <c r="YS466" s="309"/>
      <c r="YT466" s="309"/>
      <c r="YU466" s="309"/>
      <c r="YV466" s="309"/>
      <c r="YW466" s="309"/>
      <c r="YX466" s="309"/>
      <c r="YY466" s="309"/>
      <c r="YZ466" s="309"/>
      <c r="ZA466" s="309"/>
      <c r="ZB466" s="309"/>
      <c r="ZC466" s="309"/>
      <c r="ZD466" s="309"/>
      <c r="ZE466" s="309"/>
      <c r="ZF466" s="309"/>
      <c r="ZG466" s="309"/>
      <c r="ZH466" s="309"/>
      <c r="ZI466" s="309"/>
      <c r="ZJ466" s="309"/>
      <c r="ZK466" s="309"/>
      <c r="ZL466" s="309"/>
      <c r="ZM466" s="309"/>
      <c r="ZN466" s="309"/>
      <c r="ZO466" s="309"/>
      <c r="ZP466" s="309"/>
      <c r="ZQ466" s="309"/>
      <c r="ZR466" s="309"/>
      <c r="ZS466" s="309"/>
      <c r="ZT466" s="309"/>
      <c r="ZU466" s="309"/>
      <c r="ZV466" s="309"/>
      <c r="ZW466" s="309"/>
      <c r="ZX466" s="309"/>
      <c r="ZY466" s="309"/>
      <c r="ZZ466" s="309"/>
      <c r="AAA466" s="309"/>
      <c r="AAB466" s="309"/>
      <c r="AAC466" s="309"/>
      <c r="AAD466" s="309"/>
      <c r="AAE466" s="309"/>
      <c r="AAF466" s="309"/>
      <c r="AAG466" s="309"/>
      <c r="AAH466" s="309"/>
      <c r="AAI466" s="309"/>
      <c r="AAJ466" s="309"/>
      <c r="AAK466" s="309"/>
      <c r="AAL466" s="309"/>
      <c r="AAM466" s="309"/>
      <c r="AAN466" s="309"/>
      <c r="AAO466" s="309"/>
      <c r="AAP466" s="309"/>
      <c r="AAQ466" s="309"/>
      <c r="AAR466" s="309"/>
      <c r="AAS466" s="309"/>
      <c r="AAT466" s="309"/>
      <c r="AAU466" s="309"/>
      <c r="AAV466" s="309"/>
      <c r="AAW466" s="309"/>
      <c r="AAX466" s="309"/>
      <c r="AAY466" s="309"/>
      <c r="AAZ466" s="309"/>
      <c r="ABA466" s="309"/>
      <c r="ABB466" s="309"/>
      <c r="ABC466" s="309"/>
      <c r="ABD466" s="309"/>
      <c r="ABE466" s="309"/>
      <c r="ABF466" s="309"/>
      <c r="ABG466" s="309"/>
      <c r="ABH466" s="309"/>
      <c r="ABI466" s="309"/>
      <c r="ABJ466" s="309"/>
      <c r="ABK466" s="309"/>
      <c r="ABL466" s="309"/>
      <c r="ABM466" s="309"/>
      <c r="ABN466" s="309"/>
      <c r="ABO466" s="309"/>
      <c r="ABP466" s="309"/>
      <c r="ABQ466" s="309"/>
      <c r="ABR466" s="309"/>
      <c r="ABS466" s="309"/>
      <c r="ABT466" s="309"/>
      <c r="ABU466" s="309"/>
      <c r="ABV466" s="309"/>
      <c r="ABW466" s="309"/>
      <c r="ABX466" s="309"/>
      <c r="ABY466" s="309"/>
      <c r="ABZ466" s="309"/>
      <c r="ACA466" s="309"/>
      <c r="ACB466" s="309"/>
      <c r="ACC466" s="309"/>
      <c r="ACD466" s="309"/>
      <c r="ACE466" s="309"/>
      <c r="ACF466" s="309"/>
      <c r="ACG466" s="309"/>
      <c r="ACH466" s="309"/>
      <c r="ACI466" s="309"/>
      <c r="ACJ466" s="309"/>
      <c r="ACK466" s="309"/>
      <c r="ACL466" s="309"/>
      <c r="ACM466" s="309"/>
      <c r="ACN466" s="309"/>
      <c r="ACO466" s="309"/>
      <c r="ACP466" s="309"/>
      <c r="ACQ466" s="309"/>
      <c r="ACR466" s="309"/>
      <c r="ACS466" s="309"/>
      <c r="ACT466" s="309"/>
      <c r="ACU466" s="309"/>
      <c r="ACV466" s="309"/>
      <c r="ACW466" s="309"/>
      <c r="ACX466" s="309"/>
      <c r="ACY466" s="309"/>
      <c r="ACZ466" s="309"/>
      <c r="ADA466" s="309"/>
      <c r="ADB466" s="309"/>
      <c r="ADC466" s="309"/>
      <c r="ADD466" s="309"/>
      <c r="ADE466" s="309"/>
      <c r="ADF466" s="309"/>
      <c r="ADG466" s="309"/>
      <c r="ADH466" s="309"/>
      <c r="ADI466" s="309"/>
      <c r="ADJ466" s="309"/>
      <c r="ADK466" s="309"/>
      <c r="ADL466" s="309"/>
      <c r="ADM466" s="309"/>
      <c r="ADN466" s="309"/>
      <c r="ADO466" s="309"/>
      <c r="ADP466" s="309"/>
      <c r="ADQ466" s="309"/>
      <c r="ADR466" s="309"/>
      <c r="ADS466" s="309"/>
      <c r="ADT466" s="309"/>
      <c r="ADU466" s="309"/>
      <c r="ADV466" s="309"/>
      <c r="ADW466" s="309"/>
      <c r="ADX466" s="309"/>
      <c r="ADY466" s="309"/>
      <c r="ADZ466" s="309"/>
      <c r="AEA466" s="309"/>
      <c r="AEB466" s="309"/>
      <c r="AEC466" s="309"/>
      <c r="AED466" s="309"/>
      <c r="AEE466" s="309"/>
      <c r="AEF466" s="309"/>
      <c r="AEG466" s="309"/>
      <c r="AEH466" s="309"/>
      <c r="AEI466" s="309"/>
      <c r="AEJ466" s="309"/>
      <c r="AEK466" s="309"/>
      <c r="AEL466" s="309"/>
      <c r="AEM466" s="309"/>
      <c r="AEN466" s="309"/>
      <c r="AEO466" s="309"/>
      <c r="AEP466" s="309"/>
      <c r="AEQ466" s="309"/>
      <c r="AER466" s="309"/>
      <c r="AES466" s="309"/>
      <c r="AET466" s="309"/>
      <c r="AEU466" s="309"/>
      <c r="AEV466" s="309"/>
      <c r="AEW466" s="309"/>
      <c r="AEX466" s="309"/>
      <c r="AEY466" s="309"/>
      <c r="AEZ466" s="309"/>
      <c r="AFA466" s="309"/>
      <c r="AFB466" s="309"/>
      <c r="AFC466" s="309"/>
      <c r="AFD466" s="309"/>
      <c r="AFE466" s="309"/>
      <c r="AFF466" s="309"/>
      <c r="AFG466" s="309"/>
      <c r="AFH466" s="309"/>
      <c r="AFI466" s="309"/>
      <c r="AFJ466" s="309"/>
      <c r="AFK466" s="309"/>
      <c r="AFL466" s="309"/>
      <c r="AFM466" s="309"/>
      <c r="AFN466" s="309"/>
      <c r="AFO466" s="309"/>
      <c r="AFP466" s="309"/>
      <c r="AFQ466" s="309"/>
      <c r="AFR466" s="309"/>
      <c r="AFS466" s="309"/>
      <c r="AFT466" s="309"/>
      <c r="AFU466" s="309"/>
      <c r="AFV466" s="309"/>
      <c r="AFW466" s="309"/>
      <c r="AFX466" s="309"/>
      <c r="AFY466" s="309"/>
      <c r="AFZ466" s="309"/>
      <c r="AGA466" s="309"/>
      <c r="AGB466" s="309"/>
      <c r="AGC466" s="309"/>
      <c r="AGD466" s="309"/>
      <c r="AGE466" s="309"/>
      <c r="AGF466" s="309"/>
      <c r="AGG466" s="309"/>
      <c r="AGH466" s="309"/>
      <c r="AGI466" s="309"/>
      <c r="AGJ466" s="309"/>
      <c r="AGK466" s="309"/>
      <c r="AGL466" s="309"/>
      <c r="AGM466" s="309"/>
      <c r="AGN466" s="309"/>
      <c r="AGO466" s="309"/>
      <c r="AGP466" s="309"/>
      <c r="AGQ466" s="309"/>
      <c r="AGR466" s="309"/>
      <c r="AGS466" s="309"/>
      <c r="AGT466" s="309"/>
      <c r="AGU466" s="309"/>
      <c r="AGV466" s="309"/>
      <c r="AGW466" s="309"/>
      <c r="AGX466" s="309"/>
      <c r="AGY466" s="309"/>
      <c r="AGZ466" s="309"/>
      <c r="AHA466" s="309"/>
      <c r="AHB466" s="309"/>
      <c r="AHC466" s="309"/>
      <c r="AHD466" s="309"/>
      <c r="AHE466" s="309"/>
      <c r="AHF466" s="309"/>
      <c r="AHG466" s="309"/>
      <c r="AHH466" s="309"/>
      <c r="AHI466" s="309"/>
      <c r="AHJ466" s="309"/>
      <c r="AHK466" s="309"/>
      <c r="AHL466" s="309"/>
      <c r="AHM466" s="309"/>
      <c r="AHN466" s="309"/>
      <c r="AHO466" s="309"/>
      <c r="AHP466" s="309"/>
      <c r="AHQ466" s="309"/>
      <c r="AHR466" s="309"/>
      <c r="AHS466" s="309"/>
      <c r="AHT466" s="309"/>
      <c r="AHU466" s="309"/>
      <c r="AHV466" s="309"/>
      <c r="AHW466" s="309"/>
      <c r="AHX466" s="309"/>
      <c r="AHY466" s="309"/>
      <c r="AHZ466" s="309"/>
      <c r="AIA466" s="309"/>
      <c r="AIB466" s="309"/>
      <c r="AIC466" s="309"/>
      <c r="AID466" s="309"/>
      <c r="AIE466" s="309"/>
      <c r="AIF466" s="309"/>
      <c r="AIG466" s="309"/>
      <c r="AIH466" s="309"/>
      <c r="AII466" s="309"/>
      <c r="AIJ466" s="309"/>
      <c r="AIK466" s="309"/>
      <c r="AIL466" s="309"/>
      <c r="AIM466" s="309"/>
      <c r="AIN466" s="309"/>
      <c r="AIO466" s="309"/>
      <c r="AIP466" s="309"/>
      <c r="AIQ466" s="309"/>
      <c r="AIR466" s="309"/>
      <c r="AIS466" s="309"/>
      <c r="AIT466" s="309"/>
      <c r="AIU466" s="309"/>
      <c r="AIV466" s="309"/>
      <c r="AIW466" s="309"/>
      <c r="AIX466" s="309"/>
      <c r="AIY466" s="309"/>
      <c r="AIZ466" s="309"/>
      <c r="AJA466" s="309"/>
      <c r="AJB466" s="309"/>
      <c r="AJC466" s="309"/>
      <c r="AJD466" s="309"/>
      <c r="AJE466" s="309"/>
      <c r="AJF466" s="309"/>
      <c r="AJG466" s="309"/>
      <c r="AJH466" s="309"/>
      <c r="AJI466" s="309"/>
      <c r="AJJ466" s="309"/>
      <c r="AJK466" s="309"/>
      <c r="AJL466" s="309"/>
      <c r="AJM466" s="309"/>
      <c r="AJN466" s="309"/>
      <c r="AJO466" s="309"/>
      <c r="AJP466" s="309"/>
      <c r="AJQ466" s="309"/>
      <c r="AJR466" s="309"/>
      <c r="AJS466" s="309"/>
      <c r="AJT466" s="309"/>
      <c r="AJU466" s="309"/>
      <c r="AJV466" s="309"/>
      <c r="AJW466" s="309"/>
      <c r="AJX466" s="309"/>
      <c r="AJY466" s="309"/>
      <c r="AJZ466" s="309"/>
      <c r="AKA466" s="309"/>
      <c r="AKB466" s="309"/>
      <c r="AKC466" s="309"/>
      <c r="AKD466" s="309"/>
      <c r="AKE466" s="309"/>
      <c r="AKF466" s="309"/>
      <c r="AKG466" s="309"/>
      <c r="AKH466" s="309"/>
      <c r="AKI466" s="309"/>
      <c r="AKJ466" s="309"/>
      <c r="AKK466" s="309"/>
      <c r="AKL466" s="309"/>
      <c r="AKM466" s="309"/>
      <c r="AKN466" s="309"/>
      <c r="AKO466" s="309"/>
      <c r="AKP466" s="309"/>
      <c r="AKQ466" s="309"/>
      <c r="AKR466" s="309"/>
      <c r="AKS466" s="309"/>
      <c r="AKT466" s="309"/>
      <c r="AKU466" s="309"/>
      <c r="AKV466" s="309"/>
      <c r="AKW466" s="309"/>
      <c r="AKX466" s="309"/>
      <c r="AKY466" s="309"/>
      <c r="AKZ466" s="309"/>
      <c r="ALA466" s="309"/>
      <c r="ALB466" s="309"/>
      <c r="ALC466" s="309"/>
      <c r="ALD466" s="309"/>
      <c r="ALE466" s="309"/>
      <c r="ALF466" s="309"/>
      <c r="ALG466" s="309"/>
      <c r="ALH466" s="309"/>
      <c r="ALI466" s="309"/>
      <c r="ALJ466" s="309"/>
      <c r="ALK466" s="309"/>
      <c r="ALL466" s="309"/>
      <c r="ALM466" s="309"/>
      <c r="ALN466" s="309"/>
      <c r="ALO466" s="309"/>
      <c r="ALP466" s="309"/>
      <c r="ALQ466" s="309"/>
      <c r="ALR466" s="309"/>
      <c r="ALS466" s="309"/>
      <c r="ALT466" s="309"/>
      <c r="ALU466" s="309"/>
      <c r="ALV466" s="309"/>
      <c r="ALW466" s="309"/>
      <c r="ALX466" s="309"/>
      <c r="ALY466" s="309"/>
      <c r="ALZ466" s="309"/>
      <c r="AMA466" s="309"/>
      <c r="AMB466" s="309"/>
      <c r="AMC466" s="309"/>
      <c r="AMD466" s="309"/>
      <c r="AME466" s="309"/>
      <c r="AMF466" s="309"/>
      <c r="AMG466" s="309"/>
      <c r="AMH466" s="309"/>
      <c r="AMI466" s="309"/>
      <c r="AMJ466" s="309"/>
      <c r="AMK466" s="309"/>
      <c r="AML466" s="309"/>
      <c r="AMM466" s="309"/>
      <c r="AMN466" s="309"/>
      <c r="AMO466" s="309"/>
      <c r="AMP466" s="309"/>
      <c r="AMQ466" s="309"/>
      <c r="AMR466" s="309"/>
      <c r="AMS466" s="309"/>
      <c r="AMT466" s="309"/>
      <c r="AMU466" s="309"/>
      <c r="AMV466" s="309"/>
      <c r="AMW466" s="309"/>
      <c r="AMX466" s="309"/>
      <c r="AMY466" s="309"/>
      <c r="AMZ466" s="309"/>
      <c r="ANA466" s="309"/>
      <c r="ANB466" s="309"/>
      <c r="ANC466" s="309"/>
      <c r="AND466" s="309"/>
      <c r="ANE466" s="309"/>
      <c r="ANF466" s="309"/>
      <c r="ANG466" s="309"/>
      <c r="ANH466" s="309"/>
      <c r="ANI466" s="309"/>
      <c r="ANJ466" s="309"/>
      <c r="ANK466" s="309"/>
      <c r="ANL466" s="309"/>
      <c r="ANM466" s="309"/>
      <c r="ANN466" s="309"/>
      <c r="ANO466" s="309"/>
      <c r="ANP466" s="309"/>
      <c r="ANQ466" s="309"/>
      <c r="ANR466" s="309"/>
      <c r="ANS466" s="309"/>
      <c r="ANT466" s="309"/>
      <c r="ANU466" s="309"/>
      <c r="ANV466" s="309"/>
      <c r="ANW466" s="309"/>
      <c r="ANX466" s="309"/>
      <c r="ANY466" s="309"/>
      <c r="ANZ466" s="309"/>
      <c r="AOA466" s="309"/>
      <c r="AOB466" s="309"/>
      <c r="AOC466" s="309"/>
      <c r="AOD466" s="309"/>
      <c r="AOE466" s="309"/>
      <c r="AOF466" s="309"/>
      <c r="AOG466" s="309"/>
      <c r="AOH466" s="309"/>
      <c r="AOI466" s="309"/>
      <c r="AOJ466" s="309"/>
      <c r="AOK466" s="309"/>
      <c r="AOL466" s="309"/>
      <c r="AOM466" s="309"/>
      <c r="AON466" s="309"/>
      <c r="AOO466" s="309"/>
      <c r="AOP466" s="309"/>
      <c r="AOQ466" s="309"/>
      <c r="AOR466" s="309"/>
      <c r="AOS466" s="309"/>
      <c r="AOT466" s="309"/>
      <c r="AOU466" s="309"/>
      <c r="AOV466" s="309"/>
      <c r="AOW466" s="309"/>
      <c r="AOX466" s="309"/>
      <c r="AOY466" s="309"/>
      <c r="AOZ466" s="309"/>
      <c r="APA466" s="309"/>
      <c r="APB466" s="309"/>
      <c r="APC466" s="309"/>
      <c r="APD466" s="309"/>
      <c r="APE466" s="309"/>
      <c r="APF466" s="309"/>
      <c r="APG466" s="309"/>
      <c r="APH466" s="309"/>
      <c r="API466" s="309"/>
      <c r="APJ466" s="309"/>
      <c r="APK466" s="309"/>
      <c r="APL466" s="309"/>
      <c r="APM466" s="309"/>
      <c r="APN466" s="309"/>
      <c r="APO466" s="309"/>
      <c r="APP466" s="309"/>
      <c r="APQ466" s="309"/>
      <c r="APR466" s="309"/>
      <c r="APS466" s="309"/>
      <c r="APT466" s="309"/>
      <c r="APU466" s="309"/>
      <c r="APV466" s="309"/>
      <c r="APW466" s="309"/>
      <c r="APX466" s="309"/>
      <c r="APY466" s="309"/>
      <c r="APZ466" s="309"/>
      <c r="AQA466" s="309"/>
      <c r="AQB466" s="309"/>
      <c r="AQC466" s="309"/>
      <c r="AQD466" s="309"/>
      <c r="AQE466" s="309"/>
      <c r="AQF466" s="309"/>
      <c r="AQG466" s="309"/>
      <c r="AQH466" s="309"/>
      <c r="AQI466" s="309"/>
      <c r="AQJ466" s="309"/>
      <c r="AQK466" s="309"/>
      <c r="AQL466" s="309"/>
      <c r="AQM466" s="309"/>
      <c r="AQN466" s="309"/>
      <c r="AQO466" s="309"/>
      <c r="AQP466" s="309"/>
      <c r="AQQ466" s="309"/>
      <c r="AQR466" s="309"/>
      <c r="AQS466" s="309"/>
      <c r="AQT466" s="309"/>
      <c r="AQU466" s="309"/>
      <c r="AQV466" s="309"/>
      <c r="AQW466" s="309"/>
      <c r="AQX466" s="309"/>
      <c r="AQY466" s="309"/>
      <c r="AQZ466" s="309"/>
      <c r="ARA466" s="309"/>
      <c r="ARB466" s="309"/>
      <c r="ARC466" s="309"/>
      <c r="ARD466" s="309"/>
      <c r="ARE466" s="309"/>
      <c r="ARF466" s="309"/>
      <c r="ARG466" s="309"/>
      <c r="ARH466" s="309"/>
      <c r="ARI466" s="309"/>
      <c r="ARJ466" s="309"/>
      <c r="ARK466" s="309"/>
      <c r="ARL466" s="309"/>
      <c r="ARM466" s="309"/>
      <c r="ARN466" s="309"/>
      <c r="ARO466" s="309"/>
      <c r="ARP466" s="309"/>
      <c r="ARQ466" s="309"/>
      <c r="ARR466" s="309"/>
      <c r="ARS466" s="309"/>
      <c r="ART466" s="309"/>
      <c r="ARU466" s="309"/>
      <c r="ARV466" s="309"/>
      <c r="ARW466" s="309"/>
      <c r="ARX466" s="309"/>
      <c r="ARY466" s="309"/>
      <c r="ARZ466" s="309"/>
      <c r="ASA466" s="309"/>
      <c r="ASB466" s="309"/>
      <c r="ASC466" s="309"/>
      <c r="ASD466" s="309"/>
      <c r="ASE466" s="309"/>
      <c r="ASF466" s="309"/>
      <c r="ASG466" s="309"/>
      <c r="ASH466" s="309"/>
      <c r="ASI466" s="309"/>
      <c r="ASJ466" s="309"/>
      <c r="ASK466" s="309"/>
      <c r="ASL466" s="309"/>
      <c r="ASM466" s="309"/>
      <c r="ASN466" s="309"/>
      <c r="ASO466" s="309"/>
      <c r="ASP466" s="309"/>
      <c r="ASQ466" s="309"/>
      <c r="ASR466" s="309"/>
      <c r="ASS466" s="309"/>
      <c r="AST466" s="309"/>
      <c r="ASU466" s="309"/>
      <c r="ASV466" s="309"/>
      <c r="ASW466" s="309"/>
      <c r="ASX466" s="309"/>
      <c r="ASY466" s="309"/>
      <c r="ASZ466" s="309"/>
      <c r="ATA466" s="309"/>
      <c r="ATB466" s="309"/>
      <c r="ATC466" s="309"/>
      <c r="ATD466" s="309"/>
      <c r="ATE466" s="309"/>
      <c r="ATF466" s="309"/>
      <c r="ATG466" s="309"/>
      <c r="ATH466" s="309"/>
      <c r="ATI466" s="309"/>
      <c r="ATJ466" s="309"/>
      <c r="ATK466" s="309"/>
      <c r="ATL466" s="309"/>
      <c r="ATM466" s="309"/>
      <c r="ATN466" s="309"/>
      <c r="ATO466" s="309"/>
      <c r="ATP466" s="309"/>
      <c r="ATQ466" s="309"/>
      <c r="ATR466" s="309"/>
      <c r="ATS466" s="309"/>
      <c r="ATT466" s="309"/>
      <c r="ATU466" s="309"/>
      <c r="ATV466" s="309"/>
      <c r="ATW466" s="309"/>
      <c r="ATX466" s="309"/>
      <c r="ATY466" s="309"/>
      <c r="ATZ466" s="309"/>
      <c r="AUA466" s="309"/>
      <c r="AUB466" s="309"/>
      <c r="AUC466" s="309"/>
      <c r="AUD466" s="309"/>
      <c r="AUE466" s="309"/>
      <c r="AUF466" s="309"/>
      <c r="AUG466" s="309"/>
      <c r="AUH466" s="309"/>
      <c r="AUI466" s="309"/>
      <c r="AUJ466" s="309"/>
      <c r="AUK466" s="309"/>
      <c r="AUL466" s="309"/>
      <c r="AUM466" s="309"/>
      <c r="AUN466" s="309"/>
      <c r="AUO466" s="309"/>
      <c r="AUP466" s="309"/>
      <c r="AUQ466" s="309"/>
      <c r="AUR466" s="309"/>
      <c r="AUS466" s="309"/>
      <c r="AUT466" s="309"/>
      <c r="AUU466" s="309"/>
      <c r="AUV466" s="309"/>
      <c r="AUW466" s="309"/>
      <c r="AUX466" s="309"/>
      <c r="AUY466" s="309"/>
      <c r="AUZ466" s="309"/>
      <c r="AVA466" s="309"/>
      <c r="AVB466" s="309"/>
      <c r="AVC466" s="309"/>
      <c r="AVD466" s="309"/>
      <c r="AVE466" s="309"/>
      <c r="AVF466" s="309"/>
      <c r="AVG466" s="309"/>
      <c r="AVH466" s="309"/>
      <c r="AVI466" s="309"/>
      <c r="AVJ466" s="309"/>
      <c r="AVK466" s="309"/>
      <c r="AVL466" s="309"/>
      <c r="AVM466" s="309"/>
      <c r="AVN466" s="309"/>
      <c r="AVO466" s="309"/>
      <c r="AVP466" s="309"/>
      <c r="AVQ466" s="309"/>
      <c r="AVR466" s="309"/>
      <c r="AVS466" s="309"/>
      <c r="AVT466" s="309"/>
      <c r="AVU466" s="309"/>
      <c r="AVV466" s="309"/>
      <c r="AVW466" s="309"/>
      <c r="AVX466" s="309"/>
      <c r="AVY466" s="309"/>
      <c r="AVZ466" s="309"/>
      <c r="AWA466" s="309"/>
      <c r="AWB466" s="309"/>
      <c r="AWC466" s="309"/>
      <c r="AWD466" s="309"/>
      <c r="AWE466" s="309"/>
      <c r="AWF466" s="309"/>
      <c r="AWG466" s="309"/>
      <c r="AWH466" s="309"/>
      <c r="AWI466" s="309"/>
      <c r="AWJ466" s="309"/>
      <c r="AWK466" s="309"/>
      <c r="AWL466" s="309"/>
      <c r="AWM466" s="309"/>
      <c r="AWN466" s="309"/>
      <c r="AWO466" s="309"/>
      <c r="AWP466" s="309"/>
      <c r="AWQ466" s="309"/>
      <c r="AWR466" s="309"/>
      <c r="AWS466" s="309"/>
      <c r="AWT466" s="309"/>
      <c r="AWU466" s="309"/>
      <c r="AWV466" s="309"/>
      <c r="AWW466" s="309"/>
      <c r="AWX466" s="309"/>
      <c r="AWY466" s="309"/>
      <c r="AWZ466" s="309"/>
      <c r="AXA466" s="309"/>
      <c r="AXB466" s="309"/>
      <c r="AXC466" s="309"/>
      <c r="AXD466" s="309"/>
      <c r="AXE466" s="309"/>
      <c r="AXF466" s="309"/>
      <c r="AXG466" s="309"/>
      <c r="AXH466" s="309"/>
      <c r="AXI466" s="309"/>
      <c r="AXJ466" s="309"/>
      <c r="AXK466" s="309"/>
      <c r="AXL466" s="309"/>
      <c r="AXM466" s="309"/>
      <c r="AXN466" s="309"/>
      <c r="AXO466" s="309"/>
      <c r="AXP466" s="309"/>
      <c r="AXQ466" s="309"/>
      <c r="AXR466" s="309"/>
      <c r="AXS466" s="309"/>
      <c r="AXT466" s="309"/>
      <c r="AXU466" s="309"/>
      <c r="AXV466" s="309"/>
      <c r="AXW466" s="309"/>
      <c r="AXX466" s="309"/>
      <c r="AXY466" s="309"/>
      <c r="AXZ466" s="309"/>
      <c r="AYA466" s="309"/>
      <c r="AYB466" s="309"/>
      <c r="AYC466" s="309"/>
      <c r="AYD466" s="309"/>
      <c r="AYE466" s="309"/>
      <c r="AYF466" s="309"/>
      <c r="AYG466" s="309"/>
      <c r="AYH466" s="309"/>
      <c r="AYI466" s="309"/>
      <c r="AYJ466" s="309"/>
      <c r="AYK466" s="309"/>
      <c r="AYL466" s="309"/>
      <c r="AYM466" s="309"/>
      <c r="AYN466" s="309"/>
      <c r="AYO466" s="309"/>
      <c r="AYP466" s="309"/>
      <c r="AYQ466" s="309"/>
      <c r="AYR466" s="309"/>
      <c r="AYS466" s="309"/>
      <c r="AYT466" s="309"/>
      <c r="AYU466" s="309"/>
      <c r="AYV466" s="309"/>
      <c r="AYW466" s="309"/>
      <c r="AYX466" s="309"/>
      <c r="AYY466" s="309"/>
      <c r="AYZ466" s="309"/>
      <c r="AZA466" s="309"/>
      <c r="AZB466" s="309"/>
      <c r="AZC466" s="309"/>
      <c r="AZD466" s="309"/>
      <c r="AZE466" s="309"/>
      <c r="AZF466" s="309"/>
      <c r="AZG466" s="309"/>
      <c r="AZH466" s="309"/>
      <c r="AZI466" s="309"/>
      <c r="AZJ466" s="309"/>
      <c r="AZK466" s="309"/>
      <c r="AZL466" s="309"/>
      <c r="AZM466" s="309"/>
      <c r="AZN466" s="309"/>
      <c r="AZO466" s="309"/>
      <c r="AZP466" s="309"/>
      <c r="AZQ466" s="309"/>
      <c r="AZR466" s="309"/>
      <c r="AZS466" s="309"/>
      <c r="AZT466" s="309"/>
      <c r="AZU466" s="309"/>
      <c r="AZV466" s="309"/>
      <c r="AZW466" s="309"/>
      <c r="AZX466" s="309"/>
      <c r="AZY466" s="309"/>
      <c r="AZZ466" s="309"/>
      <c r="BAA466" s="309"/>
      <c r="BAB466" s="309"/>
      <c r="BAC466" s="309"/>
      <c r="BAD466" s="309"/>
      <c r="BAE466" s="309"/>
      <c r="BAF466" s="309"/>
      <c r="BAG466" s="309"/>
      <c r="BAH466" s="309"/>
      <c r="BAI466" s="309"/>
      <c r="BAJ466" s="309"/>
      <c r="BAK466" s="309"/>
      <c r="BAL466" s="309"/>
      <c r="BAM466" s="309"/>
      <c r="BAN466" s="309"/>
      <c r="BAO466" s="309"/>
      <c r="BAP466" s="309"/>
      <c r="BAQ466" s="309"/>
      <c r="BAR466" s="309"/>
      <c r="BAS466" s="309"/>
      <c r="BAT466" s="309"/>
      <c r="BAU466" s="309"/>
      <c r="BAV466" s="309"/>
      <c r="BAW466" s="309"/>
      <c r="BAX466" s="309"/>
      <c r="BAY466" s="309"/>
      <c r="BAZ466" s="309"/>
      <c r="BBA466" s="309"/>
      <c r="BBB466" s="309"/>
      <c r="BBC466" s="309"/>
      <c r="BBD466" s="309"/>
      <c r="BBE466" s="309"/>
      <c r="BBF466" s="309"/>
      <c r="BBG466" s="309"/>
      <c r="BBH466" s="309"/>
      <c r="BBI466" s="309"/>
      <c r="BBJ466" s="309"/>
      <c r="BBK466" s="309"/>
      <c r="BBL466" s="309"/>
      <c r="BBM466" s="309"/>
      <c r="BBN466" s="309"/>
      <c r="BBO466" s="309"/>
      <c r="BBP466" s="309"/>
      <c r="BBQ466" s="309"/>
      <c r="BBR466" s="309"/>
      <c r="BBS466" s="309"/>
      <c r="BBT466" s="309"/>
      <c r="BBU466" s="309"/>
      <c r="BBV466" s="309"/>
      <c r="BBW466" s="309"/>
      <c r="BBX466" s="309"/>
      <c r="BBY466" s="309"/>
      <c r="BBZ466" s="309"/>
      <c r="BCA466" s="309"/>
      <c r="BCB466" s="309"/>
      <c r="BCC466" s="309"/>
      <c r="BCD466" s="309"/>
      <c r="BCE466" s="309"/>
      <c r="BCF466" s="309"/>
      <c r="BCG466" s="309"/>
      <c r="BCH466" s="309"/>
      <c r="BCI466" s="309"/>
      <c r="BCJ466" s="309"/>
      <c r="BCK466" s="309"/>
      <c r="BCL466" s="309"/>
      <c r="BCM466" s="309"/>
      <c r="BCN466" s="309"/>
      <c r="BCO466" s="309"/>
      <c r="BCP466" s="309"/>
      <c r="BCQ466" s="309"/>
      <c r="BCR466" s="309"/>
      <c r="BCS466" s="309"/>
      <c r="BCT466" s="309"/>
      <c r="BCU466" s="309"/>
      <c r="BCV466" s="309"/>
      <c r="BCW466" s="309"/>
      <c r="BCX466" s="309"/>
      <c r="BCY466" s="309"/>
      <c r="BCZ466" s="309"/>
      <c r="BDA466" s="309"/>
      <c r="BDB466" s="309"/>
      <c r="BDC466" s="309"/>
      <c r="BDD466" s="309"/>
      <c r="BDE466" s="309"/>
      <c r="BDF466" s="309"/>
      <c r="BDG466" s="309"/>
      <c r="BDH466" s="309"/>
      <c r="BDI466" s="309"/>
      <c r="BDJ466" s="309"/>
      <c r="BDK466" s="309"/>
      <c r="BDL466" s="309"/>
      <c r="BDM466" s="309"/>
      <c r="BDN466" s="309"/>
      <c r="BDO466" s="309"/>
      <c r="BDP466" s="309"/>
      <c r="BDQ466" s="309"/>
      <c r="BDR466" s="309"/>
      <c r="BDS466" s="309"/>
      <c r="BDT466" s="309"/>
      <c r="BDU466" s="309"/>
      <c r="BDV466" s="309"/>
      <c r="BDW466" s="309"/>
      <c r="BDX466" s="309"/>
      <c r="BDY466" s="309"/>
      <c r="BDZ466" s="309"/>
      <c r="BEA466" s="309"/>
      <c r="BEB466" s="309"/>
      <c r="BEC466" s="309"/>
      <c r="BED466" s="309"/>
      <c r="BEE466" s="309"/>
      <c r="BEF466" s="309"/>
      <c r="BEG466" s="309"/>
      <c r="BEH466" s="309"/>
      <c r="BEI466" s="309"/>
      <c r="BEJ466" s="309"/>
      <c r="BEK466" s="309"/>
      <c r="BEL466" s="309"/>
      <c r="BEM466" s="309"/>
      <c r="BEN466" s="309"/>
      <c r="BEO466" s="309"/>
      <c r="BEP466" s="309"/>
      <c r="BEQ466" s="309"/>
      <c r="BER466" s="309"/>
      <c r="BES466" s="309"/>
      <c r="BET466" s="309"/>
      <c r="BEU466" s="309"/>
      <c r="BEV466" s="309"/>
      <c r="BEW466" s="309"/>
      <c r="BEX466" s="309"/>
      <c r="BEY466" s="309"/>
      <c r="BEZ466" s="309"/>
      <c r="BFA466" s="309"/>
      <c r="BFB466" s="309"/>
      <c r="BFC466" s="309"/>
      <c r="BFD466" s="309"/>
      <c r="BFE466" s="309"/>
      <c r="BFF466" s="309"/>
      <c r="BFG466" s="309"/>
      <c r="BFH466" s="309"/>
      <c r="BFI466" s="309"/>
      <c r="BFJ466" s="309"/>
      <c r="BFK466" s="309"/>
      <c r="BFL466" s="309"/>
      <c r="BFM466" s="309"/>
      <c r="BFN466" s="309"/>
      <c r="BFO466" s="309"/>
      <c r="BFP466" s="309"/>
      <c r="BFQ466" s="309"/>
      <c r="BFR466" s="309"/>
      <c r="BFS466" s="309"/>
      <c r="BFT466" s="309"/>
      <c r="BFU466" s="309"/>
      <c r="BFV466" s="309"/>
      <c r="BFW466" s="309"/>
      <c r="BFX466" s="309"/>
      <c r="BFY466" s="309"/>
      <c r="BFZ466" s="309"/>
      <c r="BGA466" s="309"/>
      <c r="BGB466" s="309"/>
      <c r="BGC466" s="309"/>
      <c r="BGD466" s="309"/>
      <c r="BGE466" s="309"/>
      <c r="BGF466" s="309"/>
      <c r="BGG466" s="309"/>
      <c r="BGH466" s="309"/>
    </row>
    <row r="467" spans="6:1542" s="18" customFormat="1" ht="14.45" customHeight="1" x14ac:dyDescent="0.25">
      <c r="F467" s="68"/>
      <c r="Y467" s="68"/>
      <c r="AC467" s="309"/>
      <c r="AD467" s="309"/>
      <c r="AE467" s="309"/>
      <c r="AF467" s="309"/>
      <c r="AG467" s="309"/>
      <c r="AH467" s="309"/>
      <c r="AI467" s="309"/>
      <c r="AJ467" s="309"/>
      <c r="AK467" s="309"/>
      <c r="AL467" s="309"/>
      <c r="AM467" s="309"/>
      <c r="AN467" s="309"/>
      <c r="AO467" s="309"/>
      <c r="AP467" s="309"/>
      <c r="AQ467" s="309"/>
      <c r="AR467" s="309"/>
      <c r="AS467" s="309"/>
      <c r="AT467" s="309"/>
      <c r="AU467" s="309"/>
      <c r="AV467" s="309"/>
      <c r="AW467" s="309"/>
      <c r="AX467" s="309"/>
      <c r="AY467" s="309"/>
      <c r="AZ467" s="309"/>
      <c r="BA467" s="309"/>
      <c r="BB467" s="309"/>
      <c r="BC467" s="309"/>
      <c r="BD467" s="309"/>
      <c r="BE467" s="309"/>
      <c r="BF467" s="309"/>
      <c r="BG467" s="309"/>
      <c r="BH467" s="309"/>
      <c r="BI467" s="309"/>
      <c r="BJ467" s="309"/>
      <c r="BK467" s="309"/>
      <c r="BL467" s="309"/>
      <c r="BM467" s="309"/>
      <c r="BN467" s="309"/>
      <c r="BO467" s="309"/>
      <c r="BP467" s="309"/>
      <c r="BQ467" s="309"/>
      <c r="BR467" s="309"/>
      <c r="BS467" s="309"/>
      <c r="BT467" s="309"/>
      <c r="BU467" s="309"/>
      <c r="BV467" s="309"/>
      <c r="BW467" s="309"/>
      <c r="BX467" s="309"/>
      <c r="BY467" s="309"/>
      <c r="BZ467" s="309"/>
      <c r="CA467" s="309"/>
      <c r="CB467" s="309"/>
      <c r="CC467" s="309"/>
      <c r="CD467" s="309"/>
      <c r="CE467" s="309"/>
      <c r="CF467" s="309"/>
      <c r="CG467" s="309"/>
      <c r="CH467" s="309"/>
      <c r="CI467" s="309"/>
      <c r="CJ467" s="309"/>
      <c r="CK467" s="309"/>
      <c r="CL467" s="309"/>
      <c r="CM467" s="309"/>
      <c r="CN467" s="309"/>
      <c r="CO467" s="309"/>
      <c r="CP467" s="309"/>
      <c r="CQ467" s="309"/>
      <c r="CR467" s="309"/>
      <c r="CS467" s="309"/>
      <c r="CT467" s="309"/>
      <c r="CU467" s="309"/>
      <c r="CV467" s="309"/>
      <c r="CW467" s="309"/>
      <c r="CX467" s="309"/>
      <c r="CY467" s="309"/>
      <c r="CZ467" s="309"/>
      <c r="DA467" s="309"/>
      <c r="DB467" s="309"/>
      <c r="DC467" s="309"/>
      <c r="DD467" s="309"/>
      <c r="DE467" s="309"/>
      <c r="DF467" s="309"/>
      <c r="DG467" s="309"/>
      <c r="DH467" s="309"/>
      <c r="DI467" s="309"/>
      <c r="DJ467" s="309"/>
      <c r="DK467" s="309"/>
      <c r="DL467" s="309"/>
      <c r="DM467" s="309"/>
      <c r="DN467" s="309"/>
      <c r="DO467" s="309"/>
      <c r="DP467" s="309"/>
      <c r="DQ467" s="309"/>
      <c r="DR467" s="309"/>
      <c r="DS467" s="309"/>
      <c r="DT467" s="309"/>
      <c r="DU467" s="309"/>
      <c r="DV467" s="309"/>
      <c r="DW467" s="309"/>
      <c r="DX467" s="309"/>
      <c r="DY467" s="309"/>
      <c r="DZ467" s="309"/>
      <c r="EA467" s="309"/>
      <c r="EB467" s="309"/>
      <c r="EC467" s="309"/>
      <c r="ED467" s="309"/>
      <c r="EE467" s="309"/>
      <c r="EF467" s="309"/>
      <c r="EG467" s="309"/>
      <c r="EH467" s="309"/>
      <c r="EI467" s="309"/>
      <c r="EJ467" s="309"/>
      <c r="EK467" s="309"/>
      <c r="EL467" s="309"/>
      <c r="EM467" s="309"/>
      <c r="EN467" s="309"/>
      <c r="EO467" s="309"/>
      <c r="EP467" s="309"/>
      <c r="EQ467" s="309"/>
      <c r="ER467" s="309"/>
      <c r="ES467" s="309"/>
      <c r="ET467" s="309"/>
      <c r="EU467" s="309"/>
      <c r="EV467" s="309"/>
      <c r="EW467" s="309"/>
      <c r="EX467" s="309"/>
      <c r="EY467" s="309"/>
      <c r="EZ467" s="309"/>
      <c r="FA467" s="309"/>
      <c r="FB467" s="309"/>
      <c r="FC467" s="309"/>
      <c r="FD467" s="309"/>
      <c r="FE467" s="309"/>
      <c r="FF467" s="309"/>
      <c r="FG467" s="309"/>
      <c r="FH467" s="309"/>
      <c r="FI467" s="309"/>
      <c r="FJ467" s="309"/>
      <c r="FK467" s="309"/>
      <c r="FL467" s="309"/>
      <c r="FM467" s="309"/>
      <c r="FN467" s="309"/>
      <c r="FO467" s="309"/>
      <c r="FP467" s="309"/>
      <c r="FQ467" s="309"/>
      <c r="FR467" s="309"/>
      <c r="FS467" s="309"/>
      <c r="FT467" s="309"/>
      <c r="FU467" s="309"/>
      <c r="FV467" s="309"/>
      <c r="FW467" s="309"/>
      <c r="FX467" s="309"/>
      <c r="FY467" s="309"/>
      <c r="FZ467" s="309"/>
      <c r="GA467" s="309"/>
      <c r="GB467" s="309"/>
      <c r="GC467" s="309"/>
      <c r="GD467" s="309"/>
      <c r="GE467" s="309"/>
      <c r="GF467" s="309"/>
      <c r="GG467" s="309"/>
      <c r="GH467" s="309"/>
      <c r="GI467" s="309"/>
      <c r="GJ467" s="309"/>
      <c r="GK467" s="309"/>
      <c r="GL467" s="309"/>
      <c r="GM467" s="309"/>
      <c r="GN467" s="309"/>
      <c r="GO467" s="309"/>
      <c r="GP467" s="309"/>
      <c r="GQ467" s="309"/>
      <c r="GR467" s="309"/>
      <c r="GS467" s="309"/>
      <c r="GT467" s="309"/>
      <c r="GU467" s="309"/>
      <c r="GV467" s="309"/>
      <c r="GW467" s="309"/>
      <c r="GX467" s="309"/>
      <c r="GY467" s="309"/>
      <c r="GZ467" s="309"/>
      <c r="HA467" s="309"/>
      <c r="HB467" s="309"/>
      <c r="HC467" s="309"/>
      <c r="HD467" s="309"/>
      <c r="HE467" s="309"/>
      <c r="HF467" s="309"/>
      <c r="HG467" s="309"/>
      <c r="HH467" s="309"/>
      <c r="HI467" s="309"/>
      <c r="HJ467" s="309"/>
      <c r="HK467" s="309"/>
      <c r="HL467" s="309"/>
      <c r="HM467" s="309"/>
      <c r="HN467" s="309"/>
      <c r="HO467" s="309"/>
      <c r="HP467" s="309"/>
      <c r="HQ467" s="309"/>
      <c r="HR467" s="309"/>
      <c r="HS467" s="309"/>
      <c r="HT467" s="309"/>
      <c r="HU467" s="309"/>
      <c r="HV467" s="309"/>
      <c r="HW467" s="309"/>
      <c r="HX467" s="309"/>
      <c r="HY467" s="309"/>
      <c r="HZ467" s="309"/>
      <c r="IA467" s="309"/>
      <c r="IB467" s="309"/>
      <c r="IC467" s="309"/>
      <c r="ID467" s="309"/>
      <c r="IE467" s="309"/>
      <c r="IF467" s="309"/>
      <c r="IG467" s="309"/>
      <c r="IH467" s="309"/>
      <c r="II467" s="309"/>
      <c r="IJ467" s="309"/>
      <c r="IK467" s="309"/>
      <c r="IL467" s="309"/>
      <c r="IM467" s="309"/>
      <c r="IN467" s="309"/>
      <c r="IO467" s="309"/>
      <c r="IP467" s="309"/>
      <c r="IQ467" s="309"/>
      <c r="IR467" s="309"/>
      <c r="IS467" s="309"/>
      <c r="IT467" s="309"/>
      <c r="IU467" s="309"/>
      <c r="IV467" s="309"/>
      <c r="IW467" s="309"/>
      <c r="IX467" s="309"/>
      <c r="IY467" s="309"/>
      <c r="IZ467" s="309"/>
      <c r="JA467" s="309"/>
      <c r="JB467" s="309"/>
      <c r="JC467" s="309"/>
      <c r="JD467" s="309"/>
      <c r="JE467" s="309"/>
      <c r="JF467" s="309"/>
      <c r="JG467" s="309"/>
      <c r="JH467" s="309"/>
      <c r="JI467" s="309"/>
      <c r="JJ467" s="309"/>
      <c r="JK467" s="309"/>
      <c r="JL467" s="309"/>
      <c r="JM467" s="309"/>
      <c r="JN467" s="309"/>
      <c r="JO467" s="309"/>
      <c r="JP467" s="309"/>
      <c r="JQ467" s="309"/>
      <c r="JR467" s="309"/>
      <c r="JS467" s="309"/>
      <c r="JT467" s="309"/>
      <c r="JU467" s="309"/>
      <c r="JV467" s="309"/>
      <c r="JW467" s="309"/>
      <c r="JX467" s="309"/>
      <c r="JY467" s="309"/>
      <c r="JZ467" s="309"/>
      <c r="KA467" s="309"/>
      <c r="KB467" s="309"/>
      <c r="KC467" s="309"/>
      <c r="KD467" s="309"/>
      <c r="KE467" s="309"/>
      <c r="KF467" s="309"/>
      <c r="KG467" s="309"/>
      <c r="KH467" s="309"/>
      <c r="KI467" s="309"/>
      <c r="KJ467" s="309"/>
      <c r="KK467" s="309"/>
      <c r="KL467" s="309"/>
      <c r="KM467" s="309"/>
      <c r="KN467" s="309"/>
      <c r="KO467" s="309"/>
      <c r="KP467" s="309"/>
      <c r="KQ467" s="309"/>
      <c r="KR467" s="309"/>
      <c r="KS467" s="309"/>
      <c r="KT467" s="309"/>
      <c r="KU467" s="309"/>
      <c r="KV467" s="309"/>
      <c r="KW467" s="309"/>
      <c r="KX467" s="309"/>
      <c r="KY467" s="309"/>
      <c r="KZ467" s="309"/>
      <c r="LA467" s="309"/>
      <c r="LB467" s="309"/>
      <c r="LC467" s="309"/>
      <c r="LD467" s="309"/>
      <c r="LE467" s="309"/>
      <c r="LF467" s="309"/>
      <c r="LG467" s="309"/>
      <c r="LH467" s="309"/>
      <c r="LI467" s="309"/>
      <c r="LJ467" s="309"/>
      <c r="LK467" s="309"/>
      <c r="LL467" s="309"/>
      <c r="LM467" s="309"/>
      <c r="LN467" s="309"/>
      <c r="LO467" s="309"/>
      <c r="LP467" s="309"/>
      <c r="LQ467" s="309"/>
      <c r="LR467" s="309"/>
      <c r="LS467" s="309"/>
      <c r="LT467" s="309"/>
      <c r="LU467" s="309"/>
      <c r="LV467" s="309"/>
      <c r="LW467" s="309"/>
      <c r="LX467" s="309"/>
      <c r="LY467" s="309"/>
      <c r="LZ467" s="309"/>
      <c r="MA467" s="309"/>
      <c r="MB467" s="309"/>
      <c r="MC467" s="309"/>
      <c r="MD467" s="309"/>
      <c r="ME467" s="309"/>
      <c r="MF467" s="309"/>
      <c r="MG467" s="309"/>
      <c r="MH467" s="309"/>
      <c r="MI467" s="309"/>
      <c r="MJ467" s="309"/>
      <c r="MK467" s="309"/>
      <c r="ML467" s="309"/>
      <c r="MM467" s="309"/>
      <c r="MN467" s="309"/>
      <c r="MO467" s="309"/>
      <c r="MP467" s="309"/>
      <c r="MQ467" s="309"/>
      <c r="MR467" s="309"/>
      <c r="MS467" s="309"/>
      <c r="MT467" s="309"/>
      <c r="MU467" s="309"/>
      <c r="MV467" s="309"/>
      <c r="MW467" s="309"/>
      <c r="MX467" s="309"/>
      <c r="MY467" s="309"/>
      <c r="MZ467" s="309"/>
      <c r="NA467" s="309"/>
      <c r="NB467" s="309"/>
      <c r="NC467" s="309"/>
      <c r="ND467" s="309"/>
      <c r="NE467" s="309"/>
      <c r="NF467" s="309"/>
      <c r="NG467" s="309"/>
      <c r="NH467" s="309"/>
      <c r="NI467" s="309"/>
      <c r="NJ467" s="309"/>
      <c r="NK467" s="309"/>
      <c r="NL467" s="309"/>
      <c r="NM467" s="309"/>
      <c r="NN467" s="309"/>
      <c r="NO467" s="309"/>
      <c r="NP467" s="309"/>
      <c r="NQ467" s="309"/>
      <c r="NR467" s="309"/>
      <c r="NS467" s="309"/>
      <c r="NT467" s="309"/>
      <c r="NU467" s="309"/>
      <c r="NV467" s="309"/>
      <c r="NW467" s="309"/>
      <c r="NX467" s="309"/>
      <c r="NY467" s="309"/>
      <c r="NZ467" s="309"/>
      <c r="OA467" s="309"/>
      <c r="OB467" s="309"/>
      <c r="OC467" s="309"/>
      <c r="OD467" s="309"/>
      <c r="OE467" s="309"/>
      <c r="OF467" s="309"/>
      <c r="OG467" s="309"/>
      <c r="OH467" s="309"/>
      <c r="OI467" s="309"/>
      <c r="OJ467" s="309"/>
      <c r="OK467" s="309"/>
      <c r="OL467" s="309"/>
      <c r="OM467" s="309"/>
      <c r="ON467" s="309"/>
      <c r="OO467" s="309"/>
      <c r="OP467" s="309"/>
      <c r="OQ467" s="309"/>
      <c r="OR467" s="309"/>
      <c r="OS467" s="309"/>
      <c r="OT467" s="309"/>
      <c r="OU467" s="309"/>
      <c r="OV467" s="309"/>
      <c r="OW467" s="309"/>
      <c r="OX467" s="309"/>
      <c r="OY467" s="309"/>
      <c r="OZ467" s="309"/>
      <c r="PA467" s="309"/>
      <c r="PB467" s="309"/>
      <c r="PC467" s="309"/>
      <c r="PD467" s="309"/>
      <c r="PE467" s="309"/>
      <c r="PF467" s="309"/>
      <c r="PG467" s="309"/>
      <c r="PH467" s="309"/>
      <c r="PI467" s="309"/>
      <c r="PJ467" s="309"/>
      <c r="PK467" s="309"/>
      <c r="PL467" s="309"/>
      <c r="PM467" s="309"/>
      <c r="PN467" s="309"/>
      <c r="PO467" s="309"/>
      <c r="PP467" s="309"/>
      <c r="PQ467" s="309"/>
      <c r="PR467" s="309"/>
      <c r="PS467" s="309"/>
      <c r="PT467" s="309"/>
      <c r="PU467" s="309"/>
      <c r="PV467" s="309"/>
      <c r="PW467" s="309"/>
      <c r="PX467" s="309"/>
      <c r="PY467" s="309"/>
      <c r="PZ467" s="309"/>
      <c r="QA467" s="309"/>
      <c r="QB467" s="309"/>
      <c r="QC467" s="309"/>
      <c r="QD467" s="309"/>
      <c r="QE467" s="309"/>
      <c r="QF467" s="309"/>
      <c r="QG467" s="309"/>
      <c r="QH467" s="309"/>
      <c r="QI467" s="309"/>
      <c r="QJ467" s="309"/>
      <c r="QK467" s="309"/>
      <c r="QL467" s="309"/>
      <c r="QM467" s="309"/>
      <c r="QN467" s="309"/>
      <c r="QO467" s="309"/>
      <c r="QP467" s="309"/>
      <c r="QQ467" s="309"/>
      <c r="QR467" s="309"/>
      <c r="QS467" s="309"/>
      <c r="QT467" s="309"/>
      <c r="QU467" s="309"/>
      <c r="QV467" s="309"/>
      <c r="QW467" s="309"/>
      <c r="QX467" s="309"/>
      <c r="QY467" s="309"/>
      <c r="QZ467" s="309"/>
      <c r="RA467" s="309"/>
      <c r="RB467" s="309"/>
      <c r="RC467" s="309"/>
      <c r="RD467" s="309"/>
      <c r="RE467" s="309"/>
      <c r="RF467" s="309"/>
      <c r="RG467" s="309"/>
      <c r="RH467" s="309"/>
      <c r="RI467" s="309"/>
      <c r="RJ467" s="309"/>
      <c r="RK467" s="309"/>
      <c r="RL467" s="309"/>
      <c r="RM467" s="309"/>
      <c r="RN467" s="309"/>
      <c r="RO467" s="309"/>
      <c r="RP467" s="309"/>
      <c r="RQ467" s="309"/>
      <c r="RR467" s="309"/>
      <c r="RS467" s="309"/>
      <c r="RT467" s="309"/>
      <c r="RU467" s="309"/>
      <c r="RV467" s="309"/>
      <c r="RW467" s="309"/>
      <c r="RX467" s="309"/>
      <c r="RY467" s="309"/>
      <c r="RZ467" s="309"/>
      <c r="SA467" s="309"/>
      <c r="SB467" s="309"/>
      <c r="SC467" s="309"/>
      <c r="SD467" s="309"/>
      <c r="SE467" s="309"/>
      <c r="SF467" s="309"/>
      <c r="SG467" s="309"/>
      <c r="SH467" s="309"/>
      <c r="SI467" s="309"/>
      <c r="SJ467" s="309"/>
      <c r="SK467" s="309"/>
      <c r="SL467" s="309"/>
      <c r="SM467" s="309"/>
      <c r="SN467" s="309"/>
      <c r="SO467" s="309"/>
      <c r="SP467" s="309"/>
      <c r="SQ467" s="309"/>
      <c r="SR467" s="309"/>
      <c r="SS467" s="309"/>
      <c r="ST467" s="309"/>
      <c r="SU467" s="309"/>
      <c r="SV467" s="309"/>
      <c r="SW467" s="309"/>
      <c r="SX467" s="309"/>
      <c r="SY467" s="309"/>
      <c r="SZ467" s="309"/>
      <c r="TA467" s="309"/>
      <c r="TB467" s="309"/>
      <c r="TC467" s="309"/>
      <c r="TD467" s="309"/>
      <c r="TE467" s="309"/>
      <c r="TF467" s="309"/>
      <c r="TG467" s="309"/>
      <c r="TH467" s="309"/>
      <c r="TI467" s="309"/>
      <c r="TJ467" s="309"/>
      <c r="TK467" s="309"/>
      <c r="TL467" s="309"/>
      <c r="TM467" s="309"/>
      <c r="TN467" s="309"/>
      <c r="TO467" s="309"/>
      <c r="TP467" s="309"/>
      <c r="TQ467" s="309"/>
      <c r="TR467" s="309"/>
      <c r="TS467" s="309"/>
      <c r="TT467" s="309"/>
      <c r="TU467" s="309"/>
      <c r="TV467" s="309"/>
      <c r="TW467" s="309"/>
      <c r="TX467" s="309"/>
      <c r="TY467" s="309"/>
      <c r="TZ467" s="309"/>
      <c r="UA467" s="309"/>
      <c r="UB467" s="309"/>
      <c r="UC467" s="309"/>
      <c r="UD467" s="309"/>
      <c r="UE467" s="309"/>
      <c r="UF467" s="309"/>
      <c r="UG467" s="309"/>
      <c r="UH467" s="309"/>
      <c r="UI467" s="309"/>
      <c r="UJ467" s="309"/>
      <c r="UK467" s="309"/>
      <c r="UL467" s="309"/>
      <c r="UM467" s="309"/>
      <c r="UN467" s="309"/>
      <c r="UO467" s="309"/>
      <c r="UP467" s="309"/>
      <c r="UQ467" s="309"/>
      <c r="UR467" s="309"/>
      <c r="US467" s="309"/>
      <c r="UT467" s="309"/>
      <c r="UU467" s="309"/>
      <c r="UV467" s="309"/>
      <c r="UW467" s="309"/>
      <c r="UX467" s="309"/>
      <c r="UY467" s="309"/>
      <c r="UZ467" s="309"/>
      <c r="VA467" s="309"/>
      <c r="VB467" s="309"/>
      <c r="VC467" s="309"/>
      <c r="VD467" s="309"/>
      <c r="VE467" s="309"/>
      <c r="VF467" s="309"/>
      <c r="VG467" s="309"/>
      <c r="VH467" s="309"/>
      <c r="VI467" s="309"/>
      <c r="VJ467" s="309"/>
      <c r="VK467" s="309"/>
      <c r="VL467" s="309"/>
      <c r="VM467" s="309"/>
      <c r="VN467" s="309"/>
      <c r="VO467" s="309"/>
      <c r="VP467" s="309"/>
      <c r="VQ467" s="309"/>
      <c r="VR467" s="309"/>
      <c r="VS467" s="309"/>
      <c r="VT467" s="309"/>
      <c r="VU467" s="309"/>
      <c r="VV467" s="309"/>
      <c r="VW467" s="309"/>
      <c r="VX467" s="309"/>
      <c r="VY467" s="309"/>
      <c r="VZ467" s="309"/>
      <c r="WA467" s="309"/>
      <c r="WB467" s="309"/>
      <c r="WC467" s="309"/>
      <c r="WD467" s="309"/>
      <c r="WE467" s="309"/>
      <c r="WF467" s="309"/>
      <c r="WG467" s="309"/>
      <c r="WH467" s="309"/>
      <c r="WI467" s="309"/>
      <c r="WJ467" s="309"/>
      <c r="WK467" s="309"/>
      <c r="WL467" s="309"/>
      <c r="WM467" s="309"/>
      <c r="WN467" s="309"/>
      <c r="WO467" s="309"/>
      <c r="WP467" s="309"/>
      <c r="WQ467" s="309"/>
      <c r="WR467" s="309"/>
      <c r="WS467" s="309"/>
      <c r="WT467" s="309"/>
      <c r="WU467" s="309"/>
      <c r="WV467" s="309"/>
      <c r="WW467" s="309"/>
      <c r="WX467" s="309"/>
      <c r="WY467" s="309"/>
      <c r="WZ467" s="309"/>
      <c r="XA467" s="309"/>
      <c r="XB467" s="309"/>
      <c r="XC467" s="309"/>
      <c r="XD467" s="309"/>
      <c r="XE467" s="309"/>
      <c r="XF467" s="309"/>
      <c r="XG467" s="309"/>
      <c r="XH467" s="309"/>
      <c r="XI467" s="309"/>
      <c r="XJ467" s="309"/>
      <c r="XK467" s="309"/>
      <c r="XL467" s="309"/>
      <c r="XM467" s="309"/>
      <c r="XN467" s="309"/>
      <c r="XO467" s="309"/>
      <c r="XP467" s="309"/>
      <c r="XQ467" s="309"/>
      <c r="XR467" s="309"/>
      <c r="XS467" s="309"/>
      <c r="XT467" s="309"/>
      <c r="XU467" s="309"/>
      <c r="XV467" s="309"/>
      <c r="XW467" s="309"/>
      <c r="XX467" s="309"/>
      <c r="XY467" s="309"/>
      <c r="XZ467" s="309"/>
      <c r="YA467" s="309"/>
      <c r="YB467" s="309"/>
      <c r="YC467" s="309"/>
      <c r="YD467" s="309"/>
      <c r="YE467" s="309"/>
      <c r="YF467" s="309"/>
      <c r="YG467" s="309"/>
      <c r="YH467" s="309"/>
      <c r="YI467" s="309"/>
      <c r="YJ467" s="309"/>
      <c r="YK467" s="309"/>
      <c r="YL467" s="309"/>
      <c r="YM467" s="309"/>
      <c r="YN467" s="309"/>
      <c r="YO467" s="309"/>
      <c r="YP467" s="309"/>
      <c r="YQ467" s="309"/>
      <c r="YR467" s="309"/>
      <c r="YS467" s="309"/>
      <c r="YT467" s="309"/>
      <c r="YU467" s="309"/>
      <c r="YV467" s="309"/>
      <c r="YW467" s="309"/>
      <c r="YX467" s="309"/>
      <c r="YY467" s="309"/>
      <c r="YZ467" s="309"/>
      <c r="ZA467" s="309"/>
      <c r="ZB467" s="309"/>
      <c r="ZC467" s="309"/>
      <c r="ZD467" s="309"/>
      <c r="ZE467" s="309"/>
      <c r="ZF467" s="309"/>
      <c r="ZG467" s="309"/>
      <c r="ZH467" s="309"/>
      <c r="ZI467" s="309"/>
      <c r="ZJ467" s="309"/>
      <c r="ZK467" s="309"/>
      <c r="ZL467" s="309"/>
      <c r="ZM467" s="309"/>
      <c r="ZN467" s="309"/>
      <c r="ZO467" s="309"/>
      <c r="ZP467" s="309"/>
      <c r="ZQ467" s="309"/>
      <c r="ZR467" s="309"/>
      <c r="ZS467" s="309"/>
      <c r="ZT467" s="309"/>
      <c r="ZU467" s="309"/>
      <c r="ZV467" s="309"/>
      <c r="ZW467" s="309"/>
      <c r="ZX467" s="309"/>
      <c r="ZY467" s="309"/>
      <c r="ZZ467" s="309"/>
      <c r="AAA467" s="309"/>
      <c r="AAB467" s="309"/>
      <c r="AAC467" s="309"/>
      <c r="AAD467" s="309"/>
      <c r="AAE467" s="309"/>
      <c r="AAF467" s="309"/>
      <c r="AAG467" s="309"/>
      <c r="AAH467" s="309"/>
      <c r="AAI467" s="309"/>
      <c r="AAJ467" s="309"/>
      <c r="AAK467" s="309"/>
      <c r="AAL467" s="309"/>
      <c r="AAM467" s="309"/>
      <c r="AAN467" s="309"/>
      <c r="AAO467" s="309"/>
      <c r="AAP467" s="309"/>
      <c r="AAQ467" s="309"/>
      <c r="AAR467" s="309"/>
      <c r="AAS467" s="309"/>
      <c r="AAT467" s="309"/>
      <c r="AAU467" s="309"/>
      <c r="AAV467" s="309"/>
      <c r="AAW467" s="309"/>
      <c r="AAX467" s="309"/>
      <c r="AAY467" s="309"/>
      <c r="AAZ467" s="309"/>
      <c r="ABA467" s="309"/>
      <c r="ABB467" s="309"/>
      <c r="ABC467" s="309"/>
      <c r="ABD467" s="309"/>
      <c r="ABE467" s="309"/>
      <c r="ABF467" s="309"/>
      <c r="ABG467" s="309"/>
      <c r="ABH467" s="309"/>
      <c r="ABI467" s="309"/>
      <c r="ABJ467" s="309"/>
      <c r="ABK467" s="309"/>
      <c r="ABL467" s="309"/>
      <c r="ABM467" s="309"/>
      <c r="ABN467" s="309"/>
      <c r="ABO467" s="309"/>
      <c r="ABP467" s="309"/>
      <c r="ABQ467" s="309"/>
      <c r="ABR467" s="309"/>
      <c r="ABS467" s="309"/>
      <c r="ABT467" s="309"/>
      <c r="ABU467" s="309"/>
      <c r="ABV467" s="309"/>
      <c r="ABW467" s="309"/>
      <c r="ABX467" s="309"/>
      <c r="ABY467" s="309"/>
      <c r="ABZ467" s="309"/>
      <c r="ACA467" s="309"/>
      <c r="ACB467" s="309"/>
      <c r="ACC467" s="309"/>
      <c r="ACD467" s="309"/>
      <c r="ACE467" s="309"/>
      <c r="ACF467" s="309"/>
      <c r="ACG467" s="309"/>
      <c r="ACH467" s="309"/>
      <c r="ACI467" s="309"/>
      <c r="ACJ467" s="309"/>
      <c r="ACK467" s="309"/>
      <c r="ACL467" s="309"/>
      <c r="ACM467" s="309"/>
      <c r="ACN467" s="309"/>
      <c r="ACO467" s="309"/>
      <c r="ACP467" s="309"/>
      <c r="ACQ467" s="309"/>
      <c r="ACR467" s="309"/>
      <c r="ACS467" s="309"/>
      <c r="ACT467" s="309"/>
      <c r="ACU467" s="309"/>
      <c r="ACV467" s="309"/>
      <c r="ACW467" s="309"/>
      <c r="ACX467" s="309"/>
      <c r="ACY467" s="309"/>
      <c r="ACZ467" s="309"/>
      <c r="ADA467" s="309"/>
      <c r="ADB467" s="309"/>
      <c r="ADC467" s="309"/>
      <c r="ADD467" s="309"/>
      <c r="ADE467" s="309"/>
      <c r="ADF467" s="309"/>
      <c r="ADG467" s="309"/>
      <c r="ADH467" s="309"/>
      <c r="ADI467" s="309"/>
      <c r="ADJ467" s="309"/>
      <c r="ADK467" s="309"/>
      <c r="ADL467" s="309"/>
      <c r="ADM467" s="309"/>
      <c r="ADN467" s="309"/>
      <c r="ADO467" s="309"/>
      <c r="ADP467" s="309"/>
      <c r="ADQ467" s="309"/>
      <c r="ADR467" s="309"/>
      <c r="ADS467" s="309"/>
      <c r="ADT467" s="309"/>
      <c r="ADU467" s="309"/>
      <c r="ADV467" s="309"/>
      <c r="ADW467" s="309"/>
      <c r="ADX467" s="309"/>
      <c r="ADY467" s="309"/>
      <c r="ADZ467" s="309"/>
      <c r="AEA467" s="309"/>
      <c r="AEB467" s="309"/>
      <c r="AEC467" s="309"/>
      <c r="AED467" s="309"/>
      <c r="AEE467" s="309"/>
      <c r="AEF467" s="309"/>
      <c r="AEG467" s="309"/>
      <c r="AEH467" s="309"/>
      <c r="AEI467" s="309"/>
      <c r="AEJ467" s="309"/>
      <c r="AEK467" s="309"/>
      <c r="AEL467" s="309"/>
      <c r="AEM467" s="309"/>
      <c r="AEN467" s="309"/>
      <c r="AEO467" s="309"/>
      <c r="AEP467" s="309"/>
      <c r="AEQ467" s="309"/>
      <c r="AER467" s="309"/>
      <c r="AES467" s="309"/>
      <c r="AET467" s="309"/>
      <c r="AEU467" s="309"/>
      <c r="AEV467" s="309"/>
      <c r="AEW467" s="309"/>
      <c r="AEX467" s="309"/>
      <c r="AEY467" s="309"/>
      <c r="AEZ467" s="309"/>
      <c r="AFA467" s="309"/>
      <c r="AFB467" s="309"/>
      <c r="AFC467" s="309"/>
      <c r="AFD467" s="309"/>
      <c r="AFE467" s="309"/>
      <c r="AFF467" s="309"/>
      <c r="AFG467" s="309"/>
      <c r="AFH467" s="309"/>
      <c r="AFI467" s="309"/>
      <c r="AFJ467" s="309"/>
      <c r="AFK467" s="309"/>
      <c r="AFL467" s="309"/>
      <c r="AFM467" s="309"/>
      <c r="AFN467" s="309"/>
      <c r="AFO467" s="309"/>
      <c r="AFP467" s="309"/>
      <c r="AFQ467" s="309"/>
      <c r="AFR467" s="309"/>
      <c r="AFS467" s="309"/>
      <c r="AFT467" s="309"/>
      <c r="AFU467" s="309"/>
      <c r="AFV467" s="309"/>
      <c r="AFW467" s="309"/>
      <c r="AFX467" s="309"/>
      <c r="AFY467" s="309"/>
      <c r="AFZ467" s="309"/>
      <c r="AGA467" s="309"/>
      <c r="AGB467" s="309"/>
      <c r="AGC467" s="309"/>
      <c r="AGD467" s="309"/>
      <c r="AGE467" s="309"/>
      <c r="AGF467" s="309"/>
      <c r="AGG467" s="309"/>
      <c r="AGH467" s="309"/>
      <c r="AGI467" s="309"/>
      <c r="AGJ467" s="309"/>
      <c r="AGK467" s="309"/>
      <c r="AGL467" s="309"/>
      <c r="AGM467" s="309"/>
      <c r="AGN467" s="309"/>
      <c r="AGO467" s="309"/>
      <c r="AGP467" s="309"/>
      <c r="AGQ467" s="309"/>
      <c r="AGR467" s="309"/>
      <c r="AGS467" s="309"/>
      <c r="AGT467" s="309"/>
      <c r="AGU467" s="309"/>
      <c r="AGV467" s="309"/>
      <c r="AGW467" s="309"/>
      <c r="AGX467" s="309"/>
      <c r="AGY467" s="309"/>
      <c r="AGZ467" s="309"/>
      <c r="AHA467" s="309"/>
      <c r="AHB467" s="309"/>
      <c r="AHC467" s="309"/>
      <c r="AHD467" s="309"/>
      <c r="AHE467" s="309"/>
      <c r="AHF467" s="309"/>
      <c r="AHG467" s="309"/>
      <c r="AHH467" s="309"/>
      <c r="AHI467" s="309"/>
      <c r="AHJ467" s="309"/>
      <c r="AHK467" s="309"/>
      <c r="AHL467" s="309"/>
      <c r="AHM467" s="309"/>
      <c r="AHN467" s="309"/>
      <c r="AHO467" s="309"/>
      <c r="AHP467" s="309"/>
      <c r="AHQ467" s="309"/>
      <c r="AHR467" s="309"/>
      <c r="AHS467" s="309"/>
      <c r="AHT467" s="309"/>
      <c r="AHU467" s="309"/>
      <c r="AHV467" s="309"/>
      <c r="AHW467" s="309"/>
      <c r="AHX467" s="309"/>
      <c r="AHY467" s="309"/>
      <c r="AHZ467" s="309"/>
      <c r="AIA467" s="309"/>
      <c r="AIB467" s="309"/>
      <c r="AIC467" s="309"/>
      <c r="AID467" s="309"/>
      <c r="AIE467" s="309"/>
      <c r="AIF467" s="309"/>
      <c r="AIG467" s="309"/>
      <c r="AIH467" s="309"/>
      <c r="AII467" s="309"/>
      <c r="AIJ467" s="309"/>
      <c r="AIK467" s="309"/>
      <c r="AIL467" s="309"/>
      <c r="AIM467" s="309"/>
      <c r="AIN467" s="309"/>
      <c r="AIO467" s="309"/>
      <c r="AIP467" s="309"/>
      <c r="AIQ467" s="309"/>
      <c r="AIR467" s="309"/>
      <c r="AIS467" s="309"/>
      <c r="AIT467" s="309"/>
      <c r="AIU467" s="309"/>
      <c r="AIV467" s="309"/>
      <c r="AIW467" s="309"/>
      <c r="AIX467" s="309"/>
      <c r="AIY467" s="309"/>
      <c r="AIZ467" s="309"/>
      <c r="AJA467" s="309"/>
      <c r="AJB467" s="309"/>
      <c r="AJC467" s="309"/>
      <c r="AJD467" s="309"/>
      <c r="AJE467" s="309"/>
      <c r="AJF467" s="309"/>
      <c r="AJG467" s="309"/>
      <c r="AJH467" s="309"/>
      <c r="AJI467" s="309"/>
      <c r="AJJ467" s="309"/>
      <c r="AJK467" s="309"/>
      <c r="AJL467" s="309"/>
      <c r="AJM467" s="309"/>
      <c r="AJN467" s="309"/>
      <c r="AJO467" s="309"/>
      <c r="AJP467" s="309"/>
      <c r="AJQ467" s="309"/>
      <c r="AJR467" s="309"/>
      <c r="AJS467" s="309"/>
      <c r="AJT467" s="309"/>
      <c r="AJU467" s="309"/>
      <c r="AJV467" s="309"/>
      <c r="AJW467" s="309"/>
      <c r="AJX467" s="309"/>
      <c r="AJY467" s="309"/>
      <c r="AJZ467" s="309"/>
      <c r="AKA467" s="309"/>
      <c r="AKB467" s="309"/>
      <c r="AKC467" s="309"/>
      <c r="AKD467" s="309"/>
      <c r="AKE467" s="309"/>
      <c r="AKF467" s="309"/>
      <c r="AKG467" s="309"/>
      <c r="AKH467" s="309"/>
      <c r="AKI467" s="309"/>
      <c r="AKJ467" s="309"/>
      <c r="AKK467" s="309"/>
      <c r="AKL467" s="309"/>
      <c r="AKM467" s="309"/>
      <c r="AKN467" s="309"/>
      <c r="AKO467" s="309"/>
      <c r="AKP467" s="309"/>
      <c r="AKQ467" s="309"/>
      <c r="AKR467" s="309"/>
      <c r="AKS467" s="309"/>
      <c r="AKT467" s="309"/>
      <c r="AKU467" s="309"/>
      <c r="AKV467" s="309"/>
      <c r="AKW467" s="309"/>
      <c r="AKX467" s="309"/>
      <c r="AKY467" s="309"/>
      <c r="AKZ467" s="309"/>
      <c r="ALA467" s="309"/>
      <c r="ALB467" s="309"/>
      <c r="ALC467" s="309"/>
      <c r="ALD467" s="309"/>
      <c r="ALE467" s="309"/>
      <c r="ALF467" s="309"/>
      <c r="ALG467" s="309"/>
      <c r="ALH467" s="309"/>
      <c r="ALI467" s="309"/>
      <c r="ALJ467" s="309"/>
      <c r="ALK467" s="309"/>
      <c r="ALL467" s="309"/>
      <c r="ALM467" s="309"/>
      <c r="ALN467" s="309"/>
      <c r="ALO467" s="309"/>
      <c r="ALP467" s="309"/>
      <c r="ALQ467" s="309"/>
      <c r="ALR467" s="309"/>
      <c r="ALS467" s="309"/>
      <c r="ALT467" s="309"/>
      <c r="ALU467" s="309"/>
      <c r="ALV467" s="309"/>
      <c r="ALW467" s="309"/>
      <c r="ALX467" s="309"/>
      <c r="ALY467" s="309"/>
      <c r="ALZ467" s="309"/>
      <c r="AMA467" s="309"/>
      <c r="AMB467" s="309"/>
      <c r="AMC467" s="309"/>
      <c r="AMD467" s="309"/>
      <c r="AME467" s="309"/>
      <c r="AMF467" s="309"/>
      <c r="AMG467" s="309"/>
      <c r="AMH467" s="309"/>
      <c r="AMI467" s="309"/>
      <c r="AMJ467" s="309"/>
      <c r="AMK467" s="309"/>
      <c r="AML467" s="309"/>
      <c r="AMM467" s="309"/>
      <c r="AMN467" s="309"/>
      <c r="AMO467" s="309"/>
      <c r="AMP467" s="309"/>
      <c r="AMQ467" s="309"/>
      <c r="AMR467" s="309"/>
      <c r="AMS467" s="309"/>
      <c r="AMT467" s="309"/>
      <c r="AMU467" s="309"/>
      <c r="AMV467" s="309"/>
      <c r="AMW467" s="309"/>
      <c r="AMX467" s="309"/>
      <c r="AMY467" s="309"/>
      <c r="AMZ467" s="309"/>
      <c r="ANA467" s="309"/>
      <c r="ANB467" s="309"/>
      <c r="ANC467" s="309"/>
      <c r="AND467" s="309"/>
      <c r="ANE467" s="309"/>
      <c r="ANF467" s="309"/>
      <c r="ANG467" s="309"/>
      <c r="ANH467" s="309"/>
      <c r="ANI467" s="309"/>
      <c r="ANJ467" s="309"/>
      <c r="ANK467" s="309"/>
      <c r="ANL467" s="309"/>
      <c r="ANM467" s="309"/>
      <c r="ANN467" s="309"/>
      <c r="ANO467" s="309"/>
      <c r="ANP467" s="309"/>
      <c r="ANQ467" s="309"/>
      <c r="ANR467" s="309"/>
      <c r="ANS467" s="309"/>
      <c r="ANT467" s="309"/>
      <c r="ANU467" s="309"/>
      <c r="ANV467" s="309"/>
      <c r="ANW467" s="309"/>
      <c r="ANX467" s="309"/>
      <c r="ANY467" s="309"/>
      <c r="ANZ467" s="309"/>
      <c r="AOA467" s="309"/>
      <c r="AOB467" s="309"/>
      <c r="AOC467" s="309"/>
      <c r="AOD467" s="309"/>
      <c r="AOE467" s="309"/>
      <c r="AOF467" s="309"/>
      <c r="AOG467" s="309"/>
      <c r="AOH467" s="309"/>
      <c r="AOI467" s="309"/>
      <c r="AOJ467" s="309"/>
      <c r="AOK467" s="309"/>
      <c r="AOL467" s="309"/>
      <c r="AOM467" s="309"/>
      <c r="AON467" s="309"/>
      <c r="AOO467" s="309"/>
      <c r="AOP467" s="309"/>
      <c r="AOQ467" s="309"/>
      <c r="AOR467" s="309"/>
      <c r="AOS467" s="309"/>
      <c r="AOT467" s="309"/>
      <c r="AOU467" s="309"/>
      <c r="AOV467" s="309"/>
      <c r="AOW467" s="309"/>
      <c r="AOX467" s="309"/>
      <c r="AOY467" s="309"/>
      <c r="AOZ467" s="309"/>
      <c r="APA467" s="309"/>
      <c r="APB467" s="309"/>
      <c r="APC467" s="309"/>
      <c r="APD467" s="309"/>
      <c r="APE467" s="309"/>
      <c r="APF467" s="309"/>
      <c r="APG467" s="309"/>
      <c r="APH467" s="309"/>
      <c r="API467" s="309"/>
      <c r="APJ467" s="309"/>
      <c r="APK467" s="309"/>
      <c r="APL467" s="309"/>
      <c r="APM467" s="309"/>
      <c r="APN467" s="309"/>
      <c r="APO467" s="309"/>
      <c r="APP467" s="309"/>
      <c r="APQ467" s="309"/>
      <c r="APR467" s="309"/>
      <c r="APS467" s="309"/>
      <c r="APT467" s="309"/>
      <c r="APU467" s="309"/>
      <c r="APV467" s="309"/>
      <c r="APW467" s="309"/>
      <c r="APX467" s="309"/>
      <c r="APY467" s="309"/>
      <c r="APZ467" s="309"/>
      <c r="AQA467" s="309"/>
      <c r="AQB467" s="309"/>
      <c r="AQC467" s="309"/>
      <c r="AQD467" s="309"/>
      <c r="AQE467" s="309"/>
      <c r="AQF467" s="309"/>
      <c r="AQG467" s="309"/>
      <c r="AQH467" s="309"/>
      <c r="AQI467" s="309"/>
      <c r="AQJ467" s="309"/>
      <c r="AQK467" s="309"/>
      <c r="AQL467" s="309"/>
      <c r="AQM467" s="309"/>
      <c r="AQN467" s="309"/>
      <c r="AQO467" s="309"/>
      <c r="AQP467" s="309"/>
      <c r="AQQ467" s="309"/>
      <c r="AQR467" s="309"/>
      <c r="AQS467" s="309"/>
      <c r="AQT467" s="309"/>
      <c r="AQU467" s="309"/>
      <c r="AQV467" s="309"/>
      <c r="AQW467" s="309"/>
      <c r="AQX467" s="309"/>
      <c r="AQY467" s="309"/>
      <c r="AQZ467" s="309"/>
      <c r="ARA467" s="309"/>
      <c r="ARB467" s="309"/>
      <c r="ARC467" s="309"/>
      <c r="ARD467" s="309"/>
      <c r="ARE467" s="309"/>
      <c r="ARF467" s="309"/>
      <c r="ARG467" s="309"/>
      <c r="ARH467" s="309"/>
      <c r="ARI467" s="309"/>
      <c r="ARJ467" s="309"/>
      <c r="ARK467" s="309"/>
      <c r="ARL467" s="309"/>
      <c r="ARM467" s="309"/>
      <c r="ARN467" s="309"/>
      <c r="ARO467" s="309"/>
      <c r="ARP467" s="309"/>
      <c r="ARQ467" s="309"/>
      <c r="ARR467" s="309"/>
      <c r="ARS467" s="309"/>
      <c r="ART467" s="309"/>
      <c r="ARU467" s="309"/>
      <c r="ARV467" s="309"/>
      <c r="ARW467" s="309"/>
      <c r="ARX467" s="309"/>
      <c r="ARY467" s="309"/>
      <c r="ARZ467" s="309"/>
      <c r="ASA467" s="309"/>
      <c r="ASB467" s="309"/>
      <c r="ASC467" s="309"/>
      <c r="ASD467" s="309"/>
      <c r="ASE467" s="309"/>
      <c r="ASF467" s="309"/>
      <c r="ASG467" s="309"/>
      <c r="ASH467" s="309"/>
      <c r="ASI467" s="309"/>
      <c r="ASJ467" s="309"/>
      <c r="ASK467" s="309"/>
      <c r="ASL467" s="309"/>
      <c r="ASM467" s="309"/>
      <c r="ASN467" s="309"/>
      <c r="ASO467" s="309"/>
      <c r="ASP467" s="309"/>
      <c r="ASQ467" s="309"/>
      <c r="ASR467" s="309"/>
      <c r="ASS467" s="309"/>
      <c r="AST467" s="309"/>
      <c r="ASU467" s="309"/>
      <c r="ASV467" s="309"/>
      <c r="ASW467" s="309"/>
      <c r="ASX467" s="309"/>
      <c r="ASY467" s="309"/>
      <c r="ASZ467" s="309"/>
      <c r="ATA467" s="309"/>
      <c r="ATB467" s="309"/>
      <c r="ATC467" s="309"/>
      <c r="ATD467" s="309"/>
      <c r="ATE467" s="309"/>
      <c r="ATF467" s="309"/>
      <c r="ATG467" s="309"/>
      <c r="ATH467" s="309"/>
      <c r="ATI467" s="309"/>
      <c r="ATJ467" s="309"/>
      <c r="ATK467" s="309"/>
      <c r="ATL467" s="309"/>
      <c r="ATM467" s="309"/>
      <c r="ATN467" s="309"/>
      <c r="ATO467" s="309"/>
      <c r="ATP467" s="309"/>
      <c r="ATQ467" s="309"/>
      <c r="ATR467" s="309"/>
      <c r="ATS467" s="309"/>
      <c r="ATT467" s="309"/>
      <c r="ATU467" s="309"/>
      <c r="ATV467" s="309"/>
      <c r="ATW467" s="309"/>
      <c r="ATX467" s="309"/>
      <c r="ATY467" s="309"/>
      <c r="ATZ467" s="309"/>
      <c r="AUA467" s="309"/>
      <c r="AUB467" s="309"/>
      <c r="AUC467" s="309"/>
      <c r="AUD467" s="309"/>
      <c r="AUE467" s="309"/>
      <c r="AUF467" s="309"/>
      <c r="AUG467" s="309"/>
      <c r="AUH467" s="309"/>
      <c r="AUI467" s="309"/>
      <c r="AUJ467" s="309"/>
      <c r="AUK467" s="309"/>
      <c r="AUL467" s="309"/>
      <c r="AUM467" s="309"/>
      <c r="AUN467" s="309"/>
      <c r="AUO467" s="309"/>
      <c r="AUP467" s="309"/>
      <c r="AUQ467" s="309"/>
      <c r="AUR467" s="309"/>
      <c r="AUS467" s="309"/>
      <c r="AUT467" s="309"/>
      <c r="AUU467" s="309"/>
      <c r="AUV467" s="309"/>
      <c r="AUW467" s="309"/>
      <c r="AUX467" s="309"/>
      <c r="AUY467" s="309"/>
      <c r="AUZ467" s="309"/>
      <c r="AVA467" s="309"/>
      <c r="AVB467" s="309"/>
      <c r="AVC467" s="309"/>
      <c r="AVD467" s="309"/>
      <c r="AVE467" s="309"/>
      <c r="AVF467" s="309"/>
      <c r="AVG467" s="309"/>
      <c r="AVH467" s="309"/>
      <c r="AVI467" s="309"/>
      <c r="AVJ467" s="309"/>
      <c r="AVK467" s="309"/>
      <c r="AVL467" s="309"/>
      <c r="AVM467" s="309"/>
      <c r="AVN467" s="309"/>
      <c r="AVO467" s="309"/>
      <c r="AVP467" s="309"/>
      <c r="AVQ467" s="309"/>
      <c r="AVR467" s="309"/>
      <c r="AVS467" s="309"/>
      <c r="AVT467" s="309"/>
      <c r="AVU467" s="309"/>
      <c r="AVV467" s="309"/>
      <c r="AVW467" s="309"/>
      <c r="AVX467" s="309"/>
      <c r="AVY467" s="309"/>
      <c r="AVZ467" s="309"/>
      <c r="AWA467" s="309"/>
      <c r="AWB467" s="309"/>
      <c r="AWC467" s="309"/>
      <c r="AWD467" s="309"/>
      <c r="AWE467" s="309"/>
      <c r="AWF467" s="309"/>
      <c r="AWG467" s="309"/>
      <c r="AWH467" s="309"/>
      <c r="AWI467" s="309"/>
      <c r="AWJ467" s="309"/>
      <c r="AWK467" s="309"/>
      <c r="AWL467" s="309"/>
      <c r="AWM467" s="309"/>
      <c r="AWN467" s="309"/>
      <c r="AWO467" s="309"/>
      <c r="AWP467" s="309"/>
      <c r="AWQ467" s="309"/>
      <c r="AWR467" s="309"/>
      <c r="AWS467" s="309"/>
      <c r="AWT467" s="309"/>
      <c r="AWU467" s="309"/>
      <c r="AWV467" s="309"/>
      <c r="AWW467" s="309"/>
      <c r="AWX467" s="309"/>
      <c r="AWY467" s="309"/>
      <c r="AWZ467" s="309"/>
      <c r="AXA467" s="309"/>
      <c r="AXB467" s="309"/>
      <c r="AXC467" s="309"/>
      <c r="AXD467" s="309"/>
      <c r="AXE467" s="309"/>
      <c r="AXF467" s="309"/>
      <c r="AXG467" s="309"/>
      <c r="AXH467" s="309"/>
      <c r="AXI467" s="309"/>
      <c r="AXJ467" s="309"/>
      <c r="AXK467" s="309"/>
      <c r="AXL467" s="309"/>
      <c r="AXM467" s="309"/>
      <c r="AXN467" s="309"/>
      <c r="AXO467" s="309"/>
      <c r="AXP467" s="309"/>
      <c r="AXQ467" s="309"/>
      <c r="AXR467" s="309"/>
      <c r="AXS467" s="309"/>
      <c r="AXT467" s="309"/>
      <c r="AXU467" s="309"/>
      <c r="AXV467" s="309"/>
      <c r="AXW467" s="309"/>
      <c r="AXX467" s="309"/>
      <c r="AXY467" s="309"/>
      <c r="AXZ467" s="309"/>
      <c r="AYA467" s="309"/>
      <c r="AYB467" s="309"/>
      <c r="AYC467" s="309"/>
      <c r="AYD467" s="309"/>
      <c r="AYE467" s="309"/>
      <c r="AYF467" s="309"/>
      <c r="AYG467" s="309"/>
      <c r="AYH467" s="309"/>
      <c r="AYI467" s="309"/>
      <c r="AYJ467" s="309"/>
      <c r="AYK467" s="309"/>
      <c r="AYL467" s="309"/>
      <c r="AYM467" s="309"/>
      <c r="AYN467" s="309"/>
      <c r="AYO467" s="309"/>
      <c r="AYP467" s="309"/>
      <c r="AYQ467" s="309"/>
      <c r="AYR467" s="309"/>
      <c r="AYS467" s="309"/>
      <c r="AYT467" s="309"/>
      <c r="AYU467" s="309"/>
      <c r="AYV467" s="309"/>
      <c r="AYW467" s="309"/>
      <c r="AYX467" s="309"/>
      <c r="AYY467" s="309"/>
      <c r="AYZ467" s="309"/>
      <c r="AZA467" s="309"/>
      <c r="AZB467" s="309"/>
      <c r="AZC467" s="309"/>
      <c r="AZD467" s="309"/>
      <c r="AZE467" s="309"/>
      <c r="AZF467" s="309"/>
      <c r="AZG467" s="309"/>
      <c r="AZH467" s="309"/>
      <c r="AZI467" s="309"/>
      <c r="AZJ467" s="309"/>
      <c r="AZK467" s="309"/>
      <c r="AZL467" s="309"/>
      <c r="AZM467" s="309"/>
      <c r="AZN467" s="309"/>
      <c r="AZO467" s="309"/>
      <c r="AZP467" s="309"/>
      <c r="AZQ467" s="309"/>
      <c r="AZR467" s="309"/>
      <c r="AZS467" s="309"/>
      <c r="AZT467" s="309"/>
      <c r="AZU467" s="309"/>
      <c r="AZV467" s="309"/>
      <c r="AZW467" s="309"/>
      <c r="AZX467" s="309"/>
      <c r="AZY467" s="309"/>
      <c r="AZZ467" s="309"/>
      <c r="BAA467" s="309"/>
      <c r="BAB467" s="309"/>
      <c r="BAC467" s="309"/>
      <c r="BAD467" s="309"/>
      <c r="BAE467" s="309"/>
      <c r="BAF467" s="309"/>
      <c r="BAG467" s="309"/>
      <c r="BAH467" s="309"/>
      <c r="BAI467" s="309"/>
      <c r="BAJ467" s="309"/>
      <c r="BAK467" s="309"/>
      <c r="BAL467" s="309"/>
      <c r="BAM467" s="309"/>
      <c r="BAN467" s="309"/>
      <c r="BAO467" s="309"/>
      <c r="BAP467" s="309"/>
      <c r="BAQ467" s="309"/>
      <c r="BAR467" s="309"/>
      <c r="BAS467" s="309"/>
      <c r="BAT467" s="309"/>
      <c r="BAU467" s="309"/>
      <c r="BAV467" s="309"/>
      <c r="BAW467" s="309"/>
      <c r="BAX467" s="309"/>
      <c r="BAY467" s="309"/>
      <c r="BAZ467" s="309"/>
      <c r="BBA467" s="309"/>
      <c r="BBB467" s="309"/>
      <c r="BBC467" s="309"/>
      <c r="BBD467" s="309"/>
      <c r="BBE467" s="309"/>
      <c r="BBF467" s="309"/>
      <c r="BBG467" s="309"/>
      <c r="BBH467" s="309"/>
      <c r="BBI467" s="309"/>
      <c r="BBJ467" s="309"/>
      <c r="BBK467" s="309"/>
      <c r="BBL467" s="309"/>
      <c r="BBM467" s="309"/>
      <c r="BBN467" s="309"/>
      <c r="BBO467" s="309"/>
      <c r="BBP467" s="309"/>
      <c r="BBQ467" s="309"/>
      <c r="BBR467" s="309"/>
      <c r="BBS467" s="309"/>
      <c r="BBT467" s="309"/>
      <c r="BBU467" s="309"/>
      <c r="BBV467" s="309"/>
      <c r="BBW467" s="309"/>
      <c r="BBX467" s="309"/>
      <c r="BBY467" s="309"/>
      <c r="BBZ467" s="309"/>
      <c r="BCA467" s="309"/>
      <c r="BCB467" s="309"/>
      <c r="BCC467" s="309"/>
      <c r="BCD467" s="309"/>
      <c r="BCE467" s="309"/>
      <c r="BCF467" s="309"/>
      <c r="BCG467" s="309"/>
      <c r="BCH467" s="309"/>
      <c r="BCI467" s="309"/>
      <c r="BCJ467" s="309"/>
      <c r="BCK467" s="309"/>
      <c r="BCL467" s="309"/>
      <c r="BCM467" s="309"/>
      <c r="BCN467" s="309"/>
      <c r="BCO467" s="309"/>
      <c r="BCP467" s="309"/>
      <c r="BCQ467" s="309"/>
      <c r="BCR467" s="309"/>
      <c r="BCS467" s="309"/>
      <c r="BCT467" s="309"/>
      <c r="BCU467" s="309"/>
      <c r="BCV467" s="309"/>
      <c r="BCW467" s="309"/>
      <c r="BCX467" s="309"/>
      <c r="BCY467" s="309"/>
      <c r="BCZ467" s="309"/>
      <c r="BDA467" s="309"/>
      <c r="BDB467" s="309"/>
      <c r="BDC467" s="309"/>
      <c r="BDD467" s="309"/>
      <c r="BDE467" s="309"/>
      <c r="BDF467" s="309"/>
      <c r="BDG467" s="309"/>
      <c r="BDH467" s="309"/>
      <c r="BDI467" s="309"/>
      <c r="BDJ467" s="309"/>
      <c r="BDK467" s="309"/>
      <c r="BDL467" s="309"/>
      <c r="BDM467" s="309"/>
      <c r="BDN467" s="309"/>
      <c r="BDO467" s="309"/>
      <c r="BDP467" s="309"/>
      <c r="BDQ467" s="309"/>
      <c r="BDR467" s="309"/>
      <c r="BDS467" s="309"/>
      <c r="BDT467" s="309"/>
      <c r="BDU467" s="309"/>
      <c r="BDV467" s="309"/>
      <c r="BDW467" s="309"/>
      <c r="BDX467" s="309"/>
      <c r="BDY467" s="309"/>
      <c r="BDZ467" s="309"/>
      <c r="BEA467" s="309"/>
      <c r="BEB467" s="309"/>
      <c r="BEC467" s="309"/>
      <c r="BED467" s="309"/>
      <c r="BEE467" s="309"/>
      <c r="BEF467" s="309"/>
      <c r="BEG467" s="309"/>
      <c r="BEH467" s="309"/>
      <c r="BEI467" s="309"/>
      <c r="BEJ467" s="309"/>
      <c r="BEK467" s="309"/>
      <c r="BEL467" s="309"/>
      <c r="BEM467" s="309"/>
      <c r="BEN467" s="309"/>
      <c r="BEO467" s="309"/>
      <c r="BEP467" s="309"/>
      <c r="BEQ467" s="309"/>
      <c r="BER467" s="309"/>
      <c r="BES467" s="309"/>
      <c r="BET467" s="309"/>
      <c r="BEU467" s="309"/>
      <c r="BEV467" s="309"/>
      <c r="BEW467" s="309"/>
      <c r="BEX467" s="309"/>
      <c r="BEY467" s="309"/>
      <c r="BEZ467" s="309"/>
      <c r="BFA467" s="309"/>
      <c r="BFB467" s="309"/>
      <c r="BFC467" s="309"/>
      <c r="BFD467" s="309"/>
      <c r="BFE467" s="309"/>
      <c r="BFF467" s="309"/>
      <c r="BFG467" s="309"/>
      <c r="BFH467" s="309"/>
      <c r="BFI467" s="309"/>
      <c r="BFJ467" s="309"/>
      <c r="BFK467" s="309"/>
      <c r="BFL467" s="309"/>
      <c r="BFM467" s="309"/>
      <c r="BFN467" s="309"/>
      <c r="BFO467" s="309"/>
      <c r="BFP467" s="309"/>
      <c r="BFQ467" s="309"/>
      <c r="BFR467" s="309"/>
      <c r="BFS467" s="309"/>
      <c r="BFT467" s="309"/>
      <c r="BFU467" s="309"/>
      <c r="BFV467" s="309"/>
      <c r="BFW467" s="309"/>
      <c r="BFX467" s="309"/>
      <c r="BFY467" s="309"/>
      <c r="BFZ467" s="309"/>
      <c r="BGA467" s="309"/>
      <c r="BGB467" s="309"/>
      <c r="BGC467" s="309"/>
      <c r="BGD467" s="309"/>
      <c r="BGE467" s="309"/>
      <c r="BGF467" s="309"/>
      <c r="BGG467" s="309"/>
      <c r="BGH467" s="309"/>
    </row>
    <row r="468" spans="6:1542" s="18" customFormat="1" ht="14.45" customHeight="1" x14ac:dyDescent="0.25">
      <c r="F468" s="68"/>
      <c r="Y468" s="68"/>
      <c r="AC468" s="309"/>
      <c r="AD468" s="309"/>
      <c r="AE468" s="309"/>
      <c r="AF468" s="309"/>
      <c r="AG468" s="309"/>
      <c r="AH468" s="309"/>
      <c r="AI468" s="309"/>
      <c r="AJ468" s="309"/>
      <c r="AK468" s="309"/>
      <c r="AL468" s="309"/>
      <c r="AM468" s="309"/>
      <c r="AN468" s="309"/>
      <c r="AO468" s="309"/>
      <c r="AP468" s="309"/>
      <c r="AQ468" s="309"/>
      <c r="AR468" s="309"/>
      <c r="AS468" s="309"/>
      <c r="AT468" s="309"/>
      <c r="AU468" s="309"/>
      <c r="AV468" s="309"/>
      <c r="AW468" s="309"/>
      <c r="AX468" s="309"/>
      <c r="AY468" s="309"/>
      <c r="AZ468" s="309"/>
      <c r="BA468" s="309"/>
      <c r="BB468" s="309"/>
      <c r="BC468" s="309"/>
      <c r="BD468" s="309"/>
      <c r="BE468" s="309"/>
      <c r="BF468" s="309"/>
      <c r="BG468" s="309"/>
      <c r="BH468" s="309"/>
      <c r="BI468" s="309"/>
      <c r="BJ468" s="309"/>
      <c r="BK468" s="309"/>
      <c r="BL468" s="309"/>
      <c r="BM468" s="309"/>
      <c r="BN468" s="309"/>
      <c r="BO468" s="309"/>
      <c r="BP468" s="309"/>
      <c r="BQ468" s="309"/>
      <c r="BR468" s="309"/>
      <c r="BS468" s="309"/>
      <c r="BT468" s="309"/>
      <c r="BU468" s="309"/>
      <c r="BV468" s="309"/>
      <c r="BW468" s="309"/>
      <c r="BX468" s="309"/>
      <c r="BY468" s="309"/>
      <c r="BZ468" s="309"/>
      <c r="CA468" s="309"/>
      <c r="CB468" s="309"/>
      <c r="CC468" s="309"/>
      <c r="CD468" s="309"/>
      <c r="CE468" s="309"/>
      <c r="CF468" s="309"/>
      <c r="CG468" s="309"/>
      <c r="CH468" s="309"/>
      <c r="CI468" s="309"/>
      <c r="CJ468" s="309"/>
      <c r="CK468" s="309"/>
      <c r="CL468" s="309"/>
      <c r="CM468" s="309"/>
      <c r="CN468" s="309"/>
      <c r="CO468" s="309"/>
      <c r="CP468" s="309"/>
      <c r="CQ468" s="309"/>
      <c r="CR468" s="309"/>
      <c r="CS468" s="309"/>
      <c r="CT468" s="309"/>
      <c r="CU468" s="309"/>
      <c r="CV468" s="309"/>
      <c r="CW468" s="309"/>
      <c r="CX468" s="309"/>
      <c r="CY468" s="309"/>
      <c r="CZ468" s="309"/>
      <c r="DA468" s="309"/>
      <c r="DB468" s="309"/>
      <c r="DC468" s="309"/>
      <c r="DD468" s="309"/>
      <c r="DE468" s="309"/>
      <c r="DF468" s="309"/>
      <c r="DG468" s="309"/>
      <c r="DH468" s="309"/>
      <c r="DI468" s="309"/>
      <c r="DJ468" s="309"/>
      <c r="DK468" s="309"/>
      <c r="DL468" s="309"/>
      <c r="DM468" s="309"/>
      <c r="DN468" s="309"/>
      <c r="DO468" s="309"/>
      <c r="DP468" s="309"/>
      <c r="DQ468" s="309"/>
      <c r="DR468" s="309"/>
      <c r="DS468" s="309"/>
      <c r="DT468" s="309"/>
      <c r="DU468" s="309"/>
      <c r="DV468" s="309"/>
      <c r="DW468" s="309"/>
      <c r="DX468" s="309"/>
      <c r="DY468" s="309"/>
      <c r="DZ468" s="309"/>
      <c r="EA468" s="309"/>
      <c r="EB468" s="309"/>
      <c r="EC468" s="309"/>
      <c r="ED468" s="309"/>
      <c r="EE468" s="309"/>
      <c r="EF468" s="309"/>
      <c r="EG468" s="309"/>
      <c r="EH468" s="309"/>
      <c r="EI468" s="309"/>
      <c r="EJ468" s="309"/>
      <c r="EK468" s="309"/>
      <c r="EL468" s="309"/>
      <c r="EM468" s="309"/>
      <c r="EN468" s="309"/>
      <c r="EO468" s="309"/>
      <c r="EP468" s="309"/>
      <c r="EQ468" s="309"/>
      <c r="ER468" s="309"/>
      <c r="ES468" s="309"/>
      <c r="ET468" s="309"/>
      <c r="EU468" s="309"/>
      <c r="EV468" s="309"/>
      <c r="EW468" s="309"/>
      <c r="EX468" s="309"/>
      <c r="EY468" s="309"/>
      <c r="EZ468" s="309"/>
      <c r="FA468" s="309"/>
      <c r="FB468" s="309"/>
      <c r="FC468" s="309"/>
      <c r="FD468" s="309"/>
      <c r="FE468" s="309"/>
      <c r="FF468" s="309"/>
      <c r="FG468" s="309"/>
      <c r="FH468" s="309"/>
      <c r="FI468" s="309"/>
      <c r="FJ468" s="309"/>
      <c r="FK468" s="309"/>
      <c r="FL468" s="309"/>
      <c r="FM468" s="309"/>
      <c r="FN468" s="309"/>
      <c r="FO468" s="309"/>
      <c r="FP468" s="309"/>
      <c r="FQ468" s="309"/>
      <c r="FR468" s="309"/>
      <c r="FS468" s="309"/>
      <c r="FT468" s="309"/>
      <c r="FU468" s="309"/>
      <c r="FV468" s="309"/>
      <c r="FW468" s="309"/>
      <c r="FX468" s="309"/>
      <c r="FY468" s="309"/>
      <c r="FZ468" s="309"/>
      <c r="GA468" s="309"/>
      <c r="GB468" s="309"/>
      <c r="GC468" s="309"/>
      <c r="GD468" s="309"/>
      <c r="GE468" s="309"/>
      <c r="GF468" s="309"/>
      <c r="GG468" s="309"/>
      <c r="GH468" s="309"/>
      <c r="GI468" s="309"/>
      <c r="GJ468" s="309"/>
      <c r="GK468" s="309"/>
      <c r="GL468" s="309"/>
      <c r="GM468" s="309"/>
      <c r="GN468" s="309"/>
      <c r="GO468" s="309"/>
      <c r="GP468" s="309"/>
      <c r="GQ468" s="309"/>
      <c r="GR468" s="309"/>
      <c r="GS468" s="309"/>
      <c r="GT468" s="309"/>
      <c r="GU468" s="309"/>
      <c r="GV468" s="309"/>
      <c r="GW468" s="309"/>
      <c r="GX468" s="309"/>
      <c r="GY468" s="309"/>
      <c r="GZ468" s="309"/>
      <c r="HA468" s="309"/>
      <c r="HB468" s="309"/>
      <c r="HC468" s="309"/>
      <c r="HD468" s="309"/>
      <c r="HE468" s="309"/>
      <c r="HF468" s="309"/>
      <c r="HG468" s="309"/>
      <c r="HH468" s="309"/>
      <c r="HI468" s="309"/>
      <c r="HJ468" s="309"/>
      <c r="HK468" s="309"/>
      <c r="HL468" s="309"/>
      <c r="HM468" s="309"/>
      <c r="HN468" s="309"/>
      <c r="HO468" s="309"/>
      <c r="HP468" s="309"/>
      <c r="HQ468" s="309"/>
      <c r="HR468" s="309"/>
      <c r="HS468" s="309"/>
      <c r="HT468" s="309"/>
      <c r="HU468" s="309"/>
      <c r="HV468" s="309"/>
      <c r="HW468" s="309"/>
      <c r="HX468" s="309"/>
      <c r="HY468" s="309"/>
      <c r="HZ468" s="309"/>
      <c r="IA468" s="309"/>
      <c r="IB468" s="309"/>
      <c r="IC468" s="309"/>
      <c r="ID468" s="309"/>
      <c r="IE468" s="309"/>
      <c r="IF468" s="309"/>
      <c r="IG468" s="309"/>
      <c r="IH468" s="309"/>
      <c r="II468" s="309"/>
      <c r="IJ468" s="309"/>
      <c r="IK468" s="309"/>
      <c r="IL468" s="309"/>
      <c r="IM468" s="309"/>
      <c r="IN468" s="309"/>
      <c r="IO468" s="309"/>
      <c r="IP468" s="309"/>
      <c r="IQ468" s="309"/>
      <c r="IR468" s="309"/>
      <c r="IS468" s="309"/>
      <c r="IT468" s="309"/>
      <c r="IU468" s="309"/>
      <c r="IV468" s="309"/>
      <c r="IW468" s="309"/>
      <c r="IX468" s="309"/>
      <c r="IY468" s="309"/>
      <c r="IZ468" s="309"/>
      <c r="JA468" s="309"/>
      <c r="JB468" s="309"/>
      <c r="JC468" s="309"/>
      <c r="JD468" s="309"/>
      <c r="JE468" s="309"/>
      <c r="JF468" s="309"/>
      <c r="JG468" s="309"/>
      <c r="JH468" s="309"/>
      <c r="JI468" s="309"/>
      <c r="JJ468" s="309"/>
      <c r="JK468" s="309"/>
      <c r="JL468" s="309"/>
      <c r="JM468" s="309"/>
      <c r="JN468" s="309"/>
      <c r="JO468" s="309"/>
      <c r="JP468" s="309"/>
      <c r="JQ468" s="309"/>
      <c r="JR468" s="309"/>
      <c r="JS468" s="309"/>
      <c r="JT468" s="309"/>
      <c r="JU468" s="309"/>
      <c r="JV468" s="309"/>
      <c r="JW468" s="309"/>
      <c r="JX468" s="309"/>
      <c r="JY468" s="309"/>
      <c r="JZ468" s="309"/>
      <c r="KA468" s="309"/>
      <c r="KB468" s="309"/>
      <c r="KC468" s="309"/>
      <c r="KD468" s="309"/>
      <c r="KE468" s="309"/>
      <c r="KF468" s="309"/>
      <c r="KG468" s="309"/>
      <c r="KH468" s="309"/>
      <c r="KI468" s="309"/>
      <c r="KJ468" s="309"/>
      <c r="KK468" s="309"/>
      <c r="KL468" s="309"/>
      <c r="KM468" s="309"/>
      <c r="KN468" s="309"/>
      <c r="KO468" s="309"/>
      <c r="KP468" s="309"/>
      <c r="KQ468" s="309"/>
      <c r="KR468" s="309"/>
      <c r="KS468" s="309"/>
      <c r="KT468" s="309"/>
      <c r="KU468" s="309"/>
      <c r="KV468" s="309"/>
      <c r="KW468" s="309"/>
      <c r="KX468" s="309"/>
      <c r="KY468" s="309"/>
      <c r="KZ468" s="309"/>
      <c r="LA468" s="309"/>
      <c r="LB468" s="309"/>
      <c r="LC468" s="309"/>
      <c r="LD468" s="309"/>
      <c r="LE468" s="309"/>
      <c r="LF468" s="309"/>
      <c r="LG468" s="309"/>
      <c r="LH468" s="309"/>
      <c r="LI468" s="309"/>
      <c r="LJ468" s="309"/>
      <c r="LK468" s="309"/>
      <c r="LL468" s="309"/>
      <c r="LM468" s="309"/>
      <c r="LN468" s="309"/>
      <c r="LO468" s="309"/>
      <c r="LP468" s="309"/>
      <c r="LQ468" s="309"/>
      <c r="LR468" s="309"/>
      <c r="LS468" s="309"/>
      <c r="LT468" s="309"/>
      <c r="LU468" s="309"/>
      <c r="LV468" s="309"/>
      <c r="LW468" s="309"/>
      <c r="LX468" s="309"/>
      <c r="LY468" s="309"/>
      <c r="LZ468" s="309"/>
      <c r="MA468" s="309"/>
      <c r="MB468" s="309"/>
      <c r="MC468" s="309"/>
      <c r="MD468" s="309"/>
      <c r="ME468" s="309"/>
      <c r="MF468" s="309"/>
      <c r="MG468" s="309"/>
      <c r="MH468" s="309"/>
      <c r="MI468" s="309"/>
      <c r="MJ468" s="309"/>
      <c r="MK468" s="309"/>
      <c r="ML468" s="309"/>
      <c r="MM468" s="309"/>
      <c r="MN468" s="309"/>
      <c r="MO468" s="309"/>
      <c r="MP468" s="309"/>
      <c r="MQ468" s="309"/>
      <c r="MR468" s="309"/>
      <c r="MS468" s="309"/>
      <c r="MT468" s="309"/>
      <c r="MU468" s="309"/>
      <c r="MV468" s="309"/>
      <c r="MW468" s="309"/>
      <c r="MX468" s="309"/>
      <c r="MY468" s="309"/>
      <c r="MZ468" s="309"/>
      <c r="NA468" s="309"/>
      <c r="NB468" s="309"/>
      <c r="NC468" s="309"/>
      <c r="ND468" s="309"/>
      <c r="NE468" s="309"/>
      <c r="NF468" s="309"/>
      <c r="NG468" s="309"/>
      <c r="NH468" s="309"/>
      <c r="NI468" s="309"/>
      <c r="NJ468" s="309"/>
      <c r="NK468" s="309"/>
      <c r="NL468" s="309"/>
      <c r="NM468" s="309"/>
      <c r="NN468" s="309"/>
      <c r="NO468" s="309"/>
      <c r="NP468" s="309"/>
      <c r="NQ468" s="309"/>
      <c r="NR468" s="309"/>
      <c r="NS468" s="309"/>
      <c r="NT468" s="309"/>
      <c r="NU468" s="309"/>
      <c r="NV468" s="309"/>
      <c r="NW468" s="309"/>
      <c r="NX468" s="309"/>
      <c r="NY468" s="309"/>
      <c r="NZ468" s="309"/>
      <c r="OA468" s="309"/>
      <c r="OB468" s="309"/>
      <c r="OC468" s="309"/>
      <c r="OD468" s="309"/>
      <c r="OE468" s="309"/>
      <c r="OF468" s="309"/>
      <c r="OG468" s="309"/>
      <c r="OH468" s="309"/>
      <c r="OI468" s="309"/>
      <c r="OJ468" s="309"/>
      <c r="OK468" s="309"/>
      <c r="OL468" s="309"/>
      <c r="OM468" s="309"/>
      <c r="ON468" s="309"/>
      <c r="OO468" s="309"/>
      <c r="OP468" s="309"/>
      <c r="OQ468" s="309"/>
      <c r="OR468" s="309"/>
      <c r="OS468" s="309"/>
      <c r="OT468" s="309"/>
      <c r="OU468" s="309"/>
      <c r="OV468" s="309"/>
      <c r="OW468" s="309"/>
      <c r="OX468" s="309"/>
      <c r="OY468" s="309"/>
      <c r="OZ468" s="309"/>
      <c r="PA468" s="309"/>
      <c r="PB468" s="309"/>
      <c r="PC468" s="309"/>
      <c r="PD468" s="309"/>
      <c r="PE468" s="309"/>
      <c r="PF468" s="309"/>
      <c r="PG468" s="309"/>
      <c r="PH468" s="309"/>
      <c r="PI468" s="309"/>
      <c r="PJ468" s="309"/>
      <c r="PK468" s="309"/>
      <c r="PL468" s="309"/>
      <c r="PM468" s="309"/>
      <c r="PN468" s="309"/>
      <c r="PO468" s="309"/>
      <c r="PP468" s="309"/>
      <c r="PQ468" s="309"/>
      <c r="PR468" s="309"/>
      <c r="PS468" s="309"/>
      <c r="PT468" s="309"/>
      <c r="PU468" s="309"/>
      <c r="PV468" s="309"/>
      <c r="PW468" s="309"/>
      <c r="PX468" s="309"/>
      <c r="PY468" s="309"/>
      <c r="PZ468" s="309"/>
      <c r="QA468" s="309"/>
      <c r="QB468" s="309"/>
      <c r="QC468" s="309"/>
      <c r="QD468" s="309"/>
      <c r="QE468" s="309"/>
      <c r="QF468" s="309"/>
      <c r="QG468" s="309"/>
      <c r="QH468" s="309"/>
      <c r="QI468" s="309"/>
      <c r="QJ468" s="309"/>
      <c r="QK468" s="309"/>
      <c r="QL468" s="309"/>
      <c r="QM468" s="309"/>
      <c r="QN468" s="309"/>
      <c r="QO468" s="309"/>
      <c r="QP468" s="309"/>
      <c r="QQ468" s="309"/>
      <c r="QR468" s="309"/>
      <c r="QS468" s="309"/>
      <c r="QT468" s="309"/>
      <c r="QU468" s="309"/>
      <c r="QV468" s="309"/>
      <c r="QW468" s="309"/>
      <c r="QX468" s="309"/>
      <c r="QY468" s="309"/>
      <c r="QZ468" s="309"/>
      <c r="RA468" s="309"/>
      <c r="RB468" s="309"/>
      <c r="RC468" s="309"/>
      <c r="RD468" s="309"/>
      <c r="RE468" s="309"/>
      <c r="RF468" s="309"/>
      <c r="RG468" s="309"/>
      <c r="RH468" s="309"/>
      <c r="RI468" s="309"/>
      <c r="RJ468" s="309"/>
      <c r="RK468" s="309"/>
      <c r="RL468" s="309"/>
      <c r="RM468" s="309"/>
      <c r="RN468" s="309"/>
      <c r="RO468" s="309"/>
      <c r="RP468" s="309"/>
      <c r="RQ468" s="309"/>
      <c r="RR468" s="309"/>
      <c r="RS468" s="309"/>
      <c r="RT468" s="309"/>
      <c r="RU468" s="309"/>
      <c r="RV468" s="309"/>
      <c r="RW468" s="309"/>
      <c r="RX468" s="309"/>
      <c r="RY468" s="309"/>
      <c r="RZ468" s="309"/>
      <c r="SA468" s="309"/>
      <c r="SB468" s="309"/>
      <c r="SC468" s="309"/>
      <c r="SD468" s="309"/>
      <c r="SE468" s="309"/>
      <c r="SF468" s="309"/>
      <c r="SG468" s="309"/>
      <c r="SH468" s="309"/>
      <c r="SI468" s="309"/>
      <c r="SJ468" s="309"/>
      <c r="SK468" s="309"/>
      <c r="SL468" s="309"/>
      <c r="SM468" s="309"/>
      <c r="SN468" s="309"/>
      <c r="SO468" s="309"/>
      <c r="SP468" s="309"/>
      <c r="SQ468" s="309"/>
      <c r="SR468" s="309"/>
      <c r="SS468" s="309"/>
      <c r="ST468" s="309"/>
      <c r="SU468" s="309"/>
      <c r="SV468" s="309"/>
      <c r="SW468" s="309"/>
      <c r="SX468" s="309"/>
      <c r="SY468" s="309"/>
      <c r="SZ468" s="309"/>
      <c r="TA468" s="309"/>
      <c r="TB468" s="309"/>
      <c r="TC468" s="309"/>
      <c r="TD468" s="309"/>
      <c r="TE468" s="309"/>
      <c r="TF468" s="309"/>
      <c r="TG468" s="309"/>
      <c r="TH468" s="309"/>
      <c r="TI468" s="309"/>
      <c r="TJ468" s="309"/>
      <c r="TK468" s="309"/>
      <c r="TL468" s="309"/>
      <c r="TM468" s="309"/>
      <c r="TN468" s="309"/>
      <c r="TO468" s="309"/>
      <c r="TP468" s="309"/>
      <c r="TQ468" s="309"/>
      <c r="TR468" s="309"/>
      <c r="TS468" s="309"/>
      <c r="TT468" s="309"/>
      <c r="TU468" s="309"/>
      <c r="TV468" s="309"/>
      <c r="TW468" s="309"/>
      <c r="TX468" s="309"/>
      <c r="TY468" s="309"/>
      <c r="TZ468" s="309"/>
      <c r="UA468" s="309"/>
      <c r="UB468" s="309"/>
      <c r="UC468" s="309"/>
      <c r="UD468" s="309"/>
      <c r="UE468" s="309"/>
      <c r="UF468" s="309"/>
      <c r="UG468" s="309"/>
      <c r="UH468" s="309"/>
      <c r="UI468" s="309"/>
      <c r="UJ468" s="309"/>
      <c r="UK468" s="309"/>
      <c r="UL468" s="309"/>
      <c r="UM468" s="309"/>
      <c r="UN468" s="309"/>
      <c r="UO468" s="309"/>
      <c r="UP468" s="309"/>
      <c r="UQ468" s="309"/>
      <c r="UR468" s="309"/>
      <c r="US468" s="309"/>
      <c r="UT468" s="309"/>
      <c r="UU468" s="309"/>
      <c r="UV468" s="309"/>
      <c r="UW468" s="309"/>
      <c r="UX468" s="309"/>
      <c r="UY468" s="309"/>
      <c r="UZ468" s="309"/>
      <c r="VA468" s="309"/>
      <c r="VB468" s="309"/>
      <c r="VC468" s="309"/>
      <c r="VD468" s="309"/>
      <c r="VE468" s="309"/>
      <c r="VF468" s="309"/>
      <c r="VG468" s="309"/>
      <c r="VH468" s="309"/>
      <c r="VI468" s="309"/>
      <c r="VJ468" s="309"/>
      <c r="VK468" s="309"/>
      <c r="VL468" s="309"/>
      <c r="VM468" s="309"/>
      <c r="VN468" s="309"/>
      <c r="VO468" s="309"/>
      <c r="VP468" s="309"/>
      <c r="VQ468" s="309"/>
      <c r="VR468" s="309"/>
      <c r="VS468" s="309"/>
      <c r="VT468" s="309"/>
      <c r="VU468" s="309"/>
      <c r="VV468" s="309"/>
      <c r="VW468" s="309"/>
      <c r="VX468" s="309"/>
      <c r="VY468" s="309"/>
      <c r="VZ468" s="309"/>
      <c r="WA468" s="309"/>
      <c r="WB468" s="309"/>
      <c r="WC468" s="309"/>
      <c r="WD468" s="309"/>
      <c r="WE468" s="309"/>
      <c r="WF468" s="309"/>
      <c r="WG468" s="309"/>
      <c r="WH468" s="309"/>
      <c r="WI468" s="309"/>
      <c r="WJ468" s="309"/>
      <c r="WK468" s="309"/>
      <c r="WL468" s="309"/>
      <c r="WM468" s="309"/>
      <c r="WN468" s="309"/>
      <c r="WO468" s="309"/>
      <c r="WP468" s="309"/>
      <c r="WQ468" s="309"/>
      <c r="WR468" s="309"/>
      <c r="WS468" s="309"/>
      <c r="WT468" s="309"/>
      <c r="WU468" s="309"/>
      <c r="WV468" s="309"/>
      <c r="WW468" s="309"/>
      <c r="WX468" s="309"/>
      <c r="WY468" s="309"/>
      <c r="WZ468" s="309"/>
      <c r="XA468" s="309"/>
      <c r="XB468" s="309"/>
      <c r="XC468" s="309"/>
      <c r="XD468" s="309"/>
      <c r="XE468" s="309"/>
      <c r="XF468" s="309"/>
      <c r="XG468" s="309"/>
      <c r="XH468" s="309"/>
      <c r="XI468" s="309"/>
      <c r="XJ468" s="309"/>
      <c r="XK468" s="309"/>
      <c r="XL468" s="309"/>
      <c r="XM468" s="309"/>
      <c r="XN468" s="309"/>
      <c r="XO468" s="309"/>
      <c r="XP468" s="309"/>
      <c r="XQ468" s="309"/>
      <c r="XR468" s="309"/>
      <c r="XS468" s="309"/>
      <c r="XT468" s="309"/>
      <c r="XU468" s="309"/>
      <c r="XV468" s="309"/>
      <c r="XW468" s="309"/>
      <c r="XX468" s="309"/>
      <c r="XY468" s="309"/>
      <c r="XZ468" s="309"/>
      <c r="YA468" s="309"/>
      <c r="YB468" s="309"/>
      <c r="YC468" s="309"/>
      <c r="YD468" s="309"/>
      <c r="YE468" s="309"/>
      <c r="YF468" s="309"/>
      <c r="YG468" s="309"/>
      <c r="YH468" s="309"/>
      <c r="YI468" s="309"/>
      <c r="YJ468" s="309"/>
      <c r="YK468" s="309"/>
      <c r="YL468" s="309"/>
      <c r="YM468" s="309"/>
      <c r="YN468" s="309"/>
      <c r="YO468" s="309"/>
      <c r="YP468" s="309"/>
      <c r="YQ468" s="309"/>
      <c r="YR468" s="309"/>
      <c r="YS468" s="309"/>
      <c r="YT468" s="309"/>
      <c r="YU468" s="309"/>
      <c r="YV468" s="309"/>
      <c r="YW468" s="309"/>
      <c r="YX468" s="309"/>
      <c r="YY468" s="309"/>
      <c r="YZ468" s="309"/>
      <c r="ZA468" s="309"/>
      <c r="ZB468" s="309"/>
      <c r="ZC468" s="309"/>
      <c r="ZD468" s="309"/>
      <c r="ZE468" s="309"/>
      <c r="ZF468" s="309"/>
      <c r="ZG468" s="309"/>
      <c r="ZH468" s="309"/>
      <c r="ZI468" s="309"/>
      <c r="ZJ468" s="309"/>
      <c r="ZK468" s="309"/>
      <c r="ZL468" s="309"/>
      <c r="ZM468" s="309"/>
      <c r="ZN468" s="309"/>
      <c r="ZO468" s="309"/>
      <c r="ZP468" s="309"/>
      <c r="ZQ468" s="309"/>
      <c r="ZR468" s="309"/>
      <c r="ZS468" s="309"/>
      <c r="ZT468" s="309"/>
      <c r="ZU468" s="309"/>
      <c r="ZV468" s="309"/>
      <c r="ZW468" s="309"/>
      <c r="ZX468" s="309"/>
      <c r="ZY468" s="309"/>
      <c r="ZZ468" s="309"/>
      <c r="AAA468" s="309"/>
      <c r="AAB468" s="309"/>
      <c r="AAC468" s="309"/>
      <c r="AAD468" s="309"/>
      <c r="AAE468" s="309"/>
      <c r="AAF468" s="309"/>
      <c r="AAG468" s="309"/>
      <c r="AAH468" s="309"/>
      <c r="AAI468" s="309"/>
      <c r="AAJ468" s="309"/>
      <c r="AAK468" s="309"/>
      <c r="AAL468" s="309"/>
      <c r="AAM468" s="309"/>
      <c r="AAN468" s="309"/>
      <c r="AAO468" s="309"/>
      <c r="AAP468" s="309"/>
      <c r="AAQ468" s="309"/>
      <c r="AAR468" s="309"/>
      <c r="AAS468" s="309"/>
      <c r="AAT468" s="309"/>
      <c r="AAU468" s="309"/>
      <c r="AAV468" s="309"/>
      <c r="AAW468" s="309"/>
      <c r="AAX468" s="309"/>
      <c r="AAY468" s="309"/>
      <c r="AAZ468" s="309"/>
      <c r="ABA468" s="309"/>
      <c r="ABB468" s="309"/>
      <c r="ABC468" s="309"/>
      <c r="ABD468" s="309"/>
      <c r="ABE468" s="309"/>
      <c r="ABF468" s="309"/>
      <c r="ABG468" s="309"/>
      <c r="ABH468" s="309"/>
      <c r="ABI468" s="309"/>
      <c r="ABJ468" s="309"/>
      <c r="ABK468" s="309"/>
      <c r="ABL468" s="309"/>
      <c r="ABM468" s="309"/>
      <c r="ABN468" s="309"/>
      <c r="ABO468" s="309"/>
      <c r="ABP468" s="309"/>
      <c r="ABQ468" s="309"/>
      <c r="ABR468" s="309"/>
      <c r="ABS468" s="309"/>
      <c r="ABT468" s="309"/>
      <c r="ABU468" s="309"/>
      <c r="ABV468" s="309"/>
      <c r="ABW468" s="309"/>
      <c r="ABX468" s="309"/>
      <c r="ABY468" s="309"/>
      <c r="ABZ468" s="309"/>
      <c r="ACA468" s="309"/>
      <c r="ACB468" s="309"/>
      <c r="ACC468" s="309"/>
      <c r="ACD468" s="309"/>
      <c r="ACE468" s="309"/>
      <c r="ACF468" s="309"/>
      <c r="ACG468" s="309"/>
      <c r="ACH468" s="309"/>
      <c r="ACI468" s="309"/>
      <c r="ACJ468" s="309"/>
      <c r="ACK468" s="309"/>
      <c r="ACL468" s="309"/>
      <c r="ACM468" s="309"/>
      <c r="ACN468" s="309"/>
      <c r="ACO468" s="309"/>
      <c r="ACP468" s="309"/>
      <c r="ACQ468" s="309"/>
      <c r="ACR468" s="309"/>
      <c r="ACS468" s="309"/>
      <c r="ACT468" s="309"/>
      <c r="ACU468" s="309"/>
      <c r="ACV468" s="309"/>
      <c r="ACW468" s="309"/>
      <c r="ACX468" s="309"/>
      <c r="ACY468" s="309"/>
      <c r="ACZ468" s="309"/>
      <c r="ADA468" s="309"/>
      <c r="ADB468" s="309"/>
      <c r="ADC468" s="309"/>
      <c r="ADD468" s="309"/>
      <c r="ADE468" s="309"/>
      <c r="ADF468" s="309"/>
      <c r="ADG468" s="309"/>
      <c r="ADH468" s="309"/>
      <c r="ADI468" s="309"/>
      <c r="ADJ468" s="309"/>
      <c r="ADK468" s="309"/>
      <c r="ADL468" s="309"/>
      <c r="ADM468" s="309"/>
      <c r="ADN468" s="309"/>
      <c r="ADO468" s="309"/>
      <c r="ADP468" s="309"/>
      <c r="ADQ468" s="309"/>
      <c r="ADR468" s="309"/>
      <c r="ADS468" s="309"/>
      <c r="ADT468" s="309"/>
      <c r="ADU468" s="309"/>
      <c r="ADV468" s="309"/>
      <c r="ADW468" s="309"/>
      <c r="ADX468" s="309"/>
      <c r="ADY468" s="309"/>
      <c r="ADZ468" s="309"/>
      <c r="AEA468" s="309"/>
      <c r="AEB468" s="309"/>
      <c r="AEC468" s="309"/>
      <c r="AED468" s="309"/>
      <c r="AEE468" s="309"/>
      <c r="AEF468" s="309"/>
      <c r="AEG468" s="309"/>
      <c r="AEH468" s="309"/>
      <c r="AEI468" s="309"/>
      <c r="AEJ468" s="309"/>
      <c r="AEK468" s="309"/>
      <c r="AEL468" s="309"/>
      <c r="AEM468" s="309"/>
      <c r="AEN468" s="309"/>
      <c r="AEO468" s="309"/>
      <c r="AEP468" s="309"/>
      <c r="AEQ468" s="309"/>
      <c r="AER468" s="309"/>
      <c r="AES468" s="309"/>
      <c r="AET468" s="309"/>
      <c r="AEU468" s="309"/>
      <c r="AEV468" s="309"/>
      <c r="AEW468" s="309"/>
      <c r="AEX468" s="309"/>
      <c r="AEY468" s="309"/>
      <c r="AEZ468" s="309"/>
      <c r="AFA468" s="309"/>
      <c r="AFB468" s="309"/>
      <c r="AFC468" s="309"/>
      <c r="AFD468" s="309"/>
      <c r="AFE468" s="309"/>
      <c r="AFF468" s="309"/>
      <c r="AFG468" s="309"/>
      <c r="AFH468" s="309"/>
      <c r="AFI468" s="309"/>
      <c r="AFJ468" s="309"/>
      <c r="AFK468" s="309"/>
      <c r="AFL468" s="309"/>
      <c r="AFM468" s="309"/>
      <c r="AFN468" s="309"/>
      <c r="AFO468" s="309"/>
      <c r="AFP468" s="309"/>
      <c r="AFQ468" s="309"/>
      <c r="AFR468" s="309"/>
      <c r="AFS468" s="309"/>
      <c r="AFT468" s="309"/>
      <c r="AFU468" s="309"/>
      <c r="AFV468" s="309"/>
      <c r="AFW468" s="309"/>
      <c r="AFX468" s="309"/>
      <c r="AFY468" s="309"/>
      <c r="AFZ468" s="309"/>
      <c r="AGA468" s="309"/>
      <c r="AGB468" s="309"/>
      <c r="AGC468" s="309"/>
      <c r="AGD468" s="309"/>
      <c r="AGE468" s="309"/>
      <c r="AGF468" s="309"/>
      <c r="AGG468" s="309"/>
      <c r="AGH468" s="309"/>
      <c r="AGI468" s="309"/>
      <c r="AGJ468" s="309"/>
      <c r="AGK468" s="309"/>
      <c r="AGL468" s="309"/>
      <c r="AGM468" s="309"/>
      <c r="AGN468" s="309"/>
      <c r="AGO468" s="309"/>
      <c r="AGP468" s="309"/>
      <c r="AGQ468" s="309"/>
      <c r="AGR468" s="309"/>
      <c r="AGS468" s="309"/>
      <c r="AGT468" s="309"/>
      <c r="AGU468" s="309"/>
      <c r="AGV468" s="309"/>
      <c r="AGW468" s="309"/>
      <c r="AGX468" s="309"/>
      <c r="AGY468" s="309"/>
      <c r="AGZ468" s="309"/>
      <c r="AHA468" s="309"/>
      <c r="AHB468" s="309"/>
      <c r="AHC468" s="309"/>
      <c r="AHD468" s="309"/>
      <c r="AHE468" s="309"/>
      <c r="AHF468" s="309"/>
      <c r="AHG468" s="309"/>
      <c r="AHH468" s="309"/>
      <c r="AHI468" s="309"/>
      <c r="AHJ468" s="309"/>
      <c r="AHK468" s="309"/>
      <c r="AHL468" s="309"/>
      <c r="AHM468" s="309"/>
      <c r="AHN468" s="309"/>
      <c r="AHO468" s="309"/>
      <c r="AHP468" s="309"/>
      <c r="AHQ468" s="309"/>
      <c r="AHR468" s="309"/>
      <c r="AHS468" s="309"/>
      <c r="AHT468" s="309"/>
      <c r="AHU468" s="309"/>
      <c r="AHV468" s="309"/>
      <c r="AHW468" s="309"/>
      <c r="AHX468" s="309"/>
      <c r="AHY468" s="309"/>
      <c r="AHZ468" s="309"/>
      <c r="AIA468" s="309"/>
      <c r="AIB468" s="309"/>
      <c r="AIC468" s="309"/>
      <c r="AID468" s="309"/>
      <c r="AIE468" s="309"/>
      <c r="AIF468" s="309"/>
      <c r="AIG468" s="309"/>
      <c r="AIH468" s="309"/>
      <c r="AII468" s="309"/>
      <c r="AIJ468" s="309"/>
      <c r="AIK468" s="309"/>
      <c r="AIL468" s="309"/>
      <c r="AIM468" s="309"/>
      <c r="AIN468" s="309"/>
      <c r="AIO468" s="309"/>
      <c r="AIP468" s="309"/>
      <c r="AIQ468" s="309"/>
      <c r="AIR468" s="309"/>
      <c r="AIS468" s="309"/>
      <c r="AIT468" s="309"/>
      <c r="AIU468" s="309"/>
      <c r="AIV468" s="309"/>
      <c r="AIW468" s="309"/>
      <c r="AIX468" s="309"/>
      <c r="AIY468" s="309"/>
      <c r="AIZ468" s="309"/>
      <c r="AJA468" s="309"/>
      <c r="AJB468" s="309"/>
      <c r="AJC468" s="309"/>
      <c r="AJD468" s="309"/>
      <c r="AJE468" s="309"/>
      <c r="AJF468" s="309"/>
      <c r="AJG468" s="309"/>
      <c r="AJH468" s="309"/>
      <c r="AJI468" s="309"/>
      <c r="AJJ468" s="309"/>
      <c r="AJK468" s="309"/>
      <c r="AJL468" s="309"/>
      <c r="AJM468" s="309"/>
      <c r="AJN468" s="309"/>
      <c r="AJO468" s="309"/>
      <c r="AJP468" s="309"/>
      <c r="AJQ468" s="309"/>
      <c r="AJR468" s="309"/>
      <c r="AJS468" s="309"/>
      <c r="AJT468" s="309"/>
      <c r="AJU468" s="309"/>
      <c r="AJV468" s="309"/>
      <c r="AJW468" s="309"/>
      <c r="AJX468" s="309"/>
      <c r="AJY468" s="309"/>
      <c r="AJZ468" s="309"/>
      <c r="AKA468" s="309"/>
      <c r="AKB468" s="309"/>
      <c r="AKC468" s="309"/>
      <c r="AKD468" s="309"/>
      <c r="AKE468" s="309"/>
      <c r="AKF468" s="309"/>
      <c r="AKG468" s="309"/>
      <c r="AKH468" s="309"/>
      <c r="AKI468" s="309"/>
      <c r="AKJ468" s="309"/>
      <c r="AKK468" s="309"/>
      <c r="AKL468" s="309"/>
      <c r="AKM468" s="309"/>
      <c r="AKN468" s="309"/>
      <c r="AKO468" s="309"/>
      <c r="AKP468" s="309"/>
      <c r="AKQ468" s="309"/>
      <c r="AKR468" s="309"/>
      <c r="AKS468" s="309"/>
      <c r="AKT468" s="309"/>
      <c r="AKU468" s="309"/>
      <c r="AKV468" s="309"/>
      <c r="AKW468" s="309"/>
      <c r="AKX468" s="309"/>
      <c r="AKY468" s="309"/>
      <c r="AKZ468" s="309"/>
      <c r="ALA468" s="309"/>
      <c r="ALB468" s="309"/>
      <c r="ALC468" s="309"/>
      <c r="ALD468" s="309"/>
      <c r="ALE468" s="309"/>
      <c r="ALF468" s="309"/>
      <c r="ALG468" s="309"/>
      <c r="ALH468" s="309"/>
      <c r="ALI468" s="309"/>
      <c r="ALJ468" s="309"/>
      <c r="ALK468" s="309"/>
      <c r="ALL468" s="309"/>
      <c r="ALM468" s="309"/>
      <c r="ALN468" s="309"/>
      <c r="ALO468" s="309"/>
      <c r="ALP468" s="309"/>
      <c r="ALQ468" s="309"/>
      <c r="ALR468" s="309"/>
      <c r="ALS468" s="309"/>
      <c r="ALT468" s="309"/>
      <c r="ALU468" s="309"/>
      <c r="ALV468" s="309"/>
      <c r="ALW468" s="309"/>
      <c r="ALX468" s="309"/>
      <c r="ALY468" s="309"/>
      <c r="ALZ468" s="309"/>
      <c r="AMA468" s="309"/>
      <c r="AMB468" s="309"/>
      <c r="AMC468" s="309"/>
      <c r="AMD468" s="309"/>
      <c r="AME468" s="309"/>
      <c r="AMF468" s="309"/>
      <c r="AMG468" s="309"/>
      <c r="AMH468" s="309"/>
      <c r="AMI468" s="309"/>
      <c r="AMJ468" s="309"/>
      <c r="AMK468" s="309"/>
      <c r="AML468" s="309"/>
      <c r="AMM468" s="309"/>
      <c r="AMN468" s="309"/>
      <c r="AMO468" s="309"/>
      <c r="AMP468" s="309"/>
      <c r="AMQ468" s="309"/>
      <c r="AMR468" s="309"/>
      <c r="AMS468" s="309"/>
      <c r="AMT468" s="309"/>
      <c r="AMU468" s="309"/>
      <c r="AMV468" s="309"/>
      <c r="AMW468" s="309"/>
      <c r="AMX468" s="309"/>
      <c r="AMY468" s="309"/>
      <c r="AMZ468" s="309"/>
      <c r="ANA468" s="309"/>
      <c r="ANB468" s="309"/>
      <c r="ANC468" s="309"/>
      <c r="AND468" s="309"/>
      <c r="ANE468" s="309"/>
      <c r="ANF468" s="309"/>
      <c r="ANG468" s="309"/>
      <c r="ANH468" s="309"/>
      <c r="ANI468" s="309"/>
      <c r="ANJ468" s="309"/>
      <c r="ANK468" s="309"/>
      <c r="ANL468" s="309"/>
      <c r="ANM468" s="309"/>
      <c r="ANN468" s="309"/>
      <c r="ANO468" s="309"/>
      <c r="ANP468" s="309"/>
      <c r="ANQ468" s="309"/>
      <c r="ANR468" s="309"/>
      <c r="ANS468" s="309"/>
      <c r="ANT468" s="309"/>
      <c r="ANU468" s="309"/>
      <c r="ANV468" s="309"/>
      <c r="ANW468" s="309"/>
      <c r="ANX468" s="309"/>
      <c r="ANY468" s="309"/>
      <c r="ANZ468" s="309"/>
      <c r="AOA468" s="309"/>
      <c r="AOB468" s="309"/>
      <c r="AOC468" s="309"/>
      <c r="AOD468" s="309"/>
      <c r="AOE468" s="309"/>
      <c r="AOF468" s="309"/>
      <c r="AOG468" s="309"/>
      <c r="AOH468" s="309"/>
      <c r="AOI468" s="309"/>
      <c r="AOJ468" s="309"/>
      <c r="AOK468" s="309"/>
      <c r="AOL468" s="309"/>
      <c r="AOM468" s="309"/>
      <c r="AON468" s="309"/>
      <c r="AOO468" s="309"/>
      <c r="AOP468" s="309"/>
      <c r="AOQ468" s="309"/>
      <c r="AOR468" s="309"/>
      <c r="AOS468" s="309"/>
      <c r="AOT468" s="309"/>
      <c r="AOU468" s="309"/>
      <c r="AOV468" s="309"/>
      <c r="AOW468" s="309"/>
      <c r="AOX468" s="309"/>
      <c r="AOY468" s="309"/>
      <c r="AOZ468" s="309"/>
      <c r="APA468" s="309"/>
      <c r="APB468" s="309"/>
      <c r="APC468" s="309"/>
      <c r="APD468" s="309"/>
      <c r="APE468" s="309"/>
      <c r="APF468" s="309"/>
      <c r="APG468" s="309"/>
      <c r="APH468" s="309"/>
      <c r="API468" s="309"/>
      <c r="APJ468" s="309"/>
      <c r="APK468" s="309"/>
      <c r="APL468" s="309"/>
      <c r="APM468" s="309"/>
      <c r="APN468" s="309"/>
      <c r="APO468" s="309"/>
      <c r="APP468" s="309"/>
      <c r="APQ468" s="309"/>
      <c r="APR468" s="309"/>
      <c r="APS468" s="309"/>
      <c r="APT468" s="309"/>
      <c r="APU468" s="309"/>
      <c r="APV468" s="309"/>
      <c r="APW468" s="309"/>
      <c r="APX468" s="309"/>
      <c r="APY468" s="309"/>
      <c r="APZ468" s="309"/>
      <c r="AQA468" s="309"/>
      <c r="AQB468" s="309"/>
      <c r="AQC468" s="309"/>
      <c r="AQD468" s="309"/>
      <c r="AQE468" s="309"/>
      <c r="AQF468" s="309"/>
      <c r="AQG468" s="309"/>
      <c r="AQH468" s="309"/>
      <c r="AQI468" s="309"/>
      <c r="AQJ468" s="309"/>
      <c r="AQK468" s="309"/>
      <c r="AQL468" s="309"/>
      <c r="AQM468" s="309"/>
      <c r="AQN468" s="309"/>
      <c r="AQO468" s="309"/>
      <c r="AQP468" s="309"/>
      <c r="AQQ468" s="309"/>
      <c r="AQR468" s="309"/>
      <c r="AQS468" s="309"/>
      <c r="AQT468" s="309"/>
      <c r="AQU468" s="309"/>
      <c r="AQV468" s="309"/>
      <c r="AQW468" s="309"/>
      <c r="AQX468" s="309"/>
      <c r="AQY468" s="309"/>
      <c r="AQZ468" s="309"/>
      <c r="ARA468" s="309"/>
      <c r="ARB468" s="309"/>
      <c r="ARC468" s="309"/>
      <c r="ARD468" s="309"/>
      <c r="ARE468" s="309"/>
      <c r="ARF468" s="309"/>
      <c r="ARG468" s="309"/>
      <c r="ARH468" s="309"/>
      <c r="ARI468" s="309"/>
      <c r="ARJ468" s="309"/>
      <c r="ARK468" s="309"/>
      <c r="ARL468" s="309"/>
      <c r="ARM468" s="309"/>
      <c r="ARN468" s="309"/>
      <c r="ARO468" s="309"/>
      <c r="ARP468" s="309"/>
      <c r="ARQ468" s="309"/>
      <c r="ARR468" s="309"/>
      <c r="ARS468" s="309"/>
      <c r="ART468" s="309"/>
      <c r="ARU468" s="309"/>
      <c r="ARV468" s="309"/>
      <c r="ARW468" s="309"/>
      <c r="ARX468" s="309"/>
      <c r="ARY468" s="309"/>
      <c r="ARZ468" s="309"/>
      <c r="ASA468" s="309"/>
      <c r="ASB468" s="309"/>
      <c r="ASC468" s="309"/>
      <c r="ASD468" s="309"/>
      <c r="ASE468" s="309"/>
      <c r="ASF468" s="309"/>
      <c r="ASG468" s="309"/>
      <c r="ASH468" s="309"/>
      <c r="ASI468" s="309"/>
      <c r="ASJ468" s="309"/>
      <c r="ASK468" s="309"/>
      <c r="ASL468" s="309"/>
      <c r="ASM468" s="309"/>
      <c r="ASN468" s="309"/>
      <c r="ASO468" s="309"/>
      <c r="ASP468" s="309"/>
      <c r="ASQ468" s="309"/>
      <c r="ASR468" s="309"/>
      <c r="ASS468" s="309"/>
      <c r="AST468" s="309"/>
      <c r="ASU468" s="309"/>
      <c r="ASV468" s="309"/>
      <c r="ASW468" s="309"/>
      <c r="ASX468" s="309"/>
      <c r="ASY468" s="309"/>
      <c r="ASZ468" s="309"/>
      <c r="ATA468" s="309"/>
      <c r="ATB468" s="309"/>
      <c r="ATC468" s="309"/>
      <c r="ATD468" s="309"/>
      <c r="ATE468" s="309"/>
      <c r="ATF468" s="309"/>
      <c r="ATG468" s="309"/>
      <c r="ATH468" s="309"/>
      <c r="ATI468" s="309"/>
      <c r="ATJ468" s="309"/>
      <c r="ATK468" s="309"/>
      <c r="ATL468" s="309"/>
      <c r="ATM468" s="309"/>
      <c r="ATN468" s="309"/>
      <c r="ATO468" s="309"/>
      <c r="ATP468" s="309"/>
      <c r="ATQ468" s="309"/>
      <c r="ATR468" s="309"/>
      <c r="ATS468" s="309"/>
      <c r="ATT468" s="309"/>
      <c r="ATU468" s="309"/>
      <c r="ATV468" s="309"/>
      <c r="ATW468" s="309"/>
      <c r="ATX468" s="309"/>
      <c r="ATY468" s="309"/>
      <c r="ATZ468" s="309"/>
      <c r="AUA468" s="309"/>
      <c r="AUB468" s="309"/>
      <c r="AUC468" s="309"/>
      <c r="AUD468" s="309"/>
      <c r="AUE468" s="309"/>
      <c r="AUF468" s="309"/>
      <c r="AUG468" s="309"/>
      <c r="AUH468" s="309"/>
      <c r="AUI468" s="309"/>
      <c r="AUJ468" s="309"/>
      <c r="AUK468" s="309"/>
      <c r="AUL468" s="309"/>
      <c r="AUM468" s="309"/>
      <c r="AUN468" s="309"/>
      <c r="AUO468" s="309"/>
      <c r="AUP468" s="309"/>
      <c r="AUQ468" s="309"/>
      <c r="AUR468" s="309"/>
      <c r="AUS468" s="309"/>
      <c r="AUT468" s="309"/>
      <c r="AUU468" s="309"/>
      <c r="AUV468" s="309"/>
      <c r="AUW468" s="309"/>
      <c r="AUX468" s="309"/>
      <c r="AUY468" s="309"/>
      <c r="AUZ468" s="309"/>
      <c r="AVA468" s="309"/>
      <c r="AVB468" s="309"/>
      <c r="AVC468" s="309"/>
      <c r="AVD468" s="309"/>
      <c r="AVE468" s="309"/>
      <c r="AVF468" s="309"/>
      <c r="AVG468" s="309"/>
      <c r="AVH468" s="309"/>
      <c r="AVI468" s="309"/>
      <c r="AVJ468" s="309"/>
      <c r="AVK468" s="309"/>
      <c r="AVL468" s="309"/>
      <c r="AVM468" s="309"/>
      <c r="AVN468" s="309"/>
      <c r="AVO468" s="309"/>
      <c r="AVP468" s="309"/>
      <c r="AVQ468" s="309"/>
      <c r="AVR468" s="309"/>
      <c r="AVS468" s="309"/>
      <c r="AVT468" s="309"/>
      <c r="AVU468" s="309"/>
      <c r="AVV468" s="309"/>
      <c r="AVW468" s="309"/>
      <c r="AVX468" s="309"/>
      <c r="AVY468" s="309"/>
      <c r="AVZ468" s="309"/>
      <c r="AWA468" s="309"/>
      <c r="AWB468" s="309"/>
      <c r="AWC468" s="309"/>
      <c r="AWD468" s="309"/>
      <c r="AWE468" s="309"/>
      <c r="AWF468" s="309"/>
      <c r="AWG468" s="309"/>
      <c r="AWH468" s="309"/>
      <c r="AWI468" s="309"/>
      <c r="AWJ468" s="309"/>
      <c r="AWK468" s="309"/>
      <c r="AWL468" s="309"/>
      <c r="AWM468" s="309"/>
      <c r="AWN468" s="309"/>
      <c r="AWO468" s="309"/>
      <c r="AWP468" s="309"/>
      <c r="AWQ468" s="309"/>
      <c r="AWR468" s="309"/>
      <c r="AWS468" s="309"/>
      <c r="AWT468" s="309"/>
      <c r="AWU468" s="309"/>
      <c r="AWV468" s="309"/>
      <c r="AWW468" s="309"/>
      <c r="AWX468" s="309"/>
      <c r="AWY468" s="309"/>
      <c r="AWZ468" s="309"/>
      <c r="AXA468" s="309"/>
      <c r="AXB468" s="309"/>
      <c r="AXC468" s="309"/>
      <c r="AXD468" s="309"/>
      <c r="AXE468" s="309"/>
      <c r="AXF468" s="309"/>
      <c r="AXG468" s="309"/>
      <c r="AXH468" s="309"/>
      <c r="AXI468" s="309"/>
      <c r="AXJ468" s="309"/>
      <c r="AXK468" s="309"/>
      <c r="AXL468" s="309"/>
      <c r="AXM468" s="309"/>
      <c r="AXN468" s="309"/>
      <c r="AXO468" s="309"/>
      <c r="AXP468" s="309"/>
      <c r="AXQ468" s="309"/>
      <c r="AXR468" s="309"/>
      <c r="AXS468" s="309"/>
      <c r="AXT468" s="309"/>
      <c r="AXU468" s="309"/>
      <c r="AXV468" s="309"/>
      <c r="AXW468" s="309"/>
      <c r="AXX468" s="309"/>
      <c r="AXY468" s="309"/>
      <c r="AXZ468" s="309"/>
      <c r="AYA468" s="309"/>
      <c r="AYB468" s="309"/>
      <c r="AYC468" s="309"/>
      <c r="AYD468" s="309"/>
      <c r="AYE468" s="309"/>
      <c r="AYF468" s="309"/>
      <c r="AYG468" s="309"/>
      <c r="AYH468" s="309"/>
      <c r="AYI468" s="309"/>
      <c r="AYJ468" s="309"/>
      <c r="AYK468" s="309"/>
      <c r="AYL468" s="309"/>
      <c r="AYM468" s="309"/>
      <c r="AYN468" s="309"/>
      <c r="AYO468" s="309"/>
      <c r="AYP468" s="309"/>
      <c r="AYQ468" s="309"/>
      <c r="AYR468" s="309"/>
      <c r="AYS468" s="309"/>
      <c r="AYT468" s="309"/>
      <c r="AYU468" s="309"/>
      <c r="AYV468" s="309"/>
      <c r="AYW468" s="309"/>
      <c r="AYX468" s="309"/>
      <c r="AYY468" s="309"/>
      <c r="AYZ468" s="309"/>
      <c r="AZA468" s="309"/>
      <c r="AZB468" s="309"/>
      <c r="AZC468" s="309"/>
      <c r="AZD468" s="309"/>
      <c r="AZE468" s="309"/>
      <c r="AZF468" s="309"/>
      <c r="AZG468" s="309"/>
      <c r="AZH468" s="309"/>
      <c r="AZI468" s="309"/>
      <c r="AZJ468" s="309"/>
      <c r="AZK468" s="309"/>
      <c r="AZL468" s="309"/>
      <c r="AZM468" s="309"/>
      <c r="AZN468" s="309"/>
      <c r="AZO468" s="309"/>
      <c r="AZP468" s="309"/>
      <c r="AZQ468" s="309"/>
      <c r="AZR468" s="309"/>
      <c r="AZS468" s="309"/>
      <c r="AZT468" s="309"/>
      <c r="AZU468" s="309"/>
      <c r="AZV468" s="309"/>
      <c r="AZW468" s="309"/>
      <c r="AZX468" s="309"/>
      <c r="AZY468" s="309"/>
      <c r="AZZ468" s="309"/>
      <c r="BAA468" s="309"/>
      <c r="BAB468" s="309"/>
      <c r="BAC468" s="309"/>
      <c r="BAD468" s="309"/>
      <c r="BAE468" s="309"/>
      <c r="BAF468" s="309"/>
      <c r="BAG468" s="309"/>
      <c r="BAH468" s="309"/>
      <c r="BAI468" s="309"/>
      <c r="BAJ468" s="309"/>
      <c r="BAK468" s="309"/>
      <c r="BAL468" s="309"/>
      <c r="BAM468" s="309"/>
      <c r="BAN468" s="309"/>
      <c r="BAO468" s="309"/>
      <c r="BAP468" s="309"/>
      <c r="BAQ468" s="309"/>
      <c r="BAR468" s="309"/>
      <c r="BAS468" s="309"/>
      <c r="BAT468" s="309"/>
      <c r="BAU468" s="309"/>
      <c r="BAV468" s="309"/>
      <c r="BAW468" s="309"/>
      <c r="BAX468" s="309"/>
      <c r="BAY468" s="309"/>
      <c r="BAZ468" s="309"/>
      <c r="BBA468" s="309"/>
      <c r="BBB468" s="309"/>
      <c r="BBC468" s="309"/>
      <c r="BBD468" s="309"/>
      <c r="BBE468" s="309"/>
      <c r="BBF468" s="309"/>
      <c r="BBG468" s="309"/>
      <c r="BBH468" s="309"/>
      <c r="BBI468" s="309"/>
      <c r="BBJ468" s="309"/>
      <c r="BBK468" s="309"/>
      <c r="BBL468" s="309"/>
      <c r="BBM468" s="309"/>
      <c r="BBN468" s="309"/>
      <c r="BBO468" s="309"/>
      <c r="BBP468" s="309"/>
      <c r="BBQ468" s="309"/>
      <c r="BBR468" s="309"/>
      <c r="BBS468" s="309"/>
      <c r="BBT468" s="309"/>
      <c r="BBU468" s="309"/>
      <c r="BBV468" s="309"/>
      <c r="BBW468" s="309"/>
      <c r="BBX468" s="309"/>
      <c r="BBY468" s="309"/>
      <c r="BBZ468" s="309"/>
      <c r="BCA468" s="309"/>
      <c r="BCB468" s="309"/>
      <c r="BCC468" s="309"/>
      <c r="BCD468" s="309"/>
      <c r="BCE468" s="309"/>
      <c r="BCF468" s="309"/>
      <c r="BCG468" s="309"/>
      <c r="BCH468" s="309"/>
      <c r="BCI468" s="309"/>
      <c r="BCJ468" s="309"/>
      <c r="BCK468" s="309"/>
      <c r="BCL468" s="309"/>
      <c r="BCM468" s="309"/>
      <c r="BCN468" s="309"/>
      <c r="BCO468" s="309"/>
      <c r="BCP468" s="309"/>
      <c r="BCQ468" s="309"/>
      <c r="BCR468" s="309"/>
      <c r="BCS468" s="309"/>
      <c r="BCT468" s="309"/>
      <c r="BCU468" s="309"/>
      <c r="BCV468" s="309"/>
      <c r="BCW468" s="309"/>
      <c r="BCX468" s="309"/>
      <c r="BCY468" s="309"/>
      <c r="BCZ468" s="309"/>
      <c r="BDA468" s="309"/>
      <c r="BDB468" s="309"/>
      <c r="BDC468" s="309"/>
      <c r="BDD468" s="309"/>
      <c r="BDE468" s="309"/>
      <c r="BDF468" s="309"/>
      <c r="BDG468" s="309"/>
      <c r="BDH468" s="309"/>
      <c r="BDI468" s="309"/>
      <c r="BDJ468" s="309"/>
      <c r="BDK468" s="309"/>
      <c r="BDL468" s="309"/>
      <c r="BDM468" s="309"/>
      <c r="BDN468" s="309"/>
      <c r="BDO468" s="309"/>
      <c r="BDP468" s="309"/>
      <c r="BDQ468" s="309"/>
      <c r="BDR468" s="309"/>
      <c r="BDS468" s="309"/>
      <c r="BDT468" s="309"/>
      <c r="BDU468" s="309"/>
      <c r="BDV468" s="309"/>
      <c r="BDW468" s="309"/>
      <c r="BDX468" s="309"/>
      <c r="BDY468" s="309"/>
      <c r="BDZ468" s="309"/>
      <c r="BEA468" s="309"/>
      <c r="BEB468" s="309"/>
      <c r="BEC468" s="309"/>
      <c r="BED468" s="309"/>
      <c r="BEE468" s="309"/>
      <c r="BEF468" s="309"/>
      <c r="BEG468" s="309"/>
      <c r="BEH468" s="309"/>
      <c r="BEI468" s="309"/>
      <c r="BEJ468" s="309"/>
      <c r="BEK468" s="309"/>
      <c r="BEL468" s="309"/>
      <c r="BEM468" s="309"/>
      <c r="BEN468" s="309"/>
      <c r="BEO468" s="309"/>
      <c r="BEP468" s="309"/>
      <c r="BEQ468" s="309"/>
      <c r="BER468" s="309"/>
      <c r="BES468" s="309"/>
      <c r="BET468" s="309"/>
      <c r="BEU468" s="309"/>
      <c r="BEV468" s="309"/>
      <c r="BEW468" s="309"/>
      <c r="BEX468" s="309"/>
      <c r="BEY468" s="309"/>
      <c r="BEZ468" s="309"/>
      <c r="BFA468" s="309"/>
      <c r="BFB468" s="309"/>
      <c r="BFC468" s="309"/>
      <c r="BFD468" s="309"/>
      <c r="BFE468" s="309"/>
      <c r="BFF468" s="309"/>
      <c r="BFG468" s="309"/>
      <c r="BFH468" s="309"/>
      <c r="BFI468" s="309"/>
      <c r="BFJ468" s="309"/>
      <c r="BFK468" s="309"/>
      <c r="BFL468" s="309"/>
      <c r="BFM468" s="309"/>
      <c r="BFN468" s="309"/>
      <c r="BFO468" s="309"/>
      <c r="BFP468" s="309"/>
      <c r="BFQ468" s="309"/>
      <c r="BFR468" s="309"/>
      <c r="BFS468" s="309"/>
      <c r="BFT468" s="309"/>
      <c r="BFU468" s="309"/>
      <c r="BFV468" s="309"/>
      <c r="BFW468" s="309"/>
      <c r="BFX468" s="309"/>
      <c r="BFY468" s="309"/>
      <c r="BFZ468" s="309"/>
      <c r="BGA468" s="309"/>
      <c r="BGB468" s="309"/>
      <c r="BGC468" s="309"/>
      <c r="BGD468" s="309"/>
      <c r="BGE468" s="309"/>
      <c r="BGF468" s="309"/>
      <c r="BGG468" s="309"/>
      <c r="BGH468" s="309"/>
    </row>
    <row r="469" spans="6:1542" s="18" customFormat="1" ht="14.45" customHeight="1" x14ac:dyDescent="0.25">
      <c r="F469" s="68"/>
      <c r="Y469" s="68"/>
      <c r="AC469" s="309"/>
      <c r="AD469" s="309"/>
      <c r="AE469" s="309"/>
      <c r="AF469" s="309"/>
      <c r="AG469" s="309"/>
      <c r="AH469" s="309"/>
      <c r="AI469" s="309"/>
      <c r="AJ469" s="309"/>
      <c r="AK469" s="309"/>
      <c r="AL469" s="309"/>
      <c r="AM469" s="309"/>
      <c r="AN469" s="309"/>
      <c r="AO469" s="309"/>
      <c r="AP469" s="309"/>
      <c r="AQ469" s="309"/>
      <c r="AR469" s="309"/>
      <c r="AS469" s="309"/>
      <c r="AT469" s="309"/>
      <c r="AU469" s="309"/>
      <c r="AV469" s="309"/>
      <c r="AW469" s="309"/>
      <c r="AX469" s="309"/>
      <c r="AY469" s="309"/>
      <c r="AZ469" s="309"/>
      <c r="BA469" s="309"/>
      <c r="BB469" s="309"/>
      <c r="BC469" s="309"/>
      <c r="BD469" s="309"/>
      <c r="BE469" s="309"/>
      <c r="BF469" s="309"/>
      <c r="BG469" s="309"/>
      <c r="BH469" s="309"/>
      <c r="BI469" s="309"/>
      <c r="BJ469" s="309"/>
      <c r="BK469" s="309"/>
      <c r="BL469" s="309"/>
      <c r="BM469" s="309"/>
      <c r="BN469" s="309"/>
      <c r="BO469" s="309"/>
      <c r="BP469" s="309"/>
      <c r="BQ469" s="309"/>
      <c r="BR469" s="309"/>
      <c r="BS469" s="309"/>
      <c r="BT469" s="309"/>
      <c r="BU469" s="309"/>
      <c r="BV469" s="309"/>
      <c r="BW469" s="309"/>
      <c r="BX469" s="309"/>
      <c r="BY469" s="309"/>
      <c r="BZ469" s="309"/>
      <c r="CA469" s="309"/>
      <c r="CB469" s="309"/>
      <c r="CC469" s="309"/>
      <c r="CD469" s="309"/>
      <c r="CE469" s="309"/>
      <c r="CF469" s="309"/>
      <c r="CG469" s="309"/>
      <c r="CH469" s="309"/>
      <c r="CI469" s="309"/>
      <c r="CJ469" s="309"/>
      <c r="CK469" s="309"/>
      <c r="CL469" s="309"/>
      <c r="CM469" s="309"/>
      <c r="CN469" s="309"/>
      <c r="CO469" s="309"/>
      <c r="CP469" s="309"/>
      <c r="CQ469" s="309"/>
      <c r="CR469" s="309"/>
      <c r="CS469" s="309"/>
      <c r="CT469" s="309"/>
      <c r="CU469" s="309"/>
      <c r="CV469" s="309"/>
      <c r="CW469" s="309"/>
      <c r="CX469" s="309"/>
      <c r="CY469" s="309"/>
      <c r="CZ469" s="309"/>
      <c r="DA469" s="309"/>
      <c r="DB469" s="309"/>
      <c r="DC469" s="309"/>
      <c r="DD469" s="309"/>
      <c r="DE469" s="309"/>
      <c r="DF469" s="309"/>
      <c r="DG469" s="309"/>
      <c r="DH469" s="309"/>
      <c r="DI469" s="309"/>
      <c r="DJ469" s="309"/>
      <c r="DK469" s="309"/>
      <c r="DL469" s="309"/>
      <c r="DM469" s="309"/>
      <c r="DN469" s="309"/>
      <c r="DO469" s="309"/>
      <c r="DP469" s="309"/>
      <c r="DQ469" s="309"/>
      <c r="DR469" s="309"/>
      <c r="DS469" s="309"/>
      <c r="DT469" s="309"/>
      <c r="DU469" s="309"/>
      <c r="DV469" s="309"/>
      <c r="DW469" s="309"/>
      <c r="DX469" s="309"/>
      <c r="DY469" s="309"/>
      <c r="DZ469" s="309"/>
      <c r="EA469" s="309"/>
      <c r="EB469" s="309"/>
      <c r="EC469" s="309"/>
      <c r="ED469" s="309"/>
      <c r="EE469" s="309"/>
      <c r="EF469" s="309"/>
      <c r="EG469" s="309"/>
      <c r="EH469" s="309"/>
      <c r="EI469" s="309"/>
      <c r="EJ469" s="309"/>
      <c r="EK469" s="309"/>
      <c r="EL469" s="309"/>
      <c r="EM469" s="309"/>
      <c r="EN469" s="309"/>
      <c r="EO469" s="309"/>
      <c r="EP469" s="309"/>
      <c r="EQ469" s="309"/>
      <c r="ER469" s="309"/>
      <c r="ES469" s="309"/>
      <c r="ET469" s="309"/>
      <c r="EU469" s="309"/>
      <c r="EV469" s="309"/>
      <c r="EW469" s="309"/>
      <c r="EX469" s="309"/>
      <c r="EY469" s="309"/>
      <c r="EZ469" s="309"/>
      <c r="FA469" s="309"/>
      <c r="FB469" s="309"/>
      <c r="FC469" s="309"/>
      <c r="FD469" s="309"/>
      <c r="FE469" s="309"/>
      <c r="FF469" s="309"/>
      <c r="FG469" s="309"/>
      <c r="FH469" s="309"/>
      <c r="FI469" s="309"/>
      <c r="FJ469" s="309"/>
      <c r="FK469" s="309"/>
      <c r="FL469" s="309"/>
      <c r="FM469" s="309"/>
      <c r="FN469" s="309"/>
      <c r="FO469" s="309"/>
      <c r="FP469" s="309"/>
      <c r="FQ469" s="309"/>
      <c r="FR469" s="309"/>
      <c r="FS469" s="309"/>
      <c r="FT469" s="309"/>
      <c r="FU469" s="309"/>
      <c r="FV469" s="309"/>
      <c r="FW469" s="309"/>
      <c r="FX469" s="309"/>
      <c r="FY469" s="309"/>
      <c r="FZ469" s="309"/>
      <c r="GA469" s="309"/>
      <c r="GB469" s="309"/>
      <c r="GC469" s="309"/>
      <c r="GD469" s="309"/>
      <c r="GE469" s="309"/>
      <c r="GF469" s="309"/>
      <c r="GG469" s="309"/>
      <c r="GH469" s="309"/>
      <c r="GI469" s="309"/>
      <c r="GJ469" s="309"/>
      <c r="GK469" s="309"/>
      <c r="GL469" s="309"/>
      <c r="GM469" s="309"/>
      <c r="GN469" s="309"/>
      <c r="GO469" s="309"/>
      <c r="GP469" s="309"/>
      <c r="GQ469" s="309"/>
      <c r="GR469" s="309"/>
      <c r="GS469" s="309"/>
      <c r="GT469" s="309"/>
      <c r="GU469" s="309"/>
      <c r="GV469" s="309"/>
      <c r="GW469" s="309"/>
      <c r="GX469" s="309"/>
      <c r="GY469" s="309"/>
      <c r="GZ469" s="309"/>
      <c r="HA469" s="309"/>
      <c r="HB469" s="309"/>
      <c r="HC469" s="309"/>
      <c r="HD469" s="309"/>
      <c r="HE469" s="309"/>
      <c r="HF469" s="309"/>
      <c r="HG469" s="309"/>
      <c r="HH469" s="309"/>
      <c r="HI469" s="309"/>
      <c r="HJ469" s="309"/>
      <c r="HK469" s="309"/>
      <c r="HL469" s="309"/>
      <c r="HM469" s="309"/>
      <c r="HN469" s="309"/>
      <c r="HO469" s="309"/>
      <c r="HP469" s="309"/>
      <c r="HQ469" s="309"/>
      <c r="HR469" s="309"/>
      <c r="HS469" s="309"/>
      <c r="HT469" s="309"/>
      <c r="HU469" s="309"/>
      <c r="HV469" s="309"/>
      <c r="HW469" s="309"/>
      <c r="HX469" s="309"/>
      <c r="HY469" s="309"/>
      <c r="HZ469" s="309"/>
      <c r="IA469" s="309"/>
      <c r="IB469" s="309"/>
      <c r="IC469" s="309"/>
      <c r="ID469" s="309"/>
      <c r="IE469" s="309"/>
      <c r="IF469" s="309"/>
      <c r="IG469" s="309"/>
      <c r="IH469" s="309"/>
      <c r="II469" s="309"/>
      <c r="IJ469" s="309"/>
      <c r="IK469" s="309"/>
      <c r="IL469" s="309"/>
      <c r="IM469" s="309"/>
      <c r="IN469" s="309"/>
      <c r="IO469" s="309"/>
      <c r="IP469" s="309"/>
      <c r="IQ469" s="309"/>
      <c r="IR469" s="309"/>
      <c r="IS469" s="309"/>
      <c r="IT469" s="309"/>
      <c r="IU469" s="309"/>
      <c r="IV469" s="309"/>
      <c r="IW469" s="309"/>
      <c r="IX469" s="309"/>
      <c r="IY469" s="309"/>
      <c r="IZ469" s="309"/>
      <c r="JA469" s="309"/>
      <c r="JB469" s="309"/>
      <c r="JC469" s="309"/>
      <c r="JD469" s="309"/>
      <c r="JE469" s="309"/>
      <c r="JF469" s="309"/>
      <c r="JG469" s="309"/>
      <c r="JH469" s="309"/>
      <c r="JI469" s="309"/>
      <c r="JJ469" s="309"/>
      <c r="JK469" s="309"/>
      <c r="JL469" s="309"/>
      <c r="JM469" s="309"/>
      <c r="JN469" s="309"/>
      <c r="JO469" s="309"/>
      <c r="JP469" s="309"/>
      <c r="JQ469" s="309"/>
      <c r="JR469" s="309"/>
      <c r="JS469" s="309"/>
      <c r="JT469" s="309"/>
      <c r="JU469" s="309"/>
      <c r="JV469" s="309"/>
      <c r="JW469" s="309"/>
      <c r="JX469" s="309"/>
      <c r="JY469" s="309"/>
      <c r="JZ469" s="309"/>
      <c r="KA469" s="309"/>
      <c r="KB469" s="309"/>
      <c r="KC469" s="309"/>
      <c r="KD469" s="309"/>
      <c r="KE469" s="309"/>
      <c r="KF469" s="309"/>
      <c r="KG469" s="309"/>
      <c r="KH469" s="309"/>
      <c r="KI469" s="309"/>
      <c r="KJ469" s="309"/>
      <c r="KK469" s="309"/>
      <c r="KL469" s="309"/>
      <c r="KM469" s="309"/>
      <c r="KN469" s="309"/>
      <c r="KO469" s="309"/>
      <c r="KP469" s="309"/>
      <c r="KQ469" s="309"/>
      <c r="KR469" s="309"/>
      <c r="KS469" s="309"/>
      <c r="KT469" s="309"/>
      <c r="KU469" s="309"/>
      <c r="KV469" s="309"/>
      <c r="KW469" s="309"/>
      <c r="KX469" s="309"/>
      <c r="KY469" s="309"/>
      <c r="KZ469" s="309"/>
      <c r="LA469" s="309"/>
      <c r="LB469" s="309"/>
      <c r="LC469" s="309"/>
      <c r="LD469" s="309"/>
      <c r="LE469" s="309"/>
      <c r="LF469" s="309"/>
      <c r="LG469" s="309"/>
      <c r="LH469" s="309"/>
      <c r="LI469" s="309"/>
      <c r="LJ469" s="309"/>
      <c r="LK469" s="309"/>
      <c r="LL469" s="309"/>
      <c r="LM469" s="309"/>
      <c r="LN469" s="309"/>
      <c r="LO469" s="309"/>
      <c r="LP469" s="309"/>
      <c r="LQ469" s="309"/>
      <c r="LR469" s="309"/>
      <c r="LS469" s="309"/>
      <c r="LT469" s="309"/>
      <c r="LU469" s="309"/>
      <c r="LV469" s="309"/>
      <c r="LW469" s="309"/>
      <c r="LX469" s="309"/>
      <c r="LY469" s="309"/>
      <c r="LZ469" s="309"/>
      <c r="MA469" s="309"/>
      <c r="MB469" s="309"/>
      <c r="MC469" s="309"/>
      <c r="MD469" s="309"/>
      <c r="ME469" s="309"/>
      <c r="MF469" s="309"/>
      <c r="MG469" s="309"/>
      <c r="MH469" s="309"/>
      <c r="MI469" s="309"/>
      <c r="MJ469" s="309"/>
      <c r="MK469" s="309"/>
      <c r="ML469" s="309"/>
      <c r="MM469" s="309"/>
      <c r="MN469" s="309"/>
      <c r="MO469" s="309"/>
      <c r="MP469" s="309"/>
      <c r="MQ469" s="309"/>
      <c r="MR469" s="309"/>
      <c r="MS469" s="309"/>
      <c r="MT469" s="309"/>
      <c r="MU469" s="309"/>
      <c r="MV469" s="309"/>
      <c r="MW469" s="309"/>
      <c r="MX469" s="309"/>
      <c r="MY469" s="309"/>
      <c r="MZ469" s="309"/>
      <c r="NA469" s="309"/>
      <c r="NB469" s="309"/>
      <c r="NC469" s="309"/>
      <c r="ND469" s="309"/>
      <c r="NE469" s="309"/>
      <c r="NF469" s="309"/>
      <c r="NG469" s="309"/>
      <c r="NH469" s="309"/>
      <c r="NI469" s="309"/>
      <c r="NJ469" s="309"/>
      <c r="NK469" s="309"/>
      <c r="NL469" s="309"/>
      <c r="NM469" s="309"/>
      <c r="NN469" s="309"/>
      <c r="NO469" s="309"/>
      <c r="NP469" s="309"/>
      <c r="NQ469" s="309"/>
      <c r="NR469" s="309"/>
      <c r="NS469" s="309"/>
      <c r="NT469" s="309"/>
      <c r="NU469" s="309"/>
      <c r="NV469" s="309"/>
      <c r="NW469" s="309"/>
      <c r="NX469" s="309"/>
      <c r="NY469" s="309"/>
      <c r="NZ469" s="309"/>
      <c r="OA469" s="309"/>
      <c r="OB469" s="309"/>
      <c r="OC469" s="309"/>
      <c r="OD469" s="309"/>
      <c r="OE469" s="309"/>
      <c r="OF469" s="309"/>
      <c r="OG469" s="309"/>
      <c r="OH469" s="309"/>
      <c r="OI469" s="309"/>
      <c r="OJ469" s="309"/>
      <c r="OK469" s="309"/>
      <c r="OL469" s="309"/>
      <c r="OM469" s="309"/>
      <c r="ON469" s="309"/>
      <c r="OO469" s="309"/>
      <c r="OP469" s="309"/>
      <c r="OQ469" s="309"/>
      <c r="OR469" s="309"/>
      <c r="OS469" s="309"/>
      <c r="OT469" s="309"/>
      <c r="OU469" s="309"/>
      <c r="OV469" s="309"/>
      <c r="OW469" s="309"/>
      <c r="OX469" s="309"/>
      <c r="OY469" s="309"/>
      <c r="OZ469" s="309"/>
      <c r="PA469" s="309"/>
      <c r="PB469" s="309"/>
      <c r="PC469" s="309"/>
      <c r="PD469" s="309"/>
      <c r="PE469" s="309"/>
      <c r="PF469" s="309"/>
      <c r="PG469" s="309"/>
      <c r="PH469" s="309"/>
      <c r="PI469" s="309"/>
      <c r="PJ469" s="309"/>
      <c r="PK469" s="309"/>
      <c r="PL469" s="309"/>
      <c r="PM469" s="309"/>
      <c r="PN469" s="309"/>
      <c r="PO469" s="309"/>
      <c r="PP469" s="309"/>
      <c r="PQ469" s="309"/>
      <c r="PR469" s="309"/>
      <c r="PS469" s="309"/>
      <c r="PT469" s="309"/>
      <c r="PU469" s="309"/>
      <c r="PV469" s="309"/>
      <c r="PW469" s="309"/>
      <c r="PX469" s="309"/>
      <c r="PY469" s="309"/>
      <c r="PZ469" s="309"/>
      <c r="QA469" s="309"/>
      <c r="QB469" s="309"/>
      <c r="QC469" s="309"/>
      <c r="QD469" s="309"/>
      <c r="QE469" s="309"/>
      <c r="QF469" s="309"/>
      <c r="QG469" s="309"/>
      <c r="QH469" s="309"/>
      <c r="QI469" s="309"/>
      <c r="QJ469" s="309"/>
      <c r="QK469" s="309"/>
      <c r="QL469" s="309"/>
      <c r="QM469" s="309"/>
      <c r="QN469" s="309"/>
      <c r="QO469" s="309"/>
      <c r="QP469" s="309"/>
      <c r="QQ469" s="309"/>
      <c r="QR469" s="309"/>
      <c r="QS469" s="309"/>
      <c r="QT469" s="309"/>
      <c r="QU469" s="309"/>
      <c r="QV469" s="309"/>
      <c r="QW469" s="309"/>
      <c r="QX469" s="309"/>
      <c r="QY469" s="309"/>
      <c r="QZ469" s="309"/>
      <c r="RA469" s="309"/>
      <c r="RB469" s="309"/>
      <c r="RC469" s="309"/>
      <c r="RD469" s="309"/>
      <c r="RE469" s="309"/>
      <c r="RF469" s="309"/>
      <c r="RG469" s="309"/>
      <c r="RH469" s="309"/>
      <c r="RI469" s="309"/>
      <c r="RJ469" s="309"/>
      <c r="RK469" s="309"/>
      <c r="RL469" s="309"/>
      <c r="RM469" s="309"/>
      <c r="RN469" s="309"/>
      <c r="RO469" s="309"/>
      <c r="RP469" s="309"/>
      <c r="RQ469" s="309"/>
      <c r="RR469" s="309"/>
      <c r="RS469" s="309"/>
      <c r="RT469" s="309"/>
      <c r="RU469" s="309"/>
      <c r="RV469" s="309"/>
      <c r="RW469" s="309"/>
      <c r="RX469" s="309"/>
      <c r="RY469" s="309"/>
      <c r="RZ469" s="309"/>
      <c r="SA469" s="309"/>
      <c r="SB469" s="309"/>
      <c r="SC469" s="309"/>
      <c r="SD469" s="309"/>
      <c r="SE469" s="309"/>
      <c r="SF469" s="309"/>
      <c r="SG469" s="309"/>
      <c r="SH469" s="309"/>
      <c r="SI469" s="309"/>
      <c r="SJ469" s="309"/>
      <c r="SK469" s="309"/>
      <c r="SL469" s="309"/>
      <c r="SM469" s="309"/>
      <c r="SN469" s="309"/>
      <c r="SO469" s="309"/>
      <c r="SP469" s="309"/>
      <c r="SQ469" s="309"/>
      <c r="SR469" s="309"/>
      <c r="SS469" s="309"/>
      <c r="ST469" s="309"/>
      <c r="SU469" s="309"/>
      <c r="SV469" s="309"/>
      <c r="SW469" s="309"/>
      <c r="SX469" s="309"/>
      <c r="SY469" s="309"/>
      <c r="SZ469" s="309"/>
      <c r="TA469" s="309"/>
      <c r="TB469" s="309"/>
      <c r="TC469" s="309"/>
      <c r="TD469" s="309"/>
      <c r="TE469" s="309"/>
      <c r="TF469" s="309"/>
      <c r="TG469" s="309"/>
      <c r="TH469" s="309"/>
      <c r="TI469" s="309"/>
      <c r="TJ469" s="309"/>
      <c r="TK469" s="309"/>
      <c r="TL469" s="309"/>
      <c r="TM469" s="309"/>
      <c r="TN469" s="309"/>
      <c r="TO469" s="309"/>
      <c r="TP469" s="309"/>
      <c r="TQ469" s="309"/>
      <c r="TR469" s="309"/>
      <c r="TS469" s="309"/>
      <c r="TT469" s="309"/>
      <c r="TU469" s="309"/>
      <c r="TV469" s="309"/>
      <c r="TW469" s="309"/>
      <c r="TX469" s="309"/>
      <c r="TY469" s="309"/>
      <c r="TZ469" s="309"/>
      <c r="UA469" s="309"/>
      <c r="UB469" s="309"/>
      <c r="UC469" s="309"/>
      <c r="UD469" s="309"/>
      <c r="UE469" s="309"/>
      <c r="UF469" s="309"/>
      <c r="UG469" s="309"/>
      <c r="UH469" s="309"/>
      <c r="UI469" s="309"/>
      <c r="UJ469" s="309"/>
      <c r="UK469" s="309"/>
      <c r="UL469" s="309"/>
      <c r="UM469" s="309"/>
      <c r="UN469" s="309"/>
      <c r="UO469" s="309"/>
      <c r="UP469" s="309"/>
      <c r="UQ469" s="309"/>
      <c r="UR469" s="309"/>
      <c r="US469" s="309"/>
      <c r="UT469" s="309"/>
      <c r="UU469" s="309"/>
      <c r="UV469" s="309"/>
      <c r="UW469" s="309"/>
      <c r="UX469" s="309"/>
      <c r="UY469" s="309"/>
      <c r="UZ469" s="309"/>
      <c r="VA469" s="309"/>
      <c r="VB469" s="309"/>
      <c r="VC469" s="309"/>
      <c r="VD469" s="309"/>
      <c r="VE469" s="309"/>
      <c r="VF469" s="309"/>
      <c r="VG469" s="309"/>
      <c r="VH469" s="309"/>
      <c r="VI469" s="309"/>
      <c r="VJ469" s="309"/>
      <c r="VK469" s="309"/>
      <c r="VL469" s="309"/>
      <c r="VM469" s="309"/>
      <c r="VN469" s="309"/>
      <c r="VO469" s="309"/>
      <c r="VP469" s="309"/>
      <c r="VQ469" s="309"/>
      <c r="VR469" s="309"/>
      <c r="VS469" s="309"/>
      <c r="VT469" s="309"/>
      <c r="VU469" s="309"/>
      <c r="VV469" s="309"/>
      <c r="VW469" s="309"/>
      <c r="VX469" s="309"/>
      <c r="VY469" s="309"/>
      <c r="VZ469" s="309"/>
      <c r="WA469" s="309"/>
      <c r="WB469" s="309"/>
      <c r="WC469" s="309"/>
      <c r="WD469" s="309"/>
      <c r="WE469" s="309"/>
      <c r="WF469" s="309"/>
      <c r="WG469" s="309"/>
      <c r="WH469" s="309"/>
      <c r="WI469" s="309"/>
      <c r="WJ469" s="309"/>
      <c r="WK469" s="309"/>
      <c r="WL469" s="309"/>
      <c r="WM469" s="309"/>
      <c r="WN469" s="309"/>
      <c r="WO469" s="309"/>
      <c r="WP469" s="309"/>
      <c r="WQ469" s="309"/>
      <c r="WR469" s="309"/>
      <c r="WS469" s="309"/>
      <c r="WT469" s="309"/>
      <c r="WU469" s="309"/>
      <c r="WV469" s="309"/>
      <c r="WW469" s="309"/>
      <c r="WX469" s="309"/>
      <c r="WY469" s="309"/>
      <c r="WZ469" s="309"/>
      <c r="XA469" s="309"/>
      <c r="XB469" s="309"/>
      <c r="XC469" s="309"/>
      <c r="XD469" s="309"/>
      <c r="XE469" s="309"/>
      <c r="XF469" s="309"/>
      <c r="XG469" s="309"/>
      <c r="XH469" s="309"/>
      <c r="XI469" s="309"/>
      <c r="XJ469" s="309"/>
      <c r="XK469" s="309"/>
      <c r="XL469" s="309"/>
      <c r="XM469" s="309"/>
      <c r="XN469" s="309"/>
      <c r="XO469" s="309"/>
      <c r="XP469" s="309"/>
      <c r="XQ469" s="309"/>
      <c r="XR469" s="309"/>
      <c r="XS469" s="309"/>
      <c r="XT469" s="309"/>
      <c r="XU469" s="309"/>
      <c r="XV469" s="309"/>
      <c r="XW469" s="309"/>
      <c r="XX469" s="309"/>
      <c r="XY469" s="309"/>
      <c r="XZ469" s="309"/>
      <c r="YA469" s="309"/>
      <c r="YB469" s="309"/>
      <c r="YC469" s="309"/>
      <c r="YD469" s="309"/>
      <c r="YE469" s="309"/>
      <c r="YF469" s="309"/>
      <c r="YG469" s="309"/>
      <c r="YH469" s="309"/>
      <c r="YI469" s="309"/>
      <c r="YJ469" s="309"/>
      <c r="YK469" s="309"/>
      <c r="YL469" s="309"/>
      <c r="YM469" s="309"/>
      <c r="YN469" s="309"/>
      <c r="YO469" s="309"/>
      <c r="YP469" s="309"/>
      <c r="YQ469" s="309"/>
      <c r="YR469" s="309"/>
      <c r="YS469" s="309"/>
      <c r="YT469" s="309"/>
      <c r="YU469" s="309"/>
      <c r="YV469" s="309"/>
      <c r="YW469" s="309"/>
      <c r="YX469" s="309"/>
      <c r="YY469" s="309"/>
      <c r="YZ469" s="309"/>
      <c r="ZA469" s="309"/>
      <c r="ZB469" s="309"/>
      <c r="ZC469" s="309"/>
      <c r="ZD469" s="309"/>
      <c r="ZE469" s="309"/>
      <c r="ZF469" s="309"/>
      <c r="ZG469" s="309"/>
      <c r="ZH469" s="309"/>
      <c r="ZI469" s="309"/>
      <c r="ZJ469" s="309"/>
      <c r="ZK469" s="309"/>
      <c r="ZL469" s="309"/>
      <c r="ZM469" s="309"/>
      <c r="ZN469" s="309"/>
      <c r="ZO469" s="309"/>
      <c r="ZP469" s="309"/>
      <c r="ZQ469" s="309"/>
      <c r="ZR469" s="309"/>
      <c r="ZS469" s="309"/>
      <c r="ZT469" s="309"/>
      <c r="ZU469" s="309"/>
      <c r="ZV469" s="309"/>
      <c r="ZW469" s="309"/>
      <c r="ZX469" s="309"/>
      <c r="ZY469" s="309"/>
      <c r="ZZ469" s="309"/>
      <c r="AAA469" s="309"/>
      <c r="AAB469" s="309"/>
      <c r="AAC469" s="309"/>
      <c r="AAD469" s="309"/>
      <c r="AAE469" s="309"/>
      <c r="AAF469" s="309"/>
      <c r="AAG469" s="309"/>
      <c r="AAH469" s="309"/>
      <c r="AAI469" s="309"/>
      <c r="AAJ469" s="309"/>
      <c r="AAK469" s="309"/>
      <c r="AAL469" s="309"/>
      <c r="AAM469" s="309"/>
      <c r="AAN469" s="309"/>
      <c r="AAO469" s="309"/>
      <c r="AAP469" s="309"/>
      <c r="AAQ469" s="309"/>
      <c r="AAR469" s="309"/>
      <c r="AAS469" s="309"/>
      <c r="AAT469" s="309"/>
      <c r="AAU469" s="309"/>
      <c r="AAV469" s="309"/>
      <c r="AAW469" s="309"/>
      <c r="AAX469" s="309"/>
      <c r="AAY469" s="309"/>
      <c r="AAZ469" s="309"/>
      <c r="ABA469" s="309"/>
      <c r="ABB469" s="309"/>
      <c r="ABC469" s="309"/>
      <c r="ABD469" s="309"/>
      <c r="ABE469" s="309"/>
      <c r="ABF469" s="309"/>
      <c r="ABG469" s="309"/>
      <c r="ABH469" s="309"/>
      <c r="ABI469" s="309"/>
      <c r="ABJ469" s="309"/>
      <c r="ABK469" s="309"/>
      <c r="ABL469" s="309"/>
      <c r="ABM469" s="309"/>
      <c r="ABN469" s="309"/>
      <c r="ABO469" s="309"/>
      <c r="ABP469" s="309"/>
      <c r="ABQ469" s="309"/>
      <c r="ABR469" s="309"/>
      <c r="ABS469" s="309"/>
      <c r="ABT469" s="309"/>
      <c r="ABU469" s="309"/>
      <c r="ABV469" s="309"/>
      <c r="ABW469" s="309"/>
      <c r="ABX469" s="309"/>
      <c r="ABY469" s="309"/>
      <c r="ABZ469" s="309"/>
      <c r="ACA469" s="309"/>
      <c r="ACB469" s="309"/>
      <c r="ACC469" s="309"/>
      <c r="ACD469" s="309"/>
      <c r="ACE469" s="309"/>
      <c r="ACF469" s="309"/>
      <c r="ACG469" s="309"/>
      <c r="ACH469" s="309"/>
      <c r="ACI469" s="309"/>
      <c r="ACJ469" s="309"/>
      <c r="ACK469" s="309"/>
      <c r="ACL469" s="309"/>
      <c r="ACM469" s="309"/>
      <c r="ACN469" s="309"/>
      <c r="ACO469" s="309"/>
      <c r="ACP469" s="309"/>
      <c r="ACQ469" s="309"/>
      <c r="ACR469" s="309"/>
      <c r="ACS469" s="309"/>
      <c r="ACT469" s="309"/>
      <c r="ACU469" s="309"/>
      <c r="ACV469" s="309"/>
      <c r="ACW469" s="309"/>
      <c r="ACX469" s="309"/>
      <c r="ACY469" s="309"/>
      <c r="ACZ469" s="309"/>
      <c r="ADA469" s="309"/>
      <c r="ADB469" s="309"/>
      <c r="ADC469" s="309"/>
      <c r="ADD469" s="309"/>
      <c r="ADE469" s="309"/>
      <c r="ADF469" s="309"/>
      <c r="ADG469" s="309"/>
      <c r="ADH469" s="309"/>
      <c r="ADI469" s="309"/>
      <c r="ADJ469" s="309"/>
      <c r="ADK469" s="309"/>
      <c r="ADL469" s="309"/>
      <c r="ADM469" s="309"/>
      <c r="ADN469" s="309"/>
      <c r="ADO469" s="309"/>
      <c r="ADP469" s="309"/>
      <c r="ADQ469" s="309"/>
      <c r="ADR469" s="309"/>
      <c r="ADS469" s="309"/>
      <c r="ADT469" s="309"/>
      <c r="ADU469" s="309"/>
      <c r="ADV469" s="309"/>
      <c r="ADW469" s="309"/>
      <c r="ADX469" s="309"/>
      <c r="ADY469" s="309"/>
      <c r="ADZ469" s="309"/>
      <c r="AEA469" s="309"/>
      <c r="AEB469" s="309"/>
      <c r="AEC469" s="309"/>
      <c r="AED469" s="309"/>
      <c r="AEE469" s="309"/>
      <c r="AEF469" s="309"/>
      <c r="AEG469" s="309"/>
      <c r="AEH469" s="309"/>
      <c r="AEI469" s="309"/>
      <c r="AEJ469" s="309"/>
      <c r="AEK469" s="309"/>
      <c r="AEL469" s="309"/>
      <c r="AEM469" s="309"/>
      <c r="AEN469" s="309"/>
      <c r="AEO469" s="309"/>
      <c r="AEP469" s="309"/>
      <c r="AEQ469" s="309"/>
      <c r="AER469" s="309"/>
      <c r="AES469" s="309"/>
      <c r="AET469" s="309"/>
      <c r="AEU469" s="309"/>
      <c r="AEV469" s="309"/>
      <c r="AEW469" s="309"/>
      <c r="AEX469" s="309"/>
      <c r="AEY469" s="309"/>
      <c r="AEZ469" s="309"/>
      <c r="AFA469" s="309"/>
      <c r="AFB469" s="309"/>
      <c r="AFC469" s="309"/>
      <c r="AFD469" s="309"/>
      <c r="AFE469" s="309"/>
      <c r="AFF469" s="309"/>
      <c r="AFG469" s="309"/>
      <c r="AFH469" s="309"/>
      <c r="AFI469" s="309"/>
      <c r="AFJ469" s="309"/>
      <c r="AFK469" s="309"/>
      <c r="AFL469" s="309"/>
      <c r="AFM469" s="309"/>
      <c r="AFN469" s="309"/>
      <c r="AFO469" s="309"/>
      <c r="AFP469" s="309"/>
      <c r="AFQ469" s="309"/>
      <c r="AFR469" s="309"/>
      <c r="AFS469" s="309"/>
      <c r="AFT469" s="309"/>
      <c r="AFU469" s="309"/>
      <c r="AFV469" s="309"/>
      <c r="AFW469" s="309"/>
      <c r="AFX469" s="309"/>
      <c r="AFY469" s="309"/>
      <c r="AFZ469" s="309"/>
      <c r="AGA469" s="309"/>
      <c r="AGB469" s="309"/>
      <c r="AGC469" s="309"/>
      <c r="AGD469" s="309"/>
      <c r="AGE469" s="309"/>
      <c r="AGF469" s="309"/>
      <c r="AGG469" s="309"/>
      <c r="AGH469" s="309"/>
      <c r="AGI469" s="309"/>
      <c r="AGJ469" s="309"/>
      <c r="AGK469" s="309"/>
      <c r="AGL469" s="309"/>
      <c r="AGM469" s="309"/>
      <c r="AGN469" s="309"/>
      <c r="AGO469" s="309"/>
      <c r="AGP469" s="309"/>
      <c r="AGQ469" s="309"/>
      <c r="AGR469" s="309"/>
      <c r="AGS469" s="309"/>
      <c r="AGT469" s="309"/>
      <c r="AGU469" s="309"/>
      <c r="AGV469" s="309"/>
      <c r="AGW469" s="309"/>
      <c r="AGX469" s="309"/>
      <c r="AGY469" s="309"/>
      <c r="AGZ469" s="309"/>
      <c r="AHA469" s="309"/>
      <c r="AHB469" s="309"/>
      <c r="AHC469" s="309"/>
      <c r="AHD469" s="309"/>
      <c r="AHE469" s="309"/>
      <c r="AHF469" s="309"/>
      <c r="AHG469" s="309"/>
      <c r="AHH469" s="309"/>
      <c r="AHI469" s="309"/>
      <c r="AHJ469" s="309"/>
      <c r="AHK469" s="309"/>
      <c r="AHL469" s="309"/>
      <c r="AHM469" s="309"/>
      <c r="AHN469" s="309"/>
      <c r="AHO469" s="309"/>
      <c r="AHP469" s="309"/>
      <c r="AHQ469" s="309"/>
      <c r="AHR469" s="309"/>
      <c r="AHS469" s="309"/>
      <c r="AHT469" s="309"/>
      <c r="AHU469" s="309"/>
      <c r="AHV469" s="309"/>
      <c r="AHW469" s="309"/>
      <c r="AHX469" s="309"/>
      <c r="AHY469" s="309"/>
      <c r="AHZ469" s="309"/>
      <c r="AIA469" s="309"/>
      <c r="AIB469" s="309"/>
      <c r="AIC469" s="309"/>
      <c r="AID469" s="309"/>
      <c r="AIE469" s="309"/>
      <c r="AIF469" s="309"/>
      <c r="AIG469" s="309"/>
      <c r="AIH469" s="309"/>
      <c r="AII469" s="309"/>
      <c r="AIJ469" s="309"/>
      <c r="AIK469" s="309"/>
      <c r="AIL469" s="309"/>
      <c r="AIM469" s="309"/>
      <c r="AIN469" s="309"/>
      <c r="AIO469" s="309"/>
      <c r="AIP469" s="309"/>
      <c r="AIQ469" s="309"/>
      <c r="AIR469" s="309"/>
      <c r="AIS469" s="309"/>
      <c r="AIT469" s="309"/>
      <c r="AIU469" s="309"/>
      <c r="AIV469" s="309"/>
      <c r="AIW469" s="309"/>
      <c r="AIX469" s="309"/>
      <c r="AIY469" s="309"/>
      <c r="AIZ469" s="309"/>
      <c r="AJA469" s="309"/>
      <c r="AJB469" s="309"/>
      <c r="AJC469" s="309"/>
      <c r="AJD469" s="309"/>
      <c r="AJE469" s="309"/>
      <c r="AJF469" s="309"/>
      <c r="AJG469" s="309"/>
      <c r="AJH469" s="309"/>
      <c r="AJI469" s="309"/>
      <c r="AJJ469" s="309"/>
      <c r="AJK469" s="309"/>
      <c r="AJL469" s="309"/>
      <c r="AJM469" s="309"/>
      <c r="AJN469" s="309"/>
      <c r="AJO469" s="309"/>
      <c r="AJP469" s="309"/>
      <c r="AJQ469" s="309"/>
      <c r="AJR469" s="309"/>
      <c r="AJS469" s="309"/>
      <c r="AJT469" s="309"/>
      <c r="AJU469" s="309"/>
      <c r="AJV469" s="309"/>
      <c r="AJW469" s="309"/>
      <c r="AJX469" s="309"/>
      <c r="AJY469" s="309"/>
      <c r="AJZ469" s="309"/>
      <c r="AKA469" s="309"/>
      <c r="AKB469" s="309"/>
      <c r="AKC469" s="309"/>
      <c r="AKD469" s="309"/>
      <c r="AKE469" s="309"/>
      <c r="AKF469" s="309"/>
      <c r="AKG469" s="309"/>
      <c r="AKH469" s="309"/>
      <c r="AKI469" s="309"/>
      <c r="AKJ469" s="309"/>
      <c r="AKK469" s="309"/>
      <c r="AKL469" s="309"/>
      <c r="AKM469" s="309"/>
      <c r="AKN469" s="309"/>
      <c r="AKO469" s="309"/>
      <c r="AKP469" s="309"/>
      <c r="AKQ469" s="309"/>
      <c r="AKR469" s="309"/>
      <c r="AKS469" s="309"/>
      <c r="AKT469" s="309"/>
      <c r="AKU469" s="309"/>
      <c r="AKV469" s="309"/>
      <c r="AKW469" s="309"/>
      <c r="AKX469" s="309"/>
      <c r="AKY469" s="309"/>
      <c r="AKZ469" s="309"/>
      <c r="ALA469" s="309"/>
      <c r="ALB469" s="309"/>
      <c r="ALC469" s="309"/>
      <c r="ALD469" s="309"/>
      <c r="ALE469" s="309"/>
      <c r="ALF469" s="309"/>
      <c r="ALG469" s="309"/>
      <c r="ALH469" s="309"/>
      <c r="ALI469" s="309"/>
      <c r="ALJ469" s="309"/>
      <c r="ALK469" s="309"/>
      <c r="ALL469" s="309"/>
      <c r="ALM469" s="309"/>
      <c r="ALN469" s="309"/>
      <c r="ALO469" s="309"/>
      <c r="ALP469" s="309"/>
      <c r="ALQ469" s="309"/>
      <c r="ALR469" s="309"/>
      <c r="ALS469" s="309"/>
      <c r="ALT469" s="309"/>
      <c r="ALU469" s="309"/>
      <c r="ALV469" s="309"/>
      <c r="ALW469" s="309"/>
      <c r="ALX469" s="309"/>
      <c r="ALY469" s="309"/>
      <c r="ALZ469" s="309"/>
      <c r="AMA469" s="309"/>
      <c r="AMB469" s="309"/>
      <c r="AMC469" s="309"/>
      <c r="AMD469" s="309"/>
      <c r="AME469" s="309"/>
      <c r="AMF469" s="309"/>
      <c r="AMG469" s="309"/>
      <c r="AMH469" s="309"/>
      <c r="AMI469" s="309"/>
      <c r="AMJ469" s="309"/>
      <c r="AMK469" s="309"/>
      <c r="AML469" s="309"/>
      <c r="AMM469" s="309"/>
      <c r="AMN469" s="309"/>
      <c r="AMO469" s="309"/>
      <c r="AMP469" s="309"/>
      <c r="AMQ469" s="309"/>
      <c r="AMR469" s="309"/>
      <c r="AMS469" s="309"/>
      <c r="AMT469" s="309"/>
      <c r="AMU469" s="309"/>
      <c r="AMV469" s="309"/>
      <c r="AMW469" s="309"/>
      <c r="AMX469" s="309"/>
      <c r="AMY469" s="309"/>
      <c r="AMZ469" s="309"/>
      <c r="ANA469" s="309"/>
      <c r="ANB469" s="309"/>
      <c r="ANC469" s="309"/>
      <c r="AND469" s="309"/>
      <c r="ANE469" s="309"/>
      <c r="ANF469" s="309"/>
      <c r="ANG469" s="309"/>
      <c r="ANH469" s="309"/>
      <c r="ANI469" s="309"/>
      <c r="ANJ469" s="309"/>
      <c r="ANK469" s="309"/>
      <c r="ANL469" s="309"/>
      <c r="ANM469" s="309"/>
      <c r="ANN469" s="309"/>
      <c r="ANO469" s="309"/>
      <c r="ANP469" s="309"/>
      <c r="ANQ469" s="309"/>
      <c r="ANR469" s="309"/>
      <c r="ANS469" s="309"/>
      <c r="ANT469" s="309"/>
      <c r="ANU469" s="309"/>
      <c r="ANV469" s="309"/>
      <c r="ANW469" s="309"/>
      <c r="ANX469" s="309"/>
      <c r="ANY469" s="309"/>
      <c r="ANZ469" s="309"/>
      <c r="AOA469" s="309"/>
      <c r="AOB469" s="309"/>
      <c r="AOC469" s="309"/>
      <c r="AOD469" s="309"/>
      <c r="AOE469" s="309"/>
      <c r="AOF469" s="309"/>
      <c r="AOG469" s="309"/>
      <c r="AOH469" s="309"/>
      <c r="AOI469" s="309"/>
      <c r="AOJ469" s="309"/>
      <c r="AOK469" s="309"/>
      <c r="AOL469" s="309"/>
      <c r="AOM469" s="309"/>
      <c r="AON469" s="309"/>
      <c r="AOO469" s="309"/>
      <c r="AOP469" s="309"/>
      <c r="AOQ469" s="309"/>
      <c r="AOR469" s="309"/>
      <c r="AOS469" s="309"/>
      <c r="AOT469" s="309"/>
      <c r="AOU469" s="309"/>
      <c r="AOV469" s="309"/>
      <c r="AOW469" s="309"/>
      <c r="AOX469" s="309"/>
      <c r="AOY469" s="309"/>
      <c r="AOZ469" s="309"/>
      <c r="APA469" s="309"/>
      <c r="APB469" s="309"/>
      <c r="APC469" s="309"/>
      <c r="APD469" s="309"/>
      <c r="APE469" s="309"/>
      <c r="APF469" s="309"/>
      <c r="APG469" s="309"/>
      <c r="APH469" s="309"/>
      <c r="API469" s="309"/>
      <c r="APJ469" s="309"/>
      <c r="APK469" s="309"/>
      <c r="APL469" s="309"/>
      <c r="APM469" s="309"/>
      <c r="APN469" s="309"/>
      <c r="APO469" s="309"/>
      <c r="APP469" s="309"/>
      <c r="APQ469" s="309"/>
      <c r="APR469" s="309"/>
      <c r="APS469" s="309"/>
      <c r="APT469" s="309"/>
      <c r="APU469" s="309"/>
      <c r="APV469" s="309"/>
      <c r="APW469" s="309"/>
      <c r="APX469" s="309"/>
      <c r="APY469" s="309"/>
      <c r="APZ469" s="309"/>
      <c r="AQA469" s="309"/>
      <c r="AQB469" s="309"/>
      <c r="AQC469" s="309"/>
      <c r="AQD469" s="309"/>
      <c r="AQE469" s="309"/>
      <c r="AQF469" s="309"/>
      <c r="AQG469" s="309"/>
      <c r="AQH469" s="309"/>
      <c r="AQI469" s="309"/>
      <c r="AQJ469" s="309"/>
      <c r="AQK469" s="309"/>
      <c r="AQL469" s="309"/>
      <c r="AQM469" s="309"/>
      <c r="AQN469" s="309"/>
      <c r="AQO469" s="309"/>
      <c r="AQP469" s="309"/>
      <c r="AQQ469" s="309"/>
      <c r="AQR469" s="309"/>
      <c r="AQS469" s="309"/>
      <c r="AQT469" s="309"/>
      <c r="AQU469" s="309"/>
      <c r="AQV469" s="309"/>
      <c r="AQW469" s="309"/>
      <c r="AQX469" s="309"/>
      <c r="AQY469" s="309"/>
      <c r="AQZ469" s="309"/>
      <c r="ARA469" s="309"/>
      <c r="ARB469" s="309"/>
      <c r="ARC469" s="309"/>
      <c r="ARD469" s="309"/>
      <c r="ARE469" s="309"/>
      <c r="ARF469" s="309"/>
      <c r="ARG469" s="309"/>
      <c r="ARH469" s="309"/>
      <c r="ARI469" s="309"/>
      <c r="ARJ469" s="309"/>
      <c r="ARK469" s="309"/>
      <c r="ARL469" s="309"/>
      <c r="ARM469" s="309"/>
      <c r="ARN469" s="309"/>
      <c r="ARO469" s="309"/>
      <c r="ARP469" s="309"/>
      <c r="ARQ469" s="309"/>
      <c r="ARR469" s="309"/>
      <c r="ARS469" s="309"/>
      <c r="ART469" s="309"/>
      <c r="ARU469" s="309"/>
      <c r="ARV469" s="309"/>
      <c r="ARW469" s="309"/>
      <c r="ARX469" s="309"/>
      <c r="ARY469" s="309"/>
      <c r="ARZ469" s="309"/>
      <c r="ASA469" s="309"/>
      <c r="ASB469" s="309"/>
      <c r="ASC469" s="309"/>
      <c r="ASD469" s="309"/>
      <c r="ASE469" s="309"/>
      <c r="ASF469" s="309"/>
      <c r="ASG469" s="309"/>
      <c r="ASH469" s="309"/>
      <c r="ASI469" s="309"/>
      <c r="ASJ469" s="309"/>
      <c r="ASK469" s="309"/>
      <c r="ASL469" s="309"/>
      <c r="ASM469" s="309"/>
      <c r="ASN469" s="309"/>
      <c r="ASO469" s="309"/>
      <c r="ASP469" s="309"/>
      <c r="ASQ469" s="309"/>
      <c r="ASR469" s="309"/>
      <c r="ASS469" s="309"/>
      <c r="AST469" s="309"/>
      <c r="ASU469" s="309"/>
      <c r="ASV469" s="309"/>
      <c r="ASW469" s="309"/>
      <c r="ASX469" s="309"/>
      <c r="ASY469" s="309"/>
      <c r="ASZ469" s="309"/>
      <c r="ATA469" s="309"/>
      <c r="ATB469" s="309"/>
      <c r="ATC469" s="309"/>
      <c r="ATD469" s="309"/>
      <c r="ATE469" s="309"/>
      <c r="ATF469" s="309"/>
      <c r="ATG469" s="309"/>
      <c r="ATH469" s="309"/>
      <c r="ATI469" s="309"/>
      <c r="ATJ469" s="309"/>
      <c r="ATK469" s="309"/>
      <c r="ATL469" s="309"/>
      <c r="ATM469" s="309"/>
      <c r="ATN469" s="309"/>
      <c r="ATO469" s="309"/>
      <c r="ATP469" s="309"/>
      <c r="ATQ469" s="309"/>
      <c r="ATR469" s="309"/>
      <c r="ATS469" s="309"/>
      <c r="ATT469" s="309"/>
      <c r="ATU469" s="309"/>
      <c r="ATV469" s="309"/>
      <c r="ATW469" s="309"/>
      <c r="ATX469" s="309"/>
      <c r="ATY469" s="309"/>
      <c r="ATZ469" s="309"/>
      <c r="AUA469" s="309"/>
      <c r="AUB469" s="309"/>
      <c r="AUC469" s="309"/>
      <c r="AUD469" s="309"/>
      <c r="AUE469" s="309"/>
      <c r="AUF469" s="309"/>
      <c r="AUG469" s="309"/>
      <c r="AUH469" s="309"/>
      <c r="AUI469" s="309"/>
      <c r="AUJ469" s="309"/>
      <c r="AUK469" s="309"/>
      <c r="AUL469" s="309"/>
      <c r="AUM469" s="309"/>
      <c r="AUN469" s="309"/>
      <c r="AUO469" s="309"/>
      <c r="AUP469" s="309"/>
      <c r="AUQ469" s="309"/>
      <c r="AUR469" s="309"/>
      <c r="AUS469" s="309"/>
      <c r="AUT469" s="309"/>
      <c r="AUU469" s="309"/>
      <c r="AUV469" s="309"/>
      <c r="AUW469" s="309"/>
      <c r="AUX469" s="309"/>
      <c r="AUY469" s="309"/>
      <c r="AUZ469" s="309"/>
      <c r="AVA469" s="309"/>
      <c r="AVB469" s="309"/>
      <c r="AVC469" s="309"/>
      <c r="AVD469" s="309"/>
      <c r="AVE469" s="309"/>
      <c r="AVF469" s="309"/>
      <c r="AVG469" s="309"/>
      <c r="AVH469" s="309"/>
      <c r="AVI469" s="309"/>
      <c r="AVJ469" s="309"/>
      <c r="AVK469" s="309"/>
      <c r="AVL469" s="309"/>
      <c r="AVM469" s="309"/>
      <c r="AVN469" s="309"/>
      <c r="AVO469" s="309"/>
      <c r="AVP469" s="309"/>
      <c r="AVQ469" s="309"/>
      <c r="AVR469" s="309"/>
      <c r="AVS469" s="309"/>
      <c r="AVT469" s="309"/>
      <c r="AVU469" s="309"/>
      <c r="AVV469" s="309"/>
      <c r="AVW469" s="309"/>
      <c r="AVX469" s="309"/>
      <c r="AVY469" s="309"/>
      <c r="AVZ469" s="309"/>
      <c r="AWA469" s="309"/>
      <c r="AWB469" s="309"/>
      <c r="AWC469" s="309"/>
      <c r="AWD469" s="309"/>
      <c r="AWE469" s="309"/>
      <c r="AWF469" s="309"/>
      <c r="AWG469" s="309"/>
      <c r="AWH469" s="309"/>
      <c r="AWI469" s="309"/>
      <c r="AWJ469" s="309"/>
      <c r="AWK469" s="309"/>
      <c r="AWL469" s="309"/>
      <c r="AWM469" s="309"/>
      <c r="AWN469" s="309"/>
      <c r="AWO469" s="309"/>
      <c r="AWP469" s="309"/>
      <c r="AWQ469" s="309"/>
      <c r="AWR469" s="309"/>
      <c r="AWS469" s="309"/>
      <c r="AWT469" s="309"/>
      <c r="AWU469" s="309"/>
      <c r="AWV469" s="309"/>
      <c r="AWW469" s="309"/>
      <c r="AWX469" s="309"/>
      <c r="AWY469" s="309"/>
      <c r="AWZ469" s="309"/>
      <c r="AXA469" s="309"/>
      <c r="AXB469" s="309"/>
      <c r="AXC469" s="309"/>
      <c r="AXD469" s="309"/>
      <c r="AXE469" s="309"/>
      <c r="AXF469" s="309"/>
      <c r="AXG469" s="309"/>
      <c r="AXH469" s="309"/>
      <c r="AXI469" s="309"/>
      <c r="AXJ469" s="309"/>
      <c r="AXK469" s="309"/>
      <c r="AXL469" s="309"/>
      <c r="AXM469" s="309"/>
      <c r="AXN469" s="309"/>
      <c r="AXO469" s="309"/>
      <c r="AXP469" s="309"/>
      <c r="AXQ469" s="309"/>
      <c r="AXR469" s="309"/>
      <c r="AXS469" s="309"/>
      <c r="AXT469" s="309"/>
      <c r="AXU469" s="309"/>
      <c r="AXV469" s="309"/>
      <c r="AXW469" s="309"/>
      <c r="AXX469" s="309"/>
      <c r="AXY469" s="309"/>
      <c r="AXZ469" s="309"/>
      <c r="AYA469" s="309"/>
      <c r="AYB469" s="309"/>
      <c r="AYC469" s="309"/>
      <c r="AYD469" s="309"/>
      <c r="AYE469" s="309"/>
      <c r="AYF469" s="309"/>
      <c r="AYG469" s="309"/>
      <c r="AYH469" s="309"/>
      <c r="AYI469" s="309"/>
      <c r="AYJ469" s="309"/>
      <c r="AYK469" s="309"/>
      <c r="AYL469" s="309"/>
      <c r="AYM469" s="309"/>
      <c r="AYN469" s="309"/>
      <c r="AYO469" s="309"/>
      <c r="AYP469" s="309"/>
      <c r="AYQ469" s="309"/>
      <c r="AYR469" s="309"/>
      <c r="AYS469" s="309"/>
      <c r="AYT469" s="309"/>
      <c r="AYU469" s="309"/>
      <c r="AYV469" s="309"/>
      <c r="AYW469" s="309"/>
      <c r="AYX469" s="309"/>
      <c r="AYY469" s="309"/>
      <c r="AYZ469" s="309"/>
      <c r="AZA469" s="309"/>
      <c r="AZB469" s="309"/>
      <c r="AZC469" s="309"/>
      <c r="AZD469" s="309"/>
      <c r="AZE469" s="309"/>
      <c r="AZF469" s="309"/>
      <c r="AZG469" s="309"/>
      <c r="AZH469" s="309"/>
      <c r="AZI469" s="309"/>
      <c r="AZJ469" s="309"/>
      <c r="AZK469" s="309"/>
      <c r="AZL469" s="309"/>
      <c r="AZM469" s="309"/>
      <c r="AZN469" s="309"/>
      <c r="AZO469" s="309"/>
      <c r="AZP469" s="309"/>
      <c r="AZQ469" s="309"/>
      <c r="AZR469" s="309"/>
      <c r="AZS469" s="309"/>
      <c r="AZT469" s="309"/>
      <c r="AZU469" s="309"/>
      <c r="AZV469" s="309"/>
      <c r="AZW469" s="309"/>
      <c r="AZX469" s="309"/>
      <c r="AZY469" s="309"/>
      <c r="AZZ469" s="309"/>
      <c r="BAA469" s="309"/>
      <c r="BAB469" s="309"/>
      <c r="BAC469" s="309"/>
      <c r="BAD469" s="309"/>
      <c r="BAE469" s="309"/>
      <c r="BAF469" s="309"/>
      <c r="BAG469" s="309"/>
      <c r="BAH469" s="309"/>
      <c r="BAI469" s="309"/>
      <c r="BAJ469" s="309"/>
      <c r="BAK469" s="309"/>
      <c r="BAL469" s="309"/>
      <c r="BAM469" s="309"/>
      <c r="BAN469" s="309"/>
      <c r="BAO469" s="309"/>
      <c r="BAP469" s="309"/>
      <c r="BAQ469" s="309"/>
      <c r="BAR469" s="309"/>
      <c r="BAS469" s="309"/>
      <c r="BAT469" s="309"/>
      <c r="BAU469" s="309"/>
      <c r="BAV469" s="309"/>
      <c r="BAW469" s="309"/>
      <c r="BAX469" s="309"/>
      <c r="BAY469" s="309"/>
      <c r="BAZ469" s="309"/>
      <c r="BBA469" s="309"/>
      <c r="BBB469" s="309"/>
      <c r="BBC469" s="309"/>
      <c r="BBD469" s="309"/>
      <c r="BBE469" s="309"/>
      <c r="BBF469" s="309"/>
      <c r="BBG469" s="309"/>
      <c r="BBH469" s="309"/>
      <c r="BBI469" s="309"/>
      <c r="BBJ469" s="309"/>
      <c r="BBK469" s="309"/>
      <c r="BBL469" s="309"/>
      <c r="BBM469" s="309"/>
      <c r="BBN469" s="309"/>
      <c r="BBO469" s="309"/>
      <c r="BBP469" s="309"/>
      <c r="BBQ469" s="309"/>
      <c r="BBR469" s="309"/>
      <c r="BBS469" s="309"/>
      <c r="BBT469" s="309"/>
      <c r="BBU469" s="309"/>
      <c r="BBV469" s="309"/>
      <c r="BBW469" s="309"/>
      <c r="BBX469" s="309"/>
      <c r="BBY469" s="309"/>
      <c r="BBZ469" s="309"/>
      <c r="BCA469" s="309"/>
      <c r="BCB469" s="309"/>
      <c r="BCC469" s="309"/>
      <c r="BCD469" s="309"/>
      <c r="BCE469" s="309"/>
      <c r="BCF469" s="309"/>
      <c r="BCG469" s="309"/>
      <c r="BCH469" s="309"/>
      <c r="BCI469" s="309"/>
      <c r="BCJ469" s="309"/>
      <c r="BCK469" s="309"/>
      <c r="BCL469" s="309"/>
      <c r="BCM469" s="309"/>
      <c r="BCN469" s="309"/>
      <c r="BCO469" s="309"/>
      <c r="BCP469" s="309"/>
      <c r="BCQ469" s="309"/>
      <c r="BCR469" s="309"/>
      <c r="BCS469" s="309"/>
      <c r="BCT469" s="309"/>
      <c r="BCU469" s="309"/>
      <c r="BCV469" s="309"/>
      <c r="BCW469" s="309"/>
      <c r="BCX469" s="309"/>
      <c r="BCY469" s="309"/>
      <c r="BCZ469" s="309"/>
      <c r="BDA469" s="309"/>
      <c r="BDB469" s="309"/>
      <c r="BDC469" s="309"/>
      <c r="BDD469" s="309"/>
      <c r="BDE469" s="309"/>
      <c r="BDF469" s="309"/>
      <c r="BDG469" s="309"/>
      <c r="BDH469" s="309"/>
      <c r="BDI469" s="309"/>
      <c r="BDJ469" s="309"/>
      <c r="BDK469" s="309"/>
      <c r="BDL469" s="309"/>
      <c r="BDM469" s="309"/>
      <c r="BDN469" s="309"/>
      <c r="BDO469" s="309"/>
      <c r="BDP469" s="309"/>
      <c r="BDQ469" s="309"/>
      <c r="BDR469" s="309"/>
      <c r="BDS469" s="309"/>
      <c r="BDT469" s="309"/>
      <c r="BDU469" s="309"/>
      <c r="BDV469" s="309"/>
      <c r="BDW469" s="309"/>
      <c r="BDX469" s="309"/>
      <c r="BDY469" s="309"/>
      <c r="BDZ469" s="309"/>
      <c r="BEA469" s="309"/>
      <c r="BEB469" s="309"/>
      <c r="BEC469" s="309"/>
      <c r="BED469" s="309"/>
      <c r="BEE469" s="309"/>
      <c r="BEF469" s="309"/>
      <c r="BEG469" s="309"/>
      <c r="BEH469" s="309"/>
      <c r="BEI469" s="309"/>
      <c r="BEJ469" s="309"/>
      <c r="BEK469" s="309"/>
      <c r="BEL469" s="309"/>
      <c r="BEM469" s="309"/>
      <c r="BEN469" s="309"/>
      <c r="BEO469" s="309"/>
      <c r="BEP469" s="309"/>
      <c r="BEQ469" s="309"/>
      <c r="BER469" s="309"/>
      <c r="BES469" s="309"/>
      <c r="BET469" s="309"/>
      <c r="BEU469" s="309"/>
      <c r="BEV469" s="309"/>
      <c r="BEW469" s="309"/>
      <c r="BEX469" s="309"/>
      <c r="BEY469" s="309"/>
      <c r="BEZ469" s="309"/>
      <c r="BFA469" s="309"/>
      <c r="BFB469" s="309"/>
      <c r="BFC469" s="309"/>
      <c r="BFD469" s="309"/>
      <c r="BFE469" s="309"/>
      <c r="BFF469" s="309"/>
      <c r="BFG469" s="309"/>
      <c r="BFH469" s="309"/>
      <c r="BFI469" s="309"/>
      <c r="BFJ469" s="309"/>
      <c r="BFK469" s="309"/>
      <c r="BFL469" s="309"/>
      <c r="BFM469" s="309"/>
      <c r="BFN469" s="309"/>
      <c r="BFO469" s="309"/>
      <c r="BFP469" s="309"/>
      <c r="BFQ469" s="309"/>
      <c r="BFR469" s="309"/>
      <c r="BFS469" s="309"/>
      <c r="BFT469" s="309"/>
      <c r="BFU469" s="309"/>
      <c r="BFV469" s="309"/>
      <c r="BFW469" s="309"/>
      <c r="BFX469" s="309"/>
      <c r="BFY469" s="309"/>
      <c r="BFZ469" s="309"/>
      <c r="BGA469" s="309"/>
      <c r="BGB469" s="309"/>
      <c r="BGC469" s="309"/>
      <c r="BGD469" s="309"/>
      <c r="BGE469" s="309"/>
      <c r="BGF469" s="309"/>
      <c r="BGG469" s="309"/>
      <c r="BGH469" s="309"/>
    </row>
    <row r="470" spans="6:1542" s="18" customFormat="1" ht="14.45" customHeight="1" x14ac:dyDescent="0.25">
      <c r="F470" s="68"/>
      <c r="Y470" s="68"/>
      <c r="AC470" s="309"/>
      <c r="AD470" s="309"/>
      <c r="AE470" s="309"/>
      <c r="AF470" s="309"/>
      <c r="AG470" s="309"/>
      <c r="AH470" s="309"/>
      <c r="AI470" s="309"/>
      <c r="AJ470" s="309"/>
      <c r="AK470" s="309"/>
      <c r="AL470" s="309"/>
      <c r="AM470" s="309"/>
      <c r="AN470" s="309"/>
      <c r="AO470" s="309"/>
      <c r="AP470" s="309"/>
      <c r="AQ470" s="309"/>
      <c r="AR470" s="309"/>
      <c r="AS470" s="309"/>
      <c r="AT470" s="309"/>
      <c r="AU470" s="309"/>
      <c r="AV470" s="309"/>
      <c r="AW470" s="309"/>
      <c r="AX470" s="309"/>
      <c r="AY470" s="309"/>
      <c r="AZ470" s="309"/>
      <c r="BA470" s="309"/>
      <c r="BB470" s="309"/>
      <c r="BC470" s="309"/>
      <c r="BD470" s="309"/>
      <c r="BE470" s="309"/>
      <c r="BF470" s="309"/>
      <c r="BG470" s="309"/>
      <c r="BH470" s="309"/>
      <c r="BI470" s="309"/>
      <c r="BJ470" s="309"/>
      <c r="BK470" s="309"/>
      <c r="BL470" s="309"/>
      <c r="BM470" s="309"/>
      <c r="BN470" s="309"/>
      <c r="BO470" s="309"/>
      <c r="BP470" s="309"/>
      <c r="BQ470" s="309"/>
      <c r="BR470" s="309"/>
      <c r="BS470" s="309"/>
      <c r="BT470" s="309"/>
      <c r="BU470" s="309"/>
      <c r="BV470" s="309"/>
      <c r="BW470" s="309"/>
      <c r="BX470" s="309"/>
      <c r="BY470" s="309"/>
      <c r="BZ470" s="309"/>
      <c r="CA470" s="309"/>
      <c r="CB470" s="309"/>
      <c r="CC470" s="309"/>
      <c r="CD470" s="309"/>
      <c r="CE470" s="309"/>
      <c r="CF470" s="309"/>
      <c r="CG470" s="309"/>
      <c r="CH470" s="309"/>
      <c r="CI470" s="309"/>
      <c r="CJ470" s="309"/>
      <c r="CK470" s="309"/>
      <c r="CL470" s="309"/>
      <c r="CM470" s="309"/>
      <c r="CN470" s="309"/>
      <c r="CO470" s="309"/>
      <c r="CP470" s="309"/>
      <c r="CQ470" s="309"/>
      <c r="CR470" s="309"/>
      <c r="CS470" s="309"/>
      <c r="CT470" s="309"/>
      <c r="CU470" s="309"/>
      <c r="CV470" s="309"/>
      <c r="CW470" s="309"/>
      <c r="CX470" s="309"/>
      <c r="CY470" s="309"/>
      <c r="CZ470" s="309"/>
      <c r="DA470" s="309"/>
      <c r="DB470" s="309"/>
      <c r="DC470" s="309"/>
      <c r="DD470" s="309"/>
      <c r="DE470" s="309"/>
      <c r="DF470" s="309"/>
      <c r="DG470" s="309"/>
      <c r="DH470" s="309"/>
      <c r="DI470" s="309"/>
      <c r="DJ470" s="309"/>
      <c r="DK470" s="309"/>
      <c r="DL470" s="309"/>
      <c r="DM470" s="309"/>
      <c r="DN470" s="309"/>
      <c r="DO470" s="309"/>
      <c r="DP470" s="309"/>
      <c r="DQ470" s="309"/>
      <c r="DR470" s="309"/>
      <c r="DS470" s="309"/>
      <c r="DT470" s="309"/>
      <c r="DU470" s="309"/>
      <c r="DV470" s="309"/>
      <c r="DW470" s="309"/>
      <c r="DX470" s="309"/>
      <c r="DY470" s="309"/>
      <c r="DZ470" s="309"/>
      <c r="EA470" s="309"/>
      <c r="EB470" s="309"/>
      <c r="EC470" s="309"/>
      <c r="ED470" s="309"/>
      <c r="EE470" s="309"/>
      <c r="EF470" s="309"/>
      <c r="EG470" s="309"/>
      <c r="EH470" s="309"/>
      <c r="EI470" s="309"/>
      <c r="EJ470" s="309"/>
      <c r="EK470" s="309"/>
      <c r="EL470" s="309"/>
      <c r="EM470" s="309"/>
      <c r="EN470" s="309"/>
      <c r="EO470" s="309"/>
      <c r="EP470" s="309"/>
      <c r="EQ470" s="309"/>
      <c r="ER470" s="309"/>
      <c r="ES470" s="309"/>
      <c r="ET470" s="309"/>
      <c r="EU470" s="309"/>
      <c r="EV470" s="309"/>
      <c r="EW470" s="309"/>
      <c r="EX470" s="309"/>
      <c r="EY470" s="309"/>
      <c r="EZ470" s="309"/>
      <c r="FA470" s="309"/>
      <c r="FB470" s="309"/>
      <c r="FC470" s="309"/>
      <c r="FD470" s="309"/>
      <c r="FE470" s="309"/>
      <c r="FF470" s="309"/>
      <c r="FG470" s="309"/>
      <c r="FH470" s="309"/>
      <c r="FI470" s="309"/>
      <c r="FJ470" s="309"/>
      <c r="FK470" s="309"/>
      <c r="FL470" s="309"/>
      <c r="FM470" s="309"/>
      <c r="FN470" s="309"/>
      <c r="FO470" s="309"/>
      <c r="FP470" s="309"/>
      <c r="FQ470" s="309"/>
      <c r="FR470" s="309"/>
      <c r="FS470" s="309"/>
      <c r="FT470" s="309"/>
      <c r="FU470" s="309"/>
      <c r="FV470" s="309"/>
      <c r="FW470" s="309"/>
      <c r="FX470" s="309"/>
      <c r="FY470" s="309"/>
      <c r="FZ470" s="309"/>
      <c r="GA470" s="309"/>
      <c r="GB470" s="309"/>
      <c r="GC470" s="309"/>
      <c r="GD470" s="309"/>
      <c r="GE470" s="309"/>
      <c r="GF470" s="309"/>
      <c r="GG470" s="309"/>
      <c r="GH470" s="309"/>
      <c r="GI470" s="309"/>
      <c r="GJ470" s="309"/>
      <c r="GK470" s="309"/>
      <c r="GL470" s="309"/>
      <c r="GM470" s="309"/>
      <c r="GN470" s="309"/>
      <c r="GO470" s="309"/>
      <c r="GP470" s="309"/>
      <c r="GQ470" s="309"/>
      <c r="GR470" s="309"/>
      <c r="GS470" s="309"/>
      <c r="GT470" s="309"/>
      <c r="GU470" s="309"/>
      <c r="GV470" s="309"/>
      <c r="GW470" s="309"/>
      <c r="GX470" s="309"/>
      <c r="GY470" s="309"/>
      <c r="GZ470" s="309"/>
      <c r="HA470" s="309"/>
      <c r="HB470" s="309"/>
      <c r="HC470" s="309"/>
      <c r="HD470" s="309"/>
      <c r="HE470" s="309"/>
      <c r="HF470" s="309"/>
      <c r="HG470" s="309"/>
      <c r="HH470" s="309"/>
      <c r="HI470" s="309"/>
      <c r="HJ470" s="309"/>
      <c r="HK470" s="309"/>
      <c r="HL470" s="309"/>
      <c r="HM470" s="309"/>
      <c r="HN470" s="309"/>
      <c r="HO470" s="309"/>
      <c r="HP470" s="309"/>
      <c r="HQ470" s="309"/>
      <c r="HR470" s="309"/>
      <c r="HS470" s="309"/>
      <c r="HT470" s="309"/>
      <c r="HU470" s="309"/>
      <c r="HV470" s="309"/>
      <c r="HW470" s="309"/>
      <c r="HX470" s="309"/>
      <c r="HY470" s="309"/>
      <c r="HZ470" s="309"/>
      <c r="IA470" s="309"/>
      <c r="IB470" s="309"/>
      <c r="IC470" s="309"/>
      <c r="ID470" s="309"/>
      <c r="IE470" s="309"/>
      <c r="IF470" s="309"/>
      <c r="IG470" s="309"/>
      <c r="IH470" s="309"/>
      <c r="II470" s="309"/>
      <c r="IJ470" s="309"/>
      <c r="IK470" s="309"/>
      <c r="IL470" s="309"/>
      <c r="IM470" s="309"/>
      <c r="IN470" s="309"/>
      <c r="IO470" s="309"/>
      <c r="IP470" s="309"/>
      <c r="IQ470" s="309"/>
      <c r="IR470" s="309"/>
      <c r="IS470" s="309"/>
      <c r="IT470" s="309"/>
      <c r="IU470" s="309"/>
      <c r="IV470" s="309"/>
      <c r="IW470" s="309"/>
      <c r="IX470" s="309"/>
      <c r="IY470" s="309"/>
      <c r="IZ470" s="309"/>
      <c r="JA470" s="309"/>
      <c r="JB470" s="309"/>
      <c r="JC470" s="309"/>
      <c r="JD470" s="309"/>
      <c r="JE470" s="309"/>
      <c r="JF470" s="309"/>
      <c r="JG470" s="309"/>
      <c r="JH470" s="309"/>
      <c r="JI470" s="309"/>
      <c r="JJ470" s="309"/>
      <c r="JK470" s="309"/>
      <c r="JL470" s="309"/>
      <c r="JM470" s="309"/>
      <c r="JN470" s="309"/>
      <c r="JO470" s="309"/>
      <c r="JP470" s="309"/>
      <c r="JQ470" s="309"/>
      <c r="JR470" s="309"/>
      <c r="JS470" s="309"/>
      <c r="JT470" s="309"/>
      <c r="JU470" s="309"/>
      <c r="JV470" s="309"/>
      <c r="JW470" s="309"/>
      <c r="JX470" s="309"/>
      <c r="JY470" s="309"/>
      <c r="JZ470" s="309"/>
      <c r="KA470" s="309"/>
      <c r="KB470" s="309"/>
      <c r="KC470" s="309"/>
      <c r="KD470" s="309"/>
      <c r="KE470" s="309"/>
      <c r="KF470" s="309"/>
      <c r="KG470" s="309"/>
      <c r="KH470" s="309"/>
      <c r="KI470" s="309"/>
      <c r="KJ470" s="309"/>
      <c r="KK470" s="309"/>
      <c r="KL470" s="309"/>
      <c r="KM470" s="309"/>
      <c r="KN470" s="309"/>
      <c r="KO470" s="309"/>
      <c r="KP470" s="309"/>
      <c r="KQ470" s="309"/>
      <c r="KR470" s="309"/>
      <c r="KS470" s="309"/>
      <c r="KT470" s="309"/>
      <c r="KU470" s="309"/>
      <c r="KV470" s="309"/>
      <c r="KW470" s="309"/>
      <c r="KX470" s="309"/>
      <c r="KY470" s="309"/>
      <c r="KZ470" s="309"/>
      <c r="LA470" s="309"/>
      <c r="LB470" s="309"/>
      <c r="LC470" s="309"/>
      <c r="LD470" s="309"/>
      <c r="LE470" s="309"/>
      <c r="LF470" s="309"/>
      <c r="LG470" s="309"/>
      <c r="LH470" s="309"/>
      <c r="LI470" s="309"/>
      <c r="LJ470" s="309"/>
      <c r="LK470" s="309"/>
      <c r="LL470" s="309"/>
      <c r="LM470" s="309"/>
      <c r="LN470" s="309"/>
      <c r="LO470" s="309"/>
      <c r="LP470" s="309"/>
      <c r="LQ470" s="309"/>
      <c r="LR470" s="309"/>
      <c r="LS470" s="309"/>
      <c r="LT470" s="309"/>
      <c r="LU470" s="309"/>
      <c r="LV470" s="309"/>
      <c r="LW470" s="309"/>
      <c r="LX470" s="309"/>
      <c r="LY470" s="309"/>
      <c r="LZ470" s="309"/>
      <c r="MA470" s="309"/>
      <c r="MB470" s="309"/>
      <c r="MC470" s="309"/>
      <c r="MD470" s="309"/>
      <c r="ME470" s="309"/>
      <c r="MF470" s="309"/>
      <c r="MG470" s="309"/>
      <c r="MH470" s="309"/>
      <c r="MI470" s="309"/>
      <c r="MJ470" s="309"/>
      <c r="MK470" s="309"/>
      <c r="ML470" s="309"/>
      <c r="MM470" s="309"/>
      <c r="MN470" s="309"/>
      <c r="MO470" s="309"/>
      <c r="MP470" s="309"/>
      <c r="MQ470" s="309"/>
      <c r="MR470" s="309"/>
      <c r="MS470" s="309"/>
      <c r="MT470" s="309"/>
      <c r="MU470" s="309"/>
      <c r="MV470" s="309"/>
      <c r="MW470" s="309"/>
      <c r="MX470" s="309"/>
      <c r="MY470" s="309"/>
      <c r="MZ470" s="309"/>
      <c r="NA470" s="309"/>
      <c r="NB470" s="309"/>
      <c r="NC470" s="309"/>
      <c r="ND470" s="309"/>
      <c r="NE470" s="309"/>
      <c r="NF470" s="309"/>
      <c r="NG470" s="309"/>
      <c r="NH470" s="309"/>
      <c r="NI470" s="309"/>
      <c r="NJ470" s="309"/>
      <c r="NK470" s="309"/>
      <c r="NL470" s="309"/>
      <c r="NM470" s="309"/>
      <c r="NN470" s="309"/>
      <c r="NO470" s="309"/>
      <c r="NP470" s="309"/>
      <c r="NQ470" s="309"/>
      <c r="NR470" s="309"/>
      <c r="NS470" s="309"/>
      <c r="NT470" s="309"/>
      <c r="NU470" s="309"/>
      <c r="NV470" s="309"/>
      <c r="NW470" s="309"/>
      <c r="NX470" s="309"/>
      <c r="NY470" s="309"/>
      <c r="NZ470" s="309"/>
      <c r="OA470" s="309"/>
      <c r="OB470" s="309"/>
      <c r="OC470" s="309"/>
      <c r="OD470" s="309"/>
      <c r="OE470" s="309"/>
      <c r="OF470" s="309"/>
      <c r="OG470" s="309"/>
      <c r="OH470" s="309"/>
      <c r="OI470" s="309"/>
      <c r="OJ470" s="309"/>
      <c r="OK470" s="309"/>
      <c r="OL470" s="309"/>
      <c r="OM470" s="309"/>
      <c r="ON470" s="309"/>
      <c r="OO470" s="309"/>
      <c r="OP470" s="309"/>
      <c r="OQ470" s="309"/>
      <c r="OR470" s="309"/>
      <c r="OS470" s="309"/>
      <c r="OT470" s="309"/>
      <c r="OU470" s="309"/>
      <c r="OV470" s="309"/>
      <c r="OW470" s="309"/>
      <c r="OX470" s="309"/>
      <c r="OY470" s="309"/>
      <c r="OZ470" s="309"/>
      <c r="PA470" s="309"/>
      <c r="PB470" s="309"/>
      <c r="PC470" s="309"/>
      <c r="PD470" s="309"/>
      <c r="PE470" s="309"/>
      <c r="PF470" s="309"/>
      <c r="PG470" s="309"/>
      <c r="PH470" s="309"/>
      <c r="PI470" s="309"/>
      <c r="PJ470" s="309"/>
      <c r="PK470" s="309"/>
      <c r="PL470" s="309"/>
      <c r="PM470" s="309"/>
      <c r="PN470" s="309"/>
      <c r="PO470" s="309"/>
      <c r="PP470" s="309"/>
      <c r="PQ470" s="309"/>
      <c r="PR470" s="309"/>
      <c r="PS470" s="309"/>
      <c r="PT470" s="309"/>
      <c r="PU470" s="309"/>
      <c r="PV470" s="309"/>
      <c r="PW470" s="309"/>
      <c r="PX470" s="309"/>
      <c r="PY470" s="309"/>
      <c r="PZ470" s="309"/>
      <c r="QA470" s="309"/>
      <c r="QB470" s="309"/>
      <c r="QC470" s="309"/>
      <c r="QD470" s="309"/>
      <c r="QE470" s="309"/>
      <c r="QF470" s="309"/>
      <c r="QG470" s="309"/>
      <c r="QH470" s="309"/>
      <c r="QI470" s="309"/>
      <c r="QJ470" s="309"/>
      <c r="QK470" s="309"/>
      <c r="QL470" s="309"/>
      <c r="QM470" s="309"/>
      <c r="QN470" s="309"/>
      <c r="QO470" s="309"/>
      <c r="QP470" s="309"/>
      <c r="QQ470" s="309"/>
      <c r="QR470" s="309"/>
      <c r="QS470" s="309"/>
      <c r="QT470" s="309"/>
      <c r="QU470" s="309"/>
      <c r="QV470" s="309"/>
      <c r="QW470" s="309"/>
      <c r="QX470" s="309"/>
      <c r="QY470" s="309"/>
      <c r="QZ470" s="309"/>
      <c r="RA470" s="309"/>
      <c r="RB470" s="309"/>
      <c r="RC470" s="309"/>
      <c r="RD470" s="309"/>
      <c r="RE470" s="309"/>
      <c r="RF470" s="309"/>
      <c r="RG470" s="309"/>
      <c r="RH470" s="309"/>
      <c r="RI470" s="309"/>
      <c r="RJ470" s="309"/>
      <c r="RK470" s="309"/>
      <c r="RL470" s="309"/>
      <c r="RM470" s="309"/>
      <c r="RN470" s="309"/>
      <c r="RO470" s="309"/>
      <c r="RP470" s="309"/>
      <c r="RQ470" s="309"/>
      <c r="RR470" s="309"/>
      <c r="RS470" s="309"/>
      <c r="RT470" s="309"/>
      <c r="RU470" s="309"/>
      <c r="RV470" s="309"/>
      <c r="RW470" s="309"/>
      <c r="RX470" s="309"/>
      <c r="RY470" s="309"/>
      <c r="RZ470" s="309"/>
      <c r="SA470" s="309"/>
      <c r="SB470" s="309"/>
      <c r="SC470" s="309"/>
      <c r="SD470" s="309"/>
      <c r="SE470" s="309"/>
      <c r="SF470" s="309"/>
      <c r="SG470" s="309"/>
      <c r="SH470" s="309"/>
      <c r="SI470" s="309"/>
      <c r="SJ470" s="309"/>
      <c r="SK470" s="309"/>
      <c r="SL470" s="309"/>
      <c r="SM470" s="309"/>
      <c r="SN470" s="309"/>
      <c r="SO470" s="309"/>
      <c r="SP470" s="309"/>
      <c r="SQ470" s="309"/>
      <c r="SR470" s="309"/>
      <c r="SS470" s="309"/>
      <c r="ST470" s="309"/>
      <c r="SU470" s="309"/>
      <c r="SV470" s="309"/>
      <c r="SW470" s="309"/>
      <c r="SX470" s="309"/>
      <c r="SY470" s="309"/>
      <c r="SZ470" s="309"/>
      <c r="TA470" s="309"/>
      <c r="TB470" s="309"/>
      <c r="TC470" s="309"/>
      <c r="TD470" s="309"/>
      <c r="TE470" s="309"/>
      <c r="TF470" s="309"/>
      <c r="TG470" s="309"/>
      <c r="TH470" s="309"/>
      <c r="TI470" s="309"/>
      <c r="TJ470" s="309"/>
      <c r="TK470" s="309"/>
      <c r="TL470" s="309"/>
      <c r="TM470" s="309"/>
      <c r="TN470" s="309"/>
      <c r="TO470" s="309"/>
      <c r="TP470" s="309"/>
      <c r="TQ470" s="309"/>
      <c r="TR470" s="309"/>
      <c r="TS470" s="309"/>
      <c r="TT470" s="309"/>
      <c r="TU470" s="309"/>
      <c r="TV470" s="309"/>
      <c r="TW470" s="309"/>
      <c r="TX470" s="309"/>
      <c r="TY470" s="309"/>
      <c r="TZ470" s="309"/>
      <c r="UA470" s="309"/>
      <c r="UB470" s="309"/>
      <c r="UC470" s="309"/>
      <c r="UD470" s="309"/>
      <c r="UE470" s="309"/>
      <c r="UF470" s="309"/>
      <c r="UG470" s="309"/>
      <c r="UH470" s="309"/>
      <c r="UI470" s="309"/>
      <c r="UJ470" s="309"/>
      <c r="UK470" s="309"/>
      <c r="UL470" s="309"/>
      <c r="UM470" s="309"/>
      <c r="UN470" s="309"/>
      <c r="UO470" s="309"/>
      <c r="UP470" s="309"/>
      <c r="UQ470" s="309"/>
      <c r="UR470" s="309"/>
      <c r="US470" s="309"/>
      <c r="UT470" s="309"/>
      <c r="UU470" s="309"/>
      <c r="UV470" s="309"/>
      <c r="UW470" s="309"/>
      <c r="UX470" s="309"/>
      <c r="UY470" s="309"/>
      <c r="UZ470" s="309"/>
      <c r="VA470" s="309"/>
      <c r="VB470" s="309"/>
      <c r="VC470" s="309"/>
      <c r="VD470" s="309"/>
      <c r="VE470" s="309"/>
      <c r="VF470" s="309"/>
      <c r="VG470" s="309"/>
      <c r="VH470" s="309"/>
      <c r="VI470" s="309"/>
      <c r="VJ470" s="309"/>
      <c r="VK470" s="309"/>
      <c r="VL470" s="309"/>
      <c r="VM470" s="309"/>
      <c r="VN470" s="309"/>
      <c r="VO470" s="309"/>
      <c r="VP470" s="309"/>
      <c r="VQ470" s="309"/>
      <c r="VR470" s="309"/>
      <c r="VS470" s="309"/>
      <c r="VT470" s="309"/>
      <c r="VU470" s="309"/>
      <c r="VV470" s="309"/>
      <c r="VW470" s="309"/>
      <c r="VX470" s="309"/>
      <c r="VY470" s="309"/>
      <c r="VZ470" s="309"/>
      <c r="WA470" s="309"/>
      <c r="WB470" s="309"/>
      <c r="WC470" s="309"/>
      <c r="WD470" s="309"/>
      <c r="WE470" s="309"/>
      <c r="WF470" s="309"/>
      <c r="WG470" s="309"/>
      <c r="WH470" s="309"/>
      <c r="WI470" s="309"/>
      <c r="WJ470" s="309"/>
      <c r="WK470" s="309"/>
      <c r="WL470" s="309"/>
      <c r="WM470" s="309"/>
      <c r="WN470" s="309"/>
      <c r="WO470" s="309"/>
      <c r="WP470" s="309"/>
      <c r="WQ470" s="309"/>
      <c r="WR470" s="309"/>
      <c r="WS470" s="309"/>
      <c r="WT470" s="309"/>
      <c r="WU470" s="309"/>
      <c r="WV470" s="309"/>
      <c r="WW470" s="309"/>
      <c r="WX470" s="309"/>
      <c r="WY470" s="309"/>
      <c r="WZ470" s="309"/>
      <c r="XA470" s="309"/>
      <c r="XB470" s="309"/>
      <c r="XC470" s="309"/>
      <c r="XD470" s="309"/>
      <c r="XE470" s="309"/>
      <c r="XF470" s="309"/>
      <c r="XG470" s="309"/>
      <c r="XH470" s="309"/>
      <c r="XI470" s="309"/>
      <c r="XJ470" s="309"/>
      <c r="XK470" s="309"/>
      <c r="XL470" s="309"/>
      <c r="XM470" s="309"/>
      <c r="XN470" s="309"/>
      <c r="XO470" s="309"/>
      <c r="XP470" s="309"/>
      <c r="XQ470" s="309"/>
      <c r="XR470" s="309"/>
      <c r="XS470" s="309"/>
      <c r="XT470" s="309"/>
      <c r="XU470" s="309"/>
      <c r="XV470" s="309"/>
      <c r="XW470" s="309"/>
      <c r="XX470" s="309"/>
      <c r="XY470" s="309"/>
      <c r="XZ470" s="309"/>
      <c r="YA470" s="309"/>
      <c r="YB470" s="309"/>
      <c r="YC470" s="309"/>
      <c r="YD470" s="309"/>
      <c r="YE470" s="309"/>
      <c r="YF470" s="309"/>
      <c r="YG470" s="309"/>
      <c r="YH470" s="309"/>
      <c r="YI470" s="309"/>
      <c r="YJ470" s="309"/>
      <c r="YK470" s="309"/>
      <c r="YL470" s="309"/>
      <c r="YM470" s="309"/>
      <c r="YN470" s="309"/>
      <c r="YO470" s="309"/>
      <c r="YP470" s="309"/>
      <c r="YQ470" s="309"/>
      <c r="YR470" s="309"/>
      <c r="YS470" s="309"/>
      <c r="YT470" s="309"/>
      <c r="YU470" s="309"/>
      <c r="YV470" s="309"/>
      <c r="YW470" s="309"/>
      <c r="YX470" s="309"/>
      <c r="YY470" s="309"/>
      <c r="YZ470" s="309"/>
      <c r="ZA470" s="309"/>
      <c r="ZB470" s="309"/>
      <c r="ZC470" s="309"/>
      <c r="ZD470" s="309"/>
      <c r="ZE470" s="309"/>
      <c r="ZF470" s="309"/>
      <c r="ZG470" s="309"/>
      <c r="ZH470" s="309"/>
      <c r="ZI470" s="309"/>
      <c r="ZJ470" s="309"/>
      <c r="ZK470" s="309"/>
      <c r="ZL470" s="309"/>
      <c r="ZM470" s="309"/>
      <c r="ZN470" s="309"/>
      <c r="ZO470" s="309"/>
      <c r="ZP470" s="309"/>
      <c r="ZQ470" s="309"/>
      <c r="ZR470" s="309"/>
      <c r="ZS470" s="309"/>
      <c r="ZT470" s="309"/>
      <c r="ZU470" s="309"/>
      <c r="ZV470" s="309"/>
      <c r="ZW470" s="309"/>
      <c r="ZX470" s="309"/>
      <c r="ZY470" s="309"/>
      <c r="ZZ470" s="309"/>
      <c r="AAA470" s="309"/>
      <c r="AAB470" s="309"/>
      <c r="AAC470" s="309"/>
      <c r="AAD470" s="309"/>
      <c r="AAE470" s="309"/>
      <c r="AAF470" s="309"/>
      <c r="AAG470" s="309"/>
      <c r="AAH470" s="309"/>
      <c r="AAI470" s="309"/>
      <c r="AAJ470" s="309"/>
      <c r="AAK470" s="309"/>
      <c r="AAL470" s="309"/>
      <c r="AAM470" s="309"/>
      <c r="AAN470" s="309"/>
      <c r="AAO470" s="309"/>
      <c r="AAP470" s="309"/>
      <c r="AAQ470" s="309"/>
      <c r="AAR470" s="309"/>
      <c r="AAS470" s="309"/>
      <c r="AAT470" s="309"/>
      <c r="AAU470" s="309"/>
      <c r="AAV470" s="309"/>
      <c r="AAW470" s="309"/>
      <c r="AAX470" s="309"/>
      <c r="AAY470" s="309"/>
      <c r="AAZ470" s="309"/>
      <c r="ABA470" s="309"/>
      <c r="ABB470" s="309"/>
      <c r="ABC470" s="309"/>
      <c r="ABD470" s="309"/>
      <c r="ABE470" s="309"/>
      <c r="ABF470" s="309"/>
      <c r="ABG470" s="309"/>
      <c r="ABH470" s="309"/>
      <c r="ABI470" s="309"/>
      <c r="ABJ470" s="309"/>
      <c r="ABK470" s="309"/>
      <c r="ABL470" s="309"/>
      <c r="ABM470" s="309"/>
      <c r="ABN470" s="309"/>
      <c r="ABO470" s="309"/>
      <c r="ABP470" s="309"/>
      <c r="ABQ470" s="309"/>
      <c r="ABR470" s="309"/>
      <c r="ABS470" s="309"/>
      <c r="ABT470" s="309"/>
      <c r="ABU470" s="309"/>
      <c r="ABV470" s="309"/>
      <c r="ABW470" s="309"/>
      <c r="ABX470" s="309"/>
      <c r="ABY470" s="309"/>
      <c r="ABZ470" s="309"/>
      <c r="ACA470" s="309"/>
      <c r="ACB470" s="309"/>
      <c r="ACC470" s="309"/>
      <c r="ACD470" s="309"/>
      <c r="ACE470" s="309"/>
      <c r="ACF470" s="309"/>
      <c r="ACG470" s="309"/>
      <c r="ACH470" s="309"/>
      <c r="ACI470" s="309"/>
      <c r="ACJ470" s="309"/>
      <c r="ACK470" s="309"/>
      <c r="ACL470" s="309"/>
      <c r="ACM470" s="309"/>
      <c r="ACN470" s="309"/>
      <c r="ACO470" s="309"/>
      <c r="ACP470" s="309"/>
      <c r="ACQ470" s="309"/>
      <c r="ACR470" s="309"/>
      <c r="ACS470" s="309"/>
      <c r="ACT470" s="309"/>
      <c r="ACU470" s="309"/>
      <c r="ACV470" s="309"/>
      <c r="ACW470" s="309"/>
      <c r="ACX470" s="309"/>
      <c r="ACY470" s="309"/>
      <c r="ACZ470" s="309"/>
      <c r="ADA470" s="309"/>
      <c r="ADB470" s="309"/>
      <c r="ADC470" s="309"/>
      <c r="ADD470" s="309"/>
      <c r="ADE470" s="309"/>
      <c r="ADF470" s="309"/>
      <c r="ADG470" s="309"/>
      <c r="ADH470" s="309"/>
      <c r="ADI470" s="309"/>
      <c r="ADJ470" s="309"/>
      <c r="ADK470" s="309"/>
      <c r="ADL470" s="309"/>
      <c r="ADM470" s="309"/>
      <c r="ADN470" s="309"/>
      <c r="ADO470" s="309"/>
      <c r="ADP470" s="309"/>
      <c r="ADQ470" s="309"/>
      <c r="ADR470" s="309"/>
      <c r="ADS470" s="309"/>
      <c r="ADT470" s="309"/>
      <c r="ADU470" s="309"/>
      <c r="ADV470" s="309"/>
      <c r="ADW470" s="309"/>
      <c r="ADX470" s="309"/>
      <c r="ADY470" s="309"/>
      <c r="ADZ470" s="309"/>
      <c r="AEA470" s="309"/>
      <c r="AEB470" s="309"/>
      <c r="AEC470" s="309"/>
      <c r="AED470" s="309"/>
      <c r="AEE470" s="309"/>
      <c r="AEF470" s="309"/>
      <c r="AEG470" s="309"/>
      <c r="AEH470" s="309"/>
      <c r="AEI470" s="309"/>
      <c r="AEJ470" s="309"/>
      <c r="AEK470" s="309"/>
      <c r="AEL470" s="309"/>
      <c r="AEM470" s="309"/>
      <c r="AEN470" s="309"/>
      <c r="AEO470" s="309"/>
      <c r="AEP470" s="309"/>
      <c r="AEQ470" s="309"/>
      <c r="AER470" s="309"/>
      <c r="AES470" s="309"/>
      <c r="AET470" s="309"/>
      <c r="AEU470" s="309"/>
      <c r="AEV470" s="309"/>
      <c r="AEW470" s="309"/>
      <c r="AEX470" s="309"/>
      <c r="AEY470" s="309"/>
      <c r="AEZ470" s="309"/>
      <c r="AFA470" s="309"/>
      <c r="AFB470" s="309"/>
      <c r="AFC470" s="309"/>
      <c r="AFD470" s="309"/>
      <c r="AFE470" s="309"/>
      <c r="AFF470" s="309"/>
      <c r="AFG470" s="309"/>
      <c r="AFH470" s="309"/>
      <c r="AFI470" s="309"/>
      <c r="AFJ470" s="309"/>
      <c r="AFK470" s="309"/>
      <c r="AFL470" s="309"/>
      <c r="AFM470" s="309"/>
      <c r="AFN470" s="309"/>
      <c r="AFO470" s="309"/>
      <c r="AFP470" s="309"/>
      <c r="AFQ470" s="309"/>
      <c r="AFR470" s="309"/>
      <c r="AFS470" s="309"/>
      <c r="AFT470" s="309"/>
      <c r="AFU470" s="309"/>
      <c r="AFV470" s="309"/>
      <c r="AFW470" s="309"/>
      <c r="AFX470" s="309"/>
      <c r="AFY470" s="309"/>
      <c r="AFZ470" s="309"/>
      <c r="AGA470" s="309"/>
      <c r="AGB470" s="309"/>
      <c r="AGC470" s="309"/>
      <c r="AGD470" s="309"/>
      <c r="AGE470" s="309"/>
      <c r="AGF470" s="309"/>
      <c r="AGG470" s="309"/>
      <c r="AGH470" s="309"/>
      <c r="AGI470" s="309"/>
      <c r="AGJ470" s="309"/>
      <c r="AGK470" s="309"/>
      <c r="AGL470" s="309"/>
      <c r="AGM470" s="309"/>
      <c r="AGN470" s="309"/>
      <c r="AGO470" s="309"/>
      <c r="AGP470" s="309"/>
      <c r="AGQ470" s="309"/>
      <c r="AGR470" s="309"/>
      <c r="AGS470" s="309"/>
      <c r="AGT470" s="309"/>
      <c r="AGU470" s="309"/>
      <c r="AGV470" s="309"/>
      <c r="AGW470" s="309"/>
      <c r="AGX470" s="309"/>
      <c r="AGY470" s="309"/>
      <c r="AGZ470" s="309"/>
      <c r="AHA470" s="309"/>
      <c r="AHB470" s="309"/>
      <c r="AHC470" s="309"/>
      <c r="AHD470" s="309"/>
      <c r="AHE470" s="309"/>
      <c r="AHF470" s="309"/>
      <c r="AHG470" s="309"/>
      <c r="AHH470" s="309"/>
      <c r="AHI470" s="309"/>
      <c r="AHJ470" s="309"/>
      <c r="AHK470" s="309"/>
      <c r="AHL470" s="309"/>
      <c r="AHM470" s="309"/>
      <c r="AHN470" s="309"/>
      <c r="AHO470" s="309"/>
      <c r="AHP470" s="309"/>
      <c r="AHQ470" s="309"/>
      <c r="AHR470" s="309"/>
      <c r="AHS470" s="309"/>
      <c r="AHT470" s="309"/>
      <c r="AHU470" s="309"/>
      <c r="AHV470" s="309"/>
      <c r="AHW470" s="309"/>
      <c r="AHX470" s="309"/>
      <c r="AHY470" s="309"/>
      <c r="AHZ470" s="309"/>
      <c r="AIA470" s="309"/>
      <c r="AIB470" s="309"/>
      <c r="AIC470" s="309"/>
      <c r="AID470" s="309"/>
      <c r="AIE470" s="309"/>
      <c r="AIF470" s="309"/>
      <c r="AIG470" s="309"/>
      <c r="AIH470" s="309"/>
      <c r="AII470" s="309"/>
      <c r="AIJ470" s="309"/>
      <c r="AIK470" s="309"/>
      <c r="AIL470" s="309"/>
      <c r="AIM470" s="309"/>
      <c r="AIN470" s="309"/>
      <c r="AIO470" s="309"/>
      <c r="AIP470" s="309"/>
      <c r="AIQ470" s="309"/>
      <c r="AIR470" s="309"/>
      <c r="AIS470" s="309"/>
      <c r="AIT470" s="309"/>
      <c r="AIU470" s="309"/>
      <c r="AIV470" s="309"/>
      <c r="AIW470" s="309"/>
      <c r="AIX470" s="309"/>
      <c r="AIY470" s="309"/>
      <c r="AIZ470" s="309"/>
      <c r="AJA470" s="309"/>
      <c r="AJB470" s="309"/>
      <c r="AJC470" s="309"/>
      <c r="AJD470" s="309"/>
      <c r="AJE470" s="309"/>
      <c r="AJF470" s="309"/>
      <c r="AJG470" s="309"/>
      <c r="AJH470" s="309"/>
      <c r="AJI470" s="309"/>
      <c r="AJJ470" s="309"/>
      <c r="AJK470" s="309"/>
      <c r="AJL470" s="309"/>
      <c r="AJM470" s="309"/>
      <c r="AJN470" s="309"/>
      <c r="AJO470" s="309"/>
      <c r="AJP470" s="309"/>
      <c r="AJQ470" s="309"/>
      <c r="AJR470" s="309"/>
      <c r="AJS470" s="309"/>
      <c r="AJT470" s="309"/>
      <c r="AJU470" s="309"/>
      <c r="AJV470" s="309"/>
      <c r="AJW470" s="309"/>
      <c r="AJX470" s="309"/>
      <c r="AJY470" s="309"/>
      <c r="AJZ470" s="309"/>
      <c r="AKA470" s="309"/>
      <c r="AKB470" s="309"/>
      <c r="AKC470" s="309"/>
      <c r="AKD470" s="309"/>
      <c r="AKE470" s="309"/>
      <c r="AKF470" s="309"/>
      <c r="AKG470" s="309"/>
      <c r="AKH470" s="309"/>
      <c r="AKI470" s="309"/>
      <c r="AKJ470" s="309"/>
      <c r="AKK470" s="309"/>
      <c r="AKL470" s="309"/>
      <c r="AKM470" s="309"/>
      <c r="AKN470" s="309"/>
      <c r="AKO470" s="309"/>
      <c r="AKP470" s="309"/>
      <c r="AKQ470" s="309"/>
      <c r="AKR470" s="309"/>
      <c r="AKS470" s="309"/>
      <c r="AKT470" s="309"/>
      <c r="AKU470" s="309"/>
      <c r="AKV470" s="309"/>
      <c r="AKW470" s="309"/>
      <c r="AKX470" s="309"/>
      <c r="AKY470" s="309"/>
      <c r="AKZ470" s="309"/>
      <c r="ALA470" s="309"/>
      <c r="ALB470" s="309"/>
      <c r="ALC470" s="309"/>
      <c r="ALD470" s="309"/>
      <c r="ALE470" s="309"/>
      <c r="ALF470" s="309"/>
      <c r="ALG470" s="309"/>
      <c r="ALH470" s="309"/>
      <c r="ALI470" s="309"/>
      <c r="ALJ470" s="309"/>
      <c r="ALK470" s="309"/>
      <c r="ALL470" s="309"/>
      <c r="ALM470" s="309"/>
      <c r="ALN470" s="309"/>
      <c r="ALO470" s="309"/>
      <c r="ALP470" s="309"/>
      <c r="ALQ470" s="309"/>
      <c r="ALR470" s="309"/>
      <c r="ALS470" s="309"/>
      <c r="ALT470" s="309"/>
      <c r="ALU470" s="309"/>
      <c r="ALV470" s="309"/>
      <c r="ALW470" s="309"/>
      <c r="ALX470" s="309"/>
      <c r="ALY470" s="309"/>
      <c r="ALZ470" s="309"/>
      <c r="AMA470" s="309"/>
      <c r="AMB470" s="309"/>
      <c r="AMC470" s="309"/>
      <c r="AMD470" s="309"/>
      <c r="AME470" s="309"/>
      <c r="AMF470" s="309"/>
      <c r="AMG470" s="309"/>
      <c r="AMH470" s="309"/>
      <c r="AMI470" s="309"/>
      <c r="AMJ470" s="309"/>
      <c r="AMK470" s="309"/>
      <c r="AML470" s="309"/>
      <c r="AMM470" s="309"/>
      <c r="AMN470" s="309"/>
      <c r="AMO470" s="309"/>
      <c r="AMP470" s="309"/>
      <c r="AMQ470" s="309"/>
      <c r="AMR470" s="309"/>
      <c r="AMS470" s="309"/>
      <c r="AMT470" s="309"/>
      <c r="AMU470" s="309"/>
      <c r="AMV470" s="309"/>
      <c r="AMW470" s="309"/>
      <c r="AMX470" s="309"/>
      <c r="AMY470" s="309"/>
      <c r="AMZ470" s="309"/>
      <c r="ANA470" s="309"/>
      <c r="ANB470" s="309"/>
      <c r="ANC470" s="309"/>
      <c r="AND470" s="309"/>
      <c r="ANE470" s="309"/>
      <c r="ANF470" s="309"/>
      <c r="ANG470" s="309"/>
      <c r="ANH470" s="309"/>
      <c r="ANI470" s="309"/>
      <c r="ANJ470" s="309"/>
      <c r="ANK470" s="309"/>
      <c r="ANL470" s="309"/>
      <c r="ANM470" s="309"/>
      <c r="ANN470" s="309"/>
      <c r="ANO470" s="309"/>
      <c r="ANP470" s="309"/>
      <c r="ANQ470" s="309"/>
      <c r="ANR470" s="309"/>
      <c r="ANS470" s="309"/>
      <c r="ANT470" s="309"/>
      <c r="ANU470" s="309"/>
      <c r="ANV470" s="309"/>
      <c r="ANW470" s="309"/>
      <c r="ANX470" s="309"/>
      <c r="ANY470" s="309"/>
      <c r="ANZ470" s="309"/>
      <c r="AOA470" s="309"/>
      <c r="AOB470" s="309"/>
      <c r="AOC470" s="309"/>
      <c r="AOD470" s="309"/>
      <c r="AOE470" s="309"/>
      <c r="AOF470" s="309"/>
      <c r="AOG470" s="309"/>
      <c r="AOH470" s="309"/>
      <c r="AOI470" s="309"/>
      <c r="AOJ470" s="309"/>
      <c r="AOK470" s="309"/>
      <c r="AOL470" s="309"/>
      <c r="AOM470" s="309"/>
      <c r="AON470" s="309"/>
      <c r="AOO470" s="309"/>
      <c r="AOP470" s="309"/>
      <c r="AOQ470" s="309"/>
      <c r="AOR470" s="309"/>
      <c r="AOS470" s="309"/>
      <c r="AOT470" s="309"/>
      <c r="AOU470" s="309"/>
      <c r="AOV470" s="309"/>
      <c r="AOW470" s="309"/>
      <c r="AOX470" s="309"/>
      <c r="AOY470" s="309"/>
      <c r="AOZ470" s="309"/>
      <c r="APA470" s="309"/>
      <c r="APB470" s="309"/>
      <c r="APC470" s="309"/>
      <c r="APD470" s="309"/>
      <c r="APE470" s="309"/>
      <c r="APF470" s="309"/>
      <c r="APG470" s="309"/>
      <c r="APH470" s="309"/>
      <c r="API470" s="309"/>
      <c r="APJ470" s="309"/>
      <c r="APK470" s="309"/>
      <c r="APL470" s="309"/>
      <c r="APM470" s="309"/>
      <c r="APN470" s="309"/>
      <c r="APO470" s="309"/>
      <c r="APP470" s="309"/>
      <c r="APQ470" s="309"/>
      <c r="APR470" s="309"/>
      <c r="APS470" s="309"/>
      <c r="APT470" s="309"/>
      <c r="APU470" s="309"/>
      <c r="APV470" s="309"/>
      <c r="APW470" s="309"/>
      <c r="APX470" s="309"/>
      <c r="APY470" s="309"/>
      <c r="APZ470" s="309"/>
      <c r="AQA470" s="309"/>
      <c r="AQB470" s="309"/>
      <c r="AQC470" s="309"/>
      <c r="AQD470" s="309"/>
      <c r="AQE470" s="309"/>
      <c r="AQF470" s="309"/>
      <c r="AQG470" s="309"/>
      <c r="AQH470" s="309"/>
      <c r="AQI470" s="309"/>
      <c r="AQJ470" s="309"/>
      <c r="AQK470" s="309"/>
      <c r="AQL470" s="309"/>
      <c r="AQM470" s="309"/>
      <c r="AQN470" s="309"/>
      <c r="AQO470" s="309"/>
      <c r="AQP470" s="309"/>
      <c r="AQQ470" s="309"/>
      <c r="AQR470" s="309"/>
      <c r="AQS470" s="309"/>
      <c r="AQT470" s="309"/>
      <c r="AQU470" s="309"/>
      <c r="AQV470" s="309"/>
      <c r="AQW470" s="309"/>
      <c r="AQX470" s="309"/>
      <c r="AQY470" s="309"/>
      <c r="AQZ470" s="309"/>
      <c r="ARA470" s="309"/>
      <c r="ARB470" s="309"/>
      <c r="ARC470" s="309"/>
      <c r="ARD470" s="309"/>
      <c r="ARE470" s="309"/>
      <c r="ARF470" s="309"/>
      <c r="ARG470" s="309"/>
      <c r="ARH470" s="309"/>
      <c r="ARI470" s="309"/>
      <c r="ARJ470" s="309"/>
      <c r="ARK470" s="309"/>
      <c r="ARL470" s="309"/>
      <c r="ARM470" s="309"/>
      <c r="ARN470" s="309"/>
      <c r="ARO470" s="309"/>
      <c r="ARP470" s="309"/>
      <c r="ARQ470" s="309"/>
      <c r="ARR470" s="309"/>
      <c r="ARS470" s="309"/>
      <c r="ART470" s="309"/>
      <c r="ARU470" s="309"/>
      <c r="ARV470" s="309"/>
      <c r="ARW470" s="309"/>
      <c r="ARX470" s="309"/>
      <c r="ARY470" s="309"/>
      <c r="ARZ470" s="309"/>
      <c r="ASA470" s="309"/>
      <c r="ASB470" s="309"/>
      <c r="ASC470" s="309"/>
      <c r="ASD470" s="309"/>
      <c r="ASE470" s="309"/>
      <c r="ASF470" s="309"/>
      <c r="ASG470" s="309"/>
      <c r="ASH470" s="309"/>
      <c r="ASI470" s="309"/>
      <c r="ASJ470" s="309"/>
      <c r="ASK470" s="309"/>
      <c r="ASL470" s="309"/>
      <c r="ASM470" s="309"/>
      <c r="ASN470" s="309"/>
      <c r="ASO470" s="309"/>
      <c r="ASP470" s="309"/>
      <c r="ASQ470" s="309"/>
      <c r="ASR470" s="309"/>
      <c r="ASS470" s="309"/>
      <c r="AST470" s="309"/>
      <c r="ASU470" s="309"/>
      <c r="ASV470" s="309"/>
      <c r="ASW470" s="309"/>
      <c r="ASX470" s="309"/>
      <c r="ASY470" s="309"/>
      <c r="ASZ470" s="309"/>
      <c r="ATA470" s="309"/>
      <c r="ATB470" s="309"/>
      <c r="ATC470" s="309"/>
      <c r="ATD470" s="309"/>
      <c r="ATE470" s="309"/>
      <c r="ATF470" s="309"/>
      <c r="ATG470" s="309"/>
      <c r="ATH470" s="309"/>
      <c r="ATI470" s="309"/>
      <c r="ATJ470" s="309"/>
      <c r="ATK470" s="309"/>
      <c r="ATL470" s="309"/>
      <c r="ATM470" s="309"/>
      <c r="ATN470" s="309"/>
      <c r="ATO470" s="309"/>
      <c r="ATP470" s="309"/>
      <c r="ATQ470" s="309"/>
      <c r="ATR470" s="309"/>
      <c r="ATS470" s="309"/>
      <c r="ATT470" s="309"/>
      <c r="ATU470" s="309"/>
      <c r="ATV470" s="309"/>
      <c r="ATW470" s="309"/>
      <c r="ATX470" s="309"/>
      <c r="ATY470" s="309"/>
      <c r="ATZ470" s="309"/>
      <c r="AUA470" s="309"/>
      <c r="AUB470" s="309"/>
      <c r="AUC470" s="309"/>
      <c r="AUD470" s="309"/>
      <c r="AUE470" s="309"/>
      <c r="AUF470" s="309"/>
      <c r="AUG470" s="309"/>
      <c r="AUH470" s="309"/>
      <c r="AUI470" s="309"/>
      <c r="AUJ470" s="309"/>
      <c r="AUK470" s="309"/>
      <c r="AUL470" s="309"/>
      <c r="AUM470" s="309"/>
      <c r="AUN470" s="309"/>
      <c r="AUO470" s="309"/>
      <c r="AUP470" s="309"/>
      <c r="AUQ470" s="309"/>
      <c r="AUR470" s="309"/>
      <c r="AUS470" s="309"/>
      <c r="AUT470" s="309"/>
      <c r="AUU470" s="309"/>
      <c r="AUV470" s="309"/>
      <c r="AUW470" s="309"/>
      <c r="AUX470" s="309"/>
      <c r="AUY470" s="309"/>
      <c r="AUZ470" s="309"/>
      <c r="AVA470" s="309"/>
      <c r="AVB470" s="309"/>
      <c r="AVC470" s="309"/>
      <c r="AVD470" s="309"/>
      <c r="AVE470" s="309"/>
      <c r="AVF470" s="309"/>
      <c r="AVG470" s="309"/>
      <c r="AVH470" s="309"/>
      <c r="AVI470" s="309"/>
      <c r="AVJ470" s="309"/>
      <c r="AVK470" s="309"/>
      <c r="AVL470" s="309"/>
      <c r="AVM470" s="309"/>
      <c r="AVN470" s="309"/>
      <c r="AVO470" s="309"/>
      <c r="AVP470" s="309"/>
      <c r="AVQ470" s="309"/>
      <c r="AVR470" s="309"/>
      <c r="AVS470" s="309"/>
      <c r="AVT470" s="309"/>
      <c r="AVU470" s="309"/>
      <c r="AVV470" s="309"/>
      <c r="AVW470" s="309"/>
      <c r="AVX470" s="309"/>
      <c r="AVY470" s="309"/>
      <c r="AVZ470" s="309"/>
      <c r="AWA470" s="309"/>
      <c r="AWB470" s="309"/>
      <c r="AWC470" s="309"/>
      <c r="AWD470" s="309"/>
      <c r="AWE470" s="309"/>
      <c r="AWF470" s="309"/>
      <c r="AWG470" s="309"/>
      <c r="AWH470" s="309"/>
      <c r="AWI470" s="309"/>
      <c r="AWJ470" s="309"/>
      <c r="AWK470" s="309"/>
      <c r="AWL470" s="309"/>
      <c r="AWM470" s="309"/>
      <c r="AWN470" s="309"/>
      <c r="AWO470" s="309"/>
      <c r="AWP470" s="309"/>
      <c r="AWQ470" s="309"/>
      <c r="AWR470" s="309"/>
      <c r="AWS470" s="309"/>
      <c r="AWT470" s="309"/>
      <c r="AWU470" s="309"/>
      <c r="AWV470" s="309"/>
      <c r="AWW470" s="309"/>
      <c r="AWX470" s="309"/>
      <c r="AWY470" s="309"/>
      <c r="AWZ470" s="309"/>
      <c r="AXA470" s="309"/>
      <c r="AXB470" s="309"/>
      <c r="AXC470" s="309"/>
      <c r="AXD470" s="309"/>
      <c r="AXE470" s="309"/>
      <c r="AXF470" s="309"/>
      <c r="AXG470" s="309"/>
      <c r="AXH470" s="309"/>
      <c r="AXI470" s="309"/>
      <c r="AXJ470" s="309"/>
      <c r="AXK470" s="309"/>
      <c r="AXL470" s="309"/>
      <c r="AXM470" s="309"/>
      <c r="AXN470" s="309"/>
      <c r="AXO470" s="309"/>
      <c r="AXP470" s="309"/>
      <c r="AXQ470" s="309"/>
      <c r="AXR470" s="309"/>
      <c r="AXS470" s="309"/>
      <c r="AXT470" s="309"/>
      <c r="AXU470" s="309"/>
      <c r="AXV470" s="309"/>
      <c r="AXW470" s="309"/>
      <c r="AXX470" s="309"/>
      <c r="AXY470" s="309"/>
      <c r="AXZ470" s="309"/>
      <c r="AYA470" s="309"/>
      <c r="AYB470" s="309"/>
      <c r="AYC470" s="309"/>
      <c r="AYD470" s="309"/>
      <c r="AYE470" s="309"/>
      <c r="AYF470" s="309"/>
      <c r="AYG470" s="309"/>
      <c r="AYH470" s="309"/>
      <c r="AYI470" s="309"/>
      <c r="AYJ470" s="309"/>
      <c r="AYK470" s="309"/>
      <c r="AYL470" s="309"/>
      <c r="AYM470" s="309"/>
      <c r="AYN470" s="309"/>
      <c r="AYO470" s="309"/>
      <c r="AYP470" s="309"/>
      <c r="AYQ470" s="309"/>
      <c r="AYR470" s="309"/>
      <c r="AYS470" s="309"/>
      <c r="AYT470" s="309"/>
      <c r="AYU470" s="309"/>
      <c r="AYV470" s="309"/>
      <c r="AYW470" s="309"/>
      <c r="AYX470" s="309"/>
      <c r="AYY470" s="309"/>
      <c r="AYZ470" s="309"/>
      <c r="AZA470" s="309"/>
      <c r="AZB470" s="309"/>
      <c r="AZC470" s="309"/>
      <c r="AZD470" s="309"/>
      <c r="AZE470" s="309"/>
      <c r="AZF470" s="309"/>
      <c r="AZG470" s="309"/>
      <c r="AZH470" s="309"/>
      <c r="AZI470" s="309"/>
      <c r="AZJ470" s="309"/>
      <c r="AZK470" s="309"/>
      <c r="AZL470" s="309"/>
      <c r="AZM470" s="309"/>
      <c r="AZN470" s="309"/>
      <c r="AZO470" s="309"/>
      <c r="AZP470" s="309"/>
      <c r="AZQ470" s="309"/>
      <c r="AZR470" s="309"/>
      <c r="AZS470" s="309"/>
      <c r="AZT470" s="309"/>
      <c r="AZU470" s="309"/>
      <c r="AZV470" s="309"/>
      <c r="AZW470" s="309"/>
      <c r="AZX470" s="309"/>
      <c r="AZY470" s="309"/>
      <c r="AZZ470" s="309"/>
      <c r="BAA470" s="309"/>
      <c r="BAB470" s="309"/>
      <c r="BAC470" s="309"/>
      <c r="BAD470" s="309"/>
      <c r="BAE470" s="309"/>
      <c r="BAF470" s="309"/>
      <c r="BAG470" s="309"/>
      <c r="BAH470" s="309"/>
      <c r="BAI470" s="309"/>
      <c r="BAJ470" s="309"/>
      <c r="BAK470" s="309"/>
      <c r="BAL470" s="309"/>
      <c r="BAM470" s="309"/>
      <c r="BAN470" s="309"/>
      <c r="BAO470" s="309"/>
      <c r="BAP470" s="309"/>
      <c r="BAQ470" s="309"/>
      <c r="BAR470" s="309"/>
      <c r="BAS470" s="309"/>
      <c r="BAT470" s="309"/>
      <c r="BAU470" s="309"/>
      <c r="BAV470" s="309"/>
      <c r="BAW470" s="309"/>
      <c r="BAX470" s="309"/>
      <c r="BAY470" s="309"/>
      <c r="BAZ470" s="309"/>
      <c r="BBA470" s="309"/>
      <c r="BBB470" s="309"/>
      <c r="BBC470" s="309"/>
      <c r="BBD470" s="309"/>
      <c r="BBE470" s="309"/>
      <c r="BBF470" s="309"/>
      <c r="BBG470" s="309"/>
      <c r="BBH470" s="309"/>
      <c r="BBI470" s="309"/>
      <c r="BBJ470" s="309"/>
      <c r="BBK470" s="309"/>
      <c r="BBL470" s="309"/>
      <c r="BBM470" s="309"/>
      <c r="BBN470" s="309"/>
      <c r="BBO470" s="309"/>
      <c r="BBP470" s="309"/>
      <c r="BBQ470" s="309"/>
      <c r="BBR470" s="309"/>
      <c r="BBS470" s="309"/>
      <c r="BBT470" s="309"/>
      <c r="BBU470" s="309"/>
      <c r="BBV470" s="309"/>
      <c r="BBW470" s="309"/>
      <c r="BBX470" s="309"/>
      <c r="BBY470" s="309"/>
      <c r="BBZ470" s="309"/>
      <c r="BCA470" s="309"/>
      <c r="BCB470" s="309"/>
      <c r="BCC470" s="309"/>
      <c r="BCD470" s="309"/>
      <c r="BCE470" s="309"/>
      <c r="BCF470" s="309"/>
      <c r="BCG470" s="309"/>
      <c r="BCH470" s="309"/>
      <c r="BCI470" s="309"/>
      <c r="BCJ470" s="309"/>
      <c r="BCK470" s="309"/>
      <c r="BCL470" s="309"/>
      <c r="BCM470" s="309"/>
      <c r="BCN470" s="309"/>
      <c r="BCO470" s="309"/>
      <c r="BCP470" s="309"/>
      <c r="BCQ470" s="309"/>
      <c r="BCR470" s="309"/>
      <c r="BCS470" s="309"/>
      <c r="BCT470" s="309"/>
      <c r="BCU470" s="309"/>
      <c r="BCV470" s="309"/>
      <c r="BCW470" s="309"/>
      <c r="BCX470" s="309"/>
      <c r="BCY470" s="309"/>
      <c r="BCZ470" s="309"/>
      <c r="BDA470" s="309"/>
      <c r="BDB470" s="309"/>
      <c r="BDC470" s="309"/>
      <c r="BDD470" s="309"/>
      <c r="BDE470" s="309"/>
      <c r="BDF470" s="309"/>
      <c r="BDG470" s="309"/>
      <c r="BDH470" s="309"/>
      <c r="BDI470" s="309"/>
      <c r="BDJ470" s="309"/>
      <c r="BDK470" s="309"/>
      <c r="BDL470" s="309"/>
      <c r="BDM470" s="309"/>
      <c r="BDN470" s="309"/>
      <c r="BDO470" s="309"/>
      <c r="BDP470" s="309"/>
      <c r="BDQ470" s="309"/>
      <c r="BDR470" s="309"/>
      <c r="BDS470" s="309"/>
      <c r="BDT470" s="309"/>
      <c r="BDU470" s="309"/>
      <c r="BDV470" s="309"/>
      <c r="BDW470" s="309"/>
      <c r="BDX470" s="309"/>
      <c r="BDY470" s="309"/>
      <c r="BDZ470" s="309"/>
      <c r="BEA470" s="309"/>
      <c r="BEB470" s="309"/>
      <c r="BEC470" s="309"/>
      <c r="BED470" s="309"/>
      <c r="BEE470" s="309"/>
      <c r="BEF470" s="309"/>
      <c r="BEG470" s="309"/>
      <c r="BEH470" s="309"/>
      <c r="BEI470" s="309"/>
      <c r="BEJ470" s="309"/>
      <c r="BEK470" s="309"/>
      <c r="BEL470" s="309"/>
      <c r="BEM470" s="309"/>
      <c r="BEN470" s="309"/>
      <c r="BEO470" s="309"/>
      <c r="BEP470" s="309"/>
      <c r="BEQ470" s="309"/>
      <c r="BER470" s="309"/>
      <c r="BES470" s="309"/>
      <c r="BET470" s="309"/>
      <c r="BEU470" s="309"/>
      <c r="BEV470" s="309"/>
      <c r="BEW470" s="309"/>
      <c r="BEX470" s="309"/>
      <c r="BEY470" s="309"/>
      <c r="BEZ470" s="309"/>
      <c r="BFA470" s="309"/>
      <c r="BFB470" s="309"/>
      <c r="BFC470" s="309"/>
      <c r="BFD470" s="309"/>
      <c r="BFE470" s="309"/>
      <c r="BFF470" s="309"/>
      <c r="BFG470" s="309"/>
      <c r="BFH470" s="309"/>
      <c r="BFI470" s="309"/>
      <c r="BFJ470" s="309"/>
      <c r="BFK470" s="309"/>
      <c r="BFL470" s="309"/>
      <c r="BFM470" s="309"/>
      <c r="BFN470" s="309"/>
      <c r="BFO470" s="309"/>
      <c r="BFP470" s="309"/>
      <c r="BFQ470" s="309"/>
      <c r="BFR470" s="309"/>
      <c r="BFS470" s="309"/>
      <c r="BFT470" s="309"/>
      <c r="BFU470" s="309"/>
      <c r="BFV470" s="309"/>
      <c r="BFW470" s="309"/>
      <c r="BFX470" s="309"/>
      <c r="BFY470" s="309"/>
      <c r="BFZ470" s="309"/>
      <c r="BGA470" s="309"/>
      <c r="BGB470" s="309"/>
      <c r="BGC470" s="309"/>
      <c r="BGD470" s="309"/>
      <c r="BGE470" s="309"/>
      <c r="BGF470" s="309"/>
      <c r="BGG470" s="309"/>
      <c r="BGH470" s="309"/>
    </row>
    <row r="471" spans="6:1542" s="18" customFormat="1" ht="14.45" customHeight="1" x14ac:dyDescent="0.25">
      <c r="F471" s="68"/>
      <c r="Y471" s="68"/>
      <c r="AC471" s="309"/>
      <c r="AD471" s="309"/>
      <c r="AE471" s="309"/>
      <c r="AF471" s="309"/>
      <c r="AG471" s="309"/>
      <c r="AH471" s="309"/>
      <c r="AI471" s="309"/>
      <c r="AJ471" s="309"/>
      <c r="AK471" s="309"/>
      <c r="AL471" s="309"/>
      <c r="AM471" s="309"/>
      <c r="AN471" s="309"/>
      <c r="AO471" s="309"/>
      <c r="AP471" s="309"/>
      <c r="AQ471" s="309"/>
      <c r="AR471" s="309"/>
      <c r="AS471" s="309"/>
      <c r="AT471" s="309"/>
      <c r="AU471" s="309"/>
      <c r="AV471" s="309"/>
      <c r="AW471" s="309"/>
      <c r="AX471" s="309"/>
      <c r="AY471" s="309"/>
      <c r="AZ471" s="309"/>
      <c r="BA471" s="309"/>
      <c r="BB471" s="309"/>
      <c r="BC471" s="309"/>
      <c r="BD471" s="309"/>
      <c r="BE471" s="309"/>
      <c r="BF471" s="309"/>
      <c r="BG471" s="309"/>
      <c r="BH471" s="309"/>
      <c r="BI471" s="309"/>
      <c r="BJ471" s="309"/>
      <c r="BK471" s="309"/>
      <c r="BL471" s="309"/>
      <c r="BM471" s="309"/>
      <c r="BN471" s="309"/>
      <c r="BO471" s="309"/>
      <c r="BP471" s="309"/>
      <c r="BQ471" s="309"/>
      <c r="BR471" s="309"/>
      <c r="BS471" s="309"/>
      <c r="BT471" s="309"/>
      <c r="BU471" s="309"/>
      <c r="BV471" s="309"/>
      <c r="BW471" s="309"/>
      <c r="BX471" s="309"/>
      <c r="BY471" s="309"/>
      <c r="BZ471" s="309"/>
      <c r="CA471" s="309"/>
      <c r="CB471" s="309"/>
      <c r="CC471" s="309"/>
      <c r="CD471" s="309"/>
      <c r="CE471" s="309"/>
      <c r="CF471" s="309"/>
      <c r="CG471" s="309"/>
      <c r="CH471" s="309"/>
      <c r="CI471" s="309"/>
      <c r="CJ471" s="309"/>
      <c r="CK471" s="309"/>
      <c r="CL471" s="309"/>
      <c r="CM471" s="309"/>
      <c r="CN471" s="309"/>
      <c r="CO471" s="309"/>
      <c r="CP471" s="309"/>
      <c r="CQ471" s="309"/>
      <c r="CR471" s="309"/>
      <c r="CS471" s="309"/>
      <c r="CT471" s="309"/>
      <c r="CU471" s="309"/>
      <c r="CV471" s="309"/>
      <c r="CW471" s="309"/>
      <c r="CX471" s="309"/>
      <c r="CY471" s="309"/>
      <c r="CZ471" s="309"/>
      <c r="DA471" s="309"/>
      <c r="DB471" s="309"/>
      <c r="DC471" s="309"/>
      <c r="DD471" s="309"/>
      <c r="DE471" s="309"/>
      <c r="DF471" s="309"/>
      <c r="DG471" s="309"/>
      <c r="DH471" s="309"/>
      <c r="DI471" s="309"/>
      <c r="DJ471" s="309"/>
      <c r="DK471" s="309"/>
      <c r="DL471" s="309"/>
      <c r="DM471" s="309"/>
      <c r="DN471" s="309"/>
      <c r="DO471" s="309"/>
      <c r="DP471" s="309"/>
      <c r="DQ471" s="309"/>
      <c r="DR471" s="309"/>
      <c r="DS471" s="309"/>
      <c r="DT471" s="309"/>
      <c r="DU471" s="309"/>
      <c r="DV471" s="309"/>
      <c r="DW471" s="309"/>
      <c r="DX471" s="309"/>
      <c r="DY471" s="309"/>
      <c r="DZ471" s="309"/>
      <c r="EA471" s="309"/>
      <c r="EB471" s="309"/>
      <c r="EC471" s="309"/>
      <c r="ED471" s="309"/>
      <c r="EE471" s="309"/>
      <c r="EF471" s="309"/>
      <c r="EG471" s="309"/>
      <c r="EH471" s="309"/>
      <c r="EI471" s="309"/>
      <c r="EJ471" s="309"/>
      <c r="EK471" s="309"/>
      <c r="EL471" s="309"/>
      <c r="EM471" s="309"/>
      <c r="EN471" s="309"/>
      <c r="EO471" s="309"/>
      <c r="EP471" s="309"/>
      <c r="EQ471" s="309"/>
      <c r="ER471" s="309"/>
      <c r="ES471" s="309"/>
      <c r="ET471" s="309"/>
      <c r="EU471" s="309"/>
      <c r="EV471" s="309"/>
      <c r="EW471" s="309"/>
      <c r="EX471" s="309"/>
      <c r="EY471" s="309"/>
      <c r="EZ471" s="309"/>
      <c r="FA471" s="309"/>
      <c r="FB471" s="309"/>
      <c r="FC471" s="309"/>
      <c r="FD471" s="309"/>
      <c r="FE471" s="309"/>
      <c r="FF471" s="309"/>
      <c r="FG471" s="309"/>
      <c r="FH471" s="309"/>
      <c r="FI471" s="309"/>
      <c r="FJ471" s="309"/>
      <c r="FK471" s="309"/>
      <c r="FL471" s="309"/>
      <c r="FM471" s="309"/>
      <c r="FN471" s="309"/>
      <c r="FO471" s="309"/>
      <c r="FP471" s="309"/>
      <c r="FQ471" s="309"/>
      <c r="FR471" s="309"/>
      <c r="FS471" s="309"/>
      <c r="FT471" s="309"/>
      <c r="FU471" s="309"/>
      <c r="FV471" s="309"/>
      <c r="FW471" s="309"/>
      <c r="FX471" s="309"/>
      <c r="FY471" s="309"/>
      <c r="FZ471" s="309"/>
      <c r="GA471" s="309"/>
      <c r="GB471" s="309"/>
      <c r="GC471" s="309"/>
      <c r="GD471" s="309"/>
      <c r="GE471" s="309"/>
      <c r="GF471" s="309"/>
      <c r="GG471" s="309"/>
      <c r="GH471" s="309"/>
      <c r="GI471" s="309"/>
      <c r="GJ471" s="309"/>
      <c r="GK471" s="309"/>
      <c r="GL471" s="309"/>
      <c r="GM471" s="309"/>
      <c r="GN471" s="309"/>
      <c r="GO471" s="309"/>
      <c r="GP471" s="309"/>
      <c r="GQ471" s="309"/>
      <c r="GR471" s="309"/>
      <c r="GS471" s="309"/>
      <c r="GT471" s="309"/>
      <c r="GU471" s="309"/>
      <c r="GV471" s="309"/>
      <c r="GW471" s="309"/>
      <c r="GX471" s="309"/>
      <c r="GY471" s="309"/>
      <c r="GZ471" s="309"/>
      <c r="HA471" s="309"/>
      <c r="HB471" s="309"/>
      <c r="HC471" s="309"/>
      <c r="HD471" s="309"/>
      <c r="HE471" s="309"/>
      <c r="HF471" s="309"/>
      <c r="HG471" s="309"/>
      <c r="HH471" s="309"/>
      <c r="HI471" s="309"/>
      <c r="HJ471" s="309"/>
      <c r="HK471" s="309"/>
      <c r="HL471" s="309"/>
      <c r="HM471" s="309"/>
      <c r="HN471" s="309"/>
      <c r="HO471" s="309"/>
      <c r="HP471" s="309"/>
      <c r="HQ471" s="309"/>
      <c r="HR471" s="309"/>
      <c r="HS471" s="309"/>
      <c r="HT471" s="309"/>
      <c r="HU471" s="309"/>
      <c r="HV471" s="309"/>
      <c r="HW471" s="309"/>
      <c r="HX471" s="309"/>
      <c r="HY471" s="309"/>
      <c r="HZ471" s="309"/>
      <c r="IA471" s="309"/>
      <c r="IB471" s="309"/>
      <c r="IC471" s="309"/>
      <c r="ID471" s="309"/>
      <c r="IE471" s="309"/>
      <c r="IF471" s="309"/>
      <c r="IG471" s="309"/>
      <c r="IH471" s="309"/>
      <c r="II471" s="309"/>
      <c r="IJ471" s="309"/>
      <c r="IK471" s="309"/>
      <c r="IL471" s="309"/>
      <c r="IM471" s="309"/>
      <c r="IN471" s="309"/>
      <c r="IO471" s="309"/>
      <c r="IP471" s="309"/>
      <c r="IQ471" s="309"/>
      <c r="IR471" s="309"/>
      <c r="IS471" s="309"/>
      <c r="IT471" s="309"/>
      <c r="IU471" s="309"/>
      <c r="IV471" s="309"/>
      <c r="IW471" s="309"/>
      <c r="IX471" s="309"/>
      <c r="IY471" s="309"/>
      <c r="IZ471" s="309"/>
      <c r="JA471" s="309"/>
      <c r="JB471" s="309"/>
      <c r="JC471" s="309"/>
      <c r="JD471" s="309"/>
      <c r="JE471" s="309"/>
      <c r="JF471" s="309"/>
      <c r="JG471" s="309"/>
      <c r="JH471" s="309"/>
      <c r="JI471" s="309"/>
      <c r="JJ471" s="309"/>
      <c r="JK471" s="309"/>
      <c r="JL471" s="309"/>
      <c r="JM471" s="309"/>
      <c r="JN471" s="309"/>
      <c r="JO471" s="309"/>
      <c r="JP471" s="309"/>
      <c r="JQ471" s="309"/>
      <c r="JR471" s="309"/>
      <c r="JS471" s="309"/>
      <c r="JT471" s="309"/>
      <c r="JU471" s="309"/>
      <c r="JV471" s="309"/>
      <c r="JW471" s="309"/>
      <c r="JX471" s="309"/>
      <c r="JY471" s="309"/>
      <c r="JZ471" s="309"/>
      <c r="KA471" s="309"/>
      <c r="KB471" s="309"/>
      <c r="KC471" s="309"/>
      <c r="KD471" s="309"/>
      <c r="KE471" s="309"/>
      <c r="KF471" s="309"/>
      <c r="KG471" s="309"/>
      <c r="KH471" s="309"/>
      <c r="KI471" s="309"/>
      <c r="KJ471" s="309"/>
      <c r="KK471" s="309"/>
      <c r="KL471" s="309"/>
      <c r="KM471" s="309"/>
      <c r="KN471" s="309"/>
      <c r="KO471" s="309"/>
      <c r="KP471" s="309"/>
      <c r="KQ471" s="309"/>
      <c r="KR471" s="309"/>
      <c r="KS471" s="309"/>
      <c r="KT471" s="309"/>
      <c r="KU471" s="309"/>
      <c r="KV471" s="309"/>
      <c r="KW471" s="309"/>
      <c r="KX471" s="309"/>
      <c r="KY471" s="309"/>
      <c r="KZ471" s="309"/>
      <c r="LA471" s="309"/>
      <c r="LB471" s="309"/>
      <c r="LC471" s="309"/>
      <c r="LD471" s="309"/>
      <c r="LE471" s="309"/>
      <c r="LF471" s="309"/>
      <c r="LG471" s="309"/>
      <c r="LH471" s="309"/>
      <c r="LI471" s="309"/>
      <c r="LJ471" s="309"/>
      <c r="LK471" s="309"/>
      <c r="LL471" s="309"/>
      <c r="LM471" s="309"/>
      <c r="LN471" s="309"/>
      <c r="LO471" s="309"/>
      <c r="LP471" s="309"/>
      <c r="LQ471" s="309"/>
      <c r="LR471" s="309"/>
      <c r="LS471" s="309"/>
      <c r="LT471" s="309"/>
      <c r="LU471" s="309"/>
      <c r="LV471" s="309"/>
      <c r="LW471" s="309"/>
      <c r="LX471" s="309"/>
      <c r="LY471" s="309"/>
      <c r="LZ471" s="309"/>
      <c r="MA471" s="309"/>
      <c r="MB471" s="309"/>
      <c r="MC471" s="309"/>
      <c r="MD471" s="309"/>
      <c r="ME471" s="309"/>
      <c r="MF471" s="309"/>
      <c r="MG471" s="309"/>
      <c r="MH471" s="309"/>
      <c r="MI471" s="309"/>
      <c r="MJ471" s="309"/>
      <c r="MK471" s="309"/>
      <c r="ML471" s="309"/>
      <c r="MM471" s="309"/>
      <c r="MN471" s="309"/>
      <c r="MO471" s="309"/>
      <c r="MP471" s="309"/>
      <c r="MQ471" s="309"/>
      <c r="MR471" s="309"/>
      <c r="MS471" s="309"/>
      <c r="MT471" s="309"/>
      <c r="MU471" s="309"/>
      <c r="MV471" s="309"/>
      <c r="MW471" s="309"/>
      <c r="MX471" s="309"/>
      <c r="MY471" s="309"/>
      <c r="MZ471" s="309"/>
      <c r="NA471" s="309"/>
      <c r="NB471" s="309"/>
      <c r="NC471" s="309"/>
      <c r="ND471" s="309"/>
      <c r="NE471" s="309"/>
      <c r="NF471" s="309"/>
      <c r="NG471" s="309"/>
      <c r="NH471" s="309"/>
      <c r="NI471" s="309"/>
      <c r="NJ471" s="309"/>
      <c r="NK471" s="309"/>
      <c r="NL471" s="309"/>
      <c r="NM471" s="309"/>
      <c r="NN471" s="309"/>
      <c r="NO471" s="309"/>
      <c r="NP471" s="309"/>
      <c r="NQ471" s="309"/>
      <c r="NR471" s="309"/>
      <c r="NS471" s="309"/>
      <c r="NT471" s="309"/>
      <c r="NU471" s="309"/>
      <c r="NV471" s="309"/>
      <c r="NW471" s="309"/>
      <c r="NX471" s="309"/>
      <c r="NY471" s="309"/>
      <c r="NZ471" s="309"/>
      <c r="OA471" s="309"/>
      <c r="OB471" s="309"/>
      <c r="OC471" s="309"/>
      <c r="OD471" s="309"/>
      <c r="OE471" s="309"/>
      <c r="OF471" s="309"/>
      <c r="OG471" s="309"/>
      <c r="OH471" s="309"/>
      <c r="OI471" s="309"/>
      <c r="OJ471" s="309"/>
      <c r="OK471" s="309"/>
      <c r="OL471" s="309"/>
      <c r="OM471" s="309"/>
      <c r="ON471" s="309"/>
      <c r="OO471" s="309"/>
      <c r="OP471" s="309"/>
      <c r="OQ471" s="309"/>
      <c r="OR471" s="309"/>
      <c r="OS471" s="309"/>
      <c r="OT471" s="309"/>
      <c r="OU471" s="309"/>
      <c r="OV471" s="309"/>
      <c r="OW471" s="309"/>
      <c r="OX471" s="309"/>
      <c r="OY471" s="309"/>
      <c r="OZ471" s="309"/>
      <c r="PA471" s="309"/>
      <c r="PB471" s="309"/>
      <c r="PC471" s="309"/>
      <c r="PD471" s="309"/>
      <c r="PE471" s="309"/>
      <c r="PF471" s="309"/>
      <c r="PG471" s="309"/>
      <c r="PH471" s="309"/>
      <c r="PI471" s="309"/>
      <c r="PJ471" s="309"/>
      <c r="PK471" s="309"/>
      <c r="PL471" s="309"/>
      <c r="PM471" s="309"/>
      <c r="PN471" s="309"/>
      <c r="PO471" s="309"/>
      <c r="PP471" s="309"/>
      <c r="PQ471" s="309"/>
      <c r="PR471" s="309"/>
      <c r="PS471" s="309"/>
      <c r="PT471" s="309"/>
      <c r="PU471" s="309"/>
      <c r="PV471" s="309"/>
      <c r="PW471" s="309"/>
      <c r="PX471" s="309"/>
      <c r="PY471" s="309"/>
      <c r="PZ471" s="309"/>
      <c r="QA471" s="309"/>
      <c r="QB471" s="309"/>
      <c r="QC471" s="309"/>
      <c r="QD471" s="309"/>
      <c r="QE471" s="309"/>
      <c r="QF471" s="309"/>
      <c r="QG471" s="309"/>
      <c r="QH471" s="309"/>
      <c r="QI471" s="309"/>
      <c r="QJ471" s="309"/>
      <c r="QK471" s="309"/>
      <c r="QL471" s="309"/>
      <c r="QM471" s="309"/>
      <c r="QN471" s="309"/>
      <c r="QO471" s="309"/>
      <c r="QP471" s="309"/>
      <c r="QQ471" s="309"/>
      <c r="QR471" s="309"/>
      <c r="QS471" s="309"/>
      <c r="QT471" s="309"/>
      <c r="QU471" s="309"/>
      <c r="QV471" s="309"/>
      <c r="QW471" s="309"/>
      <c r="QX471" s="309"/>
      <c r="QY471" s="309"/>
      <c r="QZ471" s="309"/>
      <c r="RA471" s="309"/>
      <c r="RB471" s="309"/>
      <c r="RC471" s="309"/>
      <c r="RD471" s="309"/>
      <c r="RE471" s="309"/>
      <c r="RF471" s="309"/>
      <c r="RG471" s="309"/>
      <c r="RH471" s="309"/>
      <c r="RI471" s="309"/>
      <c r="RJ471" s="309"/>
      <c r="RK471" s="309"/>
      <c r="RL471" s="309"/>
      <c r="RM471" s="309"/>
      <c r="RN471" s="309"/>
      <c r="RO471" s="309"/>
      <c r="RP471" s="309"/>
      <c r="RQ471" s="309"/>
      <c r="RR471" s="309"/>
      <c r="RS471" s="309"/>
      <c r="RT471" s="309"/>
      <c r="RU471" s="309"/>
      <c r="RV471" s="309"/>
      <c r="RW471" s="309"/>
      <c r="RX471" s="309"/>
      <c r="RY471" s="309"/>
      <c r="RZ471" s="309"/>
      <c r="SA471" s="309"/>
      <c r="SB471" s="309"/>
      <c r="SC471" s="309"/>
      <c r="SD471" s="309"/>
      <c r="SE471" s="309"/>
      <c r="SF471" s="309"/>
      <c r="SG471" s="309"/>
      <c r="SH471" s="309"/>
      <c r="SI471" s="309"/>
      <c r="SJ471" s="309"/>
      <c r="SK471" s="309"/>
      <c r="SL471" s="309"/>
      <c r="SM471" s="309"/>
      <c r="SN471" s="309"/>
      <c r="SO471" s="309"/>
      <c r="SP471" s="309"/>
      <c r="SQ471" s="309"/>
      <c r="SR471" s="309"/>
      <c r="SS471" s="309"/>
      <c r="ST471" s="309"/>
      <c r="SU471" s="309"/>
      <c r="SV471" s="309"/>
      <c r="SW471" s="309"/>
      <c r="SX471" s="309"/>
      <c r="SY471" s="309"/>
      <c r="SZ471" s="309"/>
      <c r="TA471" s="309"/>
      <c r="TB471" s="309"/>
      <c r="TC471" s="309"/>
      <c r="TD471" s="309"/>
      <c r="TE471" s="309"/>
      <c r="TF471" s="309"/>
      <c r="TG471" s="309"/>
      <c r="TH471" s="309"/>
      <c r="TI471" s="309"/>
      <c r="TJ471" s="309"/>
      <c r="TK471" s="309"/>
      <c r="TL471" s="309"/>
      <c r="TM471" s="309"/>
      <c r="TN471" s="309"/>
      <c r="TO471" s="309"/>
      <c r="TP471" s="309"/>
      <c r="TQ471" s="309"/>
      <c r="TR471" s="309"/>
      <c r="TS471" s="309"/>
      <c r="TT471" s="309"/>
      <c r="TU471" s="309"/>
      <c r="TV471" s="309"/>
      <c r="TW471" s="309"/>
      <c r="TX471" s="309"/>
      <c r="TY471" s="309"/>
      <c r="TZ471" s="309"/>
      <c r="UA471" s="309"/>
      <c r="UB471" s="309"/>
      <c r="UC471" s="309"/>
      <c r="UD471" s="309"/>
      <c r="UE471" s="309"/>
      <c r="UF471" s="309"/>
      <c r="UG471" s="309"/>
      <c r="UH471" s="309"/>
      <c r="UI471" s="309"/>
      <c r="UJ471" s="309"/>
      <c r="UK471" s="309"/>
      <c r="UL471" s="309"/>
      <c r="UM471" s="309"/>
      <c r="UN471" s="309"/>
      <c r="UO471" s="309"/>
      <c r="UP471" s="309"/>
      <c r="UQ471" s="309"/>
      <c r="UR471" s="309"/>
      <c r="US471" s="309"/>
      <c r="UT471" s="309"/>
      <c r="UU471" s="309"/>
      <c r="UV471" s="309"/>
      <c r="UW471" s="309"/>
      <c r="UX471" s="309"/>
      <c r="UY471" s="309"/>
      <c r="UZ471" s="309"/>
      <c r="VA471" s="309"/>
      <c r="VB471" s="309"/>
      <c r="VC471" s="309"/>
      <c r="VD471" s="309"/>
      <c r="VE471" s="309"/>
      <c r="VF471" s="309"/>
      <c r="VG471" s="309"/>
      <c r="VH471" s="309"/>
      <c r="VI471" s="309"/>
      <c r="VJ471" s="309"/>
      <c r="VK471" s="309"/>
      <c r="VL471" s="309"/>
      <c r="VM471" s="309"/>
      <c r="VN471" s="309"/>
      <c r="VO471" s="309"/>
      <c r="VP471" s="309"/>
      <c r="VQ471" s="309"/>
      <c r="VR471" s="309"/>
      <c r="VS471" s="309"/>
      <c r="VT471" s="309"/>
      <c r="VU471" s="309"/>
      <c r="VV471" s="309"/>
      <c r="VW471" s="309"/>
      <c r="VX471" s="309"/>
      <c r="VY471" s="309"/>
      <c r="VZ471" s="309"/>
      <c r="WA471" s="309"/>
      <c r="WB471" s="309"/>
      <c r="WC471" s="309"/>
      <c r="WD471" s="309"/>
      <c r="WE471" s="309"/>
      <c r="WF471" s="309"/>
      <c r="WG471" s="309"/>
      <c r="WH471" s="309"/>
      <c r="WI471" s="309"/>
      <c r="WJ471" s="309"/>
      <c r="WK471" s="309"/>
      <c r="WL471" s="309"/>
      <c r="WM471" s="309"/>
      <c r="WN471" s="309"/>
      <c r="WO471" s="309"/>
      <c r="WP471" s="309"/>
      <c r="WQ471" s="309"/>
      <c r="WR471" s="309"/>
      <c r="WS471" s="309"/>
      <c r="WT471" s="309"/>
      <c r="WU471" s="309"/>
      <c r="WV471" s="309"/>
      <c r="WW471" s="309"/>
      <c r="WX471" s="309"/>
      <c r="WY471" s="309"/>
      <c r="WZ471" s="309"/>
      <c r="XA471" s="309"/>
      <c r="XB471" s="309"/>
      <c r="XC471" s="309"/>
      <c r="XD471" s="309"/>
      <c r="XE471" s="309"/>
      <c r="XF471" s="309"/>
      <c r="XG471" s="309"/>
      <c r="XH471" s="309"/>
      <c r="XI471" s="309"/>
      <c r="XJ471" s="309"/>
      <c r="XK471" s="309"/>
      <c r="XL471" s="309"/>
      <c r="XM471" s="309"/>
      <c r="XN471" s="309"/>
      <c r="XO471" s="309"/>
      <c r="XP471" s="309"/>
      <c r="XQ471" s="309"/>
      <c r="XR471" s="309"/>
      <c r="XS471" s="309"/>
      <c r="XT471" s="309"/>
      <c r="XU471" s="309"/>
      <c r="XV471" s="309"/>
      <c r="XW471" s="309"/>
      <c r="XX471" s="309"/>
      <c r="XY471" s="309"/>
      <c r="XZ471" s="309"/>
      <c r="YA471" s="309"/>
      <c r="YB471" s="309"/>
      <c r="YC471" s="309"/>
      <c r="YD471" s="309"/>
      <c r="YE471" s="309"/>
      <c r="YF471" s="309"/>
      <c r="YG471" s="309"/>
      <c r="YH471" s="309"/>
      <c r="YI471" s="309"/>
      <c r="YJ471" s="309"/>
      <c r="YK471" s="309"/>
      <c r="YL471" s="309"/>
      <c r="YM471" s="309"/>
      <c r="YN471" s="309"/>
      <c r="YO471" s="309"/>
      <c r="YP471" s="309"/>
      <c r="YQ471" s="309"/>
      <c r="YR471" s="309"/>
      <c r="YS471" s="309"/>
      <c r="YT471" s="309"/>
      <c r="YU471" s="309"/>
      <c r="YV471" s="309"/>
      <c r="YW471" s="309"/>
      <c r="YX471" s="309"/>
      <c r="YY471" s="309"/>
      <c r="YZ471" s="309"/>
      <c r="ZA471" s="309"/>
      <c r="ZB471" s="309"/>
      <c r="ZC471" s="309"/>
      <c r="ZD471" s="309"/>
      <c r="ZE471" s="309"/>
      <c r="ZF471" s="309"/>
      <c r="ZG471" s="309"/>
      <c r="ZH471" s="309"/>
      <c r="ZI471" s="309"/>
      <c r="ZJ471" s="309"/>
      <c r="ZK471" s="309"/>
      <c r="ZL471" s="309"/>
      <c r="ZM471" s="309"/>
      <c r="ZN471" s="309"/>
      <c r="ZO471" s="309"/>
      <c r="ZP471" s="309"/>
      <c r="ZQ471" s="309"/>
      <c r="ZR471" s="309"/>
      <c r="ZS471" s="309"/>
      <c r="ZT471" s="309"/>
      <c r="ZU471" s="309"/>
      <c r="ZV471" s="309"/>
      <c r="ZW471" s="309"/>
      <c r="ZX471" s="309"/>
      <c r="ZY471" s="309"/>
      <c r="ZZ471" s="309"/>
      <c r="AAA471" s="309"/>
      <c r="AAB471" s="309"/>
      <c r="AAC471" s="309"/>
      <c r="AAD471" s="309"/>
      <c r="AAE471" s="309"/>
      <c r="AAF471" s="309"/>
      <c r="AAG471" s="309"/>
      <c r="AAH471" s="309"/>
      <c r="AAI471" s="309"/>
      <c r="AAJ471" s="309"/>
      <c r="AAK471" s="309"/>
      <c r="AAL471" s="309"/>
      <c r="AAM471" s="309"/>
      <c r="AAN471" s="309"/>
      <c r="AAO471" s="309"/>
      <c r="AAP471" s="309"/>
      <c r="AAQ471" s="309"/>
      <c r="AAR471" s="309"/>
      <c r="AAS471" s="309"/>
      <c r="AAT471" s="309"/>
      <c r="AAU471" s="309"/>
      <c r="AAV471" s="309"/>
      <c r="AAW471" s="309"/>
      <c r="AAX471" s="309"/>
      <c r="AAY471" s="309"/>
      <c r="AAZ471" s="309"/>
      <c r="ABA471" s="309"/>
      <c r="ABB471" s="309"/>
      <c r="ABC471" s="309"/>
      <c r="ABD471" s="309"/>
      <c r="ABE471" s="309"/>
      <c r="ABF471" s="309"/>
      <c r="ABG471" s="309"/>
      <c r="ABH471" s="309"/>
      <c r="ABI471" s="309"/>
      <c r="ABJ471" s="309"/>
      <c r="ABK471" s="309"/>
      <c r="ABL471" s="309"/>
      <c r="ABM471" s="309"/>
      <c r="ABN471" s="309"/>
      <c r="ABO471" s="309"/>
      <c r="ABP471" s="309"/>
      <c r="ABQ471" s="309"/>
      <c r="ABR471" s="309"/>
      <c r="ABS471" s="309"/>
      <c r="ABT471" s="309"/>
      <c r="ABU471" s="309"/>
      <c r="ABV471" s="309"/>
      <c r="ABW471" s="309"/>
      <c r="ABX471" s="309"/>
      <c r="ABY471" s="309"/>
      <c r="ABZ471" s="309"/>
      <c r="ACA471" s="309"/>
      <c r="ACB471" s="309"/>
      <c r="ACC471" s="309"/>
      <c r="ACD471" s="309"/>
      <c r="ACE471" s="309"/>
      <c r="ACF471" s="309"/>
      <c r="ACG471" s="309"/>
      <c r="ACH471" s="309"/>
      <c r="ACI471" s="309"/>
      <c r="ACJ471" s="309"/>
      <c r="ACK471" s="309"/>
      <c r="ACL471" s="309"/>
      <c r="ACM471" s="309"/>
      <c r="ACN471" s="309"/>
      <c r="ACO471" s="309"/>
      <c r="ACP471" s="309"/>
      <c r="ACQ471" s="309"/>
      <c r="ACR471" s="309"/>
      <c r="ACS471" s="309"/>
      <c r="ACT471" s="309"/>
      <c r="ACU471" s="309"/>
      <c r="ACV471" s="309"/>
      <c r="ACW471" s="309"/>
      <c r="ACX471" s="309"/>
      <c r="ACY471" s="309"/>
      <c r="ACZ471" s="309"/>
      <c r="ADA471" s="309"/>
      <c r="ADB471" s="309"/>
      <c r="ADC471" s="309"/>
      <c r="ADD471" s="309"/>
      <c r="ADE471" s="309"/>
      <c r="ADF471" s="309"/>
      <c r="ADG471" s="309"/>
      <c r="ADH471" s="309"/>
      <c r="ADI471" s="309"/>
      <c r="ADJ471" s="309"/>
      <c r="ADK471" s="309"/>
      <c r="ADL471" s="309"/>
      <c r="ADM471" s="309"/>
      <c r="ADN471" s="309"/>
      <c r="ADO471" s="309"/>
      <c r="ADP471" s="309"/>
      <c r="ADQ471" s="309"/>
      <c r="ADR471" s="309"/>
      <c r="ADS471" s="309"/>
      <c r="ADT471" s="309"/>
      <c r="ADU471" s="309"/>
      <c r="ADV471" s="309"/>
      <c r="ADW471" s="309"/>
      <c r="ADX471" s="309"/>
      <c r="ADY471" s="309"/>
      <c r="ADZ471" s="309"/>
      <c r="AEA471" s="309"/>
      <c r="AEB471" s="309"/>
      <c r="AEC471" s="309"/>
      <c r="AED471" s="309"/>
      <c r="AEE471" s="309"/>
      <c r="AEF471" s="309"/>
      <c r="AEG471" s="309"/>
      <c r="AEH471" s="309"/>
      <c r="AEI471" s="309"/>
      <c r="AEJ471" s="309"/>
      <c r="AEK471" s="309"/>
      <c r="AEL471" s="309"/>
      <c r="AEM471" s="309"/>
      <c r="AEN471" s="309"/>
      <c r="AEO471" s="309"/>
      <c r="AEP471" s="309"/>
      <c r="AEQ471" s="309"/>
      <c r="AER471" s="309"/>
      <c r="AES471" s="309"/>
      <c r="AET471" s="309"/>
      <c r="AEU471" s="309"/>
      <c r="AEV471" s="309"/>
      <c r="AEW471" s="309"/>
      <c r="AEX471" s="309"/>
      <c r="AEY471" s="309"/>
      <c r="AEZ471" s="309"/>
      <c r="AFA471" s="309"/>
      <c r="AFB471" s="309"/>
      <c r="AFC471" s="309"/>
      <c r="AFD471" s="309"/>
      <c r="AFE471" s="309"/>
      <c r="AFF471" s="309"/>
      <c r="AFG471" s="309"/>
      <c r="AFH471" s="309"/>
      <c r="AFI471" s="309"/>
      <c r="AFJ471" s="309"/>
      <c r="AFK471" s="309"/>
      <c r="AFL471" s="309"/>
      <c r="AFM471" s="309"/>
      <c r="AFN471" s="309"/>
      <c r="AFO471" s="309"/>
      <c r="AFP471" s="309"/>
      <c r="AFQ471" s="309"/>
      <c r="AFR471" s="309"/>
      <c r="AFS471" s="309"/>
      <c r="AFT471" s="309"/>
      <c r="AFU471" s="309"/>
      <c r="AFV471" s="309"/>
      <c r="AFW471" s="309"/>
      <c r="AFX471" s="309"/>
      <c r="AFY471" s="309"/>
      <c r="AFZ471" s="309"/>
      <c r="AGA471" s="309"/>
      <c r="AGB471" s="309"/>
      <c r="AGC471" s="309"/>
      <c r="AGD471" s="309"/>
      <c r="AGE471" s="309"/>
      <c r="AGF471" s="309"/>
      <c r="AGG471" s="309"/>
      <c r="AGH471" s="309"/>
      <c r="AGI471" s="309"/>
      <c r="AGJ471" s="309"/>
      <c r="AGK471" s="309"/>
      <c r="AGL471" s="309"/>
      <c r="AGM471" s="309"/>
      <c r="AGN471" s="309"/>
      <c r="AGO471" s="309"/>
      <c r="AGP471" s="309"/>
      <c r="AGQ471" s="309"/>
      <c r="AGR471" s="309"/>
      <c r="AGS471" s="309"/>
      <c r="AGT471" s="309"/>
      <c r="AGU471" s="309"/>
      <c r="AGV471" s="309"/>
      <c r="AGW471" s="309"/>
      <c r="AGX471" s="309"/>
      <c r="AGY471" s="309"/>
      <c r="AGZ471" s="309"/>
      <c r="AHA471" s="309"/>
      <c r="AHB471" s="309"/>
      <c r="AHC471" s="309"/>
      <c r="AHD471" s="309"/>
      <c r="AHE471" s="309"/>
      <c r="AHF471" s="309"/>
      <c r="AHG471" s="309"/>
      <c r="AHH471" s="309"/>
      <c r="AHI471" s="309"/>
      <c r="AHJ471" s="309"/>
      <c r="AHK471" s="309"/>
      <c r="AHL471" s="309"/>
      <c r="AHM471" s="309"/>
      <c r="AHN471" s="309"/>
      <c r="AHO471" s="309"/>
      <c r="AHP471" s="309"/>
      <c r="AHQ471" s="309"/>
      <c r="AHR471" s="309"/>
      <c r="AHS471" s="309"/>
      <c r="AHT471" s="309"/>
      <c r="AHU471" s="309"/>
      <c r="AHV471" s="309"/>
      <c r="AHW471" s="309"/>
      <c r="AHX471" s="309"/>
      <c r="AHY471" s="309"/>
      <c r="AHZ471" s="309"/>
      <c r="AIA471" s="309"/>
      <c r="AIB471" s="309"/>
      <c r="AIC471" s="309"/>
      <c r="AID471" s="309"/>
      <c r="AIE471" s="309"/>
      <c r="AIF471" s="309"/>
      <c r="AIG471" s="309"/>
      <c r="AIH471" s="309"/>
      <c r="AII471" s="309"/>
      <c r="AIJ471" s="309"/>
      <c r="AIK471" s="309"/>
      <c r="AIL471" s="309"/>
      <c r="AIM471" s="309"/>
      <c r="AIN471" s="309"/>
      <c r="AIO471" s="309"/>
      <c r="AIP471" s="309"/>
      <c r="AIQ471" s="309"/>
      <c r="AIR471" s="309"/>
      <c r="AIS471" s="309"/>
      <c r="AIT471" s="309"/>
      <c r="AIU471" s="309"/>
      <c r="AIV471" s="309"/>
      <c r="AIW471" s="309"/>
      <c r="AIX471" s="309"/>
      <c r="AIY471" s="309"/>
      <c r="AIZ471" s="309"/>
      <c r="AJA471" s="309"/>
      <c r="AJB471" s="309"/>
      <c r="AJC471" s="309"/>
      <c r="AJD471" s="309"/>
      <c r="AJE471" s="309"/>
      <c r="AJF471" s="309"/>
      <c r="AJG471" s="309"/>
      <c r="AJH471" s="309"/>
      <c r="AJI471" s="309"/>
      <c r="AJJ471" s="309"/>
      <c r="AJK471" s="309"/>
      <c r="AJL471" s="309"/>
      <c r="AJM471" s="309"/>
      <c r="AJN471" s="309"/>
      <c r="AJO471" s="309"/>
      <c r="AJP471" s="309"/>
      <c r="AJQ471" s="309"/>
      <c r="AJR471" s="309"/>
      <c r="AJS471" s="309"/>
      <c r="AJT471" s="309"/>
      <c r="AJU471" s="309"/>
      <c r="AJV471" s="309"/>
      <c r="AJW471" s="309"/>
      <c r="AJX471" s="309"/>
      <c r="AJY471" s="309"/>
      <c r="AJZ471" s="309"/>
      <c r="AKA471" s="309"/>
      <c r="AKB471" s="309"/>
      <c r="AKC471" s="309"/>
      <c r="AKD471" s="309"/>
      <c r="AKE471" s="309"/>
      <c r="AKF471" s="309"/>
      <c r="AKG471" s="309"/>
      <c r="AKH471" s="309"/>
      <c r="AKI471" s="309"/>
      <c r="AKJ471" s="309"/>
      <c r="AKK471" s="309"/>
      <c r="AKL471" s="309"/>
      <c r="AKM471" s="309"/>
      <c r="AKN471" s="309"/>
      <c r="AKO471" s="309"/>
      <c r="AKP471" s="309"/>
      <c r="AKQ471" s="309"/>
      <c r="AKR471" s="309"/>
      <c r="AKS471" s="309"/>
      <c r="AKT471" s="309"/>
      <c r="AKU471" s="309"/>
      <c r="AKV471" s="309"/>
      <c r="AKW471" s="309"/>
      <c r="AKX471" s="309"/>
      <c r="AKY471" s="309"/>
      <c r="AKZ471" s="309"/>
      <c r="ALA471" s="309"/>
      <c r="ALB471" s="309"/>
      <c r="ALC471" s="309"/>
      <c r="ALD471" s="309"/>
      <c r="ALE471" s="309"/>
      <c r="ALF471" s="309"/>
      <c r="ALG471" s="309"/>
      <c r="ALH471" s="309"/>
      <c r="ALI471" s="309"/>
      <c r="ALJ471" s="309"/>
      <c r="ALK471" s="309"/>
      <c r="ALL471" s="309"/>
      <c r="ALM471" s="309"/>
      <c r="ALN471" s="309"/>
      <c r="ALO471" s="309"/>
      <c r="ALP471" s="309"/>
      <c r="ALQ471" s="309"/>
      <c r="ALR471" s="309"/>
      <c r="ALS471" s="309"/>
      <c r="ALT471" s="309"/>
      <c r="ALU471" s="309"/>
      <c r="ALV471" s="309"/>
      <c r="ALW471" s="309"/>
      <c r="ALX471" s="309"/>
      <c r="ALY471" s="309"/>
      <c r="ALZ471" s="309"/>
      <c r="AMA471" s="309"/>
      <c r="AMB471" s="309"/>
      <c r="AMC471" s="309"/>
      <c r="AMD471" s="309"/>
      <c r="AME471" s="309"/>
      <c r="AMF471" s="309"/>
      <c r="AMG471" s="309"/>
      <c r="AMH471" s="309"/>
      <c r="AMI471" s="309"/>
      <c r="AMJ471" s="309"/>
      <c r="AMK471" s="309"/>
      <c r="AML471" s="309"/>
      <c r="AMM471" s="309"/>
      <c r="AMN471" s="309"/>
      <c r="AMO471" s="309"/>
      <c r="AMP471" s="309"/>
      <c r="AMQ471" s="309"/>
      <c r="AMR471" s="309"/>
      <c r="AMS471" s="309"/>
      <c r="AMT471" s="309"/>
      <c r="AMU471" s="309"/>
      <c r="AMV471" s="309"/>
      <c r="AMW471" s="309"/>
      <c r="AMX471" s="309"/>
      <c r="AMY471" s="309"/>
      <c r="AMZ471" s="309"/>
      <c r="ANA471" s="309"/>
      <c r="ANB471" s="309"/>
      <c r="ANC471" s="309"/>
      <c r="AND471" s="309"/>
      <c r="ANE471" s="309"/>
      <c r="ANF471" s="309"/>
      <c r="ANG471" s="309"/>
      <c r="ANH471" s="309"/>
      <c r="ANI471" s="309"/>
      <c r="ANJ471" s="309"/>
      <c r="ANK471" s="309"/>
      <c r="ANL471" s="309"/>
      <c r="ANM471" s="309"/>
      <c r="ANN471" s="309"/>
      <c r="ANO471" s="309"/>
      <c r="ANP471" s="309"/>
      <c r="ANQ471" s="309"/>
      <c r="ANR471" s="309"/>
      <c r="ANS471" s="309"/>
      <c r="ANT471" s="309"/>
      <c r="ANU471" s="309"/>
      <c r="ANV471" s="309"/>
      <c r="ANW471" s="309"/>
      <c r="ANX471" s="309"/>
      <c r="ANY471" s="309"/>
      <c r="ANZ471" s="309"/>
      <c r="AOA471" s="309"/>
      <c r="AOB471" s="309"/>
      <c r="AOC471" s="309"/>
      <c r="AOD471" s="309"/>
      <c r="AOE471" s="309"/>
      <c r="AOF471" s="309"/>
      <c r="AOG471" s="309"/>
      <c r="AOH471" s="309"/>
      <c r="AOI471" s="309"/>
      <c r="AOJ471" s="309"/>
      <c r="AOK471" s="309"/>
      <c r="AOL471" s="309"/>
      <c r="AOM471" s="309"/>
      <c r="AON471" s="309"/>
      <c r="AOO471" s="309"/>
      <c r="AOP471" s="309"/>
      <c r="AOQ471" s="309"/>
      <c r="AOR471" s="309"/>
      <c r="AOS471" s="309"/>
      <c r="AOT471" s="309"/>
      <c r="AOU471" s="309"/>
      <c r="AOV471" s="309"/>
      <c r="AOW471" s="309"/>
      <c r="AOX471" s="309"/>
      <c r="AOY471" s="309"/>
      <c r="AOZ471" s="309"/>
      <c r="APA471" s="309"/>
      <c r="APB471" s="309"/>
      <c r="APC471" s="309"/>
      <c r="APD471" s="309"/>
      <c r="APE471" s="309"/>
      <c r="APF471" s="309"/>
      <c r="APG471" s="309"/>
      <c r="APH471" s="309"/>
      <c r="API471" s="309"/>
      <c r="APJ471" s="309"/>
      <c r="APK471" s="309"/>
      <c r="APL471" s="309"/>
      <c r="APM471" s="309"/>
      <c r="APN471" s="309"/>
      <c r="APO471" s="309"/>
      <c r="APP471" s="309"/>
      <c r="APQ471" s="309"/>
      <c r="APR471" s="309"/>
      <c r="APS471" s="309"/>
      <c r="APT471" s="309"/>
      <c r="APU471" s="309"/>
      <c r="APV471" s="309"/>
      <c r="APW471" s="309"/>
      <c r="APX471" s="309"/>
      <c r="APY471" s="309"/>
      <c r="APZ471" s="309"/>
      <c r="AQA471" s="309"/>
      <c r="AQB471" s="309"/>
      <c r="AQC471" s="309"/>
      <c r="AQD471" s="309"/>
      <c r="AQE471" s="309"/>
      <c r="AQF471" s="309"/>
      <c r="AQG471" s="309"/>
      <c r="AQH471" s="309"/>
      <c r="AQI471" s="309"/>
      <c r="AQJ471" s="309"/>
      <c r="AQK471" s="309"/>
      <c r="AQL471" s="309"/>
      <c r="AQM471" s="309"/>
      <c r="AQN471" s="309"/>
      <c r="AQO471" s="309"/>
      <c r="AQP471" s="309"/>
      <c r="AQQ471" s="309"/>
      <c r="AQR471" s="309"/>
      <c r="AQS471" s="309"/>
      <c r="AQT471" s="309"/>
      <c r="AQU471" s="309"/>
      <c r="AQV471" s="309"/>
      <c r="AQW471" s="309"/>
      <c r="AQX471" s="309"/>
      <c r="AQY471" s="309"/>
      <c r="AQZ471" s="309"/>
      <c r="ARA471" s="309"/>
      <c r="ARB471" s="309"/>
      <c r="ARC471" s="309"/>
      <c r="ARD471" s="309"/>
      <c r="ARE471" s="309"/>
      <c r="ARF471" s="309"/>
      <c r="ARG471" s="309"/>
      <c r="ARH471" s="309"/>
      <c r="ARI471" s="309"/>
      <c r="ARJ471" s="309"/>
      <c r="ARK471" s="309"/>
      <c r="ARL471" s="309"/>
      <c r="ARM471" s="309"/>
      <c r="ARN471" s="309"/>
      <c r="ARO471" s="309"/>
      <c r="ARP471" s="309"/>
      <c r="ARQ471" s="309"/>
      <c r="ARR471" s="309"/>
      <c r="ARS471" s="309"/>
      <c r="ART471" s="309"/>
      <c r="ARU471" s="309"/>
      <c r="ARV471" s="309"/>
      <c r="ARW471" s="309"/>
      <c r="ARX471" s="309"/>
      <c r="ARY471" s="309"/>
      <c r="ARZ471" s="309"/>
      <c r="ASA471" s="309"/>
      <c r="ASB471" s="309"/>
      <c r="ASC471" s="309"/>
      <c r="ASD471" s="309"/>
      <c r="ASE471" s="309"/>
      <c r="ASF471" s="309"/>
      <c r="ASG471" s="309"/>
      <c r="ASH471" s="309"/>
      <c r="ASI471" s="309"/>
      <c r="ASJ471" s="309"/>
      <c r="ASK471" s="309"/>
      <c r="ASL471" s="309"/>
      <c r="ASM471" s="309"/>
      <c r="ASN471" s="309"/>
      <c r="ASO471" s="309"/>
      <c r="ASP471" s="309"/>
      <c r="ASQ471" s="309"/>
      <c r="ASR471" s="309"/>
      <c r="ASS471" s="309"/>
      <c r="AST471" s="309"/>
      <c r="ASU471" s="309"/>
      <c r="ASV471" s="309"/>
      <c r="ASW471" s="309"/>
      <c r="ASX471" s="309"/>
      <c r="ASY471" s="309"/>
      <c r="ASZ471" s="309"/>
      <c r="ATA471" s="309"/>
      <c r="ATB471" s="309"/>
      <c r="ATC471" s="309"/>
      <c r="ATD471" s="309"/>
      <c r="ATE471" s="309"/>
      <c r="ATF471" s="309"/>
      <c r="ATG471" s="309"/>
      <c r="ATH471" s="309"/>
      <c r="ATI471" s="309"/>
      <c r="ATJ471" s="309"/>
      <c r="ATK471" s="309"/>
      <c r="ATL471" s="309"/>
      <c r="ATM471" s="309"/>
      <c r="ATN471" s="309"/>
      <c r="ATO471" s="309"/>
      <c r="ATP471" s="309"/>
      <c r="ATQ471" s="309"/>
      <c r="ATR471" s="309"/>
      <c r="ATS471" s="309"/>
      <c r="ATT471" s="309"/>
      <c r="ATU471" s="309"/>
      <c r="ATV471" s="309"/>
      <c r="ATW471" s="309"/>
      <c r="ATX471" s="309"/>
      <c r="ATY471" s="309"/>
      <c r="ATZ471" s="309"/>
      <c r="AUA471" s="309"/>
      <c r="AUB471" s="309"/>
      <c r="AUC471" s="309"/>
      <c r="AUD471" s="309"/>
      <c r="AUE471" s="309"/>
      <c r="AUF471" s="309"/>
      <c r="AUG471" s="309"/>
      <c r="AUH471" s="309"/>
      <c r="AUI471" s="309"/>
      <c r="AUJ471" s="309"/>
      <c r="AUK471" s="309"/>
      <c r="AUL471" s="309"/>
      <c r="AUM471" s="309"/>
      <c r="AUN471" s="309"/>
      <c r="AUO471" s="309"/>
      <c r="AUP471" s="309"/>
      <c r="AUQ471" s="309"/>
      <c r="AUR471" s="309"/>
      <c r="AUS471" s="309"/>
      <c r="AUT471" s="309"/>
      <c r="AUU471" s="309"/>
      <c r="AUV471" s="309"/>
      <c r="AUW471" s="309"/>
      <c r="AUX471" s="309"/>
      <c r="AUY471" s="309"/>
      <c r="AUZ471" s="309"/>
      <c r="AVA471" s="309"/>
      <c r="AVB471" s="309"/>
      <c r="AVC471" s="309"/>
      <c r="AVD471" s="309"/>
      <c r="AVE471" s="309"/>
      <c r="AVF471" s="309"/>
      <c r="AVG471" s="309"/>
      <c r="AVH471" s="309"/>
      <c r="AVI471" s="309"/>
      <c r="AVJ471" s="309"/>
      <c r="AVK471" s="309"/>
      <c r="AVL471" s="309"/>
      <c r="AVM471" s="309"/>
      <c r="AVN471" s="309"/>
      <c r="AVO471" s="309"/>
      <c r="AVP471" s="309"/>
      <c r="AVQ471" s="309"/>
      <c r="AVR471" s="309"/>
      <c r="AVS471" s="309"/>
      <c r="AVT471" s="309"/>
      <c r="AVU471" s="309"/>
      <c r="AVV471" s="309"/>
      <c r="AVW471" s="309"/>
      <c r="AVX471" s="309"/>
      <c r="AVY471" s="309"/>
      <c r="AVZ471" s="309"/>
      <c r="AWA471" s="309"/>
      <c r="AWB471" s="309"/>
      <c r="AWC471" s="309"/>
      <c r="AWD471" s="309"/>
      <c r="AWE471" s="309"/>
      <c r="AWF471" s="309"/>
      <c r="AWG471" s="309"/>
      <c r="AWH471" s="309"/>
      <c r="AWI471" s="309"/>
      <c r="AWJ471" s="309"/>
      <c r="AWK471" s="309"/>
      <c r="AWL471" s="309"/>
      <c r="AWM471" s="309"/>
      <c r="AWN471" s="309"/>
      <c r="AWO471" s="309"/>
      <c r="AWP471" s="309"/>
      <c r="AWQ471" s="309"/>
      <c r="AWR471" s="309"/>
      <c r="AWS471" s="309"/>
      <c r="AWT471" s="309"/>
      <c r="AWU471" s="309"/>
      <c r="AWV471" s="309"/>
      <c r="AWW471" s="309"/>
      <c r="AWX471" s="309"/>
      <c r="AWY471" s="309"/>
      <c r="AWZ471" s="309"/>
      <c r="AXA471" s="309"/>
      <c r="AXB471" s="309"/>
      <c r="AXC471" s="309"/>
      <c r="AXD471" s="309"/>
      <c r="AXE471" s="309"/>
      <c r="AXF471" s="309"/>
      <c r="AXG471" s="309"/>
      <c r="AXH471" s="309"/>
      <c r="AXI471" s="309"/>
      <c r="AXJ471" s="309"/>
      <c r="AXK471" s="309"/>
      <c r="AXL471" s="309"/>
      <c r="AXM471" s="309"/>
      <c r="AXN471" s="309"/>
      <c r="AXO471" s="309"/>
      <c r="AXP471" s="309"/>
      <c r="AXQ471" s="309"/>
      <c r="AXR471" s="309"/>
      <c r="AXS471" s="309"/>
      <c r="AXT471" s="309"/>
      <c r="AXU471" s="309"/>
      <c r="AXV471" s="309"/>
      <c r="AXW471" s="309"/>
      <c r="AXX471" s="309"/>
      <c r="AXY471" s="309"/>
      <c r="AXZ471" s="309"/>
      <c r="AYA471" s="309"/>
      <c r="AYB471" s="309"/>
      <c r="AYC471" s="309"/>
      <c r="AYD471" s="309"/>
      <c r="AYE471" s="309"/>
      <c r="AYF471" s="309"/>
      <c r="AYG471" s="309"/>
      <c r="AYH471" s="309"/>
      <c r="AYI471" s="309"/>
      <c r="AYJ471" s="309"/>
      <c r="AYK471" s="309"/>
      <c r="AYL471" s="309"/>
      <c r="AYM471" s="309"/>
      <c r="AYN471" s="309"/>
      <c r="AYO471" s="309"/>
      <c r="AYP471" s="309"/>
      <c r="AYQ471" s="309"/>
      <c r="AYR471" s="309"/>
      <c r="AYS471" s="309"/>
      <c r="AYT471" s="309"/>
      <c r="AYU471" s="309"/>
      <c r="AYV471" s="309"/>
      <c r="AYW471" s="309"/>
      <c r="AYX471" s="309"/>
      <c r="AYY471" s="309"/>
      <c r="AYZ471" s="309"/>
      <c r="AZA471" s="309"/>
      <c r="AZB471" s="309"/>
      <c r="AZC471" s="309"/>
      <c r="AZD471" s="309"/>
      <c r="AZE471" s="309"/>
      <c r="AZF471" s="309"/>
      <c r="AZG471" s="309"/>
      <c r="AZH471" s="309"/>
      <c r="AZI471" s="309"/>
      <c r="AZJ471" s="309"/>
      <c r="AZK471" s="309"/>
      <c r="AZL471" s="309"/>
      <c r="AZM471" s="309"/>
      <c r="AZN471" s="309"/>
      <c r="AZO471" s="309"/>
      <c r="AZP471" s="309"/>
      <c r="AZQ471" s="309"/>
      <c r="AZR471" s="309"/>
      <c r="AZS471" s="309"/>
      <c r="AZT471" s="309"/>
      <c r="AZU471" s="309"/>
      <c r="AZV471" s="309"/>
      <c r="AZW471" s="309"/>
      <c r="AZX471" s="309"/>
      <c r="AZY471" s="309"/>
      <c r="AZZ471" s="309"/>
      <c r="BAA471" s="309"/>
      <c r="BAB471" s="309"/>
      <c r="BAC471" s="309"/>
      <c r="BAD471" s="309"/>
      <c r="BAE471" s="309"/>
      <c r="BAF471" s="309"/>
      <c r="BAG471" s="309"/>
      <c r="BAH471" s="309"/>
      <c r="BAI471" s="309"/>
      <c r="BAJ471" s="309"/>
      <c r="BAK471" s="309"/>
      <c r="BAL471" s="309"/>
      <c r="BAM471" s="309"/>
      <c r="BAN471" s="309"/>
      <c r="BAO471" s="309"/>
      <c r="BAP471" s="309"/>
      <c r="BAQ471" s="309"/>
      <c r="BAR471" s="309"/>
      <c r="BAS471" s="309"/>
      <c r="BAT471" s="309"/>
      <c r="BAU471" s="309"/>
      <c r="BAV471" s="309"/>
      <c r="BAW471" s="309"/>
      <c r="BAX471" s="309"/>
      <c r="BAY471" s="309"/>
      <c r="BAZ471" s="309"/>
      <c r="BBA471" s="309"/>
      <c r="BBB471" s="309"/>
      <c r="BBC471" s="309"/>
      <c r="BBD471" s="309"/>
      <c r="BBE471" s="309"/>
      <c r="BBF471" s="309"/>
      <c r="BBG471" s="309"/>
      <c r="BBH471" s="309"/>
      <c r="BBI471" s="309"/>
      <c r="BBJ471" s="309"/>
      <c r="BBK471" s="309"/>
      <c r="BBL471" s="309"/>
      <c r="BBM471" s="309"/>
      <c r="BBN471" s="309"/>
      <c r="BBO471" s="309"/>
      <c r="BBP471" s="309"/>
      <c r="BBQ471" s="309"/>
      <c r="BBR471" s="309"/>
      <c r="BBS471" s="309"/>
      <c r="BBT471" s="309"/>
      <c r="BBU471" s="309"/>
      <c r="BBV471" s="309"/>
      <c r="BBW471" s="309"/>
      <c r="BBX471" s="309"/>
      <c r="BBY471" s="309"/>
      <c r="BBZ471" s="309"/>
      <c r="BCA471" s="309"/>
      <c r="BCB471" s="309"/>
      <c r="BCC471" s="309"/>
      <c r="BCD471" s="309"/>
      <c r="BCE471" s="309"/>
      <c r="BCF471" s="309"/>
      <c r="BCG471" s="309"/>
      <c r="BCH471" s="309"/>
      <c r="BCI471" s="309"/>
      <c r="BCJ471" s="309"/>
      <c r="BCK471" s="309"/>
      <c r="BCL471" s="309"/>
      <c r="BCM471" s="309"/>
      <c r="BCN471" s="309"/>
      <c r="BCO471" s="309"/>
      <c r="BCP471" s="309"/>
      <c r="BCQ471" s="309"/>
      <c r="BCR471" s="309"/>
      <c r="BCS471" s="309"/>
      <c r="BCT471" s="309"/>
      <c r="BCU471" s="309"/>
      <c r="BCV471" s="309"/>
      <c r="BCW471" s="309"/>
      <c r="BCX471" s="309"/>
      <c r="BCY471" s="309"/>
      <c r="BCZ471" s="309"/>
      <c r="BDA471" s="309"/>
      <c r="BDB471" s="309"/>
      <c r="BDC471" s="309"/>
      <c r="BDD471" s="309"/>
      <c r="BDE471" s="309"/>
      <c r="BDF471" s="309"/>
      <c r="BDG471" s="309"/>
      <c r="BDH471" s="309"/>
      <c r="BDI471" s="309"/>
      <c r="BDJ471" s="309"/>
      <c r="BDK471" s="309"/>
      <c r="BDL471" s="309"/>
      <c r="BDM471" s="309"/>
      <c r="BDN471" s="309"/>
      <c r="BDO471" s="309"/>
      <c r="BDP471" s="309"/>
      <c r="BDQ471" s="309"/>
      <c r="BDR471" s="309"/>
      <c r="BDS471" s="309"/>
      <c r="BDT471" s="309"/>
      <c r="BDU471" s="309"/>
      <c r="BDV471" s="309"/>
      <c r="BDW471" s="309"/>
      <c r="BDX471" s="309"/>
      <c r="BDY471" s="309"/>
      <c r="BDZ471" s="309"/>
      <c r="BEA471" s="309"/>
      <c r="BEB471" s="309"/>
      <c r="BEC471" s="309"/>
      <c r="BED471" s="309"/>
      <c r="BEE471" s="309"/>
      <c r="BEF471" s="309"/>
      <c r="BEG471" s="309"/>
      <c r="BEH471" s="309"/>
      <c r="BEI471" s="309"/>
      <c r="BEJ471" s="309"/>
      <c r="BEK471" s="309"/>
      <c r="BEL471" s="309"/>
      <c r="BEM471" s="309"/>
      <c r="BEN471" s="309"/>
      <c r="BEO471" s="309"/>
      <c r="BEP471" s="309"/>
      <c r="BEQ471" s="309"/>
      <c r="BER471" s="309"/>
      <c r="BES471" s="309"/>
      <c r="BET471" s="309"/>
      <c r="BEU471" s="309"/>
      <c r="BEV471" s="309"/>
      <c r="BEW471" s="309"/>
      <c r="BEX471" s="309"/>
      <c r="BEY471" s="309"/>
      <c r="BEZ471" s="309"/>
      <c r="BFA471" s="309"/>
      <c r="BFB471" s="309"/>
      <c r="BFC471" s="309"/>
      <c r="BFD471" s="309"/>
      <c r="BFE471" s="309"/>
      <c r="BFF471" s="309"/>
      <c r="BFG471" s="309"/>
      <c r="BFH471" s="309"/>
      <c r="BFI471" s="309"/>
      <c r="BFJ471" s="309"/>
      <c r="BFK471" s="309"/>
      <c r="BFL471" s="309"/>
      <c r="BFM471" s="309"/>
      <c r="BFN471" s="309"/>
      <c r="BFO471" s="309"/>
      <c r="BFP471" s="309"/>
      <c r="BFQ471" s="309"/>
      <c r="BFR471" s="309"/>
      <c r="BFS471" s="309"/>
      <c r="BFT471" s="309"/>
      <c r="BFU471" s="309"/>
      <c r="BFV471" s="309"/>
      <c r="BFW471" s="309"/>
      <c r="BFX471" s="309"/>
      <c r="BFY471" s="309"/>
      <c r="BFZ471" s="309"/>
      <c r="BGA471" s="309"/>
      <c r="BGB471" s="309"/>
      <c r="BGC471" s="309"/>
      <c r="BGD471" s="309"/>
      <c r="BGE471" s="309"/>
      <c r="BGF471" s="309"/>
      <c r="BGG471" s="309"/>
      <c r="BGH471" s="309"/>
    </row>
    <row r="472" spans="6:1542" s="18" customFormat="1" ht="14.45" customHeight="1" x14ac:dyDescent="0.25">
      <c r="F472" s="68"/>
      <c r="Y472" s="68"/>
      <c r="AC472" s="309"/>
      <c r="AD472" s="309"/>
      <c r="AE472" s="309"/>
      <c r="AF472" s="309"/>
      <c r="AG472" s="309"/>
      <c r="AH472" s="309"/>
      <c r="AI472" s="309"/>
      <c r="AJ472" s="309"/>
      <c r="AK472" s="309"/>
      <c r="AL472" s="309"/>
      <c r="AM472" s="309"/>
      <c r="AN472" s="309"/>
      <c r="AO472" s="309"/>
      <c r="AP472" s="309"/>
      <c r="AQ472" s="309"/>
      <c r="AR472" s="309"/>
      <c r="AS472" s="309"/>
      <c r="AT472" s="309"/>
      <c r="AU472" s="309"/>
      <c r="AV472" s="309"/>
      <c r="AW472" s="309"/>
      <c r="AX472" s="309"/>
      <c r="AY472" s="309"/>
      <c r="AZ472" s="309"/>
      <c r="BA472" s="309"/>
      <c r="BB472" s="309"/>
      <c r="BC472" s="309"/>
      <c r="BD472" s="309"/>
      <c r="BE472" s="309"/>
      <c r="BF472" s="309"/>
      <c r="BG472" s="309"/>
      <c r="BH472" s="309"/>
      <c r="BI472" s="309"/>
      <c r="BJ472" s="309"/>
      <c r="BK472" s="309"/>
      <c r="BL472" s="309"/>
      <c r="BM472" s="309"/>
      <c r="BN472" s="309"/>
      <c r="BO472" s="309"/>
      <c r="BP472" s="309"/>
      <c r="BQ472" s="309"/>
      <c r="BR472" s="309"/>
      <c r="BS472" s="309"/>
      <c r="BT472" s="309"/>
      <c r="BU472" s="309"/>
      <c r="BV472" s="309"/>
      <c r="BW472" s="309"/>
      <c r="BX472" s="309"/>
      <c r="BY472" s="309"/>
      <c r="BZ472" s="309"/>
      <c r="CA472" s="309"/>
      <c r="CB472" s="309"/>
      <c r="CC472" s="309"/>
      <c r="CD472" s="309"/>
      <c r="CE472" s="309"/>
      <c r="CF472" s="309"/>
      <c r="CG472" s="309"/>
      <c r="CH472" s="309"/>
      <c r="CI472" s="309"/>
      <c r="CJ472" s="309"/>
      <c r="CK472" s="309"/>
      <c r="CL472" s="309"/>
      <c r="CM472" s="309"/>
      <c r="CN472" s="309"/>
      <c r="CO472" s="309"/>
      <c r="CP472" s="309"/>
      <c r="CQ472" s="309"/>
      <c r="CR472" s="309"/>
      <c r="CS472" s="309"/>
      <c r="CT472" s="309"/>
      <c r="CU472" s="309"/>
      <c r="CV472" s="309"/>
      <c r="CW472" s="309"/>
      <c r="CX472" s="309"/>
      <c r="CY472" s="309"/>
      <c r="CZ472" s="309"/>
      <c r="DA472" s="309"/>
      <c r="DB472" s="309"/>
      <c r="DC472" s="309"/>
      <c r="DD472" s="309"/>
      <c r="DE472" s="309"/>
      <c r="DF472" s="309"/>
      <c r="DG472" s="309"/>
      <c r="DH472" s="309"/>
      <c r="DI472" s="309"/>
      <c r="DJ472" s="309"/>
      <c r="DK472" s="309"/>
      <c r="DL472" s="309"/>
      <c r="DM472" s="309"/>
      <c r="DN472" s="309"/>
      <c r="DO472" s="309"/>
      <c r="DP472" s="309"/>
      <c r="DQ472" s="309"/>
      <c r="DR472" s="309"/>
      <c r="DS472" s="309"/>
      <c r="DT472" s="309"/>
      <c r="DU472" s="309"/>
      <c r="DV472" s="309"/>
      <c r="DW472" s="309"/>
      <c r="DX472" s="309"/>
      <c r="DY472" s="309"/>
      <c r="DZ472" s="309"/>
      <c r="EA472" s="309"/>
      <c r="EB472" s="309"/>
      <c r="EC472" s="309"/>
      <c r="ED472" s="309"/>
      <c r="EE472" s="309"/>
      <c r="EF472" s="309"/>
      <c r="EG472" s="309"/>
      <c r="EH472" s="309"/>
      <c r="EI472" s="309"/>
      <c r="EJ472" s="309"/>
      <c r="EK472" s="309"/>
      <c r="EL472" s="309"/>
      <c r="EM472" s="309"/>
      <c r="EN472" s="309"/>
      <c r="EO472" s="309"/>
      <c r="EP472" s="309"/>
      <c r="EQ472" s="309"/>
      <c r="ER472" s="309"/>
      <c r="ES472" s="309"/>
      <c r="ET472" s="309"/>
      <c r="EU472" s="309"/>
      <c r="EV472" s="309"/>
      <c r="EW472" s="309"/>
      <c r="EX472" s="309"/>
      <c r="EY472" s="309"/>
      <c r="EZ472" s="309"/>
      <c r="FA472" s="309"/>
      <c r="FB472" s="309"/>
      <c r="FC472" s="309"/>
      <c r="FD472" s="309"/>
      <c r="FE472" s="309"/>
      <c r="FF472" s="309"/>
      <c r="FG472" s="309"/>
      <c r="FH472" s="309"/>
      <c r="FI472" s="309"/>
      <c r="FJ472" s="309"/>
      <c r="FK472" s="309"/>
      <c r="FL472" s="309"/>
      <c r="FM472" s="309"/>
      <c r="FN472" s="309"/>
      <c r="FO472" s="309"/>
      <c r="FP472" s="309"/>
      <c r="FQ472" s="309"/>
      <c r="FR472" s="309"/>
      <c r="FS472" s="309"/>
      <c r="FT472" s="309"/>
      <c r="FU472" s="309"/>
      <c r="FV472" s="309"/>
      <c r="FW472" s="309"/>
      <c r="FX472" s="309"/>
      <c r="FY472" s="309"/>
      <c r="FZ472" s="309"/>
      <c r="GA472" s="309"/>
      <c r="GB472" s="309"/>
      <c r="GC472" s="309"/>
      <c r="GD472" s="309"/>
      <c r="GE472" s="309"/>
      <c r="GF472" s="309"/>
      <c r="GG472" s="309"/>
      <c r="GH472" s="309"/>
      <c r="GI472" s="309"/>
      <c r="GJ472" s="309"/>
      <c r="GK472" s="309"/>
      <c r="GL472" s="309"/>
      <c r="GM472" s="309"/>
      <c r="GN472" s="309"/>
      <c r="GO472" s="309"/>
      <c r="GP472" s="309"/>
      <c r="GQ472" s="309"/>
      <c r="GR472" s="309"/>
      <c r="GS472" s="309"/>
      <c r="GT472" s="309"/>
      <c r="GU472" s="309"/>
      <c r="GV472" s="309"/>
      <c r="GW472" s="309"/>
      <c r="GX472" s="309"/>
      <c r="GY472" s="309"/>
      <c r="GZ472" s="309"/>
      <c r="HA472" s="309"/>
      <c r="HB472" s="309"/>
      <c r="HC472" s="309"/>
      <c r="HD472" s="309"/>
      <c r="HE472" s="309"/>
      <c r="HF472" s="309"/>
      <c r="HG472" s="309"/>
      <c r="HH472" s="309"/>
      <c r="HI472" s="309"/>
      <c r="HJ472" s="309"/>
      <c r="HK472" s="309"/>
      <c r="HL472" s="309"/>
      <c r="HM472" s="309"/>
      <c r="HN472" s="309"/>
      <c r="HO472" s="309"/>
      <c r="HP472" s="309"/>
      <c r="HQ472" s="309"/>
      <c r="HR472" s="309"/>
      <c r="HS472" s="309"/>
      <c r="HT472" s="309"/>
      <c r="HU472" s="309"/>
      <c r="HV472" s="309"/>
      <c r="HW472" s="309"/>
      <c r="HX472" s="309"/>
      <c r="HY472" s="309"/>
      <c r="HZ472" s="309"/>
      <c r="IA472" s="309"/>
      <c r="IB472" s="309"/>
      <c r="IC472" s="309"/>
      <c r="ID472" s="309"/>
      <c r="IE472" s="309"/>
      <c r="IF472" s="309"/>
      <c r="IG472" s="309"/>
      <c r="IH472" s="309"/>
      <c r="II472" s="309"/>
      <c r="IJ472" s="309"/>
      <c r="IK472" s="309"/>
      <c r="IL472" s="309"/>
      <c r="IM472" s="309"/>
      <c r="IN472" s="309"/>
      <c r="IO472" s="309"/>
      <c r="IP472" s="309"/>
      <c r="IQ472" s="309"/>
      <c r="IR472" s="309"/>
      <c r="IS472" s="309"/>
      <c r="IT472" s="309"/>
      <c r="IU472" s="309"/>
      <c r="IV472" s="309"/>
      <c r="IW472" s="309"/>
      <c r="IX472" s="309"/>
      <c r="IY472" s="309"/>
      <c r="IZ472" s="309"/>
      <c r="JA472" s="309"/>
      <c r="JB472" s="309"/>
      <c r="JC472" s="309"/>
      <c r="JD472" s="309"/>
      <c r="JE472" s="309"/>
      <c r="JF472" s="309"/>
      <c r="JG472" s="309"/>
      <c r="JH472" s="309"/>
      <c r="JI472" s="309"/>
      <c r="JJ472" s="309"/>
      <c r="JK472" s="309"/>
      <c r="JL472" s="309"/>
      <c r="JM472" s="309"/>
      <c r="JN472" s="309"/>
      <c r="JO472" s="309"/>
      <c r="JP472" s="309"/>
      <c r="JQ472" s="309"/>
      <c r="JR472" s="309"/>
      <c r="JS472" s="309"/>
      <c r="JT472" s="309"/>
      <c r="JU472" s="309"/>
      <c r="JV472" s="309"/>
      <c r="JW472" s="309"/>
      <c r="JX472" s="309"/>
      <c r="JY472" s="309"/>
      <c r="JZ472" s="309"/>
      <c r="KA472" s="309"/>
      <c r="KB472" s="309"/>
      <c r="KC472" s="309"/>
      <c r="KD472" s="309"/>
      <c r="KE472" s="309"/>
      <c r="KF472" s="309"/>
      <c r="KG472" s="309"/>
      <c r="KH472" s="309"/>
      <c r="KI472" s="309"/>
      <c r="KJ472" s="309"/>
      <c r="KK472" s="309"/>
      <c r="KL472" s="309"/>
      <c r="KM472" s="309"/>
      <c r="KN472" s="309"/>
      <c r="KO472" s="309"/>
      <c r="KP472" s="309"/>
      <c r="KQ472" s="309"/>
      <c r="KR472" s="309"/>
      <c r="KS472" s="309"/>
      <c r="KT472" s="309"/>
      <c r="KU472" s="309"/>
      <c r="KV472" s="309"/>
      <c r="KW472" s="309"/>
      <c r="KX472" s="309"/>
      <c r="KY472" s="309"/>
      <c r="KZ472" s="309"/>
      <c r="LA472" s="309"/>
      <c r="LB472" s="309"/>
      <c r="LC472" s="309"/>
      <c r="LD472" s="309"/>
      <c r="LE472" s="309"/>
      <c r="LF472" s="309"/>
      <c r="LG472" s="309"/>
      <c r="LH472" s="309"/>
      <c r="LI472" s="309"/>
      <c r="LJ472" s="309"/>
      <c r="LK472" s="309"/>
      <c r="LL472" s="309"/>
      <c r="LM472" s="309"/>
      <c r="LN472" s="309"/>
      <c r="LO472" s="309"/>
      <c r="LP472" s="309"/>
      <c r="LQ472" s="309"/>
      <c r="LR472" s="309"/>
      <c r="LS472" s="309"/>
      <c r="LT472" s="309"/>
      <c r="LU472" s="309"/>
      <c r="LV472" s="309"/>
      <c r="LW472" s="309"/>
      <c r="LX472" s="309"/>
      <c r="LY472" s="309"/>
      <c r="LZ472" s="309"/>
      <c r="MA472" s="309"/>
      <c r="MB472" s="309"/>
      <c r="MC472" s="309"/>
      <c r="MD472" s="309"/>
      <c r="ME472" s="309"/>
      <c r="MF472" s="309"/>
      <c r="MG472" s="309"/>
      <c r="MH472" s="309"/>
      <c r="MI472" s="309"/>
      <c r="MJ472" s="309"/>
      <c r="MK472" s="309"/>
      <c r="ML472" s="309"/>
      <c r="MM472" s="309"/>
      <c r="MN472" s="309"/>
      <c r="MO472" s="309"/>
      <c r="MP472" s="309"/>
      <c r="MQ472" s="309"/>
      <c r="MR472" s="309"/>
      <c r="MS472" s="309"/>
      <c r="MT472" s="309"/>
      <c r="MU472" s="309"/>
      <c r="MV472" s="309"/>
      <c r="MW472" s="309"/>
      <c r="MX472" s="309"/>
      <c r="MY472" s="309"/>
      <c r="MZ472" s="309"/>
      <c r="NA472" s="309"/>
      <c r="NB472" s="309"/>
      <c r="NC472" s="309"/>
      <c r="ND472" s="309"/>
      <c r="NE472" s="309"/>
      <c r="NF472" s="309"/>
      <c r="NG472" s="309"/>
      <c r="NH472" s="309"/>
      <c r="NI472" s="309"/>
      <c r="NJ472" s="309"/>
      <c r="NK472" s="309"/>
      <c r="NL472" s="309"/>
      <c r="NM472" s="309"/>
      <c r="NN472" s="309"/>
      <c r="NO472" s="309"/>
      <c r="NP472" s="309"/>
      <c r="NQ472" s="309"/>
      <c r="NR472" s="309"/>
      <c r="NS472" s="309"/>
      <c r="NT472" s="309"/>
      <c r="NU472" s="309"/>
      <c r="NV472" s="309"/>
      <c r="NW472" s="309"/>
      <c r="NX472" s="309"/>
      <c r="NY472" s="309"/>
      <c r="NZ472" s="309"/>
      <c r="OA472" s="309"/>
      <c r="OB472" s="309"/>
      <c r="OC472" s="309"/>
      <c r="OD472" s="309"/>
      <c r="OE472" s="309"/>
      <c r="OF472" s="309"/>
      <c r="OG472" s="309"/>
      <c r="OH472" s="309"/>
      <c r="OI472" s="309"/>
      <c r="OJ472" s="309"/>
      <c r="OK472" s="309"/>
      <c r="OL472" s="309"/>
      <c r="OM472" s="309"/>
      <c r="ON472" s="309"/>
      <c r="OO472" s="309"/>
      <c r="OP472" s="309"/>
      <c r="OQ472" s="309"/>
      <c r="OR472" s="309"/>
      <c r="OS472" s="309"/>
      <c r="OT472" s="309"/>
      <c r="OU472" s="309"/>
      <c r="OV472" s="309"/>
      <c r="OW472" s="309"/>
      <c r="OX472" s="309"/>
      <c r="OY472" s="309"/>
      <c r="OZ472" s="309"/>
      <c r="PA472" s="309"/>
      <c r="PB472" s="309"/>
      <c r="PC472" s="309"/>
      <c r="PD472" s="309"/>
      <c r="PE472" s="309"/>
      <c r="PF472" s="309"/>
      <c r="PG472" s="309"/>
      <c r="PH472" s="309"/>
      <c r="PI472" s="309"/>
      <c r="PJ472" s="309"/>
      <c r="PK472" s="309"/>
      <c r="PL472" s="309"/>
      <c r="PM472" s="309"/>
      <c r="PN472" s="309"/>
      <c r="PO472" s="309"/>
      <c r="PP472" s="309"/>
      <c r="PQ472" s="309"/>
      <c r="PR472" s="309"/>
      <c r="PS472" s="309"/>
      <c r="PT472" s="309"/>
      <c r="PU472" s="309"/>
      <c r="PV472" s="309"/>
      <c r="PW472" s="309"/>
      <c r="PX472" s="309"/>
      <c r="PY472" s="309"/>
      <c r="PZ472" s="309"/>
      <c r="QA472" s="309"/>
      <c r="QB472" s="309"/>
      <c r="QC472" s="309"/>
      <c r="QD472" s="309"/>
      <c r="QE472" s="309"/>
      <c r="QF472" s="309"/>
      <c r="QG472" s="309"/>
      <c r="QH472" s="309"/>
      <c r="QI472" s="309"/>
      <c r="QJ472" s="309"/>
      <c r="QK472" s="309"/>
      <c r="QL472" s="309"/>
      <c r="QM472" s="309"/>
      <c r="QN472" s="309"/>
      <c r="QO472" s="309"/>
      <c r="QP472" s="309"/>
      <c r="QQ472" s="309"/>
      <c r="QR472" s="309"/>
      <c r="QS472" s="309"/>
      <c r="QT472" s="309"/>
      <c r="QU472" s="309"/>
      <c r="QV472" s="309"/>
      <c r="QW472" s="309"/>
      <c r="QX472" s="309"/>
      <c r="QY472" s="309"/>
      <c r="QZ472" s="309"/>
      <c r="RA472" s="309"/>
      <c r="RB472" s="309"/>
      <c r="RC472" s="309"/>
      <c r="RD472" s="309"/>
      <c r="RE472" s="309"/>
      <c r="RF472" s="309"/>
      <c r="RG472" s="309"/>
      <c r="RH472" s="309"/>
      <c r="RI472" s="309"/>
      <c r="RJ472" s="309"/>
      <c r="RK472" s="309"/>
      <c r="RL472" s="309"/>
      <c r="RM472" s="309"/>
      <c r="RN472" s="309"/>
      <c r="RO472" s="309"/>
      <c r="RP472" s="309"/>
      <c r="RQ472" s="309"/>
      <c r="RR472" s="309"/>
      <c r="RS472" s="309"/>
      <c r="RT472" s="309"/>
      <c r="RU472" s="309"/>
      <c r="RV472" s="309"/>
      <c r="RW472" s="309"/>
      <c r="RX472" s="309"/>
      <c r="RY472" s="309"/>
      <c r="RZ472" s="309"/>
      <c r="SA472" s="309"/>
      <c r="SB472" s="309"/>
      <c r="SC472" s="309"/>
      <c r="SD472" s="309"/>
      <c r="SE472" s="309"/>
      <c r="SF472" s="309"/>
      <c r="SG472" s="309"/>
      <c r="SH472" s="309"/>
      <c r="SI472" s="309"/>
      <c r="SJ472" s="309"/>
      <c r="SK472" s="309"/>
      <c r="SL472" s="309"/>
      <c r="SM472" s="309"/>
      <c r="SN472" s="309"/>
      <c r="SO472" s="309"/>
      <c r="SP472" s="309"/>
      <c r="SQ472" s="309"/>
      <c r="SR472" s="309"/>
      <c r="SS472" s="309"/>
      <c r="ST472" s="309"/>
      <c r="SU472" s="309"/>
      <c r="SV472" s="309"/>
      <c r="SW472" s="309"/>
      <c r="SX472" s="309"/>
      <c r="SY472" s="309"/>
      <c r="SZ472" s="309"/>
      <c r="TA472" s="309"/>
      <c r="TB472" s="309"/>
      <c r="TC472" s="309"/>
      <c r="TD472" s="309"/>
      <c r="TE472" s="309"/>
      <c r="TF472" s="309"/>
      <c r="TG472" s="309"/>
      <c r="TH472" s="309"/>
      <c r="TI472" s="309"/>
      <c r="TJ472" s="309"/>
      <c r="TK472" s="309"/>
      <c r="TL472" s="309"/>
      <c r="TM472" s="309"/>
      <c r="TN472" s="309"/>
      <c r="TO472" s="309"/>
      <c r="TP472" s="309"/>
      <c r="TQ472" s="309"/>
      <c r="TR472" s="309"/>
      <c r="TS472" s="309"/>
      <c r="TT472" s="309"/>
      <c r="TU472" s="309"/>
      <c r="TV472" s="309"/>
      <c r="TW472" s="309"/>
      <c r="TX472" s="309"/>
      <c r="TY472" s="309"/>
      <c r="TZ472" s="309"/>
      <c r="UA472" s="309"/>
      <c r="UB472" s="309"/>
      <c r="UC472" s="309"/>
      <c r="UD472" s="309"/>
      <c r="UE472" s="309"/>
      <c r="UF472" s="309"/>
      <c r="UG472" s="309"/>
      <c r="UH472" s="309"/>
      <c r="UI472" s="309"/>
      <c r="UJ472" s="309"/>
      <c r="UK472" s="309"/>
      <c r="UL472" s="309"/>
      <c r="UM472" s="309"/>
      <c r="UN472" s="309"/>
      <c r="UO472" s="309"/>
      <c r="UP472" s="309"/>
      <c r="UQ472" s="309"/>
      <c r="UR472" s="309"/>
      <c r="US472" s="309"/>
      <c r="UT472" s="309"/>
      <c r="UU472" s="309"/>
      <c r="UV472" s="309"/>
      <c r="UW472" s="309"/>
      <c r="UX472" s="309"/>
      <c r="UY472" s="309"/>
      <c r="UZ472" s="309"/>
      <c r="VA472" s="309"/>
      <c r="VB472" s="309"/>
      <c r="VC472" s="309"/>
      <c r="VD472" s="309"/>
      <c r="VE472" s="309"/>
      <c r="VF472" s="309"/>
      <c r="VG472" s="309"/>
      <c r="VH472" s="309"/>
      <c r="VI472" s="309"/>
      <c r="VJ472" s="309"/>
      <c r="VK472" s="309"/>
      <c r="VL472" s="309"/>
      <c r="VM472" s="309"/>
      <c r="VN472" s="309"/>
      <c r="VO472" s="309"/>
      <c r="VP472" s="309"/>
      <c r="VQ472" s="309"/>
      <c r="VR472" s="309"/>
      <c r="VS472" s="309"/>
      <c r="VT472" s="309"/>
      <c r="VU472" s="309"/>
      <c r="VV472" s="309"/>
      <c r="VW472" s="309"/>
      <c r="VX472" s="309"/>
      <c r="VY472" s="309"/>
      <c r="VZ472" s="309"/>
      <c r="WA472" s="309"/>
      <c r="WB472" s="309"/>
      <c r="WC472" s="309"/>
      <c r="WD472" s="309"/>
      <c r="WE472" s="309"/>
      <c r="WF472" s="309"/>
      <c r="WG472" s="309"/>
      <c r="WH472" s="309"/>
      <c r="WI472" s="309"/>
      <c r="WJ472" s="309"/>
      <c r="WK472" s="309"/>
      <c r="WL472" s="309"/>
      <c r="WM472" s="309"/>
      <c r="WN472" s="309"/>
      <c r="WO472" s="309"/>
      <c r="WP472" s="309"/>
      <c r="WQ472" s="309"/>
      <c r="WR472" s="309"/>
      <c r="WS472" s="309"/>
      <c r="WT472" s="309"/>
      <c r="WU472" s="309"/>
      <c r="WV472" s="309"/>
      <c r="WW472" s="309"/>
      <c r="WX472" s="309"/>
      <c r="WY472" s="309"/>
      <c r="WZ472" s="309"/>
      <c r="XA472" s="309"/>
      <c r="XB472" s="309"/>
      <c r="XC472" s="309"/>
      <c r="XD472" s="309"/>
      <c r="XE472" s="309"/>
      <c r="XF472" s="309"/>
      <c r="XG472" s="309"/>
      <c r="XH472" s="309"/>
      <c r="XI472" s="309"/>
      <c r="XJ472" s="309"/>
      <c r="XK472" s="309"/>
      <c r="XL472" s="309"/>
      <c r="XM472" s="309"/>
      <c r="XN472" s="309"/>
      <c r="XO472" s="309"/>
      <c r="XP472" s="309"/>
      <c r="XQ472" s="309"/>
      <c r="XR472" s="309"/>
      <c r="XS472" s="309"/>
      <c r="XT472" s="309"/>
      <c r="XU472" s="309"/>
      <c r="XV472" s="309"/>
      <c r="XW472" s="309"/>
      <c r="XX472" s="309"/>
      <c r="XY472" s="309"/>
      <c r="XZ472" s="309"/>
      <c r="YA472" s="309"/>
      <c r="YB472" s="309"/>
      <c r="YC472" s="309"/>
      <c r="YD472" s="309"/>
      <c r="YE472" s="309"/>
      <c r="YF472" s="309"/>
      <c r="YG472" s="309"/>
      <c r="YH472" s="309"/>
      <c r="YI472" s="309"/>
      <c r="YJ472" s="309"/>
      <c r="YK472" s="309"/>
      <c r="YL472" s="309"/>
      <c r="YM472" s="309"/>
      <c r="YN472" s="309"/>
      <c r="YO472" s="309"/>
      <c r="YP472" s="309"/>
      <c r="YQ472" s="309"/>
      <c r="YR472" s="309"/>
      <c r="YS472" s="309"/>
      <c r="YT472" s="309"/>
      <c r="YU472" s="309"/>
      <c r="YV472" s="309"/>
      <c r="YW472" s="309"/>
      <c r="YX472" s="309"/>
      <c r="YY472" s="309"/>
      <c r="YZ472" s="309"/>
      <c r="ZA472" s="309"/>
      <c r="ZB472" s="309"/>
      <c r="ZC472" s="309"/>
      <c r="ZD472" s="309"/>
      <c r="ZE472" s="309"/>
      <c r="ZF472" s="309"/>
      <c r="ZG472" s="309"/>
      <c r="ZH472" s="309"/>
      <c r="ZI472" s="309"/>
      <c r="ZJ472" s="309"/>
      <c r="ZK472" s="309"/>
      <c r="ZL472" s="309"/>
      <c r="ZM472" s="309"/>
      <c r="ZN472" s="309"/>
      <c r="ZO472" s="309"/>
      <c r="ZP472" s="309"/>
      <c r="ZQ472" s="309"/>
      <c r="ZR472" s="309"/>
      <c r="ZS472" s="309"/>
      <c r="ZT472" s="309"/>
      <c r="ZU472" s="309"/>
      <c r="ZV472" s="309"/>
      <c r="ZW472" s="309"/>
      <c r="ZX472" s="309"/>
      <c r="ZY472" s="309"/>
      <c r="ZZ472" s="309"/>
      <c r="AAA472" s="309"/>
      <c r="AAB472" s="309"/>
      <c r="AAC472" s="309"/>
      <c r="AAD472" s="309"/>
      <c r="AAE472" s="309"/>
      <c r="AAF472" s="309"/>
      <c r="AAG472" s="309"/>
      <c r="AAH472" s="309"/>
      <c r="AAI472" s="309"/>
      <c r="AAJ472" s="309"/>
      <c r="AAK472" s="309"/>
      <c r="AAL472" s="309"/>
      <c r="AAM472" s="309"/>
      <c r="AAN472" s="309"/>
      <c r="AAO472" s="309"/>
      <c r="AAP472" s="309"/>
      <c r="AAQ472" s="309"/>
      <c r="AAR472" s="309"/>
      <c r="AAS472" s="309"/>
      <c r="AAT472" s="309"/>
      <c r="AAU472" s="309"/>
      <c r="AAV472" s="309"/>
      <c r="AAW472" s="309"/>
      <c r="AAX472" s="309"/>
      <c r="AAY472" s="309"/>
      <c r="AAZ472" s="309"/>
      <c r="ABA472" s="309"/>
      <c r="ABB472" s="309"/>
      <c r="ABC472" s="309"/>
      <c r="ABD472" s="309"/>
      <c r="ABE472" s="309"/>
      <c r="ABF472" s="309"/>
      <c r="ABG472" s="309"/>
      <c r="ABH472" s="309"/>
      <c r="ABI472" s="309"/>
      <c r="ABJ472" s="309"/>
      <c r="ABK472" s="309"/>
      <c r="ABL472" s="309"/>
      <c r="ABM472" s="309"/>
      <c r="ABN472" s="309"/>
      <c r="ABO472" s="309"/>
      <c r="ABP472" s="309"/>
      <c r="ABQ472" s="309"/>
      <c r="ABR472" s="309"/>
      <c r="ABS472" s="309"/>
      <c r="ABT472" s="309"/>
      <c r="ABU472" s="309"/>
      <c r="ABV472" s="309"/>
      <c r="ABW472" s="309"/>
      <c r="ABX472" s="309"/>
      <c r="ABY472" s="309"/>
      <c r="ABZ472" s="309"/>
      <c r="ACA472" s="309"/>
      <c r="ACB472" s="309"/>
      <c r="ACC472" s="309"/>
      <c r="ACD472" s="309"/>
      <c r="ACE472" s="309"/>
      <c r="ACF472" s="309"/>
      <c r="ACG472" s="309"/>
      <c r="ACH472" s="309"/>
      <c r="ACI472" s="309"/>
      <c r="ACJ472" s="309"/>
      <c r="ACK472" s="309"/>
      <c r="ACL472" s="309"/>
      <c r="ACM472" s="309"/>
      <c r="ACN472" s="309"/>
      <c r="ACO472" s="309"/>
      <c r="ACP472" s="309"/>
      <c r="ACQ472" s="309"/>
      <c r="ACR472" s="309"/>
      <c r="ACS472" s="309"/>
      <c r="ACT472" s="309"/>
      <c r="ACU472" s="309"/>
      <c r="ACV472" s="309"/>
      <c r="ACW472" s="309"/>
      <c r="ACX472" s="309"/>
      <c r="ACY472" s="309"/>
      <c r="ACZ472" s="309"/>
      <c r="ADA472" s="309"/>
      <c r="ADB472" s="309"/>
      <c r="ADC472" s="309"/>
      <c r="ADD472" s="309"/>
      <c r="ADE472" s="309"/>
      <c r="ADF472" s="309"/>
      <c r="ADG472" s="309"/>
      <c r="ADH472" s="309"/>
      <c r="ADI472" s="309"/>
      <c r="ADJ472" s="309"/>
      <c r="ADK472" s="309"/>
      <c r="ADL472" s="309"/>
      <c r="ADM472" s="309"/>
      <c r="ADN472" s="309"/>
      <c r="ADO472" s="309"/>
      <c r="ADP472" s="309"/>
      <c r="ADQ472" s="309"/>
      <c r="ADR472" s="309"/>
      <c r="ADS472" s="309"/>
      <c r="ADT472" s="309"/>
      <c r="ADU472" s="309"/>
      <c r="ADV472" s="309"/>
      <c r="ADW472" s="309"/>
      <c r="ADX472" s="309"/>
      <c r="ADY472" s="309"/>
      <c r="ADZ472" s="309"/>
      <c r="AEA472" s="309"/>
      <c r="AEB472" s="309"/>
      <c r="AEC472" s="309"/>
      <c r="AED472" s="309"/>
      <c r="AEE472" s="309"/>
      <c r="AEF472" s="309"/>
      <c r="AEG472" s="309"/>
      <c r="AEH472" s="309"/>
      <c r="AEI472" s="309"/>
      <c r="AEJ472" s="309"/>
      <c r="AEK472" s="309"/>
      <c r="AEL472" s="309"/>
      <c r="AEM472" s="309"/>
      <c r="AEN472" s="309"/>
      <c r="AEO472" s="309"/>
      <c r="AEP472" s="309"/>
      <c r="AEQ472" s="309"/>
      <c r="AER472" s="309"/>
      <c r="AES472" s="309"/>
      <c r="AET472" s="309"/>
      <c r="AEU472" s="309"/>
      <c r="AEV472" s="309"/>
      <c r="AEW472" s="309"/>
      <c r="AEX472" s="309"/>
      <c r="AEY472" s="309"/>
      <c r="AEZ472" s="309"/>
      <c r="AFA472" s="309"/>
      <c r="AFB472" s="309"/>
      <c r="AFC472" s="309"/>
      <c r="AFD472" s="309"/>
      <c r="AFE472" s="309"/>
      <c r="AFF472" s="309"/>
      <c r="AFG472" s="309"/>
      <c r="AFH472" s="309"/>
      <c r="AFI472" s="309"/>
      <c r="AFJ472" s="309"/>
      <c r="AFK472" s="309"/>
      <c r="AFL472" s="309"/>
      <c r="AFM472" s="309"/>
      <c r="AFN472" s="309"/>
      <c r="AFO472" s="309"/>
      <c r="AFP472" s="309"/>
      <c r="AFQ472" s="309"/>
      <c r="AFR472" s="309"/>
      <c r="AFS472" s="309"/>
      <c r="AFT472" s="309"/>
      <c r="AFU472" s="309"/>
      <c r="AFV472" s="309"/>
      <c r="AFW472" s="309"/>
      <c r="AFX472" s="309"/>
      <c r="AFY472" s="309"/>
      <c r="AFZ472" s="309"/>
      <c r="AGA472" s="309"/>
      <c r="AGB472" s="309"/>
      <c r="AGC472" s="309"/>
      <c r="AGD472" s="309"/>
      <c r="AGE472" s="309"/>
      <c r="AGF472" s="309"/>
      <c r="AGG472" s="309"/>
      <c r="AGH472" s="309"/>
      <c r="AGI472" s="309"/>
      <c r="AGJ472" s="309"/>
      <c r="AGK472" s="309"/>
      <c r="AGL472" s="309"/>
      <c r="AGM472" s="309"/>
      <c r="AGN472" s="309"/>
      <c r="AGO472" s="309"/>
      <c r="AGP472" s="309"/>
      <c r="AGQ472" s="309"/>
      <c r="AGR472" s="309"/>
      <c r="AGS472" s="309"/>
      <c r="AGT472" s="309"/>
      <c r="AGU472" s="309"/>
      <c r="AGV472" s="309"/>
      <c r="AGW472" s="309"/>
      <c r="AGX472" s="309"/>
      <c r="AGY472" s="309"/>
      <c r="AGZ472" s="309"/>
      <c r="AHA472" s="309"/>
      <c r="AHB472" s="309"/>
      <c r="AHC472" s="309"/>
      <c r="AHD472" s="309"/>
      <c r="AHE472" s="309"/>
      <c r="AHF472" s="309"/>
      <c r="AHG472" s="309"/>
      <c r="AHH472" s="309"/>
      <c r="AHI472" s="309"/>
      <c r="AHJ472" s="309"/>
      <c r="AHK472" s="309"/>
      <c r="AHL472" s="309"/>
      <c r="AHM472" s="309"/>
      <c r="AHN472" s="309"/>
      <c r="AHO472" s="309"/>
      <c r="AHP472" s="309"/>
      <c r="AHQ472" s="309"/>
      <c r="AHR472" s="309"/>
      <c r="AHS472" s="309"/>
      <c r="AHT472" s="309"/>
      <c r="AHU472" s="309"/>
      <c r="AHV472" s="309"/>
      <c r="AHW472" s="309"/>
      <c r="AHX472" s="309"/>
      <c r="AHY472" s="309"/>
      <c r="AHZ472" s="309"/>
      <c r="AIA472" s="309"/>
      <c r="AIB472" s="309"/>
      <c r="AIC472" s="309"/>
      <c r="AID472" s="309"/>
      <c r="AIE472" s="309"/>
      <c r="AIF472" s="309"/>
      <c r="AIG472" s="309"/>
      <c r="AIH472" s="309"/>
      <c r="AII472" s="309"/>
      <c r="AIJ472" s="309"/>
      <c r="AIK472" s="309"/>
      <c r="AIL472" s="309"/>
      <c r="AIM472" s="309"/>
      <c r="AIN472" s="309"/>
      <c r="AIO472" s="309"/>
      <c r="AIP472" s="309"/>
      <c r="AIQ472" s="309"/>
      <c r="AIR472" s="309"/>
      <c r="AIS472" s="309"/>
      <c r="AIT472" s="309"/>
      <c r="AIU472" s="309"/>
      <c r="AIV472" s="309"/>
      <c r="AIW472" s="309"/>
      <c r="AIX472" s="309"/>
      <c r="AIY472" s="309"/>
      <c r="AIZ472" s="309"/>
      <c r="AJA472" s="309"/>
      <c r="AJB472" s="309"/>
      <c r="AJC472" s="309"/>
      <c r="AJD472" s="309"/>
      <c r="AJE472" s="309"/>
      <c r="AJF472" s="309"/>
      <c r="AJG472" s="309"/>
      <c r="AJH472" s="309"/>
      <c r="AJI472" s="309"/>
      <c r="AJJ472" s="309"/>
      <c r="AJK472" s="309"/>
      <c r="AJL472" s="309"/>
      <c r="AJM472" s="309"/>
      <c r="AJN472" s="309"/>
      <c r="AJO472" s="309"/>
      <c r="AJP472" s="309"/>
      <c r="AJQ472" s="309"/>
      <c r="AJR472" s="309"/>
      <c r="AJS472" s="309"/>
      <c r="AJT472" s="309"/>
      <c r="AJU472" s="309"/>
      <c r="AJV472" s="309"/>
      <c r="AJW472" s="309"/>
      <c r="AJX472" s="309"/>
      <c r="AJY472" s="309"/>
      <c r="AJZ472" s="309"/>
      <c r="AKA472" s="309"/>
      <c r="AKB472" s="309"/>
      <c r="AKC472" s="309"/>
      <c r="AKD472" s="309"/>
      <c r="AKE472" s="309"/>
      <c r="AKF472" s="309"/>
      <c r="AKG472" s="309"/>
      <c r="AKH472" s="309"/>
      <c r="AKI472" s="309"/>
      <c r="AKJ472" s="309"/>
      <c r="AKK472" s="309"/>
      <c r="AKL472" s="309"/>
      <c r="AKM472" s="309"/>
      <c r="AKN472" s="309"/>
      <c r="AKO472" s="309"/>
      <c r="AKP472" s="309"/>
      <c r="AKQ472" s="309"/>
      <c r="AKR472" s="309"/>
      <c r="AKS472" s="309"/>
      <c r="AKT472" s="309"/>
      <c r="AKU472" s="309"/>
      <c r="AKV472" s="309"/>
      <c r="AKW472" s="309"/>
      <c r="AKX472" s="309"/>
      <c r="AKY472" s="309"/>
      <c r="AKZ472" s="309"/>
      <c r="ALA472" s="309"/>
      <c r="ALB472" s="309"/>
      <c r="ALC472" s="309"/>
      <c r="ALD472" s="309"/>
      <c r="ALE472" s="309"/>
      <c r="ALF472" s="309"/>
      <c r="ALG472" s="309"/>
      <c r="ALH472" s="309"/>
      <c r="ALI472" s="309"/>
      <c r="ALJ472" s="309"/>
      <c r="ALK472" s="309"/>
      <c r="ALL472" s="309"/>
      <c r="ALM472" s="309"/>
      <c r="ALN472" s="309"/>
      <c r="ALO472" s="309"/>
      <c r="ALP472" s="309"/>
      <c r="ALQ472" s="309"/>
      <c r="ALR472" s="309"/>
      <c r="ALS472" s="309"/>
      <c r="ALT472" s="309"/>
      <c r="ALU472" s="309"/>
      <c r="ALV472" s="309"/>
      <c r="ALW472" s="309"/>
      <c r="ALX472" s="309"/>
      <c r="ALY472" s="309"/>
      <c r="ALZ472" s="309"/>
      <c r="AMA472" s="309"/>
      <c r="AMB472" s="309"/>
      <c r="AMC472" s="309"/>
      <c r="AMD472" s="309"/>
      <c r="AME472" s="309"/>
      <c r="AMF472" s="309"/>
      <c r="AMG472" s="309"/>
      <c r="AMH472" s="309"/>
      <c r="AMI472" s="309"/>
      <c r="AMJ472" s="309"/>
      <c r="AMK472" s="309"/>
      <c r="AML472" s="309"/>
      <c r="AMM472" s="309"/>
      <c r="AMN472" s="309"/>
      <c r="AMO472" s="309"/>
      <c r="AMP472" s="309"/>
      <c r="AMQ472" s="309"/>
      <c r="AMR472" s="309"/>
      <c r="AMS472" s="309"/>
      <c r="AMT472" s="309"/>
      <c r="AMU472" s="309"/>
      <c r="AMV472" s="309"/>
      <c r="AMW472" s="309"/>
      <c r="AMX472" s="309"/>
      <c r="AMY472" s="309"/>
      <c r="AMZ472" s="309"/>
      <c r="ANA472" s="309"/>
      <c r="ANB472" s="309"/>
      <c r="ANC472" s="309"/>
      <c r="AND472" s="309"/>
      <c r="ANE472" s="309"/>
      <c r="ANF472" s="309"/>
      <c r="ANG472" s="309"/>
      <c r="ANH472" s="309"/>
      <c r="ANI472" s="309"/>
      <c r="ANJ472" s="309"/>
      <c r="ANK472" s="309"/>
      <c r="ANL472" s="309"/>
      <c r="ANM472" s="309"/>
      <c r="ANN472" s="309"/>
      <c r="ANO472" s="309"/>
      <c r="ANP472" s="309"/>
      <c r="ANQ472" s="309"/>
      <c r="ANR472" s="309"/>
      <c r="ANS472" s="309"/>
      <c r="ANT472" s="309"/>
      <c r="ANU472" s="309"/>
      <c r="ANV472" s="309"/>
      <c r="ANW472" s="309"/>
      <c r="ANX472" s="309"/>
      <c r="ANY472" s="309"/>
      <c r="ANZ472" s="309"/>
      <c r="AOA472" s="309"/>
      <c r="AOB472" s="309"/>
      <c r="AOC472" s="309"/>
      <c r="AOD472" s="309"/>
      <c r="AOE472" s="309"/>
      <c r="AOF472" s="309"/>
      <c r="AOG472" s="309"/>
      <c r="AOH472" s="309"/>
      <c r="AOI472" s="309"/>
      <c r="AOJ472" s="309"/>
      <c r="AOK472" s="309"/>
      <c r="AOL472" s="309"/>
      <c r="AOM472" s="309"/>
      <c r="AON472" s="309"/>
      <c r="AOO472" s="309"/>
      <c r="AOP472" s="309"/>
      <c r="AOQ472" s="309"/>
      <c r="AOR472" s="309"/>
      <c r="AOS472" s="309"/>
      <c r="AOT472" s="309"/>
      <c r="AOU472" s="309"/>
      <c r="AOV472" s="309"/>
      <c r="AOW472" s="309"/>
      <c r="AOX472" s="309"/>
      <c r="AOY472" s="309"/>
      <c r="AOZ472" s="309"/>
      <c r="APA472" s="309"/>
      <c r="APB472" s="309"/>
      <c r="APC472" s="309"/>
      <c r="APD472" s="309"/>
      <c r="APE472" s="309"/>
      <c r="APF472" s="309"/>
      <c r="APG472" s="309"/>
      <c r="APH472" s="309"/>
      <c r="API472" s="309"/>
      <c r="APJ472" s="309"/>
      <c r="APK472" s="309"/>
      <c r="APL472" s="309"/>
      <c r="APM472" s="309"/>
      <c r="APN472" s="309"/>
      <c r="APO472" s="309"/>
      <c r="APP472" s="309"/>
      <c r="APQ472" s="309"/>
      <c r="APR472" s="309"/>
      <c r="APS472" s="309"/>
      <c r="APT472" s="309"/>
      <c r="APU472" s="309"/>
      <c r="APV472" s="309"/>
      <c r="APW472" s="309"/>
      <c r="APX472" s="309"/>
      <c r="APY472" s="309"/>
      <c r="APZ472" s="309"/>
      <c r="AQA472" s="309"/>
      <c r="AQB472" s="309"/>
      <c r="AQC472" s="309"/>
      <c r="AQD472" s="309"/>
      <c r="AQE472" s="309"/>
      <c r="AQF472" s="309"/>
      <c r="AQG472" s="309"/>
      <c r="AQH472" s="309"/>
      <c r="AQI472" s="309"/>
      <c r="AQJ472" s="309"/>
      <c r="AQK472" s="309"/>
      <c r="AQL472" s="309"/>
      <c r="AQM472" s="309"/>
      <c r="AQN472" s="309"/>
      <c r="AQO472" s="309"/>
      <c r="AQP472" s="309"/>
      <c r="AQQ472" s="309"/>
      <c r="AQR472" s="309"/>
      <c r="AQS472" s="309"/>
      <c r="AQT472" s="309"/>
      <c r="AQU472" s="309"/>
      <c r="AQV472" s="309"/>
      <c r="AQW472" s="309"/>
      <c r="AQX472" s="309"/>
      <c r="AQY472" s="309"/>
      <c r="AQZ472" s="309"/>
      <c r="ARA472" s="309"/>
      <c r="ARB472" s="309"/>
      <c r="ARC472" s="309"/>
      <c r="ARD472" s="309"/>
      <c r="ARE472" s="309"/>
      <c r="ARF472" s="309"/>
      <c r="ARG472" s="309"/>
      <c r="ARH472" s="309"/>
      <c r="ARI472" s="309"/>
      <c r="ARJ472" s="309"/>
      <c r="ARK472" s="309"/>
      <c r="ARL472" s="309"/>
      <c r="ARM472" s="309"/>
      <c r="ARN472" s="309"/>
      <c r="ARO472" s="309"/>
      <c r="ARP472" s="309"/>
      <c r="ARQ472" s="309"/>
      <c r="ARR472" s="309"/>
      <c r="ARS472" s="309"/>
      <c r="ART472" s="309"/>
      <c r="ARU472" s="309"/>
      <c r="ARV472" s="309"/>
      <c r="ARW472" s="309"/>
      <c r="ARX472" s="309"/>
      <c r="ARY472" s="309"/>
      <c r="ARZ472" s="309"/>
      <c r="ASA472" s="309"/>
      <c r="ASB472" s="309"/>
      <c r="ASC472" s="309"/>
      <c r="ASD472" s="309"/>
      <c r="ASE472" s="309"/>
      <c r="ASF472" s="309"/>
      <c r="ASG472" s="309"/>
      <c r="ASH472" s="309"/>
      <c r="ASI472" s="309"/>
      <c r="ASJ472" s="309"/>
      <c r="ASK472" s="309"/>
      <c r="ASL472" s="309"/>
      <c r="ASM472" s="309"/>
      <c r="ASN472" s="309"/>
      <c r="ASO472" s="309"/>
      <c r="ASP472" s="309"/>
      <c r="ASQ472" s="309"/>
      <c r="ASR472" s="309"/>
      <c r="ASS472" s="309"/>
      <c r="AST472" s="309"/>
      <c r="ASU472" s="309"/>
      <c r="ASV472" s="309"/>
      <c r="ASW472" s="309"/>
      <c r="ASX472" s="309"/>
      <c r="ASY472" s="309"/>
      <c r="ASZ472" s="309"/>
      <c r="ATA472" s="309"/>
      <c r="ATB472" s="309"/>
      <c r="ATC472" s="309"/>
      <c r="ATD472" s="309"/>
      <c r="ATE472" s="309"/>
      <c r="ATF472" s="309"/>
      <c r="ATG472" s="309"/>
      <c r="ATH472" s="309"/>
      <c r="ATI472" s="309"/>
      <c r="ATJ472" s="309"/>
      <c r="ATK472" s="309"/>
      <c r="ATL472" s="309"/>
      <c r="ATM472" s="309"/>
      <c r="ATN472" s="309"/>
      <c r="ATO472" s="309"/>
      <c r="ATP472" s="309"/>
      <c r="ATQ472" s="309"/>
      <c r="ATR472" s="309"/>
      <c r="ATS472" s="309"/>
      <c r="ATT472" s="309"/>
      <c r="ATU472" s="309"/>
      <c r="ATV472" s="309"/>
      <c r="ATW472" s="309"/>
      <c r="ATX472" s="309"/>
      <c r="ATY472" s="309"/>
      <c r="ATZ472" s="309"/>
      <c r="AUA472" s="309"/>
      <c r="AUB472" s="309"/>
      <c r="AUC472" s="309"/>
      <c r="AUD472" s="309"/>
      <c r="AUE472" s="309"/>
      <c r="AUF472" s="309"/>
      <c r="AUG472" s="309"/>
      <c r="AUH472" s="309"/>
      <c r="AUI472" s="309"/>
      <c r="AUJ472" s="309"/>
      <c r="AUK472" s="309"/>
      <c r="AUL472" s="309"/>
      <c r="AUM472" s="309"/>
      <c r="AUN472" s="309"/>
      <c r="AUO472" s="309"/>
      <c r="AUP472" s="309"/>
      <c r="AUQ472" s="309"/>
      <c r="AUR472" s="309"/>
      <c r="AUS472" s="309"/>
      <c r="AUT472" s="309"/>
      <c r="AUU472" s="309"/>
      <c r="AUV472" s="309"/>
      <c r="AUW472" s="309"/>
      <c r="AUX472" s="309"/>
      <c r="AUY472" s="309"/>
      <c r="AUZ472" s="309"/>
      <c r="AVA472" s="309"/>
      <c r="AVB472" s="309"/>
      <c r="AVC472" s="309"/>
      <c r="AVD472" s="309"/>
      <c r="AVE472" s="309"/>
      <c r="AVF472" s="309"/>
      <c r="AVG472" s="309"/>
      <c r="AVH472" s="309"/>
      <c r="AVI472" s="309"/>
      <c r="AVJ472" s="309"/>
      <c r="AVK472" s="309"/>
      <c r="AVL472" s="309"/>
      <c r="AVM472" s="309"/>
      <c r="AVN472" s="309"/>
      <c r="AVO472" s="309"/>
      <c r="AVP472" s="309"/>
      <c r="AVQ472" s="309"/>
      <c r="AVR472" s="309"/>
      <c r="AVS472" s="309"/>
      <c r="AVT472" s="309"/>
      <c r="AVU472" s="309"/>
      <c r="AVV472" s="309"/>
      <c r="AVW472" s="309"/>
      <c r="AVX472" s="309"/>
      <c r="AVY472" s="309"/>
      <c r="AVZ472" s="309"/>
      <c r="AWA472" s="309"/>
      <c r="AWB472" s="309"/>
      <c r="AWC472" s="309"/>
      <c r="AWD472" s="309"/>
      <c r="AWE472" s="309"/>
      <c r="AWF472" s="309"/>
      <c r="AWG472" s="309"/>
      <c r="AWH472" s="309"/>
      <c r="AWI472" s="309"/>
      <c r="AWJ472" s="309"/>
      <c r="AWK472" s="309"/>
      <c r="AWL472" s="309"/>
      <c r="AWM472" s="309"/>
      <c r="AWN472" s="309"/>
      <c r="AWO472" s="309"/>
      <c r="AWP472" s="309"/>
      <c r="AWQ472" s="309"/>
      <c r="AWR472" s="309"/>
      <c r="AWS472" s="309"/>
      <c r="AWT472" s="309"/>
      <c r="AWU472" s="309"/>
      <c r="AWV472" s="309"/>
      <c r="AWW472" s="309"/>
      <c r="AWX472" s="309"/>
      <c r="AWY472" s="309"/>
      <c r="AWZ472" s="309"/>
      <c r="AXA472" s="309"/>
      <c r="AXB472" s="309"/>
      <c r="AXC472" s="309"/>
      <c r="AXD472" s="309"/>
      <c r="AXE472" s="309"/>
      <c r="AXF472" s="309"/>
      <c r="AXG472" s="309"/>
      <c r="AXH472" s="309"/>
      <c r="AXI472" s="309"/>
      <c r="AXJ472" s="309"/>
      <c r="AXK472" s="309"/>
      <c r="AXL472" s="309"/>
      <c r="AXM472" s="309"/>
      <c r="AXN472" s="309"/>
      <c r="AXO472" s="309"/>
      <c r="AXP472" s="309"/>
      <c r="AXQ472" s="309"/>
      <c r="AXR472" s="309"/>
      <c r="AXS472" s="309"/>
      <c r="AXT472" s="309"/>
      <c r="AXU472" s="309"/>
      <c r="AXV472" s="309"/>
      <c r="AXW472" s="309"/>
      <c r="AXX472" s="309"/>
      <c r="AXY472" s="309"/>
      <c r="AXZ472" s="309"/>
      <c r="AYA472" s="309"/>
      <c r="AYB472" s="309"/>
      <c r="AYC472" s="309"/>
      <c r="AYD472" s="309"/>
      <c r="AYE472" s="309"/>
      <c r="AYF472" s="309"/>
      <c r="AYG472" s="309"/>
      <c r="AYH472" s="309"/>
      <c r="AYI472" s="309"/>
      <c r="AYJ472" s="309"/>
      <c r="AYK472" s="309"/>
      <c r="AYL472" s="309"/>
      <c r="AYM472" s="309"/>
      <c r="AYN472" s="309"/>
      <c r="AYO472" s="309"/>
      <c r="AYP472" s="309"/>
      <c r="AYQ472" s="309"/>
      <c r="AYR472" s="309"/>
      <c r="AYS472" s="309"/>
      <c r="AYT472" s="309"/>
      <c r="AYU472" s="309"/>
      <c r="AYV472" s="309"/>
      <c r="AYW472" s="309"/>
      <c r="AYX472" s="309"/>
      <c r="AYY472" s="309"/>
      <c r="AYZ472" s="309"/>
      <c r="AZA472" s="309"/>
      <c r="AZB472" s="309"/>
      <c r="AZC472" s="309"/>
      <c r="AZD472" s="309"/>
      <c r="AZE472" s="309"/>
      <c r="AZF472" s="309"/>
      <c r="AZG472" s="309"/>
      <c r="AZH472" s="309"/>
      <c r="AZI472" s="309"/>
      <c r="AZJ472" s="309"/>
      <c r="AZK472" s="309"/>
      <c r="AZL472" s="309"/>
      <c r="AZM472" s="309"/>
      <c r="AZN472" s="309"/>
      <c r="AZO472" s="309"/>
      <c r="AZP472" s="309"/>
      <c r="AZQ472" s="309"/>
      <c r="AZR472" s="309"/>
      <c r="AZS472" s="309"/>
      <c r="AZT472" s="309"/>
      <c r="AZU472" s="309"/>
      <c r="AZV472" s="309"/>
      <c r="AZW472" s="309"/>
      <c r="AZX472" s="309"/>
      <c r="AZY472" s="309"/>
      <c r="AZZ472" s="309"/>
      <c r="BAA472" s="309"/>
      <c r="BAB472" s="309"/>
      <c r="BAC472" s="309"/>
      <c r="BAD472" s="309"/>
      <c r="BAE472" s="309"/>
      <c r="BAF472" s="309"/>
      <c r="BAG472" s="309"/>
      <c r="BAH472" s="309"/>
      <c r="BAI472" s="309"/>
      <c r="BAJ472" s="309"/>
      <c r="BAK472" s="309"/>
      <c r="BAL472" s="309"/>
      <c r="BAM472" s="309"/>
      <c r="BAN472" s="309"/>
      <c r="BAO472" s="309"/>
      <c r="BAP472" s="309"/>
      <c r="BAQ472" s="309"/>
      <c r="BAR472" s="309"/>
      <c r="BAS472" s="309"/>
      <c r="BAT472" s="309"/>
      <c r="BAU472" s="309"/>
      <c r="BAV472" s="309"/>
      <c r="BAW472" s="309"/>
      <c r="BAX472" s="309"/>
      <c r="BAY472" s="309"/>
      <c r="BAZ472" s="309"/>
      <c r="BBA472" s="309"/>
      <c r="BBB472" s="309"/>
      <c r="BBC472" s="309"/>
      <c r="BBD472" s="309"/>
      <c r="BBE472" s="309"/>
      <c r="BBF472" s="309"/>
      <c r="BBG472" s="309"/>
      <c r="BBH472" s="309"/>
      <c r="BBI472" s="309"/>
      <c r="BBJ472" s="309"/>
      <c r="BBK472" s="309"/>
      <c r="BBL472" s="309"/>
      <c r="BBM472" s="309"/>
      <c r="BBN472" s="309"/>
      <c r="BBO472" s="309"/>
      <c r="BBP472" s="309"/>
      <c r="BBQ472" s="309"/>
      <c r="BBR472" s="309"/>
      <c r="BBS472" s="309"/>
      <c r="BBT472" s="309"/>
      <c r="BBU472" s="309"/>
      <c r="BBV472" s="309"/>
      <c r="BBW472" s="309"/>
      <c r="BBX472" s="309"/>
      <c r="BBY472" s="309"/>
      <c r="BBZ472" s="309"/>
      <c r="BCA472" s="309"/>
      <c r="BCB472" s="309"/>
      <c r="BCC472" s="309"/>
      <c r="BCD472" s="309"/>
      <c r="BCE472" s="309"/>
      <c r="BCF472" s="309"/>
      <c r="BCG472" s="309"/>
      <c r="BCH472" s="309"/>
      <c r="BCI472" s="309"/>
      <c r="BCJ472" s="309"/>
      <c r="BCK472" s="309"/>
      <c r="BCL472" s="309"/>
      <c r="BCM472" s="309"/>
      <c r="BCN472" s="309"/>
      <c r="BCO472" s="309"/>
      <c r="BCP472" s="309"/>
      <c r="BCQ472" s="309"/>
      <c r="BCR472" s="309"/>
      <c r="BCS472" s="309"/>
      <c r="BCT472" s="309"/>
      <c r="BCU472" s="309"/>
      <c r="BCV472" s="309"/>
      <c r="BCW472" s="309"/>
      <c r="BCX472" s="309"/>
      <c r="BCY472" s="309"/>
      <c r="BCZ472" s="309"/>
      <c r="BDA472" s="309"/>
      <c r="BDB472" s="309"/>
      <c r="BDC472" s="309"/>
      <c r="BDD472" s="309"/>
      <c r="BDE472" s="309"/>
      <c r="BDF472" s="309"/>
      <c r="BDG472" s="309"/>
      <c r="BDH472" s="309"/>
      <c r="BDI472" s="309"/>
      <c r="BDJ472" s="309"/>
      <c r="BDK472" s="309"/>
      <c r="BDL472" s="309"/>
      <c r="BDM472" s="309"/>
      <c r="BDN472" s="309"/>
      <c r="BDO472" s="309"/>
      <c r="BDP472" s="309"/>
      <c r="BDQ472" s="309"/>
      <c r="BDR472" s="309"/>
      <c r="BDS472" s="309"/>
      <c r="BDT472" s="309"/>
      <c r="BDU472" s="309"/>
      <c r="BDV472" s="309"/>
      <c r="BDW472" s="309"/>
      <c r="BDX472" s="309"/>
      <c r="BDY472" s="309"/>
      <c r="BDZ472" s="309"/>
      <c r="BEA472" s="309"/>
      <c r="BEB472" s="309"/>
      <c r="BEC472" s="309"/>
      <c r="BED472" s="309"/>
      <c r="BEE472" s="309"/>
      <c r="BEF472" s="309"/>
      <c r="BEG472" s="309"/>
      <c r="BEH472" s="309"/>
      <c r="BEI472" s="309"/>
      <c r="BEJ472" s="309"/>
      <c r="BEK472" s="309"/>
      <c r="BEL472" s="309"/>
      <c r="BEM472" s="309"/>
      <c r="BEN472" s="309"/>
      <c r="BEO472" s="309"/>
      <c r="BEP472" s="309"/>
      <c r="BEQ472" s="309"/>
      <c r="BER472" s="309"/>
      <c r="BES472" s="309"/>
      <c r="BET472" s="309"/>
      <c r="BEU472" s="309"/>
      <c r="BEV472" s="309"/>
      <c r="BEW472" s="309"/>
      <c r="BEX472" s="309"/>
      <c r="BEY472" s="309"/>
      <c r="BEZ472" s="309"/>
      <c r="BFA472" s="309"/>
      <c r="BFB472" s="309"/>
      <c r="BFC472" s="309"/>
      <c r="BFD472" s="309"/>
      <c r="BFE472" s="309"/>
      <c r="BFF472" s="309"/>
      <c r="BFG472" s="309"/>
      <c r="BFH472" s="309"/>
      <c r="BFI472" s="309"/>
      <c r="BFJ472" s="309"/>
      <c r="BFK472" s="309"/>
      <c r="BFL472" s="309"/>
      <c r="BFM472" s="309"/>
      <c r="BFN472" s="309"/>
      <c r="BFO472" s="309"/>
      <c r="BFP472" s="309"/>
      <c r="BFQ472" s="309"/>
      <c r="BFR472" s="309"/>
      <c r="BFS472" s="309"/>
      <c r="BFT472" s="309"/>
      <c r="BFU472" s="309"/>
      <c r="BFV472" s="309"/>
      <c r="BFW472" s="309"/>
      <c r="BFX472" s="309"/>
      <c r="BFY472" s="309"/>
      <c r="BFZ472" s="309"/>
      <c r="BGA472" s="309"/>
      <c r="BGB472" s="309"/>
      <c r="BGC472" s="309"/>
      <c r="BGD472" s="309"/>
      <c r="BGE472" s="309"/>
      <c r="BGF472" s="309"/>
      <c r="BGG472" s="309"/>
      <c r="BGH472" s="309"/>
    </row>
    <row r="473" spans="6:1542" s="18" customFormat="1" ht="14.45" customHeight="1" x14ac:dyDescent="0.25">
      <c r="F473" s="68"/>
      <c r="Y473" s="68"/>
      <c r="AC473" s="309"/>
      <c r="AD473" s="309"/>
      <c r="AE473" s="309"/>
      <c r="AF473" s="309"/>
      <c r="AG473" s="309"/>
      <c r="AH473" s="309"/>
      <c r="AI473" s="309"/>
      <c r="AJ473" s="309"/>
      <c r="AK473" s="309"/>
      <c r="AL473" s="309"/>
      <c r="AM473" s="309"/>
      <c r="AN473" s="309"/>
      <c r="AO473" s="309"/>
      <c r="AP473" s="309"/>
      <c r="AQ473" s="309"/>
      <c r="AR473" s="309"/>
      <c r="AS473" s="309"/>
      <c r="AT473" s="309"/>
      <c r="AU473" s="309"/>
      <c r="AV473" s="309"/>
      <c r="AW473" s="309"/>
      <c r="AX473" s="309"/>
      <c r="AY473" s="309"/>
      <c r="AZ473" s="309"/>
      <c r="BA473" s="309"/>
      <c r="BB473" s="309"/>
      <c r="BC473" s="309"/>
      <c r="BD473" s="309"/>
      <c r="BE473" s="309"/>
      <c r="BF473" s="309"/>
      <c r="BG473" s="309"/>
      <c r="BH473" s="309"/>
      <c r="BI473" s="309"/>
      <c r="BJ473" s="309"/>
      <c r="BK473" s="309"/>
      <c r="BL473" s="309"/>
      <c r="BM473" s="309"/>
      <c r="BN473" s="309"/>
      <c r="BO473" s="309"/>
      <c r="BP473" s="309"/>
      <c r="BQ473" s="309"/>
      <c r="BR473" s="309"/>
      <c r="BS473" s="309"/>
      <c r="BT473" s="309"/>
      <c r="BU473" s="309"/>
      <c r="BV473" s="309"/>
      <c r="BW473" s="309"/>
      <c r="BX473" s="309"/>
      <c r="BY473" s="309"/>
      <c r="BZ473" s="309"/>
      <c r="CA473" s="309"/>
      <c r="CB473" s="309"/>
      <c r="CC473" s="309"/>
      <c r="CD473" s="309"/>
      <c r="CE473" s="309"/>
      <c r="CF473" s="309"/>
      <c r="CG473" s="309"/>
      <c r="CH473" s="309"/>
      <c r="CI473" s="309"/>
      <c r="CJ473" s="309"/>
      <c r="CK473" s="309"/>
      <c r="CL473" s="309"/>
      <c r="CM473" s="309"/>
      <c r="CN473" s="309"/>
      <c r="CO473" s="309"/>
      <c r="CP473" s="309"/>
      <c r="CQ473" s="309"/>
      <c r="CR473" s="309"/>
      <c r="CS473" s="309"/>
      <c r="CT473" s="309"/>
      <c r="CU473" s="309"/>
      <c r="CV473" s="309"/>
      <c r="CW473" s="309"/>
      <c r="CX473" s="309"/>
      <c r="CY473" s="309"/>
      <c r="CZ473" s="309"/>
      <c r="DA473" s="309"/>
      <c r="DB473" s="309"/>
      <c r="DC473" s="309"/>
      <c r="DD473" s="309"/>
      <c r="DE473" s="309"/>
      <c r="DF473" s="309"/>
      <c r="DG473" s="309"/>
      <c r="DH473" s="309"/>
      <c r="DI473" s="309"/>
      <c r="DJ473" s="309"/>
      <c r="DK473" s="309"/>
      <c r="DL473" s="309"/>
      <c r="DM473" s="309"/>
      <c r="DN473" s="309"/>
      <c r="DO473" s="309"/>
      <c r="DP473" s="309"/>
      <c r="DQ473" s="309"/>
      <c r="DR473" s="309"/>
      <c r="DS473" s="309"/>
      <c r="DT473" s="309"/>
      <c r="DU473" s="309"/>
      <c r="DV473" s="309"/>
      <c r="DW473" s="309"/>
      <c r="DX473" s="309"/>
      <c r="DY473" s="309"/>
      <c r="DZ473" s="309"/>
      <c r="EA473" s="309"/>
      <c r="EB473" s="309"/>
      <c r="EC473" s="309"/>
      <c r="ED473" s="309"/>
      <c r="EE473" s="309"/>
      <c r="EF473" s="309"/>
      <c r="EG473" s="309"/>
      <c r="EH473" s="309"/>
      <c r="EI473" s="309"/>
      <c r="EJ473" s="309"/>
      <c r="EK473" s="309"/>
      <c r="EL473" s="309"/>
      <c r="EM473" s="309"/>
      <c r="EN473" s="309"/>
      <c r="EO473" s="309"/>
      <c r="EP473" s="309"/>
      <c r="EQ473" s="309"/>
      <c r="ER473" s="309"/>
      <c r="ES473" s="309"/>
      <c r="ET473" s="309"/>
      <c r="EU473" s="309"/>
      <c r="EV473" s="309"/>
      <c r="EW473" s="309"/>
      <c r="EX473" s="309"/>
      <c r="EY473" s="309"/>
      <c r="EZ473" s="309"/>
      <c r="FA473" s="309"/>
      <c r="FB473" s="309"/>
      <c r="FC473" s="309"/>
      <c r="FD473" s="309"/>
      <c r="FE473" s="309"/>
      <c r="FF473" s="309"/>
      <c r="FG473" s="309"/>
      <c r="FH473" s="309"/>
      <c r="FI473" s="309"/>
      <c r="FJ473" s="309"/>
      <c r="FK473" s="309"/>
      <c r="FL473" s="309"/>
      <c r="FM473" s="309"/>
      <c r="FN473" s="309"/>
      <c r="FO473" s="309"/>
      <c r="FP473" s="309"/>
      <c r="FQ473" s="309"/>
      <c r="FR473" s="309"/>
      <c r="FS473" s="309"/>
      <c r="FT473" s="309"/>
      <c r="FU473" s="309"/>
      <c r="FV473" s="309"/>
      <c r="FW473" s="309"/>
      <c r="FX473" s="309"/>
      <c r="FY473" s="309"/>
      <c r="FZ473" s="309"/>
      <c r="GA473" s="309"/>
      <c r="GB473" s="309"/>
      <c r="GC473" s="309"/>
      <c r="GD473" s="309"/>
      <c r="GE473" s="309"/>
      <c r="GF473" s="309"/>
      <c r="GG473" s="309"/>
      <c r="GH473" s="309"/>
      <c r="GI473" s="309"/>
      <c r="GJ473" s="309"/>
      <c r="GK473" s="309"/>
      <c r="GL473" s="309"/>
      <c r="GM473" s="309"/>
      <c r="GN473" s="309"/>
      <c r="GO473" s="309"/>
      <c r="GP473" s="309"/>
      <c r="GQ473" s="309"/>
      <c r="GR473" s="309"/>
      <c r="GS473" s="309"/>
      <c r="GT473" s="309"/>
      <c r="GU473" s="309"/>
      <c r="GV473" s="309"/>
      <c r="GW473" s="309"/>
      <c r="GX473" s="309"/>
      <c r="GY473" s="309"/>
      <c r="GZ473" s="309"/>
      <c r="HA473" s="309"/>
      <c r="HB473" s="309"/>
      <c r="HC473" s="309"/>
      <c r="HD473" s="309"/>
      <c r="HE473" s="309"/>
      <c r="HF473" s="309"/>
      <c r="HG473" s="309"/>
      <c r="HH473" s="309"/>
      <c r="HI473" s="309"/>
      <c r="HJ473" s="309"/>
      <c r="HK473" s="309"/>
      <c r="HL473" s="309"/>
      <c r="HM473" s="309"/>
      <c r="HN473" s="309"/>
      <c r="HO473" s="309"/>
      <c r="HP473" s="309"/>
      <c r="HQ473" s="309"/>
      <c r="HR473" s="309"/>
      <c r="HS473" s="309"/>
      <c r="HT473" s="309"/>
      <c r="HU473" s="309"/>
      <c r="HV473" s="309"/>
      <c r="HW473" s="309"/>
      <c r="HX473" s="309"/>
      <c r="HY473" s="309"/>
      <c r="HZ473" s="309"/>
      <c r="IA473" s="309"/>
      <c r="IB473" s="309"/>
      <c r="IC473" s="309"/>
      <c r="ID473" s="309"/>
      <c r="IE473" s="309"/>
      <c r="IF473" s="309"/>
      <c r="IG473" s="309"/>
      <c r="IH473" s="309"/>
      <c r="II473" s="309"/>
      <c r="IJ473" s="309"/>
      <c r="IK473" s="309"/>
      <c r="IL473" s="309"/>
      <c r="IM473" s="309"/>
      <c r="IN473" s="309"/>
      <c r="IO473" s="309"/>
      <c r="IP473" s="309"/>
      <c r="IQ473" s="309"/>
      <c r="IR473" s="309"/>
      <c r="IS473" s="309"/>
      <c r="IT473" s="309"/>
      <c r="IU473" s="309"/>
      <c r="IV473" s="309"/>
      <c r="IW473" s="309"/>
      <c r="IX473" s="309"/>
      <c r="IY473" s="309"/>
      <c r="IZ473" s="309"/>
      <c r="JA473" s="309"/>
      <c r="JB473" s="309"/>
      <c r="JC473" s="309"/>
      <c r="JD473" s="309"/>
      <c r="JE473" s="309"/>
      <c r="JF473" s="309"/>
      <c r="JG473" s="309"/>
      <c r="JH473" s="309"/>
      <c r="JI473" s="309"/>
      <c r="JJ473" s="309"/>
      <c r="JK473" s="309"/>
      <c r="JL473" s="309"/>
      <c r="JM473" s="309"/>
      <c r="JN473" s="309"/>
      <c r="JO473" s="309"/>
      <c r="JP473" s="309"/>
      <c r="JQ473" s="309"/>
      <c r="JR473" s="309"/>
      <c r="JS473" s="309"/>
      <c r="JT473" s="309"/>
      <c r="JU473" s="309"/>
      <c r="JV473" s="309"/>
      <c r="JW473" s="309"/>
      <c r="JX473" s="309"/>
      <c r="JY473" s="309"/>
      <c r="JZ473" s="309"/>
      <c r="KA473" s="309"/>
      <c r="KB473" s="309"/>
      <c r="KC473" s="309"/>
      <c r="KD473" s="309"/>
      <c r="KE473" s="309"/>
      <c r="KF473" s="309"/>
      <c r="KG473" s="309"/>
      <c r="KH473" s="309"/>
      <c r="KI473" s="309"/>
      <c r="KJ473" s="309"/>
      <c r="KK473" s="309"/>
      <c r="KL473" s="309"/>
      <c r="KM473" s="309"/>
      <c r="KN473" s="309"/>
      <c r="KO473" s="309"/>
      <c r="KP473" s="309"/>
      <c r="KQ473" s="309"/>
      <c r="KR473" s="309"/>
      <c r="KS473" s="309"/>
      <c r="KT473" s="309"/>
      <c r="KU473" s="309"/>
      <c r="KV473" s="309"/>
      <c r="KW473" s="309"/>
      <c r="KX473" s="309"/>
      <c r="KY473" s="309"/>
      <c r="KZ473" s="309"/>
      <c r="LA473" s="309"/>
      <c r="LB473" s="309"/>
      <c r="LC473" s="309"/>
      <c r="LD473" s="309"/>
      <c r="LE473" s="309"/>
      <c r="LF473" s="309"/>
      <c r="LG473" s="309"/>
      <c r="LH473" s="309"/>
      <c r="LI473" s="309"/>
      <c r="LJ473" s="309"/>
      <c r="LK473" s="309"/>
      <c r="LL473" s="309"/>
      <c r="LM473" s="309"/>
      <c r="LN473" s="309"/>
      <c r="LO473" s="309"/>
      <c r="LP473" s="309"/>
      <c r="LQ473" s="309"/>
      <c r="LR473" s="309"/>
      <c r="LS473" s="309"/>
      <c r="LT473" s="309"/>
      <c r="LU473" s="309"/>
      <c r="LV473" s="309"/>
      <c r="LW473" s="309"/>
      <c r="LX473" s="309"/>
      <c r="LY473" s="309"/>
      <c r="LZ473" s="309"/>
      <c r="MA473" s="309"/>
      <c r="MB473" s="309"/>
      <c r="MC473" s="309"/>
      <c r="MD473" s="309"/>
      <c r="ME473" s="309"/>
      <c r="MF473" s="309"/>
      <c r="MG473" s="309"/>
      <c r="MH473" s="309"/>
      <c r="MI473" s="309"/>
      <c r="MJ473" s="309"/>
      <c r="MK473" s="309"/>
      <c r="ML473" s="309"/>
      <c r="MM473" s="309"/>
      <c r="MN473" s="309"/>
      <c r="MO473" s="309"/>
      <c r="MP473" s="309"/>
      <c r="MQ473" s="309"/>
      <c r="MR473" s="309"/>
      <c r="MS473" s="309"/>
      <c r="MT473" s="309"/>
      <c r="MU473" s="309"/>
      <c r="MV473" s="309"/>
      <c r="MW473" s="309"/>
      <c r="MX473" s="309"/>
      <c r="MY473" s="309"/>
      <c r="MZ473" s="309"/>
      <c r="NA473" s="309"/>
      <c r="NB473" s="309"/>
      <c r="NC473" s="309"/>
      <c r="ND473" s="309"/>
      <c r="NE473" s="309"/>
      <c r="NF473" s="309"/>
      <c r="NG473" s="309"/>
      <c r="NH473" s="309"/>
      <c r="NI473" s="309"/>
      <c r="NJ473" s="309"/>
      <c r="NK473" s="309"/>
      <c r="NL473" s="309"/>
      <c r="NM473" s="309"/>
      <c r="NN473" s="309"/>
      <c r="NO473" s="309"/>
      <c r="NP473" s="309"/>
      <c r="NQ473" s="309"/>
      <c r="NR473" s="309"/>
      <c r="NS473" s="309"/>
      <c r="NT473" s="309"/>
      <c r="NU473" s="309"/>
      <c r="NV473" s="309"/>
      <c r="NW473" s="309"/>
      <c r="NX473" s="309"/>
      <c r="NY473" s="309"/>
      <c r="NZ473" s="309"/>
      <c r="OA473" s="309"/>
      <c r="OB473" s="309"/>
      <c r="OC473" s="309"/>
      <c r="OD473" s="309"/>
      <c r="OE473" s="309"/>
      <c r="OF473" s="309"/>
      <c r="OG473" s="309"/>
      <c r="OH473" s="309"/>
      <c r="OI473" s="309"/>
      <c r="OJ473" s="309"/>
      <c r="OK473" s="309"/>
      <c r="OL473" s="309"/>
      <c r="OM473" s="309"/>
      <c r="ON473" s="309"/>
      <c r="OO473" s="309"/>
      <c r="OP473" s="309"/>
      <c r="OQ473" s="309"/>
      <c r="OR473" s="309"/>
      <c r="OS473" s="309"/>
      <c r="OT473" s="309"/>
      <c r="OU473" s="309"/>
      <c r="OV473" s="309"/>
      <c r="OW473" s="309"/>
      <c r="OX473" s="309"/>
      <c r="OY473" s="309"/>
      <c r="OZ473" s="309"/>
      <c r="PA473" s="309"/>
      <c r="PB473" s="309"/>
      <c r="PC473" s="309"/>
      <c r="PD473" s="309"/>
      <c r="PE473" s="309"/>
      <c r="PF473" s="309"/>
      <c r="PG473" s="309"/>
      <c r="PH473" s="309"/>
      <c r="PI473" s="309"/>
      <c r="PJ473" s="309"/>
      <c r="PK473" s="309"/>
      <c r="PL473" s="309"/>
      <c r="PM473" s="309"/>
      <c r="PN473" s="309"/>
      <c r="PO473" s="309"/>
      <c r="PP473" s="309"/>
      <c r="PQ473" s="309"/>
      <c r="PR473" s="309"/>
      <c r="PS473" s="309"/>
      <c r="PT473" s="309"/>
      <c r="PU473" s="309"/>
      <c r="PV473" s="309"/>
      <c r="PW473" s="309"/>
      <c r="PX473" s="309"/>
      <c r="PY473" s="309"/>
      <c r="PZ473" s="309"/>
      <c r="QA473" s="309"/>
      <c r="QB473" s="309"/>
      <c r="QC473" s="309"/>
      <c r="QD473" s="309"/>
      <c r="QE473" s="309"/>
      <c r="QF473" s="309"/>
      <c r="QG473" s="309"/>
      <c r="QH473" s="309"/>
      <c r="QI473" s="309"/>
      <c r="QJ473" s="309"/>
      <c r="QK473" s="309"/>
      <c r="QL473" s="309"/>
      <c r="QM473" s="309"/>
      <c r="QN473" s="309"/>
      <c r="QO473" s="309"/>
      <c r="QP473" s="309"/>
      <c r="QQ473" s="309"/>
      <c r="QR473" s="309"/>
      <c r="QS473" s="309"/>
      <c r="QT473" s="309"/>
      <c r="QU473" s="309"/>
      <c r="QV473" s="309"/>
      <c r="QW473" s="309"/>
      <c r="QX473" s="309"/>
      <c r="QY473" s="309"/>
      <c r="QZ473" s="309"/>
      <c r="RA473" s="309"/>
      <c r="RB473" s="309"/>
      <c r="RC473" s="309"/>
      <c r="RD473" s="309"/>
      <c r="RE473" s="309"/>
      <c r="RF473" s="309"/>
      <c r="RG473" s="309"/>
      <c r="RH473" s="309"/>
      <c r="RI473" s="309"/>
      <c r="RJ473" s="309"/>
      <c r="RK473" s="309"/>
      <c r="RL473" s="309"/>
      <c r="RM473" s="309"/>
      <c r="RN473" s="309"/>
      <c r="RO473" s="309"/>
      <c r="RP473" s="309"/>
      <c r="RQ473" s="309"/>
      <c r="RR473" s="309"/>
      <c r="RS473" s="309"/>
      <c r="RT473" s="309"/>
      <c r="RU473" s="309"/>
      <c r="RV473" s="309"/>
      <c r="RW473" s="309"/>
      <c r="RX473" s="309"/>
      <c r="RY473" s="309"/>
      <c r="RZ473" s="309"/>
      <c r="SA473" s="309"/>
      <c r="SB473" s="309"/>
      <c r="SC473" s="309"/>
      <c r="SD473" s="309"/>
      <c r="SE473" s="309"/>
      <c r="SF473" s="309"/>
      <c r="SG473" s="309"/>
      <c r="SH473" s="309"/>
      <c r="SI473" s="309"/>
      <c r="SJ473" s="309"/>
      <c r="SK473" s="309"/>
      <c r="SL473" s="309"/>
      <c r="SM473" s="309"/>
      <c r="SN473" s="309"/>
      <c r="SO473" s="309"/>
      <c r="SP473" s="309"/>
      <c r="SQ473" s="309"/>
      <c r="SR473" s="309"/>
      <c r="SS473" s="309"/>
      <c r="ST473" s="309"/>
      <c r="SU473" s="309"/>
      <c r="SV473" s="309"/>
      <c r="SW473" s="309"/>
      <c r="SX473" s="309"/>
      <c r="SY473" s="309"/>
      <c r="SZ473" s="309"/>
      <c r="TA473" s="309"/>
      <c r="TB473" s="309"/>
      <c r="TC473" s="309"/>
      <c r="TD473" s="309"/>
      <c r="TE473" s="309"/>
      <c r="TF473" s="309"/>
      <c r="TG473" s="309"/>
      <c r="TH473" s="309"/>
      <c r="TI473" s="309"/>
      <c r="TJ473" s="309"/>
      <c r="TK473" s="309"/>
      <c r="TL473" s="309"/>
      <c r="TM473" s="309"/>
      <c r="TN473" s="309"/>
      <c r="TO473" s="309"/>
      <c r="TP473" s="309"/>
      <c r="TQ473" s="309"/>
      <c r="TR473" s="309"/>
      <c r="TS473" s="309"/>
      <c r="TT473" s="309"/>
      <c r="TU473" s="309"/>
      <c r="TV473" s="309"/>
      <c r="TW473" s="309"/>
      <c r="TX473" s="309"/>
      <c r="TY473" s="309"/>
      <c r="TZ473" s="309"/>
      <c r="UA473" s="309"/>
      <c r="UB473" s="309"/>
      <c r="UC473" s="309"/>
      <c r="UD473" s="309"/>
      <c r="UE473" s="309"/>
      <c r="UF473" s="309"/>
      <c r="UG473" s="309"/>
      <c r="UH473" s="309"/>
      <c r="UI473" s="309"/>
      <c r="UJ473" s="309"/>
      <c r="UK473" s="309"/>
      <c r="UL473" s="309"/>
      <c r="UM473" s="309"/>
      <c r="UN473" s="309"/>
      <c r="UO473" s="309"/>
      <c r="UP473" s="309"/>
      <c r="UQ473" s="309"/>
      <c r="UR473" s="309"/>
      <c r="US473" s="309"/>
      <c r="UT473" s="309"/>
      <c r="UU473" s="309"/>
      <c r="UV473" s="309"/>
      <c r="UW473" s="309"/>
      <c r="UX473" s="309"/>
      <c r="UY473" s="309"/>
      <c r="UZ473" s="309"/>
      <c r="VA473" s="309"/>
      <c r="VB473" s="309"/>
      <c r="VC473" s="309"/>
      <c r="VD473" s="309"/>
      <c r="VE473" s="309"/>
      <c r="VF473" s="309"/>
      <c r="VG473" s="309"/>
      <c r="VH473" s="309"/>
      <c r="VI473" s="309"/>
      <c r="VJ473" s="309"/>
      <c r="VK473" s="309"/>
      <c r="VL473" s="309"/>
      <c r="VM473" s="309"/>
      <c r="VN473" s="309"/>
      <c r="VO473" s="309"/>
      <c r="VP473" s="309"/>
      <c r="VQ473" s="309"/>
      <c r="VR473" s="309"/>
      <c r="VS473" s="309"/>
      <c r="VT473" s="309"/>
      <c r="VU473" s="309"/>
      <c r="VV473" s="309"/>
      <c r="VW473" s="309"/>
      <c r="VX473" s="309"/>
      <c r="VY473" s="309"/>
      <c r="VZ473" s="309"/>
      <c r="WA473" s="309"/>
      <c r="WB473" s="309"/>
      <c r="WC473" s="309"/>
      <c r="WD473" s="309"/>
      <c r="WE473" s="309"/>
      <c r="WF473" s="309"/>
      <c r="WG473" s="309"/>
      <c r="WH473" s="309"/>
      <c r="WI473" s="309"/>
      <c r="WJ473" s="309"/>
      <c r="WK473" s="309"/>
      <c r="WL473" s="309"/>
      <c r="WM473" s="309"/>
      <c r="WN473" s="309"/>
      <c r="WO473" s="309"/>
      <c r="WP473" s="309"/>
      <c r="WQ473" s="309"/>
      <c r="WR473" s="309"/>
      <c r="WS473" s="309"/>
      <c r="WT473" s="309"/>
      <c r="WU473" s="309"/>
      <c r="WV473" s="309"/>
      <c r="WW473" s="309"/>
      <c r="WX473" s="309"/>
      <c r="WY473" s="309"/>
      <c r="WZ473" s="309"/>
      <c r="XA473" s="309"/>
      <c r="XB473" s="309"/>
      <c r="XC473" s="309"/>
      <c r="XD473" s="309"/>
      <c r="XE473" s="309"/>
      <c r="XF473" s="309"/>
      <c r="XG473" s="309"/>
      <c r="XH473" s="309"/>
      <c r="XI473" s="309"/>
      <c r="XJ473" s="309"/>
      <c r="XK473" s="309"/>
      <c r="XL473" s="309"/>
      <c r="XM473" s="309"/>
      <c r="XN473" s="309"/>
      <c r="XO473" s="309"/>
      <c r="XP473" s="309"/>
      <c r="XQ473" s="309"/>
      <c r="XR473" s="309"/>
      <c r="XS473" s="309"/>
      <c r="XT473" s="309"/>
      <c r="XU473" s="309"/>
      <c r="XV473" s="309"/>
      <c r="XW473" s="309"/>
      <c r="XX473" s="309"/>
      <c r="XY473" s="309"/>
      <c r="XZ473" s="309"/>
      <c r="YA473" s="309"/>
      <c r="YB473" s="309"/>
      <c r="YC473" s="309"/>
      <c r="YD473" s="309"/>
      <c r="YE473" s="309"/>
      <c r="YF473" s="309"/>
      <c r="YG473" s="309"/>
      <c r="YH473" s="309"/>
      <c r="YI473" s="309"/>
      <c r="YJ473" s="309"/>
      <c r="YK473" s="309"/>
      <c r="YL473" s="309"/>
      <c r="YM473" s="309"/>
      <c r="YN473" s="309"/>
      <c r="YO473" s="309"/>
      <c r="YP473" s="309"/>
      <c r="YQ473" s="309"/>
      <c r="YR473" s="309"/>
      <c r="YS473" s="309"/>
      <c r="YT473" s="309"/>
      <c r="YU473" s="309"/>
      <c r="YV473" s="309"/>
      <c r="YW473" s="309"/>
      <c r="YX473" s="309"/>
      <c r="YY473" s="309"/>
      <c r="YZ473" s="309"/>
      <c r="ZA473" s="309"/>
      <c r="ZB473" s="309"/>
      <c r="ZC473" s="309"/>
      <c r="ZD473" s="309"/>
      <c r="ZE473" s="309"/>
      <c r="ZF473" s="309"/>
      <c r="ZG473" s="309"/>
      <c r="ZH473" s="309"/>
      <c r="ZI473" s="309"/>
      <c r="ZJ473" s="309"/>
      <c r="ZK473" s="309"/>
      <c r="ZL473" s="309"/>
      <c r="ZM473" s="309"/>
      <c r="ZN473" s="309"/>
      <c r="ZO473" s="309"/>
      <c r="ZP473" s="309"/>
      <c r="ZQ473" s="309"/>
      <c r="ZR473" s="309"/>
      <c r="ZS473" s="309"/>
      <c r="ZT473" s="309"/>
      <c r="ZU473" s="309"/>
      <c r="ZV473" s="309"/>
      <c r="ZW473" s="309"/>
      <c r="ZX473" s="309"/>
      <c r="ZY473" s="309"/>
      <c r="ZZ473" s="309"/>
      <c r="AAA473" s="309"/>
      <c r="AAB473" s="309"/>
      <c r="AAC473" s="309"/>
      <c r="AAD473" s="309"/>
      <c r="AAE473" s="309"/>
      <c r="AAF473" s="309"/>
      <c r="AAG473" s="309"/>
      <c r="AAH473" s="309"/>
      <c r="AAI473" s="309"/>
      <c r="AAJ473" s="309"/>
      <c r="AAK473" s="309"/>
      <c r="AAL473" s="309"/>
      <c r="AAM473" s="309"/>
      <c r="AAN473" s="309"/>
      <c r="AAO473" s="309"/>
      <c r="AAP473" s="309"/>
      <c r="AAQ473" s="309"/>
      <c r="AAR473" s="309"/>
      <c r="AAS473" s="309"/>
      <c r="AAT473" s="309"/>
      <c r="AAU473" s="309"/>
      <c r="AAV473" s="309"/>
      <c r="AAW473" s="309"/>
      <c r="AAX473" s="309"/>
      <c r="AAY473" s="309"/>
      <c r="AAZ473" s="309"/>
      <c r="ABA473" s="309"/>
      <c r="ABB473" s="309"/>
      <c r="ABC473" s="309"/>
      <c r="ABD473" s="309"/>
      <c r="ABE473" s="309"/>
      <c r="ABF473" s="309"/>
      <c r="ABG473" s="309"/>
      <c r="ABH473" s="309"/>
      <c r="ABI473" s="309"/>
      <c r="ABJ473" s="309"/>
      <c r="ABK473" s="309"/>
      <c r="ABL473" s="309"/>
      <c r="ABM473" s="309"/>
      <c r="ABN473" s="309"/>
      <c r="ABO473" s="309"/>
      <c r="ABP473" s="309"/>
      <c r="ABQ473" s="309"/>
      <c r="ABR473" s="309"/>
      <c r="ABS473" s="309"/>
      <c r="ABT473" s="309"/>
      <c r="ABU473" s="309"/>
      <c r="ABV473" s="309"/>
      <c r="ABW473" s="309"/>
      <c r="ABX473" s="309"/>
      <c r="ABY473" s="309"/>
      <c r="ABZ473" s="309"/>
      <c r="ACA473" s="309"/>
      <c r="ACB473" s="309"/>
      <c r="ACC473" s="309"/>
      <c r="ACD473" s="309"/>
      <c r="ACE473" s="309"/>
      <c r="ACF473" s="309"/>
      <c r="ACG473" s="309"/>
      <c r="ACH473" s="309"/>
      <c r="ACI473" s="309"/>
      <c r="ACJ473" s="309"/>
      <c r="ACK473" s="309"/>
      <c r="ACL473" s="309"/>
      <c r="ACM473" s="309"/>
      <c r="ACN473" s="309"/>
      <c r="ACO473" s="309"/>
      <c r="ACP473" s="309"/>
      <c r="ACQ473" s="309"/>
      <c r="ACR473" s="309"/>
      <c r="ACS473" s="309"/>
      <c r="ACT473" s="309"/>
      <c r="ACU473" s="309"/>
      <c r="ACV473" s="309"/>
      <c r="ACW473" s="309"/>
      <c r="ACX473" s="309"/>
      <c r="ACY473" s="309"/>
      <c r="ACZ473" s="309"/>
      <c r="ADA473" s="309"/>
      <c r="ADB473" s="309"/>
      <c r="ADC473" s="309"/>
      <c r="ADD473" s="309"/>
      <c r="ADE473" s="309"/>
      <c r="ADF473" s="309"/>
      <c r="ADG473" s="309"/>
      <c r="ADH473" s="309"/>
      <c r="ADI473" s="309"/>
      <c r="ADJ473" s="309"/>
      <c r="ADK473" s="309"/>
      <c r="ADL473" s="309"/>
      <c r="ADM473" s="309"/>
      <c r="ADN473" s="309"/>
      <c r="ADO473" s="309"/>
      <c r="ADP473" s="309"/>
      <c r="ADQ473" s="309"/>
      <c r="ADR473" s="309"/>
      <c r="ADS473" s="309"/>
      <c r="ADT473" s="309"/>
      <c r="ADU473" s="309"/>
      <c r="ADV473" s="309"/>
      <c r="ADW473" s="309"/>
      <c r="ADX473" s="309"/>
      <c r="ADY473" s="309"/>
      <c r="ADZ473" s="309"/>
      <c r="AEA473" s="309"/>
      <c r="AEB473" s="309"/>
      <c r="AEC473" s="309"/>
      <c r="AED473" s="309"/>
      <c r="AEE473" s="309"/>
      <c r="AEF473" s="309"/>
      <c r="AEG473" s="309"/>
      <c r="AEH473" s="309"/>
      <c r="AEI473" s="309"/>
      <c r="AEJ473" s="309"/>
      <c r="AEK473" s="309"/>
      <c r="AEL473" s="309"/>
      <c r="AEM473" s="309"/>
      <c r="AEN473" s="309"/>
      <c r="AEO473" s="309"/>
      <c r="AEP473" s="309"/>
      <c r="AEQ473" s="309"/>
      <c r="AER473" s="309"/>
      <c r="AES473" s="309"/>
      <c r="AET473" s="309"/>
      <c r="AEU473" s="309"/>
      <c r="AEV473" s="309"/>
      <c r="AEW473" s="309"/>
      <c r="AEX473" s="309"/>
      <c r="AEY473" s="309"/>
      <c r="AEZ473" s="309"/>
      <c r="AFA473" s="309"/>
      <c r="AFB473" s="309"/>
      <c r="AFC473" s="309"/>
      <c r="AFD473" s="309"/>
      <c r="AFE473" s="309"/>
      <c r="AFF473" s="309"/>
      <c r="AFG473" s="309"/>
      <c r="AFH473" s="309"/>
      <c r="AFI473" s="309"/>
      <c r="AFJ473" s="309"/>
      <c r="AFK473" s="309"/>
      <c r="AFL473" s="309"/>
      <c r="AFM473" s="309"/>
      <c r="AFN473" s="309"/>
      <c r="AFO473" s="309"/>
      <c r="AFP473" s="309"/>
      <c r="AFQ473" s="309"/>
      <c r="AFR473" s="309"/>
      <c r="AFS473" s="309"/>
      <c r="AFT473" s="309"/>
      <c r="AFU473" s="309"/>
      <c r="AFV473" s="309"/>
      <c r="AFW473" s="309"/>
      <c r="AFX473" s="309"/>
      <c r="AFY473" s="309"/>
      <c r="AFZ473" s="309"/>
      <c r="AGA473" s="309"/>
      <c r="AGB473" s="309"/>
      <c r="AGC473" s="309"/>
      <c r="AGD473" s="309"/>
      <c r="AGE473" s="309"/>
      <c r="AGF473" s="309"/>
      <c r="AGG473" s="309"/>
      <c r="AGH473" s="309"/>
      <c r="AGI473" s="309"/>
      <c r="AGJ473" s="309"/>
      <c r="AGK473" s="309"/>
      <c r="AGL473" s="309"/>
      <c r="AGM473" s="309"/>
      <c r="AGN473" s="309"/>
      <c r="AGO473" s="309"/>
      <c r="AGP473" s="309"/>
      <c r="AGQ473" s="309"/>
      <c r="AGR473" s="309"/>
      <c r="AGS473" s="309"/>
      <c r="AGT473" s="309"/>
      <c r="AGU473" s="309"/>
      <c r="AGV473" s="309"/>
      <c r="AGW473" s="309"/>
      <c r="AGX473" s="309"/>
      <c r="AGY473" s="309"/>
      <c r="AGZ473" s="309"/>
      <c r="AHA473" s="309"/>
      <c r="AHB473" s="309"/>
      <c r="AHC473" s="309"/>
      <c r="AHD473" s="309"/>
      <c r="AHE473" s="309"/>
      <c r="AHF473" s="309"/>
      <c r="AHG473" s="309"/>
      <c r="AHH473" s="309"/>
      <c r="AHI473" s="309"/>
      <c r="AHJ473" s="309"/>
      <c r="AHK473" s="309"/>
      <c r="AHL473" s="309"/>
      <c r="AHM473" s="309"/>
      <c r="AHN473" s="309"/>
      <c r="AHO473" s="309"/>
      <c r="AHP473" s="309"/>
      <c r="AHQ473" s="309"/>
      <c r="AHR473" s="309"/>
      <c r="AHS473" s="309"/>
      <c r="AHT473" s="309"/>
      <c r="AHU473" s="309"/>
      <c r="AHV473" s="309"/>
      <c r="AHW473" s="309"/>
      <c r="AHX473" s="309"/>
      <c r="AHY473" s="309"/>
      <c r="AHZ473" s="309"/>
      <c r="AIA473" s="309"/>
      <c r="AIB473" s="309"/>
      <c r="AIC473" s="309"/>
      <c r="AID473" s="309"/>
      <c r="AIE473" s="309"/>
      <c r="AIF473" s="309"/>
      <c r="AIG473" s="309"/>
      <c r="AIH473" s="309"/>
      <c r="AII473" s="309"/>
      <c r="AIJ473" s="309"/>
      <c r="AIK473" s="309"/>
      <c r="AIL473" s="309"/>
      <c r="AIM473" s="309"/>
      <c r="AIN473" s="309"/>
      <c r="AIO473" s="309"/>
      <c r="AIP473" s="309"/>
      <c r="AIQ473" s="309"/>
      <c r="AIR473" s="309"/>
      <c r="AIS473" s="309"/>
      <c r="AIT473" s="309"/>
      <c r="AIU473" s="309"/>
      <c r="AIV473" s="309"/>
      <c r="AIW473" s="309"/>
      <c r="AIX473" s="309"/>
      <c r="AIY473" s="309"/>
      <c r="AIZ473" s="309"/>
      <c r="AJA473" s="309"/>
      <c r="AJB473" s="309"/>
      <c r="AJC473" s="309"/>
      <c r="AJD473" s="309"/>
      <c r="AJE473" s="309"/>
      <c r="AJF473" s="309"/>
      <c r="AJG473" s="309"/>
      <c r="AJH473" s="309"/>
      <c r="AJI473" s="309"/>
      <c r="AJJ473" s="309"/>
      <c r="AJK473" s="309"/>
      <c r="AJL473" s="309"/>
      <c r="AJM473" s="309"/>
      <c r="AJN473" s="309"/>
      <c r="AJO473" s="309"/>
      <c r="AJP473" s="309"/>
      <c r="AJQ473" s="309"/>
      <c r="AJR473" s="309"/>
      <c r="AJS473" s="309"/>
      <c r="AJT473" s="309"/>
      <c r="AJU473" s="309"/>
      <c r="AJV473" s="309"/>
      <c r="AJW473" s="309"/>
      <c r="AJX473" s="309"/>
      <c r="AJY473" s="309"/>
      <c r="AJZ473" s="309"/>
      <c r="AKA473" s="309"/>
      <c r="AKB473" s="309"/>
      <c r="AKC473" s="309"/>
      <c r="AKD473" s="309"/>
      <c r="AKE473" s="309"/>
      <c r="AKF473" s="309"/>
      <c r="AKG473" s="309"/>
      <c r="AKH473" s="309"/>
      <c r="AKI473" s="309"/>
      <c r="AKJ473" s="309"/>
      <c r="AKK473" s="309"/>
      <c r="AKL473" s="309"/>
      <c r="AKM473" s="309"/>
      <c r="AKN473" s="309"/>
      <c r="AKO473" s="309"/>
      <c r="AKP473" s="309"/>
      <c r="AKQ473" s="309"/>
      <c r="AKR473" s="309"/>
      <c r="AKS473" s="309"/>
      <c r="AKT473" s="309"/>
      <c r="AKU473" s="309"/>
      <c r="AKV473" s="309"/>
      <c r="AKW473" s="309"/>
      <c r="AKX473" s="309"/>
      <c r="AKY473" s="309"/>
      <c r="AKZ473" s="309"/>
      <c r="ALA473" s="309"/>
      <c r="ALB473" s="309"/>
      <c r="ALC473" s="309"/>
      <c r="ALD473" s="309"/>
      <c r="ALE473" s="309"/>
      <c r="ALF473" s="309"/>
      <c r="ALG473" s="309"/>
      <c r="ALH473" s="309"/>
      <c r="ALI473" s="309"/>
      <c r="ALJ473" s="309"/>
      <c r="ALK473" s="309"/>
      <c r="ALL473" s="309"/>
      <c r="ALM473" s="309"/>
      <c r="ALN473" s="309"/>
      <c r="ALO473" s="309"/>
      <c r="ALP473" s="309"/>
      <c r="ALQ473" s="309"/>
      <c r="ALR473" s="309"/>
      <c r="ALS473" s="309"/>
      <c r="ALT473" s="309"/>
      <c r="ALU473" s="309"/>
      <c r="ALV473" s="309"/>
      <c r="ALW473" s="309"/>
      <c r="ALX473" s="309"/>
      <c r="ALY473" s="309"/>
      <c r="ALZ473" s="309"/>
      <c r="AMA473" s="309"/>
      <c r="AMB473" s="309"/>
      <c r="AMC473" s="309"/>
      <c r="AMD473" s="309"/>
      <c r="AME473" s="309"/>
      <c r="AMF473" s="309"/>
      <c r="AMG473" s="309"/>
      <c r="AMH473" s="309"/>
      <c r="AMI473" s="309"/>
      <c r="AMJ473" s="309"/>
      <c r="AMK473" s="309"/>
      <c r="AML473" s="309"/>
      <c r="AMM473" s="309"/>
      <c r="AMN473" s="309"/>
      <c r="AMO473" s="309"/>
      <c r="AMP473" s="309"/>
      <c r="AMQ473" s="309"/>
      <c r="AMR473" s="309"/>
      <c r="AMS473" s="309"/>
      <c r="AMT473" s="309"/>
      <c r="AMU473" s="309"/>
      <c r="AMV473" s="309"/>
      <c r="AMW473" s="309"/>
      <c r="AMX473" s="309"/>
      <c r="AMY473" s="309"/>
      <c r="AMZ473" s="309"/>
      <c r="ANA473" s="309"/>
      <c r="ANB473" s="309"/>
      <c r="ANC473" s="309"/>
      <c r="AND473" s="309"/>
      <c r="ANE473" s="309"/>
      <c r="ANF473" s="309"/>
      <c r="ANG473" s="309"/>
      <c r="ANH473" s="309"/>
      <c r="ANI473" s="309"/>
      <c r="ANJ473" s="309"/>
      <c r="ANK473" s="309"/>
      <c r="ANL473" s="309"/>
      <c r="ANM473" s="309"/>
      <c r="ANN473" s="309"/>
      <c r="ANO473" s="309"/>
      <c r="ANP473" s="309"/>
      <c r="ANQ473" s="309"/>
      <c r="ANR473" s="309"/>
      <c r="ANS473" s="309"/>
      <c r="ANT473" s="309"/>
      <c r="ANU473" s="309"/>
      <c r="ANV473" s="309"/>
      <c r="ANW473" s="309"/>
      <c r="ANX473" s="309"/>
      <c r="ANY473" s="309"/>
      <c r="ANZ473" s="309"/>
      <c r="AOA473" s="309"/>
      <c r="AOB473" s="309"/>
      <c r="AOC473" s="309"/>
      <c r="AOD473" s="309"/>
      <c r="AOE473" s="309"/>
      <c r="AOF473" s="309"/>
      <c r="AOG473" s="309"/>
      <c r="AOH473" s="309"/>
      <c r="AOI473" s="309"/>
      <c r="AOJ473" s="309"/>
      <c r="AOK473" s="309"/>
      <c r="AOL473" s="309"/>
      <c r="AOM473" s="309"/>
      <c r="AON473" s="309"/>
      <c r="AOO473" s="309"/>
      <c r="AOP473" s="309"/>
      <c r="AOQ473" s="309"/>
      <c r="AOR473" s="309"/>
      <c r="AOS473" s="309"/>
      <c r="AOT473" s="309"/>
      <c r="AOU473" s="309"/>
      <c r="AOV473" s="309"/>
      <c r="AOW473" s="309"/>
      <c r="AOX473" s="309"/>
      <c r="AOY473" s="309"/>
      <c r="AOZ473" s="309"/>
      <c r="APA473" s="309"/>
      <c r="APB473" s="309"/>
      <c r="APC473" s="309"/>
      <c r="APD473" s="309"/>
      <c r="APE473" s="309"/>
      <c r="APF473" s="309"/>
      <c r="APG473" s="309"/>
      <c r="APH473" s="309"/>
      <c r="API473" s="309"/>
      <c r="APJ473" s="309"/>
      <c r="APK473" s="309"/>
      <c r="APL473" s="309"/>
      <c r="APM473" s="309"/>
      <c r="APN473" s="309"/>
      <c r="APO473" s="309"/>
      <c r="APP473" s="309"/>
      <c r="APQ473" s="309"/>
      <c r="APR473" s="309"/>
      <c r="APS473" s="309"/>
      <c r="APT473" s="309"/>
      <c r="APU473" s="309"/>
      <c r="APV473" s="309"/>
      <c r="APW473" s="309"/>
      <c r="APX473" s="309"/>
      <c r="APY473" s="309"/>
      <c r="APZ473" s="309"/>
      <c r="AQA473" s="309"/>
      <c r="AQB473" s="309"/>
      <c r="AQC473" s="309"/>
      <c r="AQD473" s="309"/>
      <c r="AQE473" s="309"/>
      <c r="AQF473" s="309"/>
      <c r="AQG473" s="309"/>
      <c r="AQH473" s="309"/>
      <c r="AQI473" s="309"/>
      <c r="AQJ473" s="309"/>
      <c r="AQK473" s="309"/>
      <c r="AQL473" s="309"/>
      <c r="AQM473" s="309"/>
      <c r="AQN473" s="309"/>
      <c r="AQO473" s="309"/>
      <c r="AQP473" s="309"/>
      <c r="AQQ473" s="309"/>
      <c r="AQR473" s="309"/>
      <c r="AQS473" s="309"/>
      <c r="AQT473" s="309"/>
      <c r="AQU473" s="309"/>
      <c r="AQV473" s="309"/>
      <c r="AQW473" s="309"/>
      <c r="AQX473" s="309"/>
      <c r="AQY473" s="309"/>
      <c r="AQZ473" s="309"/>
      <c r="ARA473" s="309"/>
      <c r="ARB473" s="309"/>
      <c r="ARC473" s="309"/>
      <c r="ARD473" s="309"/>
      <c r="ARE473" s="309"/>
      <c r="ARF473" s="309"/>
      <c r="ARG473" s="309"/>
      <c r="ARH473" s="309"/>
      <c r="ARI473" s="309"/>
      <c r="ARJ473" s="309"/>
      <c r="ARK473" s="309"/>
      <c r="ARL473" s="309"/>
      <c r="ARM473" s="309"/>
      <c r="ARN473" s="309"/>
      <c r="ARO473" s="309"/>
      <c r="ARP473" s="309"/>
      <c r="ARQ473" s="309"/>
      <c r="ARR473" s="309"/>
      <c r="ARS473" s="309"/>
      <c r="ART473" s="309"/>
      <c r="ARU473" s="309"/>
      <c r="ARV473" s="309"/>
      <c r="ARW473" s="309"/>
      <c r="ARX473" s="309"/>
      <c r="ARY473" s="309"/>
      <c r="ARZ473" s="309"/>
      <c r="ASA473" s="309"/>
      <c r="ASB473" s="309"/>
      <c r="ASC473" s="309"/>
      <c r="ASD473" s="309"/>
      <c r="ASE473" s="309"/>
      <c r="ASF473" s="309"/>
      <c r="ASG473" s="309"/>
      <c r="ASH473" s="309"/>
      <c r="ASI473" s="309"/>
      <c r="ASJ473" s="309"/>
      <c r="ASK473" s="309"/>
      <c r="ASL473" s="309"/>
      <c r="ASM473" s="309"/>
      <c r="ASN473" s="309"/>
      <c r="ASO473" s="309"/>
      <c r="ASP473" s="309"/>
      <c r="ASQ473" s="309"/>
      <c r="ASR473" s="309"/>
      <c r="ASS473" s="309"/>
      <c r="AST473" s="309"/>
      <c r="ASU473" s="309"/>
      <c r="ASV473" s="309"/>
      <c r="ASW473" s="309"/>
      <c r="ASX473" s="309"/>
      <c r="ASY473" s="309"/>
      <c r="ASZ473" s="309"/>
      <c r="ATA473" s="309"/>
      <c r="ATB473" s="309"/>
      <c r="ATC473" s="309"/>
      <c r="ATD473" s="309"/>
      <c r="ATE473" s="309"/>
      <c r="ATF473" s="309"/>
      <c r="ATG473" s="309"/>
      <c r="ATH473" s="309"/>
      <c r="ATI473" s="309"/>
      <c r="ATJ473" s="309"/>
      <c r="ATK473" s="309"/>
      <c r="ATL473" s="309"/>
      <c r="ATM473" s="309"/>
      <c r="ATN473" s="309"/>
      <c r="ATO473" s="309"/>
      <c r="ATP473" s="309"/>
      <c r="ATQ473" s="309"/>
      <c r="ATR473" s="309"/>
      <c r="ATS473" s="309"/>
      <c r="ATT473" s="309"/>
      <c r="ATU473" s="309"/>
      <c r="ATV473" s="309"/>
      <c r="ATW473" s="309"/>
      <c r="ATX473" s="309"/>
      <c r="ATY473" s="309"/>
      <c r="ATZ473" s="309"/>
      <c r="AUA473" s="309"/>
      <c r="AUB473" s="309"/>
      <c r="AUC473" s="309"/>
      <c r="AUD473" s="309"/>
      <c r="AUE473" s="309"/>
      <c r="AUF473" s="309"/>
      <c r="AUG473" s="309"/>
      <c r="AUH473" s="309"/>
      <c r="AUI473" s="309"/>
      <c r="AUJ473" s="309"/>
      <c r="AUK473" s="309"/>
      <c r="AUL473" s="309"/>
      <c r="AUM473" s="309"/>
      <c r="AUN473" s="309"/>
      <c r="AUO473" s="309"/>
      <c r="AUP473" s="309"/>
      <c r="AUQ473" s="309"/>
      <c r="AUR473" s="309"/>
      <c r="AUS473" s="309"/>
      <c r="AUT473" s="309"/>
      <c r="AUU473" s="309"/>
      <c r="AUV473" s="309"/>
      <c r="AUW473" s="309"/>
      <c r="AUX473" s="309"/>
      <c r="AUY473" s="309"/>
      <c r="AUZ473" s="309"/>
      <c r="AVA473" s="309"/>
      <c r="AVB473" s="309"/>
      <c r="AVC473" s="309"/>
      <c r="AVD473" s="309"/>
      <c r="AVE473" s="309"/>
      <c r="AVF473" s="309"/>
      <c r="AVG473" s="309"/>
      <c r="AVH473" s="309"/>
      <c r="AVI473" s="309"/>
      <c r="AVJ473" s="309"/>
      <c r="AVK473" s="309"/>
      <c r="AVL473" s="309"/>
      <c r="AVM473" s="309"/>
      <c r="AVN473" s="309"/>
      <c r="AVO473" s="309"/>
      <c r="AVP473" s="309"/>
      <c r="AVQ473" s="309"/>
      <c r="AVR473" s="309"/>
      <c r="AVS473" s="309"/>
      <c r="AVT473" s="309"/>
      <c r="AVU473" s="309"/>
      <c r="AVV473" s="309"/>
      <c r="AVW473" s="309"/>
      <c r="AVX473" s="309"/>
      <c r="AVY473" s="309"/>
      <c r="AVZ473" s="309"/>
      <c r="AWA473" s="309"/>
      <c r="AWB473" s="309"/>
      <c r="AWC473" s="309"/>
      <c r="AWD473" s="309"/>
      <c r="AWE473" s="309"/>
      <c r="AWF473" s="309"/>
      <c r="AWG473" s="309"/>
      <c r="AWH473" s="309"/>
      <c r="AWI473" s="309"/>
      <c r="AWJ473" s="309"/>
      <c r="AWK473" s="309"/>
      <c r="AWL473" s="309"/>
      <c r="AWM473" s="309"/>
      <c r="AWN473" s="309"/>
      <c r="AWO473" s="309"/>
      <c r="AWP473" s="309"/>
      <c r="AWQ473" s="309"/>
      <c r="AWR473" s="309"/>
      <c r="AWS473" s="309"/>
      <c r="AWT473" s="309"/>
      <c r="AWU473" s="309"/>
      <c r="AWV473" s="309"/>
      <c r="AWW473" s="309"/>
      <c r="AWX473" s="309"/>
      <c r="AWY473" s="309"/>
      <c r="AWZ473" s="309"/>
      <c r="AXA473" s="309"/>
      <c r="AXB473" s="309"/>
      <c r="AXC473" s="309"/>
      <c r="AXD473" s="309"/>
      <c r="AXE473" s="309"/>
      <c r="AXF473" s="309"/>
      <c r="AXG473" s="309"/>
      <c r="AXH473" s="309"/>
      <c r="AXI473" s="309"/>
      <c r="AXJ473" s="309"/>
      <c r="AXK473" s="309"/>
      <c r="AXL473" s="309"/>
      <c r="AXM473" s="309"/>
      <c r="AXN473" s="309"/>
      <c r="AXO473" s="309"/>
      <c r="AXP473" s="309"/>
      <c r="AXQ473" s="309"/>
      <c r="AXR473" s="309"/>
      <c r="AXS473" s="309"/>
      <c r="AXT473" s="309"/>
      <c r="AXU473" s="309"/>
      <c r="AXV473" s="309"/>
      <c r="AXW473" s="309"/>
      <c r="AXX473" s="309"/>
      <c r="AXY473" s="309"/>
      <c r="AXZ473" s="309"/>
      <c r="AYA473" s="309"/>
      <c r="AYB473" s="309"/>
      <c r="AYC473" s="309"/>
      <c r="AYD473" s="309"/>
      <c r="AYE473" s="309"/>
      <c r="AYF473" s="309"/>
      <c r="AYG473" s="309"/>
      <c r="AYH473" s="309"/>
      <c r="AYI473" s="309"/>
      <c r="AYJ473" s="309"/>
      <c r="AYK473" s="309"/>
      <c r="AYL473" s="309"/>
      <c r="AYM473" s="309"/>
      <c r="AYN473" s="309"/>
      <c r="AYO473" s="309"/>
      <c r="AYP473" s="309"/>
      <c r="AYQ473" s="309"/>
      <c r="AYR473" s="309"/>
      <c r="AYS473" s="309"/>
      <c r="AYT473" s="309"/>
      <c r="AYU473" s="309"/>
      <c r="AYV473" s="309"/>
      <c r="AYW473" s="309"/>
      <c r="AYX473" s="309"/>
      <c r="AYY473" s="309"/>
      <c r="AYZ473" s="309"/>
      <c r="AZA473" s="309"/>
      <c r="AZB473" s="309"/>
      <c r="AZC473" s="309"/>
      <c r="AZD473" s="309"/>
      <c r="AZE473" s="309"/>
      <c r="AZF473" s="309"/>
      <c r="AZG473" s="309"/>
      <c r="AZH473" s="309"/>
      <c r="AZI473" s="309"/>
      <c r="AZJ473" s="309"/>
      <c r="AZK473" s="309"/>
      <c r="AZL473" s="309"/>
      <c r="AZM473" s="309"/>
      <c r="AZN473" s="309"/>
      <c r="AZO473" s="309"/>
      <c r="AZP473" s="309"/>
      <c r="AZQ473" s="309"/>
      <c r="AZR473" s="309"/>
      <c r="AZS473" s="309"/>
      <c r="AZT473" s="309"/>
      <c r="AZU473" s="309"/>
      <c r="AZV473" s="309"/>
      <c r="AZW473" s="309"/>
      <c r="AZX473" s="309"/>
      <c r="AZY473" s="309"/>
      <c r="AZZ473" s="309"/>
      <c r="BAA473" s="309"/>
      <c r="BAB473" s="309"/>
      <c r="BAC473" s="309"/>
      <c r="BAD473" s="309"/>
      <c r="BAE473" s="309"/>
      <c r="BAF473" s="309"/>
      <c r="BAG473" s="309"/>
      <c r="BAH473" s="309"/>
      <c r="BAI473" s="309"/>
      <c r="BAJ473" s="309"/>
      <c r="BAK473" s="309"/>
      <c r="BAL473" s="309"/>
      <c r="BAM473" s="309"/>
      <c r="BAN473" s="309"/>
      <c r="BAO473" s="309"/>
      <c r="BAP473" s="309"/>
      <c r="BAQ473" s="309"/>
      <c r="BAR473" s="309"/>
      <c r="BAS473" s="309"/>
      <c r="BAT473" s="309"/>
      <c r="BAU473" s="309"/>
      <c r="BAV473" s="309"/>
      <c r="BAW473" s="309"/>
      <c r="BAX473" s="309"/>
      <c r="BAY473" s="309"/>
      <c r="BAZ473" s="309"/>
      <c r="BBA473" s="309"/>
      <c r="BBB473" s="309"/>
      <c r="BBC473" s="309"/>
      <c r="BBD473" s="309"/>
      <c r="BBE473" s="309"/>
      <c r="BBF473" s="309"/>
      <c r="BBG473" s="309"/>
      <c r="BBH473" s="309"/>
      <c r="BBI473" s="309"/>
      <c r="BBJ473" s="309"/>
      <c r="BBK473" s="309"/>
      <c r="BBL473" s="309"/>
      <c r="BBM473" s="309"/>
      <c r="BBN473" s="309"/>
      <c r="BBO473" s="309"/>
      <c r="BBP473" s="309"/>
      <c r="BBQ473" s="309"/>
      <c r="BBR473" s="309"/>
      <c r="BBS473" s="309"/>
      <c r="BBT473" s="309"/>
      <c r="BBU473" s="309"/>
      <c r="BBV473" s="309"/>
      <c r="BBW473" s="309"/>
      <c r="BBX473" s="309"/>
      <c r="BBY473" s="309"/>
      <c r="BBZ473" s="309"/>
      <c r="BCA473" s="309"/>
      <c r="BCB473" s="309"/>
      <c r="BCC473" s="309"/>
      <c r="BCD473" s="309"/>
      <c r="BCE473" s="309"/>
      <c r="BCF473" s="309"/>
      <c r="BCG473" s="309"/>
      <c r="BCH473" s="309"/>
      <c r="BCI473" s="309"/>
      <c r="BCJ473" s="309"/>
      <c r="BCK473" s="309"/>
      <c r="BCL473" s="309"/>
      <c r="BCM473" s="309"/>
      <c r="BCN473" s="309"/>
      <c r="BCO473" s="309"/>
      <c r="BCP473" s="309"/>
      <c r="BCQ473" s="309"/>
      <c r="BCR473" s="309"/>
      <c r="BCS473" s="309"/>
      <c r="BCT473" s="309"/>
      <c r="BCU473" s="309"/>
      <c r="BCV473" s="309"/>
      <c r="BCW473" s="309"/>
      <c r="BCX473" s="309"/>
      <c r="BCY473" s="309"/>
      <c r="BCZ473" s="309"/>
      <c r="BDA473" s="309"/>
      <c r="BDB473" s="309"/>
      <c r="BDC473" s="309"/>
      <c r="BDD473" s="309"/>
      <c r="BDE473" s="309"/>
      <c r="BDF473" s="309"/>
      <c r="BDG473" s="309"/>
      <c r="BDH473" s="309"/>
      <c r="BDI473" s="309"/>
      <c r="BDJ473" s="309"/>
      <c r="BDK473" s="309"/>
      <c r="BDL473" s="309"/>
      <c r="BDM473" s="309"/>
      <c r="BDN473" s="309"/>
      <c r="BDO473" s="309"/>
      <c r="BDP473" s="309"/>
      <c r="BDQ473" s="309"/>
      <c r="BDR473" s="309"/>
      <c r="BDS473" s="309"/>
      <c r="BDT473" s="309"/>
      <c r="BDU473" s="309"/>
      <c r="BDV473" s="309"/>
      <c r="BDW473" s="309"/>
      <c r="BDX473" s="309"/>
      <c r="BDY473" s="309"/>
      <c r="BDZ473" s="309"/>
      <c r="BEA473" s="309"/>
      <c r="BEB473" s="309"/>
      <c r="BEC473" s="309"/>
      <c r="BED473" s="309"/>
      <c r="BEE473" s="309"/>
      <c r="BEF473" s="309"/>
      <c r="BEG473" s="309"/>
      <c r="BEH473" s="309"/>
      <c r="BEI473" s="309"/>
      <c r="BEJ473" s="309"/>
      <c r="BEK473" s="309"/>
      <c r="BEL473" s="309"/>
      <c r="BEM473" s="309"/>
      <c r="BEN473" s="309"/>
      <c r="BEO473" s="309"/>
      <c r="BEP473" s="309"/>
      <c r="BEQ473" s="309"/>
      <c r="BER473" s="309"/>
      <c r="BES473" s="309"/>
      <c r="BET473" s="309"/>
      <c r="BEU473" s="309"/>
      <c r="BEV473" s="309"/>
      <c r="BEW473" s="309"/>
      <c r="BEX473" s="309"/>
      <c r="BEY473" s="309"/>
      <c r="BEZ473" s="309"/>
      <c r="BFA473" s="309"/>
      <c r="BFB473" s="309"/>
      <c r="BFC473" s="309"/>
      <c r="BFD473" s="309"/>
      <c r="BFE473" s="309"/>
      <c r="BFF473" s="309"/>
      <c r="BFG473" s="309"/>
      <c r="BFH473" s="309"/>
      <c r="BFI473" s="309"/>
      <c r="BFJ473" s="309"/>
      <c r="BFK473" s="309"/>
      <c r="BFL473" s="309"/>
      <c r="BFM473" s="309"/>
      <c r="BFN473" s="309"/>
      <c r="BFO473" s="309"/>
      <c r="BFP473" s="309"/>
      <c r="BFQ473" s="309"/>
      <c r="BFR473" s="309"/>
      <c r="BFS473" s="309"/>
      <c r="BFT473" s="309"/>
      <c r="BFU473" s="309"/>
      <c r="BFV473" s="309"/>
      <c r="BFW473" s="309"/>
      <c r="BFX473" s="309"/>
      <c r="BFY473" s="309"/>
      <c r="BFZ473" s="309"/>
      <c r="BGA473" s="309"/>
      <c r="BGB473" s="309"/>
      <c r="BGC473" s="309"/>
      <c r="BGD473" s="309"/>
      <c r="BGE473" s="309"/>
      <c r="BGF473" s="309"/>
      <c r="BGG473" s="309"/>
      <c r="BGH473" s="309"/>
    </row>
    <row r="474" spans="6:1542" s="18" customFormat="1" ht="14.45" customHeight="1" x14ac:dyDescent="0.25">
      <c r="F474" s="68"/>
      <c r="Y474" s="68"/>
      <c r="AC474" s="309"/>
      <c r="AD474" s="309"/>
      <c r="AE474" s="309"/>
      <c r="AF474" s="309"/>
      <c r="AG474" s="309"/>
      <c r="AH474" s="309"/>
      <c r="AI474" s="309"/>
      <c r="AJ474" s="309"/>
      <c r="AK474" s="309"/>
      <c r="AL474" s="309"/>
      <c r="AM474" s="309"/>
      <c r="AN474" s="309"/>
      <c r="AO474" s="309"/>
      <c r="AP474" s="309"/>
      <c r="AQ474" s="309"/>
      <c r="AR474" s="309"/>
      <c r="AS474" s="309"/>
      <c r="AT474" s="309"/>
      <c r="AU474" s="309"/>
      <c r="AV474" s="309"/>
      <c r="AW474" s="309"/>
      <c r="AX474" s="309"/>
      <c r="AY474" s="309"/>
      <c r="AZ474" s="309"/>
      <c r="BA474" s="309"/>
      <c r="BB474" s="309"/>
      <c r="BC474" s="309"/>
      <c r="BD474" s="309"/>
      <c r="BE474" s="309"/>
      <c r="BF474" s="309"/>
      <c r="BG474" s="309"/>
      <c r="BH474" s="309"/>
      <c r="BI474" s="309"/>
      <c r="BJ474" s="309"/>
      <c r="BK474" s="309"/>
      <c r="BL474" s="309"/>
      <c r="BM474" s="309"/>
      <c r="BN474" s="309"/>
      <c r="BO474" s="309"/>
      <c r="BP474" s="309"/>
      <c r="BQ474" s="309"/>
      <c r="BR474" s="309"/>
      <c r="BS474" s="309"/>
      <c r="BT474" s="309"/>
      <c r="BU474" s="309"/>
      <c r="BV474" s="309"/>
      <c r="BW474" s="309"/>
      <c r="BX474" s="309"/>
      <c r="BY474" s="309"/>
      <c r="BZ474" s="309"/>
      <c r="CA474" s="309"/>
      <c r="CB474" s="309"/>
      <c r="CC474" s="309"/>
      <c r="CD474" s="309"/>
      <c r="CE474" s="309"/>
      <c r="CF474" s="309"/>
      <c r="CG474" s="309"/>
      <c r="CH474" s="309"/>
      <c r="CI474" s="309"/>
      <c r="CJ474" s="309"/>
      <c r="CK474" s="309"/>
      <c r="CL474" s="309"/>
      <c r="CM474" s="309"/>
      <c r="CN474" s="309"/>
      <c r="CO474" s="309"/>
      <c r="CP474" s="309"/>
      <c r="CQ474" s="309"/>
      <c r="CR474" s="309"/>
      <c r="CS474" s="309"/>
      <c r="CT474" s="309"/>
      <c r="CU474" s="309"/>
      <c r="CV474" s="309"/>
      <c r="CW474" s="309"/>
      <c r="CX474" s="309"/>
      <c r="CY474" s="309"/>
      <c r="CZ474" s="309"/>
      <c r="DA474" s="309"/>
      <c r="DB474" s="309"/>
      <c r="DC474" s="309"/>
      <c r="DD474" s="309"/>
      <c r="DE474" s="309"/>
      <c r="DF474" s="309"/>
      <c r="DG474" s="309"/>
      <c r="DH474" s="309"/>
      <c r="DI474" s="309"/>
      <c r="DJ474" s="309"/>
      <c r="DK474" s="309"/>
      <c r="DL474" s="309"/>
      <c r="DM474" s="309"/>
      <c r="DN474" s="309"/>
      <c r="DO474" s="309"/>
      <c r="DP474" s="309"/>
      <c r="DQ474" s="309"/>
      <c r="DR474" s="309"/>
      <c r="DS474" s="309"/>
      <c r="DT474" s="309"/>
      <c r="DU474" s="309"/>
      <c r="DV474" s="309"/>
      <c r="DW474" s="309"/>
      <c r="DX474" s="309"/>
      <c r="DY474" s="309"/>
      <c r="DZ474" s="309"/>
      <c r="EA474" s="309"/>
      <c r="EB474" s="309"/>
      <c r="EC474" s="309"/>
      <c r="ED474" s="309"/>
      <c r="EE474" s="309"/>
      <c r="EF474" s="309"/>
      <c r="EG474" s="309"/>
      <c r="EH474" s="309"/>
      <c r="EI474" s="309"/>
      <c r="EJ474" s="309"/>
      <c r="EK474" s="309"/>
      <c r="EL474" s="309"/>
      <c r="EM474" s="309"/>
      <c r="EN474" s="309"/>
      <c r="EO474" s="309"/>
      <c r="EP474" s="309"/>
      <c r="EQ474" s="309"/>
      <c r="ER474" s="309"/>
      <c r="ES474" s="309"/>
      <c r="ET474" s="309"/>
      <c r="EU474" s="309"/>
      <c r="EV474" s="309"/>
      <c r="EW474" s="309"/>
      <c r="EX474" s="309"/>
      <c r="EY474" s="309"/>
      <c r="EZ474" s="309"/>
      <c r="FA474" s="309"/>
      <c r="FB474" s="309"/>
      <c r="FC474" s="309"/>
      <c r="FD474" s="309"/>
      <c r="FE474" s="309"/>
      <c r="FF474" s="309"/>
      <c r="FG474" s="309"/>
      <c r="FH474" s="309"/>
      <c r="FI474" s="309"/>
      <c r="FJ474" s="309"/>
      <c r="FK474" s="309"/>
      <c r="FL474" s="309"/>
      <c r="FM474" s="309"/>
      <c r="FN474" s="309"/>
      <c r="FO474" s="309"/>
      <c r="FP474" s="309"/>
      <c r="FQ474" s="309"/>
      <c r="FR474" s="309"/>
      <c r="FS474" s="309"/>
      <c r="FT474" s="309"/>
      <c r="FU474" s="309"/>
      <c r="FV474" s="309"/>
      <c r="FW474" s="309"/>
      <c r="FX474" s="309"/>
      <c r="FY474" s="309"/>
      <c r="FZ474" s="309"/>
      <c r="GA474" s="309"/>
      <c r="GB474" s="309"/>
      <c r="GC474" s="309"/>
      <c r="GD474" s="309"/>
      <c r="GE474" s="309"/>
      <c r="GF474" s="309"/>
      <c r="GG474" s="309"/>
      <c r="GH474" s="309"/>
      <c r="GI474" s="309"/>
      <c r="GJ474" s="309"/>
      <c r="GK474" s="309"/>
      <c r="GL474" s="309"/>
      <c r="GM474" s="309"/>
      <c r="GN474" s="309"/>
      <c r="GO474" s="309"/>
      <c r="GP474" s="309"/>
      <c r="GQ474" s="309"/>
      <c r="GR474" s="309"/>
      <c r="GS474" s="309"/>
      <c r="GT474" s="309"/>
      <c r="GU474" s="309"/>
      <c r="GV474" s="309"/>
      <c r="GW474" s="309"/>
      <c r="GX474" s="309"/>
      <c r="GY474" s="309"/>
      <c r="GZ474" s="309"/>
      <c r="HA474" s="309"/>
      <c r="HB474" s="309"/>
      <c r="HC474" s="309"/>
      <c r="HD474" s="309"/>
      <c r="HE474" s="309"/>
      <c r="HF474" s="309"/>
      <c r="HG474" s="309"/>
      <c r="HH474" s="309"/>
      <c r="HI474" s="309"/>
      <c r="HJ474" s="309"/>
      <c r="HK474" s="309"/>
      <c r="HL474" s="309"/>
      <c r="HM474" s="309"/>
      <c r="HN474" s="309"/>
      <c r="HO474" s="309"/>
      <c r="HP474" s="309"/>
      <c r="HQ474" s="309"/>
      <c r="HR474" s="309"/>
      <c r="HS474" s="309"/>
      <c r="HT474" s="309"/>
      <c r="HU474" s="309"/>
      <c r="HV474" s="309"/>
      <c r="HW474" s="309"/>
      <c r="HX474" s="309"/>
      <c r="HY474" s="309"/>
      <c r="HZ474" s="309"/>
      <c r="IA474" s="309"/>
      <c r="IB474" s="309"/>
      <c r="IC474" s="309"/>
      <c r="ID474" s="309"/>
      <c r="IE474" s="309"/>
      <c r="IF474" s="309"/>
      <c r="IG474" s="309"/>
      <c r="IH474" s="309"/>
      <c r="II474" s="309"/>
      <c r="IJ474" s="309"/>
      <c r="IK474" s="309"/>
      <c r="IL474" s="309"/>
      <c r="IM474" s="309"/>
      <c r="IN474" s="309"/>
      <c r="IO474" s="309"/>
      <c r="IP474" s="309"/>
      <c r="IQ474" s="309"/>
      <c r="IR474" s="309"/>
      <c r="IS474" s="309"/>
      <c r="IT474" s="309"/>
      <c r="IU474" s="309"/>
      <c r="IV474" s="309"/>
      <c r="IW474" s="309"/>
      <c r="IX474" s="309"/>
      <c r="IY474" s="309"/>
      <c r="IZ474" s="309"/>
      <c r="JA474" s="309"/>
      <c r="JB474" s="309"/>
      <c r="JC474" s="309"/>
      <c r="JD474" s="309"/>
      <c r="JE474" s="309"/>
      <c r="JF474" s="309"/>
      <c r="JG474" s="309"/>
      <c r="JH474" s="309"/>
      <c r="JI474" s="309"/>
      <c r="JJ474" s="309"/>
      <c r="JK474" s="309"/>
      <c r="JL474" s="309"/>
      <c r="JM474" s="309"/>
      <c r="JN474" s="309"/>
      <c r="JO474" s="309"/>
      <c r="JP474" s="309"/>
      <c r="JQ474" s="309"/>
      <c r="JR474" s="309"/>
      <c r="JS474" s="309"/>
      <c r="JT474" s="309"/>
      <c r="JU474" s="309"/>
      <c r="JV474" s="309"/>
      <c r="JW474" s="309"/>
      <c r="JX474" s="309"/>
      <c r="JY474" s="309"/>
      <c r="JZ474" s="309"/>
      <c r="KA474" s="309"/>
      <c r="KB474" s="309"/>
      <c r="KC474" s="309"/>
      <c r="KD474" s="309"/>
      <c r="KE474" s="309"/>
      <c r="KF474" s="309"/>
      <c r="KG474" s="309"/>
      <c r="KH474" s="309"/>
      <c r="KI474" s="309"/>
      <c r="KJ474" s="309"/>
      <c r="KK474" s="309"/>
      <c r="KL474" s="309"/>
      <c r="KM474" s="309"/>
      <c r="KN474" s="309"/>
      <c r="KO474" s="309"/>
      <c r="KP474" s="309"/>
      <c r="KQ474" s="309"/>
      <c r="KR474" s="309"/>
      <c r="KS474" s="309"/>
      <c r="KT474" s="309"/>
      <c r="KU474" s="309"/>
      <c r="KV474" s="309"/>
      <c r="KW474" s="309"/>
      <c r="KX474" s="309"/>
      <c r="KY474" s="309"/>
      <c r="KZ474" s="309"/>
      <c r="LA474" s="309"/>
      <c r="LB474" s="309"/>
      <c r="LC474" s="309"/>
      <c r="LD474" s="309"/>
      <c r="LE474" s="309"/>
      <c r="LF474" s="309"/>
      <c r="LG474" s="309"/>
      <c r="LH474" s="309"/>
      <c r="LI474" s="309"/>
      <c r="LJ474" s="309"/>
      <c r="LK474" s="309"/>
      <c r="LL474" s="309"/>
      <c r="LM474" s="309"/>
      <c r="LN474" s="309"/>
      <c r="LO474" s="309"/>
      <c r="LP474" s="309"/>
      <c r="LQ474" s="309"/>
      <c r="LR474" s="309"/>
      <c r="LS474" s="309"/>
      <c r="LT474" s="309"/>
      <c r="LU474" s="309"/>
      <c r="LV474" s="309"/>
      <c r="LW474" s="309"/>
      <c r="LX474" s="309"/>
      <c r="LY474" s="309"/>
      <c r="LZ474" s="309"/>
      <c r="MA474" s="309"/>
      <c r="MB474" s="309"/>
      <c r="MC474" s="309"/>
      <c r="MD474" s="309"/>
      <c r="ME474" s="309"/>
      <c r="MF474" s="309"/>
      <c r="MG474" s="309"/>
      <c r="MH474" s="309"/>
      <c r="MI474" s="309"/>
      <c r="MJ474" s="309"/>
      <c r="MK474" s="309"/>
      <c r="ML474" s="309"/>
      <c r="MM474" s="309"/>
      <c r="MN474" s="309"/>
      <c r="MO474" s="309"/>
      <c r="MP474" s="309"/>
      <c r="MQ474" s="309"/>
      <c r="MR474" s="309"/>
      <c r="MS474" s="309"/>
      <c r="MT474" s="309"/>
      <c r="MU474" s="309"/>
      <c r="MV474" s="309"/>
      <c r="MW474" s="309"/>
      <c r="MX474" s="309"/>
      <c r="MY474" s="309"/>
      <c r="MZ474" s="309"/>
      <c r="NA474" s="309"/>
      <c r="NB474" s="309"/>
      <c r="NC474" s="309"/>
      <c r="ND474" s="309"/>
      <c r="NE474" s="309"/>
      <c r="NF474" s="309"/>
      <c r="NG474" s="309"/>
      <c r="NH474" s="309"/>
      <c r="NI474" s="309"/>
      <c r="NJ474" s="309"/>
      <c r="NK474" s="309"/>
      <c r="NL474" s="309"/>
      <c r="NM474" s="309"/>
      <c r="NN474" s="309"/>
      <c r="NO474" s="309"/>
      <c r="NP474" s="309"/>
      <c r="NQ474" s="309"/>
      <c r="NR474" s="309"/>
      <c r="NS474" s="309"/>
      <c r="NT474" s="309"/>
      <c r="NU474" s="309"/>
      <c r="NV474" s="309"/>
      <c r="NW474" s="309"/>
      <c r="NX474" s="309"/>
      <c r="NY474" s="309"/>
      <c r="NZ474" s="309"/>
      <c r="OA474" s="309"/>
      <c r="OB474" s="309"/>
      <c r="OC474" s="309"/>
      <c r="OD474" s="309"/>
      <c r="OE474" s="309"/>
      <c r="OF474" s="309"/>
      <c r="OG474" s="309"/>
      <c r="OH474" s="309"/>
      <c r="OI474" s="309"/>
      <c r="OJ474" s="309"/>
      <c r="OK474" s="309"/>
      <c r="OL474" s="309"/>
      <c r="OM474" s="309"/>
      <c r="ON474" s="309"/>
      <c r="OO474" s="309"/>
      <c r="OP474" s="309"/>
      <c r="OQ474" s="309"/>
      <c r="OR474" s="309"/>
      <c r="OS474" s="309"/>
      <c r="OT474" s="309"/>
      <c r="OU474" s="309"/>
      <c r="OV474" s="309"/>
      <c r="OW474" s="309"/>
      <c r="OX474" s="309"/>
      <c r="OY474" s="309"/>
      <c r="OZ474" s="309"/>
      <c r="PA474" s="309"/>
      <c r="PB474" s="309"/>
      <c r="PC474" s="309"/>
      <c r="PD474" s="309"/>
      <c r="PE474" s="309"/>
      <c r="PF474" s="309"/>
      <c r="PG474" s="309"/>
      <c r="PH474" s="309"/>
      <c r="PI474" s="309"/>
      <c r="PJ474" s="309"/>
      <c r="PK474" s="309"/>
      <c r="PL474" s="309"/>
      <c r="PM474" s="309"/>
      <c r="PN474" s="309"/>
      <c r="PO474" s="309"/>
      <c r="PP474" s="309"/>
      <c r="PQ474" s="309"/>
      <c r="PR474" s="309"/>
      <c r="PS474" s="309"/>
      <c r="PT474" s="309"/>
      <c r="PU474" s="309"/>
      <c r="PV474" s="309"/>
      <c r="PW474" s="309"/>
      <c r="PX474" s="309"/>
      <c r="PY474" s="309"/>
      <c r="PZ474" s="309"/>
      <c r="QA474" s="309"/>
      <c r="QB474" s="309"/>
      <c r="QC474" s="309"/>
      <c r="QD474" s="309"/>
      <c r="QE474" s="309"/>
      <c r="QF474" s="309"/>
      <c r="QG474" s="309"/>
      <c r="QH474" s="309"/>
      <c r="QI474" s="309"/>
      <c r="QJ474" s="309"/>
      <c r="QK474" s="309"/>
      <c r="QL474" s="309"/>
      <c r="QM474" s="309"/>
      <c r="QN474" s="309"/>
      <c r="QO474" s="309"/>
      <c r="QP474" s="309"/>
      <c r="QQ474" s="309"/>
      <c r="QR474" s="309"/>
      <c r="QS474" s="309"/>
      <c r="QT474" s="309"/>
      <c r="QU474" s="309"/>
      <c r="QV474" s="309"/>
      <c r="QW474" s="309"/>
      <c r="QX474" s="309"/>
      <c r="QY474" s="309"/>
      <c r="QZ474" s="309"/>
      <c r="RA474" s="309"/>
      <c r="RB474" s="309"/>
      <c r="RC474" s="309"/>
      <c r="RD474" s="309"/>
      <c r="RE474" s="309"/>
      <c r="RF474" s="309"/>
      <c r="RG474" s="309"/>
      <c r="RH474" s="309"/>
      <c r="RI474" s="309"/>
      <c r="RJ474" s="309"/>
      <c r="RK474" s="309"/>
      <c r="RL474" s="309"/>
      <c r="RM474" s="309"/>
      <c r="RN474" s="309"/>
      <c r="RO474" s="309"/>
      <c r="RP474" s="309"/>
      <c r="RQ474" s="309"/>
      <c r="RR474" s="309"/>
      <c r="RS474" s="309"/>
      <c r="RT474" s="309"/>
      <c r="RU474" s="309"/>
      <c r="RV474" s="309"/>
      <c r="RW474" s="309"/>
      <c r="RX474" s="309"/>
      <c r="RY474" s="309"/>
      <c r="RZ474" s="309"/>
      <c r="SA474" s="309"/>
      <c r="SB474" s="309"/>
      <c r="SC474" s="309"/>
      <c r="SD474" s="309"/>
      <c r="SE474" s="309"/>
      <c r="SF474" s="309"/>
      <c r="SG474" s="309"/>
      <c r="SH474" s="309"/>
      <c r="SI474" s="309"/>
      <c r="SJ474" s="309"/>
      <c r="SK474" s="309"/>
      <c r="SL474" s="309"/>
      <c r="SM474" s="309"/>
      <c r="SN474" s="309"/>
      <c r="SO474" s="309"/>
      <c r="SP474" s="309"/>
      <c r="SQ474" s="309"/>
      <c r="SR474" s="309"/>
      <c r="SS474" s="309"/>
      <c r="ST474" s="309"/>
      <c r="SU474" s="309"/>
      <c r="SV474" s="309"/>
      <c r="SW474" s="309"/>
      <c r="SX474" s="309"/>
      <c r="SY474" s="309"/>
      <c r="SZ474" s="309"/>
      <c r="TA474" s="309"/>
      <c r="TB474" s="309"/>
      <c r="TC474" s="309"/>
      <c r="TD474" s="309"/>
      <c r="TE474" s="309"/>
      <c r="TF474" s="309"/>
      <c r="TG474" s="309"/>
      <c r="TH474" s="309"/>
      <c r="TI474" s="309"/>
      <c r="TJ474" s="309"/>
      <c r="TK474" s="309"/>
      <c r="TL474" s="309"/>
      <c r="TM474" s="309"/>
      <c r="TN474" s="309"/>
      <c r="TO474" s="309"/>
      <c r="TP474" s="309"/>
      <c r="TQ474" s="309"/>
      <c r="TR474" s="309"/>
      <c r="TS474" s="309"/>
      <c r="TT474" s="309"/>
      <c r="TU474" s="309"/>
      <c r="TV474" s="309"/>
      <c r="TW474" s="309"/>
      <c r="TX474" s="309"/>
      <c r="TY474" s="309"/>
      <c r="TZ474" s="309"/>
      <c r="UA474" s="309"/>
      <c r="UB474" s="309"/>
      <c r="UC474" s="309"/>
      <c r="UD474" s="309"/>
      <c r="UE474" s="309"/>
      <c r="UF474" s="309"/>
      <c r="UG474" s="309"/>
      <c r="UH474" s="309"/>
      <c r="UI474" s="309"/>
      <c r="UJ474" s="309"/>
      <c r="UK474" s="309"/>
      <c r="UL474" s="309"/>
      <c r="UM474" s="309"/>
      <c r="UN474" s="309"/>
      <c r="UO474" s="309"/>
      <c r="UP474" s="309"/>
      <c r="UQ474" s="309"/>
      <c r="UR474" s="309"/>
      <c r="US474" s="309"/>
      <c r="UT474" s="309"/>
      <c r="UU474" s="309"/>
      <c r="UV474" s="309"/>
      <c r="UW474" s="309"/>
      <c r="UX474" s="309"/>
      <c r="UY474" s="309"/>
      <c r="UZ474" s="309"/>
      <c r="VA474" s="309"/>
      <c r="VB474" s="309"/>
      <c r="VC474" s="309"/>
      <c r="VD474" s="309"/>
      <c r="VE474" s="309"/>
      <c r="VF474" s="309"/>
      <c r="VG474" s="309"/>
      <c r="VH474" s="309"/>
      <c r="VI474" s="309"/>
      <c r="VJ474" s="309"/>
      <c r="VK474" s="309"/>
      <c r="VL474" s="309"/>
      <c r="VM474" s="309"/>
      <c r="VN474" s="309"/>
      <c r="VO474" s="309"/>
      <c r="VP474" s="309"/>
      <c r="VQ474" s="309"/>
      <c r="VR474" s="309"/>
      <c r="VS474" s="309"/>
      <c r="VT474" s="309"/>
      <c r="VU474" s="309"/>
      <c r="VV474" s="309"/>
      <c r="VW474" s="309"/>
      <c r="VX474" s="309"/>
      <c r="VY474" s="309"/>
      <c r="VZ474" s="309"/>
      <c r="WA474" s="309"/>
      <c r="WB474" s="309"/>
      <c r="WC474" s="309"/>
      <c r="WD474" s="309"/>
      <c r="WE474" s="309"/>
      <c r="WF474" s="309"/>
      <c r="WG474" s="309"/>
      <c r="WH474" s="309"/>
      <c r="WI474" s="309"/>
      <c r="WJ474" s="309"/>
      <c r="WK474" s="309"/>
      <c r="WL474" s="309"/>
      <c r="WM474" s="309"/>
      <c r="WN474" s="309"/>
      <c r="WO474" s="309"/>
      <c r="WP474" s="309"/>
      <c r="WQ474" s="309"/>
      <c r="WR474" s="309"/>
      <c r="WS474" s="309"/>
      <c r="WT474" s="309"/>
      <c r="WU474" s="309"/>
      <c r="WV474" s="309"/>
      <c r="WW474" s="309"/>
      <c r="WX474" s="309"/>
      <c r="WY474" s="309"/>
      <c r="WZ474" s="309"/>
      <c r="XA474" s="309"/>
      <c r="XB474" s="309"/>
      <c r="XC474" s="309"/>
      <c r="XD474" s="309"/>
      <c r="XE474" s="309"/>
      <c r="XF474" s="309"/>
      <c r="XG474" s="309"/>
      <c r="XH474" s="309"/>
      <c r="XI474" s="309"/>
      <c r="XJ474" s="309"/>
      <c r="XK474" s="309"/>
      <c r="XL474" s="309"/>
      <c r="XM474" s="309"/>
      <c r="XN474" s="309"/>
      <c r="XO474" s="309"/>
      <c r="XP474" s="309"/>
      <c r="XQ474" s="309"/>
      <c r="XR474" s="309"/>
      <c r="XS474" s="309"/>
      <c r="XT474" s="309"/>
      <c r="XU474" s="309"/>
      <c r="XV474" s="309"/>
      <c r="XW474" s="309"/>
      <c r="XX474" s="309"/>
      <c r="XY474" s="309"/>
      <c r="XZ474" s="309"/>
      <c r="YA474" s="309"/>
      <c r="YB474" s="309"/>
      <c r="YC474" s="309"/>
      <c r="YD474" s="309"/>
      <c r="YE474" s="309"/>
      <c r="YF474" s="309"/>
      <c r="YG474" s="309"/>
      <c r="YH474" s="309"/>
      <c r="YI474" s="309"/>
      <c r="YJ474" s="309"/>
      <c r="YK474" s="309"/>
      <c r="YL474" s="309"/>
      <c r="YM474" s="309"/>
      <c r="YN474" s="309"/>
      <c r="YO474" s="309"/>
      <c r="YP474" s="309"/>
      <c r="YQ474" s="309"/>
      <c r="YR474" s="309"/>
      <c r="YS474" s="309"/>
      <c r="YT474" s="309"/>
      <c r="YU474" s="309"/>
      <c r="YV474" s="309"/>
      <c r="YW474" s="309"/>
      <c r="YX474" s="309"/>
      <c r="YY474" s="309"/>
      <c r="YZ474" s="309"/>
      <c r="ZA474" s="309"/>
      <c r="ZB474" s="309"/>
      <c r="ZC474" s="309"/>
      <c r="ZD474" s="309"/>
      <c r="ZE474" s="309"/>
      <c r="ZF474" s="309"/>
      <c r="ZG474" s="309"/>
      <c r="ZH474" s="309"/>
      <c r="ZI474" s="309"/>
      <c r="ZJ474" s="309"/>
      <c r="ZK474" s="309"/>
      <c r="ZL474" s="309"/>
      <c r="ZM474" s="309"/>
      <c r="ZN474" s="309"/>
      <c r="ZO474" s="309"/>
      <c r="ZP474" s="309"/>
      <c r="ZQ474" s="309"/>
      <c r="ZR474" s="309"/>
      <c r="ZS474" s="309"/>
      <c r="ZT474" s="309"/>
      <c r="ZU474" s="309"/>
      <c r="ZV474" s="309"/>
      <c r="ZW474" s="309"/>
      <c r="ZX474" s="309"/>
      <c r="ZY474" s="309"/>
      <c r="ZZ474" s="309"/>
      <c r="AAA474" s="309"/>
      <c r="AAB474" s="309"/>
      <c r="AAC474" s="309"/>
      <c r="AAD474" s="309"/>
      <c r="AAE474" s="309"/>
      <c r="AAF474" s="309"/>
      <c r="AAG474" s="309"/>
      <c r="AAH474" s="309"/>
      <c r="AAI474" s="309"/>
      <c r="AAJ474" s="309"/>
      <c r="AAK474" s="309"/>
      <c r="AAL474" s="309"/>
      <c r="AAM474" s="309"/>
      <c r="AAN474" s="309"/>
      <c r="AAO474" s="309"/>
      <c r="AAP474" s="309"/>
      <c r="AAQ474" s="309"/>
      <c r="AAR474" s="309"/>
      <c r="AAS474" s="309"/>
      <c r="AAT474" s="309"/>
      <c r="AAU474" s="309"/>
      <c r="AAV474" s="309"/>
      <c r="AAW474" s="309"/>
      <c r="AAX474" s="309"/>
      <c r="AAY474" s="309"/>
      <c r="AAZ474" s="309"/>
      <c r="ABA474" s="309"/>
      <c r="ABB474" s="309"/>
      <c r="ABC474" s="309"/>
      <c r="ABD474" s="309"/>
      <c r="ABE474" s="309"/>
      <c r="ABF474" s="309"/>
      <c r="ABG474" s="309"/>
      <c r="ABH474" s="309"/>
      <c r="ABI474" s="309"/>
      <c r="ABJ474" s="309"/>
      <c r="ABK474" s="309"/>
      <c r="ABL474" s="309"/>
      <c r="ABM474" s="309"/>
      <c r="ABN474" s="309"/>
      <c r="ABO474" s="309"/>
      <c r="ABP474" s="309"/>
      <c r="ABQ474" s="309"/>
      <c r="ABR474" s="309"/>
      <c r="ABS474" s="309"/>
      <c r="ABT474" s="309"/>
      <c r="ABU474" s="309"/>
      <c r="ABV474" s="309"/>
      <c r="ABW474" s="309"/>
      <c r="ABX474" s="309"/>
      <c r="ABY474" s="309"/>
      <c r="ABZ474" s="309"/>
      <c r="ACA474" s="309"/>
      <c r="ACB474" s="309"/>
      <c r="ACC474" s="309"/>
      <c r="ACD474" s="309"/>
      <c r="ACE474" s="309"/>
      <c r="ACF474" s="309"/>
      <c r="ACG474" s="309"/>
      <c r="ACH474" s="309"/>
      <c r="ACI474" s="309"/>
      <c r="ACJ474" s="309"/>
      <c r="ACK474" s="309"/>
      <c r="ACL474" s="309"/>
      <c r="ACM474" s="309"/>
      <c r="ACN474" s="309"/>
      <c r="ACO474" s="309"/>
      <c r="ACP474" s="309"/>
      <c r="ACQ474" s="309"/>
      <c r="ACR474" s="309"/>
      <c r="ACS474" s="309"/>
      <c r="ACT474" s="309"/>
      <c r="ACU474" s="309"/>
      <c r="ACV474" s="309"/>
      <c r="ACW474" s="309"/>
      <c r="ACX474" s="309"/>
      <c r="ACY474" s="309"/>
      <c r="ACZ474" s="309"/>
      <c r="ADA474" s="309"/>
      <c r="ADB474" s="309"/>
      <c r="ADC474" s="309"/>
      <c r="ADD474" s="309"/>
      <c r="ADE474" s="309"/>
      <c r="ADF474" s="309"/>
      <c r="ADG474" s="309"/>
      <c r="ADH474" s="309"/>
      <c r="ADI474" s="309"/>
      <c r="ADJ474" s="309"/>
      <c r="ADK474" s="309"/>
      <c r="ADL474" s="309"/>
      <c r="ADM474" s="309"/>
      <c r="ADN474" s="309"/>
      <c r="ADO474" s="309"/>
      <c r="ADP474" s="309"/>
      <c r="ADQ474" s="309"/>
      <c r="ADR474" s="309"/>
      <c r="ADS474" s="309"/>
      <c r="ADT474" s="309"/>
      <c r="ADU474" s="309"/>
      <c r="ADV474" s="309"/>
      <c r="ADW474" s="309"/>
      <c r="ADX474" s="309"/>
      <c r="ADY474" s="309"/>
      <c r="ADZ474" s="309"/>
      <c r="AEA474" s="309"/>
      <c r="AEB474" s="309"/>
      <c r="AEC474" s="309"/>
      <c r="AED474" s="309"/>
      <c r="AEE474" s="309"/>
      <c r="AEF474" s="309"/>
      <c r="AEG474" s="309"/>
      <c r="AEH474" s="309"/>
      <c r="AEI474" s="309"/>
      <c r="AEJ474" s="309"/>
      <c r="AEK474" s="309"/>
      <c r="AEL474" s="309"/>
      <c r="AEM474" s="309"/>
      <c r="AEN474" s="309"/>
      <c r="AEO474" s="309"/>
      <c r="AEP474" s="309"/>
      <c r="AEQ474" s="309"/>
      <c r="AER474" s="309"/>
      <c r="AES474" s="309"/>
      <c r="AET474" s="309"/>
      <c r="AEU474" s="309"/>
      <c r="AEV474" s="309"/>
      <c r="AEW474" s="309"/>
      <c r="AEX474" s="309"/>
      <c r="AEY474" s="309"/>
      <c r="AEZ474" s="309"/>
      <c r="AFA474" s="309"/>
      <c r="AFB474" s="309"/>
      <c r="AFC474" s="309"/>
      <c r="AFD474" s="309"/>
      <c r="AFE474" s="309"/>
      <c r="AFF474" s="309"/>
      <c r="AFG474" s="309"/>
      <c r="AFH474" s="309"/>
      <c r="AFI474" s="309"/>
      <c r="AFJ474" s="309"/>
      <c r="AFK474" s="309"/>
      <c r="AFL474" s="309"/>
      <c r="AFM474" s="309"/>
      <c r="AFN474" s="309"/>
      <c r="AFO474" s="309"/>
      <c r="AFP474" s="309"/>
      <c r="AFQ474" s="309"/>
      <c r="AFR474" s="309"/>
      <c r="AFS474" s="309"/>
      <c r="AFT474" s="309"/>
      <c r="AFU474" s="309"/>
      <c r="AFV474" s="309"/>
      <c r="AFW474" s="309"/>
      <c r="AFX474" s="309"/>
      <c r="AFY474" s="309"/>
      <c r="AFZ474" s="309"/>
      <c r="AGA474" s="309"/>
      <c r="AGB474" s="309"/>
      <c r="AGC474" s="309"/>
      <c r="AGD474" s="309"/>
      <c r="AGE474" s="309"/>
      <c r="AGF474" s="309"/>
      <c r="AGG474" s="309"/>
      <c r="AGH474" s="309"/>
      <c r="AGI474" s="309"/>
      <c r="AGJ474" s="309"/>
      <c r="AGK474" s="309"/>
      <c r="AGL474" s="309"/>
      <c r="AGM474" s="309"/>
      <c r="AGN474" s="309"/>
      <c r="AGO474" s="309"/>
      <c r="AGP474" s="309"/>
      <c r="AGQ474" s="309"/>
      <c r="AGR474" s="309"/>
      <c r="AGS474" s="309"/>
      <c r="AGT474" s="309"/>
      <c r="AGU474" s="309"/>
      <c r="AGV474" s="309"/>
      <c r="AGW474" s="309"/>
      <c r="AGX474" s="309"/>
      <c r="AGY474" s="309"/>
      <c r="AGZ474" s="309"/>
      <c r="AHA474" s="309"/>
      <c r="AHB474" s="309"/>
      <c r="AHC474" s="309"/>
      <c r="AHD474" s="309"/>
      <c r="AHE474" s="309"/>
      <c r="AHF474" s="309"/>
      <c r="AHG474" s="309"/>
      <c r="AHH474" s="309"/>
      <c r="AHI474" s="309"/>
      <c r="AHJ474" s="309"/>
      <c r="AHK474" s="309"/>
      <c r="AHL474" s="309"/>
      <c r="AHM474" s="309"/>
      <c r="AHN474" s="309"/>
      <c r="AHO474" s="309"/>
      <c r="AHP474" s="309"/>
      <c r="AHQ474" s="309"/>
      <c r="AHR474" s="309"/>
      <c r="AHS474" s="309"/>
      <c r="AHT474" s="309"/>
      <c r="AHU474" s="309"/>
      <c r="AHV474" s="309"/>
      <c r="AHW474" s="309"/>
      <c r="AHX474" s="309"/>
      <c r="AHY474" s="309"/>
      <c r="AHZ474" s="309"/>
      <c r="AIA474" s="309"/>
      <c r="AIB474" s="309"/>
      <c r="AIC474" s="309"/>
      <c r="AID474" s="309"/>
      <c r="AIE474" s="309"/>
      <c r="AIF474" s="309"/>
      <c r="AIG474" s="309"/>
      <c r="AIH474" s="309"/>
      <c r="AII474" s="309"/>
      <c r="AIJ474" s="309"/>
      <c r="AIK474" s="309"/>
      <c r="AIL474" s="309"/>
      <c r="AIM474" s="309"/>
      <c r="AIN474" s="309"/>
      <c r="AIO474" s="309"/>
      <c r="AIP474" s="309"/>
      <c r="AIQ474" s="309"/>
      <c r="AIR474" s="309"/>
      <c r="AIS474" s="309"/>
      <c r="AIT474" s="309"/>
      <c r="AIU474" s="309"/>
      <c r="AIV474" s="309"/>
      <c r="AIW474" s="309"/>
      <c r="AIX474" s="309"/>
      <c r="AIY474" s="309"/>
      <c r="AIZ474" s="309"/>
      <c r="AJA474" s="309"/>
      <c r="AJB474" s="309"/>
      <c r="AJC474" s="309"/>
      <c r="AJD474" s="309"/>
      <c r="AJE474" s="309"/>
      <c r="AJF474" s="309"/>
      <c r="AJG474" s="309"/>
      <c r="AJH474" s="309"/>
      <c r="AJI474" s="309"/>
      <c r="AJJ474" s="309"/>
      <c r="AJK474" s="309"/>
      <c r="AJL474" s="309"/>
      <c r="AJM474" s="309"/>
      <c r="AJN474" s="309"/>
      <c r="AJO474" s="309"/>
      <c r="AJP474" s="309"/>
      <c r="AJQ474" s="309"/>
      <c r="AJR474" s="309"/>
      <c r="AJS474" s="309"/>
      <c r="AJT474" s="309"/>
      <c r="AJU474" s="309"/>
      <c r="AJV474" s="309"/>
      <c r="AJW474" s="309"/>
      <c r="AJX474" s="309"/>
      <c r="AJY474" s="309"/>
      <c r="AJZ474" s="309"/>
      <c r="AKA474" s="309"/>
      <c r="AKB474" s="309"/>
      <c r="AKC474" s="309"/>
      <c r="AKD474" s="309"/>
      <c r="AKE474" s="309"/>
      <c r="AKF474" s="309"/>
      <c r="AKG474" s="309"/>
      <c r="AKH474" s="309"/>
      <c r="AKI474" s="309"/>
      <c r="AKJ474" s="309"/>
      <c r="AKK474" s="309"/>
      <c r="AKL474" s="309"/>
      <c r="AKM474" s="309"/>
      <c r="AKN474" s="309"/>
      <c r="AKO474" s="309"/>
      <c r="AKP474" s="309"/>
      <c r="AKQ474" s="309"/>
      <c r="AKR474" s="309"/>
      <c r="AKS474" s="309"/>
      <c r="AKT474" s="309"/>
      <c r="AKU474" s="309"/>
      <c r="AKV474" s="309"/>
      <c r="AKW474" s="309"/>
      <c r="AKX474" s="309"/>
      <c r="AKY474" s="309"/>
      <c r="AKZ474" s="309"/>
      <c r="ALA474" s="309"/>
      <c r="ALB474" s="309"/>
      <c r="ALC474" s="309"/>
      <c r="ALD474" s="309"/>
      <c r="ALE474" s="309"/>
      <c r="ALF474" s="309"/>
      <c r="ALG474" s="309"/>
      <c r="ALH474" s="309"/>
      <c r="ALI474" s="309"/>
      <c r="ALJ474" s="309"/>
      <c r="ALK474" s="309"/>
      <c r="ALL474" s="309"/>
      <c r="ALM474" s="309"/>
      <c r="ALN474" s="309"/>
      <c r="ALO474" s="309"/>
      <c r="ALP474" s="309"/>
      <c r="ALQ474" s="309"/>
      <c r="ALR474" s="309"/>
      <c r="ALS474" s="309"/>
      <c r="ALT474" s="309"/>
      <c r="ALU474" s="309"/>
      <c r="ALV474" s="309"/>
      <c r="ALW474" s="309"/>
      <c r="ALX474" s="309"/>
      <c r="ALY474" s="309"/>
      <c r="ALZ474" s="309"/>
      <c r="AMA474" s="309"/>
      <c r="AMB474" s="309"/>
      <c r="AMC474" s="309"/>
      <c r="AMD474" s="309"/>
      <c r="AME474" s="309"/>
      <c r="AMF474" s="309"/>
      <c r="AMG474" s="309"/>
      <c r="AMH474" s="309"/>
      <c r="AMI474" s="309"/>
      <c r="AMJ474" s="309"/>
      <c r="AMK474" s="309"/>
      <c r="AML474" s="309"/>
      <c r="AMM474" s="309"/>
      <c r="AMN474" s="309"/>
      <c r="AMO474" s="309"/>
      <c r="AMP474" s="309"/>
      <c r="AMQ474" s="309"/>
      <c r="AMR474" s="309"/>
      <c r="AMS474" s="309"/>
      <c r="AMT474" s="309"/>
      <c r="AMU474" s="309"/>
      <c r="AMV474" s="309"/>
      <c r="AMW474" s="309"/>
      <c r="AMX474" s="309"/>
      <c r="AMY474" s="309"/>
      <c r="AMZ474" s="309"/>
      <c r="ANA474" s="309"/>
      <c r="ANB474" s="309"/>
      <c r="ANC474" s="309"/>
      <c r="AND474" s="309"/>
      <c r="ANE474" s="309"/>
      <c r="ANF474" s="309"/>
      <c r="ANG474" s="309"/>
      <c r="ANH474" s="309"/>
      <c r="ANI474" s="309"/>
      <c r="ANJ474" s="309"/>
      <c r="ANK474" s="309"/>
      <c r="ANL474" s="309"/>
      <c r="ANM474" s="309"/>
      <c r="ANN474" s="309"/>
      <c r="ANO474" s="309"/>
      <c r="ANP474" s="309"/>
      <c r="ANQ474" s="309"/>
      <c r="ANR474" s="309"/>
      <c r="ANS474" s="309"/>
      <c r="ANT474" s="309"/>
      <c r="ANU474" s="309"/>
      <c r="ANV474" s="309"/>
      <c r="ANW474" s="309"/>
      <c r="ANX474" s="309"/>
      <c r="ANY474" s="309"/>
      <c r="ANZ474" s="309"/>
      <c r="AOA474" s="309"/>
      <c r="AOB474" s="309"/>
      <c r="AOC474" s="309"/>
      <c r="AOD474" s="309"/>
      <c r="AOE474" s="309"/>
      <c r="AOF474" s="309"/>
      <c r="AOG474" s="309"/>
      <c r="AOH474" s="309"/>
      <c r="AOI474" s="309"/>
      <c r="AOJ474" s="309"/>
      <c r="AOK474" s="309"/>
      <c r="AOL474" s="309"/>
      <c r="AOM474" s="309"/>
      <c r="AON474" s="309"/>
      <c r="AOO474" s="309"/>
      <c r="AOP474" s="309"/>
      <c r="AOQ474" s="309"/>
      <c r="AOR474" s="309"/>
      <c r="AOS474" s="309"/>
      <c r="AOT474" s="309"/>
      <c r="AOU474" s="309"/>
      <c r="AOV474" s="309"/>
      <c r="AOW474" s="309"/>
      <c r="AOX474" s="309"/>
      <c r="AOY474" s="309"/>
      <c r="AOZ474" s="309"/>
      <c r="APA474" s="309"/>
      <c r="APB474" s="309"/>
      <c r="APC474" s="309"/>
      <c r="APD474" s="309"/>
      <c r="APE474" s="309"/>
      <c r="APF474" s="309"/>
      <c r="APG474" s="309"/>
      <c r="APH474" s="309"/>
      <c r="API474" s="309"/>
      <c r="APJ474" s="309"/>
      <c r="APK474" s="309"/>
      <c r="APL474" s="309"/>
      <c r="APM474" s="309"/>
      <c r="APN474" s="309"/>
      <c r="APO474" s="309"/>
      <c r="APP474" s="309"/>
      <c r="APQ474" s="309"/>
      <c r="APR474" s="309"/>
      <c r="APS474" s="309"/>
      <c r="APT474" s="309"/>
      <c r="APU474" s="309"/>
      <c r="APV474" s="309"/>
      <c r="APW474" s="309"/>
      <c r="APX474" s="309"/>
      <c r="APY474" s="309"/>
      <c r="APZ474" s="309"/>
      <c r="AQA474" s="309"/>
      <c r="AQB474" s="309"/>
      <c r="AQC474" s="309"/>
      <c r="AQD474" s="309"/>
      <c r="AQE474" s="309"/>
      <c r="AQF474" s="309"/>
      <c r="AQG474" s="309"/>
      <c r="AQH474" s="309"/>
      <c r="AQI474" s="309"/>
      <c r="AQJ474" s="309"/>
      <c r="AQK474" s="309"/>
      <c r="AQL474" s="309"/>
      <c r="AQM474" s="309"/>
      <c r="AQN474" s="309"/>
      <c r="AQO474" s="309"/>
      <c r="AQP474" s="309"/>
      <c r="AQQ474" s="309"/>
      <c r="AQR474" s="309"/>
      <c r="AQS474" s="309"/>
      <c r="AQT474" s="309"/>
      <c r="AQU474" s="309"/>
      <c r="AQV474" s="309"/>
      <c r="AQW474" s="309"/>
      <c r="AQX474" s="309"/>
      <c r="AQY474" s="309"/>
      <c r="AQZ474" s="309"/>
      <c r="ARA474" s="309"/>
      <c r="ARB474" s="309"/>
      <c r="ARC474" s="309"/>
      <c r="ARD474" s="309"/>
      <c r="ARE474" s="309"/>
      <c r="ARF474" s="309"/>
      <c r="ARG474" s="309"/>
      <c r="ARH474" s="309"/>
      <c r="ARI474" s="309"/>
      <c r="ARJ474" s="309"/>
      <c r="ARK474" s="309"/>
      <c r="ARL474" s="309"/>
      <c r="ARM474" s="309"/>
      <c r="ARN474" s="309"/>
      <c r="ARO474" s="309"/>
      <c r="ARP474" s="309"/>
      <c r="ARQ474" s="309"/>
      <c r="ARR474" s="309"/>
      <c r="ARS474" s="309"/>
      <c r="ART474" s="309"/>
      <c r="ARU474" s="309"/>
      <c r="ARV474" s="309"/>
      <c r="ARW474" s="309"/>
      <c r="ARX474" s="309"/>
      <c r="ARY474" s="309"/>
      <c r="ARZ474" s="309"/>
      <c r="ASA474" s="309"/>
      <c r="ASB474" s="309"/>
      <c r="ASC474" s="309"/>
      <c r="ASD474" s="309"/>
      <c r="ASE474" s="309"/>
      <c r="ASF474" s="309"/>
      <c r="ASG474" s="309"/>
      <c r="ASH474" s="309"/>
      <c r="ASI474" s="309"/>
      <c r="ASJ474" s="309"/>
      <c r="ASK474" s="309"/>
      <c r="ASL474" s="309"/>
      <c r="ASM474" s="309"/>
      <c r="ASN474" s="309"/>
      <c r="ASO474" s="309"/>
      <c r="ASP474" s="309"/>
      <c r="ASQ474" s="309"/>
      <c r="ASR474" s="309"/>
      <c r="ASS474" s="309"/>
      <c r="AST474" s="309"/>
      <c r="ASU474" s="309"/>
      <c r="ASV474" s="309"/>
      <c r="ASW474" s="309"/>
      <c r="ASX474" s="309"/>
      <c r="ASY474" s="309"/>
      <c r="ASZ474" s="309"/>
      <c r="ATA474" s="309"/>
      <c r="ATB474" s="309"/>
      <c r="ATC474" s="309"/>
      <c r="ATD474" s="309"/>
      <c r="ATE474" s="309"/>
      <c r="ATF474" s="309"/>
      <c r="ATG474" s="309"/>
      <c r="ATH474" s="309"/>
      <c r="ATI474" s="309"/>
      <c r="ATJ474" s="309"/>
      <c r="ATK474" s="309"/>
      <c r="ATL474" s="309"/>
      <c r="ATM474" s="309"/>
      <c r="ATN474" s="309"/>
      <c r="ATO474" s="309"/>
      <c r="ATP474" s="309"/>
      <c r="ATQ474" s="309"/>
      <c r="ATR474" s="309"/>
      <c r="ATS474" s="309"/>
      <c r="ATT474" s="309"/>
      <c r="ATU474" s="309"/>
      <c r="ATV474" s="309"/>
      <c r="ATW474" s="309"/>
      <c r="ATX474" s="309"/>
      <c r="ATY474" s="309"/>
      <c r="ATZ474" s="309"/>
      <c r="AUA474" s="309"/>
      <c r="AUB474" s="309"/>
      <c r="AUC474" s="309"/>
      <c r="AUD474" s="309"/>
      <c r="AUE474" s="309"/>
      <c r="AUF474" s="309"/>
      <c r="AUG474" s="309"/>
      <c r="AUH474" s="309"/>
      <c r="AUI474" s="309"/>
      <c r="AUJ474" s="309"/>
      <c r="AUK474" s="309"/>
      <c r="AUL474" s="309"/>
      <c r="AUM474" s="309"/>
      <c r="AUN474" s="309"/>
      <c r="AUO474" s="309"/>
      <c r="AUP474" s="309"/>
      <c r="AUQ474" s="309"/>
      <c r="AUR474" s="309"/>
      <c r="AUS474" s="309"/>
      <c r="AUT474" s="309"/>
      <c r="AUU474" s="309"/>
      <c r="AUV474" s="309"/>
      <c r="AUW474" s="309"/>
      <c r="AUX474" s="309"/>
      <c r="AUY474" s="309"/>
      <c r="AUZ474" s="309"/>
      <c r="AVA474" s="309"/>
      <c r="AVB474" s="309"/>
      <c r="AVC474" s="309"/>
      <c r="AVD474" s="309"/>
      <c r="AVE474" s="309"/>
      <c r="AVF474" s="309"/>
      <c r="AVG474" s="309"/>
      <c r="AVH474" s="309"/>
      <c r="AVI474" s="309"/>
      <c r="AVJ474" s="309"/>
      <c r="AVK474" s="309"/>
      <c r="AVL474" s="309"/>
      <c r="AVM474" s="309"/>
      <c r="AVN474" s="309"/>
      <c r="AVO474" s="309"/>
      <c r="AVP474" s="309"/>
      <c r="AVQ474" s="309"/>
      <c r="AVR474" s="309"/>
      <c r="AVS474" s="309"/>
      <c r="AVT474" s="309"/>
      <c r="AVU474" s="309"/>
      <c r="AVV474" s="309"/>
      <c r="AVW474" s="309"/>
      <c r="AVX474" s="309"/>
      <c r="AVY474" s="309"/>
      <c r="AVZ474" s="309"/>
      <c r="AWA474" s="309"/>
      <c r="AWB474" s="309"/>
      <c r="AWC474" s="309"/>
      <c r="AWD474" s="309"/>
      <c r="AWE474" s="309"/>
      <c r="AWF474" s="309"/>
      <c r="AWG474" s="309"/>
      <c r="AWH474" s="309"/>
      <c r="AWI474" s="309"/>
      <c r="AWJ474" s="309"/>
      <c r="AWK474" s="309"/>
      <c r="AWL474" s="309"/>
      <c r="AWM474" s="309"/>
      <c r="AWN474" s="309"/>
      <c r="AWO474" s="309"/>
      <c r="AWP474" s="309"/>
      <c r="AWQ474" s="309"/>
      <c r="AWR474" s="309"/>
      <c r="AWS474" s="309"/>
      <c r="AWT474" s="309"/>
      <c r="AWU474" s="309"/>
      <c r="AWV474" s="309"/>
      <c r="AWW474" s="309"/>
      <c r="AWX474" s="309"/>
      <c r="AWY474" s="309"/>
      <c r="AWZ474" s="309"/>
      <c r="AXA474" s="309"/>
      <c r="AXB474" s="309"/>
      <c r="AXC474" s="309"/>
      <c r="AXD474" s="309"/>
      <c r="AXE474" s="309"/>
      <c r="AXF474" s="309"/>
      <c r="AXG474" s="309"/>
      <c r="AXH474" s="309"/>
      <c r="AXI474" s="309"/>
      <c r="AXJ474" s="309"/>
      <c r="AXK474" s="309"/>
      <c r="AXL474" s="309"/>
      <c r="AXM474" s="309"/>
      <c r="AXN474" s="309"/>
      <c r="AXO474" s="309"/>
      <c r="AXP474" s="309"/>
      <c r="AXQ474" s="309"/>
      <c r="AXR474" s="309"/>
      <c r="AXS474" s="309"/>
      <c r="AXT474" s="309"/>
      <c r="AXU474" s="309"/>
      <c r="AXV474" s="309"/>
      <c r="AXW474" s="309"/>
      <c r="AXX474" s="309"/>
      <c r="AXY474" s="309"/>
      <c r="AXZ474" s="309"/>
      <c r="AYA474" s="309"/>
      <c r="AYB474" s="309"/>
      <c r="AYC474" s="309"/>
      <c r="AYD474" s="309"/>
      <c r="AYE474" s="309"/>
      <c r="AYF474" s="309"/>
      <c r="AYG474" s="309"/>
      <c r="AYH474" s="309"/>
      <c r="AYI474" s="309"/>
      <c r="AYJ474" s="309"/>
      <c r="AYK474" s="309"/>
      <c r="AYL474" s="309"/>
      <c r="AYM474" s="309"/>
      <c r="AYN474" s="309"/>
      <c r="AYO474" s="309"/>
      <c r="AYP474" s="309"/>
      <c r="AYQ474" s="309"/>
      <c r="AYR474" s="309"/>
      <c r="AYS474" s="309"/>
      <c r="AYT474" s="309"/>
      <c r="AYU474" s="309"/>
      <c r="AYV474" s="309"/>
      <c r="AYW474" s="309"/>
      <c r="AYX474" s="309"/>
      <c r="AYY474" s="309"/>
      <c r="AYZ474" s="309"/>
      <c r="AZA474" s="309"/>
      <c r="AZB474" s="309"/>
      <c r="AZC474" s="309"/>
      <c r="AZD474" s="309"/>
      <c r="AZE474" s="309"/>
      <c r="AZF474" s="309"/>
      <c r="AZG474" s="309"/>
      <c r="AZH474" s="309"/>
      <c r="AZI474" s="309"/>
      <c r="AZJ474" s="309"/>
      <c r="AZK474" s="309"/>
      <c r="AZL474" s="309"/>
      <c r="AZM474" s="309"/>
      <c r="AZN474" s="309"/>
      <c r="AZO474" s="309"/>
      <c r="AZP474" s="309"/>
      <c r="AZQ474" s="309"/>
      <c r="AZR474" s="309"/>
      <c r="AZS474" s="309"/>
      <c r="AZT474" s="309"/>
      <c r="AZU474" s="309"/>
      <c r="AZV474" s="309"/>
      <c r="AZW474" s="309"/>
      <c r="AZX474" s="309"/>
      <c r="AZY474" s="309"/>
      <c r="AZZ474" s="309"/>
      <c r="BAA474" s="309"/>
      <c r="BAB474" s="309"/>
      <c r="BAC474" s="309"/>
      <c r="BAD474" s="309"/>
      <c r="BAE474" s="309"/>
      <c r="BAF474" s="309"/>
      <c r="BAG474" s="309"/>
      <c r="BAH474" s="309"/>
      <c r="BAI474" s="309"/>
      <c r="BAJ474" s="309"/>
      <c r="BAK474" s="309"/>
      <c r="BAL474" s="309"/>
      <c r="BAM474" s="309"/>
      <c r="BAN474" s="309"/>
      <c r="BAO474" s="309"/>
      <c r="BAP474" s="309"/>
      <c r="BAQ474" s="309"/>
      <c r="BAR474" s="309"/>
      <c r="BAS474" s="309"/>
      <c r="BAT474" s="309"/>
      <c r="BAU474" s="309"/>
      <c r="BAV474" s="309"/>
      <c r="BAW474" s="309"/>
      <c r="BAX474" s="309"/>
      <c r="BAY474" s="309"/>
      <c r="BAZ474" s="309"/>
      <c r="BBA474" s="309"/>
      <c r="BBB474" s="309"/>
      <c r="BBC474" s="309"/>
      <c r="BBD474" s="309"/>
      <c r="BBE474" s="309"/>
      <c r="BBF474" s="309"/>
      <c r="BBG474" s="309"/>
      <c r="BBH474" s="309"/>
      <c r="BBI474" s="309"/>
      <c r="BBJ474" s="309"/>
      <c r="BBK474" s="309"/>
      <c r="BBL474" s="309"/>
      <c r="BBM474" s="309"/>
      <c r="BBN474" s="309"/>
      <c r="BBO474" s="309"/>
      <c r="BBP474" s="309"/>
      <c r="BBQ474" s="309"/>
      <c r="BBR474" s="309"/>
      <c r="BBS474" s="309"/>
      <c r="BBT474" s="309"/>
      <c r="BBU474" s="309"/>
      <c r="BBV474" s="309"/>
      <c r="BBW474" s="309"/>
      <c r="BBX474" s="309"/>
      <c r="BBY474" s="309"/>
      <c r="BBZ474" s="309"/>
      <c r="BCA474" s="309"/>
      <c r="BCB474" s="309"/>
      <c r="BCC474" s="309"/>
      <c r="BCD474" s="309"/>
      <c r="BCE474" s="309"/>
      <c r="BCF474" s="309"/>
      <c r="BCG474" s="309"/>
      <c r="BCH474" s="309"/>
      <c r="BCI474" s="309"/>
      <c r="BCJ474" s="309"/>
      <c r="BCK474" s="309"/>
      <c r="BCL474" s="309"/>
      <c r="BCM474" s="309"/>
      <c r="BCN474" s="309"/>
      <c r="BCO474" s="309"/>
      <c r="BCP474" s="309"/>
      <c r="BCQ474" s="309"/>
      <c r="BCR474" s="309"/>
      <c r="BCS474" s="309"/>
      <c r="BCT474" s="309"/>
      <c r="BCU474" s="309"/>
      <c r="BCV474" s="309"/>
      <c r="BCW474" s="309"/>
      <c r="BCX474" s="309"/>
      <c r="BCY474" s="309"/>
      <c r="BCZ474" s="309"/>
      <c r="BDA474" s="309"/>
      <c r="BDB474" s="309"/>
      <c r="BDC474" s="309"/>
      <c r="BDD474" s="309"/>
      <c r="BDE474" s="309"/>
      <c r="BDF474" s="309"/>
      <c r="BDG474" s="309"/>
      <c r="BDH474" s="309"/>
      <c r="BDI474" s="309"/>
      <c r="BDJ474" s="309"/>
      <c r="BDK474" s="309"/>
      <c r="BDL474" s="309"/>
      <c r="BDM474" s="309"/>
      <c r="BDN474" s="309"/>
      <c r="BDO474" s="309"/>
      <c r="BDP474" s="309"/>
      <c r="BDQ474" s="309"/>
      <c r="BDR474" s="309"/>
      <c r="BDS474" s="309"/>
      <c r="BDT474" s="309"/>
      <c r="BDU474" s="309"/>
      <c r="BDV474" s="309"/>
      <c r="BDW474" s="309"/>
      <c r="BDX474" s="309"/>
      <c r="BDY474" s="309"/>
      <c r="BDZ474" s="309"/>
      <c r="BEA474" s="309"/>
      <c r="BEB474" s="309"/>
      <c r="BEC474" s="309"/>
      <c r="BED474" s="309"/>
      <c r="BEE474" s="309"/>
      <c r="BEF474" s="309"/>
      <c r="BEG474" s="309"/>
      <c r="BEH474" s="309"/>
      <c r="BEI474" s="309"/>
      <c r="BEJ474" s="309"/>
      <c r="BEK474" s="309"/>
      <c r="BEL474" s="309"/>
      <c r="BEM474" s="309"/>
      <c r="BEN474" s="309"/>
      <c r="BEO474" s="309"/>
      <c r="BEP474" s="309"/>
      <c r="BEQ474" s="309"/>
      <c r="BER474" s="309"/>
      <c r="BES474" s="309"/>
      <c r="BET474" s="309"/>
      <c r="BEU474" s="309"/>
      <c r="BEV474" s="309"/>
      <c r="BEW474" s="309"/>
      <c r="BEX474" s="309"/>
      <c r="BEY474" s="309"/>
      <c r="BEZ474" s="309"/>
      <c r="BFA474" s="309"/>
      <c r="BFB474" s="309"/>
      <c r="BFC474" s="309"/>
      <c r="BFD474" s="309"/>
      <c r="BFE474" s="309"/>
      <c r="BFF474" s="309"/>
      <c r="BFG474" s="309"/>
      <c r="BFH474" s="309"/>
      <c r="BFI474" s="309"/>
      <c r="BFJ474" s="309"/>
      <c r="BFK474" s="309"/>
      <c r="BFL474" s="309"/>
      <c r="BFM474" s="309"/>
      <c r="BFN474" s="309"/>
      <c r="BFO474" s="309"/>
      <c r="BFP474" s="309"/>
      <c r="BFQ474" s="309"/>
      <c r="BFR474" s="309"/>
      <c r="BFS474" s="309"/>
      <c r="BFT474" s="309"/>
      <c r="BFU474" s="309"/>
      <c r="BFV474" s="309"/>
      <c r="BFW474" s="309"/>
      <c r="BFX474" s="309"/>
      <c r="BFY474" s="309"/>
      <c r="BFZ474" s="309"/>
      <c r="BGA474" s="309"/>
      <c r="BGB474" s="309"/>
      <c r="BGC474" s="309"/>
      <c r="BGD474" s="309"/>
      <c r="BGE474" s="309"/>
      <c r="BGF474" s="309"/>
      <c r="BGG474" s="309"/>
      <c r="BGH474" s="309"/>
    </row>
    <row r="475" spans="6:1542" s="18" customFormat="1" ht="14.45" customHeight="1" x14ac:dyDescent="0.25">
      <c r="F475" s="68"/>
      <c r="Y475" s="68"/>
      <c r="AC475" s="309"/>
      <c r="AD475" s="309"/>
      <c r="AE475" s="309"/>
      <c r="AF475" s="309"/>
      <c r="AG475" s="309"/>
      <c r="AH475" s="309"/>
      <c r="AI475" s="309"/>
      <c r="AJ475" s="309"/>
      <c r="AK475" s="309"/>
      <c r="AL475" s="309"/>
      <c r="AM475" s="309"/>
      <c r="AN475" s="309"/>
      <c r="AO475" s="309"/>
      <c r="AP475" s="309"/>
      <c r="AQ475" s="309"/>
      <c r="AR475" s="309"/>
      <c r="AS475" s="309"/>
      <c r="AT475" s="309"/>
      <c r="AU475" s="309"/>
      <c r="AV475" s="309"/>
      <c r="AW475" s="309"/>
      <c r="AX475" s="309"/>
      <c r="AY475" s="309"/>
      <c r="AZ475" s="309"/>
      <c r="BA475" s="309"/>
      <c r="BB475" s="309"/>
      <c r="BC475" s="309"/>
      <c r="BD475" s="309"/>
      <c r="BE475" s="309"/>
      <c r="BF475" s="309"/>
      <c r="BG475" s="309"/>
      <c r="BH475" s="309"/>
      <c r="BI475" s="309"/>
      <c r="BJ475" s="309"/>
      <c r="BK475" s="309"/>
      <c r="BL475" s="309"/>
      <c r="BM475" s="309"/>
      <c r="BN475" s="309"/>
      <c r="BO475" s="309"/>
      <c r="BP475" s="309"/>
      <c r="BQ475" s="309"/>
      <c r="BR475" s="309"/>
      <c r="BS475" s="309"/>
      <c r="BT475" s="309"/>
      <c r="BU475" s="309"/>
      <c r="BV475" s="309"/>
      <c r="BW475" s="309"/>
      <c r="BX475" s="309"/>
      <c r="BY475" s="309"/>
      <c r="BZ475" s="309"/>
      <c r="CA475" s="309"/>
      <c r="CB475" s="309"/>
      <c r="CC475" s="309"/>
      <c r="CD475" s="309"/>
      <c r="CE475" s="309"/>
      <c r="CF475" s="309"/>
      <c r="CG475" s="309"/>
      <c r="CH475" s="309"/>
      <c r="CI475" s="309"/>
      <c r="CJ475" s="309"/>
      <c r="CK475" s="309"/>
      <c r="CL475" s="309"/>
      <c r="CM475" s="309"/>
      <c r="CN475" s="309"/>
      <c r="CO475" s="309"/>
      <c r="CP475" s="309"/>
      <c r="CQ475" s="309"/>
      <c r="CR475" s="309"/>
      <c r="CS475" s="309"/>
      <c r="CT475" s="309"/>
      <c r="CU475" s="309"/>
      <c r="CV475" s="309"/>
      <c r="CW475" s="309"/>
      <c r="CX475" s="309"/>
      <c r="CY475" s="309"/>
      <c r="CZ475" s="309"/>
      <c r="DA475" s="309"/>
      <c r="DB475" s="309"/>
      <c r="DC475" s="309"/>
      <c r="DD475" s="309"/>
      <c r="DE475" s="309"/>
      <c r="DF475" s="309"/>
      <c r="DG475" s="309"/>
      <c r="DH475" s="309"/>
      <c r="DI475" s="309"/>
      <c r="DJ475" s="309"/>
      <c r="DK475" s="309"/>
      <c r="DL475" s="309"/>
      <c r="DM475" s="309"/>
      <c r="DN475" s="309"/>
      <c r="DO475" s="309"/>
      <c r="DP475" s="309"/>
      <c r="DQ475" s="309"/>
      <c r="DR475" s="309"/>
      <c r="DS475" s="309"/>
      <c r="DT475" s="309"/>
      <c r="DU475" s="309"/>
      <c r="DV475" s="309"/>
      <c r="DW475" s="309"/>
      <c r="DX475" s="309"/>
      <c r="DY475" s="309"/>
      <c r="DZ475" s="309"/>
      <c r="EA475" s="309"/>
      <c r="EB475" s="309"/>
      <c r="EC475" s="309"/>
      <c r="ED475" s="309"/>
      <c r="EE475" s="309"/>
      <c r="EF475" s="309"/>
      <c r="EG475" s="309"/>
      <c r="EH475" s="309"/>
      <c r="EI475" s="309"/>
      <c r="EJ475" s="309"/>
      <c r="EK475" s="309"/>
      <c r="EL475" s="309"/>
      <c r="EM475" s="309"/>
      <c r="EN475" s="309"/>
      <c r="EO475" s="309"/>
      <c r="EP475" s="309"/>
      <c r="EQ475" s="309"/>
      <c r="ER475" s="309"/>
      <c r="ES475" s="309"/>
      <c r="ET475" s="309"/>
      <c r="EU475" s="309"/>
      <c r="EV475" s="309"/>
      <c r="EW475" s="309"/>
      <c r="EX475" s="309"/>
      <c r="EY475" s="309"/>
      <c r="EZ475" s="309"/>
      <c r="FA475" s="309"/>
      <c r="FB475" s="309"/>
      <c r="FC475" s="309"/>
      <c r="FD475" s="309"/>
      <c r="FE475" s="309"/>
      <c r="FF475" s="309"/>
      <c r="FG475" s="309"/>
      <c r="FH475" s="309"/>
      <c r="FI475" s="309"/>
      <c r="FJ475" s="309"/>
      <c r="FK475" s="309"/>
      <c r="FL475" s="309"/>
      <c r="FM475" s="309"/>
      <c r="FN475" s="309"/>
      <c r="FO475" s="309"/>
      <c r="FP475" s="309"/>
      <c r="FQ475" s="309"/>
      <c r="FR475" s="309"/>
      <c r="FS475" s="309"/>
      <c r="FT475" s="309"/>
      <c r="FU475" s="309"/>
      <c r="FV475" s="309"/>
      <c r="FW475" s="309"/>
      <c r="FX475" s="309"/>
      <c r="FY475" s="309"/>
      <c r="FZ475" s="309"/>
      <c r="GA475" s="309"/>
      <c r="GB475" s="309"/>
      <c r="GC475" s="309"/>
      <c r="GD475" s="309"/>
      <c r="GE475" s="309"/>
      <c r="GF475" s="309"/>
      <c r="GG475" s="309"/>
      <c r="GH475" s="309"/>
      <c r="GI475" s="309"/>
      <c r="GJ475" s="309"/>
      <c r="GK475" s="309"/>
      <c r="GL475" s="309"/>
      <c r="GM475" s="309"/>
      <c r="GN475" s="309"/>
      <c r="GO475" s="309"/>
      <c r="GP475" s="309"/>
      <c r="GQ475" s="309"/>
      <c r="GR475" s="309"/>
      <c r="GS475" s="309"/>
      <c r="GT475" s="309"/>
      <c r="GU475" s="309"/>
      <c r="GV475" s="309"/>
      <c r="GW475" s="309"/>
      <c r="GX475" s="309"/>
      <c r="GY475" s="309"/>
      <c r="GZ475" s="309"/>
      <c r="HA475" s="309"/>
      <c r="HB475" s="309"/>
      <c r="HC475" s="309"/>
      <c r="HD475" s="309"/>
      <c r="HE475" s="309"/>
      <c r="HF475" s="309"/>
      <c r="HG475" s="309"/>
      <c r="HH475" s="309"/>
      <c r="HI475" s="309"/>
      <c r="HJ475" s="309"/>
      <c r="HK475" s="309"/>
      <c r="HL475" s="309"/>
      <c r="HM475" s="309"/>
      <c r="HN475" s="309"/>
      <c r="HO475" s="309"/>
      <c r="HP475" s="309"/>
      <c r="HQ475" s="309"/>
      <c r="HR475" s="309"/>
      <c r="HS475" s="309"/>
      <c r="HT475" s="309"/>
      <c r="HU475" s="309"/>
      <c r="HV475" s="309"/>
      <c r="HW475" s="309"/>
      <c r="HX475" s="309"/>
      <c r="HY475" s="309"/>
      <c r="HZ475" s="309"/>
      <c r="IA475" s="309"/>
      <c r="IB475" s="309"/>
      <c r="IC475" s="309"/>
      <c r="ID475" s="309"/>
      <c r="IE475" s="309"/>
      <c r="IF475" s="309"/>
      <c r="IG475" s="309"/>
      <c r="IH475" s="309"/>
      <c r="II475" s="309"/>
      <c r="IJ475" s="309"/>
      <c r="IK475" s="309"/>
      <c r="IL475" s="309"/>
      <c r="IM475" s="309"/>
      <c r="IN475" s="309"/>
      <c r="IO475" s="309"/>
      <c r="IP475" s="309"/>
      <c r="IQ475" s="309"/>
      <c r="IR475" s="309"/>
      <c r="IS475" s="309"/>
      <c r="IT475" s="309"/>
      <c r="IU475" s="309"/>
      <c r="IV475" s="309"/>
      <c r="IW475" s="309"/>
      <c r="IX475" s="309"/>
      <c r="IY475" s="309"/>
      <c r="IZ475" s="309"/>
      <c r="JA475" s="309"/>
      <c r="JB475" s="309"/>
      <c r="JC475" s="309"/>
      <c r="JD475" s="309"/>
      <c r="JE475" s="309"/>
      <c r="JF475" s="309"/>
      <c r="JG475" s="309"/>
      <c r="JH475" s="309"/>
      <c r="JI475" s="309"/>
      <c r="JJ475" s="309"/>
      <c r="JK475" s="309"/>
      <c r="JL475" s="309"/>
      <c r="JM475" s="309"/>
      <c r="JN475" s="309"/>
      <c r="JO475" s="309"/>
      <c r="JP475" s="309"/>
      <c r="JQ475" s="309"/>
      <c r="JR475" s="309"/>
      <c r="JS475" s="309"/>
      <c r="JT475" s="309"/>
      <c r="JU475" s="309"/>
      <c r="JV475" s="309"/>
      <c r="JW475" s="309"/>
      <c r="JX475" s="309"/>
      <c r="JY475" s="309"/>
      <c r="JZ475" s="309"/>
      <c r="KA475" s="309"/>
      <c r="KB475" s="309"/>
      <c r="KC475" s="309"/>
      <c r="KD475" s="309"/>
      <c r="KE475" s="309"/>
      <c r="KF475" s="309"/>
      <c r="KG475" s="309"/>
      <c r="KH475" s="309"/>
      <c r="KI475" s="309"/>
      <c r="KJ475" s="309"/>
      <c r="KK475" s="309"/>
      <c r="KL475" s="309"/>
      <c r="KM475" s="309"/>
      <c r="KN475" s="309"/>
      <c r="KO475" s="309"/>
      <c r="KP475" s="309"/>
      <c r="KQ475" s="309"/>
      <c r="KR475" s="309"/>
      <c r="KS475" s="309"/>
      <c r="KT475" s="309"/>
      <c r="KU475" s="309"/>
      <c r="KV475" s="309"/>
      <c r="KW475" s="309"/>
      <c r="KX475" s="309"/>
      <c r="KY475" s="309"/>
      <c r="KZ475" s="309"/>
      <c r="LA475" s="309"/>
      <c r="LB475" s="309"/>
      <c r="LC475" s="309"/>
      <c r="LD475" s="309"/>
      <c r="LE475" s="309"/>
      <c r="LF475" s="309"/>
      <c r="LG475" s="309"/>
      <c r="LH475" s="309"/>
      <c r="LI475" s="309"/>
      <c r="LJ475" s="309"/>
      <c r="LK475" s="309"/>
      <c r="LL475" s="309"/>
      <c r="LM475" s="309"/>
      <c r="LN475" s="309"/>
      <c r="LO475" s="309"/>
      <c r="LP475" s="309"/>
      <c r="LQ475" s="309"/>
      <c r="LR475" s="309"/>
      <c r="LS475" s="309"/>
      <c r="LT475" s="309"/>
      <c r="LU475" s="309"/>
      <c r="LV475" s="309"/>
      <c r="LW475" s="309"/>
      <c r="LX475" s="309"/>
      <c r="LY475" s="309"/>
      <c r="LZ475" s="309"/>
      <c r="MA475" s="309"/>
      <c r="MB475" s="309"/>
      <c r="MC475" s="309"/>
      <c r="MD475" s="309"/>
      <c r="ME475" s="309"/>
      <c r="MF475" s="309"/>
      <c r="MG475" s="309"/>
      <c r="MH475" s="309"/>
      <c r="MI475" s="309"/>
      <c r="MJ475" s="309"/>
      <c r="MK475" s="309"/>
      <c r="ML475" s="309"/>
      <c r="MM475" s="309"/>
      <c r="MN475" s="309"/>
      <c r="MO475" s="309"/>
      <c r="MP475" s="309"/>
      <c r="MQ475" s="309"/>
      <c r="MR475" s="309"/>
      <c r="MS475" s="309"/>
      <c r="MT475" s="309"/>
      <c r="MU475" s="309"/>
      <c r="MV475" s="309"/>
      <c r="MW475" s="309"/>
      <c r="MX475" s="309"/>
      <c r="MY475" s="309"/>
      <c r="MZ475" s="309"/>
      <c r="NA475" s="309"/>
      <c r="NB475" s="309"/>
      <c r="NC475" s="309"/>
      <c r="ND475" s="309"/>
      <c r="NE475" s="309"/>
      <c r="NF475" s="309"/>
      <c r="NG475" s="309"/>
      <c r="NH475" s="309"/>
      <c r="NI475" s="309"/>
      <c r="NJ475" s="309"/>
      <c r="NK475" s="309"/>
      <c r="NL475" s="309"/>
      <c r="NM475" s="309"/>
      <c r="NN475" s="309"/>
      <c r="NO475" s="309"/>
      <c r="NP475" s="309"/>
      <c r="NQ475" s="309"/>
      <c r="NR475" s="309"/>
      <c r="NS475" s="309"/>
      <c r="NT475" s="309"/>
      <c r="NU475" s="309"/>
      <c r="NV475" s="309"/>
      <c r="NW475" s="309"/>
      <c r="NX475" s="309"/>
      <c r="NY475" s="309"/>
      <c r="NZ475" s="309"/>
      <c r="OA475" s="309"/>
      <c r="OB475" s="309"/>
      <c r="OC475" s="309"/>
      <c r="OD475" s="309"/>
      <c r="OE475" s="309"/>
      <c r="OF475" s="309"/>
      <c r="OG475" s="309"/>
      <c r="OH475" s="309"/>
      <c r="OI475" s="309"/>
      <c r="OJ475" s="309"/>
      <c r="OK475" s="309"/>
      <c r="OL475" s="309"/>
      <c r="OM475" s="309"/>
      <c r="ON475" s="309"/>
      <c r="OO475" s="309"/>
      <c r="OP475" s="309"/>
      <c r="OQ475" s="309"/>
      <c r="OR475" s="309"/>
      <c r="OS475" s="309"/>
      <c r="OT475" s="309"/>
      <c r="OU475" s="309"/>
      <c r="OV475" s="309"/>
      <c r="OW475" s="309"/>
      <c r="OX475" s="309"/>
      <c r="OY475" s="309"/>
      <c r="OZ475" s="309"/>
      <c r="PA475" s="309"/>
      <c r="PB475" s="309"/>
      <c r="PC475" s="309"/>
      <c r="PD475" s="309"/>
      <c r="PE475" s="309"/>
      <c r="PF475" s="309"/>
      <c r="PG475" s="309"/>
      <c r="PH475" s="309"/>
      <c r="PI475" s="309"/>
      <c r="PJ475" s="309"/>
      <c r="PK475" s="309"/>
      <c r="PL475" s="309"/>
      <c r="PM475" s="309"/>
      <c r="PN475" s="309"/>
      <c r="PO475" s="309"/>
      <c r="PP475" s="309"/>
      <c r="PQ475" s="309"/>
      <c r="PR475" s="309"/>
      <c r="PS475" s="309"/>
      <c r="PT475" s="309"/>
      <c r="PU475" s="309"/>
      <c r="PV475" s="309"/>
      <c r="PW475" s="309"/>
      <c r="PX475" s="309"/>
      <c r="PY475" s="309"/>
      <c r="PZ475" s="309"/>
      <c r="QA475" s="309"/>
      <c r="QB475" s="309"/>
      <c r="QC475" s="309"/>
      <c r="QD475" s="309"/>
      <c r="QE475" s="309"/>
      <c r="QF475" s="309"/>
      <c r="QG475" s="309"/>
      <c r="QH475" s="309"/>
      <c r="QI475" s="309"/>
      <c r="QJ475" s="309"/>
      <c r="QK475" s="309"/>
      <c r="QL475" s="309"/>
      <c r="QM475" s="309"/>
      <c r="QN475" s="309"/>
      <c r="QO475" s="309"/>
      <c r="QP475" s="309"/>
      <c r="QQ475" s="309"/>
      <c r="QR475" s="309"/>
      <c r="QS475" s="309"/>
      <c r="QT475" s="309"/>
      <c r="QU475" s="309"/>
      <c r="QV475" s="309"/>
      <c r="QW475" s="309"/>
      <c r="QX475" s="309"/>
      <c r="QY475" s="309"/>
      <c r="QZ475" s="309"/>
      <c r="RA475" s="309"/>
      <c r="RB475" s="309"/>
      <c r="RC475" s="309"/>
      <c r="RD475" s="309"/>
      <c r="RE475" s="309"/>
      <c r="RF475" s="309"/>
      <c r="RG475" s="309"/>
      <c r="RH475" s="309"/>
      <c r="RI475" s="309"/>
      <c r="RJ475" s="309"/>
      <c r="RK475" s="309"/>
      <c r="RL475" s="309"/>
      <c r="RM475" s="309"/>
      <c r="RN475" s="309"/>
      <c r="RO475" s="309"/>
      <c r="RP475" s="309"/>
      <c r="RQ475" s="309"/>
      <c r="RR475" s="309"/>
      <c r="RS475" s="309"/>
      <c r="RT475" s="309"/>
      <c r="RU475" s="309"/>
      <c r="RV475" s="309"/>
      <c r="RW475" s="309"/>
      <c r="RX475" s="309"/>
      <c r="RY475" s="309"/>
      <c r="RZ475" s="309"/>
      <c r="SA475" s="309"/>
      <c r="SB475" s="309"/>
      <c r="SC475" s="309"/>
      <c r="SD475" s="309"/>
      <c r="SE475" s="309"/>
      <c r="SF475" s="309"/>
      <c r="SG475" s="309"/>
      <c r="SH475" s="309"/>
      <c r="SI475" s="309"/>
      <c r="SJ475" s="309"/>
      <c r="SK475" s="309"/>
      <c r="SL475" s="309"/>
      <c r="SM475" s="309"/>
      <c r="SN475" s="309"/>
      <c r="SO475" s="309"/>
      <c r="SP475" s="309"/>
      <c r="SQ475" s="309"/>
      <c r="SR475" s="309"/>
      <c r="SS475" s="309"/>
      <c r="ST475" s="309"/>
      <c r="SU475" s="309"/>
      <c r="SV475" s="309"/>
      <c r="SW475" s="309"/>
      <c r="SX475" s="309"/>
      <c r="SY475" s="309"/>
      <c r="SZ475" s="309"/>
      <c r="TA475" s="309"/>
      <c r="TB475" s="309"/>
      <c r="TC475" s="309"/>
      <c r="TD475" s="309"/>
      <c r="TE475" s="309"/>
      <c r="TF475" s="309"/>
      <c r="TG475" s="309"/>
      <c r="TH475" s="309"/>
      <c r="TI475" s="309"/>
      <c r="TJ475" s="309"/>
      <c r="TK475" s="309"/>
      <c r="TL475" s="309"/>
      <c r="TM475" s="309"/>
      <c r="TN475" s="309"/>
      <c r="TO475" s="309"/>
      <c r="TP475" s="309"/>
      <c r="TQ475" s="309"/>
      <c r="TR475" s="309"/>
      <c r="TS475" s="309"/>
      <c r="TT475" s="309"/>
      <c r="TU475" s="309"/>
      <c r="TV475" s="309"/>
      <c r="TW475" s="309"/>
      <c r="TX475" s="309"/>
      <c r="TY475" s="309"/>
      <c r="TZ475" s="309"/>
      <c r="UA475" s="309"/>
      <c r="UB475" s="309"/>
      <c r="UC475" s="309"/>
      <c r="UD475" s="309"/>
      <c r="UE475" s="309"/>
      <c r="UF475" s="309"/>
      <c r="UG475" s="309"/>
      <c r="UH475" s="309"/>
      <c r="UI475" s="309"/>
      <c r="UJ475" s="309"/>
      <c r="UK475" s="309"/>
      <c r="UL475" s="309"/>
      <c r="UM475" s="309"/>
      <c r="UN475" s="309"/>
      <c r="UO475" s="309"/>
      <c r="UP475" s="309"/>
      <c r="UQ475" s="309"/>
      <c r="UR475" s="309"/>
      <c r="US475" s="309"/>
      <c r="UT475" s="309"/>
      <c r="UU475" s="309"/>
      <c r="UV475" s="309"/>
      <c r="UW475" s="309"/>
      <c r="UX475" s="309"/>
      <c r="UY475" s="309"/>
      <c r="UZ475" s="309"/>
      <c r="VA475" s="309"/>
      <c r="VB475" s="309"/>
      <c r="VC475" s="309"/>
      <c r="VD475" s="309"/>
      <c r="VE475" s="309"/>
      <c r="VF475" s="309"/>
      <c r="VG475" s="309"/>
      <c r="VH475" s="309"/>
      <c r="VI475" s="309"/>
      <c r="VJ475" s="309"/>
      <c r="VK475" s="309"/>
      <c r="VL475" s="309"/>
      <c r="VM475" s="309"/>
      <c r="VN475" s="309"/>
      <c r="VO475" s="309"/>
      <c r="VP475" s="309"/>
      <c r="VQ475" s="309"/>
      <c r="VR475" s="309"/>
      <c r="VS475" s="309"/>
      <c r="VT475" s="309"/>
      <c r="VU475" s="309"/>
      <c r="VV475" s="309"/>
      <c r="VW475" s="309"/>
      <c r="VX475" s="309"/>
      <c r="VY475" s="309"/>
      <c r="VZ475" s="309"/>
      <c r="WA475" s="309"/>
      <c r="WB475" s="309"/>
      <c r="WC475" s="309"/>
      <c r="WD475" s="309"/>
      <c r="WE475" s="309"/>
      <c r="WF475" s="309"/>
      <c r="WG475" s="309"/>
      <c r="WH475" s="309"/>
      <c r="WI475" s="309"/>
      <c r="WJ475" s="309"/>
      <c r="WK475" s="309"/>
      <c r="WL475" s="309"/>
      <c r="WM475" s="309"/>
      <c r="WN475" s="309"/>
      <c r="WO475" s="309"/>
      <c r="WP475" s="309"/>
      <c r="WQ475" s="309"/>
      <c r="WR475" s="309"/>
      <c r="WS475" s="309"/>
      <c r="WT475" s="309"/>
      <c r="WU475" s="309"/>
      <c r="WV475" s="309"/>
      <c r="WW475" s="309"/>
      <c r="WX475" s="309"/>
      <c r="WY475" s="309"/>
      <c r="WZ475" s="309"/>
      <c r="XA475" s="309"/>
      <c r="XB475" s="309"/>
      <c r="XC475" s="309"/>
      <c r="XD475" s="309"/>
      <c r="XE475" s="309"/>
      <c r="XF475" s="309"/>
      <c r="XG475" s="309"/>
      <c r="XH475" s="309"/>
      <c r="XI475" s="309"/>
      <c r="XJ475" s="309"/>
      <c r="XK475" s="309"/>
      <c r="XL475" s="309"/>
      <c r="XM475" s="309"/>
      <c r="XN475" s="309"/>
      <c r="XO475" s="309"/>
      <c r="XP475" s="309"/>
      <c r="XQ475" s="309"/>
      <c r="XR475" s="309"/>
      <c r="XS475" s="309"/>
      <c r="XT475" s="309"/>
      <c r="XU475" s="309"/>
      <c r="XV475" s="309"/>
      <c r="XW475" s="309"/>
      <c r="XX475" s="309"/>
      <c r="XY475" s="309"/>
      <c r="XZ475" s="309"/>
      <c r="YA475" s="309"/>
      <c r="YB475" s="309"/>
      <c r="YC475" s="309"/>
      <c r="YD475" s="309"/>
      <c r="YE475" s="309"/>
      <c r="YF475" s="309"/>
      <c r="YG475" s="309"/>
      <c r="YH475" s="309"/>
      <c r="YI475" s="309"/>
      <c r="YJ475" s="309"/>
      <c r="YK475" s="309"/>
      <c r="YL475" s="309"/>
      <c r="YM475" s="309"/>
      <c r="YN475" s="309"/>
      <c r="YO475" s="309"/>
      <c r="YP475" s="309"/>
      <c r="YQ475" s="309"/>
      <c r="YR475" s="309"/>
      <c r="YS475" s="309"/>
      <c r="YT475" s="309"/>
      <c r="YU475" s="309"/>
      <c r="YV475" s="309"/>
      <c r="YW475" s="309"/>
      <c r="YX475" s="309"/>
      <c r="YY475" s="309"/>
      <c r="YZ475" s="309"/>
      <c r="ZA475" s="309"/>
      <c r="ZB475" s="309"/>
      <c r="ZC475" s="309"/>
      <c r="ZD475" s="309"/>
      <c r="ZE475" s="309"/>
      <c r="ZF475" s="309"/>
      <c r="ZG475" s="309"/>
      <c r="ZH475" s="309"/>
      <c r="ZI475" s="309"/>
      <c r="ZJ475" s="309"/>
      <c r="ZK475" s="309"/>
      <c r="ZL475" s="309"/>
      <c r="ZM475" s="309"/>
      <c r="ZN475" s="309"/>
      <c r="ZO475" s="309"/>
      <c r="ZP475" s="309"/>
      <c r="ZQ475" s="309"/>
      <c r="ZR475" s="309"/>
      <c r="ZS475" s="309"/>
      <c r="ZT475" s="309"/>
      <c r="ZU475" s="309"/>
      <c r="ZV475" s="309"/>
      <c r="ZW475" s="309"/>
      <c r="ZX475" s="309"/>
      <c r="ZY475" s="309"/>
      <c r="ZZ475" s="309"/>
      <c r="AAA475" s="309"/>
      <c r="AAB475" s="309"/>
      <c r="AAC475" s="309"/>
      <c r="AAD475" s="309"/>
      <c r="AAE475" s="309"/>
      <c r="AAF475" s="309"/>
      <c r="AAG475" s="309"/>
      <c r="AAH475" s="309"/>
      <c r="AAI475" s="309"/>
      <c r="AAJ475" s="309"/>
      <c r="AAK475" s="309"/>
      <c r="AAL475" s="309"/>
      <c r="AAM475" s="309"/>
      <c r="AAN475" s="309"/>
      <c r="AAO475" s="309"/>
      <c r="AAP475" s="309"/>
      <c r="AAQ475" s="309"/>
      <c r="AAR475" s="309"/>
      <c r="AAS475" s="309"/>
      <c r="AAT475" s="309"/>
      <c r="AAU475" s="309"/>
      <c r="AAV475" s="309"/>
      <c r="AAW475" s="309"/>
      <c r="AAX475" s="309"/>
      <c r="AAY475" s="309"/>
      <c r="AAZ475" s="309"/>
      <c r="ABA475" s="309"/>
      <c r="ABB475" s="309"/>
      <c r="ABC475" s="309"/>
      <c r="ABD475" s="309"/>
      <c r="ABE475" s="309"/>
      <c r="ABF475" s="309"/>
      <c r="ABG475" s="309"/>
      <c r="ABH475" s="309"/>
      <c r="ABI475" s="309"/>
      <c r="ABJ475" s="309"/>
      <c r="ABK475" s="309"/>
      <c r="ABL475" s="309"/>
      <c r="ABM475" s="309"/>
      <c r="ABN475" s="309"/>
      <c r="ABO475" s="309"/>
      <c r="ABP475" s="309"/>
      <c r="ABQ475" s="309"/>
      <c r="ABR475" s="309"/>
      <c r="ABS475" s="309"/>
      <c r="ABT475" s="309"/>
      <c r="ABU475" s="309"/>
      <c r="ABV475" s="309"/>
      <c r="ABW475" s="309"/>
      <c r="ABX475" s="309"/>
      <c r="ABY475" s="309"/>
      <c r="ABZ475" s="309"/>
      <c r="ACA475" s="309"/>
      <c r="ACB475" s="309"/>
      <c r="ACC475" s="309"/>
      <c r="ACD475" s="309"/>
      <c r="ACE475" s="309"/>
      <c r="ACF475" s="309"/>
      <c r="ACG475" s="309"/>
      <c r="ACH475" s="309"/>
      <c r="ACI475" s="309"/>
      <c r="ACJ475" s="309"/>
      <c r="ACK475" s="309"/>
      <c r="ACL475" s="309"/>
      <c r="ACM475" s="309"/>
      <c r="ACN475" s="309"/>
      <c r="ACO475" s="309"/>
      <c r="ACP475" s="309"/>
      <c r="ACQ475" s="309"/>
      <c r="ACR475" s="309"/>
      <c r="ACS475" s="309"/>
      <c r="ACT475" s="309"/>
      <c r="ACU475" s="309"/>
      <c r="ACV475" s="309"/>
      <c r="ACW475" s="309"/>
      <c r="ACX475" s="309"/>
      <c r="ACY475" s="309"/>
      <c r="ACZ475" s="309"/>
      <c r="ADA475" s="309"/>
      <c r="ADB475" s="309"/>
      <c r="ADC475" s="309"/>
      <c r="ADD475" s="309"/>
      <c r="ADE475" s="309"/>
      <c r="ADF475" s="309"/>
      <c r="ADG475" s="309"/>
      <c r="ADH475" s="309"/>
      <c r="ADI475" s="309"/>
      <c r="ADJ475" s="309"/>
      <c r="ADK475" s="309"/>
      <c r="ADL475" s="309"/>
      <c r="ADM475" s="309"/>
      <c r="ADN475" s="309"/>
      <c r="ADO475" s="309"/>
      <c r="ADP475" s="309"/>
      <c r="ADQ475" s="309"/>
      <c r="ADR475" s="309"/>
      <c r="ADS475" s="309"/>
      <c r="ADT475" s="309"/>
      <c r="ADU475" s="309"/>
      <c r="ADV475" s="309"/>
      <c r="ADW475" s="309"/>
      <c r="ADX475" s="309"/>
      <c r="ADY475" s="309"/>
      <c r="ADZ475" s="309"/>
      <c r="AEA475" s="309"/>
      <c r="AEB475" s="309"/>
      <c r="AEC475" s="309"/>
      <c r="AED475" s="309"/>
      <c r="AEE475" s="309"/>
      <c r="AEF475" s="309"/>
      <c r="AEG475" s="309"/>
      <c r="AEH475" s="309"/>
      <c r="AEI475" s="309"/>
      <c r="AEJ475" s="309"/>
      <c r="AEK475" s="309"/>
      <c r="AEL475" s="309"/>
      <c r="AEM475" s="309"/>
      <c r="AEN475" s="309"/>
      <c r="AEO475" s="309"/>
      <c r="AEP475" s="309"/>
      <c r="AEQ475" s="309"/>
      <c r="AER475" s="309"/>
      <c r="AES475" s="309"/>
      <c r="AET475" s="309"/>
      <c r="AEU475" s="309"/>
      <c r="AEV475" s="309"/>
      <c r="AEW475" s="309"/>
      <c r="AEX475" s="309"/>
      <c r="AEY475" s="309"/>
      <c r="AEZ475" s="309"/>
      <c r="AFA475" s="309"/>
      <c r="AFB475" s="309"/>
      <c r="AFC475" s="309"/>
      <c r="AFD475" s="309"/>
      <c r="AFE475" s="309"/>
      <c r="AFF475" s="309"/>
      <c r="AFG475" s="309"/>
      <c r="AFH475" s="309"/>
      <c r="AFI475" s="309"/>
      <c r="AFJ475" s="309"/>
      <c r="AFK475" s="309"/>
      <c r="AFL475" s="309"/>
      <c r="AFM475" s="309"/>
      <c r="AFN475" s="309"/>
      <c r="AFO475" s="309"/>
      <c r="AFP475" s="309"/>
      <c r="AFQ475" s="309"/>
      <c r="AFR475" s="309"/>
      <c r="AFS475" s="309"/>
      <c r="AFT475" s="309"/>
      <c r="AFU475" s="309"/>
      <c r="AFV475" s="309"/>
      <c r="AFW475" s="309"/>
      <c r="AFX475" s="309"/>
      <c r="AFY475" s="309"/>
      <c r="AFZ475" s="309"/>
      <c r="AGA475" s="309"/>
      <c r="AGB475" s="309"/>
      <c r="AGC475" s="309"/>
      <c r="AGD475" s="309"/>
      <c r="AGE475" s="309"/>
      <c r="AGF475" s="309"/>
      <c r="AGG475" s="309"/>
      <c r="AGH475" s="309"/>
      <c r="AGI475" s="309"/>
      <c r="AGJ475" s="309"/>
      <c r="AGK475" s="309"/>
      <c r="AGL475" s="309"/>
      <c r="AGM475" s="309"/>
      <c r="AGN475" s="309"/>
      <c r="AGO475" s="309"/>
      <c r="AGP475" s="309"/>
      <c r="AGQ475" s="309"/>
      <c r="AGR475" s="309"/>
      <c r="AGS475" s="309"/>
      <c r="AGT475" s="309"/>
      <c r="AGU475" s="309"/>
      <c r="AGV475" s="309"/>
      <c r="AGW475" s="309"/>
      <c r="AGX475" s="309"/>
      <c r="AGY475" s="309"/>
      <c r="AGZ475" s="309"/>
      <c r="AHA475" s="309"/>
      <c r="AHB475" s="309"/>
      <c r="AHC475" s="309"/>
      <c r="AHD475" s="309"/>
      <c r="AHE475" s="309"/>
      <c r="AHF475" s="309"/>
      <c r="AHG475" s="309"/>
      <c r="AHH475" s="309"/>
      <c r="AHI475" s="309"/>
      <c r="AHJ475" s="309"/>
      <c r="AHK475" s="309"/>
      <c r="AHL475" s="309"/>
      <c r="AHM475" s="309"/>
      <c r="AHN475" s="309"/>
      <c r="AHO475" s="309"/>
      <c r="AHP475" s="309"/>
      <c r="AHQ475" s="309"/>
      <c r="AHR475" s="309"/>
      <c r="AHS475" s="309"/>
      <c r="AHT475" s="309"/>
      <c r="AHU475" s="309"/>
      <c r="AHV475" s="309"/>
      <c r="AHW475" s="309"/>
      <c r="AHX475" s="309"/>
      <c r="AHY475" s="309"/>
      <c r="AHZ475" s="309"/>
      <c r="AIA475" s="309"/>
      <c r="AIB475" s="309"/>
      <c r="AIC475" s="309"/>
      <c r="AID475" s="309"/>
      <c r="AIE475" s="309"/>
      <c r="AIF475" s="309"/>
      <c r="AIG475" s="309"/>
      <c r="AIH475" s="309"/>
      <c r="AII475" s="309"/>
      <c r="AIJ475" s="309"/>
      <c r="AIK475" s="309"/>
      <c r="AIL475" s="309"/>
      <c r="AIM475" s="309"/>
      <c r="AIN475" s="309"/>
      <c r="AIO475" s="309"/>
      <c r="AIP475" s="309"/>
      <c r="AIQ475" s="309"/>
      <c r="AIR475" s="309"/>
      <c r="AIS475" s="309"/>
      <c r="AIT475" s="309"/>
      <c r="AIU475" s="309"/>
      <c r="AIV475" s="309"/>
      <c r="AIW475" s="309"/>
      <c r="AIX475" s="309"/>
      <c r="AIY475" s="309"/>
      <c r="AIZ475" s="309"/>
      <c r="AJA475" s="309"/>
      <c r="AJB475" s="309"/>
      <c r="AJC475" s="309"/>
      <c r="AJD475" s="309"/>
      <c r="AJE475" s="309"/>
      <c r="AJF475" s="309"/>
      <c r="AJG475" s="309"/>
      <c r="AJH475" s="309"/>
      <c r="AJI475" s="309"/>
      <c r="AJJ475" s="309"/>
      <c r="AJK475" s="309"/>
      <c r="AJL475" s="309"/>
      <c r="AJM475" s="309"/>
      <c r="AJN475" s="309"/>
      <c r="AJO475" s="309"/>
      <c r="AJP475" s="309"/>
      <c r="AJQ475" s="309"/>
      <c r="AJR475" s="309"/>
      <c r="AJS475" s="309"/>
      <c r="AJT475" s="309"/>
      <c r="AJU475" s="309"/>
      <c r="AJV475" s="309"/>
      <c r="AJW475" s="309"/>
      <c r="AJX475" s="309"/>
      <c r="AJY475" s="309"/>
      <c r="AJZ475" s="309"/>
      <c r="AKA475" s="309"/>
      <c r="AKB475" s="309"/>
      <c r="AKC475" s="309"/>
      <c r="AKD475" s="309"/>
      <c r="AKE475" s="309"/>
      <c r="AKF475" s="309"/>
      <c r="AKG475" s="309"/>
      <c r="AKH475" s="309"/>
      <c r="AKI475" s="309"/>
      <c r="AKJ475" s="309"/>
      <c r="AKK475" s="309"/>
      <c r="AKL475" s="309"/>
      <c r="AKM475" s="309"/>
      <c r="AKN475" s="309"/>
      <c r="AKO475" s="309"/>
      <c r="AKP475" s="309"/>
      <c r="AKQ475" s="309"/>
      <c r="AKR475" s="309"/>
      <c r="AKS475" s="309"/>
      <c r="AKT475" s="309"/>
      <c r="AKU475" s="309"/>
      <c r="AKV475" s="309"/>
      <c r="AKW475" s="309"/>
      <c r="AKX475" s="309"/>
      <c r="AKY475" s="309"/>
      <c r="AKZ475" s="309"/>
      <c r="ALA475" s="309"/>
      <c r="ALB475" s="309"/>
      <c r="ALC475" s="309"/>
      <c r="ALD475" s="309"/>
      <c r="ALE475" s="309"/>
      <c r="ALF475" s="309"/>
      <c r="ALG475" s="309"/>
      <c r="ALH475" s="309"/>
      <c r="ALI475" s="309"/>
      <c r="ALJ475" s="309"/>
      <c r="ALK475" s="309"/>
      <c r="ALL475" s="309"/>
      <c r="ALM475" s="309"/>
      <c r="ALN475" s="309"/>
      <c r="ALO475" s="309"/>
      <c r="ALP475" s="309"/>
      <c r="ALQ475" s="309"/>
      <c r="ALR475" s="309"/>
      <c r="ALS475" s="309"/>
      <c r="ALT475" s="309"/>
      <c r="ALU475" s="309"/>
      <c r="ALV475" s="309"/>
      <c r="ALW475" s="309"/>
      <c r="ALX475" s="309"/>
      <c r="ALY475" s="309"/>
      <c r="ALZ475" s="309"/>
      <c r="AMA475" s="309"/>
      <c r="AMB475" s="309"/>
      <c r="AMC475" s="309"/>
      <c r="AMD475" s="309"/>
      <c r="AME475" s="309"/>
      <c r="AMF475" s="309"/>
      <c r="AMG475" s="309"/>
      <c r="AMH475" s="309"/>
      <c r="AMI475" s="309"/>
      <c r="AMJ475" s="309"/>
      <c r="AMK475" s="309"/>
      <c r="AML475" s="309"/>
      <c r="AMM475" s="309"/>
      <c r="AMN475" s="309"/>
      <c r="AMO475" s="309"/>
      <c r="AMP475" s="309"/>
      <c r="AMQ475" s="309"/>
      <c r="AMR475" s="309"/>
      <c r="AMS475" s="309"/>
      <c r="AMT475" s="309"/>
      <c r="AMU475" s="309"/>
      <c r="AMV475" s="309"/>
      <c r="AMW475" s="309"/>
      <c r="AMX475" s="309"/>
      <c r="AMY475" s="309"/>
      <c r="AMZ475" s="309"/>
      <c r="ANA475" s="309"/>
      <c r="ANB475" s="309"/>
      <c r="ANC475" s="309"/>
      <c r="AND475" s="309"/>
      <c r="ANE475" s="309"/>
      <c r="ANF475" s="309"/>
      <c r="ANG475" s="309"/>
      <c r="ANH475" s="309"/>
      <c r="ANI475" s="309"/>
      <c r="ANJ475" s="309"/>
      <c r="ANK475" s="309"/>
      <c r="ANL475" s="309"/>
      <c r="ANM475" s="309"/>
      <c r="ANN475" s="309"/>
      <c r="ANO475" s="309"/>
      <c r="ANP475" s="309"/>
      <c r="ANQ475" s="309"/>
      <c r="ANR475" s="309"/>
      <c r="ANS475" s="309"/>
      <c r="ANT475" s="309"/>
      <c r="ANU475" s="309"/>
      <c r="ANV475" s="309"/>
      <c r="ANW475" s="309"/>
      <c r="ANX475" s="309"/>
      <c r="ANY475" s="309"/>
      <c r="ANZ475" s="309"/>
      <c r="AOA475" s="309"/>
      <c r="AOB475" s="309"/>
      <c r="AOC475" s="309"/>
      <c r="AOD475" s="309"/>
      <c r="AOE475" s="309"/>
      <c r="AOF475" s="309"/>
      <c r="AOG475" s="309"/>
      <c r="AOH475" s="309"/>
      <c r="AOI475" s="309"/>
      <c r="AOJ475" s="309"/>
      <c r="AOK475" s="309"/>
      <c r="AOL475" s="309"/>
      <c r="AOM475" s="309"/>
      <c r="AON475" s="309"/>
      <c r="AOO475" s="309"/>
      <c r="AOP475" s="309"/>
      <c r="AOQ475" s="309"/>
      <c r="AOR475" s="309"/>
      <c r="AOS475" s="309"/>
      <c r="AOT475" s="309"/>
      <c r="AOU475" s="309"/>
      <c r="AOV475" s="309"/>
      <c r="AOW475" s="309"/>
      <c r="AOX475" s="309"/>
      <c r="AOY475" s="309"/>
      <c r="AOZ475" s="309"/>
      <c r="APA475" s="309"/>
      <c r="APB475" s="309"/>
      <c r="APC475" s="309"/>
      <c r="APD475" s="309"/>
      <c r="APE475" s="309"/>
      <c r="APF475" s="309"/>
      <c r="APG475" s="309"/>
      <c r="APH475" s="309"/>
      <c r="API475" s="309"/>
      <c r="APJ475" s="309"/>
      <c r="APK475" s="309"/>
      <c r="APL475" s="309"/>
      <c r="APM475" s="309"/>
      <c r="APN475" s="309"/>
      <c r="APO475" s="309"/>
      <c r="APP475" s="309"/>
      <c r="APQ475" s="309"/>
      <c r="APR475" s="309"/>
      <c r="APS475" s="309"/>
      <c r="APT475" s="309"/>
      <c r="APU475" s="309"/>
      <c r="APV475" s="309"/>
      <c r="APW475" s="309"/>
      <c r="APX475" s="309"/>
      <c r="APY475" s="309"/>
      <c r="APZ475" s="309"/>
      <c r="AQA475" s="309"/>
      <c r="AQB475" s="309"/>
      <c r="AQC475" s="309"/>
      <c r="AQD475" s="309"/>
      <c r="AQE475" s="309"/>
      <c r="AQF475" s="309"/>
      <c r="AQG475" s="309"/>
      <c r="AQH475" s="309"/>
      <c r="AQI475" s="309"/>
      <c r="AQJ475" s="309"/>
      <c r="AQK475" s="309"/>
      <c r="AQL475" s="309"/>
      <c r="AQM475" s="309"/>
      <c r="AQN475" s="309"/>
      <c r="AQO475" s="309"/>
      <c r="AQP475" s="309"/>
      <c r="AQQ475" s="309"/>
      <c r="AQR475" s="309"/>
      <c r="AQS475" s="309"/>
      <c r="AQT475" s="309"/>
      <c r="AQU475" s="309"/>
      <c r="AQV475" s="309"/>
      <c r="AQW475" s="309"/>
      <c r="AQX475" s="309"/>
      <c r="AQY475" s="309"/>
      <c r="AQZ475" s="309"/>
      <c r="ARA475" s="309"/>
      <c r="ARB475" s="309"/>
      <c r="ARC475" s="309"/>
      <c r="ARD475" s="309"/>
      <c r="ARE475" s="309"/>
      <c r="ARF475" s="309"/>
      <c r="ARG475" s="309"/>
      <c r="ARH475" s="309"/>
      <c r="ARI475" s="309"/>
      <c r="ARJ475" s="309"/>
      <c r="ARK475" s="309"/>
      <c r="ARL475" s="309"/>
      <c r="ARM475" s="309"/>
      <c r="ARN475" s="309"/>
      <c r="ARO475" s="309"/>
      <c r="ARP475" s="309"/>
      <c r="ARQ475" s="309"/>
      <c r="ARR475" s="309"/>
      <c r="ARS475" s="309"/>
      <c r="ART475" s="309"/>
      <c r="ARU475" s="309"/>
      <c r="ARV475" s="309"/>
      <c r="ARW475" s="309"/>
      <c r="ARX475" s="309"/>
      <c r="ARY475" s="309"/>
      <c r="ARZ475" s="309"/>
      <c r="ASA475" s="309"/>
      <c r="ASB475" s="309"/>
      <c r="ASC475" s="309"/>
      <c r="ASD475" s="309"/>
      <c r="ASE475" s="309"/>
      <c r="ASF475" s="309"/>
      <c r="ASG475" s="309"/>
      <c r="ASH475" s="309"/>
      <c r="ASI475" s="309"/>
      <c r="ASJ475" s="309"/>
      <c r="ASK475" s="309"/>
      <c r="ASL475" s="309"/>
      <c r="ASM475" s="309"/>
      <c r="ASN475" s="309"/>
      <c r="ASO475" s="309"/>
      <c r="ASP475" s="309"/>
      <c r="ASQ475" s="309"/>
      <c r="ASR475" s="309"/>
      <c r="ASS475" s="309"/>
      <c r="AST475" s="309"/>
      <c r="ASU475" s="309"/>
      <c r="ASV475" s="309"/>
      <c r="ASW475" s="309"/>
      <c r="ASX475" s="309"/>
      <c r="ASY475" s="309"/>
      <c r="ASZ475" s="309"/>
      <c r="ATA475" s="309"/>
      <c r="ATB475" s="309"/>
      <c r="ATC475" s="309"/>
      <c r="ATD475" s="309"/>
      <c r="ATE475" s="309"/>
      <c r="ATF475" s="309"/>
      <c r="ATG475" s="309"/>
      <c r="ATH475" s="309"/>
      <c r="ATI475" s="309"/>
      <c r="ATJ475" s="309"/>
      <c r="ATK475" s="309"/>
      <c r="ATL475" s="309"/>
      <c r="ATM475" s="309"/>
      <c r="ATN475" s="309"/>
      <c r="ATO475" s="309"/>
      <c r="ATP475" s="309"/>
      <c r="ATQ475" s="309"/>
      <c r="ATR475" s="309"/>
      <c r="ATS475" s="309"/>
      <c r="ATT475" s="309"/>
      <c r="ATU475" s="309"/>
      <c r="ATV475" s="309"/>
      <c r="ATW475" s="309"/>
      <c r="ATX475" s="309"/>
      <c r="ATY475" s="309"/>
      <c r="ATZ475" s="309"/>
      <c r="AUA475" s="309"/>
      <c r="AUB475" s="309"/>
      <c r="AUC475" s="309"/>
      <c r="AUD475" s="309"/>
      <c r="AUE475" s="309"/>
      <c r="AUF475" s="309"/>
      <c r="AUG475" s="309"/>
      <c r="AUH475" s="309"/>
      <c r="AUI475" s="309"/>
      <c r="AUJ475" s="309"/>
      <c r="AUK475" s="309"/>
      <c r="AUL475" s="309"/>
      <c r="AUM475" s="309"/>
      <c r="AUN475" s="309"/>
      <c r="AUO475" s="309"/>
      <c r="AUP475" s="309"/>
      <c r="AUQ475" s="309"/>
      <c r="AUR475" s="309"/>
      <c r="AUS475" s="309"/>
      <c r="AUT475" s="309"/>
      <c r="AUU475" s="309"/>
      <c r="AUV475" s="309"/>
      <c r="AUW475" s="309"/>
      <c r="AUX475" s="309"/>
      <c r="AUY475" s="309"/>
      <c r="AUZ475" s="309"/>
      <c r="AVA475" s="309"/>
      <c r="AVB475" s="309"/>
      <c r="AVC475" s="309"/>
      <c r="AVD475" s="309"/>
      <c r="AVE475" s="309"/>
      <c r="AVF475" s="309"/>
      <c r="AVG475" s="309"/>
      <c r="AVH475" s="309"/>
      <c r="AVI475" s="309"/>
      <c r="AVJ475" s="309"/>
      <c r="AVK475" s="309"/>
      <c r="AVL475" s="309"/>
      <c r="AVM475" s="309"/>
      <c r="AVN475" s="309"/>
      <c r="AVO475" s="309"/>
      <c r="AVP475" s="309"/>
      <c r="AVQ475" s="309"/>
      <c r="AVR475" s="309"/>
      <c r="AVS475" s="309"/>
      <c r="AVT475" s="309"/>
      <c r="AVU475" s="309"/>
      <c r="AVV475" s="309"/>
      <c r="AVW475" s="309"/>
      <c r="AVX475" s="309"/>
      <c r="AVY475" s="309"/>
      <c r="AVZ475" s="309"/>
      <c r="AWA475" s="309"/>
      <c r="AWB475" s="309"/>
      <c r="AWC475" s="309"/>
      <c r="AWD475" s="309"/>
      <c r="AWE475" s="309"/>
      <c r="AWF475" s="309"/>
      <c r="AWG475" s="309"/>
      <c r="AWH475" s="309"/>
      <c r="AWI475" s="309"/>
      <c r="AWJ475" s="309"/>
      <c r="AWK475" s="309"/>
      <c r="AWL475" s="309"/>
      <c r="AWM475" s="309"/>
      <c r="AWN475" s="309"/>
      <c r="AWO475" s="309"/>
      <c r="AWP475" s="309"/>
      <c r="AWQ475" s="309"/>
      <c r="AWR475" s="309"/>
      <c r="AWS475" s="309"/>
      <c r="AWT475" s="309"/>
      <c r="AWU475" s="309"/>
      <c r="AWV475" s="309"/>
      <c r="AWW475" s="309"/>
      <c r="AWX475" s="309"/>
      <c r="AWY475" s="309"/>
      <c r="AWZ475" s="309"/>
      <c r="AXA475" s="309"/>
      <c r="AXB475" s="309"/>
      <c r="AXC475" s="309"/>
      <c r="AXD475" s="309"/>
      <c r="AXE475" s="309"/>
      <c r="AXF475" s="309"/>
      <c r="AXG475" s="309"/>
      <c r="AXH475" s="309"/>
      <c r="AXI475" s="309"/>
      <c r="AXJ475" s="309"/>
      <c r="AXK475" s="309"/>
      <c r="AXL475" s="309"/>
      <c r="AXM475" s="309"/>
      <c r="AXN475" s="309"/>
      <c r="AXO475" s="309"/>
      <c r="AXP475" s="309"/>
      <c r="AXQ475" s="309"/>
      <c r="AXR475" s="309"/>
      <c r="AXS475" s="309"/>
      <c r="AXT475" s="309"/>
      <c r="AXU475" s="309"/>
      <c r="AXV475" s="309"/>
      <c r="AXW475" s="309"/>
      <c r="AXX475" s="309"/>
      <c r="AXY475" s="309"/>
      <c r="AXZ475" s="309"/>
      <c r="AYA475" s="309"/>
      <c r="AYB475" s="309"/>
      <c r="AYC475" s="309"/>
      <c r="AYD475" s="309"/>
      <c r="AYE475" s="309"/>
      <c r="AYF475" s="309"/>
      <c r="AYG475" s="309"/>
      <c r="AYH475" s="309"/>
      <c r="AYI475" s="309"/>
      <c r="AYJ475" s="309"/>
      <c r="AYK475" s="309"/>
      <c r="AYL475" s="309"/>
      <c r="AYM475" s="309"/>
      <c r="AYN475" s="309"/>
      <c r="AYO475" s="309"/>
      <c r="AYP475" s="309"/>
      <c r="AYQ475" s="309"/>
      <c r="AYR475" s="309"/>
      <c r="AYS475" s="309"/>
      <c r="AYT475" s="309"/>
      <c r="AYU475" s="309"/>
      <c r="AYV475" s="309"/>
      <c r="AYW475" s="309"/>
      <c r="AYX475" s="309"/>
      <c r="AYY475" s="309"/>
      <c r="AYZ475" s="309"/>
      <c r="AZA475" s="309"/>
      <c r="AZB475" s="309"/>
      <c r="AZC475" s="309"/>
      <c r="AZD475" s="309"/>
      <c r="AZE475" s="309"/>
      <c r="AZF475" s="309"/>
      <c r="AZG475" s="309"/>
      <c r="AZH475" s="309"/>
      <c r="AZI475" s="309"/>
      <c r="AZJ475" s="309"/>
      <c r="AZK475" s="309"/>
      <c r="AZL475" s="309"/>
      <c r="AZM475" s="309"/>
      <c r="AZN475" s="309"/>
      <c r="AZO475" s="309"/>
      <c r="AZP475" s="309"/>
      <c r="AZQ475" s="309"/>
      <c r="AZR475" s="309"/>
      <c r="AZS475" s="309"/>
      <c r="AZT475" s="309"/>
      <c r="AZU475" s="309"/>
      <c r="AZV475" s="309"/>
      <c r="AZW475" s="309"/>
      <c r="AZX475" s="309"/>
      <c r="AZY475" s="309"/>
      <c r="AZZ475" s="309"/>
      <c r="BAA475" s="309"/>
      <c r="BAB475" s="309"/>
      <c r="BAC475" s="309"/>
      <c r="BAD475" s="309"/>
      <c r="BAE475" s="309"/>
      <c r="BAF475" s="309"/>
      <c r="BAG475" s="309"/>
      <c r="BAH475" s="309"/>
      <c r="BAI475" s="309"/>
      <c r="BAJ475" s="309"/>
      <c r="BAK475" s="309"/>
      <c r="BAL475" s="309"/>
      <c r="BAM475" s="309"/>
      <c r="BAN475" s="309"/>
      <c r="BAO475" s="309"/>
      <c r="BAP475" s="309"/>
      <c r="BAQ475" s="309"/>
      <c r="BAR475" s="309"/>
      <c r="BAS475" s="309"/>
      <c r="BAT475" s="309"/>
      <c r="BAU475" s="309"/>
      <c r="BAV475" s="309"/>
      <c r="BAW475" s="309"/>
      <c r="BAX475" s="309"/>
      <c r="BAY475" s="309"/>
      <c r="BAZ475" s="309"/>
      <c r="BBA475" s="309"/>
      <c r="BBB475" s="309"/>
      <c r="BBC475" s="309"/>
      <c r="BBD475" s="309"/>
      <c r="BBE475" s="309"/>
      <c r="BBF475" s="309"/>
      <c r="BBG475" s="309"/>
      <c r="BBH475" s="309"/>
      <c r="BBI475" s="309"/>
      <c r="BBJ475" s="309"/>
      <c r="BBK475" s="309"/>
      <c r="BBL475" s="309"/>
      <c r="BBM475" s="309"/>
      <c r="BBN475" s="309"/>
      <c r="BBO475" s="309"/>
      <c r="BBP475" s="309"/>
      <c r="BBQ475" s="309"/>
      <c r="BBR475" s="309"/>
      <c r="BBS475" s="309"/>
      <c r="BBT475" s="309"/>
      <c r="BBU475" s="309"/>
      <c r="BBV475" s="309"/>
      <c r="BBW475" s="309"/>
      <c r="BBX475" s="309"/>
      <c r="BBY475" s="309"/>
      <c r="BBZ475" s="309"/>
      <c r="BCA475" s="309"/>
      <c r="BCB475" s="309"/>
      <c r="BCC475" s="309"/>
      <c r="BCD475" s="309"/>
      <c r="BCE475" s="309"/>
      <c r="BCF475" s="309"/>
      <c r="BCG475" s="309"/>
      <c r="BCH475" s="309"/>
      <c r="BCI475" s="309"/>
      <c r="BCJ475" s="309"/>
      <c r="BCK475" s="309"/>
      <c r="BCL475" s="309"/>
      <c r="BCM475" s="309"/>
      <c r="BCN475" s="309"/>
      <c r="BCO475" s="309"/>
      <c r="BCP475" s="309"/>
      <c r="BCQ475" s="309"/>
      <c r="BCR475" s="309"/>
      <c r="BCS475" s="309"/>
      <c r="BCT475" s="309"/>
      <c r="BCU475" s="309"/>
      <c r="BCV475" s="309"/>
      <c r="BCW475" s="309"/>
      <c r="BCX475" s="309"/>
      <c r="BCY475" s="309"/>
      <c r="BCZ475" s="309"/>
      <c r="BDA475" s="309"/>
      <c r="BDB475" s="309"/>
      <c r="BDC475" s="309"/>
      <c r="BDD475" s="309"/>
      <c r="BDE475" s="309"/>
      <c r="BDF475" s="309"/>
      <c r="BDG475" s="309"/>
      <c r="BDH475" s="309"/>
      <c r="BDI475" s="309"/>
      <c r="BDJ475" s="309"/>
      <c r="BDK475" s="309"/>
      <c r="BDL475" s="309"/>
      <c r="BDM475" s="309"/>
      <c r="BDN475" s="309"/>
      <c r="BDO475" s="309"/>
      <c r="BDP475" s="309"/>
      <c r="BDQ475" s="309"/>
      <c r="BDR475" s="309"/>
      <c r="BDS475" s="309"/>
      <c r="BDT475" s="309"/>
      <c r="BDU475" s="309"/>
      <c r="BDV475" s="309"/>
      <c r="BDW475" s="309"/>
      <c r="BDX475" s="309"/>
      <c r="BDY475" s="309"/>
      <c r="BDZ475" s="309"/>
      <c r="BEA475" s="309"/>
      <c r="BEB475" s="309"/>
      <c r="BEC475" s="309"/>
      <c r="BED475" s="309"/>
      <c r="BEE475" s="309"/>
      <c r="BEF475" s="309"/>
      <c r="BEG475" s="309"/>
      <c r="BEH475" s="309"/>
      <c r="BEI475" s="309"/>
      <c r="BEJ475" s="309"/>
      <c r="BEK475" s="309"/>
      <c r="BEL475" s="309"/>
      <c r="BEM475" s="309"/>
      <c r="BEN475" s="309"/>
      <c r="BEO475" s="309"/>
      <c r="BEP475" s="309"/>
      <c r="BEQ475" s="309"/>
      <c r="BER475" s="309"/>
      <c r="BES475" s="309"/>
      <c r="BET475" s="309"/>
      <c r="BEU475" s="309"/>
      <c r="BEV475" s="309"/>
      <c r="BEW475" s="309"/>
      <c r="BEX475" s="309"/>
      <c r="BEY475" s="309"/>
      <c r="BEZ475" s="309"/>
      <c r="BFA475" s="309"/>
      <c r="BFB475" s="309"/>
      <c r="BFC475" s="309"/>
      <c r="BFD475" s="309"/>
      <c r="BFE475" s="309"/>
      <c r="BFF475" s="309"/>
      <c r="BFG475" s="309"/>
      <c r="BFH475" s="309"/>
      <c r="BFI475" s="309"/>
      <c r="BFJ475" s="309"/>
      <c r="BFK475" s="309"/>
      <c r="BFL475" s="309"/>
      <c r="BFM475" s="309"/>
      <c r="BFN475" s="309"/>
      <c r="BFO475" s="309"/>
      <c r="BFP475" s="309"/>
      <c r="BFQ475" s="309"/>
      <c r="BFR475" s="309"/>
      <c r="BFS475" s="309"/>
      <c r="BFT475" s="309"/>
      <c r="BFU475" s="309"/>
      <c r="BFV475" s="309"/>
      <c r="BFW475" s="309"/>
      <c r="BFX475" s="309"/>
      <c r="BFY475" s="309"/>
      <c r="BFZ475" s="309"/>
      <c r="BGA475" s="309"/>
      <c r="BGB475" s="309"/>
      <c r="BGC475" s="309"/>
      <c r="BGD475" s="309"/>
      <c r="BGE475" s="309"/>
      <c r="BGF475" s="309"/>
      <c r="BGG475" s="309"/>
      <c r="BGH475" s="309"/>
    </row>
    <row r="476" spans="6:1542" s="18" customFormat="1" ht="14.45" customHeight="1" x14ac:dyDescent="0.25">
      <c r="F476" s="68"/>
      <c r="Y476" s="68"/>
      <c r="AC476" s="309"/>
      <c r="AD476" s="309"/>
      <c r="AE476" s="309"/>
      <c r="AF476" s="309"/>
      <c r="AG476" s="309"/>
      <c r="AH476" s="309"/>
      <c r="AI476" s="309"/>
      <c r="AJ476" s="309"/>
      <c r="AK476" s="309"/>
      <c r="AL476" s="309"/>
      <c r="AM476" s="309"/>
      <c r="AN476" s="309"/>
      <c r="AO476" s="309"/>
      <c r="AP476" s="309"/>
      <c r="AQ476" s="309"/>
      <c r="AR476" s="309"/>
      <c r="AS476" s="309"/>
      <c r="AT476" s="309"/>
      <c r="AU476" s="309"/>
      <c r="AV476" s="309"/>
      <c r="AW476" s="309"/>
      <c r="AX476" s="309"/>
      <c r="AY476" s="309"/>
      <c r="AZ476" s="309"/>
      <c r="BA476" s="309"/>
      <c r="BB476" s="309"/>
      <c r="BC476" s="309"/>
      <c r="BD476" s="309"/>
      <c r="BE476" s="309"/>
      <c r="BF476" s="309"/>
      <c r="BG476" s="309"/>
      <c r="BH476" s="309"/>
      <c r="BI476" s="309"/>
      <c r="BJ476" s="309"/>
      <c r="BK476" s="309"/>
      <c r="BL476" s="309"/>
      <c r="BM476" s="309"/>
      <c r="BN476" s="309"/>
      <c r="BO476" s="309"/>
      <c r="BP476" s="309"/>
      <c r="BQ476" s="309"/>
      <c r="BR476" s="309"/>
      <c r="BS476" s="309"/>
      <c r="BT476" s="309"/>
      <c r="BU476" s="309"/>
      <c r="BV476" s="309"/>
      <c r="BW476" s="309"/>
      <c r="BX476" s="309"/>
      <c r="BY476" s="309"/>
      <c r="BZ476" s="309"/>
      <c r="CA476" s="309"/>
      <c r="CB476" s="309"/>
      <c r="CC476" s="309"/>
      <c r="CD476" s="309"/>
      <c r="CE476" s="309"/>
      <c r="CF476" s="309"/>
      <c r="CG476" s="309"/>
      <c r="CH476" s="309"/>
      <c r="CI476" s="309"/>
      <c r="CJ476" s="309"/>
      <c r="CK476" s="309"/>
      <c r="CL476" s="309"/>
      <c r="CM476" s="309"/>
      <c r="CN476" s="309"/>
      <c r="CO476" s="309"/>
      <c r="CP476" s="309"/>
      <c r="CQ476" s="309"/>
      <c r="CR476" s="309"/>
      <c r="CS476" s="309"/>
      <c r="CT476" s="309"/>
      <c r="CU476" s="309"/>
      <c r="CV476" s="309"/>
      <c r="CW476" s="309"/>
      <c r="CX476" s="309"/>
      <c r="CY476" s="309"/>
      <c r="CZ476" s="309"/>
      <c r="DA476" s="309"/>
      <c r="DB476" s="309"/>
      <c r="DC476" s="309"/>
      <c r="DD476" s="309"/>
      <c r="DE476" s="309"/>
      <c r="DF476" s="309"/>
      <c r="DG476" s="309"/>
      <c r="DH476" s="309"/>
      <c r="DI476" s="309"/>
      <c r="DJ476" s="309"/>
      <c r="DK476" s="309"/>
      <c r="DL476" s="309"/>
      <c r="DM476" s="309"/>
      <c r="DN476" s="309"/>
      <c r="DO476" s="309"/>
      <c r="DP476" s="309"/>
      <c r="DQ476" s="309"/>
      <c r="DR476" s="309"/>
      <c r="DS476" s="309"/>
      <c r="DT476" s="309"/>
      <c r="DU476" s="309"/>
      <c r="DV476" s="309"/>
      <c r="DW476" s="309"/>
      <c r="DX476" s="309"/>
      <c r="DY476" s="309"/>
      <c r="DZ476" s="309"/>
      <c r="EA476" s="309"/>
      <c r="EB476" s="309"/>
      <c r="EC476" s="309"/>
      <c r="ED476" s="309"/>
      <c r="EE476" s="309"/>
      <c r="EF476" s="309"/>
      <c r="EG476" s="309"/>
      <c r="EH476" s="309"/>
      <c r="EI476" s="309"/>
      <c r="EJ476" s="309"/>
      <c r="EK476" s="309"/>
      <c r="EL476" s="309"/>
      <c r="EM476" s="309"/>
      <c r="EN476" s="309"/>
      <c r="EO476" s="309"/>
      <c r="EP476" s="309"/>
      <c r="EQ476" s="309"/>
      <c r="ER476" s="309"/>
      <c r="ES476" s="309"/>
      <c r="ET476" s="309"/>
      <c r="EU476" s="309"/>
      <c r="EV476" s="309"/>
      <c r="EW476" s="309"/>
      <c r="EX476" s="309"/>
      <c r="EY476" s="309"/>
      <c r="EZ476" s="309"/>
      <c r="FA476" s="309"/>
      <c r="FB476" s="309"/>
      <c r="FC476" s="309"/>
      <c r="FD476" s="309"/>
      <c r="FE476" s="309"/>
      <c r="FF476" s="309"/>
      <c r="FG476" s="309"/>
      <c r="FH476" s="309"/>
      <c r="FI476" s="309"/>
      <c r="FJ476" s="309"/>
      <c r="FK476" s="309"/>
      <c r="FL476" s="309"/>
      <c r="FM476" s="309"/>
      <c r="FN476" s="309"/>
      <c r="FO476" s="309"/>
      <c r="FP476" s="309"/>
      <c r="FQ476" s="309"/>
      <c r="FR476" s="309"/>
      <c r="FS476" s="309"/>
      <c r="FT476" s="309"/>
      <c r="FU476" s="309"/>
      <c r="FV476" s="309"/>
      <c r="FW476" s="309"/>
      <c r="FX476" s="309"/>
      <c r="FY476" s="309"/>
      <c r="FZ476" s="309"/>
      <c r="GA476" s="309"/>
      <c r="GB476" s="309"/>
      <c r="GC476" s="309"/>
      <c r="GD476" s="309"/>
      <c r="GE476" s="309"/>
      <c r="GF476" s="309"/>
      <c r="GG476" s="309"/>
      <c r="GH476" s="309"/>
      <c r="GI476" s="309"/>
      <c r="GJ476" s="309"/>
      <c r="GK476" s="309"/>
      <c r="GL476" s="309"/>
      <c r="GM476" s="309"/>
      <c r="GN476" s="309"/>
      <c r="GO476" s="309"/>
      <c r="GP476" s="309"/>
      <c r="GQ476" s="309"/>
      <c r="GR476" s="309"/>
      <c r="GS476" s="309"/>
      <c r="GT476" s="309"/>
      <c r="GU476" s="309"/>
      <c r="GV476" s="309"/>
      <c r="GW476" s="309"/>
      <c r="GX476" s="309"/>
      <c r="GY476" s="309"/>
      <c r="GZ476" s="309"/>
      <c r="HA476" s="309"/>
      <c r="HB476" s="309"/>
      <c r="HC476" s="309"/>
      <c r="HD476" s="309"/>
      <c r="HE476" s="309"/>
      <c r="HF476" s="309"/>
      <c r="HG476" s="309"/>
      <c r="HH476" s="309"/>
      <c r="HI476" s="309"/>
      <c r="HJ476" s="309"/>
      <c r="HK476" s="309"/>
      <c r="HL476" s="309"/>
      <c r="HM476" s="309"/>
      <c r="HN476" s="309"/>
      <c r="HO476" s="309"/>
      <c r="HP476" s="309"/>
      <c r="HQ476" s="309"/>
      <c r="HR476" s="309"/>
      <c r="HS476" s="309"/>
      <c r="HT476" s="309"/>
      <c r="HU476" s="309"/>
      <c r="HV476" s="309"/>
      <c r="HW476" s="309"/>
      <c r="HX476" s="309"/>
      <c r="HY476" s="309"/>
      <c r="HZ476" s="309"/>
      <c r="IA476" s="309"/>
      <c r="IB476" s="309"/>
      <c r="IC476" s="309"/>
      <c r="ID476" s="309"/>
      <c r="IE476" s="309"/>
      <c r="IF476" s="309"/>
      <c r="IG476" s="309"/>
      <c r="IH476" s="309"/>
      <c r="II476" s="309"/>
      <c r="IJ476" s="309"/>
      <c r="IK476" s="309"/>
      <c r="IL476" s="309"/>
      <c r="IM476" s="309"/>
      <c r="IN476" s="309"/>
      <c r="IO476" s="309"/>
      <c r="IP476" s="309"/>
      <c r="IQ476" s="309"/>
      <c r="IR476" s="309"/>
      <c r="IS476" s="309"/>
      <c r="IT476" s="309"/>
      <c r="IU476" s="309"/>
      <c r="IV476" s="309"/>
      <c r="IW476" s="309"/>
      <c r="IX476" s="309"/>
      <c r="IY476" s="309"/>
      <c r="IZ476" s="309"/>
      <c r="JA476" s="309"/>
      <c r="JB476" s="309"/>
      <c r="JC476" s="309"/>
      <c r="JD476" s="309"/>
      <c r="JE476" s="309"/>
      <c r="JF476" s="309"/>
      <c r="JG476" s="309"/>
      <c r="JH476" s="309"/>
      <c r="JI476" s="309"/>
      <c r="JJ476" s="309"/>
      <c r="JK476" s="309"/>
      <c r="JL476" s="309"/>
      <c r="JM476" s="309"/>
      <c r="JN476" s="309"/>
      <c r="JO476" s="309"/>
      <c r="JP476" s="309"/>
      <c r="JQ476" s="309"/>
      <c r="JR476" s="309"/>
      <c r="JS476" s="309"/>
      <c r="JT476" s="309"/>
      <c r="JU476" s="309"/>
      <c r="JV476" s="309"/>
      <c r="JW476" s="309"/>
      <c r="JX476" s="309"/>
      <c r="JY476" s="309"/>
      <c r="JZ476" s="309"/>
      <c r="KA476" s="309"/>
      <c r="KB476" s="309"/>
      <c r="KC476" s="309"/>
      <c r="KD476" s="309"/>
      <c r="KE476" s="309"/>
      <c r="KF476" s="309"/>
      <c r="KG476" s="309"/>
      <c r="KH476" s="309"/>
      <c r="KI476" s="309"/>
      <c r="KJ476" s="309"/>
      <c r="KK476" s="309"/>
      <c r="KL476" s="309"/>
      <c r="KM476" s="309"/>
      <c r="KN476" s="309"/>
      <c r="KO476" s="309"/>
      <c r="KP476" s="309"/>
      <c r="KQ476" s="309"/>
      <c r="KR476" s="309"/>
      <c r="KS476" s="309"/>
      <c r="KT476" s="309"/>
      <c r="KU476" s="309"/>
      <c r="KV476" s="309"/>
      <c r="KW476" s="309"/>
      <c r="KX476" s="309"/>
      <c r="KY476" s="309"/>
      <c r="KZ476" s="309"/>
      <c r="LA476" s="309"/>
      <c r="LB476" s="309"/>
      <c r="LC476" s="309"/>
      <c r="LD476" s="309"/>
      <c r="LE476" s="309"/>
      <c r="LF476" s="309"/>
      <c r="LG476" s="309"/>
      <c r="LH476" s="309"/>
      <c r="LI476" s="309"/>
      <c r="LJ476" s="309"/>
      <c r="LK476" s="309"/>
      <c r="LL476" s="309"/>
      <c r="LM476" s="309"/>
      <c r="LN476" s="309"/>
      <c r="LO476" s="309"/>
      <c r="LP476" s="309"/>
      <c r="LQ476" s="309"/>
      <c r="LR476" s="309"/>
      <c r="LS476" s="309"/>
      <c r="LT476" s="309"/>
      <c r="LU476" s="309"/>
      <c r="LV476" s="309"/>
      <c r="LW476" s="309"/>
      <c r="LX476" s="309"/>
      <c r="LY476" s="309"/>
      <c r="LZ476" s="309"/>
      <c r="MA476" s="309"/>
      <c r="MB476" s="309"/>
      <c r="MC476" s="309"/>
      <c r="MD476" s="309"/>
      <c r="ME476" s="309"/>
      <c r="MF476" s="309"/>
      <c r="MG476" s="309"/>
      <c r="MH476" s="309"/>
      <c r="MI476" s="309"/>
      <c r="MJ476" s="309"/>
      <c r="MK476" s="309"/>
      <c r="ML476" s="309"/>
      <c r="MM476" s="309"/>
      <c r="MN476" s="309"/>
      <c r="MO476" s="309"/>
      <c r="MP476" s="309"/>
      <c r="MQ476" s="309"/>
      <c r="MR476" s="309"/>
      <c r="MS476" s="309"/>
      <c r="MT476" s="309"/>
      <c r="MU476" s="309"/>
      <c r="MV476" s="309"/>
      <c r="MW476" s="309"/>
      <c r="MX476" s="309"/>
      <c r="MY476" s="309"/>
      <c r="MZ476" s="309"/>
      <c r="NA476" s="309"/>
      <c r="NB476" s="309"/>
      <c r="NC476" s="309"/>
      <c r="ND476" s="309"/>
      <c r="NE476" s="309"/>
      <c r="NF476" s="309"/>
      <c r="NG476" s="309"/>
      <c r="NH476" s="309"/>
      <c r="NI476" s="309"/>
      <c r="NJ476" s="309"/>
      <c r="NK476" s="309"/>
      <c r="NL476" s="309"/>
      <c r="NM476" s="309"/>
      <c r="NN476" s="309"/>
      <c r="NO476" s="309"/>
      <c r="NP476" s="309"/>
      <c r="NQ476" s="309"/>
      <c r="NR476" s="309"/>
      <c r="NS476" s="309"/>
      <c r="NT476" s="309"/>
      <c r="NU476" s="309"/>
      <c r="NV476" s="309"/>
      <c r="NW476" s="309"/>
      <c r="NX476" s="309"/>
      <c r="NY476" s="309"/>
      <c r="NZ476" s="309"/>
      <c r="OA476" s="309"/>
      <c r="OB476" s="309"/>
      <c r="OC476" s="309"/>
      <c r="OD476" s="309"/>
      <c r="OE476" s="309"/>
      <c r="OF476" s="309"/>
      <c r="OG476" s="309"/>
      <c r="OH476" s="309"/>
      <c r="OI476" s="309"/>
      <c r="OJ476" s="309"/>
      <c r="OK476" s="309"/>
      <c r="OL476" s="309"/>
      <c r="OM476" s="309"/>
      <c r="ON476" s="309"/>
      <c r="OO476" s="309"/>
      <c r="OP476" s="309"/>
      <c r="OQ476" s="309"/>
      <c r="OR476" s="309"/>
      <c r="OS476" s="309"/>
      <c r="OT476" s="309"/>
      <c r="OU476" s="309"/>
      <c r="OV476" s="309"/>
      <c r="OW476" s="309"/>
      <c r="OX476" s="309"/>
      <c r="OY476" s="309"/>
      <c r="OZ476" s="309"/>
      <c r="PA476" s="309"/>
      <c r="PB476" s="309"/>
      <c r="PC476" s="309"/>
      <c r="PD476" s="309"/>
      <c r="PE476" s="309"/>
      <c r="PF476" s="309"/>
      <c r="PG476" s="309"/>
      <c r="PH476" s="309"/>
      <c r="PI476" s="309"/>
      <c r="PJ476" s="309"/>
      <c r="PK476" s="309"/>
      <c r="PL476" s="309"/>
      <c r="PM476" s="309"/>
      <c r="PN476" s="309"/>
      <c r="PO476" s="309"/>
      <c r="PP476" s="309"/>
      <c r="PQ476" s="309"/>
      <c r="PR476" s="309"/>
      <c r="PS476" s="309"/>
      <c r="PT476" s="309"/>
      <c r="PU476" s="309"/>
      <c r="PV476" s="309"/>
      <c r="PW476" s="309"/>
      <c r="PX476" s="309"/>
      <c r="PY476" s="309"/>
      <c r="PZ476" s="309"/>
      <c r="QA476" s="309"/>
      <c r="QB476" s="309"/>
      <c r="QC476" s="309"/>
      <c r="QD476" s="309"/>
      <c r="QE476" s="309"/>
      <c r="QF476" s="309"/>
      <c r="QG476" s="309"/>
      <c r="QH476" s="309"/>
      <c r="QI476" s="309"/>
      <c r="QJ476" s="309"/>
      <c r="QK476" s="309"/>
      <c r="QL476" s="309"/>
      <c r="QM476" s="309"/>
      <c r="QN476" s="309"/>
      <c r="QO476" s="309"/>
      <c r="QP476" s="309"/>
      <c r="QQ476" s="309"/>
      <c r="QR476" s="309"/>
      <c r="QS476" s="309"/>
      <c r="QT476" s="309"/>
      <c r="QU476" s="309"/>
      <c r="QV476" s="309"/>
      <c r="QW476" s="309"/>
      <c r="QX476" s="309"/>
      <c r="QY476" s="309"/>
      <c r="QZ476" s="309"/>
      <c r="RA476" s="309"/>
      <c r="RB476" s="309"/>
      <c r="RC476" s="309"/>
      <c r="RD476" s="309"/>
      <c r="RE476" s="309"/>
      <c r="RF476" s="309"/>
      <c r="RG476" s="309"/>
      <c r="RH476" s="309"/>
      <c r="RI476" s="309"/>
      <c r="RJ476" s="309"/>
      <c r="RK476" s="309"/>
      <c r="RL476" s="309"/>
      <c r="RM476" s="309"/>
      <c r="RN476" s="309"/>
      <c r="RO476" s="309"/>
      <c r="RP476" s="309"/>
      <c r="RQ476" s="309"/>
      <c r="RR476" s="309"/>
      <c r="RS476" s="309"/>
      <c r="RT476" s="309"/>
      <c r="RU476" s="309"/>
      <c r="RV476" s="309"/>
      <c r="RW476" s="309"/>
      <c r="RX476" s="309"/>
      <c r="RY476" s="309"/>
      <c r="RZ476" s="309"/>
      <c r="SA476" s="309"/>
      <c r="SB476" s="309"/>
      <c r="SC476" s="309"/>
      <c r="SD476" s="309"/>
      <c r="SE476" s="309"/>
      <c r="SF476" s="309"/>
      <c r="SG476" s="309"/>
      <c r="SH476" s="309"/>
      <c r="SI476" s="309"/>
      <c r="SJ476" s="309"/>
      <c r="SK476" s="309"/>
      <c r="SL476" s="309"/>
      <c r="SM476" s="309"/>
      <c r="SN476" s="309"/>
      <c r="SO476" s="309"/>
      <c r="SP476" s="309"/>
      <c r="SQ476" s="309"/>
      <c r="SR476" s="309"/>
      <c r="SS476" s="309"/>
      <c r="ST476" s="309"/>
      <c r="SU476" s="309"/>
      <c r="SV476" s="309"/>
      <c r="SW476" s="309"/>
      <c r="SX476" s="309"/>
      <c r="SY476" s="309"/>
      <c r="SZ476" s="309"/>
      <c r="TA476" s="309"/>
      <c r="TB476" s="309"/>
      <c r="TC476" s="309"/>
      <c r="TD476" s="309"/>
      <c r="TE476" s="309"/>
      <c r="TF476" s="309"/>
      <c r="TG476" s="309"/>
      <c r="TH476" s="309"/>
      <c r="TI476" s="309"/>
      <c r="TJ476" s="309"/>
      <c r="TK476" s="309"/>
      <c r="TL476" s="309"/>
      <c r="TM476" s="309"/>
      <c r="TN476" s="309"/>
      <c r="TO476" s="309"/>
      <c r="TP476" s="309"/>
      <c r="TQ476" s="309"/>
      <c r="TR476" s="309"/>
      <c r="TS476" s="309"/>
      <c r="TT476" s="309"/>
      <c r="TU476" s="309"/>
      <c r="TV476" s="309"/>
      <c r="TW476" s="309"/>
      <c r="TX476" s="309"/>
      <c r="TY476" s="309"/>
      <c r="TZ476" s="309"/>
      <c r="UA476" s="309"/>
      <c r="UB476" s="309"/>
      <c r="UC476" s="309"/>
      <c r="UD476" s="309"/>
      <c r="UE476" s="309"/>
      <c r="UF476" s="309"/>
      <c r="UG476" s="309"/>
      <c r="UH476" s="309"/>
      <c r="UI476" s="309"/>
      <c r="UJ476" s="309"/>
      <c r="UK476" s="309"/>
      <c r="UL476" s="309"/>
      <c r="UM476" s="309"/>
      <c r="UN476" s="309"/>
      <c r="UO476" s="309"/>
      <c r="UP476" s="309"/>
      <c r="UQ476" s="309"/>
      <c r="UR476" s="309"/>
      <c r="US476" s="309"/>
      <c r="UT476" s="309"/>
      <c r="UU476" s="309"/>
      <c r="UV476" s="309"/>
      <c r="UW476" s="309"/>
      <c r="UX476" s="309"/>
      <c r="UY476" s="309"/>
      <c r="UZ476" s="309"/>
      <c r="VA476" s="309"/>
      <c r="VB476" s="309"/>
      <c r="VC476" s="309"/>
      <c r="VD476" s="309"/>
      <c r="VE476" s="309"/>
      <c r="VF476" s="309"/>
      <c r="VG476" s="309"/>
      <c r="VH476" s="309"/>
      <c r="VI476" s="309"/>
      <c r="VJ476" s="309"/>
      <c r="VK476" s="309"/>
      <c r="VL476" s="309"/>
      <c r="VM476" s="309"/>
      <c r="VN476" s="309"/>
      <c r="VO476" s="309"/>
      <c r="VP476" s="309"/>
      <c r="VQ476" s="309"/>
      <c r="VR476" s="309"/>
      <c r="VS476" s="309"/>
      <c r="VT476" s="309"/>
      <c r="VU476" s="309"/>
      <c r="VV476" s="309"/>
      <c r="VW476" s="309"/>
      <c r="VX476" s="309"/>
      <c r="VY476" s="309"/>
      <c r="VZ476" s="309"/>
      <c r="WA476" s="309"/>
      <c r="WB476" s="309"/>
      <c r="WC476" s="309"/>
      <c r="WD476" s="309"/>
      <c r="WE476" s="309"/>
      <c r="WF476" s="309"/>
      <c r="WG476" s="309"/>
      <c r="WH476" s="309"/>
      <c r="WI476" s="309"/>
      <c r="WJ476" s="309"/>
      <c r="WK476" s="309"/>
      <c r="WL476" s="309"/>
      <c r="WM476" s="309"/>
      <c r="WN476" s="309"/>
      <c r="WO476" s="309"/>
      <c r="WP476" s="309"/>
      <c r="WQ476" s="309"/>
      <c r="WR476" s="309"/>
      <c r="WS476" s="309"/>
      <c r="WT476" s="309"/>
      <c r="WU476" s="309"/>
      <c r="WV476" s="309"/>
      <c r="WW476" s="309"/>
      <c r="WX476" s="309"/>
      <c r="WY476" s="309"/>
      <c r="WZ476" s="309"/>
      <c r="XA476" s="309"/>
      <c r="XB476" s="309"/>
      <c r="XC476" s="309"/>
      <c r="XD476" s="309"/>
      <c r="XE476" s="309"/>
      <c r="XF476" s="309"/>
      <c r="XG476" s="309"/>
      <c r="XH476" s="309"/>
      <c r="XI476" s="309"/>
      <c r="XJ476" s="309"/>
      <c r="XK476" s="309"/>
      <c r="XL476" s="309"/>
      <c r="XM476" s="309"/>
      <c r="XN476" s="309"/>
      <c r="XO476" s="309"/>
      <c r="XP476" s="309"/>
      <c r="XQ476" s="309"/>
      <c r="XR476" s="309"/>
      <c r="XS476" s="309"/>
      <c r="XT476" s="309"/>
      <c r="XU476" s="309"/>
      <c r="XV476" s="309"/>
      <c r="XW476" s="309"/>
      <c r="XX476" s="309"/>
      <c r="XY476" s="309"/>
      <c r="XZ476" s="309"/>
      <c r="YA476" s="309"/>
      <c r="YB476" s="309"/>
      <c r="YC476" s="309"/>
      <c r="YD476" s="309"/>
      <c r="YE476" s="309"/>
      <c r="YF476" s="309"/>
      <c r="YG476" s="309"/>
      <c r="YH476" s="309"/>
      <c r="YI476" s="309"/>
      <c r="YJ476" s="309"/>
      <c r="YK476" s="309"/>
      <c r="YL476" s="309"/>
      <c r="YM476" s="309"/>
      <c r="YN476" s="309"/>
      <c r="YO476" s="309"/>
      <c r="YP476" s="309"/>
      <c r="YQ476" s="309"/>
      <c r="YR476" s="309"/>
      <c r="YS476" s="309"/>
      <c r="YT476" s="309"/>
      <c r="YU476" s="309"/>
      <c r="YV476" s="309"/>
      <c r="YW476" s="309"/>
      <c r="YX476" s="309"/>
      <c r="YY476" s="309"/>
      <c r="YZ476" s="309"/>
      <c r="ZA476" s="309"/>
      <c r="ZB476" s="309"/>
      <c r="ZC476" s="309"/>
      <c r="ZD476" s="309"/>
      <c r="ZE476" s="309"/>
      <c r="ZF476" s="309"/>
      <c r="ZG476" s="309"/>
      <c r="ZH476" s="309"/>
      <c r="ZI476" s="309"/>
      <c r="ZJ476" s="309"/>
      <c r="ZK476" s="309"/>
      <c r="ZL476" s="309"/>
      <c r="ZM476" s="309"/>
      <c r="ZN476" s="309"/>
      <c r="ZO476" s="309"/>
      <c r="ZP476" s="309"/>
      <c r="ZQ476" s="309"/>
      <c r="ZR476" s="309"/>
      <c r="ZS476" s="309"/>
      <c r="ZT476" s="309"/>
      <c r="ZU476" s="309"/>
      <c r="ZV476" s="309"/>
      <c r="ZW476" s="309"/>
      <c r="ZX476" s="309"/>
      <c r="ZY476" s="309"/>
      <c r="ZZ476" s="309"/>
      <c r="AAA476" s="309"/>
      <c r="AAB476" s="309"/>
      <c r="AAC476" s="309"/>
      <c r="AAD476" s="309"/>
      <c r="AAE476" s="309"/>
      <c r="AAF476" s="309"/>
      <c r="AAG476" s="309"/>
      <c r="AAH476" s="309"/>
      <c r="AAI476" s="309"/>
      <c r="AAJ476" s="309"/>
      <c r="AAK476" s="309"/>
      <c r="AAL476" s="309"/>
      <c r="AAM476" s="309"/>
      <c r="AAN476" s="309"/>
      <c r="AAO476" s="309"/>
      <c r="AAP476" s="309"/>
      <c r="AAQ476" s="309"/>
      <c r="AAR476" s="309"/>
      <c r="AAS476" s="309"/>
      <c r="AAT476" s="309"/>
      <c r="AAU476" s="309"/>
      <c r="AAV476" s="309"/>
      <c r="AAW476" s="309"/>
      <c r="AAX476" s="309"/>
      <c r="AAY476" s="309"/>
      <c r="AAZ476" s="309"/>
      <c r="ABA476" s="309"/>
      <c r="ABB476" s="309"/>
      <c r="ABC476" s="309"/>
      <c r="ABD476" s="309"/>
      <c r="ABE476" s="309"/>
      <c r="ABF476" s="309"/>
      <c r="ABG476" s="309"/>
      <c r="ABH476" s="309"/>
      <c r="ABI476" s="309"/>
      <c r="ABJ476" s="309"/>
      <c r="ABK476" s="309"/>
      <c r="ABL476" s="309"/>
      <c r="ABM476" s="309"/>
      <c r="ABN476" s="309"/>
      <c r="ABO476" s="309"/>
      <c r="ABP476" s="309"/>
      <c r="ABQ476" s="309"/>
      <c r="ABR476" s="309"/>
      <c r="ABS476" s="309"/>
      <c r="ABT476" s="309"/>
      <c r="ABU476" s="309"/>
      <c r="ABV476" s="309"/>
      <c r="ABW476" s="309"/>
      <c r="ABX476" s="309"/>
      <c r="ABY476" s="309"/>
      <c r="ABZ476" s="309"/>
      <c r="ACA476" s="309"/>
      <c r="ACB476" s="309"/>
      <c r="ACC476" s="309"/>
      <c r="ACD476" s="309"/>
      <c r="ACE476" s="309"/>
      <c r="ACF476" s="309"/>
      <c r="ACG476" s="309"/>
      <c r="ACH476" s="309"/>
      <c r="ACI476" s="309"/>
      <c r="ACJ476" s="309"/>
      <c r="ACK476" s="309"/>
      <c r="ACL476" s="309"/>
      <c r="ACM476" s="309"/>
      <c r="ACN476" s="309"/>
      <c r="ACO476" s="309"/>
      <c r="ACP476" s="309"/>
      <c r="ACQ476" s="309"/>
      <c r="ACR476" s="309"/>
      <c r="ACS476" s="309"/>
      <c r="ACT476" s="309"/>
      <c r="ACU476" s="309"/>
      <c r="ACV476" s="309"/>
      <c r="ACW476" s="309"/>
      <c r="ACX476" s="309"/>
      <c r="ACY476" s="309"/>
      <c r="ACZ476" s="309"/>
      <c r="ADA476" s="309"/>
      <c r="ADB476" s="309"/>
      <c r="ADC476" s="309"/>
      <c r="ADD476" s="309"/>
      <c r="ADE476" s="309"/>
      <c r="ADF476" s="309"/>
      <c r="ADG476" s="309"/>
      <c r="ADH476" s="309"/>
      <c r="ADI476" s="309"/>
      <c r="ADJ476" s="309"/>
      <c r="ADK476" s="309"/>
      <c r="ADL476" s="309"/>
      <c r="ADM476" s="309"/>
      <c r="ADN476" s="309"/>
      <c r="ADO476" s="309"/>
      <c r="ADP476" s="309"/>
      <c r="ADQ476" s="309"/>
      <c r="ADR476" s="309"/>
      <c r="ADS476" s="309"/>
      <c r="ADT476" s="309"/>
      <c r="ADU476" s="309"/>
      <c r="ADV476" s="309"/>
      <c r="ADW476" s="309"/>
      <c r="ADX476" s="309"/>
      <c r="ADY476" s="309"/>
      <c r="ADZ476" s="309"/>
      <c r="AEA476" s="309"/>
      <c r="AEB476" s="309"/>
      <c r="AEC476" s="309"/>
      <c r="AED476" s="309"/>
      <c r="AEE476" s="309"/>
      <c r="AEF476" s="309"/>
      <c r="AEG476" s="309"/>
      <c r="AEH476" s="309"/>
      <c r="AEI476" s="309"/>
      <c r="AEJ476" s="309"/>
      <c r="AEK476" s="309"/>
      <c r="AEL476" s="309"/>
      <c r="AEM476" s="309"/>
      <c r="AEN476" s="309"/>
      <c r="AEO476" s="309"/>
      <c r="AEP476" s="309"/>
      <c r="AEQ476" s="309"/>
      <c r="AER476" s="309"/>
      <c r="AES476" s="309"/>
      <c r="AET476" s="309"/>
      <c r="AEU476" s="309"/>
      <c r="AEV476" s="309"/>
      <c r="AEW476" s="309"/>
      <c r="AEX476" s="309"/>
      <c r="AEY476" s="309"/>
      <c r="AEZ476" s="309"/>
      <c r="AFA476" s="309"/>
      <c r="AFB476" s="309"/>
      <c r="AFC476" s="309"/>
      <c r="AFD476" s="309"/>
      <c r="AFE476" s="309"/>
      <c r="AFF476" s="309"/>
      <c r="AFG476" s="309"/>
      <c r="AFH476" s="309"/>
      <c r="AFI476" s="309"/>
      <c r="AFJ476" s="309"/>
      <c r="AFK476" s="309"/>
      <c r="AFL476" s="309"/>
      <c r="AFM476" s="309"/>
      <c r="AFN476" s="309"/>
      <c r="AFO476" s="309"/>
      <c r="AFP476" s="309"/>
      <c r="AFQ476" s="309"/>
      <c r="AFR476" s="309"/>
      <c r="AFS476" s="309"/>
      <c r="AFT476" s="309"/>
      <c r="AFU476" s="309"/>
      <c r="AFV476" s="309"/>
      <c r="AFW476" s="309"/>
      <c r="AFX476" s="309"/>
      <c r="AFY476" s="309"/>
      <c r="AFZ476" s="309"/>
      <c r="AGA476" s="309"/>
      <c r="AGB476" s="309"/>
      <c r="AGC476" s="309"/>
      <c r="AGD476" s="309"/>
      <c r="AGE476" s="309"/>
      <c r="AGF476" s="309"/>
      <c r="AGG476" s="309"/>
      <c r="AGH476" s="309"/>
      <c r="AGI476" s="309"/>
      <c r="AGJ476" s="309"/>
      <c r="AGK476" s="309"/>
      <c r="AGL476" s="309"/>
      <c r="AGM476" s="309"/>
      <c r="AGN476" s="309"/>
      <c r="AGO476" s="309"/>
      <c r="AGP476" s="309"/>
      <c r="AGQ476" s="309"/>
      <c r="AGR476" s="309"/>
      <c r="AGS476" s="309"/>
      <c r="AGT476" s="309"/>
      <c r="AGU476" s="309"/>
      <c r="AGV476" s="309"/>
      <c r="AGW476" s="309"/>
      <c r="AGX476" s="309"/>
      <c r="AGY476" s="309"/>
      <c r="AGZ476" s="309"/>
      <c r="AHA476" s="309"/>
      <c r="AHB476" s="309"/>
      <c r="AHC476" s="309"/>
      <c r="AHD476" s="309"/>
      <c r="AHE476" s="309"/>
      <c r="AHF476" s="309"/>
      <c r="AHG476" s="309"/>
      <c r="AHH476" s="309"/>
      <c r="AHI476" s="309"/>
      <c r="AHJ476" s="309"/>
      <c r="AHK476" s="309"/>
      <c r="AHL476" s="309"/>
      <c r="AHM476" s="309"/>
      <c r="AHN476" s="309"/>
      <c r="AHO476" s="309"/>
      <c r="AHP476" s="309"/>
      <c r="AHQ476" s="309"/>
      <c r="AHR476" s="309"/>
      <c r="AHS476" s="309"/>
      <c r="AHT476" s="309"/>
      <c r="AHU476" s="309"/>
      <c r="AHV476" s="309"/>
      <c r="AHW476" s="309"/>
      <c r="AHX476" s="309"/>
      <c r="AHY476" s="309"/>
      <c r="AHZ476" s="309"/>
      <c r="AIA476" s="309"/>
      <c r="AIB476" s="309"/>
      <c r="AIC476" s="309"/>
      <c r="AID476" s="309"/>
      <c r="AIE476" s="309"/>
      <c r="AIF476" s="309"/>
      <c r="AIG476" s="309"/>
      <c r="AIH476" s="309"/>
      <c r="AII476" s="309"/>
      <c r="AIJ476" s="309"/>
      <c r="AIK476" s="309"/>
      <c r="AIL476" s="309"/>
      <c r="AIM476" s="309"/>
      <c r="AIN476" s="309"/>
      <c r="AIO476" s="309"/>
      <c r="AIP476" s="309"/>
      <c r="AIQ476" s="309"/>
      <c r="AIR476" s="309"/>
      <c r="AIS476" s="309"/>
      <c r="AIT476" s="309"/>
      <c r="AIU476" s="309"/>
      <c r="AIV476" s="309"/>
      <c r="AIW476" s="309"/>
      <c r="AIX476" s="309"/>
      <c r="AIY476" s="309"/>
      <c r="AIZ476" s="309"/>
      <c r="AJA476" s="309"/>
      <c r="AJB476" s="309"/>
      <c r="AJC476" s="309"/>
      <c r="AJD476" s="309"/>
      <c r="AJE476" s="309"/>
      <c r="AJF476" s="309"/>
      <c r="AJG476" s="309"/>
      <c r="AJH476" s="309"/>
      <c r="AJI476" s="309"/>
      <c r="AJJ476" s="309"/>
      <c r="AJK476" s="309"/>
      <c r="AJL476" s="309"/>
      <c r="AJM476" s="309"/>
      <c r="AJN476" s="309"/>
      <c r="AJO476" s="309"/>
      <c r="AJP476" s="309"/>
      <c r="AJQ476" s="309"/>
      <c r="AJR476" s="309"/>
      <c r="AJS476" s="309"/>
      <c r="AJT476" s="309"/>
      <c r="AJU476" s="309"/>
      <c r="AJV476" s="309"/>
      <c r="AJW476" s="309"/>
      <c r="AJX476" s="309"/>
      <c r="AJY476" s="309"/>
      <c r="AJZ476" s="309"/>
      <c r="AKA476" s="309"/>
      <c r="AKB476" s="309"/>
      <c r="AKC476" s="309"/>
      <c r="AKD476" s="309"/>
      <c r="AKE476" s="309"/>
      <c r="AKF476" s="309"/>
      <c r="AKG476" s="309"/>
      <c r="AKH476" s="309"/>
      <c r="AKI476" s="309"/>
      <c r="AKJ476" s="309"/>
      <c r="AKK476" s="309"/>
      <c r="AKL476" s="309"/>
      <c r="AKM476" s="309"/>
      <c r="AKN476" s="309"/>
      <c r="AKO476" s="309"/>
      <c r="AKP476" s="309"/>
      <c r="AKQ476" s="309"/>
      <c r="AKR476" s="309"/>
      <c r="AKS476" s="309"/>
      <c r="AKT476" s="309"/>
      <c r="AKU476" s="309"/>
      <c r="AKV476" s="309"/>
      <c r="AKW476" s="309"/>
      <c r="AKX476" s="309"/>
      <c r="AKY476" s="309"/>
      <c r="AKZ476" s="309"/>
      <c r="ALA476" s="309"/>
      <c r="ALB476" s="309"/>
      <c r="ALC476" s="309"/>
      <c r="ALD476" s="309"/>
      <c r="ALE476" s="309"/>
      <c r="ALF476" s="309"/>
      <c r="ALG476" s="309"/>
      <c r="ALH476" s="309"/>
      <c r="ALI476" s="309"/>
      <c r="ALJ476" s="309"/>
      <c r="ALK476" s="309"/>
      <c r="ALL476" s="309"/>
      <c r="ALM476" s="309"/>
      <c r="ALN476" s="309"/>
      <c r="ALO476" s="309"/>
      <c r="ALP476" s="309"/>
      <c r="ALQ476" s="309"/>
      <c r="ALR476" s="309"/>
      <c r="ALS476" s="309"/>
      <c r="ALT476" s="309"/>
      <c r="ALU476" s="309"/>
      <c r="ALV476" s="309"/>
      <c r="ALW476" s="309"/>
      <c r="ALX476" s="309"/>
      <c r="ALY476" s="309"/>
      <c r="ALZ476" s="309"/>
      <c r="AMA476" s="309"/>
      <c r="AMB476" s="309"/>
      <c r="AMC476" s="309"/>
      <c r="AMD476" s="309"/>
      <c r="AME476" s="309"/>
      <c r="AMF476" s="309"/>
      <c r="AMG476" s="309"/>
      <c r="AMH476" s="309"/>
      <c r="AMI476" s="309"/>
      <c r="AMJ476" s="309"/>
      <c r="AMK476" s="309"/>
      <c r="AML476" s="309"/>
      <c r="AMM476" s="309"/>
      <c r="AMN476" s="309"/>
      <c r="AMO476" s="309"/>
      <c r="AMP476" s="309"/>
      <c r="AMQ476" s="309"/>
      <c r="AMR476" s="309"/>
      <c r="AMS476" s="309"/>
      <c r="AMT476" s="309"/>
      <c r="AMU476" s="309"/>
      <c r="AMV476" s="309"/>
      <c r="AMW476" s="309"/>
      <c r="AMX476" s="309"/>
      <c r="AMY476" s="309"/>
      <c r="AMZ476" s="309"/>
      <c r="ANA476" s="309"/>
      <c r="ANB476" s="309"/>
      <c r="ANC476" s="309"/>
      <c r="AND476" s="309"/>
      <c r="ANE476" s="309"/>
      <c r="ANF476" s="309"/>
      <c r="ANG476" s="309"/>
      <c r="ANH476" s="309"/>
      <c r="ANI476" s="309"/>
      <c r="ANJ476" s="309"/>
      <c r="ANK476" s="309"/>
      <c r="ANL476" s="309"/>
      <c r="ANM476" s="309"/>
      <c r="ANN476" s="309"/>
      <c r="ANO476" s="309"/>
      <c r="ANP476" s="309"/>
      <c r="ANQ476" s="309"/>
      <c r="ANR476" s="309"/>
      <c r="ANS476" s="309"/>
      <c r="ANT476" s="309"/>
      <c r="ANU476" s="309"/>
      <c r="ANV476" s="309"/>
      <c r="ANW476" s="309"/>
      <c r="ANX476" s="309"/>
      <c r="ANY476" s="309"/>
      <c r="ANZ476" s="309"/>
      <c r="AOA476" s="309"/>
      <c r="AOB476" s="309"/>
      <c r="AOC476" s="309"/>
      <c r="AOD476" s="309"/>
      <c r="AOE476" s="309"/>
      <c r="AOF476" s="309"/>
      <c r="AOG476" s="309"/>
      <c r="AOH476" s="309"/>
      <c r="AOI476" s="309"/>
      <c r="AOJ476" s="309"/>
      <c r="AOK476" s="309"/>
      <c r="AOL476" s="309"/>
      <c r="AOM476" s="309"/>
      <c r="AON476" s="309"/>
      <c r="AOO476" s="309"/>
      <c r="AOP476" s="309"/>
      <c r="AOQ476" s="309"/>
      <c r="AOR476" s="309"/>
      <c r="AOS476" s="309"/>
      <c r="AOT476" s="309"/>
      <c r="AOU476" s="309"/>
      <c r="AOV476" s="309"/>
      <c r="AOW476" s="309"/>
      <c r="AOX476" s="309"/>
      <c r="AOY476" s="309"/>
      <c r="AOZ476" s="309"/>
      <c r="APA476" s="309"/>
      <c r="APB476" s="309"/>
      <c r="APC476" s="309"/>
      <c r="APD476" s="309"/>
      <c r="APE476" s="309"/>
      <c r="APF476" s="309"/>
      <c r="APG476" s="309"/>
      <c r="APH476" s="309"/>
      <c r="API476" s="309"/>
      <c r="APJ476" s="309"/>
      <c r="APK476" s="309"/>
      <c r="APL476" s="309"/>
      <c r="APM476" s="309"/>
      <c r="APN476" s="309"/>
      <c r="APO476" s="309"/>
      <c r="APP476" s="309"/>
      <c r="APQ476" s="309"/>
      <c r="APR476" s="309"/>
      <c r="APS476" s="309"/>
      <c r="APT476" s="309"/>
      <c r="APU476" s="309"/>
      <c r="APV476" s="309"/>
      <c r="APW476" s="309"/>
      <c r="APX476" s="309"/>
      <c r="APY476" s="309"/>
      <c r="APZ476" s="309"/>
      <c r="AQA476" s="309"/>
      <c r="AQB476" s="309"/>
      <c r="AQC476" s="309"/>
      <c r="AQD476" s="309"/>
      <c r="AQE476" s="309"/>
      <c r="AQF476" s="309"/>
      <c r="AQG476" s="309"/>
      <c r="AQH476" s="309"/>
      <c r="AQI476" s="309"/>
      <c r="AQJ476" s="309"/>
      <c r="AQK476" s="309"/>
      <c r="AQL476" s="309"/>
      <c r="AQM476" s="309"/>
      <c r="AQN476" s="309"/>
      <c r="AQO476" s="309"/>
      <c r="AQP476" s="309"/>
      <c r="AQQ476" s="309"/>
      <c r="AQR476" s="309"/>
      <c r="AQS476" s="309"/>
      <c r="AQT476" s="309"/>
      <c r="AQU476" s="309"/>
      <c r="AQV476" s="309"/>
      <c r="AQW476" s="309"/>
      <c r="AQX476" s="309"/>
      <c r="AQY476" s="309"/>
      <c r="AQZ476" s="309"/>
      <c r="ARA476" s="309"/>
      <c r="ARB476" s="309"/>
      <c r="ARC476" s="309"/>
      <c r="ARD476" s="309"/>
      <c r="ARE476" s="309"/>
      <c r="ARF476" s="309"/>
      <c r="ARG476" s="309"/>
      <c r="ARH476" s="309"/>
      <c r="ARI476" s="309"/>
      <c r="ARJ476" s="309"/>
      <c r="ARK476" s="309"/>
      <c r="ARL476" s="309"/>
      <c r="ARM476" s="309"/>
      <c r="ARN476" s="309"/>
      <c r="ARO476" s="309"/>
      <c r="ARP476" s="309"/>
      <c r="ARQ476" s="309"/>
      <c r="ARR476" s="309"/>
      <c r="ARS476" s="309"/>
      <c r="ART476" s="309"/>
      <c r="ARU476" s="309"/>
      <c r="ARV476" s="309"/>
      <c r="ARW476" s="309"/>
      <c r="ARX476" s="309"/>
      <c r="ARY476" s="309"/>
      <c r="ARZ476" s="309"/>
      <c r="ASA476" s="309"/>
      <c r="ASB476" s="309"/>
      <c r="ASC476" s="309"/>
      <c r="ASD476" s="309"/>
      <c r="ASE476" s="309"/>
      <c r="ASF476" s="309"/>
      <c r="ASG476" s="309"/>
      <c r="ASH476" s="309"/>
      <c r="ASI476" s="309"/>
      <c r="ASJ476" s="309"/>
      <c r="ASK476" s="309"/>
      <c r="ASL476" s="309"/>
      <c r="ASM476" s="309"/>
      <c r="ASN476" s="309"/>
      <c r="ASO476" s="309"/>
      <c r="ASP476" s="309"/>
      <c r="ASQ476" s="309"/>
      <c r="ASR476" s="309"/>
      <c r="ASS476" s="309"/>
      <c r="AST476" s="309"/>
      <c r="ASU476" s="309"/>
      <c r="ASV476" s="309"/>
      <c r="ASW476" s="309"/>
      <c r="ASX476" s="309"/>
      <c r="ASY476" s="309"/>
      <c r="ASZ476" s="309"/>
      <c r="ATA476" s="309"/>
      <c r="ATB476" s="309"/>
      <c r="ATC476" s="309"/>
      <c r="ATD476" s="309"/>
      <c r="ATE476" s="309"/>
      <c r="ATF476" s="309"/>
      <c r="ATG476" s="309"/>
      <c r="ATH476" s="309"/>
      <c r="ATI476" s="309"/>
      <c r="ATJ476" s="309"/>
      <c r="ATK476" s="309"/>
      <c r="ATL476" s="309"/>
      <c r="ATM476" s="309"/>
      <c r="ATN476" s="309"/>
      <c r="ATO476" s="309"/>
      <c r="ATP476" s="309"/>
      <c r="ATQ476" s="309"/>
      <c r="ATR476" s="309"/>
      <c r="ATS476" s="309"/>
      <c r="ATT476" s="309"/>
      <c r="ATU476" s="309"/>
      <c r="ATV476" s="309"/>
      <c r="ATW476" s="309"/>
      <c r="ATX476" s="309"/>
      <c r="ATY476" s="309"/>
      <c r="ATZ476" s="309"/>
      <c r="AUA476" s="309"/>
      <c r="AUB476" s="309"/>
      <c r="AUC476" s="309"/>
      <c r="AUD476" s="309"/>
      <c r="AUE476" s="309"/>
      <c r="AUF476" s="309"/>
      <c r="AUG476" s="309"/>
      <c r="AUH476" s="309"/>
      <c r="AUI476" s="309"/>
      <c r="AUJ476" s="309"/>
      <c r="AUK476" s="309"/>
      <c r="AUL476" s="309"/>
      <c r="AUM476" s="309"/>
      <c r="AUN476" s="309"/>
      <c r="AUO476" s="309"/>
      <c r="AUP476" s="309"/>
      <c r="AUQ476" s="309"/>
      <c r="AUR476" s="309"/>
      <c r="AUS476" s="309"/>
      <c r="AUT476" s="309"/>
      <c r="AUU476" s="309"/>
      <c r="AUV476" s="309"/>
      <c r="AUW476" s="309"/>
      <c r="AUX476" s="309"/>
      <c r="AUY476" s="309"/>
      <c r="AUZ476" s="309"/>
      <c r="AVA476" s="309"/>
      <c r="AVB476" s="309"/>
      <c r="AVC476" s="309"/>
      <c r="AVD476" s="309"/>
      <c r="AVE476" s="309"/>
      <c r="AVF476" s="309"/>
      <c r="AVG476" s="309"/>
      <c r="AVH476" s="309"/>
      <c r="AVI476" s="309"/>
      <c r="AVJ476" s="309"/>
      <c r="AVK476" s="309"/>
      <c r="AVL476" s="309"/>
      <c r="AVM476" s="309"/>
      <c r="AVN476" s="309"/>
      <c r="AVO476" s="309"/>
      <c r="AVP476" s="309"/>
      <c r="AVQ476" s="309"/>
      <c r="AVR476" s="309"/>
      <c r="AVS476" s="309"/>
      <c r="AVT476" s="309"/>
      <c r="AVU476" s="309"/>
      <c r="AVV476" s="309"/>
      <c r="AVW476" s="309"/>
      <c r="AVX476" s="309"/>
      <c r="AVY476" s="309"/>
      <c r="AVZ476" s="309"/>
      <c r="AWA476" s="309"/>
      <c r="AWB476" s="309"/>
      <c r="AWC476" s="309"/>
      <c r="AWD476" s="309"/>
      <c r="AWE476" s="309"/>
      <c r="AWF476" s="309"/>
      <c r="AWG476" s="309"/>
      <c r="AWH476" s="309"/>
      <c r="AWI476" s="309"/>
      <c r="AWJ476" s="309"/>
      <c r="AWK476" s="309"/>
      <c r="AWL476" s="309"/>
      <c r="AWM476" s="309"/>
      <c r="AWN476" s="309"/>
      <c r="AWO476" s="309"/>
      <c r="AWP476" s="309"/>
      <c r="AWQ476" s="309"/>
      <c r="AWR476" s="309"/>
      <c r="AWS476" s="309"/>
      <c r="AWT476" s="309"/>
      <c r="AWU476" s="309"/>
      <c r="AWV476" s="309"/>
      <c r="AWW476" s="309"/>
      <c r="AWX476" s="309"/>
      <c r="AWY476" s="309"/>
      <c r="AWZ476" s="309"/>
      <c r="AXA476" s="309"/>
      <c r="AXB476" s="309"/>
      <c r="AXC476" s="309"/>
      <c r="AXD476" s="309"/>
      <c r="AXE476" s="309"/>
      <c r="AXF476" s="309"/>
      <c r="AXG476" s="309"/>
      <c r="AXH476" s="309"/>
      <c r="AXI476" s="309"/>
      <c r="AXJ476" s="309"/>
      <c r="AXK476" s="309"/>
      <c r="AXL476" s="309"/>
      <c r="AXM476" s="309"/>
      <c r="AXN476" s="309"/>
      <c r="AXO476" s="309"/>
      <c r="AXP476" s="309"/>
      <c r="AXQ476" s="309"/>
      <c r="AXR476" s="309"/>
      <c r="AXS476" s="309"/>
      <c r="AXT476" s="309"/>
      <c r="AXU476" s="309"/>
      <c r="AXV476" s="309"/>
      <c r="AXW476" s="309"/>
      <c r="AXX476" s="309"/>
      <c r="AXY476" s="309"/>
      <c r="AXZ476" s="309"/>
      <c r="AYA476" s="309"/>
      <c r="AYB476" s="309"/>
      <c r="AYC476" s="309"/>
      <c r="AYD476" s="309"/>
      <c r="AYE476" s="309"/>
      <c r="AYF476" s="309"/>
      <c r="AYG476" s="309"/>
      <c r="AYH476" s="309"/>
      <c r="AYI476" s="309"/>
      <c r="AYJ476" s="309"/>
      <c r="AYK476" s="309"/>
      <c r="AYL476" s="309"/>
      <c r="AYM476" s="309"/>
      <c r="AYN476" s="309"/>
      <c r="AYO476" s="309"/>
      <c r="AYP476" s="309"/>
      <c r="AYQ476" s="309"/>
      <c r="AYR476" s="309"/>
      <c r="AYS476" s="309"/>
      <c r="AYT476" s="309"/>
      <c r="AYU476" s="309"/>
      <c r="AYV476" s="309"/>
      <c r="AYW476" s="309"/>
      <c r="AYX476" s="309"/>
      <c r="AYY476" s="309"/>
      <c r="AYZ476" s="309"/>
      <c r="AZA476" s="309"/>
      <c r="AZB476" s="309"/>
      <c r="AZC476" s="309"/>
      <c r="AZD476" s="309"/>
      <c r="AZE476" s="309"/>
      <c r="AZF476" s="309"/>
      <c r="AZG476" s="309"/>
      <c r="AZH476" s="309"/>
      <c r="AZI476" s="309"/>
      <c r="AZJ476" s="309"/>
      <c r="AZK476" s="309"/>
      <c r="AZL476" s="309"/>
      <c r="AZM476" s="309"/>
      <c r="AZN476" s="309"/>
      <c r="AZO476" s="309"/>
      <c r="AZP476" s="309"/>
      <c r="AZQ476" s="309"/>
      <c r="AZR476" s="309"/>
      <c r="AZS476" s="309"/>
      <c r="AZT476" s="309"/>
      <c r="AZU476" s="309"/>
      <c r="AZV476" s="309"/>
      <c r="AZW476" s="309"/>
      <c r="AZX476" s="309"/>
      <c r="AZY476" s="309"/>
      <c r="AZZ476" s="309"/>
      <c r="BAA476" s="309"/>
      <c r="BAB476" s="309"/>
      <c r="BAC476" s="309"/>
      <c r="BAD476" s="309"/>
      <c r="BAE476" s="309"/>
      <c r="BAF476" s="309"/>
      <c r="BAG476" s="309"/>
      <c r="BAH476" s="309"/>
      <c r="BAI476" s="309"/>
      <c r="BAJ476" s="309"/>
      <c r="BAK476" s="309"/>
      <c r="BAL476" s="309"/>
      <c r="BAM476" s="309"/>
      <c r="BAN476" s="309"/>
      <c r="BAO476" s="309"/>
      <c r="BAP476" s="309"/>
      <c r="BAQ476" s="309"/>
      <c r="BAR476" s="309"/>
      <c r="BAS476" s="309"/>
      <c r="BAT476" s="309"/>
      <c r="BAU476" s="309"/>
      <c r="BAV476" s="309"/>
      <c r="BAW476" s="309"/>
      <c r="BAX476" s="309"/>
      <c r="BAY476" s="309"/>
      <c r="BAZ476" s="309"/>
      <c r="BBA476" s="309"/>
      <c r="BBB476" s="309"/>
      <c r="BBC476" s="309"/>
      <c r="BBD476" s="309"/>
      <c r="BBE476" s="309"/>
      <c r="BBF476" s="309"/>
      <c r="BBG476" s="309"/>
      <c r="BBH476" s="309"/>
      <c r="BBI476" s="309"/>
      <c r="BBJ476" s="309"/>
      <c r="BBK476" s="309"/>
      <c r="BBL476" s="309"/>
      <c r="BBM476" s="309"/>
      <c r="BBN476" s="309"/>
      <c r="BBO476" s="309"/>
      <c r="BBP476" s="309"/>
      <c r="BBQ476" s="309"/>
      <c r="BBR476" s="309"/>
      <c r="BBS476" s="309"/>
      <c r="BBT476" s="309"/>
      <c r="BBU476" s="309"/>
      <c r="BBV476" s="309"/>
      <c r="BBW476" s="309"/>
      <c r="BBX476" s="309"/>
      <c r="BBY476" s="309"/>
      <c r="BBZ476" s="309"/>
      <c r="BCA476" s="309"/>
      <c r="BCB476" s="309"/>
      <c r="BCC476" s="309"/>
      <c r="BCD476" s="309"/>
      <c r="BCE476" s="309"/>
      <c r="BCF476" s="309"/>
      <c r="BCG476" s="309"/>
      <c r="BCH476" s="309"/>
      <c r="BCI476" s="309"/>
      <c r="BCJ476" s="309"/>
      <c r="BCK476" s="309"/>
      <c r="BCL476" s="309"/>
      <c r="BCM476" s="309"/>
      <c r="BCN476" s="309"/>
      <c r="BCO476" s="309"/>
      <c r="BCP476" s="309"/>
      <c r="BCQ476" s="309"/>
      <c r="BCR476" s="309"/>
      <c r="BCS476" s="309"/>
      <c r="BCT476" s="309"/>
      <c r="BCU476" s="309"/>
      <c r="BCV476" s="309"/>
      <c r="BCW476" s="309"/>
      <c r="BCX476" s="309"/>
      <c r="BCY476" s="309"/>
      <c r="BCZ476" s="309"/>
      <c r="BDA476" s="309"/>
      <c r="BDB476" s="309"/>
      <c r="BDC476" s="309"/>
      <c r="BDD476" s="309"/>
      <c r="BDE476" s="309"/>
      <c r="BDF476" s="309"/>
      <c r="BDG476" s="309"/>
      <c r="BDH476" s="309"/>
      <c r="BDI476" s="309"/>
      <c r="BDJ476" s="309"/>
      <c r="BDK476" s="309"/>
      <c r="BDL476" s="309"/>
      <c r="BDM476" s="309"/>
      <c r="BDN476" s="309"/>
      <c r="BDO476" s="309"/>
      <c r="BDP476" s="309"/>
      <c r="BDQ476" s="309"/>
      <c r="BDR476" s="309"/>
      <c r="BDS476" s="309"/>
      <c r="BDT476" s="309"/>
      <c r="BDU476" s="309"/>
      <c r="BDV476" s="309"/>
      <c r="BDW476" s="309"/>
      <c r="BDX476" s="309"/>
      <c r="BDY476" s="309"/>
      <c r="BDZ476" s="309"/>
      <c r="BEA476" s="309"/>
      <c r="BEB476" s="309"/>
      <c r="BEC476" s="309"/>
      <c r="BED476" s="309"/>
      <c r="BEE476" s="309"/>
      <c r="BEF476" s="309"/>
      <c r="BEG476" s="309"/>
      <c r="BEH476" s="309"/>
      <c r="BEI476" s="309"/>
      <c r="BEJ476" s="309"/>
      <c r="BEK476" s="309"/>
      <c r="BEL476" s="309"/>
      <c r="BEM476" s="309"/>
      <c r="BEN476" s="309"/>
      <c r="BEO476" s="309"/>
      <c r="BEP476" s="309"/>
      <c r="BEQ476" s="309"/>
      <c r="BER476" s="309"/>
      <c r="BES476" s="309"/>
      <c r="BET476" s="309"/>
      <c r="BEU476" s="309"/>
      <c r="BEV476" s="309"/>
      <c r="BEW476" s="309"/>
      <c r="BEX476" s="309"/>
      <c r="BEY476" s="309"/>
      <c r="BEZ476" s="309"/>
      <c r="BFA476" s="309"/>
      <c r="BFB476" s="309"/>
      <c r="BFC476" s="309"/>
      <c r="BFD476" s="309"/>
      <c r="BFE476" s="309"/>
      <c r="BFF476" s="309"/>
      <c r="BFG476" s="309"/>
      <c r="BFH476" s="309"/>
      <c r="BFI476" s="309"/>
      <c r="BFJ476" s="309"/>
      <c r="BFK476" s="309"/>
      <c r="BFL476" s="309"/>
      <c r="BFM476" s="309"/>
      <c r="BFN476" s="309"/>
      <c r="BFO476" s="309"/>
      <c r="BFP476" s="309"/>
      <c r="BFQ476" s="309"/>
      <c r="BFR476" s="309"/>
      <c r="BFS476" s="309"/>
      <c r="BFT476" s="309"/>
      <c r="BFU476" s="309"/>
      <c r="BFV476" s="309"/>
      <c r="BFW476" s="309"/>
      <c r="BFX476" s="309"/>
      <c r="BFY476" s="309"/>
      <c r="BFZ476" s="309"/>
      <c r="BGA476" s="309"/>
      <c r="BGB476" s="309"/>
      <c r="BGC476" s="309"/>
      <c r="BGD476" s="309"/>
      <c r="BGE476" s="309"/>
      <c r="BGF476" s="309"/>
      <c r="BGG476" s="309"/>
      <c r="BGH476" s="309"/>
    </row>
    <row r="477" spans="6:1542" s="18" customFormat="1" ht="14.45" customHeight="1" x14ac:dyDescent="0.25">
      <c r="F477" s="68"/>
      <c r="Y477" s="68"/>
      <c r="AC477" s="309"/>
      <c r="AD477" s="309"/>
      <c r="AE477" s="309"/>
      <c r="AF477" s="309"/>
      <c r="AG477" s="309"/>
      <c r="AH477" s="309"/>
      <c r="AI477" s="309"/>
      <c r="AJ477" s="309"/>
      <c r="AK477" s="309"/>
      <c r="AL477" s="309"/>
      <c r="AM477" s="309"/>
      <c r="AN477" s="309"/>
      <c r="AO477" s="309"/>
      <c r="AP477" s="309"/>
      <c r="AQ477" s="309"/>
      <c r="AR477" s="309"/>
      <c r="AS477" s="309"/>
      <c r="AT477" s="309"/>
      <c r="AU477" s="309"/>
      <c r="AV477" s="309"/>
      <c r="AW477" s="309"/>
      <c r="AX477" s="309"/>
      <c r="AY477" s="309"/>
      <c r="AZ477" s="309"/>
      <c r="BA477" s="309"/>
      <c r="BB477" s="309"/>
      <c r="BC477" s="309"/>
      <c r="BD477" s="309"/>
      <c r="BE477" s="309"/>
      <c r="BF477" s="309"/>
      <c r="BG477" s="309"/>
      <c r="BH477" s="309"/>
      <c r="BI477" s="309"/>
      <c r="BJ477" s="309"/>
      <c r="BK477" s="309"/>
      <c r="BL477" s="309"/>
      <c r="BM477" s="309"/>
      <c r="BN477" s="309"/>
      <c r="BO477" s="309"/>
      <c r="BP477" s="309"/>
      <c r="BQ477" s="309"/>
      <c r="BR477" s="309"/>
      <c r="BS477" s="309"/>
      <c r="BT477" s="309"/>
      <c r="BU477" s="309"/>
      <c r="BV477" s="309"/>
      <c r="BW477" s="309"/>
      <c r="BX477" s="309"/>
      <c r="BY477" s="309"/>
      <c r="BZ477" s="309"/>
      <c r="CA477" s="309"/>
      <c r="CB477" s="309"/>
      <c r="CC477" s="309"/>
      <c r="CD477" s="309"/>
      <c r="CE477" s="309"/>
      <c r="CF477" s="309"/>
      <c r="CG477" s="309"/>
      <c r="CH477" s="309"/>
      <c r="CI477" s="309"/>
      <c r="CJ477" s="309"/>
      <c r="CK477" s="309"/>
      <c r="CL477" s="309"/>
      <c r="CM477" s="309"/>
      <c r="CN477" s="309"/>
      <c r="CO477" s="309"/>
      <c r="CP477" s="309"/>
      <c r="CQ477" s="309"/>
      <c r="CR477" s="309"/>
      <c r="CS477" s="309"/>
      <c r="CT477" s="309"/>
      <c r="CU477" s="309"/>
      <c r="CV477" s="309"/>
      <c r="CW477" s="309"/>
      <c r="CX477" s="309"/>
      <c r="CY477" s="309"/>
      <c r="CZ477" s="309"/>
      <c r="DA477" s="309"/>
      <c r="DB477" s="309"/>
      <c r="DC477" s="309"/>
      <c r="DD477" s="309"/>
      <c r="DE477" s="309"/>
      <c r="DF477" s="309"/>
      <c r="DG477" s="309"/>
      <c r="DH477" s="309"/>
      <c r="DI477" s="309"/>
      <c r="DJ477" s="309"/>
      <c r="DK477" s="309"/>
      <c r="DL477" s="309"/>
      <c r="DM477" s="309"/>
      <c r="DN477" s="309"/>
      <c r="DO477" s="309"/>
      <c r="DP477" s="309"/>
      <c r="DQ477" s="309"/>
      <c r="DR477" s="309"/>
      <c r="DS477" s="309"/>
      <c r="DT477" s="309"/>
      <c r="DU477" s="309"/>
      <c r="DV477" s="309"/>
      <c r="DW477" s="309"/>
      <c r="DX477" s="309"/>
      <c r="DY477" s="309"/>
      <c r="DZ477" s="309"/>
      <c r="EA477" s="309"/>
      <c r="EB477" s="309"/>
      <c r="EC477" s="309"/>
      <c r="ED477" s="309"/>
      <c r="EE477" s="309"/>
      <c r="EF477" s="309"/>
      <c r="EG477" s="309"/>
      <c r="EH477" s="309"/>
      <c r="EI477" s="309"/>
      <c r="EJ477" s="309"/>
      <c r="EK477" s="309"/>
      <c r="EL477" s="309"/>
      <c r="EM477" s="309"/>
      <c r="EN477" s="309"/>
      <c r="EO477" s="309"/>
      <c r="EP477" s="309"/>
      <c r="EQ477" s="309"/>
      <c r="ER477" s="309"/>
      <c r="ES477" s="309"/>
      <c r="ET477" s="309"/>
      <c r="EU477" s="309"/>
      <c r="EV477" s="309"/>
      <c r="EW477" s="309"/>
      <c r="EX477" s="309"/>
      <c r="EY477" s="309"/>
      <c r="EZ477" s="309"/>
      <c r="FA477" s="309"/>
      <c r="FB477" s="309"/>
      <c r="FC477" s="309"/>
      <c r="FD477" s="309"/>
      <c r="FE477" s="309"/>
      <c r="FF477" s="309"/>
      <c r="FG477" s="309"/>
      <c r="FH477" s="309"/>
      <c r="FI477" s="309"/>
      <c r="FJ477" s="309"/>
      <c r="FK477" s="309"/>
      <c r="FL477" s="309"/>
      <c r="FM477" s="309"/>
      <c r="FN477" s="309"/>
      <c r="FO477" s="309"/>
      <c r="FP477" s="309"/>
      <c r="FQ477" s="309"/>
      <c r="FR477" s="309"/>
      <c r="FS477" s="309"/>
      <c r="FT477" s="309"/>
      <c r="FU477" s="309"/>
      <c r="FV477" s="309"/>
      <c r="FW477" s="309"/>
      <c r="FX477" s="309"/>
      <c r="FY477" s="309"/>
      <c r="FZ477" s="309"/>
      <c r="GA477" s="309"/>
      <c r="GB477" s="309"/>
      <c r="GC477" s="309"/>
      <c r="GD477" s="309"/>
      <c r="GE477" s="309"/>
      <c r="GF477" s="309"/>
      <c r="GG477" s="309"/>
      <c r="GH477" s="309"/>
      <c r="GI477" s="309"/>
      <c r="GJ477" s="309"/>
      <c r="GK477" s="309"/>
      <c r="GL477" s="309"/>
      <c r="GM477" s="309"/>
      <c r="GN477" s="309"/>
      <c r="GO477" s="309"/>
      <c r="GP477" s="309"/>
      <c r="GQ477" s="309"/>
      <c r="GR477" s="309"/>
      <c r="GS477" s="309"/>
      <c r="GT477" s="309"/>
      <c r="GU477" s="309"/>
      <c r="GV477" s="309"/>
      <c r="GW477" s="309"/>
      <c r="GX477" s="309"/>
      <c r="GY477" s="309"/>
      <c r="GZ477" s="309"/>
      <c r="HA477" s="309"/>
      <c r="HB477" s="309"/>
      <c r="HC477" s="309"/>
      <c r="HD477" s="309"/>
      <c r="HE477" s="309"/>
      <c r="HF477" s="309"/>
      <c r="HG477" s="309"/>
      <c r="HH477" s="309"/>
      <c r="HI477" s="309"/>
      <c r="HJ477" s="309"/>
      <c r="HK477" s="309"/>
      <c r="HL477" s="309"/>
      <c r="HM477" s="309"/>
      <c r="HN477" s="309"/>
      <c r="HO477" s="309"/>
      <c r="HP477" s="309"/>
      <c r="HQ477" s="309"/>
      <c r="HR477" s="309"/>
      <c r="HS477" s="309"/>
      <c r="HT477" s="309"/>
      <c r="HU477" s="309"/>
      <c r="HV477" s="309"/>
      <c r="HW477" s="309"/>
      <c r="HX477" s="309"/>
      <c r="HY477" s="309"/>
      <c r="HZ477" s="309"/>
      <c r="IA477" s="309"/>
      <c r="IB477" s="309"/>
      <c r="IC477" s="309"/>
      <c r="ID477" s="309"/>
      <c r="IE477" s="309"/>
      <c r="IF477" s="309"/>
      <c r="IG477" s="309"/>
      <c r="IH477" s="309"/>
      <c r="II477" s="309"/>
      <c r="IJ477" s="309"/>
      <c r="IK477" s="309"/>
      <c r="IL477" s="309"/>
      <c r="IM477" s="309"/>
      <c r="IN477" s="309"/>
      <c r="IO477" s="309"/>
      <c r="IP477" s="309"/>
      <c r="IQ477" s="309"/>
      <c r="IR477" s="309"/>
      <c r="IS477" s="309"/>
      <c r="IT477" s="309"/>
      <c r="IU477" s="309"/>
      <c r="IV477" s="309"/>
      <c r="IW477" s="309"/>
      <c r="IX477" s="309"/>
      <c r="IY477" s="309"/>
      <c r="IZ477" s="309"/>
      <c r="JA477" s="309"/>
      <c r="JB477" s="309"/>
      <c r="JC477" s="309"/>
      <c r="JD477" s="309"/>
      <c r="JE477" s="309"/>
      <c r="JF477" s="309"/>
      <c r="JG477" s="309"/>
      <c r="JH477" s="309"/>
      <c r="JI477" s="309"/>
      <c r="JJ477" s="309"/>
      <c r="JK477" s="309"/>
      <c r="JL477" s="309"/>
      <c r="JM477" s="309"/>
      <c r="JN477" s="309"/>
      <c r="JO477" s="309"/>
      <c r="JP477" s="309"/>
      <c r="JQ477" s="309"/>
      <c r="JR477" s="309"/>
      <c r="JS477" s="309"/>
      <c r="JT477" s="309"/>
      <c r="JU477" s="309"/>
      <c r="JV477" s="309"/>
      <c r="JW477" s="309"/>
      <c r="JX477" s="309"/>
      <c r="JY477" s="309"/>
      <c r="JZ477" s="309"/>
      <c r="KA477" s="309"/>
      <c r="KB477" s="309"/>
      <c r="KC477" s="309"/>
      <c r="KD477" s="309"/>
      <c r="KE477" s="309"/>
      <c r="KF477" s="309"/>
      <c r="KG477" s="309"/>
      <c r="KH477" s="309"/>
      <c r="KI477" s="309"/>
      <c r="KJ477" s="309"/>
      <c r="KK477" s="309"/>
      <c r="KL477" s="309"/>
      <c r="KM477" s="309"/>
      <c r="KN477" s="309"/>
      <c r="KO477" s="309"/>
      <c r="KP477" s="309"/>
      <c r="KQ477" s="309"/>
      <c r="KR477" s="309"/>
      <c r="KS477" s="309"/>
      <c r="KT477" s="309"/>
      <c r="KU477" s="309"/>
      <c r="KV477" s="309"/>
      <c r="KW477" s="309"/>
      <c r="KX477" s="309"/>
      <c r="KY477" s="309"/>
      <c r="KZ477" s="309"/>
      <c r="LA477" s="309"/>
      <c r="LB477" s="309"/>
      <c r="LC477" s="309"/>
      <c r="LD477" s="309"/>
      <c r="LE477" s="309"/>
      <c r="LF477" s="309"/>
      <c r="LG477" s="309"/>
      <c r="LH477" s="309"/>
      <c r="LI477" s="309"/>
      <c r="LJ477" s="309"/>
      <c r="LK477" s="309"/>
      <c r="LL477" s="309"/>
      <c r="LM477" s="309"/>
      <c r="LN477" s="309"/>
      <c r="LO477" s="309"/>
      <c r="LP477" s="309"/>
      <c r="LQ477" s="309"/>
      <c r="LR477" s="309"/>
      <c r="LS477" s="309"/>
      <c r="LT477" s="309"/>
      <c r="LU477" s="309"/>
      <c r="LV477" s="309"/>
      <c r="LW477" s="309"/>
      <c r="LX477" s="309"/>
      <c r="LY477" s="309"/>
      <c r="LZ477" s="309"/>
      <c r="MA477" s="309"/>
      <c r="MB477" s="309"/>
      <c r="MC477" s="309"/>
      <c r="MD477" s="309"/>
      <c r="ME477" s="309"/>
      <c r="MF477" s="309"/>
      <c r="MG477" s="309"/>
      <c r="MH477" s="309"/>
      <c r="MI477" s="309"/>
      <c r="MJ477" s="309"/>
      <c r="MK477" s="309"/>
      <c r="ML477" s="309"/>
      <c r="MM477" s="309"/>
      <c r="MN477" s="309"/>
      <c r="MO477" s="309"/>
      <c r="MP477" s="309"/>
      <c r="MQ477" s="309"/>
      <c r="MR477" s="309"/>
      <c r="MS477" s="309"/>
      <c r="MT477" s="309"/>
      <c r="MU477" s="309"/>
      <c r="MV477" s="309"/>
      <c r="MW477" s="309"/>
      <c r="MX477" s="309"/>
      <c r="MY477" s="309"/>
      <c r="MZ477" s="309"/>
      <c r="NA477" s="309"/>
      <c r="NB477" s="309"/>
      <c r="NC477" s="309"/>
      <c r="ND477" s="309"/>
      <c r="NE477" s="309"/>
      <c r="NF477" s="309"/>
      <c r="NG477" s="309"/>
      <c r="NH477" s="309"/>
      <c r="NI477" s="309"/>
      <c r="NJ477" s="309"/>
      <c r="NK477" s="309"/>
      <c r="NL477" s="309"/>
      <c r="NM477" s="309"/>
      <c r="NN477" s="309"/>
      <c r="NO477" s="309"/>
      <c r="NP477" s="309"/>
      <c r="NQ477" s="309"/>
      <c r="NR477" s="309"/>
      <c r="NS477" s="309"/>
      <c r="NT477" s="309"/>
      <c r="NU477" s="309"/>
      <c r="NV477" s="309"/>
      <c r="NW477" s="309"/>
      <c r="NX477" s="309"/>
      <c r="NY477" s="309"/>
      <c r="NZ477" s="309"/>
      <c r="OA477" s="309"/>
      <c r="OB477" s="309"/>
      <c r="OC477" s="309"/>
      <c r="OD477" s="309"/>
      <c r="OE477" s="309"/>
      <c r="OF477" s="309"/>
      <c r="OG477" s="309"/>
      <c r="OH477" s="309"/>
      <c r="OI477" s="309"/>
      <c r="OJ477" s="309"/>
      <c r="OK477" s="309"/>
      <c r="OL477" s="309"/>
      <c r="OM477" s="309"/>
      <c r="ON477" s="309"/>
      <c r="OO477" s="309"/>
      <c r="OP477" s="309"/>
      <c r="OQ477" s="309"/>
      <c r="OR477" s="309"/>
      <c r="OS477" s="309"/>
      <c r="OT477" s="309"/>
      <c r="OU477" s="309"/>
      <c r="OV477" s="309"/>
      <c r="OW477" s="309"/>
      <c r="OX477" s="309"/>
      <c r="OY477" s="309"/>
      <c r="OZ477" s="309"/>
      <c r="PA477" s="309"/>
      <c r="PB477" s="309"/>
      <c r="PC477" s="309"/>
      <c r="PD477" s="309"/>
      <c r="PE477" s="309"/>
      <c r="PF477" s="309"/>
      <c r="PG477" s="309"/>
      <c r="PH477" s="309"/>
      <c r="PI477" s="309"/>
      <c r="PJ477" s="309"/>
      <c r="PK477" s="309"/>
      <c r="PL477" s="309"/>
      <c r="PM477" s="309"/>
      <c r="PN477" s="309"/>
      <c r="PO477" s="309"/>
      <c r="PP477" s="309"/>
      <c r="PQ477" s="309"/>
      <c r="PR477" s="309"/>
      <c r="PS477" s="309"/>
      <c r="PT477" s="309"/>
      <c r="PU477" s="309"/>
      <c r="PV477" s="309"/>
      <c r="PW477" s="309"/>
      <c r="PX477" s="309"/>
      <c r="PY477" s="309"/>
      <c r="PZ477" s="309"/>
      <c r="QA477" s="309"/>
      <c r="QB477" s="309"/>
      <c r="QC477" s="309"/>
      <c r="QD477" s="309"/>
      <c r="QE477" s="309"/>
      <c r="QF477" s="309"/>
      <c r="QG477" s="309"/>
      <c r="QH477" s="309"/>
      <c r="QI477" s="309"/>
      <c r="QJ477" s="309"/>
      <c r="QK477" s="309"/>
      <c r="QL477" s="309"/>
      <c r="QM477" s="309"/>
      <c r="QN477" s="309"/>
      <c r="QO477" s="309"/>
      <c r="QP477" s="309"/>
      <c r="QQ477" s="309"/>
      <c r="QR477" s="309"/>
      <c r="QS477" s="309"/>
      <c r="QT477" s="309"/>
      <c r="QU477" s="309"/>
      <c r="QV477" s="309"/>
      <c r="QW477" s="309"/>
      <c r="QX477" s="309"/>
      <c r="QY477" s="309"/>
      <c r="QZ477" s="309"/>
      <c r="RA477" s="309"/>
      <c r="RB477" s="309"/>
      <c r="RC477" s="309"/>
      <c r="RD477" s="309"/>
      <c r="RE477" s="309"/>
      <c r="RF477" s="309"/>
      <c r="RG477" s="309"/>
      <c r="RH477" s="309"/>
      <c r="RI477" s="309"/>
      <c r="RJ477" s="309"/>
      <c r="RK477" s="309"/>
      <c r="RL477" s="309"/>
      <c r="RM477" s="309"/>
      <c r="RN477" s="309"/>
      <c r="RO477" s="309"/>
      <c r="RP477" s="309"/>
      <c r="RQ477" s="309"/>
      <c r="RR477" s="309"/>
      <c r="RS477" s="309"/>
      <c r="RT477" s="309"/>
      <c r="RU477" s="309"/>
      <c r="RV477" s="309"/>
      <c r="RW477" s="309"/>
      <c r="RX477" s="309"/>
      <c r="RY477" s="309"/>
      <c r="RZ477" s="309"/>
      <c r="SA477" s="309"/>
      <c r="SB477" s="309"/>
      <c r="SC477" s="309"/>
      <c r="SD477" s="309"/>
      <c r="SE477" s="309"/>
      <c r="SF477" s="309"/>
      <c r="SG477" s="309"/>
      <c r="SH477" s="309"/>
      <c r="SI477" s="309"/>
      <c r="SJ477" s="309"/>
      <c r="SK477" s="309"/>
      <c r="SL477" s="309"/>
      <c r="SM477" s="309"/>
      <c r="SN477" s="309"/>
      <c r="SO477" s="309"/>
      <c r="SP477" s="309"/>
      <c r="SQ477" s="309"/>
      <c r="SR477" s="309"/>
      <c r="SS477" s="309"/>
      <c r="ST477" s="309"/>
      <c r="SU477" s="309"/>
      <c r="SV477" s="309"/>
      <c r="SW477" s="309"/>
      <c r="SX477" s="309"/>
      <c r="SY477" s="309"/>
      <c r="SZ477" s="309"/>
      <c r="TA477" s="309"/>
      <c r="TB477" s="309"/>
      <c r="TC477" s="309"/>
      <c r="TD477" s="309"/>
      <c r="TE477" s="309"/>
      <c r="TF477" s="309"/>
      <c r="TG477" s="309"/>
      <c r="TH477" s="309"/>
      <c r="TI477" s="309"/>
      <c r="TJ477" s="309"/>
      <c r="TK477" s="309"/>
      <c r="TL477" s="309"/>
      <c r="TM477" s="309"/>
      <c r="TN477" s="309"/>
      <c r="TO477" s="309"/>
      <c r="TP477" s="309"/>
      <c r="TQ477" s="309"/>
      <c r="TR477" s="309"/>
      <c r="TS477" s="309"/>
      <c r="TT477" s="309"/>
      <c r="TU477" s="309"/>
      <c r="TV477" s="309"/>
      <c r="TW477" s="309"/>
      <c r="TX477" s="309"/>
      <c r="TY477" s="309"/>
      <c r="TZ477" s="309"/>
      <c r="UA477" s="309"/>
      <c r="UB477" s="309"/>
      <c r="UC477" s="309"/>
      <c r="UD477" s="309"/>
      <c r="UE477" s="309"/>
      <c r="UF477" s="309"/>
      <c r="UG477" s="309"/>
      <c r="UH477" s="309"/>
      <c r="UI477" s="309"/>
      <c r="UJ477" s="309"/>
      <c r="UK477" s="309"/>
      <c r="UL477" s="309"/>
      <c r="UM477" s="309"/>
      <c r="UN477" s="309"/>
      <c r="UO477" s="309"/>
      <c r="UP477" s="309"/>
      <c r="UQ477" s="309"/>
      <c r="UR477" s="309"/>
      <c r="US477" s="309"/>
      <c r="UT477" s="309"/>
      <c r="UU477" s="309"/>
      <c r="UV477" s="309"/>
      <c r="UW477" s="309"/>
      <c r="UX477" s="309"/>
      <c r="UY477" s="309"/>
      <c r="UZ477" s="309"/>
      <c r="VA477" s="309"/>
      <c r="VB477" s="309"/>
      <c r="VC477" s="309"/>
      <c r="VD477" s="309"/>
      <c r="VE477" s="309"/>
      <c r="VF477" s="309"/>
      <c r="VG477" s="309"/>
      <c r="VH477" s="309"/>
      <c r="VI477" s="309"/>
      <c r="VJ477" s="309"/>
      <c r="VK477" s="309"/>
      <c r="VL477" s="309"/>
      <c r="VM477" s="309"/>
      <c r="VN477" s="309"/>
      <c r="VO477" s="309"/>
      <c r="VP477" s="309"/>
      <c r="VQ477" s="309"/>
      <c r="VR477" s="309"/>
      <c r="VS477" s="309"/>
      <c r="VT477" s="309"/>
      <c r="VU477" s="309"/>
      <c r="VV477" s="309"/>
      <c r="VW477" s="309"/>
      <c r="VX477" s="309"/>
      <c r="VY477" s="309"/>
      <c r="VZ477" s="309"/>
      <c r="WA477" s="309"/>
      <c r="WB477" s="309"/>
      <c r="WC477" s="309"/>
      <c r="WD477" s="309"/>
      <c r="WE477" s="309"/>
      <c r="WF477" s="309"/>
      <c r="WG477" s="309"/>
      <c r="WH477" s="309"/>
      <c r="WI477" s="309"/>
      <c r="WJ477" s="309"/>
      <c r="WK477" s="309"/>
      <c r="WL477" s="309"/>
      <c r="WM477" s="309"/>
      <c r="WN477" s="309"/>
      <c r="WO477" s="309"/>
      <c r="WP477" s="309"/>
      <c r="WQ477" s="309"/>
      <c r="WR477" s="309"/>
      <c r="WS477" s="309"/>
      <c r="WT477" s="309"/>
      <c r="WU477" s="309"/>
      <c r="WV477" s="309"/>
      <c r="WW477" s="309"/>
      <c r="WX477" s="309"/>
      <c r="WY477" s="309"/>
      <c r="WZ477" s="309"/>
      <c r="XA477" s="309"/>
      <c r="XB477" s="309"/>
      <c r="XC477" s="309"/>
      <c r="XD477" s="309"/>
      <c r="XE477" s="309"/>
      <c r="XF477" s="309"/>
      <c r="XG477" s="309"/>
      <c r="XH477" s="309"/>
      <c r="XI477" s="309"/>
      <c r="XJ477" s="309"/>
      <c r="XK477" s="309"/>
      <c r="XL477" s="309"/>
      <c r="XM477" s="309"/>
      <c r="XN477" s="309"/>
      <c r="XO477" s="309"/>
      <c r="XP477" s="309"/>
      <c r="XQ477" s="309"/>
      <c r="XR477" s="309"/>
      <c r="XS477" s="309"/>
      <c r="XT477" s="309"/>
      <c r="XU477" s="309"/>
      <c r="XV477" s="309"/>
      <c r="XW477" s="309"/>
      <c r="XX477" s="309"/>
      <c r="XY477" s="309"/>
      <c r="XZ477" s="309"/>
      <c r="YA477" s="309"/>
      <c r="YB477" s="309"/>
      <c r="YC477" s="309"/>
      <c r="YD477" s="309"/>
      <c r="YE477" s="309"/>
      <c r="YF477" s="309"/>
      <c r="YG477" s="309"/>
      <c r="YH477" s="309"/>
      <c r="YI477" s="309"/>
      <c r="YJ477" s="309"/>
      <c r="YK477" s="309"/>
      <c r="YL477" s="309"/>
      <c r="YM477" s="309"/>
      <c r="YN477" s="309"/>
      <c r="YO477" s="309"/>
      <c r="YP477" s="309"/>
      <c r="YQ477" s="309"/>
      <c r="YR477" s="309"/>
      <c r="YS477" s="309"/>
      <c r="YT477" s="309"/>
      <c r="YU477" s="309"/>
      <c r="YV477" s="309"/>
      <c r="YW477" s="309"/>
      <c r="YX477" s="309"/>
      <c r="YY477" s="309"/>
      <c r="YZ477" s="309"/>
      <c r="ZA477" s="309"/>
      <c r="ZB477" s="309"/>
      <c r="ZC477" s="309"/>
      <c r="ZD477" s="309"/>
      <c r="ZE477" s="309"/>
      <c r="ZF477" s="309"/>
      <c r="ZG477" s="309"/>
      <c r="ZH477" s="309"/>
      <c r="ZI477" s="309"/>
      <c r="ZJ477" s="309"/>
      <c r="ZK477" s="309"/>
      <c r="ZL477" s="309"/>
      <c r="ZM477" s="309"/>
      <c r="ZN477" s="309"/>
      <c r="ZO477" s="309"/>
      <c r="ZP477" s="309"/>
      <c r="ZQ477" s="309"/>
      <c r="ZR477" s="309"/>
      <c r="ZS477" s="309"/>
      <c r="ZT477" s="309"/>
      <c r="ZU477" s="309"/>
      <c r="ZV477" s="309"/>
      <c r="ZW477" s="309"/>
      <c r="ZX477" s="309"/>
      <c r="ZY477" s="309"/>
      <c r="ZZ477" s="309"/>
      <c r="AAA477" s="309"/>
      <c r="AAB477" s="309"/>
      <c r="AAC477" s="309"/>
      <c r="AAD477" s="309"/>
      <c r="AAE477" s="309"/>
      <c r="AAF477" s="309"/>
      <c r="AAG477" s="309"/>
      <c r="AAH477" s="309"/>
      <c r="AAI477" s="309"/>
      <c r="AAJ477" s="309"/>
      <c r="AAK477" s="309"/>
      <c r="AAL477" s="309"/>
      <c r="AAM477" s="309"/>
      <c r="AAN477" s="309"/>
      <c r="AAO477" s="309"/>
      <c r="AAP477" s="309"/>
      <c r="AAQ477" s="309"/>
      <c r="AAR477" s="309"/>
      <c r="AAS477" s="309"/>
      <c r="AAT477" s="309"/>
      <c r="AAU477" s="309"/>
      <c r="AAV477" s="309"/>
      <c r="AAW477" s="309"/>
      <c r="AAX477" s="309"/>
      <c r="AAY477" s="309"/>
      <c r="AAZ477" s="309"/>
      <c r="ABA477" s="309"/>
      <c r="ABB477" s="309"/>
      <c r="ABC477" s="309"/>
      <c r="ABD477" s="309"/>
      <c r="ABE477" s="309"/>
      <c r="ABF477" s="309"/>
      <c r="ABG477" s="309"/>
      <c r="ABH477" s="309"/>
      <c r="ABI477" s="309"/>
      <c r="ABJ477" s="309"/>
      <c r="ABK477" s="309"/>
      <c r="ABL477" s="309"/>
      <c r="ABM477" s="309"/>
      <c r="ABN477" s="309"/>
      <c r="ABO477" s="309"/>
      <c r="ABP477" s="309"/>
      <c r="ABQ477" s="309"/>
      <c r="ABR477" s="309"/>
      <c r="ABS477" s="309"/>
      <c r="ABT477" s="309"/>
      <c r="ABU477" s="309"/>
      <c r="ABV477" s="309"/>
      <c r="ABW477" s="309"/>
      <c r="ABX477" s="309"/>
      <c r="ABY477" s="309"/>
      <c r="ABZ477" s="309"/>
      <c r="ACA477" s="309"/>
      <c r="ACB477" s="309"/>
      <c r="ACC477" s="309"/>
      <c r="ACD477" s="309"/>
      <c r="ACE477" s="309"/>
      <c r="ACF477" s="309"/>
      <c r="ACG477" s="309"/>
      <c r="ACH477" s="309"/>
      <c r="ACI477" s="309"/>
      <c r="ACJ477" s="309"/>
      <c r="ACK477" s="309"/>
      <c r="ACL477" s="309"/>
      <c r="ACM477" s="309"/>
      <c r="ACN477" s="309"/>
      <c r="ACO477" s="309"/>
      <c r="ACP477" s="309"/>
      <c r="ACQ477" s="309"/>
      <c r="ACR477" s="309"/>
      <c r="ACS477" s="309"/>
      <c r="ACT477" s="309"/>
      <c r="ACU477" s="309"/>
      <c r="ACV477" s="309"/>
      <c r="ACW477" s="309"/>
      <c r="ACX477" s="309"/>
      <c r="ACY477" s="309"/>
      <c r="ACZ477" s="309"/>
      <c r="ADA477" s="309"/>
      <c r="ADB477" s="309"/>
      <c r="ADC477" s="309"/>
      <c r="ADD477" s="309"/>
      <c r="ADE477" s="309"/>
      <c r="ADF477" s="309"/>
      <c r="ADG477" s="309"/>
      <c r="ADH477" s="309"/>
      <c r="ADI477" s="309"/>
      <c r="ADJ477" s="309"/>
      <c r="ADK477" s="309"/>
      <c r="ADL477" s="309"/>
      <c r="ADM477" s="309"/>
      <c r="ADN477" s="309"/>
      <c r="ADO477" s="309"/>
      <c r="ADP477" s="309"/>
      <c r="ADQ477" s="309"/>
      <c r="ADR477" s="309"/>
      <c r="ADS477" s="309"/>
      <c r="ADT477" s="309"/>
      <c r="ADU477" s="309"/>
      <c r="ADV477" s="309"/>
      <c r="ADW477" s="309"/>
      <c r="ADX477" s="309"/>
      <c r="ADY477" s="309"/>
      <c r="ADZ477" s="309"/>
      <c r="AEA477" s="309"/>
      <c r="AEB477" s="309"/>
      <c r="AEC477" s="309"/>
      <c r="AED477" s="309"/>
      <c r="AEE477" s="309"/>
      <c r="AEF477" s="309"/>
      <c r="AEG477" s="309"/>
      <c r="AEH477" s="309"/>
      <c r="AEI477" s="309"/>
      <c r="AEJ477" s="309"/>
      <c r="AEK477" s="309"/>
      <c r="AEL477" s="309"/>
      <c r="AEM477" s="309"/>
      <c r="AEN477" s="309"/>
      <c r="AEO477" s="309"/>
      <c r="AEP477" s="309"/>
      <c r="AEQ477" s="309"/>
      <c r="AER477" s="309"/>
      <c r="AES477" s="309"/>
      <c r="AET477" s="309"/>
      <c r="AEU477" s="309"/>
      <c r="AEV477" s="309"/>
      <c r="AEW477" s="309"/>
      <c r="AEX477" s="309"/>
      <c r="AEY477" s="309"/>
      <c r="AEZ477" s="309"/>
      <c r="AFA477" s="309"/>
      <c r="AFB477" s="309"/>
      <c r="AFC477" s="309"/>
      <c r="AFD477" s="309"/>
      <c r="AFE477" s="309"/>
      <c r="AFF477" s="309"/>
      <c r="AFG477" s="309"/>
      <c r="AFH477" s="309"/>
      <c r="AFI477" s="309"/>
      <c r="AFJ477" s="309"/>
      <c r="AFK477" s="309"/>
      <c r="AFL477" s="309"/>
      <c r="AFM477" s="309"/>
      <c r="AFN477" s="309"/>
      <c r="AFO477" s="309"/>
      <c r="AFP477" s="309"/>
      <c r="AFQ477" s="309"/>
      <c r="AFR477" s="309"/>
      <c r="AFS477" s="309"/>
      <c r="AFT477" s="309"/>
      <c r="AFU477" s="309"/>
      <c r="AFV477" s="309"/>
      <c r="AFW477" s="309"/>
      <c r="AFX477" s="309"/>
      <c r="AFY477" s="309"/>
      <c r="AFZ477" s="309"/>
      <c r="AGA477" s="309"/>
      <c r="AGB477" s="309"/>
      <c r="AGC477" s="309"/>
      <c r="AGD477" s="309"/>
      <c r="AGE477" s="309"/>
      <c r="AGF477" s="309"/>
      <c r="AGG477" s="309"/>
      <c r="AGH477" s="309"/>
      <c r="AGI477" s="309"/>
      <c r="AGJ477" s="309"/>
      <c r="AGK477" s="309"/>
      <c r="AGL477" s="309"/>
      <c r="AGM477" s="309"/>
      <c r="AGN477" s="309"/>
      <c r="AGO477" s="309"/>
      <c r="AGP477" s="309"/>
      <c r="AGQ477" s="309"/>
      <c r="AGR477" s="309"/>
      <c r="AGS477" s="309"/>
      <c r="AGT477" s="309"/>
      <c r="AGU477" s="309"/>
      <c r="AGV477" s="309"/>
      <c r="AGW477" s="309"/>
      <c r="AGX477" s="309"/>
      <c r="AGY477" s="309"/>
      <c r="AGZ477" s="309"/>
      <c r="AHA477" s="309"/>
      <c r="AHB477" s="309"/>
      <c r="AHC477" s="309"/>
      <c r="AHD477" s="309"/>
      <c r="AHE477" s="309"/>
      <c r="AHF477" s="309"/>
      <c r="AHG477" s="309"/>
      <c r="AHH477" s="309"/>
      <c r="AHI477" s="309"/>
      <c r="AHJ477" s="309"/>
      <c r="AHK477" s="309"/>
      <c r="AHL477" s="309"/>
      <c r="AHM477" s="309"/>
      <c r="AHN477" s="309"/>
      <c r="AHO477" s="309"/>
      <c r="AHP477" s="309"/>
      <c r="AHQ477" s="309"/>
      <c r="AHR477" s="309"/>
      <c r="AHS477" s="309"/>
      <c r="AHT477" s="309"/>
      <c r="AHU477" s="309"/>
      <c r="AHV477" s="309"/>
      <c r="AHW477" s="309"/>
      <c r="AHX477" s="309"/>
      <c r="AHY477" s="309"/>
      <c r="AHZ477" s="309"/>
      <c r="AIA477" s="309"/>
      <c r="AIB477" s="309"/>
      <c r="AIC477" s="309"/>
      <c r="AID477" s="309"/>
      <c r="AIE477" s="309"/>
      <c r="AIF477" s="309"/>
      <c r="AIG477" s="309"/>
      <c r="AIH477" s="309"/>
      <c r="AII477" s="309"/>
      <c r="AIJ477" s="309"/>
      <c r="AIK477" s="309"/>
      <c r="AIL477" s="309"/>
      <c r="AIM477" s="309"/>
      <c r="AIN477" s="309"/>
      <c r="AIO477" s="309"/>
      <c r="AIP477" s="309"/>
      <c r="AIQ477" s="309"/>
      <c r="AIR477" s="309"/>
      <c r="AIS477" s="309"/>
      <c r="AIT477" s="309"/>
      <c r="AIU477" s="309"/>
      <c r="AIV477" s="309"/>
      <c r="AIW477" s="309"/>
      <c r="AIX477" s="309"/>
      <c r="AIY477" s="309"/>
      <c r="AIZ477" s="309"/>
      <c r="AJA477" s="309"/>
      <c r="AJB477" s="309"/>
      <c r="AJC477" s="309"/>
      <c r="AJD477" s="309"/>
      <c r="AJE477" s="309"/>
      <c r="AJF477" s="309"/>
      <c r="AJG477" s="309"/>
      <c r="AJH477" s="309"/>
      <c r="AJI477" s="309"/>
      <c r="AJJ477" s="309"/>
      <c r="AJK477" s="309"/>
      <c r="AJL477" s="309"/>
      <c r="AJM477" s="309"/>
      <c r="AJN477" s="309"/>
      <c r="AJO477" s="309"/>
      <c r="AJP477" s="309"/>
      <c r="AJQ477" s="309"/>
      <c r="AJR477" s="309"/>
      <c r="AJS477" s="309"/>
      <c r="AJT477" s="309"/>
      <c r="AJU477" s="309"/>
      <c r="AJV477" s="309"/>
      <c r="AJW477" s="309"/>
      <c r="AJX477" s="309"/>
      <c r="AJY477" s="309"/>
      <c r="AJZ477" s="309"/>
      <c r="AKA477" s="309"/>
      <c r="AKB477" s="309"/>
      <c r="AKC477" s="309"/>
      <c r="AKD477" s="309"/>
      <c r="AKE477" s="309"/>
      <c r="AKF477" s="309"/>
      <c r="AKG477" s="309"/>
      <c r="AKH477" s="309"/>
      <c r="AKI477" s="309"/>
      <c r="AKJ477" s="309"/>
      <c r="AKK477" s="309"/>
      <c r="AKL477" s="309"/>
      <c r="AKM477" s="309"/>
      <c r="AKN477" s="309"/>
      <c r="AKO477" s="309"/>
      <c r="AKP477" s="309"/>
      <c r="AKQ477" s="309"/>
      <c r="AKR477" s="309"/>
      <c r="AKS477" s="309"/>
      <c r="AKT477" s="309"/>
      <c r="AKU477" s="309"/>
      <c r="AKV477" s="309"/>
      <c r="AKW477" s="309"/>
      <c r="AKX477" s="309"/>
      <c r="AKY477" s="309"/>
      <c r="AKZ477" s="309"/>
      <c r="ALA477" s="309"/>
      <c r="ALB477" s="309"/>
      <c r="ALC477" s="309"/>
      <c r="ALD477" s="309"/>
      <c r="ALE477" s="309"/>
      <c r="ALF477" s="309"/>
      <c r="ALG477" s="309"/>
      <c r="ALH477" s="309"/>
      <c r="ALI477" s="309"/>
      <c r="ALJ477" s="309"/>
      <c r="ALK477" s="309"/>
      <c r="ALL477" s="309"/>
      <c r="ALM477" s="309"/>
      <c r="ALN477" s="309"/>
      <c r="ALO477" s="309"/>
      <c r="ALP477" s="309"/>
      <c r="ALQ477" s="309"/>
      <c r="ALR477" s="309"/>
      <c r="ALS477" s="309"/>
      <c r="ALT477" s="309"/>
      <c r="ALU477" s="309"/>
      <c r="ALV477" s="309"/>
      <c r="ALW477" s="309"/>
      <c r="ALX477" s="309"/>
      <c r="ALY477" s="309"/>
      <c r="ALZ477" s="309"/>
      <c r="AMA477" s="309"/>
      <c r="AMB477" s="309"/>
      <c r="AMC477" s="309"/>
      <c r="AMD477" s="309"/>
      <c r="AME477" s="309"/>
      <c r="AMF477" s="309"/>
      <c r="AMG477" s="309"/>
      <c r="AMH477" s="309"/>
      <c r="AMI477" s="309"/>
      <c r="AMJ477" s="309"/>
      <c r="AMK477" s="309"/>
      <c r="AML477" s="309"/>
      <c r="AMM477" s="309"/>
      <c r="AMN477" s="309"/>
      <c r="AMO477" s="309"/>
      <c r="AMP477" s="309"/>
      <c r="AMQ477" s="309"/>
      <c r="AMR477" s="309"/>
      <c r="AMS477" s="309"/>
      <c r="AMT477" s="309"/>
      <c r="AMU477" s="309"/>
      <c r="AMV477" s="309"/>
      <c r="AMW477" s="309"/>
      <c r="AMX477" s="309"/>
      <c r="AMY477" s="309"/>
      <c r="AMZ477" s="309"/>
      <c r="ANA477" s="309"/>
      <c r="ANB477" s="309"/>
      <c r="ANC477" s="309"/>
      <c r="AND477" s="309"/>
      <c r="ANE477" s="309"/>
      <c r="ANF477" s="309"/>
      <c r="ANG477" s="309"/>
      <c r="ANH477" s="309"/>
      <c r="ANI477" s="309"/>
      <c r="ANJ477" s="309"/>
      <c r="ANK477" s="309"/>
      <c r="ANL477" s="309"/>
      <c r="ANM477" s="309"/>
      <c r="ANN477" s="309"/>
      <c r="ANO477" s="309"/>
      <c r="ANP477" s="309"/>
      <c r="ANQ477" s="309"/>
      <c r="ANR477" s="309"/>
      <c r="ANS477" s="309"/>
      <c r="ANT477" s="309"/>
      <c r="ANU477" s="309"/>
      <c r="ANV477" s="309"/>
      <c r="ANW477" s="309"/>
      <c r="ANX477" s="309"/>
      <c r="ANY477" s="309"/>
      <c r="ANZ477" s="309"/>
      <c r="AOA477" s="309"/>
      <c r="AOB477" s="309"/>
      <c r="AOC477" s="309"/>
      <c r="AOD477" s="309"/>
      <c r="AOE477" s="309"/>
      <c r="AOF477" s="309"/>
      <c r="AOG477" s="309"/>
      <c r="AOH477" s="309"/>
      <c r="AOI477" s="309"/>
      <c r="AOJ477" s="309"/>
      <c r="AOK477" s="309"/>
      <c r="AOL477" s="309"/>
      <c r="AOM477" s="309"/>
      <c r="AON477" s="309"/>
      <c r="AOO477" s="309"/>
      <c r="AOP477" s="309"/>
      <c r="AOQ477" s="309"/>
      <c r="AOR477" s="309"/>
      <c r="AOS477" s="309"/>
      <c r="AOT477" s="309"/>
      <c r="AOU477" s="309"/>
      <c r="AOV477" s="309"/>
      <c r="AOW477" s="309"/>
      <c r="AOX477" s="309"/>
      <c r="AOY477" s="309"/>
      <c r="AOZ477" s="309"/>
      <c r="APA477" s="309"/>
      <c r="APB477" s="309"/>
      <c r="APC477" s="309"/>
      <c r="APD477" s="309"/>
      <c r="APE477" s="309"/>
      <c r="APF477" s="309"/>
      <c r="APG477" s="309"/>
      <c r="APH477" s="309"/>
      <c r="API477" s="309"/>
      <c r="APJ477" s="309"/>
      <c r="APK477" s="309"/>
      <c r="APL477" s="309"/>
      <c r="APM477" s="309"/>
      <c r="APN477" s="309"/>
      <c r="APO477" s="309"/>
      <c r="APP477" s="309"/>
      <c r="APQ477" s="309"/>
      <c r="APR477" s="309"/>
      <c r="APS477" s="309"/>
      <c r="APT477" s="309"/>
      <c r="APU477" s="309"/>
      <c r="APV477" s="309"/>
      <c r="APW477" s="309"/>
      <c r="APX477" s="309"/>
      <c r="APY477" s="309"/>
      <c r="APZ477" s="309"/>
      <c r="AQA477" s="309"/>
      <c r="AQB477" s="309"/>
      <c r="AQC477" s="309"/>
      <c r="AQD477" s="309"/>
      <c r="AQE477" s="309"/>
      <c r="AQF477" s="309"/>
      <c r="AQG477" s="309"/>
      <c r="AQH477" s="309"/>
      <c r="AQI477" s="309"/>
      <c r="AQJ477" s="309"/>
      <c r="AQK477" s="309"/>
      <c r="AQL477" s="309"/>
      <c r="AQM477" s="309"/>
      <c r="AQN477" s="309"/>
      <c r="AQO477" s="309"/>
      <c r="AQP477" s="309"/>
      <c r="AQQ477" s="309"/>
      <c r="AQR477" s="309"/>
      <c r="AQS477" s="309"/>
      <c r="AQT477" s="309"/>
      <c r="AQU477" s="309"/>
      <c r="AQV477" s="309"/>
      <c r="AQW477" s="309"/>
      <c r="AQX477" s="309"/>
      <c r="AQY477" s="309"/>
      <c r="AQZ477" s="309"/>
      <c r="ARA477" s="309"/>
      <c r="ARB477" s="309"/>
      <c r="ARC477" s="309"/>
      <c r="ARD477" s="309"/>
      <c r="ARE477" s="309"/>
      <c r="ARF477" s="309"/>
      <c r="ARG477" s="309"/>
      <c r="ARH477" s="309"/>
      <c r="ARI477" s="309"/>
      <c r="ARJ477" s="309"/>
      <c r="ARK477" s="309"/>
      <c r="ARL477" s="309"/>
      <c r="ARM477" s="309"/>
      <c r="ARN477" s="309"/>
      <c r="ARO477" s="309"/>
      <c r="ARP477" s="309"/>
      <c r="ARQ477" s="309"/>
      <c r="ARR477" s="309"/>
      <c r="ARS477" s="309"/>
      <c r="ART477" s="309"/>
      <c r="ARU477" s="309"/>
      <c r="ARV477" s="309"/>
      <c r="ARW477" s="309"/>
      <c r="ARX477" s="309"/>
      <c r="ARY477" s="309"/>
      <c r="ARZ477" s="309"/>
      <c r="ASA477" s="309"/>
      <c r="ASB477" s="309"/>
      <c r="ASC477" s="309"/>
      <c r="ASD477" s="309"/>
      <c r="ASE477" s="309"/>
      <c r="ASF477" s="309"/>
      <c r="ASG477" s="309"/>
      <c r="ASH477" s="309"/>
      <c r="ASI477" s="309"/>
      <c r="ASJ477" s="309"/>
      <c r="ASK477" s="309"/>
      <c r="ASL477" s="309"/>
      <c r="ASM477" s="309"/>
      <c r="ASN477" s="309"/>
      <c r="ASO477" s="309"/>
      <c r="ASP477" s="309"/>
      <c r="ASQ477" s="309"/>
      <c r="ASR477" s="309"/>
      <c r="ASS477" s="309"/>
      <c r="AST477" s="309"/>
      <c r="ASU477" s="309"/>
      <c r="ASV477" s="309"/>
      <c r="ASW477" s="309"/>
      <c r="ASX477" s="309"/>
      <c r="ASY477" s="309"/>
      <c r="ASZ477" s="309"/>
      <c r="ATA477" s="309"/>
      <c r="ATB477" s="309"/>
      <c r="ATC477" s="309"/>
      <c r="ATD477" s="309"/>
      <c r="ATE477" s="309"/>
      <c r="ATF477" s="309"/>
      <c r="ATG477" s="309"/>
      <c r="ATH477" s="309"/>
      <c r="ATI477" s="309"/>
      <c r="ATJ477" s="309"/>
      <c r="ATK477" s="309"/>
      <c r="ATL477" s="309"/>
      <c r="ATM477" s="309"/>
      <c r="ATN477" s="309"/>
      <c r="ATO477" s="309"/>
      <c r="ATP477" s="309"/>
      <c r="ATQ477" s="309"/>
      <c r="ATR477" s="309"/>
      <c r="ATS477" s="309"/>
      <c r="ATT477" s="309"/>
      <c r="ATU477" s="309"/>
      <c r="ATV477" s="309"/>
      <c r="ATW477" s="309"/>
      <c r="ATX477" s="309"/>
      <c r="ATY477" s="309"/>
      <c r="ATZ477" s="309"/>
      <c r="AUA477" s="309"/>
      <c r="AUB477" s="309"/>
      <c r="AUC477" s="309"/>
      <c r="AUD477" s="309"/>
      <c r="AUE477" s="309"/>
      <c r="AUF477" s="309"/>
      <c r="AUG477" s="309"/>
      <c r="AUH477" s="309"/>
      <c r="AUI477" s="309"/>
      <c r="AUJ477" s="309"/>
      <c r="AUK477" s="309"/>
      <c r="AUL477" s="309"/>
      <c r="AUM477" s="309"/>
      <c r="AUN477" s="309"/>
      <c r="AUO477" s="309"/>
      <c r="AUP477" s="309"/>
      <c r="AUQ477" s="309"/>
      <c r="AUR477" s="309"/>
      <c r="AUS477" s="309"/>
      <c r="AUT477" s="309"/>
      <c r="AUU477" s="309"/>
      <c r="AUV477" s="309"/>
      <c r="AUW477" s="309"/>
      <c r="AUX477" s="309"/>
      <c r="AUY477" s="309"/>
      <c r="AUZ477" s="309"/>
      <c r="AVA477" s="309"/>
      <c r="AVB477" s="309"/>
      <c r="AVC477" s="309"/>
      <c r="AVD477" s="309"/>
      <c r="AVE477" s="309"/>
      <c r="AVF477" s="309"/>
      <c r="AVG477" s="309"/>
      <c r="AVH477" s="309"/>
      <c r="AVI477" s="309"/>
      <c r="AVJ477" s="309"/>
      <c r="AVK477" s="309"/>
      <c r="AVL477" s="309"/>
      <c r="AVM477" s="309"/>
      <c r="AVN477" s="309"/>
      <c r="AVO477" s="309"/>
      <c r="AVP477" s="309"/>
      <c r="AVQ477" s="309"/>
      <c r="AVR477" s="309"/>
      <c r="AVS477" s="309"/>
      <c r="AVT477" s="309"/>
      <c r="AVU477" s="309"/>
      <c r="AVV477" s="309"/>
      <c r="AVW477" s="309"/>
      <c r="AVX477" s="309"/>
      <c r="AVY477" s="309"/>
      <c r="AVZ477" s="309"/>
      <c r="AWA477" s="309"/>
      <c r="AWB477" s="309"/>
      <c r="AWC477" s="309"/>
      <c r="AWD477" s="309"/>
      <c r="AWE477" s="309"/>
      <c r="AWF477" s="309"/>
      <c r="AWG477" s="309"/>
      <c r="AWH477" s="309"/>
      <c r="AWI477" s="309"/>
      <c r="AWJ477" s="309"/>
      <c r="AWK477" s="309"/>
      <c r="AWL477" s="309"/>
      <c r="AWM477" s="309"/>
      <c r="AWN477" s="309"/>
      <c r="AWO477" s="309"/>
      <c r="AWP477" s="309"/>
      <c r="AWQ477" s="309"/>
      <c r="AWR477" s="309"/>
      <c r="AWS477" s="309"/>
      <c r="AWT477" s="309"/>
      <c r="AWU477" s="309"/>
      <c r="AWV477" s="309"/>
      <c r="AWW477" s="309"/>
      <c r="AWX477" s="309"/>
      <c r="AWY477" s="309"/>
      <c r="AWZ477" s="309"/>
      <c r="AXA477" s="309"/>
      <c r="AXB477" s="309"/>
      <c r="AXC477" s="309"/>
      <c r="AXD477" s="309"/>
      <c r="AXE477" s="309"/>
      <c r="AXF477" s="309"/>
      <c r="AXG477" s="309"/>
      <c r="AXH477" s="309"/>
      <c r="AXI477" s="309"/>
      <c r="AXJ477" s="309"/>
      <c r="AXK477" s="309"/>
      <c r="AXL477" s="309"/>
      <c r="AXM477" s="309"/>
      <c r="AXN477" s="309"/>
      <c r="AXO477" s="309"/>
      <c r="AXP477" s="309"/>
      <c r="AXQ477" s="309"/>
      <c r="AXR477" s="309"/>
      <c r="AXS477" s="309"/>
      <c r="AXT477" s="309"/>
      <c r="AXU477" s="309"/>
      <c r="AXV477" s="309"/>
      <c r="AXW477" s="309"/>
      <c r="AXX477" s="309"/>
      <c r="AXY477" s="309"/>
      <c r="AXZ477" s="309"/>
      <c r="AYA477" s="309"/>
      <c r="AYB477" s="309"/>
      <c r="AYC477" s="309"/>
      <c r="AYD477" s="309"/>
      <c r="AYE477" s="309"/>
      <c r="AYF477" s="309"/>
      <c r="AYG477" s="309"/>
      <c r="AYH477" s="309"/>
      <c r="AYI477" s="309"/>
      <c r="AYJ477" s="309"/>
      <c r="AYK477" s="309"/>
      <c r="AYL477" s="309"/>
      <c r="AYM477" s="309"/>
      <c r="AYN477" s="309"/>
      <c r="AYO477" s="309"/>
      <c r="AYP477" s="309"/>
      <c r="AYQ477" s="309"/>
      <c r="AYR477" s="309"/>
      <c r="AYS477" s="309"/>
      <c r="AYT477" s="309"/>
      <c r="AYU477" s="309"/>
      <c r="AYV477" s="309"/>
      <c r="AYW477" s="309"/>
      <c r="AYX477" s="309"/>
      <c r="AYY477" s="309"/>
      <c r="AYZ477" s="309"/>
      <c r="AZA477" s="309"/>
      <c r="AZB477" s="309"/>
      <c r="AZC477" s="309"/>
      <c r="AZD477" s="309"/>
      <c r="AZE477" s="309"/>
      <c r="AZF477" s="309"/>
      <c r="AZG477" s="309"/>
      <c r="AZH477" s="309"/>
      <c r="AZI477" s="309"/>
      <c r="AZJ477" s="309"/>
      <c r="AZK477" s="309"/>
      <c r="AZL477" s="309"/>
      <c r="AZM477" s="309"/>
      <c r="AZN477" s="309"/>
      <c r="AZO477" s="309"/>
      <c r="AZP477" s="309"/>
      <c r="AZQ477" s="309"/>
      <c r="AZR477" s="309"/>
      <c r="AZS477" s="309"/>
      <c r="AZT477" s="309"/>
      <c r="AZU477" s="309"/>
      <c r="AZV477" s="309"/>
      <c r="AZW477" s="309"/>
      <c r="AZX477" s="309"/>
      <c r="AZY477" s="309"/>
      <c r="AZZ477" s="309"/>
      <c r="BAA477" s="309"/>
      <c r="BAB477" s="309"/>
      <c r="BAC477" s="309"/>
      <c r="BAD477" s="309"/>
      <c r="BAE477" s="309"/>
      <c r="BAF477" s="309"/>
      <c r="BAG477" s="309"/>
      <c r="BAH477" s="309"/>
      <c r="BAI477" s="309"/>
      <c r="BAJ477" s="309"/>
      <c r="BAK477" s="309"/>
      <c r="BAL477" s="309"/>
      <c r="BAM477" s="309"/>
      <c r="BAN477" s="309"/>
      <c r="BAO477" s="309"/>
      <c r="BAP477" s="309"/>
      <c r="BAQ477" s="309"/>
      <c r="BAR477" s="309"/>
      <c r="BAS477" s="309"/>
      <c r="BAT477" s="309"/>
      <c r="BAU477" s="309"/>
      <c r="BAV477" s="309"/>
      <c r="BAW477" s="309"/>
      <c r="BAX477" s="309"/>
      <c r="BAY477" s="309"/>
      <c r="BAZ477" s="309"/>
      <c r="BBA477" s="309"/>
      <c r="BBB477" s="309"/>
      <c r="BBC477" s="309"/>
      <c r="BBD477" s="309"/>
      <c r="BBE477" s="309"/>
      <c r="BBF477" s="309"/>
      <c r="BBG477" s="309"/>
      <c r="BBH477" s="309"/>
      <c r="BBI477" s="309"/>
      <c r="BBJ477" s="309"/>
      <c r="BBK477" s="309"/>
      <c r="BBL477" s="309"/>
      <c r="BBM477" s="309"/>
      <c r="BBN477" s="309"/>
      <c r="BBO477" s="309"/>
      <c r="BBP477" s="309"/>
      <c r="BBQ477" s="309"/>
      <c r="BBR477" s="309"/>
      <c r="BBS477" s="309"/>
      <c r="BBT477" s="309"/>
      <c r="BBU477" s="309"/>
      <c r="BBV477" s="309"/>
      <c r="BBW477" s="309"/>
      <c r="BBX477" s="309"/>
      <c r="BBY477" s="309"/>
      <c r="BBZ477" s="309"/>
      <c r="BCA477" s="309"/>
      <c r="BCB477" s="309"/>
      <c r="BCC477" s="309"/>
      <c r="BCD477" s="309"/>
      <c r="BCE477" s="309"/>
      <c r="BCF477" s="309"/>
      <c r="BCG477" s="309"/>
      <c r="BCH477" s="309"/>
      <c r="BCI477" s="309"/>
      <c r="BCJ477" s="309"/>
      <c r="BCK477" s="309"/>
      <c r="BCL477" s="309"/>
      <c r="BCM477" s="309"/>
      <c r="BCN477" s="309"/>
      <c r="BCO477" s="309"/>
      <c r="BCP477" s="309"/>
      <c r="BCQ477" s="309"/>
      <c r="BCR477" s="309"/>
      <c r="BCS477" s="309"/>
      <c r="BCT477" s="309"/>
      <c r="BCU477" s="309"/>
      <c r="BCV477" s="309"/>
      <c r="BCW477" s="309"/>
      <c r="BCX477" s="309"/>
      <c r="BCY477" s="309"/>
      <c r="BCZ477" s="309"/>
      <c r="BDA477" s="309"/>
      <c r="BDB477" s="309"/>
      <c r="BDC477" s="309"/>
      <c r="BDD477" s="309"/>
      <c r="BDE477" s="309"/>
      <c r="BDF477" s="309"/>
      <c r="BDG477" s="309"/>
      <c r="BDH477" s="309"/>
      <c r="BDI477" s="309"/>
      <c r="BDJ477" s="309"/>
      <c r="BDK477" s="309"/>
      <c r="BDL477" s="309"/>
      <c r="BDM477" s="309"/>
      <c r="BDN477" s="309"/>
      <c r="BDO477" s="309"/>
      <c r="BDP477" s="309"/>
      <c r="BDQ477" s="309"/>
      <c r="BDR477" s="309"/>
      <c r="BDS477" s="309"/>
      <c r="BDT477" s="309"/>
      <c r="BDU477" s="309"/>
      <c r="BDV477" s="309"/>
      <c r="BDW477" s="309"/>
      <c r="BDX477" s="309"/>
      <c r="BDY477" s="309"/>
      <c r="BDZ477" s="309"/>
      <c r="BEA477" s="309"/>
      <c r="BEB477" s="309"/>
      <c r="BEC477" s="309"/>
      <c r="BED477" s="309"/>
      <c r="BEE477" s="309"/>
      <c r="BEF477" s="309"/>
      <c r="BEG477" s="309"/>
      <c r="BEH477" s="309"/>
      <c r="BEI477" s="309"/>
      <c r="BEJ477" s="309"/>
      <c r="BEK477" s="309"/>
      <c r="BEL477" s="309"/>
      <c r="BEM477" s="309"/>
      <c r="BEN477" s="309"/>
      <c r="BEO477" s="309"/>
      <c r="BEP477" s="309"/>
      <c r="BEQ477" s="309"/>
      <c r="BER477" s="309"/>
      <c r="BES477" s="309"/>
      <c r="BET477" s="309"/>
      <c r="BEU477" s="309"/>
      <c r="BEV477" s="309"/>
      <c r="BEW477" s="309"/>
      <c r="BEX477" s="309"/>
      <c r="BEY477" s="309"/>
      <c r="BEZ477" s="309"/>
      <c r="BFA477" s="309"/>
      <c r="BFB477" s="309"/>
      <c r="BFC477" s="309"/>
      <c r="BFD477" s="309"/>
      <c r="BFE477" s="309"/>
      <c r="BFF477" s="309"/>
      <c r="BFG477" s="309"/>
      <c r="BFH477" s="309"/>
      <c r="BFI477" s="309"/>
      <c r="BFJ477" s="309"/>
      <c r="BFK477" s="309"/>
      <c r="BFL477" s="309"/>
      <c r="BFM477" s="309"/>
      <c r="BFN477" s="309"/>
      <c r="BFO477" s="309"/>
      <c r="BFP477" s="309"/>
      <c r="BFQ477" s="309"/>
      <c r="BFR477" s="309"/>
      <c r="BFS477" s="309"/>
      <c r="BFT477" s="309"/>
      <c r="BFU477" s="309"/>
      <c r="BFV477" s="309"/>
      <c r="BFW477" s="309"/>
      <c r="BFX477" s="309"/>
      <c r="BFY477" s="309"/>
      <c r="BFZ477" s="309"/>
      <c r="BGA477" s="309"/>
      <c r="BGB477" s="309"/>
      <c r="BGC477" s="309"/>
      <c r="BGD477" s="309"/>
      <c r="BGE477" s="309"/>
      <c r="BGF477" s="309"/>
      <c r="BGG477" s="309"/>
      <c r="BGH477" s="309"/>
    </row>
    <row r="478" spans="6:1542" s="18" customFormat="1" ht="14.45" customHeight="1" x14ac:dyDescent="0.25">
      <c r="F478" s="68"/>
      <c r="Y478" s="68"/>
      <c r="AC478" s="309"/>
      <c r="AD478" s="309"/>
      <c r="AE478" s="309"/>
      <c r="AF478" s="309"/>
      <c r="AG478" s="309"/>
      <c r="AH478" s="309"/>
      <c r="AI478" s="309"/>
      <c r="AJ478" s="309"/>
      <c r="AK478" s="309"/>
      <c r="AL478" s="309"/>
      <c r="AM478" s="309"/>
      <c r="AN478" s="309"/>
      <c r="AO478" s="309"/>
      <c r="AP478" s="309"/>
      <c r="AQ478" s="309"/>
      <c r="AR478" s="309"/>
      <c r="AS478" s="309"/>
      <c r="AT478" s="309"/>
      <c r="AU478" s="309"/>
      <c r="AV478" s="309"/>
      <c r="AW478" s="309"/>
      <c r="AX478" s="309"/>
      <c r="AY478" s="309"/>
      <c r="AZ478" s="309"/>
      <c r="BA478" s="309"/>
      <c r="BB478" s="309"/>
      <c r="BC478" s="309"/>
      <c r="BD478" s="309"/>
      <c r="BE478" s="309"/>
      <c r="BF478" s="309"/>
      <c r="BG478" s="309"/>
      <c r="BH478" s="309"/>
      <c r="BI478" s="309"/>
      <c r="BJ478" s="309"/>
      <c r="BK478" s="309"/>
      <c r="BL478" s="309"/>
      <c r="BM478" s="309"/>
      <c r="BN478" s="309"/>
      <c r="BO478" s="309"/>
      <c r="BP478" s="309"/>
      <c r="BQ478" s="309"/>
      <c r="BR478" s="309"/>
      <c r="BS478" s="309"/>
      <c r="BT478" s="309"/>
      <c r="BU478" s="309"/>
      <c r="BV478" s="309"/>
      <c r="BW478" s="309"/>
      <c r="BX478" s="309"/>
      <c r="BY478" s="309"/>
      <c r="BZ478" s="309"/>
      <c r="CA478" s="309"/>
      <c r="CB478" s="309"/>
      <c r="CC478" s="309"/>
      <c r="CD478" s="309"/>
      <c r="CE478" s="309"/>
      <c r="CF478" s="309"/>
      <c r="CG478" s="309"/>
      <c r="CH478" s="309"/>
      <c r="CI478" s="309"/>
      <c r="CJ478" s="309"/>
      <c r="CK478" s="309"/>
      <c r="CL478" s="309"/>
      <c r="CM478" s="309"/>
      <c r="CN478" s="309"/>
      <c r="CO478" s="309"/>
      <c r="CP478" s="309"/>
      <c r="CQ478" s="309"/>
      <c r="CR478" s="309"/>
      <c r="CS478" s="309"/>
      <c r="CT478" s="309"/>
      <c r="CU478" s="309"/>
      <c r="CV478" s="309"/>
      <c r="CW478" s="309"/>
      <c r="CX478" s="309"/>
      <c r="CY478" s="309"/>
      <c r="CZ478" s="309"/>
      <c r="DA478" s="309"/>
      <c r="DB478" s="309"/>
      <c r="DC478" s="309"/>
      <c r="DD478" s="309"/>
      <c r="DE478" s="309"/>
      <c r="DF478" s="309"/>
      <c r="DG478" s="309"/>
      <c r="DH478" s="309"/>
      <c r="DI478" s="309"/>
      <c r="DJ478" s="309"/>
      <c r="DK478" s="309"/>
      <c r="DL478" s="309"/>
      <c r="DM478" s="309"/>
      <c r="DN478" s="309"/>
      <c r="DO478" s="309"/>
      <c r="DP478" s="309"/>
      <c r="DQ478" s="309"/>
      <c r="DR478" s="309"/>
      <c r="DS478" s="309"/>
      <c r="DT478" s="309"/>
      <c r="DU478" s="309"/>
      <c r="DV478" s="309"/>
      <c r="DW478" s="309"/>
      <c r="DX478" s="309"/>
      <c r="DY478" s="309"/>
      <c r="DZ478" s="309"/>
      <c r="EA478" s="309"/>
      <c r="EB478" s="309"/>
      <c r="EC478" s="309"/>
      <c r="ED478" s="309"/>
      <c r="EE478" s="309"/>
      <c r="EF478" s="309"/>
      <c r="EG478" s="309"/>
      <c r="EH478" s="309"/>
      <c r="EI478" s="309"/>
      <c r="EJ478" s="309"/>
      <c r="EK478" s="309"/>
      <c r="EL478" s="309"/>
      <c r="EM478" s="309"/>
      <c r="EN478" s="309"/>
      <c r="EO478" s="309"/>
      <c r="EP478" s="309"/>
      <c r="EQ478" s="309"/>
      <c r="ER478" s="309"/>
      <c r="ES478" s="309"/>
      <c r="ET478" s="309"/>
      <c r="EU478" s="309"/>
      <c r="EV478" s="309"/>
      <c r="EW478" s="309"/>
      <c r="EX478" s="309"/>
      <c r="EY478" s="309"/>
      <c r="EZ478" s="309"/>
      <c r="FA478" s="309"/>
      <c r="FB478" s="309"/>
      <c r="FC478" s="309"/>
      <c r="FD478" s="309"/>
      <c r="FE478" s="309"/>
      <c r="FF478" s="309"/>
      <c r="FG478" s="309"/>
      <c r="FH478" s="309"/>
      <c r="FI478" s="309"/>
      <c r="FJ478" s="309"/>
      <c r="FK478" s="309"/>
      <c r="FL478" s="309"/>
      <c r="FM478" s="309"/>
      <c r="FN478" s="309"/>
      <c r="FO478" s="309"/>
      <c r="FP478" s="309"/>
      <c r="FQ478" s="309"/>
      <c r="FR478" s="309"/>
      <c r="FS478" s="309"/>
      <c r="FT478" s="309"/>
      <c r="FU478" s="309"/>
      <c r="FV478" s="309"/>
      <c r="FW478" s="309"/>
      <c r="FX478" s="309"/>
      <c r="FY478" s="309"/>
      <c r="FZ478" s="309"/>
      <c r="GA478" s="309"/>
      <c r="GB478" s="309"/>
      <c r="GC478" s="309"/>
      <c r="GD478" s="309"/>
      <c r="GE478" s="309"/>
      <c r="GF478" s="309"/>
      <c r="GG478" s="309"/>
      <c r="GH478" s="309"/>
      <c r="GI478" s="309"/>
      <c r="GJ478" s="309"/>
      <c r="GK478" s="309"/>
      <c r="GL478" s="309"/>
      <c r="GM478" s="309"/>
      <c r="GN478" s="309"/>
      <c r="GO478" s="309"/>
      <c r="GP478" s="309"/>
      <c r="GQ478" s="309"/>
      <c r="GR478" s="309"/>
      <c r="GS478" s="309"/>
      <c r="GT478" s="309"/>
      <c r="GU478" s="309"/>
      <c r="GV478" s="309"/>
      <c r="GW478" s="309"/>
      <c r="GX478" s="309"/>
      <c r="GY478" s="309"/>
      <c r="GZ478" s="309"/>
      <c r="HA478" s="309"/>
      <c r="HB478" s="309"/>
      <c r="HC478" s="309"/>
      <c r="HD478" s="309"/>
      <c r="HE478" s="309"/>
      <c r="HF478" s="309"/>
      <c r="HG478" s="309"/>
      <c r="HH478" s="309"/>
      <c r="HI478" s="309"/>
      <c r="HJ478" s="309"/>
      <c r="HK478" s="309"/>
      <c r="HL478" s="309"/>
      <c r="HM478" s="309"/>
      <c r="HN478" s="309"/>
      <c r="HO478" s="309"/>
      <c r="HP478" s="309"/>
      <c r="HQ478" s="309"/>
      <c r="HR478" s="309"/>
      <c r="HS478" s="309"/>
      <c r="HT478" s="309"/>
      <c r="HU478" s="309"/>
      <c r="HV478" s="309"/>
      <c r="HW478" s="309"/>
      <c r="HX478" s="309"/>
      <c r="HY478" s="309"/>
      <c r="HZ478" s="309"/>
      <c r="IA478" s="309"/>
      <c r="IB478" s="309"/>
      <c r="IC478" s="309"/>
      <c r="ID478" s="309"/>
      <c r="IE478" s="309"/>
      <c r="IF478" s="309"/>
      <c r="IG478" s="309"/>
      <c r="IH478" s="309"/>
      <c r="II478" s="309"/>
      <c r="IJ478" s="309"/>
      <c r="IK478" s="309"/>
      <c r="IL478" s="309"/>
      <c r="IM478" s="309"/>
      <c r="IN478" s="309"/>
      <c r="IO478" s="309"/>
      <c r="IP478" s="309"/>
      <c r="IQ478" s="309"/>
      <c r="IR478" s="309"/>
      <c r="IS478" s="309"/>
      <c r="IT478" s="309"/>
      <c r="IU478" s="309"/>
      <c r="IV478" s="309"/>
      <c r="IW478" s="309"/>
      <c r="IX478" s="309"/>
      <c r="IY478" s="309"/>
      <c r="IZ478" s="309"/>
      <c r="JA478" s="309"/>
      <c r="JB478" s="309"/>
      <c r="JC478" s="309"/>
      <c r="JD478" s="309"/>
      <c r="JE478" s="309"/>
      <c r="JF478" s="309"/>
      <c r="JG478" s="309"/>
      <c r="JH478" s="309"/>
      <c r="JI478" s="309"/>
      <c r="JJ478" s="309"/>
      <c r="JK478" s="309"/>
      <c r="JL478" s="309"/>
      <c r="JM478" s="309"/>
      <c r="JN478" s="309"/>
      <c r="JO478" s="309"/>
      <c r="JP478" s="309"/>
      <c r="JQ478" s="309"/>
      <c r="JR478" s="309"/>
      <c r="JS478" s="309"/>
      <c r="JT478" s="309"/>
      <c r="JU478" s="309"/>
      <c r="JV478" s="309"/>
      <c r="JW478" s="309"/>
      <c r="JX478" s="309"/>
      <c r="JY478" s="309"/>
      <c r="JZ478" s="309"/>
      <c r="KA478" s="309"/>
      <c r="KB478" s="309"/>
      <c r="KC478" s="309"/>
      <c r="KD478" s="309"/>
      <c r="KE478" s="309"/>
      <c r="KF478" s="309"/>
      <c r="KG478" s="309"/>
      <c r="KH478" s="309"/>
      <c r="KI478" s="309"/>
      <c r="KJ478" s="309"/>
      <c r="KK478" s="309"/>
      <c r="KL478" s="309"/>
      <c r="KM478" s="309"/>
      <c r="KN478" s="309"/>
      <c r="KO478" s="309"/>
      <c r="KP478" s="309"/>
      <c r="KQ478" s="309"/>
      <c r="KR478" s="309"/>
      <c r="KS478" s="309"/>
      <c r="KT478" s="309"/>
      <c r="KU478" s="309"/>
      <c r="KV478" s="309"/>
      <c r="KW478" s="309"/>
      <c r="KX478" s="309"/>
      <c r="KY478" s="309"/>
      <c r="KZ478" s="309"/>
      <c r="LA478" s="309"/>
      <c r="LB478" s="309"/>
      <c r="LC478" s="309"/>
      <c r="LD478" s="309"/>
      <c r="LE478" s="309"/>
      <c r="LF478" s="309"/>
      <c r="LG478" s="309"/>
      <c r="LH478" s="309"/>
      <c r="LI478" s="309"/>
      <c r="LJ478" s="309"/>
      <c r="LK478" s="309"/>
      <c r="LL478" s="309"/>
      <c r="LM478" s="309"/>
      <c r="LN478" s="309"/>
      <c r="LO478" s="309"/>
      <c r="LP478" s="309"/>
      <c r="LQ478" s="309"/>
      <c r="LR478" s="309"/>
      <c r="LS478" s="309"/>
      <c r="LT478" s="309"/>
      <c r="LU478" s="309"/>
      <c r="LV478" s="309"/>
      <c r="LW478" s="309"/>
      <c r="LX478" s="309"/>
      <c r="LY478" s="309"/>
      <c r="LZ478" s="309"/>
      <c r="MA478" s="309"/>
      <c r="MB478" s="309"/>
      <c r="MC478" s="309"/>
      <c r="MD478" s="309"/>
      <c r="ME478" s="309"/>
      <c r="MF478" s="309"/>
      <c r="MG478" s="309"/>
      <c r="MH478" s="309"/>
      <c r="MI478" s="309"/>
      <c r="MJ478" s="309"/>
      <c r="MK478" s="309"/>
      <c r="ML478" s="309"/>
      <c r="MM478" s="309"/>
      <c r="MN478" s="309"/>
      <c r="MO478" s="309"/>
      <c r="MP478" s="309"/>
      <c r="MQ478" s="309"/>
      <c r="MR478" s="309"/>
      <c r="MS478" s="309"/>
      <c r="MT478" s="309"/>
      <c r="MU478" s="309"/>
      <c r="MV478" s="309"/>
      <c r="MW478" s="309"/>
      <c r="MX478" s="309"/>
      <c r="MY478" s="309"/>
      <c r="MZ478" s="309"/>
      <c r="NA478" s="309"/>
      <c r="NB478" s="309"/>
      <c r="NC478" s="309"/>
      <c r="ND478" s="309"/>
      <c r="NE478" s="309"/>
      <c r="NF478" s="309"/>
      <c r="NG478" s="309"/>
      <c r="NH478" s="309"/>
      <c r="NI478" s="309"/>
      <c r="NJ478" s="309"/>
      <c r="NK478" s="309"/>
      <c r="NL478" s="309"/>
      <c r="NM478" s="309"/>
      <c r="NN478" s="309"/>
      <c r="NO478" s="309"/>
      <c r="NP478" s="309"/>
      <c r="NQ478" s="309"/>
      <c r="NR478" s="309"/>
      <c r="NS478" s="309"/>
      <c r="NT478" s="309"/>
      <c r="NU478" s="309"/>
      <c r="NV478" s="309"/>
      <c r="NW478" s="309"/>
      <c r="NX478" s="309"/>
      <c r="NY478" s="309"/>
      <c r="NZ478" s="309"/>
      <c r="OA478" s="309"/>
      <c r="OB478" s="309"/>
      <c r="OC478" s="309"/>
      <c r="OD478" s="309"/>
      <c r="OE478" s="309"/>
      <c r="OF478" s="309"/>
      <c r="OG478" s="309"/>
      <c r="OH478" s="309"/>
      <c r="OI478" s="309"/>
      <c r="OJ478" s="309"/>
      <c r="OK478" s="309"/>
      <c r="OL478" s="309"/>
      <c r="OM478" s="309"/>
      <c r="ON478" s="309"/>
      <c r="OO478" s="309"/>
      <c r="OP478" s="309"/>
      <c r="OQ478" s="309"/>
      <c r="OR478" s="309"/>
      <c r="OS478" s="309"/>
      <c r="OT478" s="309"/>
      <c r="OU478" s="309"/>
      <c r="OV478" s="309"/>
      <c r="OW478" s="309"/>
      <c r="OX478" s="309"/>
      <c r="OY478" s="309"/>
      <c r="OZ478" s="309"/>
      <c r="PA478" s="309"/>
      <c r="PB478" s="309"/>
      <c r="PC478" s="309"/>
      <c r="PD478" s="309"/>
      <c r="PE478" s="309"/>
      <c r="PF478" s="309"/>
      <c r="PG478" s="309"/>
      <c r="PH478" s="309"/>
      <c r="PI478" s="309"/>
      <c r="PJ478" s="309"/>
      <c r="PK478" s="309"/>
      <c r="PL478" s="309"/>
      <c r="PM478" s="309"/>
      <c r="PN478" s="309"/>
      <c r="PO478" s="309"/>
      <c r="PP478" s="309"/>
      <c r="PQ478" s="309"/>
      <c r="PR478" s="309"/>
      <c r="PS478" s="309"/>
      <c r="PT478" s="309"/>
      <c r="PU478" s="309"/>
      <c r="PV478" s="309"/>
      <c r="PW478" s="309"/>
      <c r="PX478" s="309"/>
      <c r="PY478" s="309"/>
      <c r="PZ478" s="309"/>
      <c r="QA478" s="309"/>
      <c r="QB478" s="309"/>
      <c r="QC478" s="309"/>
      <c r="QD478" s="309"/>
      <c r="QE478" s="309"/>
      <c r="QF478" s="309"/>
      <c r="QG478" s="309"/>
      <c r="QH478" s="309"/>
      <c r="QI478" s="309"/>
      <c r="QJ478" s="309"/>
      <c r="QK478" s="309"/>
      <c r="QL478" s="309"/>
      <c r="QM478" s="309"/>
      <c r="QN478" s="309"/>
      <c r="QO478" s="309"/>
      <c r="QP478" s="309"/>
      <c r="QQ478" s="309"/>
      <c r="QR478" s="309"/>
      <c r="QS478" s="309"/>
      <c r="QT478" s="309"/>
      <c r="QU478" s="309"/>
      <c r="QV478" s="309"/>
      <c r="QW478" s="309"/>
      <c r="QX478" s="309"/>
      <c r="QY478" s="309"/>
      <c r="QZ478" s="309"/>
      <c r="RA478" s="309"/>
      <c r="RB478" s="309"/>
      <c r="RC478" s="309"/>
      <c r="RD478" s="309"/>
      <c r="RE478" s="309"/>
      <c r="RF478" s="309"/>
      <c r="RG478" s="309"/>
      <c r="RH478" s="309"/>
      <c r="RI478" s="309"/>
      <c r="RJ478" s="309"/>
      <c r="RK478" s="309"/>
      <c r="RL478" s="309"/>
      <c r="RM478" s="309"/>
      <c r="RN478" s="309"/>
      <c r="RO478" s="309"/>
      <c r="RP478" s="309"/>
      <c r="RQ478" s="309"/>
      <c r="RR478" s="309"/>
      <c r="RS478" s="309"/>
      <c r="RT478" s="309"/>
      <c r="RU478" s="309"/>
      <c r="RV478" s="309"/>
      <c r="RW478" s="309"/>
      <c r="RX478" s="309"/>
      <c r="RY478" s="309"/>
      <c r="RZ478" s="309"/>
      <c r="SA478" s="309"/>
      <c r="SB478" s="309"/>
      <c r="SC478" s="309"/>
      <c r="SD478" s="309"/>
      <c r="SE478" s="309"/>
      <c r="SF478" s="309"/>
      <c r="SG478" s="309"/>
      <c r="SH478" s="309"/>
      <c r="SI478" s="309"/>
      <c r="SJ478" s="309"/>
      <c r="SK478" s="309"/>
      <c r="SL478" s="309"/>
      <c r="SM478" s="309"/>
      <c r="SN478" s="309"/>
      <c r="SO478" s="309"/>
      <c r="SP478" s="309"/>
      <c r="SQ478" s="309"/>
      <c r="SR478" s="309"/>
      <c r="SS478" s="309"/>
      <c r="ST478" s="309"/>
      <c r="SU478" s="309"/>
      <c r="SV478" s="309"/>
      <c r="SW478" s="309"/>
      <c r="SX478" s="309"/>
      <c r="SY478" s="309"/>
      <c r="SZ478" s="309"/>
      <c r="TA478" s="309"/>
      <c r="TB478" s="309"/>
      <c r="TC478" s="309"/>
      <c r="TD478" s="309"/>
      <c r="TE478" s="309"/>
      <c r="TF478" s="309"/>
      <c r="TG478" s="309"/>
      <c r="TH478" s="309"/>
      <c r="TI478" s="309"/>
      <c r="TJ478" s="309"/>
      <c r="TK478" s="309"/>
      <c r="TL478" s="309"/>
      <c r="TM478" s="309"/>
      <c r="TN478" s="309"/>
      <c r="TO478" s="309"/>
      <c r="TP478" s="309"/>
      <c r="TQ478" s="309"/>
      <c r="TR478" s="309"/>
      <c r="TS478" s="309"/>
      <c r="TT478" s="309"/>
      <c r="TU478" s="309"/>
      <c r="TV478" s="309"/>
      <c r="TW478" s="309"/>
      <c r="TX478" s="309"/>
      <c r="TY478" s="309"/>
      <c r="TZ478" s="309"/>
      <c r="UA478" s="309"/>
      <c r="UB478" s="309"/>
      <c r="UC478" s="309"/>
      <c r="UD478" s="309"/>
      <c r="UE478" s="309"/>
      <c r="UF478" s="309"/>
      <c r="UG478" s="309"/>
      <c r="UH478" s="309"/>
      <c r="UI478" s="309"/>
      <c r="UJ478" s="309"/>
      <c r="UK478" s="309"/>
      <c r="UL478" s="309"/>
      <c r="UM478" s="309"/>
      <c r="UN478" s="309"/>
      <c r="UO478" s="309"/>
      <c r="UP478" s="309"/>
      <c r="UQ478" s="309"/>
      <c r="UR478" s="309"/>
      <c r="US478" s="309"/>
      <c r="UT478" s="309"/>
      <c r="UU478" s="309"/>
      <c r="UV478" s="309"/>
      <c r="UW478" s="309"/>
      <c r="UX478" s="309"/>
      <c r="UY478" s="309"/>
      <c r="UZ478" s="309"/>
      <c r="VA478" s="309"/>
      <c r="VB478" s="309"/>
      <c r="VC478" s="309"/>
      <c r="VD478" s="309"/>
      <c r="VE478" s="309"/>
      <c r="VF478" s="309"/>
      <c r="VG478" s="309"/>
      <c r="VH478" s="309"/>
      <c r="VI478" s="309"/>
      <c r="VJ478" s="309"/>
      <c r="VK478" s="309"/>
      <c r="VL478" s="309"/>
      <c r="VM478" s="309"/>
      <c r="VN478" s="309"/>
      <c r="VO478" s="309"/>
      <c r="VP478" s="309"/>
      <c r="VQ478" s="309"/>
      <c r="VR478" s="309"/>
      <c r="VS478" s="309"/>
      <c r="VT478" s="309"/>
      <c r="VU478" s="309"/>
      <c r="VV478" s="309"/>
      <c r="VW478" s="309"/>
      <c r="VX478" s="309"/>
      <c r="VY478" s="309"/>
      <c r="VZ478" s="309"/>
      <c r="WA478" s="309"/>
      <c r="WB478" s="309"/>
      <c r="WC478" s="309"/>
      <c r="WD478" s="309"/>
      <c r="WE478" s="309"/>
      <c r="WF478" s="309"/>
      <c r="WG478" s="309"/>
      <c r="WH478" s="309"/>
      <c r="WI478" s="309"/>
      <c r="WJ478" s="309"/>
      <c r="WK478" s="309"/>
      <c r="WL478" s="309"/>
      <c r="WM478" s="309"/>
      <c r="WN478" s="309"/>
      <c r="WO478" s="309"/>
      <c r="WP478" s="309"/>
      <c r="WQ478" s="309"/>
      <c r="WR478" s="309"/>
      <c r="WS478" s="309"/>
      <c r="WT478" s="309"/>
      <c r="WU478" s="309"/>
      <c r="WV478" s="309"/>
      <c r="WW478" s="309"/>
      <c r="WX478" s="309"/>
      <c r="WY478" s="309"/>
      <c r="WZ478" s="309"/>
      <c r="XA478" s="309"/>
      <c r="XB478" s="309"/>
      <c r="XC478" s="309"/>
      <c r="XD478" s="309"/>
      <c r="XE478" s="309"/>
      <c r="XF478" s="309"/>
      <c r="XG478" s="309"/>
      <c r="XH478" s="309"/>
      <c r="XI478" s="309"/>
      <c r="XJ478" s="309"/>
      <c r="XK478" s="309"/>
      <c r="XL478" s="309"/>
      <c r="XM478" s="309"/>
      <c r="XN478" s="309"/>
      <c r="XO478" s="309"/>
      <c r="XP478" s="309"/>
      <c r="XQ478" s="309"/>
      <c r="XR478" s="309"/>
      <c r="XS478" s="309"/>
      <c r="XT478" s="309"/>
      <c r="XU478" s="309"/>
      <c r="XV478" s="309"/>
      <c r="XW478" s="309"/>
      <c r="XX478" s="309"/>
      <c r="XY478" s="309"/>
      <c r="XZ478" s="309"/>
      <c r="YA478" s="309"/>
      <c r="YB478" s="309"/>
      <c r="YC478" s="309"/>
      <c r="YD478" s="309"/>
      <c r="YE478" s="309"/>
      <c r="YF478" s="309"/>
      <c r="YG478" s="309"/>
      <c r="YH478" s="309"/>
      <c r="YI478" s="309"/>
      <c r="YJ478" s="309"/>
      <c r="YK478" s="309"/>
      <c r="YL478" s="309"/>
      <c r="YM478" s="309"/>
      <c r="YN478" s="309"/>
      <c r="YO478" s="309"/>
      <c r="YP478" s="309"/>
      <c r="YQ478" s="309"/>
      <c r="YR478" s="309"/>
      <c r="YS478" s="309"/>
      <c r="YT478" s="309"/>
      <c r="YU478" s="309"/>
      <c r="YV478" s="309"/>
      <c r="YW478" s="309"/>
      <c r="YX478" s="309"/>
      <c r="YY478" s="309"/>
      <c r="YZ478" s="309"/>
      <c r="ZA478" s="309"/>
      <c r="ZB478" s="309"/>
      <c r="ZC478" s="309"/>
      <c r="ZD478" s="309"/>
      <c r="ZE478" s="309"/>
      <c r="ZF478" s="309"/>
      <c r="ZG478" s="309"/>
      <c r="ZH478" s="309"/>
      <c r="ZI478" s="309"/>
      <c r="ZJ478" s="309"/>
      <c r="ZK478" s="309"/>
      <c r="ZL478" s="309"/>
      <c r="ZM478" s="309"/>
      <c r="ZN478" s="309"/>
      <c r="ZO478" s="309"/>
      <c r="ZP478" s="309"/>
      <c r="ZQ478" s="309"/>
      <c r="ZR478" s="309"/>
      <c r="ZS478" s="309"/>
      <c r="ZT478" s="309"/>
      <c r="ZU478" s="309"/>
      <c r="ZV478" s="309"/>
      <c r="ZW478" s="309"/>
      <c r="ZX478" s="309"/>
      <c r="ZY478" s="309"/>
      <c r="ZZ478" s="309"/>
      <c r="AAA478" s="309"/>
      <c r="AAB478" s="309"/>
      <c r="AAC478" s="309"/>
      <c r="AAD478" s="309"/>
      <c r="AAE478" s="309"/>
      <c r="AAF478" s="309"/>
      <c r="AAG478" s="309"/>
      <c r="AAH478" s="309"/>
      <c r="AAI478" s="309"/>
      <c r="AAJ478" s="309"/>
      <c r="AAK478" s="309"/>
      <c r="AAL478" s="309"/>
      <c r="AAM478" s="309"/>
      <c r="AAN478" s="309"/>
      <c r="AAO478" s="309"/>
      <c r="AAP478" s="309"/>
      <c r="AAQ478" s="309"/>
      <c r="AAR478" s="309"/>
      <c r="AAS478" s="309"/>
      <c r="AAT478" s="309"/>
      <c r="AAU478" s="309"/>
      <c r="AAV478" s="309"/>
      <c r="AAW478" s="309"/>
      <c r="AAX478" s="309"/>
      <c r="AAY478" s="309"/>
      <c r="AAZ478" s="309"/>
      <c r="ABA478" s="309"/>
      <c r="ABB478" s="309"/>
      <c r="ABC478" s="309"/>
      <c r="ABD478" s="309"/>
      <c r="ABE478" s="309"/>
      <c r="ABF478" s="309"/>
      <c r="ABG478" s="309"/>
      <c r="ABH478" s="309"/>
      <c r="ABI478" s="309"/>
      <c r="ABJ478" s="309"/>
      <c r="ABK478" s="309"/>
      <c r="ABL478" s="309"/>
      <c r="ABM478" s="309"/>
      <c r="ABN478" s="309"/>
      <c r="ABO478" s="309"/>
      <c r="ABP478" s="309"/>
      <c r="ABQ478" s="309"/>
      <c r="ABR478" s="309"/>
      <c r="ABS478" s="309"/>
      <c r="ABT478" s="309"/>
      <c r="ABU478" s="309"/>
      <c r="ABV478" s="309"/>
      <c r="ABW478" s="309"/>
      <c r="ABX478" s="309"/>
      <c r="ABY478" s="309"/>
      <c r="ABZ478" s="309"/>
      <c r="ACA478" s="309"/>
      <c r="ACB478" s="309"/>
      <c r="ACC478" s="309"/>
      <c r="ACD478" s="309"/>
      <c r="ACE478" s="309"/>
      <c r="ACF478" s="309"/>
      <c r="ACG478" s="309"/>
      <c r="ACH478" s="309"/>
      <c r="ACI478" s="309"/>
      <c r="ACJ478" s="309"/>
      <c r="ACK478" s="309"/>
      <c r="ACL478" s="309"/>
      <c r="ACM478" s="309"/>
      <c r="ACN478" s="309"/>
      <c r="ACO478" s="309"/>
      <c r="ACP478" s="309"/>
      <c r="ACQ478" s="309"/>
      <c r="ACR478" s="309"/>
      <c r="ACS478" s="309"/>
      <c r="ACT478" s="309"/>
      <c r="ACU478" s="309"/>
      <c r="ACV478" s="309"/>
      <c r="ACW478" s="309"/>
      <c r="ACX478" s="309"/>
      <c r="ACY478" s="309"/>
      <c r="ACZ478" s="309"/>
      <c r="ADA478" s="309"/>
      <c r="ADB478" s="309"/>
      <c r="ADC478" s="309"/>
      <c r="ADD478" s="309"/>
      <c r="ADE478" s="309"/>
      <c r="ADF478" s="309"/>
      <c r="ADG478" s="309"/>
      <c r="ADH478" s="309"/>
      <c r="ADI478" s="309"/>
      <c r="ADJ478" s="309"/>
      <c r="ADK478" s="309"/>
      <c r="ADL478" s="309"/>
      <c r="ADM478" s="309"/>
      <c r="ADN478" s="309"/>
      <c r="ADO478" s="309"/>
      <c r="ADP478" s="309"/>
      <c r="ADQ478" s="309"/>
      <c r="ADR478" s="309"/>
      <c r="ADS478" s="309"/>
      <c r="ADT478" s="309"/>
      <c r="ADU478" s="309"/>
      <c r="ADV478" s="309"/>
      <c r="ADW478" s="309"/>
      <c r="ADX478" s="309"/>
      <c r="ADY478" s="309"/>
      <c r="ADZ478" s="309"/>
      <c r="AEA478" s="309"/>
      <c r="AEB478" s="309"/>
      <c r="AEC478" s="309"/>
      <c r="AED478" s="309"/>
      <c r="AEE478" s="309"/>
      <c r="AEF478" s="309"/>
      <c r="AEG478" s="309"/>
      <c r="AEH478" s="309"/>
      <c r="AEI478" s="309"/>
      <c r="AEJ478" s="309"/>
      <c r="AEK478" s="309"/>
      <c r="AEL478" s="309"/>
      <c r="AEM478" s="309"/>
      <c r="AEN478" s="309"/>
      <c r="AEO478" s="309"/>
      <c r="AEP478" s="309"/>
      <c r="AEQ478" s="309"/>
      <c r="AER478" s="309"/>
      <c r="AES478" s="309"/>
      <c r="AET478" s="309"/>
      <c r="AEU478" s="309"/>
      <c r="AEV478" s="309"/>
      <c r="AEW478" s="309"/>
      <c r="AEX478" s="309"/>
      <c r="AEY478" s="309"/>
      <c r="AEZ478" s="309"/>
      <c r="AFA478" s="309"/>
      <c r="AFB478" s="309"/>
      <c r="AFC478" s="309"/>
      <c r="AFD478" s="309"/>
      <c r="AFE478" s="309"/>
      <c r="AFF478" s="309"/>
      <c r="AFG478" s="309"/>
      <c r="AFH478" s="309"/>
      <c r="AFI478" s="309"/>
      <c r="AFJ478" s="309"/>
      <c r="AFK478" s="309"/>
      <c r="AFL478" s="309"/>
      <c r="AFM478" s="309"/>
      <c r="AFN478" s="309"/>
      <c r="AFO478" s="309"/>
      <c r="AFP478" s="309"/>
      <c r="AFQ478" s="309"/>
      <c r="AFR478" s="309"/>
      <c r="AFS478" s="309"/>
      <c r="AFT478" s="309"/>
      <c r="AFU478" s="309"/>
      <c r="AFV478" s="309"/>
      <c r="AFW478" s="309"/>
      <c r="AFX478" s="309"/>
      <c r="AFY478" s="309"/>
      <c r="AFZ478" s="309"/>
      <c r="AGA478" s="309"/>
      <c r="AGB478" s="309"/>
      <c r="AGC478" s="309"/>
      <c r="AGD478" s="309"/>
      <c r="AGE478" s="309"/>
      <c r="AGF478" s="309"/>
      <c r="AGG478" s="309"/>
      <c r="AGH478" s="309"/>
      <c r="AGI478" s="309"/>
      <c r="AGJ478" s="309"/>
      <c r="AGK478" s="309"/>
      <c r="AGL478" s="309"/>
      <c r="AGM478" s="309"/>
      <c r="AGN478" s="309"/>
      <c r="AGO478" s="309"/>
      <c r="AGP478" s="309"/>
      <c r="AGQ478" s="309"/>
      <c r="AGR478" s="309"/>
      <c r="AGS478" s="309"/>
      <c r="AGT478" s="309"/>
      <c r="AGU478" s="309"/>
      <c r="AGV478" s="309"/>
      <c r="AGW478" s="309"/>
      <c r="AGX478" s="309"/>
      <c r="AGY478" s="309"/>
      <c r="AGZ478" s="309"/>
      <c r="AHA478" s="309"/>
      <c r="AHB478" s="309"/>
      <c r="AHC478" s="309"/>
      <c r="AHD478" s="309"/>
      <c r="AHE478" s="309"/>
      <c r="AHF478" s="309"/>
      <c r="AHG478" s="309"/>
      <c r="AHH478" s="309"/>
      <c r="AHI478" s="309"/>
      <c r="AHJ478" s="309"/>
      <c r="AHK478" s="309"/>
      <c r="AHL478" s="309"/>
      <c r="AHM478" s="309"/>
      <c r="AHN478" s="309"/>
      <c r="AHO478" s="309"/>
      <c r="AHP478" s="309"/>
      <c r="AHQ478" s="309"/>
      <c r="AHR478" s="309"/>
      <c r="AHS478" s="309"/>
      <c r="AHT478" s="309"/>
      <c r="AHU478" s="309"/>
      <c r="AHV478" s="309"/>
      <c r="AHW478" s="309"/>
      <c r="AHX478" s="309"/>
      <c r="AHY478" s="309"/>
      <c r="AHZ478" s="309"/>
      <c r="AIA478" s="309"/>
      <c r="AIB478" s="309"/>
      <c r="AIC478" s="309"/>
      <c r="AID478" s="309"/>
      <c r="AIE478" s="309"/>
      <c r="AIF478" s="309"/>
      <c r="AIG478" s="309"/>
      <c r="AIH478" s="309"/>
      <c r="AII478" s="309"/>
      <c r="AIJ478" s="309"/>
      <c r="AIK478" s="309"/>
      <c r="AIL478" s="309"/>
      <c r="AIM478" s="309"/>
      <c r="AIN478" s="309"/>
      <c r="AIO478" s="309"/>
      <c r="AIP478" s="309"/>
      <c r="AIQ478" s="309"/>
      <c r="AIR478" s="309"/>
      <c r="AIS478" s="309"/>
      <c r="AIT478" s="309"/>
      <c r="AIU478" s="309"/>
      <c r="AIV478" s="309"/>
      <c r="AIW478" s="309"/>
      <c r="AIX478" s="309"/>
      <c r="AIY478" s="309"/>
      <c r="AIZ478" s="309"/>
      <c r="AJA478" s="309"/>
      <c r="AJB478" s="309"/>
      <c r="AJC478" s="309"/>
      <c r="AJD478" s="309"/>
      <c r="AJE478" s="309"/>
      <c r="AJF478" s="309"/>
      <c r="AJG478" s="309"/>
      <c r="AJH478" s="309"/>
      <c r="AJI478" s="309"/>
      <c r="AJJ478" s="309"/>
      <c r="AJK478" s="309"/>
      <c r="AJL478" s="309"/>
      <c r="AJM478" s="309"/>
      <c r="AJN478" s="309"/>
      <c r="AJO478" s="309"/>
      <c r="AJP478" s="309"/>
      <c r="AJQ478" s="309"/>
      <c r="AJR478" s="309"/>
      <c r="AJS478" s="309"/>
      <c r="AJT478" s="309"/>
      <c r="AJU478" s="309"/>
      <c r="AJV478" s="309"/>
      <c r="AJW478" s="309"/>
      <c r="AJX478" s="309"/>
      <c r="AJY478" s="309"/>
      <c r="AJZ478" s="309"/>
      <c r="AKA478" s="309"/>
      <c r="AKB478" s="309"/>
      <c r="AKC478" s="309"/>
      <c r="AKD478" s="309"/>
      <c r="AKE478" s="309"/>
      <c r="AKF478" s="309"/>
      <c r="AKG478" s="309"/>
      <c r="AKH478" s="309"/>
      <c r="AKI478" s="309"/>
      <c r="AKJ478" s="309"/>
      <c r="AKK478" s="309"/>
      <c r="AKL478" s="309"/>
      <c r="AKM478" s="309"/>
      <c r="AKN478" s="309"/>
      <c r="AKO478" s="309"/>
      <c r="AKP478" s="309"/>
      <c r="AKQ478" s="309"/>
      <c r="AKR478" s="309"/>
      <c r="AKS478" s="309"/>
      <c r="AKT478" s="309"/>
      <c r="AKU478" s="309"/>
      <c r="AKV478" s="309"/>
      <c r="AKW478" s="309"/>
      <c r="AKX478" s="309"/>
      <c r="AKY478" s="309"/>
      <c r="AKZ478" s="309"/>
      <c r="ALA478" s="309"/>
      <c r="ALB478" s="309"/>
      <c r="ALC478" s="309"/>
      <c r="ALD478" s="309"/>
      <c r="ALE478" s="309"/>
      <c r="ALF478" s="309"/>
      <c r="ALG478" s="309"/>
      <c r="ALH478" s="309"/>
      <c r="ALI478" s="309"/>
      <c r="ALJ478" s="309"/>
      <c r="ALK478" s="309"/>
      <c r="ALL478" s="309"/>
      <c r="ALM478" s="309"/>
      <c r="ALN478" s="309"/>
      <c r="ALO478" s="309"/>
      <c r="ALP478" s="309"/>
      <c r="ALQ478" s="309"/>
      <c r="ALR478" s="309"/>
      <c r="ALS478" s="309"/>
      <c r="ALT478" s="309"/>
      <c r="ALU478" s="309"/>
      <c r="ALV478" s="309"/>
      <c r="ALW478" s="309"/>
      <c r="ALX478" s="309"/>
      <c r="ALY478" s="309"/>
      <c r="ALZ478" s="309"/>
      <c r="AMA478" s="309"/>
      <c r="AMB478" s="309"/>
      <c r="AMC478" s="309"/>
      <c r="AMD478" s="309"/>
      <c r="AME478" s="309"/>
      <c r="AMF478" s="309"/>
      <c r="AMG478" s="309"/>
      <c r="AMH478" s="309"/>
      <c r="AMI478" s="309"/>
      <c r="AMJ478" s="309"/>
      <c r="AMK478" s="309"/>
      <c r="AML478" s="309"/>
      <c r="AMM478" s="309"/>
      <c r="AMN478" s="309"/>
      <c r="AMO478" s="309"/>
      <c r="AMP478" s="309"/>
      <c r="AMQ478" s="309"/>
      <c r="AMR478" s="309"/>
      <c r="AMS478" s="309"/>
      <c r="AMT478" s="309"/>
      <c r="AMU478" s="309"/>
      <c r="AMV478" s="309"/>
      <c r="AMW478" s="309"/>
      <c r="AMX478" s="309"/>
      <c r="AMY478" s="309"/>
      <c r="AMZ478" s="309"/>
      <c r="ANA478" s="309"/>
      <c r="ANB478" s="309"/>
      <c r="ANC478" s="309"/>
      <c r="AND478" s="309"/>
      <c r="ANE478" s="309"/>
      <c r="ANF478" s="309"/>
      <c r="ANG478" s="309"/>
      <c r="ANH478" s="309"/>
      <c r="ANI478" s="309"/>
      <c r="ANJ478" s="309"/>
      <c r="ANK478" s="309"/>
      <c r="ANL478" s="309"/>
      <c r="ANM478" s="309"/>
      <c r="ANN478" s="309"/>
      <c r="ANO478" s="309"/>
      <c r="ANP478" s="309"/>
      <c r="ANQ478" s="309"/>
      <c r="ANR478" s="309"/>
      <c r="ANS478" s="309"/>
      <c r="ANT478" s="309"/>
      <c r="ANU478" s="309"/>
      <c r="ANV478" s="309"/>
      <c r="ANW478" s="309"/>
      <c r="ANX478" s="309"/>
      <c r="ANY478" s="309"/>
      <c r="ANZ478" s="309"/>
      <c r="AOA478" s="309"/>
      <c r="AOB478" s="309"/>
      <c r="AOC478" s="309"/>
      <c r="AOD478" s="309"/>
      <c r="AOE478" s="309"/>
      <c r="AOF478" s="309"/>
      <c r="AOG478" s="309"/>
      <c r="AOH478" s="309"/>
      <c r="AOI478" s="309"/>
      <c r="AOJ478" s="309"/>
      <c r="AOK478" s="309"/>
      <c r="AOL478" s="309"/>
      <c r="AOM478" s="309"/>
      <c r="AON478" s="309"/>
      <c r="AOO478" s="309"/>
      <c r="AOP478" s="309"/>
      <c r="AOQ478" s="309"/>
      <c r="AOR478" s="309"/>
      <c r="AOS478" s="309"/>
      <c r="AOT478" s="309"/>
      <c r="AOU478" s="309"/>
      <c r="AOV478" s="309"/>
      <c r="AOW478" s="309"/>
      <c r="AOX478" s="309"/>
      <c r="AOY478" s="309"/>
      <c r="AOZ478" s="309"/>
      <c r="APA478" s="309"/>
      <c r="APB478" s="309"/>
      <c r="APC478" s="309"/>
      <c r="APD478" s="309"/>
      <c r="APE478" s="309"/>
      <c r="APF478" s="309"/>
      <c r="APG478" s="309"/>
      <c r="APH478" s="309"/>
      <c r="API478" s="309"/>
      <c r="APJ478" s="309"/>
      <c r="APK478" s="309"/>
      <c r="APL478" s="309"/>
      <c r="APM478" s="309"/>
      <c r="APN478" s="309"/>
      <c r="APO478" s="309"/>
      <c r="APP478" s="309"/>
      <c r="APQ478" s="309"/>
      <c r="APR478" s="309"/>
      <c r="APS478" s="309"/>
      <c r="APT478" s="309"/>
      <c r="APU478" s="309"/>
      <c r="APV478" s="309"/>
      <c r="APW478" s="309"/>
      <c r="APX478" s="309"/>
      <c r="APY478" s="309"/>
      <c r="APZ478" s="309"/>
      <c r="AQA478" s="309"/>
      <c r="AQB478" s="309"/>
      <c r="AQC478" s="309"/>
      <c r="AQD478" s="309"/>
      <c r="AQE478" s="309"/>
      <c r="AQF478" s="309"/>
      <c r="AQG478" s="309"/>
      <c r="AQH478" s="309"/>
      <c r="AQI478" s="309"/>
      <c r="AQJ478" s="309"/>
      <c r="AQK478" s="309"/>
      <c r="AQL478" s="309"/>
      <c r="AQM478" s="309"/>
      <c r="AQN478" s="309"/>
      <c r="AQO478" s="309"/>
      <c r="AQP478" s="309"/>
      <c r="AQQ478" s="309"/>
      <c r="AQR478" s="309"/>
      <c r="AQS478" s="309"/>
      <c r="AQT478" s="309"/>
      <c r="AQU478" s="309"/>
      <c r="AQV478" s="309"/>
      <c r="AQW478" s="309"/>
      <c r="AQX478" s="309"/>
      <c r="AQY478" s="309"/>
      <c r="AQZ478" s="309"/>
      <c r="ARA478" s="309"/>
      <c r="ARB478" s="309"/>
      <c r="ARC478" s="309"/>
      <c r="ARD478" s="309"/>
      <c r="ARE478" s="309"/>
      <c r="ARF478" s="309"/>
      <c r="ARG478" s="309"/>
      <c r="ARH478" s="309"/>
      <c r="ARI478" s="309"/>
      <c r="ARJ478" s="309"/>
      <c r="ARK478" s="309"/>
      <c r="ARL478" s="309"/>
      <c r="ARM478" s="309"/>
      <c r="ARN478" s="309"/>
      <c r="ARO478" s="309"/>
      <c r="ARP478" s="309"/>
      <c r="ARQ478" s="309"/>
      <c r="ARR478" s="309"/>
      <c r="ARS478" s="309"/>
      <c r="ART478" s="309"/>
      <c r="ARU478" s="309"/>
      <c r="ARV478" s="309"/>
      <c r="ARW478" s="309"/>
      <c r="ARX478" s="309"/>
      <c r="ARY478" s="309"/>
      <c r="ARZ478" s="309"/>
      <c r="ASA478" s="309"/>
      <c r="ASB478" s="309"/>
      <c r="ASC478" s="309"/>
      <c r="ASD478" s="309"/>
      <c r="ASE478" s="309"/>
      <c r="ASF478" s="309"/>
      <c r="ASG478" s="309"/>
      <c r="ASH478" s="309"/>
      <c r="ASI478" s="309"/>
      <c r="ASJ478" s="309"/>
      <c r="ASK478" s="309"/>
      <c r="ASL478" s="309"/>
      <c r="ASM478" s="309"/>
      <c r="ASN478" s="309"/>
      <c r="ASO478" s="309"/>
      <c r="ASP478" s="309"/>
      <c r="ASQ478" s="309"/>
      <c r="ASR478" s="309"/>
      <c r="ASS478" s="309"/>
      <c r="AST478" s="309"/>
      <c r="ASU478" s="309"/>
      <c r="ASV478" s="309"/>
      <c r="ASW478" s="309"/>
      <c r="ASX478" s="309"/>
      <c r="ASY478" s="309"/>
      <c r="ASZ478" s="309"/>
      <c r="ATA478" s="309"/>
      <c r="ATB478" s="309"/>
      <c r="ATC478" s="309"/>
      <c r="ATD478" s="309"/>
      <c r="ATE478" s="309"/>
      <c r="ATF478" s="309"/>
      <c r="ATG478" s="309"/>
      <c r="ATH478" s="309"/>
      <c r="ATI478" s="309"/>
      <c r="ATJ478" s="309"/>
      <c r="ATK478" s="309"/>
      <c r="ATL478" s="309"/>
      <c r="ATM478" s="309"/>
      <c r="ATN478" s="309"/>
      <c r="ATO478" s="309"/>
      <c r="ATP478" s="309"/>
      <c r="ATQ478" s="309"/>
      <c r="ATR478" s="309"/>
      <c r="ATS478" s="309"/>
      <c r="ATT478" s="309"/>
      <c r="ATU478" s="309"/>
      <c r="ATV478" s="309"/>
      <c r="ATW478" s="309"/>
      <c r="ATX478" s="309"/>
      <c r="ATY478" s="309"/>
      <c r="ATZ478" s="309"/>
      <c r="AUA478" s="309"/>
      <c r="AUB478" s="309"/>
      <c r="AUC478" s="309"/>
      <c r="AUD478" s="309"/>
      <c r="AUE478" s="309"/>
      <c r="AUF478" s="309"/>
      <c r="AUG478" s="309"/>
      <c r="AUH478" s="309"/>
      <c r="AUI478" s="309"/>
      <c r="AUJ478" s="309"/>
      <c r="AUK478" s="309"/>
      <c r="AUL478" s="309"/>
      <c r="AUM478" s="309"/>
      <c r="AUN478" s="309"/>
      <c r="AUO478" s="309"/>
      <c r="AUP478" s="309"/>
      <c r="AUQ478" s="309"/>
      <c r="AUR478" s="309"/>
      <c r="AUS478" s="309"/>
      <c r="AUT478" s="309"/>
      <c r="AUU478" s="309"/>
      <c r="AUV478" s="309"/>
      <c r="AUW478" s="309"/>
      <c r="AUX478" s="309"/>
      <c r="AUY478" s="309"/>
      <c r="AUZ478" s="309"/>
      <c r="AVA478" s="309"/>
      <c r="AVB478" s="309"/>
      <c r="AVC478" s="309"/>
      <c r="AVD478" s="309"/>
      <c r="AVE478" s="309"/>
      <c r="AVF478" s="309"/>
      <c r="AVG478" s="309"/>
      <c r="AVH478" s="309"/>
      <c r="AVI478" s="309"/>
      <c r="AVJ478" s="309"/>
      <c r="AVK478" s="309"/>
      <c r="AVL478" s="309"/>
      <c r="AVM478" s="309"/>
      <c r="AVN478" s="309"/>
      <c r="AVO478" s="309"/>
      <c r="AVP478" s="309"/>
      <c r="AVQ478" s="309"/>
      <c r="AVR478" s="309"/>
      <c r="AVS478" s="309"/>
      <c r="AVT478" s="309"/>
      <c r="AVU478" s="309"/>
      <c r="AVV478" s="309"/>
      <c r="AVW478" s="309"/>
      <c r="AVX478" s="309"/>
      <c r="AVY478" s="309"/>
      <c r="AVZ478" s="309"/>
      <c r="AWA478" s="309"/>
      <c r="AWB478" s="309"/>
      <c r="AWC478" s="309"/>
      <c r="AWD478" s="309"/>
      <c r="AWE478" s="309"/>
      <c r="AWF478" s="309"/>
      <c r="AWG478" s="309"/>
      <c r="AWH478" s="309"/>
      <c r="AWI478" s="309"/>
      <c r="AWJ478" s="309"/>
      <c r="AWK478" s="309"/>
      <c r="AWL478" s="309"/>
      <c r="AWM478" s="309"/>
      <c r="AWN478" s="309"/>
      <c r="AWO478" s="309"/>
      <c r="AWP478" s="309"/>
      <c r="AWQ478" s="309"/>
      <c r="AWR478" s="309"/>
      <c r="AWS478" s="309"/>
      <c r="AWT478" s="309"/>
      <c r="AWU478" s="309"/>
      <c r="AWV478" s="309"/>
      <c r="AWW478" s="309"/>
      <c r="AWX478" s="309"/>
      <c r="AWY478" s="309"/>
      <c r="AWZ478" s="309"/>
      <c r="AXA478" s="309"/>
      <c r="AXB478" s="309"/>
      <c r="AXC478" s="309"/>
      <c r="AXD478" s="309"/>
      <c r="AXE478" s="309"/>
      <c r="AXF478" s="309"/>
      <c r="AXG478" s="309"/>
      <c r="AXH478" s="309"/>
      <c r="AXI478" s="309"/>
      <c r="AXJ478" s="309"/>
      <c r="AXK478" s="309"/>
      <c r="AXL478" s="309"/>
      <c r="AXM478" s="309"/>
      <c r="AXN478" s="309"/>
      <c r="AXO478" s="309"/>
      <c r="AXP478" s="309"/>
      <c r="AXQ478" s="309"/>
      <c r="AXR478" s="309"/>
      <c r="AXS478" s="309"/>
      <c r="AXT478" s="309"/>
      <c r="AXU478" s="309"/>
      <c r="AXV478" s="309"/>
      <c r="AXW478" s="309"/>
      <c r="AXX478" s="309"/>
      <c r="AXY478" s="309"/>
      <c r="AXZ478" s="309"/>
      <c r="AYA478" s="309"/>
      <c r="AYB478" s="309"/>
      <c r="AYC478" s="309"/>
      <c r="AYD478" s="309"/>
      <c r="AYE478" s="309"/>
      <c r="AYF478" s="309"/>
      <c r="AYG478" s="309"/>
      <c r="AYH478" s="309"/>
      <c r="AYI478" s="309"/>
      <c r="AYJ478" s="309"/>
      <c r="AYK478" s="309"/>
      <c r="AYL478" s="309"/>
      <c r="AYM478" s="309"/>
      <c r="AYN478" s="309"/>
      <c r="AYO478" s="309"/>
      <c r="AYP478" s="309"/>
      <c r="AYQ478" s="309"/>
      <c r="AYR478" s="309"/>
      <c r="AYS478" s="309"/>
      <c r="AYT478" s="309"/>
      <c r="AYU478" s="309"/>
      <c r="AYV478" s="309"/>
      <c r="AYW478" s="309"/>
      <c r="AYX478" s="309"/>
      <c r="AYY478" s="309"/>
      <c r="AYZ478" s="309"/>
      <c r="AZA478" s="309"/>
      <c r="AZB478" s="309"/>
      <c r="AZC478" s="309"/>
      <c r="AZD478" s="309"/>
      <c r="AZE478" s="309"/>
      <c r="AZF478" s="309"/>
      <c r="AZG478" s="309"/>
      <c r="AZH478" s="309"/>
      <c r="AZI478" s="309"/>
      <c r="AZJ478" s="309"/>
      <c r="AZK478" s="309"/>
      <c r="AZL478" s="309"/>
      <c r="AZM478" s="309"/>
      <c r="AZN478" s="309"/>
      <c r="AZO478" s="309"/>
      <c r="AZP478" s="309"/>
      <c r="AZQ478" s="309"/>
      <c r="AZR478" s="309"/>
      <c r="AZS478" s="309"/>
      <c r="AZT478" s="309"/>
      <c r="AZU478" s="309"/>
      <c r="AZV478" s="309"/>
      <c r="AZW478" s="309"/>
      <c r="AZX478" s="309"/>
      <c r="AZY478" s="309"/>
      <c r="AZZ478" s="309"/>
      <c r="BAA478" s="309"/>
      <c r="BAB478" s="309"/>
      <c r="BAC478" s="309"/>
      <c r="BAD478" s="309"/>
      <c r="BAE478" s="309"/>
      <c r="BAF478" s="309"/>
      <c r="BAG478" s="309"/>
      <c r="BAH478" s="309"/>
      <c r="BAI478" s="309"/>
      <c r="BAJ478" s="309"/>
      <c r="BAK478" s="309"/>
      <c r="BAL478" s="309"/>
      <c r="BAM478" s="309"/>
      <c r="BAN478" s="309"/>
      <c r="BAO478" s="309"/>
      <c r="BAP478" s="309"/>
      <c r="BAQ478" s="309"/>
      <c r="BAR478" s="309"/>
      <c r="BAS478" s="309"/>
      <c r="BAT478" s="309"/>
      <c r="BAU478" s="309"/>
      <c r="BAV478" s="309"/>
      <c r="BAW478" s="309"/>
      <c r="BAX478" s="309"/>
      <c r="BAY478" s="309"/>
      <c r="BAZ478" s="309"/>
      <c r="BBA478" s="309"/>
      <c r="BBB478" s="309"/>
      <c r="BBC478" s="309"/>
      <c r="BBD478" s="309"/>
      <c r="BBE478" s="309"/>
      <c r="BBF478" s="309"/>
      <c r="BBG478" s="309"/>
      <c r="BBH478" s="309"/>
      <c r="BBI478" s="309"/>
      <c r="BBJ478" s="309"/>
      <c r="BBK478" s="309"/>
      <c r="BBL478" s="309"/>
      <c r="BBM478" s="309"/>
      <c r="BBN478" s="309"/>
      <c r="BBO478" s="309"/>
      <c r="BBP478" s="309"/>
      <c r="BBQ478" s="309"/>
      <c r="BBR478" s="309"/>
      <c r="BBS478" s="309"/>
      <c r="BBT478" s="309"/>
      <c r="BBU478" s="309"/>
      <c r="BBV478" s="309"/>
      <c r="BBW478" s="309"/>
      <c r="BBX478" s="309"/>
      <c r="BBY478" s="309"/>
      <c r="BBZ478" s="309"/>
      <c r="BCA478" s="309"/>
      <c r="BCB478" s="309"/>
      <c r="BCC478" s="309"/>
      <c r="BCD478" s="309"/>
      <c r="BCE478" s="309"/>
      <c r="BCF478" s="309"/>
      <c r="BCG478" s="309"/>
      <c r="BCH478" s="309"/>
      <c r="BCI478" s="309"/>
      <c r="BCJ478" s="309"/>
      <c r="BCK478" s="309"/>
      <c r="BCL478" s="309"/>
      <c r="BCM478" s="309"/>
      <c r="BCN478" s="309"/>
      <c r="BCO478" s="309"/>
      <c r="BCP478" s="309"/>
      <c r="BCQ478" s="309"/>
      <c r="BCR478" s="309"/>
      <c r="BCS478" s="309"/>
      <c r="BCT478" s="309"/>
      <c r="BCU478" s="309"/>
      <c r="BCV478" s="309"/>
      <c r="BCW478" s="309"/>
      <c r="BCX478" s="309"/>
      <c r="BCY478" s="309"/>
      <c r="BCZ478" s="309"/>
      <c r="BDA478" s="309"/>
      <c r="BDB478" s="309"/>
      <c r="BDC478" s="309"/>
      <c r="BDD478" s="309"/>
      <c r="BDE478" s="309"/>
      <c r="BDF478" s="309"/>
      <c r="BDG478" s="309"/>
      <c r="BDH478" s="309"/>
      <c r="BDI478" s="309"/>
      <c r="BDJ478" s="309"/>
      <c r="BDK478" s="309"/>
      <c r="BDL478" s="309"/>
      <c r="BDM478" s="309"/>
      <c r="BDN478" s="309"/>
      <c r="BDO478" s="309"/>
      <c r="BDP478" s="309"/>
      <c r="BDQ478" s="309"/>
      <c r="BDR478" s="309"/>
      <c r="BDS478" s="309"/>
      <c r="BDT478" s="309"/>
      <c r="BDU478" s="309"/>
      <c r="BDV478" s="309"/>
      <c r="BDW478" s="309"/>
      <c r="BDX478" s="309"/>
      <c r="BDY478" s="309"/>
      <c r="BDZ478" s="309"/>
      <c r="BEA478" s="309"/>
      <c r="BEB478" s="309"/>
      <c r="BEC478" s="309"/>
      <c r="BED478" s="309"/>
      <c r="BEE478" s="309"/>
      <c r="BEF478" s="309"/>
      <c r="BEG478" s="309"/>
      <c r="BEH478" s="309"/>
      <c r="BEI478" s="309"/>
      <c r="BEJ478" s="309"/>
      <c r="BEK478" s="309"/>
      <c r="BEL478" s="309"/>
      <c r="BEM478" s="309"/>
      <c r="BEN478" s="309"/>
      <c r="BEO478" s="309"/>
      <c r="BEP478" s="309"/>
      <c r="BEQ478" s="309"/>
      <c r="BER478" s="309"/>
      <c r="BES478" s="309"/>
      <c r="BET478" s="309"/>
      <c r="BEU478" s="309"/>
      <c r="BEV478" s="309"/>
      <c r="BEW478" s="309"/>
      <c r="BEX478" s="309"/>
      <c r="BEY478" s="309"/>
      <c r="BEZ478" s="309"/>
      <c r="BFA478" s="309"/>
      <c r="BFB478" s="309"/>
      <c r="BFC478" s="309"/>
      <c r="BFD478" s="309"/>
      <c r="BFE478" s="309"/>
      <c r="BFF478" s="309"/>
      <c r="BFG478" s="309"/>
      <c r="BFH478" s="309"/>
      <c r="BFI478" s="309"/>
      <c r="BFJ478" s="309"/>
      <c r="BFK478" s="309"/>
      <c r="BFL478" s="309"/>
      <c r="BFM478" s="309"/>
      <c r="BFN478" s="309"/>
      <c r="BFO478" s="309"/>
      <c r="BFP478" s="309"/>
      <c r="BFQ478" s="309"/>
      <c r="BFR478" s="309"/>
      <c r="BFS478" s="309"/>
      <c r="BFT478" s="309"/>
      <c r="BFU478" s="309"/>
      <c r="BFV478" s="309"/>
      <c r="BFW478" s="309"/>
      <c r="BFX478" s="309"/>
      <c r="BFY478" s="309"/>
      <c r="BFZ478" s="309"/>
      <c r="BGA478" s="309"/>
      <c r="BGB478" s="309"/>
      <c r="BGC478" s="309"/>
      <c r="BGD478" s="309"/>
      <c r="BGE478" s="309"/>
      <c r="BGF478" s="309"/>
      <c r="BGG478" s="309"/>
      <c r="BGH478" s="309"/>
    </row>
    <row r="479" spans="6:1542" s="18" customFormat="1" ht="14.45" customHeight="1" x14ac:dyDescent="0.25">
      <c r="F479" s="68"/>
      <c r="Y479" s="68"/>
      <c r="AC479" s="309"/>
      <c r="AD479" s="309"/>
      <c r="AE479" s="309"/>
      <c r="AF479" s="309"/>
      <c r="AG479" s="309"/>
      <c r="AH479" s="309"/>
      <c r="AI479" s="309"/>
      <c r="AJ479" s="309"/>
      <c r="AK479" s="309"/>
      <c r="AL479" s="309"/>
      <c r="AM479" s="309"/>
      <c r="AN479" s="309"/>
      <c r="AO479" s="309"/>
      <c r="AP479" s="309"/>
      <c r="AQ479" s="309"/>
      <c r="AR479" s="309"/>
      <c r="AS479" s="309"/>
      <c r="AT479" s="309"/>
      <c r="AU479" s="309"/>
      <c r="AV479" s="309"/>
      <c r="AW479" s="309"/>
      <c r="AX479" s="309"/>
      <c r="AY479" s="309"/>
      <c r="AZ479" s="309"/>
      <c r="BA479" s="309"/>
      <c r="BB479" s="309"/>
      <c r="BC479" s="309"/>
      <c r="BD479" s="309"/>
      <c r="BE479" s="309"/>
      <c r="BF479" s="309"/>
      <c r="BG479" s="309"/>
      <c r="BH479" s="309"/>
      <c r="BI479" s="309"/>
      <c r="BJ479" s="309"/>
      <c r="BK479" s="309"/>
      <c r="BL479" s="309"/>
      <c r="BM479" s="309"/>
      <c r="BN479" s="309"/>
      <c r="BO479" s="309"/>
      <c r="BP479" s="309"/>
      <c r="BQ479" s="309"/>
      <c r="BR479" s="309"/>
      <c r="BS479" s="309"/>
      <c r="BT479" s="309"/>
      <c r="BU479" s="309"/>
      <c r="BV479" s="309"/>
      <c r="BW479" s="309"/>
      <c r="BX479" s="309"/>
      <c r="BY479" s="309"/>
      <c r="BZ479" s="309"/>
      <c r="CA479" s="309"/>
      <c r="CB479" s="309"/>
      <c r="CC479" s="309"/>
      <c r="CD479" s="309"/>
      <c r="CE479" s="309"/>
      <c r="CF479" s="309"/>
      <c r="CG479" s="309"/>
      <c r="CH479" s="309"/>
      <c r="CI479" s="309"/>
      <c r="CJ479" s="309"/>
      <c r="CK479" s="309"/>
      <c r="CL479" s="309"/>
      <c r="CM479" s="309"/>
      <c r="CN479" s="309"/>
      <c r="CO479" s="309"/>
      <c r="CP479" s="309"/>
      <c r="CQ479" s="309"/>
      <c r="CR479" s="309"/>
      <c r="CS479" s="309"/>
      <c r="CT479" s="309"/>
      <c r="CU479" s="309"/>
      <c r="CV479" s="309"/>
      <c r="CW479" s="309"/>
      <c r="CX479" s="309"/>
      <c r="CY479" s="309"/>
      <c r="CZ479" s="309"/>
      <c r="DA479" s="309"/>
      <c r="DB479" s="309"/>
      <c r="DC479" s="309"/>
      <c r="DD479" s="309"/>
      <c r="DE479" s="309"/>
      <c r="DF479" s="309"/>
      <c r="DG479" s="309"/>
      <c r="DH479" s="309"/>
      <c r="DI479" s="309"/>
      <c r="DJ479" s="309"/>
      <c r="DK479" s="309"/>
      <c r="DL479" s="309"/>
      <c r="DM479" s="309"/>
      <c r="DN479" s="309"/>
      <c r="DO479" s="309"/>
      <c r="DP479" s="309"/>
      <c r="DQ479" s="309"/>
      <c r="DR479" s="309"/>
      <c r="DS479" s="309"/>
      <c r="DT479" s="309"/>
      <c r="DU479" s="309"/>
      <c r="DV479" s="309"/>
      <c r="DW479" s="309"/>
      <c r="DX479" s="309"/>
      <c r="DY479" s="309"/>
      <c r="DZ479" s="309"/>
      <c r="EA479" s="309"/>
      <c r="EB479" s="309"/>
      <c r="EC479" s="309"/>
      <c r="ED479" s="309"/>
      <c r="EE479" s="309"/>
      <c r="EF479" s="309"/>
      <c r="EG479" s="309"/>
      <c r="EH479" s="309"/>
      <c r="EI479" s="309"/>
      <c r="EJ479" s="309"/>
      <c r="EK479" s="309"/>
      <c r="EL479" s="309"/>
      <c r="EM479" s="309"/>
      <c r="EN479" s="309"/>
      <c r="EO479" s="309"/>
      <c r="EP479" s="309"/>
      <c r="EQ479" s="309"/>
      <c r="ER479" s="309"/>
      <c r="ES479" s="309"/>
      <c r="ET479" s="309"/>
      <c r="EU479" s="309"/>
      <c r="EV479" s="309"/>
      <c r="EW479" s="309"/>
      <c r="EX479" s="309"/>
      <c r="EY479" s="309"/>
      <c r="EZ479" s="309"/>
      <c r="FA479" s="309"/>
      <c r="FB479" s="309"/>
      <c r="FC479" s="309"/>
      <c r="FD479" s="309"/>
      <c r="FE479" s="309"/>
      <c r="FF479" s="309"/>
      <c r="FG479" s="309"/>
      <c r="FH479" s="309"/>
      <c r="FI479" s="309"/>
      <c r="FJ479" s="309"/>
      <c r="FK479" s="309"/>
      <c r="FL479" s="309"/>
      <c r="FM479" s="309"/>
      <c r="FN479" s="309"/>
      <c r="FO479" s="309"/>
      <c r="FP479" s="309"/>
      <c r="FQ479" s="309"/>
      <c r="FR479" s="309"/>
      <c r="FS479" s="309"/>
      <c r="FT479" s="309"/>
      <c r="FU479" s="309"/>
      <c r="FV479" s="309"/>
      <c r="FW479" s="309"/>
      <c r="FX479" s="309"/>
      <c r="FY479" s="309"/>
      <c r="FZ479" s="309"/>
      <c r="GA479" s="309"/>
      <c r="GB479" s="309"/>
      <c r="GC479" s="309"/>
      <c r="GD479" s="309"/>
      <c r="GE479" s="309"/>
      <c r="GF479" s="309"/>
      <c r="GG479" s="309"/>
      <c r="GH479" s="309"/>
      <c r="GI479" s="309"/>
      <c r="GJ479" s="309"/>
      <c r="GK479" s="309"/>
      <c r="GL479" s="309"/>
      <c r="GM479" s="309"/>
      <c r="GN479" s="309"/>
      <c r="GO479" s="309"/>
      <c r="GP479" s="309"/>
      <c r="GQ479" s="309"/>
      <c r="GR479" s="309"/>
      <c r="GS479" s="309"/>
      <c r="GT479" s="309"/>
      <c r="GU479" s="309"/>
      <c r="GV479" s="309"/>
      <c r="GW479" s="309"/>
      <c r="GX479" s="309"/>
      <c r="GY479" s="309"/>
      <c r="GZ479" s="309"/>
      <c r="HA479" s="309"/>
      <c r="HB479" s="309"/>
      <c r="HC479" s="309"/>
      <c r="HD479" s="309"/>
      <c r="HE479" s="309"/>
      <c r="HF479" s="309"/>
      <c r="HG479" s="309"/>
      <c r="HH479" s="309"/>
      <c r="HI479" s="309"/>
      <c r="HJ479" s="309"/>
      <c r="HK479" s="309"/>
      <c r="HL479" s="309"/>
      <c r="HM479" s="309"/>
      <c r="HN479" s="309"/>
      <c r="HO479" s="309"/>
      <c r="HP479" s="309"/>
      <c r="HQ479" s="309"/>
      <c r="HR479" s="309"/>
      <c r="HS479" s="309"/>
      <c r="HT479" s="309"/>
      <c r="HU479" s="309"/>
      <c r="HV479" s="309"/>
      <c r="HW479" s="309"/>
      <c r="HX479" s="309"/>
      <c r="HY479" s="309"/>
      <c r="HZ479" s="309"/>
      <c r="IA479" s="309"/>
      <c r="IB479" s="309"/>
      <c r="IC479" s="309"/>
      <c r="ID479" s="309"/>
      <c r="IE479" s="309"/>
      <c r="IF479" s="309"/>
      <c r="IG479" s="309"/>
      <c r="IH479" s="309"/>
      <c r="II479" s="309"/>
      <c r="IJ479" s="309"/>
      <c r="IK479" s="309"/>
      <c r="IL479" s="309"/>
      <c r="IM479" s="309"/>
      <c r="IN479" s="309"/>
      <c r="IO479" s="309"/>
      <c r="IP479" s="309"/>
      <c r="IQ479" s="309"/>
      <c r="IR479" s="309"/>
      <c r="IS479" s="309"/>
      <c r="IT479" s="309"/>
      <c r="IU479" s="309"/>
      <c r="IV479" s="309"/>
      <c r="IW479" s="309"/>
      <c r="IX479" s="309"/>
      <c r="IY479" s="309"/>
      <c r="IZ479" s="309"/>
      <c r="JA479" s="309"/>
      <c r="JB479" s="309"/>
      <c r="JC479" s="309"/>
      <c r="JD479" s="309"/>
      <c r="JE479" s="309"/>
      <c r="JF479" s="309"/>
      <c r="JG479" s="309"/>
      <c r="JH479" s="309"/>
      <c r="JI479" s="309"/>
      <c r="JJ479" s="309"/>
      <c r="JK479" s="309"/>
      <c r="JL479" s="309"/>
      <c r="JM479" s="309"/>
      <c r="JN479" s="309"/>
      <c r="JO479" s="309"/>
      <c r="JP479" s="309"/>
      <c r="JQ479" s="309"/>
      <c r="JR479" s="309"/>
      <c r="JS479" s="309"/>
      <c r="JT479" s="309"/>
      <c r="JU479" s="309"/>
      <c r="JV479" s="309"/>
      <c r="JW479" s="309"/>
      <c r="JX479" s="309"/>
      <c r="JY479" s="309"/>
      <c r="JZ479" s="309"/>
      <c r="KA479" s="309"/>
      <c r="KB479" s="309"/>
      <c r="KC479" s="309"/>
      <c r="KD479" s="309"/>
      <c r="KE479" s="309"/>
      <c r="KF479" s="309"/>
      <c r="KG479" s="309"/>
      <c r="KH479" s="309"/>
      <c r="KI479" s="309"/>
      <c r="KJ479" s="309"/>
      <c r="KK479" s="309"/>
      <c r="KL479" s="309"/>
      <c r="KM479" s="309"/>
      <c r="KN479" s="309"/>
      <c r="KO479" s="309"/>
      <c r="KP479" s="309"/>
      <c r="KQ479" s="309"/>
      <c r="KR479" s="309"/>
      <c r="KS479" s="309"/>
      <c r="KT479" s="309"/>
      <c r="KU479" s="309"/>
      <c r="KV479" s="309"/>
      <c r="KW479" s="309"/>
      <c r="KX479" s="309"/>
      <c r="KY479" s="309"/>
      <c r="KZ479" s="309"/>
      <c r="LA479" s="309"/>
      <c r="LB479" s="309"/>
      <c r="LC479" s="309"/>
      <c r="LD479" s="309"/>
      <c r="LE479" s="309"/>
      <c r="LF479" s="309"/>
      <c r="LG479" s="309"/>
      <c r="LH479" s="309"/>
      <c r="LI479" s="309"/>
      <c r="LJ479" s="309"/>
      <c r="LK479" s="309"/>
      <c r="LL479" s="309"/>
      <c r="LM479" s="309"/>
      <c r="LN479" s="309"/>
      <c r="LO479" s="309"/>
      <c r="LP479" s="309"/>
      <c r="LQ479" s="309"/>
      <c r="LR479" s="309"/>
      <c r="LS479" s="309"/>
      <c r="LT479" s="309"/>
      <c r="LU479" s="309"/>
      <c r="LV479" s="309"/>
      <c r="LW479" s="309"/>
      <c r="LX479" s="309"/>
      <c r="LY479" s="309"/>
      <c r="LZ479" s="309"/>
      <c r="MA479" s="309"/>
      <c r="MB479" s="309"/>
      <c r="MC479" s="309"/>
      <c r="MD479" s="309"/>
      <c r="ME479" s="309"/>
      <c r="MF479" s="309"/>
      <c r="MG479" s="309"/>
      <c r="MH479" s="309"/>
      <c r="MI479" s="309"/>
      <c r="MJ479" s="309"/>
      <c r="MK479" s="309"/>
      <c r="ML479" s="309"/>
      <c r="MM479" s="309"/>
      <c r="MN479" s="309"/>
      <c r="MO479" s="309"/>
      <c r="MP479" s="309"/>
      <c r="MQ479" s="309"/>
      <c r="MR479" s="309"/>
      <c r="MS479" s="309"/>
      <c r="MT479" s="309"/>
      <c r="MU479" s="309"/>
      <c r="MV479" s="309"/>
      <c r="MW479" s="309"/>
      <c r="MX479" s="309"/>
      <c r="MY479" s="309"/>
      <c r="MZ479" s="309"/>
      <c r="NA479" s="309"/>
      <c r="NB479" s="309"/>
      <c r="NC479" s="309"/>
      <c r="ND479" s="309"/>
      <c r="NE479" s="309"/>
      <c r="NF479" s="309"/>
      <c r="NG479" s="309"/>
      <c r="NH479" s="309"/>
      <c r="NI479" s="309"/>
      <c r="NJ479" s="309"/>
      <c r="NK479" s="309"/>
      <c r="NL479" s="309"/>
      <c r="NM479" s="309"/>
      <c r="NN479" s="309"/>
      <c r="NO479" s="309"/>
      <c r="NP479" s="309"/>
      <c r="NQ479" s="309"/>
      <c r="NR479" s="309"/>
      <c r="NS479" s="309"/>
      <c r="NT479" s="309"/>
      <c r="NU479" s="309"/>
      <c r="NV479" s="309"/>
      <c r="NW479" s="309"/>
      <c r="NX479" s="309"/>
      <c r="NY479" s="309"/>
      <c r="NZ479" s="309"/>
      <c r="OA479" s="309"/>
      <c r="OB479" s="309"/>
      <c r="OC479" s="309"/>
      <c r="OD479" s="309"/>
      <c r="OE479" s="309"/>
      <c r="OF479" s="309"/>
      <c r="OG479" s="309"/>
      <c r="OH479" s="309"/>
      <c r="OI479" s="309"/>
      <c r="OJ479" s="309"/>
      <c r="OK479" s="309"/>
      <c r="OL479" s="309"/>
      <c r="OM479" s="309"/>
      <c r="ON479" s="309"/>
      <c r="OO479" s="309"/>
      <c r="OP479" s="309"/>
      <c r="OQ479" s="309"/>
      <c r="OR479" s="309"/>
      <c r="OS479" s="309"/>
      <c r="OT479" s="309"/>
      <c r="OU479" s="309"/>
      <c r="OV479" s="309"/>
      <c r="OW479" s="309"/>
      <c r="OX479" s="309"/>
      <c r="OY479" s="309"/>
      <c r="OZ479" s="309"/>
      <c r="PA479" s="309"/>
      <c r="PB479" s="309"/>
      <c r="PC479" s="309"/>
      <c r="PD479" s="309"/>
      <c r="PE479" s="309"/>
      <c r="PF479" s="309"/>
      <c r="PG479" s="309"/>
      <c r="PH479" s="309"/>
      <c r="PI479" s="309"/>
      <c r="PJ479" s="309"/>
      <c r="PK479" s="309"/>
      <c r="PL479" s="309"/>
      <c r="PM479" s="309"/>
      <c r="PN479" s="309"/>
      <c r="PO479" s="309"/>
      <c r="PP479" s="309"/>
      <c r="PQ479" s="309"/>
      <c r="PR479" s="309"/>
      <c r="PS479" s="309"/>
      <c r="PT479" s="309"/>
      <c r="PU479" s="309"/>
      <c r="PV479" s="309"/>
      <c r="PW479" s="309"/>
      <c r="PX479" s="309"/>
      <c r="PY479" s="309"/>
      <c r="PZ479" s="309"/>
      <c r="QA479" s="309"/>
      <c r="QB479" s="309"/>
      <c r="QC479" s="309"/>
      <c r="QD479" s="309"/>
      <c r="QE479" s="309"/>
      <c r="QF479" s="309"/>
      <c r="QG479" s="309"/>
      <c r="QH479" s="309"/>
      <c r="QI479" s="309"/>
      <c r="QJ479" s="309"/>
      <c r="QK479" s="309"/>
      <c r="QL479" s="309"/>
      <c r="QM479" s="309"/>
      <c r="QN479" s="309"/>
      <c r="QO479" s="309"/>
      <c r="QP479" s="309"/>
      <c r="QQ479" s="309"/>
      <c r="QR479" s="309"/>
      <c r="QS479" s="309"/>
      <c r="QT479" s="309"/>
      <c r="QU479" s="309"/>
      <c r="QV479" s="309"/>
      <c r="QW479" s="309"/>
      <c r="QX479" s="309"/>
      <c r="QY479" s="309"/>
      <c r="QZ479" s="309"/>
      <c r="RA479" s="309"/>
      <c r="RB479" s="309"/>
      <c r="RC479" s="309"/>
      <c r="RD479" s="309"/>
      <c r="RE479" s="309"/>
      <c r="RF479" s="309"/>
      <c r="RG479" s="309"/>
      <c r="RH479" s="309"/>
      <c r="RI479" s="309"/>
      <c r="RJ479" s="309"/>
      <c r="RK479" s="309"/>
      <c r="RL479" s="309"/>
      <c r="RM479" s="309"/>
      <c r="RN479" s="309"/>
      <c r="RO479" s="309"/>
      <c r="RP479" s="309"/>
      <c r="RQ479" s="309"/>
      <c r="RR479" s="309"/>
      <c r="RS479" s="309"/>
      <c r="RT479" s="309"/>
      <c r="RU479" s="309"/>
      <c r="RV479" s="309"/>
      <c r="RW479" s="309"/>
      <c r="RX479" s="309"/>
      <c r="RY479" s="309"/>
      <c r="RZ479" s="309"/>
      <c r="SA479" s="309"/>
      <c r="SB479" s="309"/>
      <c r="SC479" s="309"/>
      <c r="SD479" s="309"/>
      <c r="SE479" s="309"/>
      <c r="SF479" s="309"/>
      <c r="SG479" s="309"/>
      <c r="SH479" s="309"/>
      <c r="SI479" s="309"/>
      <c r="SJ479" s="309"/>
      <c r="SK479" s="309"/>
      <c r="SL479" s="309"/>
      <c r="SM479" s="309"/>
      <c r="SN479" s="309"/>
      <c r="SO479" s="309"/>
      <c r="SP479" s="309"/>
      <c r="SQ479" s="309"/>
      <c r="SR479" s="309"/>
      <c r="SS479" s="309"/>
      <c r="ST479" s="309"/>
      <c r="SU479" s="309"/>
      <c r="SV479" s="309"/>
      <c r="SW479" s="309"/>
      <c r="SX479" s="309"/>
      <c r="SY479" s="309"/>
      <c r="SZ479" s="309"/>
      <c r="TA479" s="309"/>
      <c r="TB479" s="309"/>
      <c r="TC479" s="309"/>
      <c r="TD479" s="309"/>
      <c r="TE479" s="309"/>
      <c r="TF479" s="309"/>
      <c r="TG479" s="309"/>
      <c r="TH479" s="309"/>
      <c r="TI479" s="309"/>
      <c r="TJ479" s="309"/>
      <c r="TK479" s="309"/>
      <c r="TL479" s="309"/>
      <c r="TM479" s="309"/>
      <c r="TN479" s="309"/>
      <c r="TO479" s="309"/>
      <c r="TP479" s="309"/>
      <c r="TQ479" s="309"/>
      <c r="TR479" s="309"/>
      <c r="TS479" s="309"/>
      <c r="TT479" s="309"/>
      <c r="TU479" s="309"/>
      <c r="TV479" s="309"/>
      <c r="TW479" s="309"/>
      <c r="TX479" s="309"/>
      <c r="TY479" s="309"/>
      <c r="TZ479" s="309"/>
      <c r="UA479" s="309"/>
      <c r="UB479" s="309"/>
      <c r="UC479" s="309"/>
      <c r="UD479" s="309"/>
      <c r="UE479" s="309"/>
      <c r="UF479" s="309"/>
      <c r="UG479" s="309"/>
      <c r="UH479" s="309"/>
      <c r="UI479" s="309"/>
      <c r="UJ479" s="309"/>
      <c r="UK479" s="309"/>
      <c r="UL479" s="309"/>
      <c r="UM479" s="309"/>
      <c r="UN479" s="309"/>
      <c r="UO479" s="309"/>
      <c r="UP479" s="309"/>
      <c r="UQ479" s="309"/>
      <c r="UR479" s="309"/>
      <c r="US479" s="309"/>
      <c r="UT479" s="309"/>
      <c r="UU479" s="309"/>
      <c r="UV479" s="309"/>
      <c r="UW479" s="309"/>
      <c r="UX479" s="309"/>
      <c r="UY479" s="309"/>
      <c r="UZ479" s="309"/>
      <c r="VA479" s="309"/>
      <c r="VB479" s="309"/>
      <c r="VC479" s="309"/>
      <c r="VD479" s="309"/>
      <c r="VE479" s="309"/>
      <c r="VF479" s="309"/>
      <c r="VG479" s="309"/>
      <c r="VH479" s="309"/>
      <c r="VI479" s="309"/>
      <c r="VJ479" s="309"/>
      <c r="VK479" s="309"/>
      <c r="VL479" s="309"/>
      <c r="VM479" s="309"/>
      <c r="VN479" s="309"/>
      <c r="VO479" s="309"/>
      <c r="VP479" s="309"/>
      <c r="VQ479" s="309"/>
      <c r="VR479" s="309"/>
      <c r="VS479" s="309"/>
      <c r="VT479" s="309"/>
      <c r="VU479" s="309"/>
      <c r="VV479" s="309"/>
      <c r="VW479" s="309"/>
      <c r="VX479" s="309"/>
      <c r="VY479" s="309"/>
      <c r="VZ479" s="309"/>
      <c r="WA479" s="309"/>
      <c r="WB479" s="309"/>
      <c r="WC479" s="309"/>
      <c r="WD479" s="309"/>
      <c r="WE479" s="309"/>
      <c r="WF479" s="309"/>
      <c r="WG479" s="309"/>
      <c r="WH479" s="309"/>
      <c r="WI479" s="309"/>
      <c r="WJ479" s="309"/>
      <c r="WK479" s="309"/>
      <c r="WL479" s="309"/>
      <c r="WM479" s="309"/>
      <c r="WN479" s="309"/>
      <c r="WO479" s="309"/>
      <c r="WP479" s="309"/>
      <c r="WQ479" s="309"/>
      <c r="WR479" s="309"/>
      <c r="WS479" s="309"/>
      <c r="WT479" s="309"/>
      <c r="WU479" s="309"/>
      <c r="WV479" s="309"/>
      <c r="WW479" s="309"/>
      <c r="WX479" s="309"/>
      <c r="WY479" s="309"/>
      <c r="WZ479" s="309"/>
      <c r="XA479" s="309"/>
      <c r="XB479" s="309"/>
      <c r="XC479" s="309"/>
      <c r="XD479" s="309"/>
      <c r="XE479" s="309"/>
      <c r="XF479" s="309"/>
      <c r="XG479" s="309"/>
      <c r="XH479" s="309"/>
      <c r="XI479" s="309"/>
      <c r="XJ479" s="309"/>
      <c r="XK479" s="309"/>
      <c r="XL479" s="309"/>
      <c r="XM479" s="309"/>
      <c r="XN479" s="309"/>
      <c r="XO479" s="309"/>
      <c r="XP479" s="309"/>
      <c r="XQ479" s="309"/>
      <c r="XR479" s="309"/>
      <c r="XS479" s="309"/>
      <c r="XT479" s="309"/>
      <c r="XU479" s="309"/>
      <c r="XV479" s="309"/>
      <c r="XW479" s="309"/>
      <c r="XX479" s="309"/>
      <c r="XY479" s="309"/>
      <c r="XZ479" s="309"/>
      <c r="YA479" s="309"/>
      <c r="YB479" s="309"/>
      <c r="YC479" s="309"/>
      <c r="YD479" s="309"/>
      <c r="YE479" s="309"/>
      <c r="YF479" s="309"/>
      <c r="YG479" s="309"/>
      <c r="YH479" s="309"/>
      <c r="YI479" s="309"/>
      <c r="YJ479" s="309"/>
      <c r="YK479" s="309"/>
      <c r="YL479" s="309"/>
      <c r="YM479" s="309"/>
      <c r="YN479" s="309"/>
      <c r="YO479" s="309"/>
      <c r="YP479" s="309"/>
      <c r="YQ479" s="309"/>
      <c r="YR479" s="309"/>
      <c r="YS479" s="309"/>
      <c r="YT479" s="309"/>
      <c r="YU479" s="309"/>
      <c r="YV479" s="309"/>
      <c r="YW479" s="309"/>
      <c r="YX479" s="309"/>
      <c r="YY479" s="309"/>
      <c r="YZ479" s="309"/>
      <c r="ZA479" s="309"/>
      <c r="ZB479" s="309"/>
      <c r="ZC479" s="309"/>
      <c r="ZD479" s="309"/>
      <c r="ZE479" s="309"/>
      <c r="ZF479" s="309"/>
      <c r="ZG479" s="309"/>
      <c r="ZH479" s="309"/>
      <c r="ZI479" s="309"/>
      <c r="ZJ479" s="309"/>
      <c r="ZK479" s="309"/>
      <c r="ZL479" s="309"/>
      <c r="ZM479" s="309"/>
      <c r="ZN479" s="309"/>
      <c r="ZO479" s="309"/>
      <c r="ZP479" s="309"/>
      <c r="ZQ479" s="309"/>
      <c r="ZR479" s="309"/>
      <c r="ZS479" s="309"/>
      <c r="ZT479" s="309"/>
      <c r="ZU479" s="309"/>
      <c r="ZV479" s="309"/>
      <c r="ZW479" s="309"/>
      <c r="ZX479" s="309"/>
      <c r="ZY479" s="309"/>
      <c r="ZZ479" s="309"/>
      <c r="AAA479" s="309"/>
      <c r="AAB479" s="309"/>
      <c r="AAC479" s="309"/>
      <c r="AAD479" s="309"/>
      <c r="AAE479" s="309"/>
      <c r="AAF479" s="309"/>
      <c r="AAG479" s="309"/>
      <c r="AAH479" s="309"/>
      <c r="AAI479" s="309"/>
      <c r="AAJ479" s="309"/>
      <c r="AAK479" s="309"/>
      <c r="AAL479" s="309"/>
      <c r="AAM479" s="309"/>
      <c r="AAN479" s="309"/>
      <c r="AAO479" s="309"/>
      <c r="AAP479" s="309"/>
      <c r="AAQ479" s="309"/>
      <c r="AAR479" s="309"/>
      <c r="AAS479" s="309"/>
      <c r="AAT479" s="309"/>
      <c r="AAU479" s="309"/>
      <c r="AAV479" s="309"/>
      <c r="AAW479" s="309"/>
      <c r="AAX479" s="309"/>
      <c r="AAY479" s="309"/>
      <c r="AAZ479" s="309"/>
      <c r="ABA479" s="309"/>
      <c r="ABB479" s="309"/>
      <c r="ABC479" s="309"/>
      <c r="ABD479" s="309"/>
      <c r="ABE479" s="309"/>
      <c r="ABF479" s="309"/>
      <c r="ABG479" s="309"/>
      <c r="ABH479" s="309"/>
      <c r="ABI479" s="309"/>
      <c r="ABJ479" s="309"/>
      <c r="ABK479" s="309"/>
      <c r="ABL479" s="309"/>
      <c r="ABM479" s="309"/>
      <c r="ABN479" s="309"/>
      <c r="ABO479" s="309"/>
      <c r="ABP479" s="309"/>
      <c r="ABQ479" s="309"/>
      <c r="ABR479" s="309"/>
      <c r="ABS479" s="309"/>
      <c r="ABT479" s="309"/>
      <c r="ABU479" s="309"/>
      <c r="ABV479" s="309"/>
      <c r="ABW479" s="309"/>
      <c r="ABX479" s="309"/>
      <c r="ABY479" s="309"/>
      <c r="ABZ479" s="309"/>
      <c r="ACA479" s="309"/>
      <c r="ACB479" s="309"/>
      <c r="ACC479" s="309"/>
      <c r="ACD479" s="309"/>
      <c r="ACE479" s="309"/>
      <c r="ACF479" s="309"/>
      <c r="ACG479" s="309"/>
      <c r="ACH479" s="309"/>
      <c r="ACI479" s="309"/>
      <c r="ACJ479" s="309"/>
      <c r="ACK479" s="309"/>
      <c r="ACL479" s="309"/>
      <c r="ACM479" s="309"/>
      <c r="ACN479" s="309"/>
      <c r="ACO479" s="309"/>
      <c r="ACP479" s="309"/>
      <c r="ACQ479" s="309"/>
      <c r="ACR479" s="309"/>
      <c r="ACS479" s="309"/>
      <c r="ACT479" s="309"/>
      <c r="ACU479" s="309"/>
      <c r="ACV479" s="309"/>
      <c r="ACW479" s="309"/>
      <c r="ACX479" s="309"/>
      <c r="ACY479" s="309"/>
      <c r="ACZ479" s="309"/>
      <c r="ADA479" s="309"/>
      <c r="ADB479" s="309"/>
      <c r="ADC479" s="309"/>
      <c r="ADD479" s="309"/>
      <c r="ADE479" s="309"/>
      <c r="ADF479" s="309"/>
      <c r="ADG479" s="309"/>
      <c r="ADH479" s="309"/>
      <c r="ADI479" s="309"/>
      <c r="ADJ479" s="309"/>
      <c r="ADK479" s="309"/>
      <c r="ADL479" s="309"/>
      <c r="ADM479" s="309"/>
      <c r="ADN479" s="309"/>
      <c r="ADO479" s="309"/>
      <c r="ADP479" s="309"/>
      <c r="ADQ479" s="309"/>
      <c r="ADR479" s="309"/>
      <c r="ADS479" s="309"/>
      <c r="ADT479" s="309"/>
      <c r="ADU479" s="309"/>
      <c r="ADV479" s="309"/>
      <c r="ADW479" s="309"/>
      <c r="ADX479" s="309"/>
      <c r="ADY479" s="309"/>
      <c r="ADZ479" s="309"/>
      <c r="AEA479" s="309"/>
      <c r="AEB479" s="309"/>
      <c r="AEC479" s="309"/>
      <c r="AED479" s="309"/>
      <c r="AEE479" s="309"/>
      <c r="AEF479" s="309"/>
      <c r="AEG479" s="309"/>
      <c r="AEH479" s="309"/>
      <c r="AEI479" s="309"/>
      <c r="AEJ479" s="309"/>
      <c r="AEK479" s="309"/>
      <c r="AEL479" s="309"/>
      <c r="AEM479" s="309"/>
      <c r="AEN479" s="309"/>
      <c r="AEO479" s="309"/>
      <c r="AEP479" s="309"/>
      <c r="AEQ479" s="309"/>
      <c r="AER479" s="309"/>
      <c r="AES479" s="309"/>
      <c r="AET479" s="309"/>
      <c r="AEU479" s="309"/>
      <c r="AEV479" s="309"/>
      <c r="AEW479" s="309"/>
      <c r="AEX479" s="309"/>
      <c r="AEY479" s="309"/>
      <c r="AEZ479" s="309"/>
      <c r="AFA479" s="309"/>
      <c r="AFB479" s="309"/>
      <c r="AFC479" s="309"/>
      <c r="AFD479" s="309"/>
      <c r="AFE479" s="309"/>
      <c r="AFF479" s="309"/>
      <c r="AFG479" s="309"/>
      <c r="AFH479" s="309"/>
      <c r="AFI479" s="309"/>
      <c r="AFJ479" s="309"/>
      <c r="AFK479" s="309"/>
      <c r="AFL479" s="309"/>
      <c r="AFM479" s="309"/>
      <c r="AFN479" s="309"/>
      <c r="AFO479" s="309"/>
      <c r="AFP479" s="309"/>
      <c r="AFQ479" s="309"/>
      <c r="AFR479" s="309"/>
      <c r="AFS479" s="309"/>
      <c r="AFT479" s="309"/>
      <c r="AFU479" s="309"/>
      <c r="AFV479" s="309"/>
      <c r="AFW479" s="309"/>
      <c r="AFX479" s="309"/>
      <c r="AFY479" s="309"/>
      <c r="AFZ479" s="309"/>
      <c r="AGA479" s="309"/>
      <c r="AGB479" s="309"/>
      <c r="AGC479" s="309"/>
      <c r="AGD479" s="309"/>
      <c r="AGE479" s="309"/>
      <c r="AGF479" s="309"/>
      <c r="AGG479" s="309"/>
      <c r="AGH479" s="309"/>
      <c r="AGI479" s="309"/>
      <c r="AGJ479" s="309"/>
      <c r="AGK479" s="309"/>
      <c r="AGL479" s="309"/>
      <c r="AGM479" s="309"/>
      <c r="AGN479" s="309"/>
      <c r="AGO479" s="309"/>
      <c r="AGP479" s="309"/>
      <c r="AGQ479" s="309"/>
      <c r="AGR479" s="309"/>
      <c r="AGS479" s="309"/>
      <c r="AGT479" s="309"/>
      <c r="AGU479" s="309"/>
      <c r="AGV479" s="309"/>
      <c r="AGW479" s="309"/>
      <c r="AGX479" s="309"/>
      <c r="AGY479" s="309"/>
      <c r="AGZ479" s="309"/>
      <c r="AHA479" s="309"/>
      <c r="AHB479" s="309"/>
      <c r="AHC479" s="309"/>
      <c r="AHD479" s="309"/>
      <c r="AHE479" s="309"/>
      <c r="AHF479" s="309"/>
      <c r="AHG479" s="309"/>
      <c r="AHH479" s="309"/>
      <c r="AHI479" s="309"/>
      <c r="AHJ479" s="309"/>
      <c r="AHK479" s="309"/>
      <c r="AHL479" s="309"/>
      <c r="AHM479" s="309"/>
      <c r="AHN479" s="309"/>
      <c r="AHO479" s="309"/>
      <c r="AHP479" s="309"/>
      <c r="AHQ479" s="309"/>
      <c r="AHR479" s="309"/>
      <c r="AHS479" s="309"/>
      <c r="AHT479" s="309"/>
      <c r="AHU479" s="309"/>
      <c r="AHV479" s="309"/>
      <c r="AHW479" s="309"/>
      <c r="AHX479" s="309"/>
      <c r="AHY479" s="309"/>
      <c r="AHZ479" s="309"/>
      <c r="AIA479" s="309"/>
      <c r="AIB479" s="309"/>
      <c r="AIC479" s="309"/>
      <c r="AID479" s="309"/>
      <c r="AIE479" s="309"/>
      <c r="AIF479" s="309"/>
      <c r="AIG479" s="309"/>
      <c r="AIH479" s="309"/>
      <c r="AII479" s="309"/>
      <c r="AIJ479" s="309"/>
      <c r="AIK479" s="309"/>
      <c r="AIL479" s="309"/>
      <c r="AIM479" s="309"/>
      <c r="AIN479" s="309"/>
      <c r="AIO479" s="309"/>
      <c r="AIP479" s="309"/>
      <c r="AIQ479" s="309"/>
      <c r="AIR479" s="309"/>
      <c r="AIS479" s="309"/>
      <c r="AIT479" s="309"/>
      <c r="AIU479" s="309"/>
      <c r="AIV479" s="309"/>
      <c r="AIW479" s="309"/>
      <c r="AIX479" s="309"/>
      <c r="AIY479" s="309"/>
      <c r="AIZ479" s="309"/>
      <c r="AJA479" s="309"/>
      <c r="AJB479" s="309"/>
      <c r="AJC479" s="309"/>
      <c r="AJD479" s="309"/>
      <c r="AJE479" s="309"/>
      <c r="AJF479" s="309"/>
      <c r="AJG479" s="309"/>
      <c r="AJH479" s="309"/>
      <c r="AJI479" s="309"/>
      <c r="AJJ479" s="309"/>
      <c r="AJK479" s="309"/>
      <c r="AJL479" s="309"/>
      <c r="AJM479" s="309"/>
      <c r="AJN479" s="309"/>
      <c r="AJO479" s="309"/>
      <c r="AJP479" s="309"/>
      <c r="AJQ479" s="309"/>
      <c r="AJR479" s="309"/>
      <c r="AJS479" s="309"/>
      <c r="AJT479" s="309"/>
      <c r="AJU479" s="309"/>
      <c r="AJV479" s="309"/>
      <c r="AJW479" s="309"/>
      <c r="AJX479" s="309"/>
      <c r="AJY479" s="309"/>
      <c r="AJZ479" s="309"/>
      <c r="AKA479" s="309"/>
      <c r="AKB479" s="309"/>
      <c r="AKC479" s="309"/>
      <c r="AKD479" s="309"/>
      <c r="AKE479" s="309"/>
      <c r="AKF479" s="309"/>
      <c r="AKG479" s="309"/>
      <c r="AKH479" s="309"/>
      <c r="AKI479" s="309"/>
      <c r="AKJ479" s="309"/>
      <c r="AKK479" s="309"/>
      <c r="AKL479" s="309"/>
      <c r="AKM479" s="309"/>
      <c r="AKN479" s="309"/>
      <c r="AKO479" s="309"/>
      <c r="AKP479" s="309"/>
      <c r="AKQ479" s="309"/>
      <c r="AKR479" s="309"/>
      <c r="AKS479" s="309"/>
      <c r="AKT479" s="309"/>
      <c r="AKU479" s="309"/>
      <c r="AKV479" s="309"/>
      <c r="AKW479" s="309"/>
      <c r="AKX479" s="309"/>
      <c r="AKY479" s="309"/>
      <c r="AKZ479" s="309"/>
      <c r="ALA479" s="309"/>
      <c r="ALB479" s="309"/>
      <c r="ALC479" s="309"/>
      <c r="ALD479" s="309"/>
      <c r="ALE479" s="309"/>
      <c r="ALF479" s="309"/>
      <c r="ALG479" s="309"/>
      <c r="ALH479" s="309"/>
      <c r="ALI479" s="309"/>
      <c r="ALJ479" s="309"/>
      <c r="ALK479" s="309"/>
      <c r="ALL479" s="309"/>
      <c r="ALM479" s="309"/>
      <c r="ALN479" s="309"/>
      <c r="ALO479" s="309"/>
      <c r="ALP479" s="309"/>
      <c r="ALQ479" s="309"/>
      <c r="ALR479" s="309"/>
      <c r="ALS479" s="309"/>
      <c r="ALT479" s="309"/>
      <c r="ALU479" s="309"/>
      <c r="ALV479" s="309"/>
      <c r="ALW479" s="309"/>
      <c r="ALX479" s="309"/>
      <c r="ALY479" s="309"/>
      <c r="ALZ479" s="309"/>
      <c r="AMA479" s="309"/>
      <c r="AMB479" s="309"/>
      <c r="AMC479" s="309"/>
      <c r="AMD479" s="309"/>
      <c r="AME479" s="309"/>
      <c r="AMF479" s="309"/>
      <c r="AMG479" s="309"/>
      <c r="AMH479" s="309"/>
      <c r="AMI479" s="309"/>
      <c r="AMJ479" s="309"/>
      <c r="AMK479" s="309"/>
      <c r="AML479" s="309"/>
      <c r="AMM479" s="309"/>
      <c r="AMN479" s="309"/>
      <c r="AMO479" s="309"/>
      <c r="AMP479" s="309"/>
      <c r="AMQ479" s="309"/>
      <c r="AMR479" s="309"/>
      <c r="AMS479" s="309"/>
      <c r="AMT479" s="309"/>
      <c r="AMU479" s="309"/>
      <c r="AMV479" s="309"/>
      <c r="AMW479" s="309"/>
      <c r="AMX479" s="309"/>
      <c r="AMY479" s="309"/>
      <c r="AMZ479" s="309"/>
      <c r="ANA479" s="309"/>
      <c r="ANB479" s="309"/>
      <c r="ANC479" s="309"/>
      <c r="AND479" s="309"/>
      <c r="ANE479" s="309"/>
      <c r="ANF479" s="309"/>
      <c r="ANG479" s="309"/>
      <c r="ANH479" s="309"/>
      <c r="ANI479" s="309"/>
      <c r="ANJ479" s="309"/>
      <c r="ANK479" s="309"/>
      <c r="ANL479" s="309"/>
      <c r="ANM479" s="309"/>
      <c r="ANN479" s="309"/>
      <c r="ANO479" s="309"/>
      <c r="ANP479" s="309"/>
      <c r="ANQ479" s="309"/>
      <c r="ANR479" s="309"/>
      <c r="ANS479" s="309"/>
      <c r="ANT479" s="309"/>
      <c r="ANU479" s="309"/>
      <c r="ANV479" s="309"/>
      <c r="ANW479" s="309"/>
      <c r="ANX479" s="309"/>
      <c r="ANY479" s="309"/>
      <c r="ANZ479" s="309"/>
      <c r="AOA479" s="309"/>
      <c r="AOB479" s="309"/>
      <c r="AOC479" s="309"/>
      <c r="AOD479" s="309"/>
      <c r="AOE479" s="309"/>
      <c r="AOF479" s="309"/>
      <c r="AOG479" s="309"/>
      <c r="AOH479" s="309"/>
      <c r="AOI479" s="309"/>
      <c r="AOJ479" s="309"/>
      <c r="AOK479" s="309"/>
      <c r="AOL479" s="309"/>
      <c r="AOM479" s="309"/>
      <c r="AON479" s="309"/>
      <c r="AOO479" s="309"/>
      <c r="AOP479" s="309"/>
      <c r="AOQ479" s="309"/>
      <c r="AOR479" s="309"/>
      <c r="AOS479" s="309"/>
      <c r="AOT479" s="309"/>
      <c r="AOU479" s="309"/>
      <c r="AOV479" s="309"/>
      <c r="AOW479" s="309"/>
      <c r="AOX479" s="309"/>
      <c r="AOY479" s="309"/>
      <c r="AOZ479" s="309"/>
      <c r="APA479" s="309"/>
      <c r="APB479" s="309"/>
      <c r="APC479" s="309"/>
      <c r="APD479" s="309"/>
      <c r="APE479" s="309"/>
      <c r="APF479" s="309"/>
      <c r="APG479" s="309"/>
      <c r="APH479" s="309"/>
      <c r="API479" s="309"/>
      <c r="APJ479" s="309"/>
      <c r="APK479" s="309"/>
      <c r="APL479" s="309"/>
      <c r="APM479" s="309"/>
      <c r="APN479" s="309"/>
      <c r="APO479" s="309"/>
      <c r="APP479" s="309"/>
      <c r="APQ479" s="309"/>
      <c r="APR479" s="309"/>
      <c r="APS479" s="309"/>
      <c r="APT479" s="309"/>
      <c r="APU479" s="309"/>
      <c r="APV479" s="309"/>
      <c r="APW479" s="309"/>
      <c r="APX479" s="309"/>
      <c r="APY479" s="309"/>
      <c r="APZ479" s="309"/>
      <c r="AQA479" s="309"/>
      <c r="AQB479" s="309"/>
      <c r="AQC479" s="309"/>
      <c r="AQD479" s="309"/>
      <c r="AQE479" s="309"/>
      <c r="AQF479" s="309"/>
      <c r="AQG479" s="309"/>
      <c r="AQH479" s="309"/>
      <c r="AQI479" s="309"/>
      <c r="AQJ479" s="309"/>
      <c r="AQK479" s="309"/>
      <c r="AQL479" s="309"/>
      <c r="AQM479" s="309"/>
      <c r="AQN479" s="309"/>
      <c r="AQO479" s="309"/>
      <c r="AQP479" s="309"/>
      <c r="AQQ479" s="309"/>
      <c r="AQR479" s="309"/>
      <c r="AQS479" s="309"/>
      <c r="AQT479" s="309"/>
      <c r="AQU479" s="309"/>
      <c r="AQV479" s="309"/>
      <c r="AQW479" s="309"/>
      <c r="AQX479" s="309"/>
      <c r="AQY479" s="309"/>
      <c r="AQZ479" s="309"/>
      <c r="ARA479" s="309"/>
      <c r="ARB479" s="309"/>
      <c r="ARC479" s="309"/>
      <c r="ARD479" s="309"/>
      <c r="ARE479" s="309"/>
      <c r="ARF479" s="309"/>
      <c r="ARG479" s="309"/>
      <c r="ARH479" s="309"/>
      <c r="ARI479" s="309"/>
      <c r="ARJ479" s="309"/>
      <c r="ARK479" s="309"/>
      <c r="ARL479" s="309"/>
      <c r="ARM479" s="309"/>
      <c r="ARN479" s="309"/>
      <c r="ARO479" s="309"/>
      <c r="ARP479" s="309"/>
      <c r="ARQ479" s="309"/>
      <c r="ARR479" s="309"/>
      <c r="ARS479" s="309"/>
      <c r="ART479" s="309"/>
      <c r="ARU479" s="309"/>
      <c r="ARV479" s="309"/>
      <c r="ARW479" s="309"/>
      <c r="ARX479" s="309"/>
      <c r="ARY479" s="309"/>
      <c r="ARZ479" s="309"/>
      <c r="ASA479" s="309"/>
      <c r="ASB479" s="309"/>
      <c r="ASC479" s="309"/>
      <c r="ASD479" s="309"/>
      <c r="ASE479" s="309"/>
      <c r="ASF479" s="309"/>
      <c r="ASG479" s="309"/>
      <c r="ASH479" s="309"/>
      <c r="ASI479" s="309"/>
      <c r="ASJ479" s="309"/>
      <c r="ASK479" s="309"/>
      <c r="ASL479" s="309"/>
      <c r="ASM479" s="309"/>
      <c r="ASN479" s="309"/>
      <c r="ASO479" s="309"/>
      <c r="ASP479" s="309"/>
      <c r="ASQ479" s="309"/>
      <c r="ASR479" s="309"/>
      <c r="ASS479" s="309"/>
      <c r="AST479" s="309"/>
      <c r="ASU479" s="309"/>
      <c r="ASV479" s="309"/>
      <c r="ASW479" s="309"/>
      <c r="ASX479" s="309"/>
      <c r="ASY479" s="309"/>
      <c r="ASZ479" s="309"/>
      <c r="ATA479" s="309"/>
      <c r="ATB479" s="309"/>
      <c r="ATC479" s="309"/>
      <c r="ATD479" s="309"/>
      <c r="ATE479" s="309"/>
      <c r="ATF479" s="309"/>
      <c r="ATG479" s="309"/>
      <c r="ATH479" s="309"/>
      <c r="ATI479" s="309"/>
      <c r="ATJ479" s="309"/>
      <c r="ATK479" s="309"/>
      <c r="ATL479" s="309"/>
      <c r="ATM479" s="309"/>
      <c r="ATN479" s="309"/>
      <c r="ATO479" s="309"/>
      <c r="ATP479" s="309"/>
      <c r="ATQ479" s="309"/>
      <c r="ATR479" s="309"/>
      <c r="ATS479" s="309"/>
      <c r="ATT479" s="309"/>
      <c r="ATU479" s="309"/>
      <c r="ATV479" s="309"/>
      <c r="ATW479" s="309"/>
      <c r="ATX479" s="309"/>
      <c r="ATY479" s="309"/>
      <c r="ATZ479" s="309"/>
      <c r="AUA479" s="309"/>
      <c r="AUB479" s="309"/>
      <c r="AUC479" s="309"/>
      <c r="AUD479" s="309"/>
      <c r="AUE479" s="309"/>
      <c r="AUF479" s="309"/>
      <c r="AUG479" s="309"/>
      <c r="AUH479" s="309"/>
      <c r="AUI479" s="309"/>
      <c r="AUJ479" s="309"/>
      <c r="AUK479" s="309"/>
      <c r="AUL479" s="309"/>
      <c r="AUM479" s="309"/>
      <c r="AUN479" s="309"/>
      <c r="AUO479" s="309"/>
      <c r="AUP479" s="309"/>
      <c r="AUQ479" s="309"/>
      <c r="AUR479" s="309"/>
      <c r="AUS479" s="309"/>
      <c r="AUT479" s="309"/>
      <c r="AUU479" s="309"/>
      <c r="AUV479" s="309"/>
      <c r="AUW479" s="309"/>
      <c r="AUX479" s="309"/>
      <c r="AUY479" s="309"/>
      <c r="AUZ479" s="309"/>
      <c r="AVA479" s="309"/>
      <c r="AVB479" s="309"/>
      <c r="AVC479" s="309"/>
      <c r="AVD479" s="309"/>
      <c r="AVE479" s="309"/>
      <c r="AVF479" s="309"/>
      <c r="AVG479" s="309"/>
      <c r="AVH479" s="309"/>
      <c r="AVI479" s="309"/>
      <c r="AVJ479" s="309"/>
      <c r="AVK479" s="309"/>
      <c r="AVL479" s="309"/>
      <c r="AVM479" s="309"/>
      <c r="AVN479" s="309"/>
      <c r="AVO479" s="309"/>
      <c r="AVP479" s="309"/>
      <c r="AVQ479" s="309"/>
      <c r="AVR479" s="309"/>
      <c r="AVS479" s="309"/>
      <c r="AVT479" s="309"/>
      <c r="AVU479" s="309"/>
      <c r="AVV479" s="309"/>
      <c r="AVW479" s="309"/>
      <c r="AVX479" s="309"/>
      <c r="AVY479" s="309"/>
      <c r="AVZ479" s="309"/>
      <c r="AWA479" s="309"/>
      <c r="AWB479" s="309"/>
      <c r="AWC479" s="309"/>
      <c r="AWD479" s="309"/>
      <c r="AWE479" s="309"/>
      <c r="AWF479" s="309"/>
      <c r="AWG479" s="309"/>
      <c r="AWH479" s="309"/>
      <c r="AWI479" s="309"/>
      <c r="AWJ479" s="309"/>
      <c r="AWK479" s="309"/>
      <c r="AWL479" s="309"/>
      <c r="AWM479" s="309"/>
      <c r="AWN479" s="309"/>
      <c r="AWO479" s="309"/>
      <c r="AWP479" s="309"/>
      <c r="AWQ479" s="309"/>
      <c r="AWR479" s="309"/>
      <c r="AWS479" s="309"/>
      <c r="AWT479" s="309"/>
      <c r="AWU479" s="309"/>
      <c r="AWV479" s="309"/>
      <c r="AWW479" s="309"/>
      <c r="AWX479" s="309"/>
      <c r="AWY479" s="309"/>
      <c r="AWZ479" s="309"/>
      <c r="AXA479" s="309"/>
      <c r="AXB479" s="309"/>
      <c r="AXC479" s="309"/>
      <c r="AXD479" s="309"/>
      <c r="AXE479" s="309"/>
      <c r="AXF479" s="309"/>
      <c r="AXG479" s="309"/>
      <c r="AXH479" s="309"/>
      <c r="AXI479" s="309"/>
      <c r="AXJ479" s="309"/>
      <c r="AXK479" s="309"/>
      <c r="AXL479" s="309"/>
      <c r="AXM479" s="309"/>
      <c r="AXN479" s="309"/>
      <c r="AXO479" s="309"/>
      <c r="AXP479" s="309"/>
      <c r="AXQ479" s="309"/>
      <c r="AXR479" s="309"/>
      <c r="AXS479" s="309"/>
      <c r="AXT479" s="309"/>
      <c r="AXU479" s="309"/>
      <c r="AXV479" s="309"/>
      <c r="AXW479" s="309"/>
      <c r="AXX479" s="309"/>
      <c r="AXY479" s="309"/>
      <c r="AXZ479" s="309"/>
      <c r="AYA479" s="309"/>
      <c r="AYB479" s="309"/>
      <c r="AYC479" s="309"/>
      <c r="AYD479" s="309"/>
      <c r="AYE479" s="309"/>
      <c r="AYF479" s="309"/>
      <c r="AYG479" s="309"/>
      <c r="AYH479" s="309"/>
      <c r="AYI479" s="309"/>
      <c r="AYJ479" s="309"/>
      <c r="AYK479" s="309"/>
      <c r="AYL479" s="309"/>
      <c r="AYM479" s="309"/>
      <c r="AYN479" s="309"/>
      <c r="AYO479" s="309"/>
      <c r="AYP479" s="309"/>
      <c r="AYQ479" s="309"/>
      <c r="AYR479" s="309"/>
      <c r="AYS479" s="309"/>
      <c r="AYT479" s="309"/>
      <c r="AYU479" s="309"/>
      <c r="AYV479" s="309"/>
      <c r="AYW479" s="309"/>
      <c r="AYX479" s="309"/>
      <c r="AYY479" s="309"/>
      <c r="AYZ479" s="309"/>
      <c r="AZA479" s="309"/>
      <c r="AZB479" s="309"/>
      <c r="AZC479" s="309"/>
      <c r="AZD479" s="309"/>
      <c r="AZE479" s="309"/>
      <c r="AZF479" s="309"/>
      <c r="AZG479" s="309"/>
      <c r="AZH479" s="309"/>
      <c r="AZI479" s="309"/>
      <c r="AZJ479" s="309"/>
      <c r="AZK479" s="309"/>
      <c r="AZL479" s="309"/>
      <c r="AZM479" s="309"/>
      <c r="AZN479" s="309"/>
      <c r="AZO479" s="309"/>
      <c r="AZP479" s="309"/>
      <c r="AZQ479" s="309"/>
      <c r="AZR479" s="309"/>
      <c r="AZS479" s="309"/>
      <c r="AZT479" s="309"/>
      <c r="AZU479" s="309"/>
      <c r="AZV479" s="309"/>
      <c r="AZW479" s="309"/>
      <c r="AZX479" s="309"/>
      <c r="AZY479" s="309"/>
      <c r="AZZ479" s="309"/>
      <c r="BAA479" s="309"/>
      <c r="BAB479" s="309"/>
      <c r="BAC479" s="309"/>
      <c r="BAD479" s="309"/>
      <c r="BAE479" s="309"/>
      <c r="BAF479" s="309"/>
      <c r="BAG479" s="309"/>
      <c r="BAH479" s="309"/>
      <c r="BAI479" s="309"/>
      <c r="BAJ479" s="309"/>
      <c r="BAK479" s="309"/>
      <c r="BAL479" s="309"/>
      <c r="BAM479" s="309"/>
      <c r="BAN479" s="309"/>
      <c r="BAO479" s="309"/>
      <c r="BAP479" s="309"/>
      <c r="BAQ479" s="309"/>
      <c r="BAR479" s="309"/>
      <c r="BAS479" s="309"/>
      <c r="BAT479" s="309"/>
      <c r="BAU479" s="309"/>
      <c r="BAV479" s="309"/>
      <c r="BAW479" s="309"/>
      <c r="BAX479" s="309"/>
      <c r="BAY479" s="309"/>
      <c r="BAZ479" s="309"/>
      <c r="BBA479" s="309"/>
      <c r="BBB479" s="309"/>
      <c r="BBC479" s="309"/>
      <c r="BBD479" s="309"/>
      <c r="BBE479" s="309"/>
      <c r="BBF479" s="309"/>
      <c r="BBG479" s="309"/>
      <c r="BBH479" s="309"/>
      <c r="BBI479" s="309"/>
      <c r="BBJ479" s="309"/>
      <c r="BBK479" s="309"/>
      <c r="BBL479" s="309"/>
      <c r="BBM479" s="309"/>
      <c r="BBN479" s="309"/>
      <c r="BBO479" s="309"/>
      <c r="BBP479" s="309"/>
      <c r="BBQ479" s="309"/>
      <c r="BBR479" s="309"/>
      <c r="BBS479" s="309"/>
      <c r="BBT479" s="309"/>
      <c r="BBU479" s="309"/>
      <c r="BBV479" s="309"/>
      <c r="BBW479" s="309"/>
      <c r="BBX479" s="309"/>
      <c r="BBY479" s="309"/>
      <c r="BBZ479" s="309"/>
      <c r="BCA479" s="309"/>
      <c r="BCB479" s="309"/>
      <c r="BCC479" s="309"/>
      <c r="BCD479" s="309"/>
      <c r="BCE479" s="309"/>
      <c r="BCF479" s="309"/>
      <c r="BCG479" s="309"/>
      <c r="BCH479" s="309"/>
      <c r="BCI479" s="309"/>
      <c r="BCJ479" s="309"/>
      <c r="BCK479" s="309"/>
      <c r="BCL479" s="309"/>
      <c r="BCM479" s="309"/>
      <c r="BCN479" s="309"/>
      <c r="BCO479" s="309"/>
      <c r="BCP479" s="309"/>
      <c r="BCQ479" s="309"/>
      <c r="BCR479" s="309"/>
      <c r="BCS479" s="309"/>
      <c r="BCT479" s="309"/>
      <c r="BCU479" s="309"/>
      <c r="BCV479" s="309"/>
      <c r="BCW479" s="309"/>
      <c r="BCX479" s="309"/>
      <c r="BCY479" s="309"/>
      <c r="BCZ479" s="309"/>
      <c r="BDA479" s="309"/>
      <c r="BDB479" s="309"/>
      <c r="BDC479" s="309"/>
      <c r="BDD479" s="309"/>
      <c r="BDE479" s="309"/>
      <c r="BDF479" s="309"/>
      <c r="BDG479" s="309"/>
      <c r="BDH479" s="309"/>
      <c r="BDI479" s="309"/>
      <c r="BDJ479" s="309"/>
      <c r="BDK479" s="309"/>
      <c r="BDL479" s="309"/>
      <c r="BDM479" s="309"/>
      <c r="BDN479" s="309"/>
      <c r="BDO479" s="309"/>
      <c r="BDP479" s="309"/>
      <c r="BDQ479" s="309"/>
      <c r="BDR479" s="309"/>
      <c r="BDS479" s="309"/>
      <c r="BDT479" s="309"/>
      <c r="BDU479" s="309"/>
      <c r="BDV479" s="309"/>
      <c r="BDW479" s="309"/>
      <c r="BDX479" s="309"/>
      <c r="BDY479" s="309"/>
      <c r="BDZ479" s="309"/>
      <c r="BEA479" s="309"/>
      <c r="BEB479" s="309"/>
      <c r="BEC479" s="309"/>
      <c r="BED479" s="309"/>
      <c r="BEE479" s="309"/>
      <c r="BEF479" s="309"/>
      <c r="BEG479" s="309"/>
      <c r="BEH479" s="309"/>
      <c r="BEI479" s="309"/>
      <c r="BEJ479" s="309"/>
      <c r="BEK479" s="309"/>
      <c r="BEL479" s="309"/>
      <c r="BEM479" s="309"/>
      <c r="BEN479" s="309"/>
      <c r="BEO479" s="309"/>
      <c r="BEP479" s="309"/>
      <c r="BEQ479" s="309"/>
      <c r="BER479" s="309"/>
      <c r="BES479" s="309"/>
      <c r="BET479" s="309"/>
      <c r="BEU479" s="309"/>
      <c r="BEV479" s="309"/>
      <c r="BEW479" s="309"/>
      <c r="BEX479" s="309"/>
      <c r="BEY479" s="309"/>
      <c r="BEZ479" s="309"/>
      <c r="BFA479" s="309"/>
      <c r="BFB479" s="309"/>
      <c r="BFC479" s="309"/>
      <c r="BFD479" s="309"/>
      <c r="BFE479" s="309"/>
      <c r="BFF479" s="309"/>
      <c r="BFG479" s="309"/>
      <c r="BFH479" s="309"/>
      <c r="BFI479" s="309"/>
      <c r="BFJ479" s="309"/>
      <c r="BFK479" s="309"/>
      <c r="BFL479" s="309"/>
      <c r="BFM479" s="309"/>
      <c r="BFN479" s="309"/>
      <c r="BFO479" s="309"/>
      <c r="BFP479" s="309"/>
      <c r="BFQ479" s="309"/>
      <c r="BFR479" s="309"/>
      <c r="BFS479" s="309"/>
      <c r="BFT479" s="309"/>
      <c r="BFU479" s="309"/>
      <c r="BFV479" s="309"/>
      <c r="BFW479" s="309"/>
      <c r="BFX479" s="309"/>
      <c r="BFY479" s="309"/>
      <c r="BFZ479" s="309"/>
      <c r="BGA479" s="309"/>
      <c r="BGB479" s="309"/>
      <c r="BGC479" s="309"/>
      <c r="BGD479" s="309"/>
      <c r="BGE479" s="309"/>
      <c r="BGF479" s="309"/>
      <c r="BGG479" s="309"/>
      <c r="BGH479" s="309"/>
    </row>
    <row r="480" spans="6:1542" s="18" customFormat="1" ht="14.45" customHeight="1" x14ac:dyDescent="0.25">
      <c r="F480" s="68"/>
      <c r="Y480" s="68"/>
      <c r="AC480" s="309"/>
      <c r="AD480" s="309"/>
      <c r="AE480" s="309"/>
      <c r="AF480" s="309"/>
      <c r="AG480" s="309"/>
      <c r="AH480" s="309"/>
      <c r="AI480" s="309"/>
      <c r="AJ480" s="309"/>
      <c r="AK480" s="309"/>
      <c r="AL480" s="309"/>
      <c r="AM480" s="309"/>
      <c r="AN480" s="309"/>
      <c r="AO480" s="309"/>
      <c r="AP480" s="309"/>
      <c r="AQ480" s="309"/>
      <c r="AR480" s="309"/>
      <c r="AS480" s="309"/>
      <c r="AT480" s="309"/>
      <c r="AU480" s="309"/>
      <c r="AV480" s="309"/>
      <c r="AW480" s="309"/>
      <c r="AX480" s="309"/>
      <c r="AY480" s="309"/>
      <c r="AZ480" s="309"/>
      <c r="BA480" s="309"/>
      <c r="BB480" s="309"/>
      <c r="BC480" s="309"/>
      <c r="BD480" s="309"/>
      <c r="BE480" s="309"/>
      <c r="BF480" s="309"/>
      <c r="BG480" s="309"/>
      <c r="BH480" s="309"/>
      <c r="BI480" s="309"/>
      <c r="BJ480" s="309"/>
      <c r="BK480" s="309"/>
      <c r="BL480" s="309"/>
      <c r="BM480" s="309"/>
      <c r="BN480" s="309"/>
      <c r="BO480" s="309"/>
      <c r="BP480" s="309"/>
      <c r="BQ480" s="309"/>
      <c r="BR480" s="309"/>
      <c r="BS480" s="309"/>
      <c r="BT480" s="309"/>
      <c r="BU480" s="309"/>
      <c r="BV480" s="309"/>
      <c r="BW480" s="309"/>
      <c r="BX480" s="309"/>
      <c r="BY480" s="309"/>
      <c r="BZ480" s="309"/>
      <c r="CA480" s="309"/>
      <c r="CB480" s="309"/>
      <c r="CC480" s="309"/>
      <c r="CD480" s="309"/>
      <c r="CE480" s="309"/>
      <c r="CF480" s="309"/>
      <c r="CG480" s="309"/>
      <c r="CH480" s="309"/>
      <c r="CI480" s="309"/>
      <c r="CJ480" s="309"/>
      <c r="CK480" s="309"/>
      <c r="CL480" s="309"/>
      <c r="CM480" s="309"/>
      <c r="CN480" s="309"/>
      <c r="CO480" s="309"/>
      <c r="CP480" s="309"/>
      <c r="CQ480" s="309"/>
      <c r="CR480" s="309"/>
      <c r="CS480" s="309"/>
      <c r="CT480" s="309"/>
      <c r="CU480" s="309"/>
      <c r="CV480" s="309"/>
      <c r="CW480" s="309"/>
      <c r="CX480" s="309"/>
      <c r="CY480" s="309"/>
      <c r="CZ480" s="309"/>
      <c r="DA480" s="309"/>
      <c r="DB480" s="309"/>
      <c r="DC480" s="309"/>
      <c r="DD480" s="309"/>
      <c r="DE480" s="309"/>
      <c r="DF480" s="309"/>
      <c r="DG480" s="309"/>
      <c r="DH480" s="309"/>
      <c r="DI480" s="309"/>
      <c r="DJ480" s="309"/>
      <c r="DK480" s="309"/>
      <c r="DL480" s="309"/>
      <c r="DM480" s="309"/>
      <c r="DN480" s="309"/>
      <c r="DO480" s="309"/>
      <c r="DP480" s="309"/>
      <c r="DQ480" s="309"/>
      <c r="DR480" s="309"/>
      <c r="DS480" s="309"/>
      <c r="DT480" s="309"/>
      <c r="DU480" s="309"/>
      <c r="DV480" s="309"/>
      <c r="DW480" s="309"/>
      <c r="DX480" s="309"/>
      <c r="DY480" s="309"/>
      <c r="DZ480" s="309"/>
      <c r="EA480" s="309"/>
      <c r="EB480" s="309"/>
      <c r="EC480" s="309"/>
      <c r="ED480" s="309"/>
      <c r="EE480" s="309"/>
      <c r="EF480" s="309"/>
      <c r="EG480" s="309"/>
      <c r="EH480" s="309"/>
      <c r="EI480" s="309"/>
      <c r="EJ480" s="309"/>
      <c r="EK480" s="309"/>
      <c r="EL480" s="309"/>
      <c r="EM480" s="309"/>
      <c r="EN480" s="309"/>
      <c r="EO480" s="309"/>
      <c r="EP480" s="309"/>
      <c r="EQ480" s="309"/>
      <c r="ER480" s="309"/>
      <c r="ES480" s="309"/>
      <c r="ET480" s="309"/>
      <c r="EU480" s="309"/>
      <c r="EV480" s="309"/>
      <c r="EW480" s="309"/>
      <c r="EX480" s="309"/>
      <c r="EY480" s="309"/>
      <c r="EZ480" s="309"/>
      <c r="FA480" s="309"/>
      <c r="FB480" s="309"/>
      <c r="FC480" s="309"/>
      <c r="FD480" s="309"/>
      <c r="FE480" s="309"/>
      <c r="FF480" s="309"/>
      <c r="FG480" s="309"/>
      <c r="FH480" s="309"/>
      <c r="FI480" s="309"/>
      <c r="FJ480" s="309"/>
      <c r="FK480" s="309"/>
      <c r="FL480" s="309"/>
      <c r="FM480" s="309"/>
      <c r="FN480" s="309"/>
      <c r="FO480" s="309"/>
      <c r="FP480" s="309"/>
      <c r="FQ480" s="309"/>
      <c r="FR480" s="309"/>
      <c r="FS480" s="309"/>
      <c r="FT480" s="309"/>
      <c r="FU480" s="309"/>
      <c r="FV480" s="309"/>
      <c r="FW480" s="309"/>
      <c r="FX480" s="309"/>
      <c r="FY480" s="309"/>
      <c r="FZ480" s="309"/>
      <c r="GA480" s="309"/>
      <c r="GB480" s="309"/>
      <c r="GC480" s="309"/>
      <c r="GD480" s="309"/>
      <c r="GE480" s="309"/>
      <c r="GF480" s="309"/>
      <c r="GG480" s="309"/>
      <c r="GH480" s="309"/>
      <c r="GI480" s="309"/>
      <c r="GJ480" s="309"/>
      <c r="GK480" s="309"/>
      <c r="GL480" s="309"/>
      <c r="GM480" s="309"/>
      <c r="GN480" s="309"/>
      <c r="GO480" s="309"/>
      <c r="GP480" s="309"/>
      <c r="GQ480" s="309"/>
      <c r="GR480" s="309"/>
      <c r="GS480" s="309"/>
      <c r="GT480" s="309"/>
      <c r="GU480" s="309"/>
      <c r="GV480" s="309"/>
      <c r="GW480" s="309"/>
      <c r="GX480" s="309"/>
      <c r="GY480" s="309"/>
      <c r="GZ480" s="309"/>
      <c r="HA480" s="309"/>
      <c r="HB480" s="309"/>
      <c r="HC480" s="309"/>
      <c r="HD480" s="309"/>
      <c r="HE480" s="309"/>
      <c r="HF480" s="309"/>
      <c r="HG480" s="309"/>
      <c r="HH480" s="309"/>
      <c r="HI480" s="309"/>
      <c r="HJ480" s="309"/>
      <c r="HK480" s="309"/>
      <c r="HL480" s="309"/>
      <c r="HM480" s="309"/>
      <c r="HN480" s="309"/>
      <c r="HO480" s="309"/>
      <c r="HP480" s="309"/>
      <c r="HQ480" s="309"/>
      <c r="HR480" s="309"/>
      <c r="HS480" s="309"/>
      <c r="HT480" s="309"/>
      <c r="HU480" s="309"/>
      <c r="HV480" s="309"/>
      <c r="HW480" s="309"/>
      <c r="HX480" s="309"/>
      <c r="HY480" s="309"/>
      <c r="HZ480" s="309"/>
      <c r="IA480" s="309"/>
      <c r="IB480" s="309"/>
      <c r="IC480" s="309"/>
      <c r="ID480" s="309"/>
      <c r="IE480" s="309"/>
      <c r="IF480" s="309"/>
      <c r="IG480" s="309"/>
      <c r="IH480" s="309"/>
      <c r="II480" s="309"/>
      <c r="IJ480" s="309"/>
      <c r="IK480" s="309"/>
      <c r="IL480" s="309"/>
      <c r="IM480" s="309"/>
      <c r="IN480" s="309"/>
      <c r="IO480" s="309"/>
      <c r="IP480" s="309"/>
      <c r="IQ480" s="309"/>
      <c r="IR480" s="309"/>
      <c r="IS480" s="309"/>
      <c r="IT480" s="309"/>
      <c r="IU480" s="309"/>
      <c r="IV480" s="309"/>
      <c r="IW480" s="309"/>
      <c r="IX480" s="309"/>
      <c r="IY480" s="309"/>
      <c r="IZ480" s="309"/>
      <c r="JA480" s="309"/>
      <c r="JB480" s="309"/>
      <c r="JC480" s="309"/>
      <c r="JD480" s="309"/>
      <c r="JE480" s="309"/>
      <c r="JF480" s="309"/>
      <c r="JG480" s="309"/>
      <c r="JH480" s="309"/>
      <c r="JI480" s="309"/>
      <c r="JJ480" s="309"/>
      <c r="JK480" s="309"/>
      <c r="JL480" s="309"/>
      <c r="JM480" s="309"/>
      <c r="JN480" s="309"/>
      <c r="JO480" s="309"/>
      <c r="JP480" s="309"/>
      <c r="JQ480" s="309"/>
      <c r="JR480" s="309"/>
      <c r="JS480" s="309"/>
      <c r="JT480" s="309"/>
      <c r="JU480" s="309"/>
      <c r="JV480" s="309"/>
      <c r="JW480" s="309"/>
      <c r="JX480" s="309"/>
      <c r="JY480" s="309"/>
      <c r="JZ480" s="309"/>
      <c r="KA480" s="309"/>
      <c r="KB480" s="309"/>
      <c r="KC480" s="309"/>
      <c r="KD480" s="309"/>
      <c r="KE480" s="309"/>
      <c r="KF480" s="309"/>
      <c r="KG480" s="309"/>
      <c r="KH480" s="309"/>
      <c r="KI480" s="309"/>
      <c r="KJ480" s="309"/>
      <c r="KK480" s="309"/>
      <c r="KL480" s="309"/>
      <c r="KM480" s="309"/>
      <c r="KN480" s="309"/>
      <c r="KO480" s="309"/>
      <c r="KP480" s="309"/>
      <c r="KQ480" s="309"/>
      <c r="KR480" s="309"/>
      <c r="KS480" s="309"/>
      <c r="KT480" s="309"/>
      <c r="KU480" s="309"/>
      <c r="KV480" s="309"/>
      <c r="KW480" s="309"/>
      <c r="KX480" s="309"/>
      <c r="KY480" s="309"/>
      <c r="KZ480" s="309"/>
      <c r="LA480" s="309"/>
      <c r="LB480" s="309"/>
      <c r="LC480" s="309"/>
      <c r="LD480" s="309"/>
      <c r="LE480" s="309"/>
      <c r="LF480" s="309"/>
      <c r="LG480" s="309"/>
      <c r="LH480" s="309"/>
      <c r="LI480" s="309"/>
      <c r="LJ480" s="309"/>
      <c r="LK480" s="309"/>
      <c r="LL480" s="309"/>
      <c r="LM480" s="309"/>
      <c r="LN480" s="309"/>
      <c r="LO480" s="309"/>
      <c r="LP480" s="309"/>
      <c r="LQ480" s="309"/>
      <c r="LR480" s="309"/>
      <c r="LS480" s="309"/>
      <c r="LT480" s="309"/>
      <c r="LU480" s="309"/>
      <c r="LV480" s="309"/>
      <c r="LW480" s="309"/>
      <c r="LX480" s="309"/>
      <c r="LY480" s="309"/>
      <c r="LZ480" s="309"/>
      <c r="MA480" s="309"/>
      <c r="MB480" s="309"/>
      <c r="MC480" s="309"/>
      <c r="MD480" s="309"/>
      <c r="ME480" s="309"/>
      <c r="MF480" s="309"/>
      <c r="MG480" s="309"/>
      <c r="MH480" s="309"/>
      <c r="MI480" s="309"/>
      <c r="MJ480" s="309"/>
      <c r="MK480" s="309"/>
      <c r="ML480" s="309"/>
      <c r="MM480" s="309"/>
      <c r="MN480" s="309"/>
      <c r="MO480" s="309"/>
      <c r="MP480" s="309"/>
      <c r="MQ480" s="309"/>
      <c r="MR480" s="309"/>
      <c r="MS480" s="309"/>
      <c r="MT480" s="309"/>
      <c r="MU480" s="309"/>
      <c r="MV480" s="309"/>
      <c r="MW480" s="309"/>
      <c r="MX480" s="309"/>
      <c r="MY480" s="309"/>
      <c r="MZ480" s="309"/>
      <c r="NA480" s="309"/>
      <c r="NB480" s="309"/>
      <c r="NC480" s="309"/>
      <c r="ND480" s="309"/>
      <c r="NE480" s="309"/>
      <c r="NF480" s="309"/>
      <c r="NG480" s="309"/>
      <c r="NH480" s="309"/>
      <c r="NI480" s="309"/>
      <c r="NJ480" s="309"/>
      <c r="NK480" s="309"/>
      <c r="NL480" s="309"/>
      <c r="NM480" s="309"/>
      <c r="NN480" s="309"/>
      <c r="NO480" s="309"/>
      <c r="NP480" s="309"/>
      <c r="NQ480" s="309"/>
      <c r="NR480" s="309"/>
      <c r="NS480" s="309"/>
      <c r="NT480" s="309"/>
      <c r="NU480" s="309"/>
      <c r="NV480" s="309"/>
      <c r="NW480" s="309"/>
      <c r="NX480" s="309"/>
      <c r="NY480" s="309"/>
      <c r="NZ480" s="309"/>
      <c r="OA480" s="309"/>
      <c r="OB480" s="309"/>
      <c r="OC480" s="309"/>
      <c r="OD480" s="309"/>
      <c r="OE480" s="309"/>
      <c r="OF480" s="309"/>
      <c r="OG480" s="309"/>
      <c r="OH480" s="309"/>
      <c r="OI480" s="309"/>
      <c r="OJ480" s="309"/>
      <c r="OK480" s="309"/>
      <c r="OL480" s="309"/>
      <c r="OM480" s="309"/>
      <c r="ON480" s="309"/>
      <c r="OO480" s="309"/>
      <c r="OP480" s="309"/>
      <c r="OQ480" s="309"/>
      <c r="OR480" s="309"/>
      <c r="OS480" s="309"/>
      <c r="OT480" s="309"/>
      <c r="OU480" s="309"/>
      <c r="OV480" s="309"/>
      <c r="OW480" s="309"/>
      <c r="OX480" s="309"/>
      <c r="OY480" s="309"/>
      <c r="OZ480" s="309"/>
      <c r="PA480" s="309"/>
      <c r="PB480" s="309"/>
      <c r="PC480" s="309"/>
      <c r="PD480" s="309"/>
      <c r="PE480" s="309"/>
      <c r="PF480" s="309"/>
      <c r="PG480" s="309"/>
      <c r="PH480" s="309"/>
      <c r="PI480" s="309"/>
      <c r="PJ480" s="309"/>
      <c r="PK480" s="309"/>
      <c r="PL480" s="309"/>
      <c r="PM480" s="309"/>
      <c r="PN480" s="309"/>
      <c r="PO480" s="309"/>
      <c r="PP480" s="309"/>
      <c r="PQ480" s="309"/>
      <c r="PR480" s="309"/>
      <c r="PS480" s="309"/>
      <c r="PT480" s="309"/>
      <c r="PU480" s="309"/>
      <c r="PV480" s="309"/>
      <c r="PW480" s="309"/>
      <c r="PX480" s="309"/>
      <c r="PY480" s="309"/>
      <c r="PZ480" s="309"/>
      <c r="QA480" s="309"/>
      <c r="QB480" s="309"/>
      <c r="QC480" s="309"/>
      <c r="QD480" s="309"/>
      <c r="QE480" s="309"/>
      <c r="QF480" s="309"/>
      <c r="QG480" s="309"/>
      <c r="QH480" s="309"/>
      <c r="QI480" s="309"/>
      <c r="QJ480" s="309"/>
      <c r="QK480" s="309"/>
      <c r="QL480" s="309"/>
      <c r="QM480" s="309"/>
      <c r="QN480" s="309"/>
      <c r="QO480" s="309"/>
      <c r="QP480" s="309"/>
      <c r="QQ480" s="309"/>
      <c r="QR480" s="309"/>
      <c r="QS480" s="309"/>
      <c r="QT480" s="309"/>
      <c r="QU480" s="309"/>
      <c r="QV480" s="309"/>
      <c r="QW480" s="309"/>
      <c r="QX480" s="309"/>
      <c r="QY480" s="309"/>
      <c r="QZ480" s="309"/>
      <c r="RA480" s="309"/>
      <c r="RB480" s="309"/>
      <c r="RC480" s="309"/>
      <c r="RD480" s="309"/>
      <c r="RE480" s="309"/>
      <c r="RF480" s="309"/>
      <c r="RG480" s="309"/>
      <c r="RH480" s="309"/>
      <c r="RI480" s="309"/>
      <c r="RJ480" s="309"/>
      <c r="RK480" s="309"/>
      <c r="RL480" s="309"/>
      <c r="RM480" s="309"/>
      <c r="RN480" s="309"/>
      <c r="RO480" s="309"/>
      <c r="RP480" s="309"/>
      <c r="RQ480" s="309"/>
      <c r="RR480" s="309"/>
      <c r="RS480" s="309"/>
      <c r="RT480" s="309"/>
      <c r="RU480" s="309"/>
      <c r="RV480" s="309"/>
      <c r="RW480" s="309"/>
      <c r="RX480" s="309"/>
      <c r="RY480" s="309"/>
      <c r="RZ480" s="309"/>
      <c r="SA480" s="309"/>
      <c r="SB480" s="309"/>
      <c r="SC480" s="309"/>
      <c r="SD480" s="309"/>
      <c r="SE480" s="309"/>
      <c r="SF480" s="309"/>
      <c r="SG480" s="309"/>
      <c r="SH480" s="309"/>
      <c r="SI480" s="309"/>
      <c r="SJ480" s="309"/>
      <c r="SK480" s="309"/>
      <c r="SL480" s="309"/>
      <c r="SM480" s="309"/>
      <c r="SN480" s="309"/>
      <c r="SO480" s="309"/>
      <c r="SP480" s="309"/>
      <c r="SQ480" s="309"/>
      <c r="SR480" s="309"/>
      <c r="SS480" s="309"/>
      <c r="ST480" s="309"/>
      <c r="SU480" s="309"/>
      <c r="SV480" s="309"/>
      <c r="SW480" s="309"/>
      <c r="SX480" s="309"/>
      <c r="SY480" s="309"/>
      <c r="SZ480" s="309"/>
      <c r="TA480" s="309"/>
      <c r="TB480" s="309"/>
      <c r="TC480" s="309"/>
      <c r="TD480" s="309"/>
      <c r="TE480" s="309"/>
      <c r="TF480" s="309"/>
      <c r="TG480" s="309"/>
      <c r="TH480" s="309"/>
      <c r="TI480" s="309"/>
      <c r="TJ480" s="309"/>
      <c r="TK480" s="309"/>
      <c r="TL480" s="309"/>
      <c r="TM480" s="309"/>
      <c r="TN480" s="309"/>
      <c r="TO480" s="309"/>
      <c r="TP480" s="309"/>
      <c r="TQ480" s="309"/>
      <c r="TR480" s="309"/>
      <c r="TS480" s="309"/>
      <c r="TT480" s="309"/>
      <c r="TU480" s="309"/>
      <c r="TV480" s="309"/>
      <c r="TW480" s="309"/>
      <c r="TX480" s="309"/>
      <c r="TY480" s="309"/>
      <c r="TZ480" s="309"/>
      <c r="UA480" s="309"/>
      <c r="UB480" s="309"/>
      <c r="UC480" s="309"/>
      <c r="UD480" s="309"/>
      <c r="UE480" s="309"/>
      <c r="UF480" s="309"/>
      <c r="UG480" s="309"/>
      <c r="UH480" s="309"/>
      <c r="UI480" s="309"/>
      <c r="UJ480" s="309"/>
      <c r="UK480" s="309"/>
      <c r="UL480" s="309"/>
      <c r="UM480" s="309"/>
      <c r="UN480" s="309"/>
      <c r="UO480" s="309"/>
      <c r="UP480" s="309"/>
      <c r="UQ480" s="309"/>
      <c r="UR480" s="309"/>
      <c r="US480" s="309"/>
      <c r="UT480" s="309"/>
      <c r="UU480" s="309"/>
      <c r="UV480" s="309"/>
      <c r="UW480" s="309"/>
      <c r="UX480" s="309"/>
      <c r="UY480" s="309"/>
      <c r="UZ480" s="309"/>
      <c r="VA480" s="309"/>
      <c r="VB480" s="309"/>
      <c r="VC480" s="309"/>
      <c r="VD480" s="309"/>
      <c r="VE480" s="309"/>
      <c r="VF480" s="309"/>
      <c r="VG480" s="309"/>
      <c r="VH480" s="309"/>
      <c r="VI480" s="309"/>
      <c r="VJ480" s="309"/>
      <c r="VK480" s="309"/>
      <c r="VL480" s="309"/>
      <c r="VM480" s="309"/>
      <c r="VN480" s="309"/>
      <c r="VO480" s="309"/>
      <c r="VP480" s="309"/>
      <c r="VQ480" s="309"/>
      <c r="VR480" s="309"/>
      <c r="VS480" s="309"/>
      <c r="VT480" s="309"/>
      <c r="VU480" s="309"/>
      <c r="VV480" s="309"/>
      <c r="VW480" s="309"/>
      <c r="VX480" s="309"/>
      <c r="VY480" s="309"/>
      <c r="VZ480" s="309"/>
      <c r="WA480" s="309"/>
      <c r="WB480" s="309"/>
      <c r="WC480" s="309"/>
      <c r="WD480" s="309"/>
      <c r="WE480" s="309"/>
      <c r="WF480" s="309"/>
      <c r="WG480" s="309"/>
      <c r="WH480" s="309"/>
      <c r="WI480" s="309"/>
      <c r="WJ480" s="309"/>
      <c r="WK480" s="309"/>
      <c r="WL480" s="309"/>
      <c r="WM480" s="309"/>
      <c r="WN480" s="309"/>
      <c r="WO480" s="309"/>
      <c r="WP480" s="309"/>
      <c r="WQ480" s="309"/>
      <c r="WR480" s="309"/>
      <c r="WS480" s="309"/>
      <c r="WT480" s="309"/>
      <c r="WU480" s="309"/>
      <c r="WV480" s="309"/>
      <c r="WW480" s="309"/>
      <c r="WX480" s="309"/>
      <c r="WY480" s="309"/>
      <c r="WZ480" s="309"/>
      <c r="XA480" s="309"/>
      <c r="XB480" s="309"/>
      <c r="XC480" s="309"/>
      <c r="XD480" s="309"/>
      <c r="XE480" s="309"/>
      <c r="XF480" s="309"/>
      <c r="XG480" s="309"/>
      <c r="XH480" s="309"/>
      <c r="XI480" s="309"/>
      <c r="XJ480" s="309"/>
      <c r="XK480" s="309"/>
      <c r="XL480" s="309"/>
      <c r="XM480" s="309"/>
      <c r="XN480" s="309"/>
      <c r="XO480" s="309"/>
      <c r="XP480" s="309"/>
      <c r="XQ480" s="309"/>
      <c r="XR480" s="309"/>
      <c r="XS480" s="309"/>
      <c r="XT480" s="309"/>
      <c r="XU480" s="309"/>
      <c r="XV480" s="309"/>
      <c r="XW480" s="309"/>
      <c r="XX480" s="309"/>
      <c r="XY480" s="309"/>
      <c r="XZ480" s="309"/>
      <c r="YA480" s="309"/>
      <c r="YB480" s="309"/>
      <c r="YC480" s="309"/>
      <c r="YD480" s="309"/>
      <c r="YE480" s="309"/>
      <c r="YF480" s="309"/>
      <c r="YG480" s="309"/>
      <c r="YH480" s="309"/>
      <c r="YI480" s="309"/>
      <c r="YJ480" s="309"/>
      <c r="YK480" s="309"/>
      <c r="YL480" s="309"/>
      <c r="YM480" s="309"/>
      <c r="YN480" s="309"/>
      <c r="YO480" s="309"/>
      <c r="YP480" s="309"/>
      <c r="YQ480" s="309"/>
      <c r="YR480" s="309"/>
      <c r="YS480" s="309"/>
      <c r="YT480" s="309"/>
      <c r="YU480" s="309"/>
      <c r="YV480" s="309"/>
      <c r="YW480" s="309"/>
      <c r="YX480" s="309"/>
      <c r="YY480" s="309"/>
      <c r="YZ480" s="309"/>
      <c r="ZA480" s="309"/>
      <c r="ZB480" s="309"/>
      <c r="ZC480" s="309"/>
      <c r="ZD480" s="309"/>
      <c r="ZE480" s="309"/>
      <c r="ZF480" s="309"/>
      <c r="ZG480" s="309"/>
      <c r="ZH480" s="309"/>
      <c r="ZI480" s="309"/>
      <c r="ZJ480" s="309"/>
      <c r="ZK480" s="309"/>
      <c r="ZL480" s="309"/>
      <c r="ZM480" s="309"/>
      <c r="ZN480" s="309"/>
      <c r="ZO480" s="309"/>
      <c r="ZP480" s="309"/>
      <c r="ZQ480" s="309"/>
      <c r="ZR480" s="309"/>
      <c r="ZS480" s="309"/>
      <c r="ZT480" s="309"/>
      <c r="ZU480" s="309"/>
      <c r="ZV480" s="309"/>
      <c r="ZW480" s="309"/>
      <c r="ZX480" s="309"/>
      <c r="ZY480" s="309"/>
      <c r="ZZ480" s="309"/>
      <c r="AAA480" s="309"/>
      <c r="AAB480" s="309"/>
      <c r="AAC480" s="309"/>
      <c r="AAD480" s="309"/>
      <c r="AAE480" s="309"/>
      <c r="AAF480" s="309"/>
      <c r="AAG480" s="309"/>
      <c r="AAH480" s="309"/>
      <c r="AAI480" s="309"/>
      <c r="AAJ480" s="309"/>
      <c r="AAK480" s="309"/>
      <c r="AAL480" s="309"/>
      <c r="AAM480" s="309"/>
      <c r="AAN480" s="309"/>
      <c r="AAO480" s="309"/>
      <c r="AAP480" s="309"/>
      <c r="AAQ480" s="309"/>
      <c r="AAR480" s="309"/>
      <c r="AAS480" s="309"/>
      <c r="AAT480" s="309"/>
      <c r="AAU480" s="309"/>
      <c r="AAV480" s="309"/>
      <c r="AAW480" s="309"/>
      <c r="AAX480" s="309"/>
      <c r="AAY480" s="309"/>
      <c r="AAZ480" s="309"/>
      <c r="ABA480" s="309"/>
      <c r="ABB480" s="309"/>
      <c r="ABC480" s="309"/>
      <c r="ABD480" s="309"/>
      <c r="ABE480" s="309"/>
      <c r="ABF480" s="309"/>
      <c r="ABG480" s="309"/>
      <c r="ABH480" s="309"/>
      <c r="ABI480" s="309"/>
      <c r="ABJ480" s="309"/>
      <c r="ABK480" s="309"/>
      <c r="ABL480" s="309"/>
      <c r="ABM480" s="309"/>
      <c r="ABN480" s="309"/>
      <c r="ABO480" s="309"/>
      <c r="ABP480" s="309"/>
      <c r="ABQ480" s="309"/>
      <c r="ABR480" s="309"/>
      <c r="ABS480" s="309"/>
      <c r="ABT480" s="309"/>
      <c r="ABU480" s="309"/>
      <c r="ABV480" s="309"/>
      <c r="ABW480" s="309"/>
      <c r="ABX480" s="309"/>
      <c r="ABY480" s="309"/>
      <c r="ABZ480" s="309"/>
      <c r="ACA480" s="309"/>
      <c r="ACB480" s="309"/>
      <c r="ACC480" s="309"/>
      <c r="ACD480" s="309"/>
      <c r="ACE480" s="309"/>
      <c r="ACF480" s="309"/>
      <c r="ACG480" s="309"/>
      <c r="ACH480" s="309"/>
      <c r="ACI480" s="309"/>
      <c r="ACJ480" s="309"/>
      <c r="ACK480" s="309"/>
      <c r="ACL480" s="309"/>
      <c r="ACM480" s="309"/>
      <c r="ACN480" s="309"/>
      <c r="ACO480" s="309"/>
      <c r="ACP480" s="309"/>
      <c r="ACQ480" s="309"/>
      <c r="ACR480" s="309"/>
      <c r="ACS480" s="309"/>
      <c r="ACT480" s="309"/>
      <c r="ACU480" s="309"/>
      <c r="ACV480" s="309"/>
      <c r="ACW480" s="309"/>
      <c r="ACX480" s="309"/>
      <c r="ACY480" s="309"/>
      <c r="ACZ480" s="309"/>
      <c r="ADA480" s="309"/>
      <c r="ADB480" s="309"/>
      <c r="ADC480" s="309"/>
      <c r="ADD480" s="309"/>
      <c r="ADE480" s="309"/>
      <c r="ADF480" s="309"/>
      <c r="ADG480" s="309"/>
      <c r="ADH480" s="309"/>
      <c r="ADI480" s="309"/>
      <c r="ADJ480" s="309"/>
      <c r="ADK480" s="309"/>
      <c r="ADL480" s="309"/>
      <c r="ADM480" s="309"/>
      <c r="ADN480" s="309"/>
      <c r="ADO480" s="309"/>
      <c r="ADP480" s="309"/>
      <c r="ADQ480" s="309"/>
      <c r="ADR480" s="309"/>
      <c r="ADS480" s="309"/>
      <c r="ADT480" s="309"/>
      <c r="ADU480" s="309"/>
      <c r="ADV480" s="309"/>
      <c r="ADW480" s="309"/>
      <c r="ADX480" s="309"/>
      <c r="ADY480" s="309"/>
      <c r="ADZ480" s="309"/>
      <c r="AEA480" s="309"/>
      <c r="AEB480" s="309"/>
      <c r="AEC480" s="309"/>
      <c r="AED480" s="309"/>
      <c r="AEE480" s="309"/>
      <c r="AEF480" s="309"/>
      <c r="AEG480" s="309"/>
      <c r="AEH480" s="309"/>
      <c r="AEI480" s="309"/>
      <c r="AEJ480" s="309"/>
      <c r="AEK480" s="309"/>
      <c r="AEL480" s="309"/>
      <c r="AEM480" s="309"/>
      <c r="AEN480" s="309"/>
      <c r="AEO480" s="309"/>
      <c r="AEP480" s="309"/>
      <c r="AEQ480" s="309"/>
      <c r="AER480" s="309"/>
      <c r="AES480" s="309"/>
      <c r="AET480" s="309"/>
      <c r="AEU480" s="309"/>
      <c r="AEV480" s="309"/>
      <c r="AEW480" s="309"/>
      <c r="AEX480" s="309"/>
      <c r="AEY480" s="309"/>
      <c r="AEZ480" s="309"/>
      <c r="AFA480" s="309"/>
      <c r="AFB480" s="309"/>
      <c r="AFC480" s="309"/>
      <c r="AFD480" s="309"/>
      <c r="AFE480" s="309"/>
      <c r="AFF480" s="309"/>
      <c r="AFG480" s="309"/>
      <c r="AFH480" s="309"/>
      <c r="AFI480" s="309"/>
      <c r="AFJ480" s="309"/>
      <c r="AFK480" s="309"/>
      <c r="AFL480" s="309"/>
      <c r="AFM480" s="309"/>
      <c r="AFN480" s="309"/>
      <c r="AFO480" s="309"/>
      <c r="AFP480" s="309"/>
      <c r="AFQ480" s="309"/>
      <c r="AFR480" s="309"/>
      <c r="AFS480" s="309"/>
      <c r="AFT480" s="309"/>
      <c r="AFU480" s="309"/>
      <c r="AFV480" s="309"/>
      <c r="AFW480" s="309"/>
      <c r="AFX480" s="309"/>
      <c r="AFY480" s="309"/>
      <c r="AFZ480" s="309"/>
      <c r="AGA480" s="309"/>
      <c r="AGB480" s="309"/>
      <c r="AGC480" s="309"/>
      <c r="AGD480" s="309"/>
      <c r="AGE480" s="309"/>
      <c r="AGF480" s="309"/>
      <c r="AGG480" s="309"/>
      <c r="AGH480" s="309"/>
      <c r="AGI480" s="309"/>
      <c r="AGJ480" s="309"/>
      <c r="AGK480" s="309"/>
      <c r="AGL480" s="309"/>
      <c r="AGM480" s="309"/>
      <c r="AGN480" s="309"/>
      <c r="AGO480" s="309"/>
      <c r="AGP480" s="309"/>
      <c r="AGQ480" s="309"/>
      <c r="AGR480" s="309"/>
      <c r="AGS480" s="309"/>
      <c r="AGT480" s="309"/>
      <c r="AGU480" s="309"/>
      <c r="AGV480" s="309"/>
      <c r="AGW480" s="309"/>
      <c r="AGX480" s="309"/>
      <c r="AGY480" s="309"/>
      <c r="AGZ480" s="309"/>
      <c r="AHA480" s="309"/>
      <c r="AHB480" s="309"/>
      <c r="AHC480" s="309"/>
      <c r="AHD480" s="309"/>
      <c r="AHE480" s="309"/>
      <c r="AHF480" s="309"/>
      <c r="AHG480" s="309"/>
      <c r="AHH480" s="309"/>
      <c r="AHI480" s="309"/>
      <c r="AHJ480" s="309"/>
      <c r="AHK480" s="309"/>
      <c r="AHL480" s="309"/>
      <c r="AHM480" s="309"/>
      <c r="AHN480" s="309"/>
      <c r="AHO480" s="309"/>
      <c r="AHP480" s="309"/>
      <c r="AHQ480" s="309"/>
      <c r="AHR480" s="309"/>
      <c r="AHS480" s="309"/>
      <c r="AHT480" s="309"/>
      <c r="AHU480" s="309"/>
      <c r="AHV480" s="309"/>
      <c r="AHW480" s="309"/>
      <c r="AHX480" s="309"/>
      <c r="AHY480" s="309"/>
      <c r="AHZ480" s="309"/>
      <c r="AIA480" s="309"/>
      <c r="AIB480" s="309"/>
      <c r="AIC480" s="309"/>
      <c r="AID480" s="309"/>
      <c r="AIE480" s="309"/>
      <c r="AIF480" s="309"/>
      <c r="AIG480" s="309"/>
      <c r="AIH480" s="309"/>
      <c r="AII480" s="309"/>
      <c r="AIJ480" s="309"/>
      <c r="AIK480" s="309"/>
      <c r="AIL480" s="309"/>
      <c r="AIM480" s="309"/>
      <c r="AIN480" s="309"/>
      <c r="AIO480" s="309"/>
      <c r="AIP480" s="309"/>
      <c r="AIQ480" s="309"/>
      <c r="AIR480" s="309"/>
      <c r="AIS480" s="309"/>
      <c r="AIT480" s="309"/>
      <c r="AIU480" s="309"/>
      <c r="AIV480" s="309"/>
      <c r="AIW480" s="309"/>
      <c r="AIX480" s="309"/>
      <c r="AIY480" s="309"/>
      <c r="AIZ480" s="309"/>
      <c r="AJA480" s="309"/>
      <c r="AJB480" s="309"/>
      <c r="AJC480" s="309"/>
      <c r="AJD480" s="309"/>
      <c r="AJE480" s="309"/>
      <c r="AJF480" s="309"/>
      <c r="AJG480" s="309"/>
      <c r="AJH480" s="309"/>
      <c r="AJI480" s="309"/>
      <c r="AJJ480" s="309"/>
      <c r="AJK480" s="309"/>
      <c r="AJL480" s="309"/>
      <c r="AJM480" s="309"/>
      <c r="AJN480" s="309"/>
      <c r="AJO480" s="309"/>
      <c r="AJP480" s="309"/>
      <c r="AJQ480" s="309"/>
      <c r="AJR480" s="309"/>
      <c r="AJS480" s="309"/>
      <c r="AJT480" s="309"/>
      <c r="AJU480" s="309"/>
      <c r="AJV480" s="309"/>
      <c r="AJW480" s="309"/>
      <c r="AJX480" s="309"/>
      <c r="AJY480" s="309"/>
      <c r="AJZ480" s="309"/>
      <c r="AKA480" s="309"/>
      <c r="AKB480" s="309"/>
      <c r="AKC480" s="309"/>
      <c r="AKD480" s="309"/>
      <c r="AKE480" s="309"/>
      <c r="AKF480" s="309"/>
      <c r="AKG480" s="309"/>
      <c r="AKH480" s="309"/>
      <c r="AKI480" s="309"/>
      <c r="AKJ480" s="309"/>
      <c r="AKK480" s="309"/>
      <c r="AKL480" s="309"/>
      <c r="AKM480" s="309"/>
      <c r="AKN480" s="309"/>
      <c r="AKO480" s="309"/>
      <c r="AKP480" s="309"/>
      <c r="AKQ480" s="309"/>
      <c r="AKR480" s="309"/>
      <c r="AKS480" s="309"/>
      <c r="AKT480" s="309"/>
      <c r="AKU480" s="309"/>
      <c r="AKV480" s="309"/>
      <c r="AKW480" s="309"/>
      <c r="AKX480" s="309"/>
      <c r="AKY480" s="309"/>
      <c r="AKZ480" s="309"/>
      <c r="ALA480" s="309"/>
      <c r="ALB480" s="309"/>
      <c r="ALC480" s="309"/>
      <c r="ALD480" s="309"/>
      <c r="ALE480" s="309"/>
      <c r="ALF480" s="309"/>
      <c r="ALG480" s="309"/>
      <c r="ALH480" s="309"/>
      <c r="ALI480" s="309"/>
      <c r="ALJ480" s="309"/>
      <c r="ALK480" s="309"/>
      <c r="ALL480" s="309"/>
      <c r="ALM480" s="309"/>
      <c r="ALN480" s="309"/>
      <c r="ALO480" s="309"/>
      <c r="ALP480" s="309"/>
      <c r="ALQ480" s="309"/>
      <c r="ALR480" s="309"/>
      <c r="ALS480" s="309"/>
      <c r="ALT480" s="309"/>
      <c r="ALU480" s="309"/>
      <c r="ALV480" s="309"/>
      <c r="ALW480" s="309"/>
      <c r="ALX480" s="309"/>
      <c r="ALY480" s="309"/>
      <c r="ALZ480" s="309"/>
      <c r="AMA480" s="309"/>
      <c r="AMB480" s="309"/>
      <c r="AMC480" s="309"/>
      <c r="AMD480" s="309"/>
      <c r="AME480" s="309"/>
      <c r="AMF480" s="309"/>
      <c r="AMG480" s="309"/>
      <c r="AMH480" s="309"/>
      <c r="AMI480" s="309"/>
      <c r="AMJ480" s="309"/>
      <c r="AMK480" s="309"/>
      <c r="AML480" s="309"/>
      <c r="AMM480" s="309"/>
      <c r="AMN480" s="309"/>
      <c r="AMO480" s="309"/>
      <c r="AMP480" s="309"/>
      <c r="AMQ480" s="309"/>
      <c r="AMR480" s="309"/>
      <c r="AMS480" s="309"/>
      <c r="AMT480" s="309"/>
      <c r="AMU480" s="309"/>
      <c r="AMV480" s="309"/>
      <c r="AMW480" s="309"/>
      <c r="AMX480" s="309"/>
      <c r="AMY480" s="309"/>
      <c r="AMZ480" s="309"/>
      <c r="ANA480" s="309"/>
      <c r="ANB480" s="309"/>
      <c r="ANC480" s="309"/>
      <c r="AND480" s="309"/>
      <c r="ANE480" s="309"/>
      <c r="ANF480" s="309"/>
      <c r="ANG480" s="309"/>
      <c r="ANH480" s="309"/>
      <c r="ANI480" s="309"/>
      <c r="ANJ480" s="309"/>
      <c r="ANK480" s="309"/>
      <c r="ANL480" s="309"/>
      <c r="ANM480" s="309"/>
      <c r="ANN480" s="309"/>
      <c r="ANO480" s="309"/>
      <c r="ANP480" s="309"/>
      <c r="ANQ480" s="309"/>
      <c r="ANR480" s="309"/>
      <c r="ANS480" s="309"/>
      <c r="ANT480" s="309"/>
      <c r="ANU480" s="309"/>
      <c r="ANV480" s="309"/>
      <c r="ANW480" s="309"/>
      <c r="ANX480" s="309"/>
      <c r="ANY480" s="309"/>
      <c r="ANZ480" s="309"/>
      <c r="AOA480" s="309"/>
      <c r="AOB480" s="309"/>
      <c r="AOC480" s="309"/>
      <c r="AOD480" s="309"/>
      <c r="AOE480" s="309"/>
      <c r="AOF480" s="309"/>
      <c r="AOG480" s="309"/>
      <c r="AOH480" s="309"/>
      <c r="AOI480" s="309"/>
      <c r="AOJ480" s="309"/>
      <c r="AOK480" s="309"/>
      <c r="AOL480" s="309"/>
      <c r="AOM480" s="309"/>
      <c r="AON480" s="309"/>
      <c r="AOO480" s="309"/>
      <c r="AOP480" s="309"/>
      <c r="AOQ480" s="309"/>
      <c r="AOR480" s="309"/>
      <c r="AOS480" s="309"/>
      <c r="AOT480" s="309"/>
      <c r="AOU480" s="309"/>
      <c r="AOV480" s="309"/>
      <c r="AOW480" s="309"/>
      <c r="AOX480" s="309"/>
      <c r="AOY480" s="309"/>
      <c r="AOZ480" s="309"/>
      <c r="APA480" s="309"/>
      <c r="APB480" s="309"/>
      <c r="APC480" s="309"/>
      <c r="APD480" s="309"/>
      <c r="APE480" s="309"/>
      <c r="APF480" s="309"/>
      <c r="APG480" s="309"/>
      <c r="APH480" s="309"/>
      <c r="API480" s="309"/>
      <c r="APJ480" s="309"/>
      <c r="APK480" s="309"/>
      <c r="APL480" s="309"/>
      <c r="APM480" s="309"/>
      <c r="APN480" s="309"/>
      <c r="APO480" s="309"/>
      <c r="APP480" s="309"/>
      <c r="APQ480" s="309"/>
      <c r="APR480" s="309"/>
      <c r="APS480" s="309"/>
      <c r="APT480" s="309"/>
      <c r="APU480" s="309"/>
      <c r="APV480" s="309"/>
      <c r="APW480" s="309"/>
      <c r="APX480" s="309"/>
      <c r="APY480" s="309"/>
      <c r="APZ480" s="309"/>
      <c r="AQA480" s="309"/>
      <c r="AQB480" s="309"/>
      <c r="AQC480" s="309"/>
      <c r="AQD480" s="309"/>
      <c r="AQE480" s="309"/>
      <c r="AQF480" s="309"/>
      <c r="AQG480" s="309"/>
      <c r="AQH480" s="309"/>
      <c r="AQI480" s="309"/>
      <c r="AQJ480" s="309"/>
      <c r="AQK480" s="309"/>
      <c r="AQL480" s="309"/>
      <c r="AQM480" s="309"/>
      <c r="AQN480" s="309"/>
      <c r="AQO480" s="309"/>
      <c r="AQP480" s="309"/>
      <c r="AQQ480" s="309"/>
      <c r="AQR480" s="309"/>
      <c r="AQS480" s="309"/>
      <c r="AQT480" s="309"/>
      <c r="AQU480" s="309"/>
      <c r="AQV480" s="309"/>
      <c r="AQW480" s="309"/>
      <c r="AQX480" s="309"/>
      <c r="AQY480" s="309"/>
      <c r="AQZ480" s="309"/>
      <c r="ARA480" s="309"/>
      <c r="ARB480" s="309"/>
      <c r="ARC480" s="309"/>
      <c r="ARD480" s="309"/>
      <c r="ARE480" s="309"/>
      <c r="ARF480" s="309"/>
      <c r="ARG480" s="309"/>
      <c r="ARH480" s="309"/>
      <c r="ARI480" s="309"/>
      <c r="ARJ480" s="309"/>
      <c r="ARK480" s="309"/>
      <c r="ARL480" s="309"/>
      <c r="ARM480" s="309"/>
      <c r="ARN480" s="309"/>
      <c r="ARO480" s="309"/>
      <c r="ARP480" s="309"/>
      <c r="ARQ480" s="309"/>
      <c r="ARR480" s="309"/>
      <c r="ARS480" s="309"/>
      <c r="ART480" s="309"/>
      <c r="ARU480" s="309"/>
      <c r="ARV480" s="309"/>
      <c r="ARW480" s="309"/>
      <c r="ARX480" s="309"/>
      <c r="ARY480" s="309"/>
      <c r="ARZ480" s="309"/>
      <c r="ASA480" s="309"/>
      <c r="ASB480" s="309"/>
      <c r="ASC480" s="309"/>
      <c r="ASD480" s="309"/>
      <c r="ASE480" s="309"/>
      <c r="ASF480" s="309"/>
      <c r="ASG480" s="309"/>
      <c r="ASH480" s="309"/>
      <c r="ASI480" s="309"/>
      <c r="ASJ480" s="309"/>
      <c r="ASK480" s="309"/>
      <c r="ASL480" s="309"/>
      <c r="ASM480" s="309"/>
      <c r="ASN480" s="309"/>
      <c r="ASO480" s="309"/>
      <c r="ASP480" s="309"/>
      <c r="ASQ480" s="309"/>
      <c r="ASR480" s="309"/>
      <c r="ASS480" s="309"/>
      <c r="AST480" s="309"/>
      <c r="ASU480" s="309"/>
      <c r="ASV480" s="309"/>
      <c r="ASW480" s="309"/>
      <c r="ASX480" s="309"/>
      <c r="ASY480" s="309"/>
      <c r="ASZ480" s="309"/>
      <c r="ATA480" s="309"/>
      <c r="ATB480" s="309"/>
      <c r="ATC480" s="309"/>
      <c r="ATD480" s="309"/>
      <c r="ATE480" s="309"/>
      <c r="ATF480" s="309"/>
      <c r="ATG480" s="309"/>
      <c r="ATH480" s="309"/>
      <c r="ATI480" s="309"/>
      <c r="ATJ480" s="309"/>
      <c r="ATK480" s="309"/>
      <c r="ATL480" s="309"/>
      <c r="ATM480" s="309"/>
      <c r="ATN480" s="309"/>
      <c r="ATO480" s="309"/>
      <c r="ATP480" s="309"/>
      <c r="ATQ480" s="309"/>
      <c r="ATR480" s="309"/>
      <c r="ATS480" s="309"/>
      <c r="ATT480" s="309"/>
      <c r="ATU480" s="309"/>
      <c r="ATV480" s="309"/>
      <c r="ATW480" s="309"/>
      <c r="ATX480" s="309"/>
      <c r="ATY480" s="309"/>
      <c r="ATZ480" s="309"/>
      <c r="AUA480" s="309"/>
      <c r="AUB480" s="309"/>
      <c r="AUC480" s="309"/>
      <c r="AUD480" s="309"/>
      <c r="AUE480" s="309"/>
      <c r="AUF480" s="309"/>
      <c r="AUG480" s="309"/>
      <c r="AUH480" s="309"/>
      <c r="AUI480" s="309"/>
      <c r="AUJ480" s="309"/>
      <c r="AUK480" s="309"/>
      <c r="AUL480" s="309"/>
      <c r="AUM480" s="309"/>
      <c r="AUN480" s="309"/>
      <c r="AUO480" s="309"/>
      <c r="AUP480" s="309"/>
      <c r="AUQ480" s="309"/>
      <c r="AUR480" s="309"/>
      <c r="AUS480" s="309"/>
      <c r="AUT480" s="309"/>
      <c r="AUU480" s="309"/>
      <c r="AUV480" s="309"/>
      <c r="AUW480" s="309"/>
      <c r="AUX480" s="309"/>
      <c r="AUY480" s="309"/>
      <c r="AUZ480" s="309"/>
      <c r="AVA480" s="309"/>
      <c r="AVB480" s="309"/>
      <c r="AVC480" s="309"/>
      <c r="AVD480" s="309"/>
      <c r="AVE480" s="309"/>
      <c r="AVF480" s="309"/>
      <c r="AVG480" s="309"/>
      <c r="AVH480" s="309"/>
      <c r="AVI480" s="309"/>
      <c r="AVJ480" s="309"/>
      <c r="AVK480" s="309"/>
      <c r="AVL480" s="309"/>
      <c r="AVM480" s="309"/>
      <c r="AVN480" s="309"/>
      <c r="AVO480" s="309"/>
      <c r="AVP480" s="309"/>
      <c r="AVQ480" s="309"/>
      <c r="AVR480" s="309"/>
      <c r="AVS480" s="309"/>
      <c r="AVT480" s="309"/>
      <c r="AVU480" s="309"/>
      <c r="AVV480" s="309"/>
      <c r="AVW480" s="309"/>
      <c r="AVX480" s="309"/>
      <c r="AVY480" s="309"/>
      <c r="AVZ480" s="309"/>
      <c r="AWA480" s="309"/>
      <c r="AWB480" s="309"/>
      <c r="AWC480" s="309"/>
      <c r="AWD480" s="309"/>
      <c r="AWE480" s="309"/>
      <c r="AWF480" s="309"/>
      <c r="AWG480" s="309"/>
      <c r="AWH480" s="309"/>
      <c r="AWI480" s="309"/>
      <c r="AWJ480" s="309"/>
      <c r="AWK480" s="309"/>
      <c r="AWL480" s="309"/>
      <c r="AWM480" s="309"/>
      <c r="AWN480" s="309"/>
      <c r="AWO480" s="309"/>
      <c r="AWP480" s="309"/>
      <c r="AWQ480" s="309"/>
      <c r="AWR480" s="309"/>
      <c r="AWS480" s="309"/>
      <c r="AWT480" s="309"/>
      <c r="AWU480" s="309"/>
      <c r="AWV480" s="309"/>
      <c r="AWW480" s="309"/>
      <c r="AWX480" s="309"/>
      <c r="AWY480" s="309"/>
      <c r="AWZ480" s="309"/>
      <c r="AXA480" s="309"/>
      <c r="AXB480" s="309"/>
      <c r="AXC480" s="309"/>
      <c r="AXD480" s="309"/>
      <c r="AXE480" s="309"/>
      <c r="AXF480" s="309"/>
      <c r="AXG480" s="309"/>
      <c r="AXH480" s="309"/>
      <c r="AXI480" s="309"/>
      <c r="AXJ480" s="309"/>
      <c r="AXK480" s="309"/>
      <c r="AXL480" s="309"/>
      <c r="AXM480" s="309"/>
      <c r="AXN480" s="309"/>
      <c r="AXO480" s="309"/>
      <c r="AXP480" s="309"/>
      <c r="AXQ480" s="309"/>
      <c r="AXR480" s="309"/>
      <c r="AXS480" s="309"/>
      <c r="AXT480" s="309"/>
      <c r="AXU480" s="309"/>
      <c r="AXV480" s="309"/>
      <c r="AXW480" s="309"/>
      <c r="AXX480" s="309"/>
      <c r="AXY480" s="309"/>
      <c r="AXZ480" s="309"/>
      <c r="AYA480" s="309"/>
      <c r="AYB480" s="309"/>
      <c r="AYC480" s="309"/>
      <c r="AYD480" s="309"/>
      <c r="AYE480" s="309"/>
      <c r="AYF480" s="309"/>
      <c r="AYG480" s="309"/>
      <c r="AYH480" s="309"/>
      <c r="AYI480" s="309"/>
      <c r="AYJ480" s="309"/>
      <c r="AYK480" s="309"/>
      <c r="AYL480" s="309"/>
      <c r="AYM480" s="309"/>
      <c r="AYN480" s="309"/>
      <c r="AYO480" s="309"/>
      <c r="AYP480" s="309"/>
      <c r="AYQ480" s="309"/>
      <c r="AYR480" s="309"/>
      <c r="AYS480" s="309"/>
      <c r="AYT480" s="309"/>
      <c r="AYU480" s="309"/>
      <c r="AYV480" s="309"/>
      <c r="AYW480" s="309"/>
      <c r="AYX480" s="309"/>
      <c r="AYY480" s="309"/>
      <c r="AYZ480" s="309"/>
      <c r="AZA480" s="309"/>
      <c r="AZB480" s="309"/>
      <c r="AZC480" s="309"/>
      <c r="AZD480" s="309"/>
      <c r="AZE480" s="309"/>
      <c r="AZF480" s="309"/>
      <c r="AZG480" s="309"/>
      <c r="AZH480" s="309"/>
      <c r="AZI480" s="309"/>
      <c r="AZJ480" s="309"/>
      <c r="AZK480" s="309"/>
      <c r="AZL480" s="309"/>
      <c r="AZM480" s="309"/>
      <c r="AZN480" s="309"/>
      <c r="AZO480" s="309"/>
      <c r="AZP480" s="309"/>
      <c r="AZQ480" s="309"/>
      <c r="AZR480" s="309"/>
      <c r="AZS480" s="309"/>
      <c r="AZT480" s="309"/>
      <c r="AZU480" s="309"/>
      <c r="AZV480" s="309"/>
      <c r="AZW480" s="309"/>
      <c r="AZX480" s="309"/>
      <c r="AZY480" s="309"/>
      <c r="AZZ480" s="309"/>
      <c r="BAA480" s="309"/>
      <c r="BAB480" s="309"/>
      <c r="BAC480" s="309"/>
      <c r="BAD480" s="309"/>
      <c r="BAE480" s="309"/>
      <c r="BAF480" s="309"/>
      <c r="BAG480" s="309"/>
      <c r="BAH480" s="309"/>
      <c r="BAI480" s="309"/>
      <c r="BAJ480" s="309"/>
      <c r="BAK480" s="309"/>
      <c r="BAL480" s="309"/>
      <c r="BAM480" s="309"/>
      <c r="BAN480" s="309"/>
      <c r="BAO480" s="309"/>
      <c r="BAP480" s="309"/>
      <c r="BAQ480" s="309"/>
      <c r="BAR480" s="309"/>
      <c r="BAS480" s="309"/>
      <c r="BAT480" s="309"/>
      <c r="BAU480" s="309"/>
      <c r="BAV480" s="309"/>
      <c r="BAW480" s="309"/>
      <c r="BAX480" s="309"/>
      <c r="BAY480" s="309"/>
      <c r="BAZ480" s="309"/>
      <c r="BBA480" s="309"/>
      <c r="BBB480" s="309"/>
      <c r="BBC480" s="309"/>
      <c r="BBD480" s="309"/>
      <c r="BBE480" s="309"/>
      <c r="BBF480" s="309"/>
      <c r="BBG480" s="309"/>
      <c r="BBH480" s="309"/>
      <c r="BBI480" s="309"/>
      <c r="BBJ480" s="309"/>
      <c r="BBK480" s="309"/>
      <c r="BBL480" s="309"/>
      <c r="BBM480" s="309"/>
      <c r="BBN480" s="309"/>
      <c r="BBO480" s="309"/>
      <c r="BBP480" s="309"/>
      <c r="BBQ480" s="309"/>
      <c r="BBR480" s="309"/>
      <c r="BBS480" s="309"/>
      <c r="BBT480" s="309"/>
      <c r="BBU480" s="309"/>
      <c r="BBV480" s="309"/>
      <c r="BBW480" s="309"/>
      <c r="BBX480" s="309"/>
      <c r="BBY480" s="309"/>
      <c r="BBZ480" s="309"/>
      <c r="BCA480" s="309"/>
      <c r="BCB480" s="309"/>
      <c r="BCC480" s="309"/>
      <c r="BCD480" s="309"/>
      <c r="BCE480" s="309"/>
      <c r="BCF480" s="309"/>
      <c r="BCG480" s="309"/>
      <c r="BCH480" s="309"/>
      <c r="BCI480" s="309"/>
      <c r="BCJ480" s="309"/>
      <c r="BCK480" s="309"/>
      <c r="BCL480" s="309"/>
      <c r="BCM480" s="309"/>
      <c r="BCN480" s="309"/>
      <c r="BCO480" s="309"/>
      <c r="BCP480" s="309"/>
      <c r="BCQ480" s="309"/>
      <c r="BCR480" s="309"/>
      <c r="BCS480" s="309"/>
      <c r="BCT480" s="309"/>
      <c r="BCU480" s="309"/>
      <c r="BCV480" s="309"/>
      <c r="BCW480" s="309"/>
      <c r="BCX480" s="309"/>
      <c r="BCY480" s="309"/>
      <c r="BCZ480" s="309"/>
      <c r="BDA480" s="309"/>
      <c r="BDB480" s="309"/>
      <c r="BDC480" s="309"/>
      <c r="BDD480" s="309"/>
      <c r="BDE480" s="309"/>
      <c r="BDF480" s="309"/>
      <c r="BDG480" s="309"/>
      <c r="BDH480" s="309"/>
      <c r="BDI480" s="309"/>
      <c r="BDJ480" s="309"/>
      <c r="BDK480" s="309"/>
      <c r="BDL480" s="309"/>
      <c r="BDM480" s="309"/>
      <c r="BDN480" s="309"/>
      <c r="BDO480" s="309"/>
      <c r="BDP480" s="309"/>
      <c r="BDQ480" s="309"/>
      <c r="BDR480" s="309"/>
      <c r="BDS480" s="309"/>
      <c r="BDT480" s="309"/>
      <c r="BDU480" s="309"/>
      <c r="BDV480" s="309"/>
      <c r="BDW480" s="309"/>
      <c r="BDX480" s="309"/>
      <c r="BDY480" s="309"/>
      <c r="BDZ480" s="309"/>
      <c r="BEA480" s="309"/>
      <c r="BEB480" s="309"/>
      <c r="BEC480" s="309"/>
      <c r="BED480" s="309"/>
      <c r="BEE480" s="309"/>
      <c r="BEF480" s="309"/>
      <c r="BEG480" s="309"/>
      <c r="BEH480" s="309"/>
      <c r="BEI480" s="309"/>
      <c r="BEJ480" s="309"/>
      <c r="BEK480" s="309"/>
      <c r="BEL480" s="309"/>
      <c r="BEM480" s="309"/>
      <c r="BEN480" s="309"/>
      <c r="BEO480" s="309"/>
      <c r="BEP480" s="309"/>
      <c r="BEQ480" s="309"/>
      <c r="BER480" s="309"/>
      <c r="BES480" s="309"/>
      <c r="BET480" s="309"/>
      <c r="BEU480" s="309"/>
      <c r="BEV480" s="309"/>
      <c r="BEW480" s="309"/>
      <c r="BEX480" s="309"/>
      <c r="BEY480" s="309"/>
      <c r="BEZ480" s="309"/>
      <c r="BFA480" s="309"/>
      <c r="BFB480" s="309"/>
      <c r="BFC480" s="309"/>
      <c r="BFD480" s="309"/>
      <c r="BFE480" s="309"/>
      <c r="BFF480" s="309"/>
      <c r="BFG480" s="309"/>
      <c r="BFH480" s="309"/>
      <c r="BFI480" s="309"/>
      <c r="BFJ480" s="309"/>
      <c r="BFK480" s="309"/>
      <c r="BFL480" s="309"/>
      <c r="BFM480" s="309"/>
      <c r="BFN480" s="309"/>
      <c r="BFO480" s="309"/>
      <c r="BFP480" s="309"/>
      <c r="BFQ480" s="309"/>
      <c r="BFR480" s="309"/>
      <c r="BFS480" s="309"/>
      <c r="BFT480" s="309"/>
      <c r="BFU480" s="309"/>
      <c r="BFV480" s="309"/>
      <c r="BFW480" s="309"/>
      <c r="BFX480" s="309"/>
      <c r="BFY480" s="309"/>
      <c r="BFZ480" s="309"/>
      <c r="BGA480" s="309"/>
      <c r="BGB480" s="309"/>
      <c r="BGC480" s="309"/>
      <c r="BGD480" s="309"/>
      <c r="BGE480" s="309"/>
      <c r="BGF480" s="309"/>
      <c r="BGG480" s="309"/>
      <c r="BGH480" s="309"/>
    </row>
    <row r="481" spans="6:1542" s="18" customFormat="1" ht="14.45" customHeight="1" x14ac:dyDescent="0.25">
      <c r="F481" s="68"/>
      <c r="Y481" s="68"/>
      <c r="AC481" s="309"/>
      <c r="AD481" s="309"/>
      <c r="AE481" s="309"/>
      <c r="AF481" s="309"/>
      <c r="AG481" s="309"/>
      <c r="AH481" s="309"/>
      <c r="AI481" s="309"/>
      <c r="AJ481" s="309"/>
      <c r="AK481" s="309"/>
      <c r="AL481" s="309"/>
      <c r="AM481" s="309"/>
      <c r="AN481" s="309"/>
      <c r="AO481" s="309"/>
      <c r="AP481" s="309"/>
      <c r="AQ481" s="309"/>
      <c r="AR481" s="309"/>
      <c r="AS481" s="309"/>
      <c r="AT481" s="309"/>
      <c r="AU481" s="309"/>
      <c r="AV481" s="309"/>
      <c r="AW481" s="309"/>
      <c r="AX481" s="309"/>
      <c r="AY481" s="309"/>
      <c r="AZ481" s="309"/>
      <c r="BA481" s="309"/>
      <c r="BB481" s="309"/>
      <c r="BC481" s="309"/>
      <c r="BD481" s="309"/>
      <c r="BE481" s="309"/>
      <c r="BF481" s="309"/>
      <c r="BG481" s="309"/>
      <c r="BH481" s="309"/>
      <c r="BI481" s="309"/>
      <c r="BJ481" s="309"/>
      <c r="BK481" s="309"/>
      <c r="BL481" s="309"/>
      <c r="BM481" s="309"/>
      <c r="BN481" s="309"/>
      <c r="BO481" s="309"/>
      <c r="BP481" s="309"/>
      <c r="BQ481" s="309"/>
      <c r="BR481" s="309"/>
      <c r="BS481" s="309"/>
      <c r="BT481" s="309"/>
      <c r="BU481" s="309"/>
      <c r="BV481" s="309"/>
      <c r="BW481" s="309"/>
      <c r="BX481" s="309"/>
      <c r="BY481" s="309"/>
      <c r="BZ481" s="309"/>
      <c r="CA481" s="309"/>
      <c r="CB481" s="309"/>
      <c r="CC481" s="309"/>
      <c r="CD481" s="309"/>
      <c r="CE481" s="309"/>
      <c r="CF481" s="309"/>
      <c r="CG481" s="309"/>
      <c r="CH481" s="309"/>
      <c r="CI481" s="309"/>
      <c r="CJ481" s="309"/>
      <c r="CK481" s="309"/>
      <c r="CL481" s="309"/>
      <c r="CM481" s="309"/>
      <c r="CN481" s="309"/>
      <c r="CO481" s="309"/>
      <c r="CP481" s="309"/>
      <c r="CQ481" s="309"/>
      <c r="CR481" s="309"/>
      <c r="CS481" s="309"/>
      <c r="CT481" s="309"/>
      <c r="CU481" s="309"/>
      <c r="CV481" s="309"/>
      <c r="CW481" s="309"/>
      <c r="CX481" s="309"/>
      <c r="CY481" s="309"/>
      <c r="CZ481" s="309"/>
      <c r="DA481" s="309"/>
      <c r="DB481" s="309"/>
      <c r="DC481" s="309"/>
      <c r="DD481" s="309"/>
      <c r="DE481" s="309"/>
      <c r="DF481" s="309"/>
      <c r="DG481" s="309"/>
      <c r="DH481" s="309"/>
      <c r="DI481" s="309"/>
      <c r="DJ481" s="309"/>
      <c r="DK481" s="309"/>
      <c r="DL481" s="309"/>
      <c r="DM481" s="309"/>
      <c r="DN481" s="309"/>
      <c r="DO481" s="309"/>
      <c r="DP481" s="309"/>
      <c r="DQ481" s="309"/>
      <c r="DR481" s="309"/>
      <c r="DS481" s="309"/>
      <c r="DT481" s="309"/>
      <c r="DU481" s="309"/>
      <c r="DV481" s="309"/>
      <c r="DW481" s="309"/>
      <c r="DX481" s="309"/>
      <c r="DY481" s="309"/>
      <c r="DZ481" s="309"/>
      <c r="EA481" s="309"/>
      <c r="EB481" s="309"/>
      <c r="EC481" s="309"/>
      <c r="ED481" s="309"/>
      <c r="EE481" s="309"/>
      <c r="EF481" s="309"/>
      <c r="EG481" s="309"/>
      <c r="EH481" s="309"/>
      <c r="EI481" s="309"/>
      <c r="EJ481" s="309"/>
      <c r="EK481" s="309"/>
      <c r="EL481" s="309"/>
      <c r="EM481" s="309"/>
      <c r="EN481" s="309"/>
      <c r="EO481" s="309"/>
      <c r="EP481" s="309"/>
      <c r="EQ481" s="309"/>
      <c r="ER481" s="309"/>
      <c r="ES481" s="309"/>
      <c r="ET481" s="309"/>
      <c r="EU481" s="309"/>
      <c r="EV481" s="309"/>
      <c r="EW481" s="309"/>
      <c r="EX481" s="309"/>
      <c r="EY481" s="309"/>
      <c r="EZ481" s="309"/>
      <c r="FA481" s="309"/>
      <c r="FB481" s="309"/>
      <c r="FC481" s="309"/>
      <c r="FD481" s="309"/>
      <c r="FE481" s="309"/>
      <c r="FF481" s="309"/>
      <c r="FG481" s="309"/>
      <c r="FH481" s="309"/>
      <c r="FI481" s="309"/>
      <c r="FJ481" s="309"/>
      <c r="FK481" s="309"/>
      <c r="FL481" s="309"/>
      <c r="FM481" s="309"/>
      <c r="FN481" s="309"/>
      <c r="FO481" s="309"/>
      <c r="FP481" s="309"/>
      <c r="FQ481" s="309"/>
      <c r="FR481" s="309"/>
      <c r="FS481" s="309"/>
      <c r="FT481" s="309"/>
      <c r="FU481" s="309"/>
      <c r="FV481" s="309"/>
      <c r="FW481" s="309"/>
      <c r="FX481" s="309"/>
      <c r="FY481" s="309"/>
      <c r="FZ481" s="309"/>
      <c r="GA481" s="309"/>
      <c r="GB481" s="309"/>
      <c r="GC481" s="309"/>
      <c r="GD481" s="309"/>
      <c r="GE481" s="309"/>
      <c r="GF481" s="309"/>
      <c r="GG481" s="309"/>
      <c r="GH481" s="309"/>
      <c r="GI481" s="309"/>
      <c r="GJ481" s="309"/>
      <c r="GK481" s="309"/>
      <c r="GL481" s="309"/>
      <c r="GM481" s="309"/>
      <c r="GN481" s="309"/>
      <c r="GO481" s="309"/>
      <c r="GP481" s="309"/>
      <c r="GQ481" s="309"/>
      <c r="GR481" s="309"/>
      <c r="GS481" s="309"/>
      <c r="GT481" s="309"/>
      <c r="GU481" s="309"/>
      <c r="GV481" s="309"/>
      <c r="GW481" s="309"/>
      <c r="GX481" s="309"/>
      <c r="GY481" s="309"/>
      <c r="GZ481" s="309"/>
      <c r="HA481" s="309"/>
      <c r="HB481" s="309"/>
      <c r="HC481" s="309"/>
      <c r="HD481" s="309"/>
      <c r="HE481" s="309"/>
      <c r="HF481" s="309"/>
      <c r="HG481" s="309"/>
      <c r="HH481" s="309"/>
      <c r="HI481" s="309"/>
      <c r="HJ481" s="309"/>
      <c r="HK481" s="309"/>
      <c r="HL481" s="309"/>
      <c r="HM481" s="309"/>
      <c r="HN481" s="309"/>
      <c r="HO481" s="309"/>
      <c r="HP481" s="309"/>
      <c r="HQ481" s="309"/>
      <c r="HR481" s="309"/>
      <c r="HS481" s="309"/>
      <c r="HT481" s="309"/>
      <c r="HU481" s="309"/>
      <c r="HV481" s="309"/>
      <c r="HW481" s="309"/>
      <c r="HX481" s="309"/>
      <c r="HY481" s="309"/>
      <c r="HZ481" s="309"/>
      <c r="IA481" s="309"/>
      <c r="IB481" s="309"/>
      <c r="IC481" s="309"/>
      <c r="ID481" s="309"/>
      <c r="IE481" s="309"/>
      <c r="IF481" s="309"/>
      <c r="IG481" s="309"/>
      <c r="IH481" s="309"/>
      <c r="II481" s="309"/>
      <c r="IJ481" s="309"/>
      <c r="IK481" s="309"/>
      <c r="IL481" s="309"/>
      <c r="IM481" s="309"/>
      <c r="IN481" s="309"/>
      <c r="IO481" s="309"/>
      <c r="IP481" s="309"/>
      <c r="IQ481" s="309"/>
      <c r="IR481" s="309"/>
      <c r="IS481" s="309"/>
      <c r="IT481" s="309"/>
      <c r="IU481" s="309"/>
      <c r="IV481" s="309"/>
      <c r="IW481" s="309"/>
      <c r="IX481" s="309"/>
      <c r="IY481" s="309"/>
      <c r="IZ481" s="309"/>
      <c r="JA481" s="309"/>
      <c r="JB481" s="309"/>
      <c r="JC481" s="309"/>
      <c r="JD481" s="309"/>
      <c r="JE481" s="309"/>
      <c r="JF481" s="309"/>
      <c r="JG481" s="309"/>
      <c r="JH481" s="309"/>
      <c r="JI481" s="309"/>
      <c r="JJ481" s="309"/>
      <c r="JK481" s="309"/>
      <c r="JL481" s="309"/>
      <c r="JM481" s="309"/>
      <c r="JN481" s="309"/>
      <c r="JO481" s="309"/>
      <c r="JP481" s="309"/>
      <c r="JQ481" s="309"/>
      <c r="JR481" s="309"/>
      <c r="JS481" s="309"/>
      <c r="JT481" s="309"/>
      <c r="JU481" s="309"/>
      <c r="JV481" s="309"/>
      <c r="JW481" s="309"/>
      <c r="JX481" s="309"/>
      <c r="JY481" s="309"/>
      <c r="JZ481" s="309"/>
      <c r="KA481" s="309"/>
      <c r="KB481" s="309"/>
      <c r="KC481" s="309"/>
      <c r="KD481" s="309"/>
      <c r="KE481" s="309"/>
      <c r="KF481" s="309"/>
      <c r="KG481" s="309"/>
      <c r="KH481" s="309"/>
      <c r="KI481" s="309"/>
      <c r="KJ481" s="309"/>
      <c r="KK481" s="309"/>
      <c r="KL481" s="309"/>
      <c r="KM481" s="309"/>
      <c r="KN481" s="309"/>
      <c r="KO481" s="309"/>
      <c r="KP481" s="309"/>
      <c r="KQ481" s="309"/>
      <c r="KR481" s="309"/>
      <c r="KS481" s="309"/>
      <c r="KT481" s="309"/>
      <c r="KU481" s="309"/>
      <c r="KV481" s="309"/>
      <c r="KW481" s="309"/>
      <c r="KX481" s="309"/>
      <c r="KY481" s="309"/>
      <c r="KZ481" s="309"/>
      <c r="LA481" s="309"/>
      <c r="LB481" s="309"/>
      <c r="LC481" s="309"/>
      <c r="LD481" s="309"/>
      <c r="LE481" s="309"/>
      <c r="LF481" s="309"/>
      <c r="LG481" s="309"/>
      <c r="LH481" s="309"/>
      <c r="LI481" s="309"/>
      <c r="LJ481" s="309"/>
      <c r="LK481" s="309"/>
      <c r="LL481" s="309"/>
      <c r="LM481" s="309"/>
      <c r="LN481" s="309"/>
      <c r="LO481" s="309"/>
      <c r="LP481" s="309"/>
      <c r="LQ481" s="309"/>
      <c r="LR481" s="309"/>
      <c r="LS481" s="309"/>
      <c r="LT481" s="309"/>
      <c r="LU481" s="309"/>
      <c r="LV481" s="309"/>
      <c r="LW481" s="309"/>
      <c r="LX481" s="309"/>
      <c r="LY481" s="309"/>
      <c r="LZ481" s="309"/>
      <c r="MA481" s="309"/>
      <c r="MB481" s="309"/>
      <c r="MC481" s="309"/>
      <c r="MD481" s="309"/>
      <c r="ME481" s="309"/>
      <c r="MF481" s="309"/>
      <c r="MG481" s="309"/>
      <c r="MH481" s="309"/>
      <c r="MI481" s="309"/>
      <c r="MJ481" s="309"/>
      <c r="MK481" s="309"/>
      <c r="ML481" s="309"/>
      <c r="MM481" s="309"/>
      <c r="MN481" s="309"/>
      <c r="MO481" s="309"/>
      <c r="MP481" s="309"/>
      <c r="MQ481" s="309"/>
      <c r="MR481" s="309"/>
      <c r="MS481" s="309"/>
      <c r="MT481" s="309"/>
      <c r="MU481" s="309"/>
      <c r="MV481" s="309"/>
      <c r="MW481" s="309"/>
      <c r="MX481" s="309"/>
      <c r="MY481" s="309"/>
      <c r="MZ481" s="309"/>
      <c r="NA481" s="309"/>
      <c r="NB481" s="309"/>
      <c r="NC481" s="309"/>
      <c r="ND481" s="309"/>
      <c r="NE481" s="309"/>
      <c r="NF481" s="309"/>
      <c r="NG481" s="309"/>
      <c r="NH481" s="309"/>
      <c r="NI481" s="309"/>
      <c r="NJ481" s="309"/>
      <c r="NK481" s="309"/>
      <c r="NL481" s="309"/>
      <c r="NM481" s="309"/>
      <c r="NN481" s="309"/>
      <c r="NO481" s="309"/>
      <c r="NP481" s="309"/>
      <c r="NQ481" s="309"/>
      <c r="NR481" s="309"/>
      <c r="NS481" s="309"/>
      <c r="NT481" s="309"/>
      <c r="NU481" s="309"/>
      <c r="NV481" s="309"/>
      <c r="NW481" s="309"/>
      <c r="NX481" s="309"/>
      <c r="NY481" s="309"/>
      <c r="NZ481" s="309"/>
      <c r="OA481" s="309"/>
      <c r="OB481" s="309"/>
      <c r="OC481" s="309"/>
      <c r="OD481" s="309"/>
      <c r="OE481" s="309"/>
      <c r="OF481" s="309"/>
      <c r="OG481" s="309"/>
      <c r="OH481" s="309"/>
      <c r="OI481" s="309"/>
      <c r="OJ481" s="309"/>
      <c r="OK481" s="309"/>
      <c r="OL481" s="309"/>
      <c r="OM481" s="309"/>
      <c r="ON481" s="309"/>
      <c r="OO481" s="309"/>
      <c r="OP481" s="309"/>
      <c r="OQ481" s="309"/>
      <c r="OR481" s="309"/>
      <c r="OS481" s="309"/>
      <c r="OT481" s="309"/>
      <c r="OU481" s="309"/>
      <c r="OV481" s="309"/>
      <c r="OW481" s="309"/>
      <c r="OX481" s="309"/>
      <c r="OY481" s="309"/>
      <c r="OZ481" s="309"/>
      <c r="PA481" s="309"/>
      <c r="PB481" s="309"/>
      <c r="PC481" s="309"/>
      <c r="PD481" s="309"/>
      <c r="PE481" s="309"/>
      <c r="PF481" s="309"/>
      <c r="PG481" s="309"/>
      <c r="PH481" s="309"/>
      <c r="PI481" s="309"/>
      <c r="PJ481" s="309"/>
      <c r="PK481" s="309"/>
      <c r="PL481" s="309"/>
      <c r="PM481" s="309"/>
      <c r="PN481" s="309"/>
      <c r="PO481" s="309"/>
      <c r="PP481" s="309"/>
      <c r="PQ481" s="309"/>
      <c r="PR481" s="309"/>
      <c r="PS481" s="309"/>
      <c r="PT481" s="309"/>
      <c r="PU481" s="309"/>
      <c r="PV481" s="309"/>
      <c r="PW481" s="309"/>
      <c r="PX481" s="309"/>
      <c r="PY481" s="309"/>
      <c r="PZ481" s="309"/>
      <c r="QA481" s="309"/>
      <c r="QB481" s="309"/>
      <c r="QC481" s="309"/>
      <c r="QD481" s="309"/>
      <c r="QE481" s="309"/>
      <c r="QF481" s="309"/>
      <c r="QG481" s="309"/>
      <c r="QH481" s="309"/>
      <c r="QI481" s="309"/>
      <c r="QJ481" s="309"/>
      <c r="QK481" s="309"/>
      <c r="QL481" s="309"/>
      <c r="QM481" s="309"/>
      <c r="QN481" s="309"/>
      <c r="QO481" s="309"/>
      <c r="QP481" s="309"/>
      <c r="QQ481" s="309"/>
      <c r="QR481" s="309"/>
      <c r="QS481" s="309"/>
      <c r="QT481" s="309"/>
      <c r="QU481" s="309"/>
      <c r="QV481" s="309"/>
      <c r="QW481" s="309"/>
      <c r="QX481" s="309"/>
      <c r="QY481" s="309"/>
      <c r="QZ481" s="309"/>
      <c r="RA481" s="309"/>
      <c r="RB481" s="309"/>
      <c r="RC481" s="309"/>
      <c r="RD481" s="309"/>
      <c r="RE481" s="309"/>
      <c r="RF481" s="309"/>
      <c r="RG481" s="309"/>
      <c r="RH481" s="309"/>
      <c r="RI481" s="309"/>
      <c r="RJ481" s="309"/>
      <c r="RK481" s="309"/>
      <c r="RL481" s="309"/>
      <c r="RM481" s="309"/>
      <c r="RN481" s="309"/>
      <c r="RO481" s="309"/>
      <c r="RP481" s="309"/>
      <c r="RQ481" s="309"/>
      <c r="RR481" s="309"/>
      <c r="RS481" s="309"/>
      <c r="RT481" s="309"/>
      <c r="RU481" s="309"/>
      <c r="RV481" s="309"/>
      <c r="RW481" s="309"/>
      <c r="RX481" s="309"/>
      <c r="RY481" s="309"/>
      <c r="RZ481" s="309"/>
      <c r="SA481" s="309"/>
      <c r="SB481" s="309"/>
      <c r="SC481" s="309"/>
      <c r="SD481" s="309"/>
      <c r="SE481" s="309"/>
      <c r="SF481" s="309"/>
      <c r="SG481" s="309"/>
      <c r="SH481" s="309"/>
      <c r="SI481" s="309"/>
      <c r="SJ481" s="309"/>
      <c r="SK481" s="309"/>
      <c r="SL481" s="309"/>
      <c r="SM481" s="309"/>
      <c r="SN481" s="309"/>
      <c r="SO481" s="309"/>
      <c r="SP481" s="309"/>
      <c r="SQ481" s="309"/>
      <c r="SR481" s="309"/>
      <c r="SS481" s="309"/>
      <c r="ST481" s="309"/>
      <c r="SU481" s="309"/>
      <c r="SV481" s="309"/>
      <c r="SW481" s="309"/>
      <c r="SX481" s="309"/>
      <c r="SY481" s="309"/>
      <c r="SZ481" s="309"/>
      <c r="TA481" s="309"/>
      <c r="TB481" s="309"/>
      <c r="TC481" s="309"/>
      <c r="TD481" s="309"/>
      <c r="TE481" s="309"/>
      <c r="TF481" s="309"/>
      <c r="TG481" s="309"/>
      <c r="TH481" s="309"/>
      <c r="TI481" s="309"/>
      <c r="TJ481" s="309"/>
      <c r="TK481" s="309"/>
      <c r="TL481" s="309"/>
      <c r="TM481" s="309"/>
      <c r="TN481" s="309"/>
      <c r="TO481" s="309"/>
      <c r="TP481" s="309"/>
      <c r="TQ481" s="309"/>
      <c r="TR481" s="309"/>
      <c r="TS481" s="309"/>
      <c r="TT481" s="309"/>
      <c r="TU481" s="309"/>
      <c r="TV481" s="309"/>
      <c r="TW481" s="309"/>
      <c r="TX481" s="309"/>
      <c r="TY481" s="309"/>
      <c r="TZ481" s="309"/>
      <c r="UA481" s="309"/>
      <c r="UB481" s="309"/>
      <c r="UC481" s="309"/>
      <c r="UD481" s="309"/>
      <c r="UE481" s="309"/>
      <c r="UF481" s="309"/>
      <c r="UG481" s="309"/>
      <c r="UH481" s="309"/>
      <c r="UI481" s="309"/>
      <c r="UJ481" s="309"/>
      <c r="UK481" s="309"/>
      <c r="UL481" s="309"/>
      <c r="UM481" s="309"/>
      <c r="UN481" s="309"/>
      <c r="UO481" s="309"/>
      <c r="UP481" s="309"/>
      <c r="UQ481" s="309"/>
      <c r="UR481" s="309"/>
      <c r="US481" s="309"/>
      <c r="UT481" s="309"/>
      <c r="UU481" s="309"/>
      <c r="UV481" s="309"/>
      <c r="UW481" s="309"/>
      <c r="UX481" s="309"/>
      <c r="UY481" s="309"/>
      <c r="UZ481" s="309"/>
      <c r="VA481" s="309"/>
      <c r="VB481" s="309"/>
      <c r="VC481" s="309"/>
      <c r="VD481" s="309"/>
      <c r="VE481" s="309"/>
      <c r="VF481" s="309"/>
      <c r="VG481" s="309"/>
      <c r="VH481" s="309"/>
      <c r="VI481" s="309"/>
      <c r="VJ481" s="309"/>
      <c r="VK481" s="309"/>
      <c r="VL481" s="309"/>
      <c r="VM481" s="309"/>
      <c r="VN481" s="309"/>
      <c r="VO481" s="309"/>
      <c r="VP481" s="309"/>
      <c r="VQ481" s="309"/>
      <c r="VR481" s="309"/>
      <c r="VS481" s="309"/>
      <c r="VT481" s="309"/>
      <c r="VU481" s="309"/>
      <c r="VV481" s="309"/>
      <c r="VW481" s="309"/>
      <c r="VX481" s="309"/>
      <c r="VY481" s="309"/>
      <c r="VZ481" s="309"/>
      <c r="WA481" s="309"/>
      <c r="WB481" s="309"/>
      <c r="WC481" s="309"/>
      <c r="WD481" s="309"/>
      <c r="WE481" s="309"/>
      <c r="WF481" s="309"/>
      <c r="WG481" s="309"/>
      <c r="WH481" s="309"/>
      <c r="WI481" s="309"/>
      <c r="WJ481" s="309"/>
      <c r="WK481" s="309"/>
      <c r="WL481" s="309"/>
      <c r="WM481" s="309"/>
      <c r="WN481" s="309"/>
      <c r="WO481" s="309"/>
      <c r="WP481" s="309"/>
      <c r="WQ481" s="309"/>
      <c r="WR481" s="309"/>
      <c r="WS481" s="309"/>
      <c r="WT481" s="309"/>
      <c r="WU481" s="309"/>
      <c r="WV481" s="309"/>
      <c r="WW481" s="309"/>
      <c r="WX481" s="309"/>
      <c r="WY481" s="309"/>
      <c r="WZ481" s="309"/>
      <c r="XA481" s="309"/>
      <c r="XB481" s="309"/>
      <c r="XC481" s="309"/>
      <c r="XD481" s="309"/>
      <c r="XE481" s="309"/>
      <c r="XF481" s="309"/>
      <c r="XG481" s="309"/>
      <c r="XH481" s="309"/>
      <c r="XI481" s="309"/>
      <c r="XJ481" s="309"/>
      <c r="XK481" s="309"/>
      <c r="XL481" s="309"/>
      <c r="XM481" s="309"/>
      <c r="XN481" s="309"/>
      <c r="XO481" s="309"/>
      <c r="XP481" s="309"/>
      <c r="XQ481" s="309"/>
      <c r="XR481" s="309"/>
      <c r="XS481" s="309"/>
      <c r="XT481" s="309"/>
      <c r="XU481" s="309"/>
      <c r="XV481" s="309"/>
      <c r="XW481" s="309"/>
      <c r="XX481" s="309"/>
      <c r="XY481" s="309"/>
      <c r="XZ481" s="309"/>
      <c r="YA481" s="309"/>
      <c r="YB481" s="309"/>
      <c r="YC481" s="309"/>
      <c r="YD481" s="309"/>
      <c r="YE481" s="309"/>
      <c r="YF481" s="309"/>
      <c r="YG481" s="309"/>
      <c r="YH481" s="309"/>
      <c r="YI481" s="309"/>
      <c r="YJ481" s="309"/>
      <c r="YK481" s="309"/>
      <c r="YL481" s="309"/>
      <c r="YM481" s="309"/>
      <c r="YN481" s="309"/>
      <c r="YO481" s="309"/>
      <c r="YP481" s="309"/>
      <c r="YQ481" s="309"/>
      <c r="YR481" s="309"/>
      <c r="YS481" s="309"/>
      <c r="YT481" s="309"/>
      <c r="YU481" s="309"/>
      <c r="YV481" s="309"/>
      <c r="YW481" s="309"/>
      <c r="YX481" s="309"/>
      <c r="YY481" s="309"/>
      <c r="YZ481" s="309"/>
      <c r="ZA481" s="309"/>
      <c r="ZB481" s="309"/>
      <c r="ZC481" s="309"/>
      <c r="ZD481" s="309"/>
      <c r="ZE481" s="309"/>
      <c r="ZF481" s="309"/>
      <c r="ZG481" s="309"/>
      <c r="ZH481" s="309"/>
      <c r="ZI481" s="309"/>
      <c r="ZJ481" s="309"/>
      <c r="ZK481" s="309"/>
      <c r="ZL481" s="309"/>
      <c r="ZM481" s="309"/>
      <c r="ZN481" s="309"/>
      <c r="ZO481" s="309"/>
      <c r="ZP481" s="309"/>
      <c r="ZQ481" s="309"/>
      <c r="ZR481" s="309"/>
      <c r="ZS481" s="309"/>
      <c r="ZT481" s="309"/>
      <c r="ZU481" s="309"/>
      <c r="ZV481" s="309"/>
      <c r="ZW481" s="309"/>
      <c r="ZX481" s="309"/>
      <c r="ZY481" s="309"/>
      <c r="ZZ481" s="309"/>
      <c r="AAA481" s="309"/>
      <c r="AAB481" s="309"/>
      <c r="AAC481" s="309"/>
      <c r="AAD481" s="309"/>
      <c r="AAE481" s="309"/>
      <c r="AAF481" s="309"/>
      <c r="AAG481" s="309"/>
      <c r="AAH481" s="309"/>
      <c r="AAI481" s="309"/>
      <c r="AAJ481" s="309"/>
      <c r="AAK481" s="309"/>
      <c r="AAL481" s="309"/>
      <c r="AAM481" s="309"/>
      <c r="AAN481" s="309"/>
      <c r="AAO481" s="309"/>
      <c r="AAP481" s="309"/>
      <c r="AAQ481" s="309"/>
      <c r="AAR481" s="309"/>
      <c r="AAS481" s="309"/>
      <c r="AAT481" s="309"/>
      <c r="AAU481" s="309"/>
      <c r="AAV481" s="309"/>
      <c r="AAW481" s="309"/>
      <c r="AAX481" s="309"/>
      <c r="AAY481" s="309"/>
      <c r="AAZ481" s="309"/>
      <c r="ABA481" s="309"/>
      <c r="ABB481" s="309"/>
      <c r="ABC481" s="309"/>
      <c r="ABD481" s="309"/>
      <c r="ABE481" s="309"/>
      <c r="ABF481" s="309"/>
      <c r="ABG481" s="309"/>
      <c r="ABH481" s="309"/>
      <c r="ABI481" s="309"/>
      <c r="ABJ481" s="309"/>
      <c r="ABK481" s="309"/>
      <c r="ABL481" s="309"/>
      <c r="ABM481" s="309"/>
      <c r="ABN481" s="309"/>
      <c r="ABO481" s="309"/>
      <c r="ABP481" s="309"/>
      <c r="ABQ481" s="309"/>
      <c r="ABR481" s="309"/>
      <c r="ABS481" s="309"/>
      <c r="ABT481" s="309"/>
      <c r="ABU481" s="309"/>
      <c r="ABV481" s="309"/>
      <c r="ABW481" s="309"/>
      <c r="ABX481" s="309"/>
      <c r="ABY481" s="309"/>
      <c r="ABZ481" s="309"/>
      <c r="ACA481" s="309"/>
      <c r="ACB481" s="309"/>
      <c r="ACC481" s="309"/>
      <c r="ACD481" s="309"/>
      <c r="ACE481" s="309"/>
      <c r="ACF481" s="309"/>
      <c r="ACG481" s="309"/>
      <c r="ACH481" s="309"/>
      <c r="ACI481" s="309"/>
      <c r="ACJ481" s="309"/>
      <c r="ACK481" s="309"/>
      <c r="ACL481" s="309"/>
      <c r="ACM481" s="309"/>
      <c r="ACN481" s="309"/>
      <c r="ACO481" s="309"/>
      <c r="ACP481" s="309"/>
      <c r="ACQ481" s="309"/>
      <c r="ACR481" s="309"/>
      <c r="ACS481" s="309"/>
      <c r="ACT481" s="309"/>
      <c r="ACU481" s="309"/>
      <c r="ACV481" s="309"/>
      <c r="ACW481" s="309"/>
      <c r="ACX481" s="309"/>
      <c r="ACY481" s="309"/>
      <c r="ACZ481" s="309"/>
      <c r="ADA481" s="309"/>
      <c r="ADB481" s="309"/>
      <c r="ADC481" s="309"/>
      <c r="ADD481" s="309"/>
      <c r="ADE481" s="309"/>
      <c r="ADF481" s="309"/>
      <c r="ADG481" s="309"/>
      <c r="ADH481" s="309"/>
      <c r="ADI481" s="309"/>
      <c r="ADJ481" s="309"/>
      <c r="ADK481" s="309"/>
      <c r="ADL481" s="309"/>
      <c r="ADM481" s="309"/>
      <c r="ADN481" s="309"/>
      <c r="ADO481" s="309"/>
      <c r="ADP481" s="309"/>
      <c r="ADQ481" s="309"/>
      <c r="ADR481" s="309"/>
      <c r="ADS481" s="309"/>
      <c r="ADT481" s="309"/>
      <c r="ADU481" s="309"/>
      <c r="ADV481" s="309"/>
      <c r="ADW481" s="309"/>
      <c r="ADX481" s="309"/>
      <c r="ADY481" s="309"/>
      <c r="ADZ481" s="309"/>
      <c r="AEA481" s="309"/>
      <c r="AEB481" s="309"/>
      <c r="AEC481" s="309"/>
      <c r="AED481" s="309"/>
      <c r="AEE481" s="309"/>
      <c r="AEF481" s="309"/>
      <c r="AEG481" s="309"/>
      <c r="AEH481" s="309"/>
      <c r="AEI481" s="309"/>
      <c r="AEJ481" s="309"/>
      <c r="AEK481" s="309"/>
      <c r="AEL481" s="309"/>
      <c r="AEM481" s="309"/>
      <c r="AEN481" s="309"/>
      <c r="AEO481" s="309"/>
      <c r="AEP481" s="309"/>
      <c r="AEQ481" s="309"/>
      <c r="AER481" s="309"/>
      <c r="AES481" s="309"/>
      <c r="AET481" s="309"/>
      <c r="AEU481" s="309"/>
      <c r="AEV481" s="309"/>
      <c r="AEW481" s="309"/>
      <c r="AEX481" s="309"/>
      <c r="AEY481" s="309"/>
      <c r="AEZ481" s="309"/>
      <c r="AFA481" s="309"/>
      <c r="AFB481" s="309"/>
      <c r="AFC481" s="309"/>
      <c r="AFD481" s="309"/>
      <c r="AFE481" s="309"/>
      <c r="AFF481" s="309"/>
      <c r="AFG481" s="309"/>
      <c r="AFH481" s="309"/>
      <c r="AFI481" s="309"/>
      <c r="AFJ481" s="309"/>
      <c r="AFK481" s="309"/>
      <c r="AFL481" s="309"/>
      <c r="AFM481" s="309"/>
      <c r="AFN481" s="309"/>
      <c r="AFO481" s="309"/>
      <c r="AFP481" s="309"/>
      <c r="AFQ481" s="309"/>
      <c r="AFR481" s="309"/>
      <c r="AFS481" s="309"/>
      <c r="AFT481" s="309"/>
      <c r="AFU481" s="309"/>
      <c r="AFV481" s="309"/>
      <c r="AFW481" s="309"/>
      <c r="AFX481" s="309"/>
      <c r="AFY481" s="309"/>
      <c r="AFZ481" s="309"/>
      <c r="AGA481" s="309"/>
      <c r="AGB481" s="309"/>
      <c r="AGC481" s="309"/>
      <c r="AGD481" s="309"/>
      <c r="AGE481" s="309"/>
      <c r="AGF481" s="309"/>
      <c r="AGG481" s="309"/>
      <c r="AGH481" s="309"/>
      <c r="AGI481" s="309"/>
      <c r="AGJ481" s="309"/>
      <c r="AGK481" s="309"/>
      <c r="AGL481" s="309"/>
      <c r="AGM481" s="309"/>
      <c r="AGN481" s="309"/>
      <c r="AGO481" s="309"/>
      <c r="AGP481" s="309"/>
      <c r="AGQ481" s="309"/>
      <c r="AGR481" s="309"/>
      <c r="AGS481" s="309"/>
      <c r="AGT481" s="309"/>
      <c r="AGU481" s="309"/>
      <c r="AGV481" s="309"/>
      <c r="AGW481" s="309"/>
      <c r="AGX481" s="309"/>
      <c r="AGY481" s="309"/>
      <c r="AGZ481" s="309"/>
      <c r="AHA481" s="309"/>
      <c r="AHB481" s="309"/>
      <c r="AHC481" s="309"/>
      <c r="AHD481" s="309"/>
      <c r="AHE481" s="309"/>
      <c r="AHF481" s="309"/>
      <c r="AHG481" s="309"/>
      <c r="AHH481" s="309"/>
      <c r="AHI481" s="309"/>
      <c r="AHJ481" s="309"/>
      <c r="AHK481" s="309"/>
      <c r="AHL481" s="309"/>
      <c r="AHM481" s="309"/>
      <c r="AHN481" s="309"/>
      <c r="AHO481" s="309"/>
      <c r="AHP481" s="309"/>
      <c r="AHQ481" s="309"/>
      <c r="AHR481" s="309"/>
      <c r="AHS481" s="309"/>
      <c r="AHT481" s="309"/>
      <c r="AHU481" s="309"/>
      <c r="AHV481" s="309"/>
      <c r="AHW481" s="309"/>
      <c r="AHX481" s="309"/>
      <c r="AHY481" s="309"/>
      <c r="AHZ481" s="309"/>
      <c r="AIA481" s="309"/>
      <c r="AIB481" s="309"/>
      <c r="AIC481" s="309"/>
      <c r="AID481" s="309"/>
      <c r="AIE481" s="309"/>
      <c r="AIF481" s="309"/>
      <c r="AIG481" s="309"/>
      <c r="AIH481" s="309"/>
      <c r="AII481" s="309"/>
      <c r="AIJ481" s="309"/>
      <c r="AIK481" s="309"/>
      <c r="AIL481" s="309"/>
      <c r="AIM481" s="309"/>
      <c r="AIN481" s="309"/>
      <c r="AIO481" s="309"/>
      <c r="AIP481" s="309"/>
      <c r="AIQ481" s="309"/>
      <c r="AIR481" s="309"/>
      <c r="AIS481" s="309"/>
      <c r="AIT481" s="309"/>
      <c r="AIU481" s="309"/>
      <c r="AIV481" s="309"/>
      <c r="AIW481" s="309"/>
      <c r="AIX481" s="309"/>
      <c r="AIY481" s="309"/>
      <c r="AIZ481" s="309"/>
      <c r="AJA481" s="309"/>
      <c r="AJB481" s="309"/>
      <c r="AJC481" s="309"/>
      <c r="AJD481" s="309"/>
      <c r="AJE481" s="309"/>
      <c r="AJF481" s="309"/>
      <c r="AJG481" s="309"/>
      <c r="AJH481" s="309"/>
      <c r="AJI481" s="309"/>
      <c r="AJJ481" s="309"/>
      <c r="AJK481" s="309"/>
      <c r="AJL481" s="309"/>
      <c r="AJM481" s="309"/>
      <c r="AJN481" s="309"/>
      <c r="AJO481" s="309"/>
      <c r="AJP481" s="309"/>
      <c r="AJQ481" s="309"/>
      <c r="AJR481" s="309"/>
      <c r="AJS481" s="309"/>
      <c r="AJT481" s="309"/>
      <c r="AJU481" s="309"/>
      <c r="AJV481" s="309"/>
      <c r="AJW481" s="309"/>
      <c r="AJX481" s="309"/>
      <c r="AJY481" s="309"/>
      <c r="AJZ481" s="309"/>
      <c r="AKA481" s="309"/>
      <c r="AKB481" s="309"/>
      <c r="AKC481" s="309"/>
      <c r="AKD481" s="309"/>
      <c r="AKE481" s="309"/>
      <c r="AKF481" s="309"/>
      <c r="AKG481" s="309"/>
      <c r="AKH481" s="309"/>
      <c r="AKI481" s="309"/>
      <c r="AKJ481" s="309"/>
      <c r="AKK481" s="309"/>
      <c r="AKL481" s="309"/>
      <c r="AKM481" s="309"/>
      <c r="AKN481" s="309"/>
      <c r="AKO481" s="309"/>
      <c r="AKP481" s="309"/>
      <c r="AKQ481" s="309"/>
      <c r="AKR481" s="309"/>
      <c r="AKS481" s="309"/>
      <c r="AKT481" s="309"/>
      <c r="AKU481" s="309"/>
      <c r="AKV481" s="309"/>
      <c r="AKW481" s="309"/>
      <c r="AKX481" s="309"/>
      <c r="AKY481" s="309"/>
      <c r="AKZ481" s="309"/>
      <c r="ALA481" s="309"/>
      <c r="ALB481" s="309"/>
      <c r="ALC481" s="309"/>
      <c r="ALD481" s="309"/>
      <c r="ALE481" s="309"/>
      <c r="ALF481" s="309"/>
      <c r="ALG481" s="309"/>
      <c r="ALH481" s="309"/>
      <c r="ALI481" s="309"/>
      <c r="ALJ481" s="309"/>
      <c r="ALK481" s="309"/>
      <c r="ALL481" s="309"/>
      <c r="ALM481" s="309"/>
      <c r="ALN481" s="309"/>
      <c r="ALO481" s="309"/>
      <c r="ALP481" s="309"/>
      <c r="ALQ481" s="309"/>
      <c r="ALR481" s="309"/>
      <c r="ALS481" s="309"/>
      <c r="ALT481" s="309"/>
      <c r="ALU481" s="309"/>
      <c r="ALV481" s="309"/>
      <c r="ALW481" s="309"/>
      <c r="ALX481" s="309"/>
      <c r="ALY481" s="309"/>
      <c r="ALZ481" s="309"/>
      <c r="AMA481" s="309"/>
      <c r="AMB481" s="309"/>
      <c r="AMC481" s="309"/>
      <c r="AMD481" s="309"/>
      <c r="AME481" s="309"/>
      <c r="AMF481" s="309"/>
      <c r="AMG481" s="309"/>
      <c r="AMH481" s="309"/>
      <c r="AMI481" s="309"/>
      <c r="AMJ481" s="309"/>
      <c r="AMK481" s="309"/>
      <c r="AML481" s="309"/>
      <c r="AMM481" s="309"/>
      <c r="AMN481" s="309"/>
      <c r="AMO481" s="309"/>
      <c r="AMP481" s="309"/>
      <c r="AMQ481" s="309"/>
      <c r="AMR481" s="309"/>
      <c r="AMS481" s="309"/>
      <c r="AMT481" s="309"/>
      <c r="AMU481" s="309"/>
      <c r="AMV481" s="309"/>
      <c r="AMW481" s="309"/>
      <c r="AMX481" s="309"/>
      <c r="AMY481" s="309"/>
      <c r="AMZ481" s="309"/>
      <c r="ANA481" s="309"/>
      <c r="ANB481" s="309"/>
      <c r="ANC481" s="309"/>
      <c r="AND481" s="309"/>
      <c r="ANE481" s="309"/>
      <c r="ANF481" s="309"/>
      <c r="ANG481" s="309"/>
      <c r="ANH481" s="309"/>
      <c r="ANI481" s="309"/>
      <c r="ANJ481" s="309"/>
      <c r="ANK481" s="309"/>
      <c r="ANL481" s="309"/>
      <c r="ANM481" s="309"/>
      <c r="ANN481" s="309"/>
      <c r="ANO481" s="309"/>
      <c r="ANP481" s="309"/>
      <c r="ANQ481" s="309"/>
      <c r="ANR481" s="309"/>
      <c r="ANS481" s="309"/>
      <c r="ANT481" s="309"/>
      <c r="ANU481" s="309"/>
      <c r="ANV481" s="309"/>
      <c r="ANW481" s="309"/>
      <c r="ANX481" s="309"/>
      <c r="ANY481" s="309"/>
      <c r="ANZ481" s="309"/>
      <c r="AOA481" s="309"/>
      <c r="AOB481" s="309"/>
      <c r="AOC481" s="309"/>
      <c r="AOD481" s="309"/>
      <c r="AOE481" s="309"/>
      <c r="AOF481" s="309"/>
      <c r="AOG481" s="309"/>
      <c r="AOH481" s="309"/>
      <c r="AOI481" s="309"/>
      <c r="AOJ481" s="309"/>
      <c r="AOK481" s="309"/>
      <c r="AOL481" s="309"/>
      <c r="AOM481" s="309"/>
      <c r="AON481" s="309"/>
      <c r="AOO481" s="309"/>
      <c r="AOP481" s="309"/>
      <c r="AOQ481" s="309"/>
      <c r="AOR481" s="309"/>
      <c r="AOS481" s="309"/>
      <c r="AOT481" s="309"/>
      <c r="AOU481" s="309"/>
      <c r="AOV481" s="309"/>
      <c r="AOW481" s="309"/>
      <c r="AOX481" s="309"/>
      <c r="AOY481" s="309"/>
      <c r="AOZ481" s="309"/>
      <c r="APA481" s="309"/>
      <c r="APB481" s="309"/>
      <c r="APC481" s="309"/>
      <c r="APD481" s="309"/>
      <c r="APE481" s="309"/>
      <c r="APF481" s="309"/>
      <c r="APG481" s="309"/>
      <c r="APH481" s="309"/>
      <c r="API481" s="309"/>
      <c r="APJ481" s="309"/>
      <c r="APK481" s="309"/>
      <c r="APL481" s="309"/>
      <c r="APM481" s="309"/>
      <c r="APN481" s="309"/>
      <c r="APO481" s="309"/>
      <c r="APP481" s="309"/>
      <c r="APQ481" s="309"/>
      <c r="APR481" s="309"/>
      <c r="APS481" s="309"/>
      <c r="APT481" s="309"/>
      <c r="APU481" s="309"/>
      <c r="APV481" s="309"/>
      <c r="APW481" s="309"/>
      <c r="APX481" s="309"/>
      <c r="APY481" s="309"/>
      <c r="APZ481" s="309"/>
      <c r="AQA481" s="309"/>
      <c r="AQB481" s="309"/>
      <c r="AQC481" s="309"/>
      <c r="AQD481" s="309"/>
      <c r="AQE481" s="309"/>
      <c r="AQF481" s="309"/>
      <c r="AQG481" s="309"/>
      <c r="AQH481" s="309"/>
      <c r="AQI481" s="309"/>
      <c r="AQJ481" s="309"/>
      <c r="AQK481" s="309"/>
      <c r="AQL481" s="309"/>
      <c r="AQM481" s="309"/>
      <c r="AQN481" s="309"/>
      <c r="AQO481" s="309"/>
      <c r="AQP481" s="309"/>
      <c r="AQQ481" s="309"/>
      <c r="AQR481" s="309"/>
      <c r="AQS481" s="309"/>
      <c r="AQT481" s="309"/>
      <c r="AQU481" s="309"/>
      <c r="AQV481" s="309"/>
      <c r="AQW481" s="309"/>
      <c r="AQX481" s="309"/>
      <c r="AQY481" s="309"/>
      <c r="AQZ481" s="309"/>
      <c r="ARA481" s="309"/>
      <c r="ARB481" s="309"/>
      <c r="ARC481" s="309"/>
      <c r="ARD481" s="309"/>
      <c r="ARE481" s="309"/>
      <c r="ARF481" s="309"/>
      <c r="ARG481" s="309"/>
      <c r="ARH481" s="309"/>
      <c r="ARI481" s="309"/>
      <c r="ARJ481" s="309"/>
      <c r="ARK481" s="309"/>
      <c r="ARL481" s="309"/>
      <c r="ARM481" s="309"/>
      <c r="ARN481" s="309"/>
      <c r="ARO481" s="309"/>
      <c r="ARP481" s="309"/>
      <c r="ARQ481" s="309"/>
      <c r="ARR481" s="309"/>
      <c r="ARS481" s="309"/>
      <c r="ART481" s="309"/>
      <c r="ARU481" s="309"/>
      <c r="ARV481" s="309"/>
      <c r="ARW481" s="309"/>
      <c r="ARX481" s="309"/>
      <c r="ARY481" s="309"/>
      <c r="ARZ481" s="309"/>
      <c r="ASA481" s="309"/>
      <c r="ASB481" s="309"/>
      <c r="ASC481" s="309"/>
      <c r="ASD481" s="309"/>
      <c r="ASE481" s="309"/>
      <c r="ASF481" s="309"/>
      <c r="ASG481" s="309"/>
      <c r="ASH481" s="309"/>
      <c r="ASI481" s="309"/>
      <c r="ASJ481" s="309"/>
      <c r="ASK481" s="309"/>
      <c r="ASL481" s="309"/>
      <c r="ASM481" s="309"/>
      <c r="ASN481" s="309"/>
      <c r="ASO481" s="309"/>
      <c r="ASP481" s="309"/>
      <c r="ASQ481" s="309"/>
      <c r="ASR481" s="309"/>
      <c r="ASS481" s="309"/>
      <c r="AST481" s="309"/>
      <c r="ASU481" s="309"/>
      <c r="ASV481" s="309"/>
      <c r="ASW481" s="309"/>
      <c r="ASX481" s="309"/>
      <c r="ASY481" s="309"/>
      <c r="ASZ481" s="309"/>
      <c r="ATA481" s="309"/>
      <c r="ATB481" s="309"/>
      <c r="ATC481" s="309"/>
      <c r="ATD481" s="309"/>
      <c r="ATE481" s="309"/>
      <c r="ATF481" s="309"/>
      <c r="ATG481" s="309"/>
      <c r="ATH481" s="309"/>
      <c r="ATI481" s="309"/>
      <c r="ATJ481" s="309"/>
      <c r="ATK481" s="309"/>
      <c r="ATL481" s="309"/>
      <c r="ATM481" s="309"/>
      <c r="ATN481" s="309"/>
      <c r="ATO481" s="309"/>
      <c r="ATP481" s="309"/>
      <c r="ATQ481" s="309"/>
      <c r="ATR481" s="309"/>
      <c r="ATS481" s="309"/>
      <c r="ATT481" s="309"/>
      <c r="ATU481" s="309"/>
      <c r="ATV481" s="309"/>
      <c r="ATW481" s="309"/>
      <c r="ATX481" s="309"/>
      <c r="ATY481" s="309"/>
      <c r="ATZ481" s="309"/>
      <c r="AUA481" s="309"/>
      <c r="AUB481" s="309"/>
      <c r="AUC481" s="309"/>
      <c r="AUD481" s="309"/>
      <c r="AUE481" s="309"/>
      <c r="AUF481" s="309"/>
      <c r="AUG481" s="309"/>
      <c r="AUH481" s="309"/>
      <c r="AUI481" s="309"/>
      <c r="AUJ481" s="309"/>
      <c r="AUK481" s="309"/>
      <c r="AUL481" s="309"/>
      <c r="AUM481" s="309"/>
      <c r="AUN481" s="309"/>
      <c r="AUO481" s="309"/>
      <c r="AUP481" s="309"/>
      <c r="AUQ481" s="309"/>
      <c r="AUR481" s="309"/>
      <c r="AUS481" s="309"/>
      <c r="AUT481" s="309"/>
      <c r="AUU481" s="309"/>
      <c r="AUV481" s="309"/>
      <c r="AUW481" s="309"/>
      <c r="AUX481" s="309"/>
      <c r="AUY481" s="309"/>
      <c r="AUZ481" s="309"/>
      <c r="AVA481" s="309"/>
      <c r="AVB481" s="309"/>
      <c r="AVC481" s="309"/>
      <c r="AVD481" s="309"/>
      <c r="AVE481" s="309"/>
      <c r="AVF481" s="309"/>
      <c r="AVG481" s="309"/>
      <c r="AVH481" s="309"/>
      <c r="AVI481" s="309"/>
      <c r="AVJ481" s="309"/>
      <c r="AVK481" s="309"/>
      <c r="AVL481" s="309"/>
      <c r="AVM481" s="309"/>
      <c r="AVN481" s="309"/>
      <c r="AVO481" s="309"/>
      <c r="AVP481" s="309"/>
      <c r="AVQ481" s="309"/>
      <c r="AVR481" s="309"/>
      <c r="AVS481" s="309"/>
      <c r="AVT481" s="309"/>
      <c r="AVU481" s="309"/>
      <c r="AVV481" s="309"/>
      <c r="AVW481" s="309"/>
      <c r="AVX481" s="309"/>
      <c r="AVY481" s="309"/>
      <c r="AVZ481" s="309"/>
      <c r="AWA481" s="309"/>
      <c r="AWB481" s="309"/>
      <c r="AWC481" s="309"/>
      <c r="AWD481" s="309"/>
      <c r="AWE481" s="309"/>
      <c r="AWF481" s="309"/>
      <c r="AWG481" s="309"/>
      <c r="AWH481" s="309"/>
      <c r="AWI481" s="309"/>
      <c r="AWJ481" s="309"/>
      <c r="AWK481" s="309"/>
      <c r="AWL481" s="309"/>
      <c r="AWM481" s="309"/>
      <c r="AWN481" s="309"/>
      <c r="AWO481" s="309"/>
      <c r="AWP481" s="309"/>
      <c r="AWQ481" s="309"/>
      <c r="AWR481" s="309"/>
      <c r="AWS481" s="309"/>
      <c r="AWT481" s="309"/>
      <c r="AWU481" s="309"/>
      <c r="AWV481" s="309"/>
      <c r="AWW481" s="309"/>
      <c r="AWX481" s="309"/>
      <c r="AWY481" s="309"/>
      <c r="AWZ481" s="309"/>
      <c r="AXA481" s="309"/>
      <c r="AXB481" s="309"/>
      <c r="AXC481" s="309"/>
      <c r="AXD481" s="309"/>
      <c r="AXE481" s="309"/>
      <c r="AXF481" s="309"/>
      <c r="AXG481" s="309"/>
      <c r="AXH481" s="309"/>
      <c r="AXI481" s="309"/>
      <c r="AXJ481" s="309"/>
      <c r="AXK481" s="309"/>
      <c r="AXL481" s="309"/>
      <c r="AXM481" s="309"/>
      <c r="AXN481" s="309"/>
      <c r="AXO481" s="309"/>
      <c r="AXP481" s="309"/>
      <c r="AXQ481" s="309"/>
      <c r="AXR481" s="309"/>
      <c r="AXS481" s="309"/>
      <c r="AXT481" s="309"/>
      <c r="AXU481" s="309"/>
      <c r="AXV481" s="309"/>
      <c r="AXW481" s="309"/>
      <c r="AXX481" s="309"/>
      <c r="AXY481" s="309"/>
      <c r="AXZ481" s="309"/>
      <c r="AYA481" s="309"/>
      <c r="AYB481" s="309"/>
      <c r="AYC481" s="309"/>
      <c r="AYD481" s="309"/>
      <c r="AYE481" s="309"/>
      <c r="AYF481" s="309"/>
      <c r="AYG481" s="309"/>
      <c r="AYH481" s="309"/>
      <c r="AYI481" s="309"/>
      <c r="AYJ481" s="309"/>
      <c r="AYK481" s="309"/>
      <c r="AYL481" s="309"/>
      <c r="AYM481" s="309"/>
      <c r="AYN481" s="309"/>
      <c r="AYO481" s="309"/>
      <c r="AYP481" s="309"/>
      <c r="AYQ481" s="309"/>
      <c r="AYR481" s="309"/>
      <c r="AYS481" s="309"/>
      <c r="AYT481" s="309"/>
      <c r="AYU481" s="309"/>
      <c r="AYV481" s="309"/>
      <c r="AYW481" s="309"/>
      <c r="AYX481" s="309"/>
      <c r="AYY481" s="309"/>
      <c r="AYZ481" s="309"/>
      <c r="AZA481" s="309"/>
      <c r="AZB481" s="309"/>
      <c r="AZC481" s="309"/>
      <c r="AZD481" s="309"/>
      <c r="AZE481" s="309"/>
      <c r="AZF481" s="309"/>
      <c r="AZG481" s="309"/>
      <c r="AZH481" s="309"/>
      <c r="AZI481" s="309"/>
      <c r="AZJ481" s="309"/>
      <c r="AZK481" s="309"/>
      <c r="AZL481" s="309"/>
      <c r="AZM481" s="309"/>
      <c r="AZN481" s="309"/>
      <c r="AZO481" s="309"/>
      <c r="AZP481" s="309"/>
      <c r="AZQ481" s="309"/>
      <c r="AZR481" s="309"/>
      <c r="AZS481" s="309"/>
      <c r="AZT481" s="309"/>
      <c r="AZU481" s="309"/>
      <c r="AZV481" s="309"/>
      <c r="AZW481" s="309"/>
      <c r="AZX481" s="309"/>
      <c r="AZY481" s="309"/>
      <c r="AZZ481" s="309"/>
      <c r="BAA481" s="309"/>
      <c r="BAB481" s="309"/>
      <c r="BAC481" s="309"/>
      <c r="BAD481" s="309"/>
      <c r="BAE481" s="309"/>
      <c r="BAF481" s="309"/>
      <c r="BAG481" s="309"/>
      <c r="BAH481" s="309"/>
      <c r="BAI481" s="309"/>
      <c r="BAJ481" s="309"/>
      <c r="BAK481" s="309"/>
      <c r="BAL481" s="309"/>
      <c r="BAM481" s="309"/>
      <c r="BAN481" s="309"/>
      <c r="BAO481" s="309"/>
      <c r="BAP481" s="309"/>
      <c r="BAQ481" s="309"/>
      <c r="BAR481" s="309"/>
      <c r="BAS481" s="309"/>
      <c r="BAT481" s="309"/>
      <c r="BAU481" s="309"/>
      <c r="BAV481" s="309"/>
      <c r="BAW481" s="309"/>
      <c r="BAX481" s="309"/>
      <c r="BAY481" s="309"/>
      <c r="BAZ481" s="309"/>
      <c r="BBA481" s="309"/>
      <c r="BBB481" s="309"/>
      <c r="BBC481" s="309"/>
      <c r="BBD481" s="309"/>
      <c r="BBE481" s="309"/>
      <c r="BBF481" s="309"/>
      <c r="BBG481" s="309"/>
      <c r="BBH481" s="309"/>
      <c r="BBI481" s="309"/>
      <c r="BBJ481" s="309"/>
      <c r="BBK481" s="309"/>
      <c r="BBL481" s="309"/>
      <c r="BBM481" s="309"/>
      <c r="BBN481" s="309"/>
      <c r="BBO481" s="309"/>
      <c r="BBP481" s="309"/>
      <c r="BBQ481" s="309"/>
      <c r="BBR481" s="309"/>
      <c r="BBS481" s="309"/>
      <c r="BBT481" s="309"/>
      <c r="BBU481" s="309"/>
      <c r="BBV481" s="309"/>
      <c r="BBW481" s="309"/>
      <c r="BBX481" s="309"/>
      <c r="BBY481" s="309"/>
      <c r="BBZ481" s="309"/>
      <c r="BCA481" s="309"/>
      <c r="BCB481" s="309"/>
      <c r="BCC481" s="309"/>
      <c r="BCD481" s="309"/>
      <c r="BCE481" s="309"/>
      <c r="BCF481" s="309"/>
      <c r="BCG481" s="309"/>
      <c r="BCH481" s="309"/>
      <c r="BCI481" s="309"/>
      <c r="BCJ481" s="309"/>
      <c r="BCK481" s="309"/>
      <c r="BCL481" s="309"/>
      <c r="BCM481" s="309"/>
      <c r="BCN481" s="309"/>
      <c r="BCO481" s="309"/>
      <c r="BCP481" s="309"/>
      <c r="BCQ481" s="309"/>
      <c r="BCR481" s="309"/>
      <c r="BCS481" s="309"/>
      <c r="BCT481" s="309"/>
      <c r="BCU481" s="309"/>
      <c r="BCV481" s="309"/>
      <c r="BCW481" s="309"/>
      <c r="BCX481" s="309"/>
      <c r="BCY481" s="309"/>
      <c r="BCZ481" s="309"/>
      <c r="BDA481" s="309"/>
      <c r="BDB481" s="309"/>
      <c r="BDC481" s="309"/>
      <c r="BDD481" s="309"/>
      <c r="BDE481" s="309"/>
      <c r="BDF481" s="309"/>
      <c r="BDG481" s="309"/>
      <c r="BDH481" s="309"/>
      <c r="BDI481" s="309"/>
      <c r="BDJ481" s="309"/>
      <c r="BDK481" s="309"/>
      <c r="BDL481" s="309"/>
      <c r="BDM481" s="309"/>
      <c r="BDN481" s="309"/>
      <c r="BDO481" s="309"/>
      <c r="BDP481" s="309"/>
      <c r="BDQ481" s="309"/>
      <c r="BDR481" s="309"/>
      <c r="BDS481" s="309"/>
      <c r="BDT481" s="309"/>
      <c r="BDU481" s="309"/>
      <c r="BDV481" s="309"/>
      <c r="BDW481" s="309"/>
      <c r="BDX481" s="309"/>
      <c r="BDY481" s="309"/>
      <c r="BDZ481" s="309"/>
      <c r="BEA481" s="309"/>
      <c r="BEB481" s="309"/>
      <c r="BEC481" s="309"/>
      <c r="BED481" s="309"/>
      <c r="BEE481" s="309"/>
      <c r="BEF481" s="309"/>
      <c r="BEG481" s="309"/>
      <c r="BEH481" s="309"/>
      <c r="BEI481" s="309"/>
      <c r="BEJ481" s="309"/>
      <c r="BEK481" s="309"/>
      <c r="BEL481" s="309"/>
      <c r="BEM481" s="309"/>
      <c r="BEN481" s="309"/>
      <c r="BEO481" s="309"/>
      <c r="BEP481" s="309"/>
      <c r="BEQ481" s="309"/>
      <c r="BER481" s="309"/>
      <c r="BES481" s="309"/>
      <c r="BET481" s="309"/>
      <c r="BEU481" s="309"/>
      <c r="BEV481" s="309"/>
      <c r="BEW481" s="309"/>
      <c r="BEX481" s="309"/>
      <c r="BEY481" s="309"/>
      <c r="BEZ481" s="309"/>
      <c r="BFA481" s="309"/>
      <c r="BFB481" s="309"/>
      <c r="BFC481" s="309"/>
      <c r="BFD481" s="309"/>
      <c r="BFE481" s="309"/>
      <c r="BFF481" s="309"/>
      <c r="BFG481" s="309"/>
      <c r="BFH481" s="309"/>
      <c r="BFI481" s="309"/>
      <c r="BFJ481" s="309"/>
      <c r="BFK481" s="309"/>
      <c r="BFL481" s="309"/>
      <c r="BFM481" s="309"/>
      <c r="BFN481" s="309"/>
      <c r="BFO481" s="309"/>
      <c r="BFP481" s="309"/>
      <c r="BFQ481" s="309"/>
      <c r="BFR481" s="309"/>
      <c r="BFS481" s="309"/>
      <c r="BFT481" s="309"/>
      <c r="BFU481" s="309"/>
      <c r="BFV481" s="309"/>
      <c r="BFW481" s="309"/>
      <c r="BFX481" s="309"/>
      <c r="BFY481" s="309"/>
      <c r="BFZ481" s="309"/>
      <c r="BGA481" s="309"/>
      <c r="BGB481" s="309"/>
      <c r="BGC481" s="309"/>
      <c r="BGD481" s="309"/>
      <c r="BGE481" s="309"/>
      <c r="BGF481" s="309"/>
      <c r="BGG481" s="309"/>
      <c r="BGH481" s="309"/>
    </row>
    <row r="482" spans="6:1542" s="18" customFormat="1" ht="14.45" customHeight="1" x14ac:dyDescent="0.25">
      <c r="F482" s="68"/>
      <c r="Y482" s="68"/>
      <c r="AC482" s="309"/>
      <c r="AD482" s="309"/>
      <c r="AE482" s="309"/>
      <c r="AF482" s="309"/>
      <c r="AG482" s="309"/>
      <c r="AH482" s="309"/>
      <c r="AI482" s="309"/>
      <c r="AJ482" s="309"/>
      <c r="AK482" s="309"/>
      <c r="AL482" s="309"/>
      <c r="AM482" s="309"/>
      <c r="AN482" s="309"/>
      <c r="AO482" s="309"/>
      <c r="AP482" s="309"/>
      <c r="AQ482" s="309"/>
      <c r="AR482" s="309"/>
      <c r="AS482" s="309"/>
      <c r="AT482" s="309"/>
      <c r="AU482" s="309"/>
      <c r="AV482" s="309"/>
      <c r="AW482" s="309"/>
      <c r="AX482" s="309"/>
      <c r="AY482" s="309"/>
      <c r="AZ482" s="309"/>
      <c r="BA482" s="309"/>
      <c r="BB482" s="309"/>
      <c r="BC482" s="309"/>
      <c r="BD482" s="309"/>
      <c r="BE482" s="309"/>
      <c r="BF482" s="309"/>
      <c r="BG482" s="309"/>
      <c r="BH482" s="309"/>
      <c r="BI482" s="309"/>
      <c r="BJ482" s="309"/>
      <c r="BK482" s="309"/>
      <c r="BL482" s="309"/>
      <c r="BM482" s="309"/>
      <c r="BN482" s="309"/>
      <c r="BO482" s="309"/>
      <c r="BP482" s="309"/>
      <c r="BQ482" s="309"/>
      <c r="BR482" s="309"/>
      <c r="BS482" s="309"/>
      <c r="BT482" s="309"/>
      <c r="BU482" s="309"/>
      <c r="BV482" s="309"/>
      <c r="BW482" s="309"/>
      <c r="BX482" s="309"/>
      <c r="BY482" s="309"/>
      <c r="BZ482" s="309"/>
      <c r="CA482" s="309"/>
      <c r="CB482" s="309"/>
      <c r="CC482" s="309"/>
      <c r="CD482" s="309"/>
      <c r="CE482" s="309"/>
      <c r="CF482" s="309"/>
      <c r="CG482" s="309"/>
      <c r="CH482" s="309"/>
      <c r="CI482" s="309"/>
      <c r="CJ482" s="309"/>
      <c r="CK482" s="309"/>
      <c r="CL482" s="309"/>
      <c r="CM482" s="309"/>
      <c r="CN482" s="309"/>
      <c r="CO482" s="309"/>
      <c r="CP482" s="309"/>
      <c r="CQ482" s="309"/>
      <c r="CR482" s="309"/>
      <c r="CS482" s="309"/>
      <c r="CT482" s="309"/>
      <c r="CU482" s="309"/>
      <c r="CV482" s="309"/>
      <c r="CW482" s="309"/>
      <c r="CX482" s="309"/>
      <c r="CY482" s="309"/>
      <c r="CZ482" s="309"/>
      <c r="DA482" s="309"/>
      <c r="DB482" s="309"/>
      <c r="DC482" s="309"/>
      <c r="DD482" s="309"/>
      <c r="DE482" s="309"/>
      <c r="DF482" s="309"/>
      <c r="DG482" s="309"/>
      <c r="DH482" s="309"/>
      <c r="DI482" s="309"/>
      <c r="DJ482" s="309"/>
      <c r="DK482" s="309"/>
      <c r="DL482" s="309"/>
      <c r="DM482" s="309"/>
      <c r="DN482" s="309"/>
      <c r="DO482" s="309"/>
      <c r="DP482" s="309"/>
      <c r="DQ482" s="309"/>
      <c r="DR482" s="309"/>
      <c r="DS482" s="309"/>
      <c r="DT482" s="309"/>
      <c r="DU482" s="309"/>
      <c r="DV482" s="309"/>
      <c r="DW482" s="309"/>
      <c r="DX482" s="309"/>
      <c r="DY482" s="309"/>
      <c r="DZ482" s="309"/>
      <c r="EA482" s="309"/>
      <c r="EB482" s="309"/>
      <c r="EC482" s="309"/>
      <c r="ED482" s="309"/>
      <c r="EE482" s="309"/>
      <c r="EF482" s="309"/>
      <c r="EG482" s="309"/>
      <c r="EH482" s="309"/>
      <c r="EI482" s="309"/>
      <c r="EJ482" s="309"/>
      <c r="EK482" s="309"/>
      <c r="EL482" s="309"/>
      <c r="EM482" s="309"/>
      <c r="EN482" s="309"/>
      <c r="EO482" s="309"/>
      <c r="EP482" s="309"/>
      <c r="EQ482" s="309"/>
      <c r="ER482" s="309"/>
      <c r="ES482" s="309"/>
      <c r="ET482" s="309"/>
      <c r="EU482" s="309"/>
      <c r="EV482" s="309"/>
      <c r="EW482" s="309"/>
      <c r="EX482" s="309"/>
      <c r="EY482" s="309"/>
      <c r="EZ482" s="309"/>
      <c r="FA482" s="309"/>
      <c r="FB482" s="309"/>
      <c r="FC482" s="309"/>
      <c r="FD482" s="309"/>
      <c r="FE482" s="309"/>
      <c r="FF482" s="309"/>
      <c r="FG482" s="309"/>
      <c r="FH482" s="309"/>
      <c r="FI482" s="309"/>
      <c r="FJ482" s="309"/>
      <c r="FK482" s="309"/>
      <c r="FL482" s="309"/>
      <c r="FM482" s="309"/>
      <c r="FN482" s="309"/>
      <c r="FO482" s="309"/>
      <c r="FP482" s="309"/>
      <c r="FQ482" s="309"/>
      <c r="FR482" s="309"/>
      <c r="FS482" s="309"/>
      <c r="FT482" s="309"/>
      <c r="FU482" s="309"/>
      <c r="FV482" s="309"/>
      <c r="FW482" s="309"/>
      <c r="FX482" s="309"/>
      <c r="FY482" s="309"/>
      <c r="FZ482" s="309"/>
      <c r="GA482" s="309"/>
      <c r="GB482" s="309"/>
      <c r="GC482" s="309"/>
      <c r="GD482" s="309"/>
      <c r="GE482" s="309"/>
      <c r="GF482" s="309"/>
      <c r="GG482" s="309"/>
      <c r="GH482" s="309"/>
      <c r="GI482" s="309"/>
      <c r="GJ482" s="309"/>
      <c r="GK482" s="309"/>
      <c r="GL482" s="309"/>
      <c r="GM482" s="309"/>
      <c r="GN482" s="309"/>
      <c r="GO482" s="309"/>
      <c r="GP482" s="309"/>
      <c r="GQ482" s="309"/>
      <c r="GR482" s="309"/>
      <c r="GS482" s="309"/>
      <c r="GT482" s="309"/>
      <c r="GU482" s="309"/>
      <c r="GV482" s="309"/>
      <c r="GW482" s="309"/>
      <c r="GX482" s="309"/>
      <c r="GY482" s="309"/>
      <c r="GZ482" s="309"/>
      <c r="HA482" s="309"/>
      <c r="HB482" s="309"/>
      <c r="HC482" s="309"/>
      <c r="HD482" s="309"/>
      <c r="HE482" s="309"/>
      <c r="HF482" s="309"/>
      <c r="HG482" s="309"/>
      <c r="HH482" s="309"/>
      <c r="HI482" s="309"/>
      <c r="HJ482" s="309"/>
      <c r="HK482" s="309"/>
      <c r="HL482" s="309"/>
      <c r="HM482" s="309"/>
      <c r="HN482" s="309"/>
      <c r="HO482" s="309"/>
      <c r="HP482" s="309"/>
      <c r="HQ482" s="309"/>
      <c r="HR482" s="309"/>
      <c r="HS482" s="309"/>
      <c r="HT482" s="309"/>
      <c r="HU482" s="309"/>
      <c r="HV482" s="309"/>
      <c r="HW482" s="309"/>
      <c r="HX482" s="309"/>
      <c r="HY482" s="309"/>
      <c r="HZ482" s="309"/>
      <c r="IA482" s="309"/>
      <c r="IB482" s="309"/>
      <c r="IC482" s="309"/>
      <c r="ID482" s="309"/>
      <c r="IE482" s="309"/>
      <c r="IF482" s="309"/>
      <c r="IG482" s="309"/>
      <c r="IH482" s="309"/>
      <c r="II482" s="309"/>
      <c r="IJ482" s="309"/>
      <c r="IK482" s="309"/>
      <c r="IL482" s="309"/>
      <c r="IM482" s="309"/>
      <c r="IN482" s="309"/>
      <c r="IO482" s="309"/>
      <c r="IP482" s="309"/>
      <c r="IQ482" s="309"/>
      <c r="IR482" s="309"/>
      <c r="IS482" s="309"/>
      <c r="IT482" s="309"/>
      <c r="IU482" s="309"/>
      <c r="IV482" s="309"/>
      <c r="IW482" s="309"/>
      <c r="IX482" s="309"/>
      <c r="IY482" s="309"/>
      <c r="IZ482" s="309"/>
      <c r="JA482" s="309"/>
      <c r="JB482" s="309"/>
      <c r="JC482" s="309"/>
      <c r="JD482" s="309"/>
      <c r="JE482" s="309"/>
      <c r="JF482" s="309"/>
      <c r="JG482" s="309"/>
      <c r="JH482" s="309"/>
      <c r="JI482" s="309"/>
      <c r="JJ482" s="309"/>
      <c r="JK482" s="309"/>
      <c r="JL482" s="309"/>
      <c r="JM482" s="309"/>
      <c r="JN482" s="309"/>
      <c r="JO482" s="309"/>
      <c r="JP482" s="309"/>
      <c r="JQ482" s="309"/>
      <c r="JR482" s="309"/>
      <c r="JS482" s="309"/>
      <c r="JT482" s="309"/>
      <c r="JU482" s="309"/>
      <c r="JV482" s="309"/>
      <c r="JW482" s="309"/>
      <c r="JX482" s="309"/>
      <c r="JY482" s="309"/>
      <c r="JZ482" s="309"/>
      <c r="KA482" s="309"/>
      <c r="KB482" s="309"/>
      <c r="KC482" s="309"/>
      <c r="KD482" s="309"/>
      <c r="KE482" s="309"/>
      <c r="KF482" s="309"/>
      <c r="KG482" s="309"/>
      <c r="KH482" s="309"/>
      <c r="KI482" s="309"/>
      <c r="KJ482" s="309"/>
      <c r="KK482" s="309"/>
      <c r="KL482" s="309"/>
      <c r="KM482" s="309"/>
      <c r="KN482" s="309"/>
      <c r="KO482" s="309"/>
      <c r="KP482" s="309"/>
      <c r="KQ482" s="309"/>
      <c r="KR482" s="309"/>
      <c r="KS482" s="309"/>
      <c r="KT482" s="309"/>
      <c r="KU482" s="309"/>
      <c r="KV482" s="309"/>
      <c r="KW482" s="309"/>
      <c r="KX482" s="309"/>
      <c r="KY482" s="309"/>
      <c r="KZ482" s="309"/>
      <c r="LA482" s="309"/>
      <c r="LB482" s="309"/>
      <c r="LC482" s="309"/>
      <c r="LD482" s="309"/>
      <c r="LE482" s="309"/>
      <c r="LF482" s="309"/>
      <c r="LG482" s="309"/>
      <c r="LH482" s="309"/>
      <c r="LI482" s="309"/>
      <c r="LJ482" s="309"/>
      <c r="LK482" s="309"/>
      <c r="LL482" s="309"/>
      <c r="LM482" s="309"/>
      <c r="LN482" s="309"/>
      <c r="LO482" s="309"/>
      <c r="LP482" s="309"/>
      <c r="LQ482" s="309"/>
      <c r="LR482" s="309"/>
      <c r="LS482" s="309"/>
      <c r="LT482" s="309"/>
      <c r="LU482" s="309"/>
      <c r="LV482" s="309"/>
      <c r="LW482" s="309"/>
      <c r="LX482" s="309"/>
      <c r="LY482" s="309"/>
      <c r="LZ482" s="309"/>
      <c r="MA482" s="309"/>
      <c r="MB482" s="309"/>
      <c r="MC482" s="309"/>
      <c r="MD482" s="309"/>
      <c r="ME482" s="309"/>
      <c r="MF482" s="309"/>
      <c r="MG482" s="309"/>
      <c r="MH482" s="309"/>
      <c r="MI482" s="309"/>
      <c r="MJ482" s="309"/>
      <c r="MK482" s="309"/>
      <c r="ML482" s="309"/>
      <c r="MM482" s="309"/>
      <c r="MN482" s="309"/>
      <c r="MO482" s="309"/>
      <c r="MP482" s="309"/>
      <c r="MQ482" s="309"/>
      <c r="MR482" s="309"/>
      <c r="MS482" s="309"/>
      <c r="MT482" s="309"/>
      <c r="MU482" s="309"/>
      <c r="MV482" s="309"/>
      <c r="MW482" s="309"/>
      <c r="MX482" s="309"/>
      <c r="MY482" s="309"/>
      <c r="MZ482" s="309"/>
      <c r="NA482" s="309"/>
      <c r="NB482" s="309"/>
      <c r="NC482" s="309"/>
      <c r="ND482" s="309"/>
      <c r="NE482" s="309"/>
      <c r="NF482" s="309"/>
      <c r="NG482" s="309"/>
      <c r="NH482" s="309"/>
      <c r="NI482" s="309"/>
      <c r="NJ482" s="309"/>
      <c r="NK482" s="309"/>
      <c r="NL482" s="309"/>
      <c r="NM482" s="309"/>
      <c r="NN482" s="309"/>
      <c r="NO482" s="309"/>
      <c r="NP482" s="309"/>
      <c r="NQ482" s="309"/>
      <c r="NR482" s="309"/>
      <c r="NS482" s="309"/>
      <c r="NT482" s="309"/>
      <c r="NU482" s="309"/>
      <c r="NV482" s="309"/>
      <c r="NW482" s="309"/>
      <c r="NX482" s="309"/>
      <c r="NY482" s="309"/>
      <c r="NZ482" s="309"/>
      <c r="OA482" s="309"/>
      <c r="OB482" s="309"/>
      <c r="OC482" s="309"/>
      <c r="OD482" s="309"/>
      <c r="OE482" s="309"/>
      <c r="OF482" s="309"/>
      <c r="OG482" s="309"/>
      <c r="OH482" s="309"/>
      <c r="OI482" s="309"/>
      <c r="OJ482" s="309"/>
      <c r="OK482" s="309"/>
      <c r="OL482" s="309"/>
      <c r="OM482" s="309"/>
      <c r="ON482" s="309"/>
      <c r="OO482" s="309"/>
      <c r="OP482" s="309"/>
      <c r="OQ482" s="309"/>
      <c r="OR482" s="309"/>
      <c r="OS482" s="309"/>
      <c r="OT482" s="309"/>
      <c r="OU482" s="309"/>
      <c r="OV482" s="309"/>
      <c r="OW482" s="309"/>
      <c r="OX482" s="309"/>
      <c r="OY482" s="309"/>
      <c r="OZ482" s="309"/>
      <c r="PA482" s="309"/>
      <c r="PB482" s="309"/>
      <c r="PC482" s="309"/>
      <c r="PD482" s="309"/>
      <c r="PE482" s="309"/>
      <c r="PF482" s="309"/>
      <c r="PG482" s="309"/>
      <c r="PH482" s="309"/>
      <c r="PI482" s="309"/>
      <c r="PJ482" s="309"/>
      <c r="PK482" s="309"/>
      <c r="PL482" s="309"/>
      <c r="PM482" s="309"/>
      <c r="PN482" s="309"/>
      <c r="PO482" s="309"/>
      <c r="PP482" s="309"/>
      <c r="PQ482" s="309"/>
      <c r="PR482" s="309"/>
      <c r="PS482" s="309"/>
      <c r="PT482" s="309"/>
      <c r="PU482" s="309"/>
      <c r="PV482" s="309"/>
      <c r="PW482" s="309"/>
      <c r="PX482" s="309"/>
      <c r="PY482" s="309"/>
      <c r="PZ482" s="309"/>
      <c r="QA482" s="309"/>
      <c r="QB482" s="309"/>
      <c r="QC482" s="309"/>
      <c r="QD482" s="309"/>
      <c r="QE482" s="309"/>
      <c r="QF482" s="309"/>
      <c r="QG482" s="309"/>
      <c r="QH482" s="309"/>
      <c r="QI482" s="309"/>
      <c r="QJ482" s="309"/>
      <c r="QK482" s="309"/>
      <c r="QL482" s="309"/>
      <c r="QM482" s="309"/>
      <c r="QN482" s="309"/>
      <c r="QO482" s="309"/>
      <c r="QP482" s="309"/>
      <c r="QQ482" s="309"/>
      <c r="QR482" s="309"/>
      <c r="QS482" s="309"/>
      <c r="QT482" s="309"/>
      <c r="QU482" s="309"/>
      <c r="QV482" s="309"/>
      <c r="QW482" s="309"/>
      <c r="QX482" s="309"/>
      <c r="QY482" s="309"/>
      <c r="QZ482" s="309"/>
      <c r="RA482" s="309"/>
      <c r="RB482" s="309"/>
      <c r="RC482" s="309"/>
      <c r="RD482" s="309"/>
      <c r="RE482" s="309"/>
      <c r="RF482" s="309"/>
      <c r="RG482" s="309"/>
      <c r="RH482" s="309"/>
      <c r="RI482" s="309"/>
      <c r="RJ482" s="309"/>
      <c r="RK482" s="309"/>
      <c r="RL482" s="309"/>
      <c r="RM482" s="309"/>
      <c r="RN482" s="309"/>
      <c r="RO482" s="309"/>
      <c r="RP482" s="309"/>
      <c r="RQ482" s="309"/>
      <c r="RR482" s="309"/>
      <c r="RS482" s="309"/>
      <c r="RT482" s="309"/>
      <c r="RU482" s="309"/>
      <c r="RV482" s="309"/>
      <c r="RW482" s="309"/>
      <c r="RX482" s="309"/>
      <c r="RY482" s="309"/>
      <c r="RZ482" s="309"/>
      <c r="SA482" s="309"/>
      <c r="SB482" s="309"/>
      <c r="SC482" s="309"/>
      <c r="SD482" s="309"/>
      <c r="SE482" s="309"/>
      <c r="SF482" s="309"/>
      <c r="SG482" s="309"/>
      <c r="SH482" s="309"/>
      <c r="SI482" s="309"/>
      <c r="SJ482" s="309"/>
      <c r="SK482" s="309"/>
      <c r="SL482" s="309"/>
      <c r="SM482" s="309"/>
      <c r="SN482" s="309"/>
      <c r="SO482" s="309"/>
      <c r="SP482" s="309"/>
      <c r="SQ482" s="309"/>
      <c r="SR482" s="309"/>
      <c r="SS482" s="309"/>
      <c r="ST482" s="309"/>
      <c r="SU482" s="309"/>
      <c r="SV482" s="309"/>
      <c r="SW482" s="309"/>
      <c r="SX482" s="309"/>
      <c r="SY482" s="309"/>
      <c r="SZ482" s="309"/>
      <c r="TA482" s="309"/>
      <c r="TB482" s="309"/>
      <c r="TC482" s="309"/>
      <c r="TD482" s="309"/>
      <c r="TE482" s="309"/>
      <c r="TF482" s="309"/>
      <c r="TG482" s="309"/>
      <c r="TH482" s="309"/>
      <c r="TI482" s="309"/>
      <c r="TJ482" s="309"/>
      <c r="TK482" s="309"/>
      <c r="TL482" s="309"/>
      <c r="TM482" s="309"/>
      <c r="TN482" s="309"/>
      <c r="TO482" s="309"/>
      <c r="TP482" s="309"/>
      <c r="TQ482" s="309"/>
      <c r="TR482" s="309"/>
      <c r="TS482" s="309"/>
      <c r="TT482" s="309"/>
      <c r="TU482" s="309"/>
      <c r="TV482" s="309"/>
      <c r="TW482" s="309"/>
      <c r="TX482" s="309"/>
      <c r="TY482" s="309"/>
      <c r="TZ482" s="309"/>
      <c r="UA482" s="309"/>
      <c r="UB482" s="309"/>
      <c r="UC482" s="309"/>
      <c r="UD482" s="309"/>
      <c r="UE482" s="309"/>
      <c r="UF482" s="309"/>
      <c r="UG482" s="309"/>
      <c r="UH482" s="309"/>
      <c r="UI482" s="309"/>
      <c r="UJ482" s="309"/>
      <c r="UK482" s="309"/>
      <c r="UL482" s="309"/>
      <c r="UM482" s="309"/>
      <c r="UN482" s="309"/>
      <c r="UO482" s="309"/>
      <c r="UP482" s="309"/>
      <c r="UQ482" s="309"/>
      <c r="UR482" s="309"/>
      <c r="US482" s="309"/>
      <c r="UT482" s="309"/>
      <c r="UU482" s="309"/>
      <c r="UV482" s="309"/>
      <c r="UW482" s="309"/>
      <c r="UX482" s="309"/>
      <c r="UY482" s="309"/>
      <c r="UZ482" s="309"/>
      <c r="VA482" s="309"/>
      <c r="VB482" s="309"/>
      <c r="VC482" s="309"/>
      <c r="VD482" s="309"/>
      <c r="VE482" s="309"/>
      <c r="VF482" s="309"/>
      <c r="VG482" s="309"/>
      <c r="VH482" s="309"/>
      <c r="VI482" s="309"/>
      <c r="VJ482" s="309"/>
      <c r="VK482" s="309"/>
      <c r="VL482" s="309"/>
      <c r="VM482" s="309"/>
      <c r="VN482" s="309"/>
      <c r="VO482" s="309"/>
      <c r="VP482" s="309"/>
      <c r="VQ482" s="309"/>
      <c r="VR482" s="309"/>
      <c r="VS482" s="309"/>
      <c r="VT482" s="309"/>
      <c r="VU482" s="309"/>
      <c r="VV482" s="309"/>
      <c r="VW482" s="309"/>
      <c r="VX482" s="309"/>
      <c r="VY482" s="309"/>
      <c r="VZ482" s="309"/>
      <c r="WA482" s="309"/>
      <c r="WB482" s="309"/>
      <c r="WC482" s="309"/>
      <c r="WD482" s="309"/>
      <c r="WE482" s="309"/>
      <c r="WF482" s="309"/>
      <c r="WG482" s="309"/>
      <c r="WH482" s="309"/>
      <c r="WI482" s="309"/>
      <c r="WJ482" s="309"/>
      <c r="WK482" s="309"/>
      <c r="WL482" s="309"/>
      <c r="WM482" s="309"/>
      <c r="WN482" s="309"/>
      <c r="WO482" s="309"/>
      <c r="WP482" s="309"/>
      <c r="WQ482" s="309"/>
      <c r="WR482" s="309"/>
      <c r="WS482" s="309"/>
      <c r="WT482" s="309"/>
      <c r="WU482" s="309"/>
      <c r="WV482" s="309"/>
      <c r="WW482" s="309"/>
      <c r="WX482" s="309"/>
      <c r="WY482" s="309"/>
      <c r="WZ482" s="309"/>
      <c r="XA482" s="309"/>
      <c r="XB482" s="309"/>
      <c r="XC482" s="309"/>
      <c r="XD482" s="309"/>
      <c r="XE482" s="309"/>
      <c r="XF482" s="309"/>
      <c r="XG482" s="309"/>
      <c r="XH482" s="309"/>
      <c r="XI482" s="309"/>
      <c r="XJ482" s="309"/>
      <c r="XK482" s="309"/>
      <c r="XL482" s="309"/>
      <c r="XM482" s="309"/>
      <c r="XN482" s="309"/>
      <c r="XO482" s="309"/>
      <c r="XP482" s="309"/>
      <c r="XQ482" s="309"/>
      <c r="XR482" s="309"/>
      <c r="XS482" s="309"/>
      <c r="XT482" s="309"/>
      <c r="XU482" s="309"/>
      <c r="XV482" s="309"/>
      <c r="XW482" s="309"/>
      <c r="XX482" s="309"/>
      <c r="XY482" s="309"/>
      <c r="XZ482" s="309"/>
      <c r="YA482" s="309"/>
      <c r="YB482" s="309"/>
      <c r="YC482" s="309"/>
      <c r="YD482" s="309"/>
      <c r="YE482" s="309"/>
      <c r="YF482" s="309"/>
      <c r="YG482" s="309"/>
      <c r="YH482" s="309"/>
      <c r="YI482" s="309"/>
      <c r="YJ482" s="309"/>
      <c r="YK482" s="309"/>
      <c r="YL482" s="309"/>
      <c r="YM482" s="309"/>
      <c r="YN482" s="309"/>
      <c r="YO482" s="309"/>
      <c r="YP482" s="309"/>
      <c r="YQ482" s="309"/>
      <c r="YR482" s="309"/>
      <c r="YS482" s="309"/>
      <c r="YT482" s="309"/>
      <c r="YU482" s="309"/>
      <c r="YV482" s="309"/>
      <c r="YW482" s="309"/>
      <c r="YX482" s="309"/>
      <c r="YY482" s="309"/>
      <c r="YZ482" s="309"/>
      <c r="ZA482" s="309"/>
      <c r="ZB482" s="309"/>
      <c r="ZC482" s="309"/>
      <c r="ZD482" s="309"/>
      <c r="ZE482" s="309"/>
      <c r="ZF482" s="309"/>
      <c r="ZG482" s="309"/>
      <c r="ZH482" s="309"/>
      <c r="ZI482" s="309"/>
      <c r="ZJ482" s="309"/>
      <c r="ZK482" s="309"/>
      <c r="ZL482" s="309"/>
      <c r="ZM482" s="309"/>
      <c r="ZN482" s="309"/>
      <c r="ZO482" s="309"/>
      <c r="ZP482" s="309"/>
      <c r="ZQ482" s="309"/>
      <c r="ZR482" s="309"/>
      <c r="ZS482" s="309"/>
      <c r="ZT482" s="309"/>
      <c r="ZU482" s="309"/>
      <c r="ZV482" s="309"/>
      <c r="ZW482" s="309"/>
      <c r="ZX482" s="309"/>
      <c r="ZY482" s="309"/>
      <c r="ZZ482" s="309"/>
      <c r="AAA482" s="309"/>
      <c r="AAB482" s="309"/>
      <c r="AAC482" s="309"/>
      <c r="AAD482" s="309"/>
      <c r="AAE482" s="309"/>
      <c r="AAF482" s="309"/>
      <c r="AAG482" s="309"/>
      <c r="AAH482" s="309"/>
      <c r="AAI482" s="309"/>
      <c r="AAJ482" s="309"/>
      <c r="AAK482" s="309"/>
      <c r="AAL482" s="309"/>
      <c r="AAM482" s="309"/>
      <c r="AAN482" s="309"/>
      <c r="AAO482" s="309"/>
      <c r="AAP482" s="309"/>
      <c r="AAQ482" s="309"/>
      <c r="AAR482" s="309"/>
      <c r="AAS482" s="309"/>
      <c r="AAT482" s="309"/>
      <c r="AAU482" s="309"/>
      <c r="AAV482" s="309"/>
      <c r="AAW482" s="309"/>
      <c r="AAX482" s="309"/>
      <c r="AAY482" s="309"/>
      <c r="AAZ482" s="309"/>
      <c r="ABA482" s="309"/>
      <c r="ABB482" s="309"/>
      <c r="ABC482" s="309"/>
      <c r="ABD482" s="309"/>
      <c r="ABE482" s="309"/>
      <c r="ABF482" s="309"/>
      <c r="ABG482" s="309"/>
      <c r="ABH482" s="309"/>
      <c r="ABI482" s="309"/>
      <c r="ABJ482" s="309"/>
      <c r="ABK482" s="309"/>
      <c r="ABL482" s="309"/>
      <c r="ABM482" s="309"/>
      <c r="ABN482" s="309"/>
      <c r="ABO482" s="309"/>
      <c r="ABP482" s="309"/>
      <c r="ABQ482" s="309"/>
      <c r="ABR482" s="309"/>
      <c r="ABS482" s="309"/>
      <c r="ABT482" s="309"/>
      <c r="ABU482" s="309"/>
      <c r="ABV482" s="309"/>
      <c r="ABW482" s="309"/>
      <c r="ABX482" s="309"/>
      <c r="ABY482" s="309"/>
      <c r="ABZ482" s="309"/>
      <c r="ACA482" s="309"/>
      <c r="ACB482" s="309"/>
      <c r="ACC482" s="309"/>
      <c r="ACD482" s="309"/>
      <c r="ACE482" s="309"/>
      <c r="ACF482" s="309"/>
      <c r="ACG482" s="309"/>
      <c r="ACH482" s="309"/>
      <c r="ACI482" s="309"/>
      <c r="ACJ482" s="309"/>
      <c r="ACK482" s="309"/>
      <c r="ACL482" s="309"/>
      <c r="ACM482" s="309"/>
      <c r="ACN482" s="309"/>
      <c r="ACO482" s="309"/>
      <c r="ACP482" s="309"/>
      <c r="ACQ482" s="309"/>
      <c r="ACR482" s="309"/>
      <c r="ACS482" s="309"/>
      <c r="ACT482" s="309"/>
      <c r="ACU482" s="309"/>
      <c r="ACV482" s="309"/>
      <c r="ACW482" s="309"/>
      <c r="ACX482" s="309"/>
      <c r="ACY482" s="309"/>
      <c r="ACZ482" s="309"/>
      <c r="ADA482" s="309"/>
      <c r="ADB482" s="309"/>
      <c r="ADC482" s="309"/>
      <c r="ADD482" s="309"/>
      <c r="ADE482" s="309"/>
      <c r="ADF482" s="309"/>
      <c r="ADG482" s="309"/>
      <c r="ADH482" s="309"/>
      <c r="ADI482" s="309"/>
      <c r="ADJ482" s="309"/>
      <c r="ADK482" s="309"/>
      <c r="ADL482" s="309"/>
      <c r="ADM482" s="309"/>
      <c r="ADN482" s="309"/>
      <c r="ADO482" s="309"/>
      <c r="ADP482" s="309"/>
      <c r="ADQ482" s="309"/>
      <c r="ADR482" s="309"/>
      <c r="ADS482" s="309"/>
      <c r="ADT482" s="309"/>
      <c r="ADU482" s="309"/>
      <c r="ADV482" s="309"/>
      <c r="ADW482" s="309"/>
      <c r="ADX482" s="309"/>
      <c r="ADY482" s="309"/>
      <c r="ADZ482" s="309"/>
      <c r="AEA482" s="309"/>
      <c r="AEB482" s="309"/>
      <c r="AEC482" s="309"/>
      <c r="AED482" s="309"/>
      <c r="AEE482" s="309"/>
      <c r="AEF482" s="309"/>
      <c r="AEG482" s="309"/>
      <c r="AEH482" s="309"/>
      <c r="AEI482" s="309"/>
      <c r="AEJ482" s="309"/>
      <c r="AEK482" s="309"/>
      <c r="AEL482" s="309"/>
      <c r="AEM482" s="309"/>
      <c r="AEN482" s="309"/>
      <c r="AEO482" s="309"/>
      <c r="AEP482" s="309"/>
      <c r="AEQ482" s="309"/>
      <c r="AER482" s="309"/>
      <c r="AES482" s="309"/>
      <c r="AET482" s="309"/>
      <c r="AEU482" s="309"/>
      <c r="AEV482" s="309"/>
      <c r="AEW482" s="309"/>
      <c r="AEX482" s="309"/>
      <c r="AEY482" s="309"/>
      <c r="AEZ482" s="309"/>
      <c r="AFA482" s="309"/>
      <c r="AFB482" s="309"/>
      <c r="AFC482" s="309"/>
      <c r="AFD482" s="309"/>
      <c r="AFE482" s="309"/>
      <c r="AFF482" s="309"/>
      <c r="AFG482" s="309"/>
      <c r="AFH482" s="309"/>
      <c r="AFI482" s="309"/>
      <c r="AFJ482" s="309"/>
      <c r="AFK482" s="309"/>
      <c r="AFL482" s="309"/>
      <c r="AFM482" s="309"/>
      <c r="AFN482" s="309"/>
      <c r="AFO482" s="309"/>
      <c r="AFP482" s="309"/>
      <c r="AFQ482" s="309"/>
      <c r="AFR482" s="309"/>
      <c r="AFS482" s="309"/>
      <c r="AFT482" s="309"/>
      <c r="AFU482" s="309"/>
      <c r="AFV482" s="309"/>
      <c r="AFW482" s="309"/>
      <c r="AFX482" s="309"/>
      <c r="AFY482" s="309"/>
      <c r="AFZ482" s="309"/>
      <c r="AGA482" s="309"/>
      <c r="AGB482" s="309"/>
      <c r="AGC482" s="309"/>
      <c r="AGD482" s="309"/>
      <c r="AGE482" s="309"/>
      <c r="AGF482" s="309"/>
      <c r="AGG482" s="309"/>
      <c r="AGH482" s="309"/>
      <c r="AGI482" s="309"/>
      <c r="AGJ482" s="309"/>
      <c r="AGK482" s="309"/>
      <c r="AGL482" s="309"/>
      <c r="AGM482" s="309"/>
      <c r="AGN482" s="309"/>
      <c r="AGO482" s="309"/>
      <c r="AGP482" s="309"/>
      <c r="AGQ482" s="309"/>
      <c r="AGR482" s="309"/>
      <c r="AGS482" s="309"/>
      <c r="AGT482" s="309"/>
      <c r="AGU482" s="309"/>
      <c r="AGV482" s="309"/>
      <c r="AGW482" s="309"/>
      <c r="AGX482" s="309"/>
      <c r="AGY482" s="309"/>
      <c r="AGZ482" s="309"/>
      <c r="AHA482" s="309"/>
      <c r="AHB482" s="309"/>
      <c r="AHC482" s="309"/>
      <c r="AHD482" s="309"/>
      <c r="AHE482" s="309"/>
      <c r="AHF482" s="309"/>
      <c r="AHG482" s="309"/>
      <c r="AHH482" s="309"/>
      <c r="AHI482" s="309"/>
      <c r="AHJ482" s="309"/>
      <c r="AHK482" s="309"/>
      <c r="AHL482" s="309"/>
      <c r="AHM482" s="309"/>
      <c r="AHN482" s="309"/>
      <c r="AHO482" s="309"/>
      <c r="AHP482" s="309"/>
      <c r="AHQ482" s="309"/>
      <c r="AHR482" s="309"/>
      <c r="AHS482" s="309"/>
      <c r="AHT482" s="309"/>
      <c r="AHU482" s="309"/>
      <c r="AHV482" s="309"/>
      <c r="AHW482" s="309"/>
      <c r="AHX482" s="309"/>
      <c r="AHY482" s="309"/>
      <c r="AHZ482" s="309"/>
      <c r="AIA482" s="309"/>
      <c r="AIB482" s="309"/>
      <c r="AIC482" s="309"/>
      <c r="AID482" s="309"/>
      <c r="AIE482" s="309"/>
      <c r="AIF482" s="309"/>
      <c r="AIG482" s="309"/>
      <c r="AIH482" s="309"/>
      <c r="AII482" s="309"/>
      <c r="AIJ482" s="309"/>
      <c r="AIK482" s="309"/>
      <c r="AIL482" s="309"/>
      <c r="AIM482" s="309"/>
      <c r="AIN482" s="309"/>
      <c r="AIO482" s="309"/>
      <c r="AIP482" s="309"/>
      <c r="AIQ482" s="309"/>
      <c r="AIR482" s="309"/>
      <c r="AIS482" s="309"/>
      <c r="AIT482" s="309"/>
      <c r="AIU482" s="309"/>
      <c r="AIV482" s="309"/>
      <c r="AIW482" s="309"/>
      <c r="AIX482" s="309"/>
      <c r="AIY482" s="309"/>
      <c r="AIZ482" s="309"/>
      <c r="AJA482" s="309"/>
      <c r="AJB482" s="309"/>
      <c r="AJC482" s="309"/>
      <c r="AJD482" s="309"/>
      <c r="AJE482" s="309"/>
      <c r="AJF482" s="309"/>
      <c r="AJG482" s="309"/>
      <c r="AJH482" s="309"/>
      <c r="AJI482" s="309"/>
      <c r="AJJ482" s="309"/>
      <c r="AJK482" s="309"/>
      <c r="AJL482" s="309"/>
      <c r="AJM482" s="309"/>
      <c r="AJN482" s="309"/>
      <c r="AJO482" s="309"/>
      <c r="AJP482" s="309"/>
      <c r="AJQ482" s="309"/>
      <c r="AJR482" s="309"/>
      <c r="AJS482" s="309"/>
      <c r="AJT482" s="309"/>
      <c r="AJU482" s="309"/>
      <c r="AJV482" s="309"/>
      <c r="AJW482" s="309"/>
      <c r="AJX482" s="309"/>
      <c r="AJY482" s="309"/>
      <c r="AJZ482" s="309"/>
      <c r="AKA482" s="309"/>
      <c r="AKB482" s="309"/>
      <c r="AKC482" s="309"/>
      <c r="AKD482" s="309"/>
      <c r="AKE482" s="309"/>
      <c r="AKF482" s="309"/>
      <c r="AKG482" s="309"/>
      <c r="AKH482" s="309"/>
      <c r="AKI482" s="309"/>
      <c r="AKJ482" s="309"/>
      <c r="AKK482" s="309"/>
      <c r="AKL482" s="309"/>
      <c r="AKM482" s="309"/>
      <c r="AKN482" s="309"/>
      <c r="AKO482" s="309"/>
      <c r="AKP482" s="309"/>
      <c r="AKQ482" s="309"/>
      <c r="AKR482" s="309"/>
      <c r="AKS482" s="309"/>
      <c r="AKT482" s="309"/>
      <c r="AKU482" s="309"/>
      <c r="AKV482" s="309"/>
      <c r="AKW482" s="309"/>
      <c r="AKX482" s="309"/>
      <c r="AKY482" s="309"/>
      <c r="AKZ482" s="309"/>
      <c r="ALA482" s="309"/>
      <c r="ALB482" s="309"/>
      <c r="ALC482" s="309"/>
      <c r="ALD482" s="309"/>
      <c r="ALE482" s="309"/>
      <c r="ALF482" s="309"/>
      <c r="ALG482" s="309"/>
      <c r="ALH482" s="309"/>
      <c r="ALI482" s="309"/>
      <c r="ALJ482" s="309"/>
      <c r="ALK482" s="309"/>
      <c r="ALL482" s="309"/>
      <c r="ALM482" s="309"/>
      <c r="ALN482" s="309"/>
      <c r="ALO482" s="309"/>
      <c r="ALP482" s="309"/>
      <c r="ALQ482" s="309"/>
      <c r="ALR482" s="309"/>
      <c r="ALS482" s="309"/>
      <c r="ALT482" s="309"/>
      <c r="ALU482" s="309"/>
      <c r="ALV482" s="309"/>
      <c r="ALW482" s="309"/>
      <c r="ALX482" s="309"/>
      <c r="ALY482" s="309"/>
      <c r="ALZ482" s="309"/>
      <c r="AMA482" s="309"/>
      <c r="AMB482" s="309"/>
      <c r="AMC482" s="309"/>
      <c r="AMD482" s="309"/>
      <c r="AME482" s="309"/>
      <c r="AMF482" s="309"/>
      <c r="AMG482" s="309"/>
      <c r="AMH482" s="309"/>
      <c r="AMI482" s="309"/>
      <c r="AMJ482" s="309"/>
      <c r="AMK482" s="309"/>
      <c r="AML482" s="309"/>
      <c r="AMM482" s="309"/>
      <c r="AMN482" s="309"/>
      <c r="AMO482" s="309"/>
      <c r="AMP482" s="309"/>
      <c r="AMQ482" s="309"/>
      <c r="AMR482" s="309"/>
      <c r="AMS482" s="309"/>
      <c r="AMT482" s="309"/>
      <c r="AMU482" s="309"/>
      <c r="AMV482" s="309"/>
      <c r="AMW482" s="309"/>
      <c r="AMX482" s="309"/>
      <c r="AMY482" s="309"/>
      <c r="AMZ482" s="309"/>
      <c r="ANA482" s="309"/>
      <c r="ANB482" s="309"/>
      <c r="ANC482" s="309"/>
      <c r="AND482" s="309"/>
      <c r="ANE482" s="309"/>
      <c r="ANF482" s="309"/>
      <c r="ANG482" s="309"/>
      <c r="ANH482" s="309"/>
      <c r="ANI482" s="309"/>
      <c r="ANJ482" s="309"/>
      <c r="ANK482" s="309"/>
      <c r="ANL482" s="309"/>
      <c r="ANM482" s="309"/>
      <c r="ANN482" s="309"/>
      <c r="ANO482" s="309"/>
      <c r="ANP482" s="309"/>
      <c r="ANQ482" s="309"/>
      <c r="ANR482" s="309"/>
      <c r="ANS482" s="309"/>
      <c r="ANT482" s="309"/>
      <c r="ANU482" s="309"/>
      <c r="ANV482" s="309"/>
      <c r="ANW482" s="309"/>
      <c r="ANX482" s="309"/>
      <c r="ANY482" s="309"/>
      <c r="ANZ482" s="309"/>
      <c r="AOA482" s="309"/>
      <c r="AOB482" s="309"/>
      <c r="AOC482" s="309"/>
      <c r="AOD482" s="309"/>
      <c r="AOE482" s="309"/>
      <c r="AOF482" s="309"/>
      <c r="AOG482" s="309"/>
      <c r="AOH482" s="309"/>
      <c r="AOI482" s="309"/>
      <c r="AOJ482" s="309"/>
      <c r="AOK482" s="309"/>
      <c r="AOL482" s="309"/>
      <c r="AOM482" s="309"/>
      <c r="AON482" s="309"/>
      <c r="AOO482" s="309"/>
      <c r="AOP482" s="309"/>
      <c r="AOQ482" s="309"/>
      <c r="AOR482" s="309"/>
      <c r="AOS482" s="309"/>
      <c r="AOT482" s="309"/>
      <c r="AOU482" s="309"/>
      <c r="AOV482" s="309"/>
      <c r="AOW482" s="309"/>
      <c r="AOX482" s="309"/>
      <c r="AOY482" s="309"/>
      <c r="AOZ482" s="309"/>
      <c r="APA482" s="309"/>
      <c r="APB482" s="309"/>
      <c r="APC482" s="309"/>
      <c r="APD482" s="309"/>
      <c r="APE482" s="309"/>
      <c r="APF482" s="309"/>
      <c r="APG482" s="309"/>
      <c r="APH482" s="309"/>
      <c r="API482" s="309"/>
      <c r="APJ482" s="309"/>
      <c r="APK482" s="309"/>
      <c r="APL482" s="309"/>
      <c r="APM482" s="309"/>
      <c r="APN482" s="309"/>
      <c r="APO482" s="309"/>
      <c r="APP482" s="309"/>
      <c r="APQ482" s="309"/>
      <c r="APR482" s="309"/>
      <c r="APS482" s="309"/>
      <c r="APT482" s="309"/>
      <c r="APU482" s="309"/>
      <c r="APV482" s="309"/>
      <c r="APW482" s="309"/>
      <c r="APX482" s="309"/>
      <c r="APY482" s="309"/>
      <c r="APZ482" s="309"/>
      <c r="AQA482" s="309"/>
      <c r="AQB482" s="309"/>
      <c r="AQC482" s="309"/>
      <c r="AQD482" s="309"/>
      <c r="AQE482" s="309"/>
      <c r="AQF482" s="309"/>
      <c r="AQG482" s="309"/>
      <c r="AQH482" s="309"/>
      <c r="AQI482" s="309"/>
      <c r="AQJ482" s="309"/>
      <c r="AQK482" s="309"/>
      <c r="AQL482" s="309"/>
      <c r="AQM482" s="309"/>
      <c r="AQN482" s="309"/>
      <c r="AQO482" s="309"/>
      <c r="AQP482" s="309"/>
      <c r="AQQ482" s="309"/>
      <c r="AQR482" s="309"/>
      <c r="AQS482" s="309"/>
      <c r="AQT482" s="309"/>
      <c r="AQU482" s="309"/>
      <c r="AQV482" s="309"/>
      <c r="AQW482" s="309"/>
      <c r="AQX482" s="309"/>
      <c r="AQY482" s="309"/>
      <c r="AQZ482" s="309"/>
      <c r="ARA482" s="309"/>
      <c r="ARB482" s="309"/>
      <c r="ARC482" s="309"/>
      <c r="ARD482" s="309"/>
      <c r="ARE482" s="309"/>
      <c r="ARF482" s="309"/>
      <c r="ARG482" s="309"/>
      <c r="ARH482" s="309"/>
      <c r="ARI482" s="309"/>
      <c r="ARJ482" s="309"/>
      <c r="ARK482" s="309"/>
      <c r="ARL482" s="309"/>
      <c r="ARM482" s="309"/>
      <c r="ARN482" s="309"/>
      <c r="ARO482" s="309"/>
      <c r="ARP482" s="309"/>
      <c r="ARQ482" s="309"/>
      <c r="ARR482" s="309"/>
      <c r="ARS482" s="309"/>
      <c r="ART482" s="309"/>
      <c r="ARU482" s="309"/>
      <c r="ARV482" s="309"/>
      <c r="ARW482" s="309"/>
      <c r="ARX482" s="309"/>
      <c r="ARY482" s="309"/>
      <c r="ARZ482" s="309"/>
      <c r="ASA482" s="309"/>
      <c r="ASB482" s="309"/>
      <c r="ASC482" s="309"/>
      <c r="ASD482" s="309"/>
      <c r="ASE482" s="309"/>
      <c r="ASF482" s="309"/>
      <c r="ASG482" s="309"/>
      <c r="ASH482" s="309"/>
      <c r="ASI482" s="309"/>
      <c r="ASJ482" s="309"/>
      <c r="ASK482" s="309"/>
      <c r="ASL482" s="309"/>
      <c r="ASM482" s="309"/>
      <c r="ASN482" s="309"/>
      <c r="ASO482" s="309"/>
      <c r="ASP482" s="309"/>
      <c r="ASQ482" s="309"/>
      <c r="ASR482" s="309"/>
      <c r="ASS482" s="309"/>
      <c r="AST482" s="309"/>
      <c r="ASU482" s="309"/>
      <c r="ASV482" s="309"/>
      <c r="ASW482" s="309"/>
      <c r="ASX482" s="309"/>
      <c r="ASY482" s="309"/>
      <c r="ASZ482" s="309"/>
      <c r="ATA482" s="309"/>
      <c r="ATB482" s="309"/>
      <c r="ATC482" s="309"/>
      <c r="ATD482" s="309"/>
      <c r="ATE482" s="309"/>
      <c r="ATF482" s="309"/>
      <c r="ATG482" s="309"/>
      <c r="ATH482" s="309"/>
      <c r="ATI482" s="309"/>
      <c r="ATJ482" s="309"/>
      <c r="ATK482" s="309"/>
      <c r="ATL482" s="309"/>
      <c r="ATM482" s="309"/>
      <c r="ATN482" s="309"/>
      <c r="ATO482" s="309"/>
      <c r="ATP482" s="309"/>
      <c r="ATQ482" s="309"/>
      <c r="ATR482" s="309"/>
      <c r="ATS482" s="309"/>
      <c r="ATT482" s="309"/>
      <c r="ATU482" s="309"/>
      <c r="ATV482" s="309"/>
      <c r="ATW482" s="309"/>
      <c r="ATX482" s="309"/>
      <c r="ATY482" s="309"/>
      <c r="ATZ482" s="309"/>
      <c r="AUA482" s="309"/>
      <c r="AUB482" s="309"/>
      <c r="AUC482" s="309"/>
      <c r="AUD482" s="309"/>
      <c r="AUE482" s="309"/>
      <c r="AUF482" s="309"/>
      <c r="AUG482" s="309"/>
      <c r="AUH482" s="309"/>
      <c r="AUI482" s="309"/>
      <c r="AUJ482" s="309"/>
      <c r="AUK482" s="309"/>
      <c r="AUL482" s="309"/>
      <c r="AUM482" s="309"/>
      <c r="AUN482" s="309"/>
      <c r="AUO482" s="309"/>
      <c r="AUP482" s="309"/>
      <c r="AUQ482" s="309"/>
      <c r="AUR482" s="309"/>
      <c r="AUS482" s="309"/>
      <c r="AUT482" s="309"/>
      <c r="AUU482" s="309"/>
      <c r="AUV482" s="309"/>
      <c r="AUW482" s="309"/>
      <c r="AUX482" s="309"/>
      <c r="AUY482" s="309"/>
      <c r="AUZ482" s="309"/>
      <c r="AVA482" s="309"/>
      <c r="AVB482" s="309"/>
      <c r="AVC482" s="309"/>
      <c r="AVD482" s="309"/>
      <c r="AVE482" s="309"/>
      <c r="AVF482" s="309"/>
      <c r="AVG482" s="309"/>
      <c r="AVH482" s="309"/>
      <c r="AVI482" s="309"/>
      <c r="AVJ482" s="309"/>
      <c r="AVK482" s="309"/>
      <c r="AVL482" s="309"/>
      <c r="AVM482" s="309"/>
      <c r="AVN482" s="309"/>
      <c r="AVO482" s="309"/>
      <c r="AVP482" s="309"/>
      <c r="AVQ482" s="309"/>
      <c r="AVR482" s="309"/>
      <c r="AVS482" s="309"/>
      <c r="AVT482" s="309"/>
      <c r="AVU482" s="309"/>
      <c r="AVV482" s="309"/>
      <c r="AVW482" s="309"/>
      <c r="AVX482" s="309"/>
      <c r="AVY482" s="309"/>
      <c r="AVZ482" s="309"/>
      <c r="AWA482" s="309"/>
      <c r="AWB482" s="309"/>
      <c r="AWC482" s="309"/>
      <c r="AWD482" s="309"/>
      <c r="AWE482" s="309"/>
      <c r="AWF482" s="309"/>
      <c r="AWG482" s="309"/>
      <c r="AWH482" s="309"/>
      <c r="AWI482" s="309"/>
      <c r="AWJ482" s="309"/>
      <c r="AWK482" s="309"/>
      <c r="AWL482" s="309"/>
      <c r="AWM482" s="309"/>
      <c r="AWN482" s="309"/>
      <c r="AWO482" s="309"/>
      <c r="AWP482" s="309"/>
      <c r="AWQ482" s="309"/>
      <c r="AWR482" s="309"/>
      <c r="AWS482" s="309"/>
      <c r="AWT482" s="309"/>
      <c r="AWU482" s="309"/>
      <c r="AWV482" s="309"/>
      <c r="AWW482" s="309"/>
      <c r="AWX482" s="309"/>
      <c r="AWY482" s="309"/>
      <c r="AWZ482" s="309"/>
      <c r="AXA482" s="309"/>
      <c r="AXB482" s="309"/>
      <c r="AXC482" s="309"/>
      <c r="AXD482" s="309"/>
      <c r="AXE482" s="309"/>
      <c r="AXF482" s="309"/>
      <c r="AXG482" s="309"/>
      <c r="AXH482" s="309"/>
      <c r="AXI482" s="309"/>
      <c r="AXJ482" s="309"/>
      <c r="AXK482" s="309"/>
      <c r="AXL482" s="309"/>
      <c r="AXM482" s="309"/>
      <c r="AXN482" s="309"/>
      <c r="AXO482" s="309"/>
      <c r="AXP482" s="309"/>
      <c r="AXQ482" s="309"/>
      <c r="AXR482" s="309"/>
      <c r="AXS482" s="309"/>
      <c r="AXT482" s="309"/>
      <c r="AXU482" s="309"/>
      <c r="AXV482" s="309"/>
      <c r="AXW482" s="309"/>
      <c r="AXX482" s="309"/>
      <c r="AXY482" s="309"/>
      <c r="AXZ482" s="309"/>
      <c r="AYA482" s="309"/>
      <c r="AYB482" s="309"/>
      <c r="AYC482" s="309"/>
      <c r="AYD482" s="309"/>
      <c r="AYE482" s="309"/>
      <c r="AYF482" s="309"/>
      <c r="AYG482" s="309"/>
      <c r="AYH482" s="309"/>
      <c r="AYI482" s="309"/>
      <c r="AYJ482" s="309"/>
      <c r="AYK482" s="309"/>
      <c r="AYL482" s="309"/>
      <c r="AYM482" s="309"/>
      <c r="AYN482" s="309"/>
      <c r="AYO482" s="309"/>
      <c r="AYP482" s="309"/>
      <c r="AYQ482" s="309"/>
      <c r="AYR482" s="309"/>
      <c r="AYS482" s="309"/>
      <c r="AYT482" s="309"/>
      <c r="AYU482" s="309"/>
      <c r="AYV482" s="309"/>
      <c r="AYW482" s="309"/>
      <c r="AYX482" s="309"/>
      <c r="AYY482" s="309"/>
      <c r="AYZ482" s="309"/>
      <c r="AZA482" s="309"/>
      <c r="AZB482" s="309"/>
      <c r="AZC482" s="309"/>
      <c r="AZD482" s="309"/>
      <c r="AZE482" s="309"/>
      <c r="AZF482" s="309"/>
      <c r="AZG482" s="309"/>
      <c r="AZH482" s="309"/>
      <c r="AZI482" s="309"/>
      <c r="AZJ482" s="309"/>
      <c r="AZK482" s="309"/>
      <c r="AZL482" s="309"/>
      <c r="AZM482" s="309"/>
      <c r="AZN482" s="309"/>
      <c r="AZO482" s="309"/>
      <c r="AZP482" s="309"/>
      <c r="AZQ482" s="309"/>
      <c r="AZR482" s="309"/>
      <c r="AZS482" s="309"/>
      <c r="AZT482" s="309"/>
      <c r="AZU482" s="309"/>
      <c r="AZV482" s="309"/>
      <c r="AZW482" s="309"/>
      <c r="AZX482" s="309"/>
      <c r="AZY482" s="309"/>
      <c r="AZZ482" s="309"/>
      <c r="BAA482" s="309"/>
      <c r="BAB482" s="309"/>
      <c r="BAC482" s="309"/>
      <c r="BAD482" s="309"/>
      <c r="BAE482" s="309"/>
      <c r="BAF482" s="309"/>
      <c r="BAG482" s="309"/>
      <c r="BAH482" s="309"/>
      <c r="BAI482" s="309"/>
      <c r="BAJ482" s="309"/>
      <c r="BAK482" s="309"/>
      <c r="BAL482" s="309"/>
      <c r="BAM482" s="309"/>
      <c r="BAN482" s="309"/>
      <c r="BAO482" s="309"/>
      <c r="BAP482" s="309"/>
      <c r="BAQ482" s="309"/>
      <c r="BAR482" s="309"/>
      <c r="BAS482" s="309"/>
      <c r="BAT482" s="309"/>
      <c r="BAU482" s="309"/>
      <c r="BAV482" s="309"/>
      <c r="BAW482" s="309"/>
      <c r="BAX482" s="309"/>
      <c r="BAY482" s="309"/>
      <c r="BAZ482" s="309"/>
      <c r="BBA482" s="309"/>
      <c r="BBB482" s="309"/>
      <c r="BBC482" s="309"/>
      <c r="BBD482" s="309"/>
      <c r="BBE482" s="309"/>
      <c r="BBF482" s="309"/>
      <c r="BBG482" s="309"/>
      <c r="BBH482" s="309"/>
      <c r="BBI482" s="309"/>
      <c r="BBJ482" s="309"/>
      <c r="BBK482" s="309"/>
      <c r="BBL482" s="309"/>
      <c r="BBM482" s="309"/>
      <c r="BBN482" s="309"/>
      <c r="BBO482" s="309"/>
      <c r="BBP482" s="309"/>
      <c r="BBQ482" s="309"/>
      <c r="BBR482" s="309"/>
      <c r="BBS482" s="309"/>
      <c r="BBT482" s="309"/>
      <c r="BBU482" s="309"/>
      <c r="BBV482" s="309"/>
      <c r="BBW482" s="309"/>
      <c r="BBX482" s="309"/>
      <c r="BBY482" s="309"/>
      <c r="BBZ482" s="309"/>
      <c r="BCA482" s="309"/>
      <c r="BCB482" s="309"/>
      <c r="BCC482" s="309"/>
      <c r="BCD482" s="309"/>
      <c r="BCE482" s="309"/>
      <c r="BCF482" s="309"/>
      <c r="BCG482" s="309"/>
      <c r="BCH482" s="309"/>
      <c r="BCI482" s="309"/>
      <c r="BCJ482" s="309"/>
      <c r="BCK482" s="309"/>
      <c r="BCL482" s="309"/>
      <c r="BCM482" s="309"/>
      <c r="BCN482" s="309"/>
      <c r="BCO482" s="309"/>
      <c r="BCP482" s="309"/>
      <c r="BCQ482" s="309"/>
      <c r="BCR482" s="309"/>
      <c r="BCS482" s="309"/>
      <c r="BCT482" s="309"/>
      <c r="BCU482" s="309"/>
      <c r="BCV482" s="309"/>
      <c r="BCW482" s="309"/>
      <c r="BCX482" s="309"/>
      <c r="BCY482" s="309"/>
      <c r="BCZ482" s="309"/>
      <c r="BDA482" s="309"/>
      <c r="BDB482" s="309"/>
      <c r="BDC482" s="309"/>
      <c r="BDD482" s="309"/>
      <c r="BDE482" s="309"/>
      <c r="BDF482" s="309"/>
      <c r="BDG482" s="309"/>
      <c r="BDH482" s="309"/>
      <c r="BDI482" s="309"/>
      <c r="BDJ482" s="309"/>
      <c r="BDK482" s="309"/>
      <c r="BDL482" s="309"/>
      <c r="BDM482" s="309"/>
      <c r="BDN482" s="309"/>
      <c r="BDO482" s="309"/>
      <c r="BDP482" s="309"/>
      <c r="BDQ482" s="309"/>
      <c r="BDR482" s="309"/>
      <c r="BDS482" s="309"/>
      <c r="BDT482" s="309"/>
      <c r="BDU482" s="309"/>
      <c r="BDV482" s="309"/>
      <c r="BDW482" s="309"/>
      <c r="BDX482" s="309"/>
      <c r="BDY482" s="309"/>
      <c r="BDZ482" s="309"/>
      <c r="BEA482" s="309"/>
      <c r="BEB482" s="309"/>
      <c r="BEC482" s="309"/>
      <c r="BED482" s="309"/>
      <c r="BEE482" s="309"/>
      <c r="BEF482" s="309"/>
      <c r="BEG482" s="309"/>
      <c r="BEH482" s="309"/>
      <c r="BEI482" s="309"/>
      <c r="BEJ482" s="309"/>
      <c r="BEK482" s="309"/>
      <c r="BEL482" s="309"/>
      <c r="BEM482" s="309"/>
      <c r="BEN482" s="309"/>
      <c r="BEO482" s="309"/>
      <c r="BEP482" s="309"/>
      <c r="BEQ482" s="309"/>
      <c r="BER482" s="309"/>
      <c r="BES482" s="309"/>
      <c r="BET482" s="309"/>
      <c r="BEU482" s="309"/>
      <c r="BEV482" s="309"/>
      <c r="BEW482" s="309"/>
      <c r="BEX482" s="309"/>
      <c r="BEY482" s="309"/>
      <c r="BEZ482" s="309"/>
      <c r="BFA482" s="309"/>
      <c r="BFB482" s="309"/>
      <c r="BFC482" s="309"/>
      <c r="BFD482" s="309"/>
      <c r="BFE482" s="309"/>
      <c r="BFF482" s="309"/>
      <c r="BFG482" s="309"/>
      <c r="BFH482" s="309"/>
      <c r="BFI482" s="309"/>
      <c r="BFJ482" s="309"/>
      <c r="BFK482" s="309"/>
      <c r="BFL482" s="309"/>
      <c r="BFM482" s="309"/>
      <c r="BFN482" s="309"/>
      <c r="BFO482" s="309"/>
      <c r="BFP482" s="309"/>
      <c r="BFQ482" s="309"/>
      <c r="BFR482" s="309"/>
      <c r="BFS482" s="309"/>
      <c r="BFT482" s="309"/>
      <c r="BFU482" s="309"/>
      <c r="BFV482" s="309"/>
      <c r="BFW482" s="309"/>
      <c r="BFX482" s="309"/>
      <c r="BFY482" s="309"/>
      <c r="BFZ482" s="309"/>
      <c r="BGA482" s="309"/>
      <c r="BGB482" s="309"/>
      <c r="BGC482" s="309"/>
      <c r="BGD482" s="309"/>
      <c r="BGE482" s="309"/>
      <c r="BGF482" s="309"/>
      <c r="BGG482" s="309"/>
      <c r="BGH482" s="309"/>
    </row>
    <row r="483" spans="6:1542" s="18" customFormat="1" ht="14.45" customHeight="1" x14ac:dyDescent="0.25">
      <c r="F483" s="68"/>
      <c r="Y483" s="68"/>
      <c r="AC483" s="309"/>
      <c r="AD483" s="309"/>
      <c r="AE483" s="309"/>
      <c r="AF483" s="309"/>
      <c r="AG483" s="309"/>
      <c r="AH483" s="309"/>
      <c r="AI483" s="309"/>
      <c r="AJ483" s="309"/>
      <c r="AK483" s="309"/>
      <c r="AL483" s="309"/>
      <c r="AM483" s="309"/>
      <c r="AN483" s="309"/>
      <c r="AO483" s="309"/>
      <c r="AP483" s="309"/>
      <c r="AQ483" s="309"/>
      <c r="AR483" s="309"/>
      <c r="AS483" s="309"/>
      <c r="AT483" s="309"/>
      <c r="AU483" s="309"/>
      <c r="AV483" s="309"/>
      <c r="AW483" s="309"/>
      <c r="AX483" s="309"/>
      <c r="AY483" s="309"/>
      <c r="AZ483" s="309"/>
      <c r="BA483" s="309"/>
      <c r="BB483" s="309"/>
      <c r="BC483" s="309"/>
      <c r="BD483" s="309"/>
      <c r="BE483" s="309"/>
      <c r="BF483" s="309"/>
      <c r="BG483" s="309"/>
      <c r="BH483" s="309"/>
      <c r="BI483" s="309"/>
      <c r="BJ483" s="309"/>
      <c r="BK483" s="309"/>
      <c r="BL483" s="309"/>
      <c r="BM483" s="309"/>
      <c r="BN483" s="309"/>
      <c r="BO483" s="309"/>
      <c r="BP483" s="309"/>
      <c r="BQ483" s="309"/>
      <c r="BR483" s="309"/>
      <c r="BS483" s="309"/>
      <c r="BT483" s="309"/>
      <c r="BU483" s="309"/>
      <c r="BV483" s="309"/>
      <c r="BW483" s="309"/>
      <c r="BX483" s="309"/>
      <c r="BY483" s="309"/>
      <c r="BZ483" s="309"/>
      <c r="CA483" s="309"/>
      <c r="CB483" s="309"/>
      <c r="CC483" s="309"/>
      <c r="CD483" s="309"/>
      <c r="CE483" s="309"/>
      <c r="CF483" s="309"/>
      <c r="CG483" s="309"/>
      <c r="CH483" s="309"/>
      <c r="CI483" s="309"/>
      <c r="CJ483" s="309"/>
      <c r="CK483" s="309"/>
      <c r="CL483" s="309"/>
      <c r="CM483" s="309"/>
      <c r="CN483" s="309"/>
      <c r="CO483" s="309"/>
      <c r="CP483" s="309"/>
      <c r="CQ483" s="309"/>
      <c r="CR483" s="309"/>
      <c r="CS483" s="309"/>
      <c r="CT483" s="309"/>
      <c r="CU483" s="309"/>
      <c r="CV483" s="309"/>
      <c r="CW483" s="309"/>
      <c r="CX483" s="309"/>
      <c r="CY483" s="309"/>
      <c r="CZ483" s="309"/>
      <c r="DA483" s="309"/>
      <c r="DB483" s="309"/>
      <c r="DC483" s="309"/>
      <c r="DD483" s="309"/>
      <c r="DE483" s="309"/>
      <c r="DF483" s="309"/>
      <c r="DG483" s="309"/>
      <c r="DH483" s="309"/>
      <c r="DI483" s="309"/>
      <c r="DJ483" s="309"/>
      <c r="DK483" s="309"/>
      <c r="DL483" s="309"/>
      <c r="DM483" s="309"/>
      <c r="DN483" s="309"/>
      <c r="DO483" s="309"/>
      <c r="DP483" s="309"/>
      <c r="DQ483" s="309"/>
      <c r="DR483" s="309"/>
      <c r="DS483" s="309"/>
      <c r="DT483" s="309"/>
      <c r="DU483" s="309"/>
      <c r="DV483" s="309"/>
      <c r="DW483" s="309"/>
      <c r="DX483" s="309"/>
      <c r="DY483" s="309"/>
      <c r="DZ483" s="309"/>
      <c r="EA483" s="309"/>
      <c r="EB483" s="309"/>
      <c r="EC483" s="309"/>
      <c r="ED483" s="309"/>
      <c r="EE483" s="309"/>
      <c r="EF483" s="309"/>
      <c r="EG483" s="309"/>
      <c r="EH483" s="309"/>
      <c r="EI483" s="309"/>
      <c r="EJ483" s="309"/>
      <c r="EK483" s="309"/>
      <c r="EL483" s="309"/>
      <c r="EM483" s="309"/>
      <c r="EN483" s="309"/>
      <c r="EO483" s="309"/>
      <c r="EP483" s="309"/>
      <c r="EQ483" s="309"/>
      <c r="ER483" s="309"/>
      <c r="ES483" s="309"/>
      <c r="ET483" s="309"/>
      <c r="EU483" s="309"/>
      <c r="EV483" s="309"/>
      <c r="EW483" s="309"/>
      <c r="EX483" s="309"/>
      <c r="EY483" s="309"/>
      <c r="EZ483" s="309"/>
      <c r="FA483" s="309"/>
      <c r="FB483" s="309"/>
      <c r="FC483" s="309"/>
      <c r="FD483" s="309"/>
      <c r="FE483" s="309"/>
      <c r="FF483" s="309"/>
      <c r="FG483" s="309"/>
      <c r="FH483" s="309"/>
      <c r="FI483" s="309"/>
      <c r="FJ483" s="309"/>
      <c r="FK483" s="309"/>
      <c r="FL483" s="309"/>
      <c r="FM483" s="309"/>
      <c r="FN483" s="309"/>
      <c r="FO483" s="309"/>
      <c r="FP483" s="309"/>
      <c r="FQ483" s="309"/>
      <c r="FR483" s="309"/>
      <c r="FS483" s="309"/>
      <c r="FT483" s="309"/>
      <c r="FU483" s="309"/>
      <c r="FV483" s="309"/>
      <c r="FW483" s="309"/>
      <c r="FX483" s="309"/>
      <c r="FY483" s="309"/>
      <c r="FZ483" s="309"/>
      <c r="GA483" s="309"/>
      <c r="GB483" s="309"/>
      <c r="GC483" s="309"/>
      <c r="GD483" s="309"/>
      <c r="GE483" s="309"/>
      <c r="GF483" s="309"/>
      <c r="GG483" s="309"/>
      <c r="GH483" s="309"/>
      <c r="GI483" s="309"/>
      <c r="GJ483" s="309"/>
      <c r="GK483" s="309"/>
      <c r="GL483" s="309"/>
      <c r="GM483" s="309"/>
      <c r="GN483" s="309"/>
      <c r="GO483" s="309"/>
      <c r="GP483" s="309"/>
      <c r="GQ483" s="309"/>
      <c r="GR483" s="309"/>
      <c r="GS483" s="309"/>
      <c r="GT483" s="309"/>
      <c r="GU483" s="309"/>
      <c r="GV483" s="309"/>
      <c r="GW483" s="309"/>
      <c r="GX483" s="309"/>
      <c r="GY483" s="309"/>
      <c r="GZ483" s="309"/>
      <c r="HA483" s="309"/>
      <c r="HB483" s="309"/>
      <c r="HC483" s="309"/>
      <c r="HD483" s="309"/>
      <c r="HE483" s="309"/>
      <c r="HF483" s="309"/>
      <c r="HG483" s="309"/>
      <c r="HH483" s="309"/>
      <c r="HI483" s="309"/>
      <c r="HJ483" s="309"/>
      <c r="HK483" s="309"/>
      <c r="HL483" s="309"/>
      <c r="HM483" s="309"/>
      <c r="HN483" s="309"/>
      <c r="HO483" s="309"/>
      <c r="HP483" s="309"/>
      <c r="HQ483" s="309"/>
      <c r="HR483" s="309"/>
      <c r="HS483" s="309"/>
      <c r="HT483" s="309"/>
      <c r="HU483" s="309"/>
      <c r="HV483" s="309"/>
      <c r="HW483" s="309"/>
      <c r="HX483" s="309"/>
      <c r="HY483" s="309"/>
      <c r="HZ483" s="309"/>
      <c r="IA483" s="309"/>
      <c r="IB483" s="309"/>
      <c r="IC483" s="309"/>
      <c r="ID483" s="309"/>
      <c r="IE483" s="309"/>
      <c r="IF483" s="309"/>
      <c r="IG483" s="309"/>
      <c r="IH483" s="309"/>
      <c r="II483" s="309"/>
      <c r="IJ483" s="309"/>
      <c r="IK483" s="309"/>
      <c r="IL483" s="309"/>
      <c r="IM483" s="309"/>
      <c r="IN483" s="309"/>
      <c r="IO483" s="309"/>
      <c r="IP483" s="309"/>
      <c r="IQ483" s="309"/>
      <c r="IR483" s="309"/>
      <c r="IS483" s="309"/>
      <c r="IT483" s="309"/>
      <c r="IU483" s="309"/>
      <c r="IV483" s="309"/>
      <c r="IW483" s="309"/>
      <c r="IX483" s="309"/>
      <c r="IY483" s="309"/>
      <c r="IZ483" s="309"/>
      <c r="JA483" s="309"/>
      <c r="JB483" s="309"/>
      <c r="JC483" s="309"/>
      <c r="JD483" s="309"/>
      <c r="JE483" s="309"/>
      <c r="JF483" s="309"/>
      <c r="JG483" s="309"/>
      <c r="JH483" s="309"/>
      <c r="JI483" s="309"/>
      <c r="JJ483" s="309"/>
      <c r="JK483" s="309"/>
      <c r="JL483" s="309"/>
      <c r="JM483" s="309"/>
      <c r="JN483" s="309"/>
      <c r="JO483" s="309"/>
      <c r="JP483" s="309"/>
      <c r="JQ483" s="309"/>
      <c r="JR483" s="309"/>
      <c r="JS483" s="309"/>
      <c r="JT483" s="309"/>
      <c r="JU483" s="309"/>
      <c r="JV483" s="309"/>
      <c r="JW483" s="309"/>
      <c r="JX483" s="309"/>
      <c r="JY483" s="309"/>
      <c r="JZ483" s="309"/>
      <c r="KA483" s="309"/>
      <c r="KB483" s="309"/>
      <c r="KC483" s="309"/>
      <c r="KD483" s="309"/>
      <c r="KE483" s="309"/>
      <c r="KF483" s="309"/>
      <c r="KG483" s="309"/>
      <c r="KH483" s="309"/>
      <c r="KI483" s="309"/>
      <c r="KJ483" s="309"/>
      <c r="KK483" s="309"/>
      <c r="KL483" s="309"/>
      <c r="KM483" s="309"/>
      <c r="KN483" s="309"/>
      <c r="KO483" s="309"/>
      <c r="KP483" s="309"/>
      <c r="KQ483" s="309"/>
      <c r="KR483" s="309"/>
      <c r="KS483" s="309"/>
      <c r="KT483" s="309"/>
      <c r="KU483" s="309"/>
      <c r="KV483" s="309"/>
      <c r="KW483" s="309"/>
      <c r="KX483" s="309"/>
      <c r="KY483" s="309"/>
      <c r="KZ483" s="309"/>
      <c r="LA483" s="309"/>
      <c r="LB483" s="309"/>
      <c r="LC483" s="309"/>
      <c r="LD483" s="309"/>
      <c r="LE483" s="309"/>
      <c r="LF483" s="309"/>
      <c r="LG483" s="309"/>
      <c r="LH483" s="309"/>
      <c r="LI483" s="309"/>
      <c r="LJ483" s="309"/>
      <c r="LK483" s="309"/>
      <c r="LL483" s="309"/>
      <c r="LM483" s="309"/>
      <c r="LN483" s="309"/>
      <c r="LO483" s="309"/>
      <c r="LP483" s="309"/>
      <c r="LQ483" s="309"/>
      <c r="LR483" s="309"/>
      <c r="LS483" s="309"/>
      <c r="LT483" s="309"/>
      <c r="LU483" s="309"/>
      <c r="LV483" s="309"/>
      <c r="LW483" s="309"/>
      <c r="LX483" s="309"/>
      <c r="LY483" s="309"/>
      <c r="LZ483" s="309"/>
      <c r="MA483" s="309"/>
      <c r="MB483" s="309"/>
      <c r="MC483" s="309"/>
      <c r="MD483" s="309"/>
      <c r="ME483" s="309"/>
      <c r="MF483" s="309"/>
      <c r="MG483" s="309"/>
      <c r="MH483" s="309"/>
      <c r="MI483" s="309"/>
      <c r="MJ483" s="309"/>
      <c r="MK483" s="309"/>
      <c r="ML483" s="309"/>
      <c r="MM483" s="309"/>
      <c r="MN483" s="309"/>
      <c r="MO483" s="309"/>
      <c r="MP483" s="309"/>
      <c r="MQ483" s="309"/>
      <c r="MR483" s="309"/>
      <c r="MS483" s="309"/>
      <c r="MT483" s="309"/>
      <c r="MU483" s="309"/>
      <c r="MV483" s="309"/>
      <c r="MW483" s="309"/>
      <c r="MX483" s="309"/>
      <c r="MY483" s="309"/>
      <c r="MZ483" s="309"/>
      <c r="NA483" s="309"/>
      <c r="NB483" s="309"/>
      <c r="NC483" s="309"/>
      <c r="ND483" s="309"/>
      <c r="NE483" s="309"/>
      <c r="NF483" s="309"/>
      <c r="NG483" s="309"/>
      <c r="NH483" s="309"/>
      <c r="NI483" s="309"/>
      <c r="NJ483" s="309"/>
      <c r="NK483" s="309"/>
      <c r="NL483" s="309"/>
      <c r="NM483" s="309"/>
      <c r="NN483" s="309"/>
      <c r="NO483" s="309"/>
      <c r="NP483" s="309"/>
      <c r="NQ483" s="309"/>
      <c r="NR483" s="309"/>
      <c r="NS483" s="309"/>
      <c r="NT483" s="309"/>
      <c r="NU483" s="309"/>
      <c r="NV483" s="309"/>
      <c r="NW483" s="309"/>
      <c r="NX483" s="309"/>
      <c r="NY483" s="309"/>
      <c r="NZ483" s="309"/>
      <c r="OA483" s="309"/>
      <c r="OB483" s="309"/>
      <c r="OC483" s="309"/>
      <c r="OD483" s="309"/>
      <c r="OE483" s="309"/>
      <c r="OF483" s="309"/>
      <c r="OG483" s="309"/>
      <c r="OH483" s="309"/>
      <c r="OI483" s="309"/>
      <c r="OJ483" s="309"/>
      <c r="OK483" s="309"/>
      <c r="OL483" s="309"/>
      <c r="OM483" s="309"/>
      <c r="ON483" s="309"/>
      <c r="OO483" s="309"/>
      <c r="OP483" s="309"/>
      <c r="OQ483" s="309"/>
      <c r="OR483" s="309"/>
      <c r="OS483" s="309"/>
      <c r="OT483" s="309"/>
      <c r="OU483" s="309"/>
      <c r="OV483" s="309"/>
      <c r="OW483" s="309"/>
      <c r="OX483" s="309"/>
      <c r="OY483" s="309"/>
      <c r="OZ483" s="309"/>
      <c r="PA483" s="309"/>
      <c r="PB483" s="309"/>
      <c r="PC483" s="309"/>
      <c r="PD483" s="309"/>
      <c r="PE483" s="309"/>
      <c r="PF483" s="309"/>
      <c r="PG483" s="309"/>
      <c r="PH483" s="309"/>
      <c r="PI483" s="309"/>
      <c r="PJ483" s="309"/>
      <c r="PK483" s="309"/>
      <c r="PL483" s="309"/>
      <c r="PM483" s="309"/>
      <c r="PN483" s="309"/>
      <c r="PO483" s="309"/>
      <c r="PP483" s="309"/>
      <c r="PQ483" s="309"/>
      <c r="PR483" s="309"/>
      <c r="PS483" s="309"/>
      <c r="PT483" s="309"/>
      <c r="PU483" s="309"/>
      <c r="PV483" s="309"/>
      <c r="PW483" s="309"/>
      <c r="PX483" s="309"/>
      <c r="PY483" s="309"/>
      <c r="PZ483" s="309"/>
      <c r="QA483" s="309"/>
      <c r="QB483" s="309"/>
      <c r="QC483" s="309"/>
      <c r="QD483" s="309"/>
      <c r="QE483" s="309"/>
      <c r="QF483" s="309"/>
      <c r="QG483" s="309"/>
      <c r="QH483" s="309"/>
      <c r="QI483" s="309"/>
      <c r="QJ483" s="309"/>
      <c r="QK483" s="309"/>
      <c r="QL483" s="309"/>
      <c r="QM483" s="309"/>
      <c r="QN483" s="309"/>
      <c r="QO483" s="309"/>
      <c r="QP483" s="309"/>
      <c r="QQ483" s="309"/>
      <c r="QR483" s="309"/>
      <c r="QS483" s="309"/>
      <c r="QT483" s="309"/>
      <c r="QU483" s="309"/>
      <c r="QV483" s="309"/>
      <c r="QW483" s="309"/>
      <c r="QX483" s="309"/>
      <c r="QY483" s="309"/>
      <c r="QZ483" s="309"/>
      <c r="RA483" s="309"/>
      <c r="RB483" s="309"/>
      <c r="RC483" s="309"/>
      <c r="RD483" s="309"/>
      <c r="RE483" s="309"/>
      <c r="RF483" s="309"/>
      <c r="RG483" s="309"/>
      <c r="RH483" s="309"/>
      <c r="RI483" s="309"/>
      <c r="RJ483" s="309"/>
      <c r="RK483" s="309"/>
      <c r="RL483" s="309"/>
      <c r="RM483" s="309"/>
      <c r="RN483" s="309"/>
      <c r="RO483" s="309"/>
      <c r="RP483" s="309"/>
      <c r="RQ483" s="309"/>
      <c r="RR483" s="309"/>
      <c r="RS483" s="309"/>
      <c r="RT483" s="309"/>
      <c r="RU483" s="309"/>
      <c r="RV483" s="309"/>
      <c r="RW483" s="309"/>
      <c r="RX483" s="309"/>
      <c r="RY483" s="309"/>
      <c r="RZ483" s="309"/>
      <c r="SA483" s="309"/>
      <c r="SB483" s="309"/>
      <c r="SC483" s="309"/>
      <c r="SD483" s="309"/>
      <c r="SE483" s="309"/>
      <c r="SF483" s="309"/>
      <c r="SG483" s="309"/>
      <c r="SH483" s="309"/>
      <c r="SI483" s="309"/>
      <c r="SJ483" s="309"/>
      <c r="SK483" s="309"/>
      <c r="SL483" s="309"/>
      <c r="SM483" s="309"/>
      <c r="SN483" s="309"/>
      <c r="SO483" s="309"/>
      <c r="SP483" s="309"/>
      <c r="SQ483" s="309"/>
      <c r="SR483" s="309"/>
      <c r="SS483" s="309"/>
      <c r="ST483" s="309"/>
      <c r="SU483" s="309"/>
      <c r="SV483" s="309"/>
      <c r="SW483" s="309"/>
      <c r="SX483" s="309"/>
      <c r="SY483" s="309"/>
      <c r="SZ483" s="309"/>
      <c r="TA483" s="309"/>
      <c r="TB483" s="309"/>
      <c r="TC483" s="309"/>
      <c r="TD483" s="309"/>
      <c r="TE483" s="309"/>
      <c r="TF483" s="309"/>
      <c r="TG483" s="309"/>
      <c r="TH483" s="309"/>
      <c r="TI483" s="309"/>
      <c r="TJ483" s="309"/>
      <c r="TK483" s="309"/>
      <c r="TL483" s="309"/>
      <c r="TM483" s="309"/>
      <c r="TN483" s="309"/>
      <c r="TO483" s="309"/>
      <c r="TP483" s="309"/>
      <c r="TQ483" s="309"/>
      <c r="TR483" s="309"/>
      <c r="TS483" s="309"/>
      <c r="TT483" s="309"/>
      <c r="TU483" s="309"/>
      <c r="TV483" s="309"/>
      <c r="TW483" s="309"/>
      <c r="TX483" s="309"/>
      <c r="TY483" s="309"/>
      <c r="TZ483" s="309"/>
      <c r="UA483" s="309"/>
      <c r="UB483" s="309"/>
      <c r="UC483" s="309"/>
      <c r="UD483" s="309"/>
      <c r="UE483" s="309"/>
      <c r="UF483" s="309"/>
      <c r="UG483" s="309"/>
      <c r="UH483" s="309"/>
      <c r="UI483" s="309"/>
      <c r="UJ483" s="309"/>
      <c r="UK483" s="309"/>
      <c r="UL483" s="309"/>
      <c r="UM483" s="309"/>
      <c r="UN483" s="309"/>
      <c r="UO483" s="309"/>
      <c r="UP483" s="309"/>
      <c r="UQ483" s="309"/>
      <c r="UR483" s="309"/>
      <c r="US483" s="309"/>
      <c r="UT483" s="309"/>
      <c r="UU483" s="309"/>
      <c r="UV483" s="309"/>
      <c r="UW483" s="309"/>
      <c r="UX483" s="309"/>
      <c r="UY483" s="309"/>
      <c r="UZ483" s="309"/>
      <c r="VA483" s="309"/>
      <c r="VB483" s="309"/>
      <c r="VC483" s="309"/>
      <c r="VD483" s="309"/>
      <c r="VE483" s="309"/>
      <c r="VF483" s="309"/>
      <c r="VG483" s="309"/>
      <c r="VH483" s="309"/>
      <c r="VI483" s="309"/>
      <c r="VJ483" s="309"/>
      <c r="VK483" s="309"/>
      <c r="VL483" s="309"/>
      <c r="VM483" s="309"/>
      <c r="VN483" s="309"/>
      <c r="VO483" s="309"/>
      <c r="VP483" s="309"/>
      <c r="VQ483" s="309"/>
      <c r="VR483" s="309"/>
      <c r="VS483" s="309"/>
      <c r="VT483" s="309"/>
      <c r="VU483" s="309"/>
      <c r="VV483" s="309"/>
      <c r="VW483" s="309"/>
      <c r="VX483" s="309"/>
      <c r="VY483" s="309"/>
      <c r="VZ483" s="309"/>
      <c r="WA483" s="309"/>
      <c r="WB483" s="309"/>
      <c r="WC483" s="309"/>
      <c r="WD483" s="309"/>
      <c r="WE483" s="309"/>
      <c r="WF483" s="309"/>
      <c r="WG483" s="309"/>
      <c r="WH483" s="309"/>
      <c r="WI483" s="309"/>
      <c r="WJ483" s="309"/>
      <c r="WK483" s="309"/>
      <c r="WL483" s="309"/>
      <c r="WM483" s="309"/>
      <c r="WN483" s="309"/>
      <c r="WO483" s="309"/>
      <c r="WP483" s="309"/>
      <c r="WQ483" s="309"/>
      <c r="WR483" s="309"/>
      <c r="WS483" s="309"/>
      <c r="WT483" s="309"/>
      <c r="WU483" s="309"/>
      <c r="WV483" s="309"/>
      <c r="WW483" s="309"/>
      <c r="WX483" s="309"/>
      <c r="WY483" s="309"/>
      <c r="WZ483" s="309"/>
      <c r="XA483" s="309"/>
      <c r="XB483" s="309"/>
      <c r="XC483" s="309"/>
      <c r="XD483" s="309"/>
      <c r="XE483" s="309"/>
      <c r="XF483" s="309"/>
      <c r="XG483" s="309"/>
      <c r="XH483" s="309"/>
      <c r="XI483" s="309"/>
      <c r="XJ483" s="309"/>
      <c r="XK483" s="309"/>
      <c r="XL483" s="309"/>
      <c r="XM483" s="309"/>
      <c r="XN483" s="309"/>
      <c r="XO483" s="309"/>
      <c r="XP483" s="309"/>
      <c r="XQ483" s="309"/>
      <c r="XR483" s="309"/>
      <c r="XS483" s="309"/>
      <c r="XT483" s="309"/>
      <c r="XU483" s="309"/>
      <c r="XV483" s="309"/>
      <c r="XW483" s="309"/>
      <c r="XX483" s="309"/>
      <c r="XY483" s="309"/>
      <c r="XZ483" s="309"/>
      <c r="YA483" s="309"/>
      <c r="YB483" s="309"/>
      <c r="YC483" s="309"/>
      <c r="YD483" s="309"/>
      <c r="YE483" s="309"/>
      <c r="YF483" s="309"/>
      <c r="YG483" s="309"/>
      <c r="YH483" s="309"/>
      <c r="YI483" s="309"/>
      <c r="YJ483" s="309"/>
      <c r="YK483" s="309"/>
      <c r="YL483" s="309"/>
      <c r="YM483" s="309"/>
      <c r="YN483" s="309"/>
      <c r="YO483" s="309"/>
      <c r="YP483" s="309"/>
      <c r="YQ483" s="309"/>
      <c r="YR483" s="309"/>
      <c r="YS483" s="309"/>
      <c r="YT483" s="309"/>
      <c r="YU483" s="309"/>
      <c r="YV483" s="309"/>
      <c r="YW483" s="309"/>
      <c r="YX483" s="309"/>
      <c r="YY483" s="309"/>
      <c r="YZ483" s="309"/>
      <c r="ZA483" s="309"/>
      <c r="ZB483" s="309"/>
      <c r="ZC483" s="309"/>
      <c r="ZD483" s="309"/>
      <c r="ZE483" s="309"/>
      <c r="ZF483" s="309"/>
      <c r="ZG483" s="309"/>
      <c r="ZH483" s="309"/>
      <c r="ZI483" s="309"/>
      <c r="ZJ483" s="309"/>
      <c r="ZK483" s="309"/>
      <c r="ZL483" s="309"/>
      <c r="ZM483" s="309"/>
      <c r="ZN483" s="309"/>
      <c r="ZO483" s="309"/>
      <c r="ZP483" s="309"/>
      <c r="ZQ483" s="309"/>
      <c r="ZR483" s="309"/>
      <c r="ZS483" s="309"/>
      <c r="ZT483" s="309"/>
      <c r="ZU483" s="309"/>
      <c r="ZV483" s="309"/>
      <c r="ZW483" s="309"/>
      <c r="ZX483" s="309"/>
      <c r="ZY483" s="309"/>
      <c r="ZZ483" s="309"/>
      <c r="AAA483" s="309"/>
      <c r="AAB483" s="309"/>
      <c r="AAC483" s="309"/>
      <c r="AAD483" s="309"/>
      <c r="AAE483" s="309"/>
      <c r="AAF483" s="309"/>
      <c r="AAG483" s="309"/>
      <c r="AAH483" s="309"/>
      <c r="AAI483" s="309"/>
      <c r="AAJ483" s="309"/>
      <c r="AAK483" s="309"/>
      <c r="AAL483" s="309"/>
      <c r="AAM483" s="309"/>
      <c r="AAN483" s="309"/>
      <c r="AAO483" s="309"/>
      <c r="AAP483" s="309"/>
      <c r="AAQ483" s="309"/>
      <c r="AAR483" s="309"/>
      <c r="AAS483" s="309"/>
      <c r="AAT483" s="309"/>
      <c r="AAU483" s="309"/>
      <c r="AAV483" s="309"/>
      <c r="AAW483" s="309"/>
      <c r="AAX483" s="309"/>
      <c r="AAY483" s="309"/>
      <c r="AAZ483" s="309"/>
      <c r="ABA483" s="309"/>
      <c r="ABB483" s="309"/>
      <c r="ABC483" s="309"/>
      <c r="ABD483" s="309"/>
      <c r="ABE483" s="309"/>
      <c r="ABF483" s="309"/>
      <c r="ABG483" s="309"/>
      <c r="ABH483" s="309"/>
      <c r="ABI483" s="309"/>
      <c r="ABJ483" s="309"/>
      <c r="ABK483" s="309"/>
      <c r="ABL483" s="309"/>
      <c r="ABM483" s="309"/>
      <c r="ABN483" s="309"/>
      <c r="ABO483" s="309"/>
      <c r="ABP483" s="309"/>
      <c r="ABQ483" s="309"/>
      <c r="ABR483" s="309"/>
      <c r="ABS483" s="309"/>
      <c r="ABT483" s="309"/>
      <c r="ABU483" s="309"/>
      <c r="ABV483" s="309"/>
      <c r="ABW483" s="309"/>
      <c r="ABX483" s="309"/>
      <c r="ABY483" s="309"/>
      <c r="ABZ483" s="309"/>
      <c r="ACA483" s="309"/>
      <c r="ACB483" s="309"/>
      <c r="ACC483" s="309"/>
      <c r="ACD483" s="309"/>
      <c r="ACE483" s="309"/>
      <c r="ACF483" s="309"/>
      <c r="ACG483" s="309"/>
      <c r="ACH483" s="309"/>
      <c r="ACI483" s="309"/>
      <c r="ACJ483" s="309"/>
      <c r="ACK483" s="309"/>
      <c r="ACL483" s="309"/>
      <c r="ACM483" s="309"/>
      <c r="ACN483" s="309"/>
      <c r="ACO483" s="309"/>
      <c r="ACP483" s="309"/>
      <c r="ACQ483" s="309"/>
      <c r="ACR483" s="309"/>
      <c r="ACS483" s="309"/>
      <c r="ACT483" s="309"/>
      <c r="ACU483" s="309"/>
      <c r="ACV483" s="309"/>
      <c r="ACW483" s="309"/>
      <c r="ACX483" s="309"/>
      <c r="ACY483" s="309"/>
      <c r="ACZ483" s="309"/>
      <c r="ADA483" s="309"/>
      <c r="ADB483" s="309"/>
      <c r="ADC483" s="309"/>
      <c r="ADD483" s="309"/>
      <c r="ADE483" s="309"/>
      <c r="ADF483" s="309"/>
      <c r="ADG483" s="309"/>
      <c r="ADH483" s="309"/>
      <c r="ADI483" s="309"/>
      <c r="ADJ483" s="309"/>
      <c r="ADK483" s="309"/>
      <c r="ADL483" s="309"/>
      <c r="ADM483" s="309"/>
      <c r="ADN483" s="309"/>
      <c r="ADO483" s="309"/>
      <c r="ADP483" s="309"/>
      <c r="ADQ483" s="309"/>
      <c r="ADR483" s="309"/>
      <c r="ADS483" s="309"/>
      <c r="ADT483" s="309"/>
      <c r="ADU483" s="309"/>
      <c r="ADV483" s="309"/>
      <c r="ADW483" s="309"/>
      <c r="ADX483" s="309"/>
      <c r="ADY483" s="309"/>
      <c r="ADZ483" s="309"/>
      <c r="AEA483" s="309"/>
      <c r="AEB483" s="309"/>
      <c r="AEC483" s="309"/>
      <c r="AED483" s="309"/>
      <c r="AEE483" s="309"/>
      <c r="AEF483" s="309"/>
      <c r="AEG483" s="309"/>
      <c r="AEH483" s="309"/>
      <c r="AEI483" s="309"/>
      <c r="AEJ483" s="309"/>
      <c r="AEK483" s="309"/>
      <c r="AEL483" s="309"/>
      <c r="AEM483" s="309"/>
      <c r="AEN483" s="309"/>
      <c r="AEO483" s="309"/>
      <c r="AEP483" s="309"/>
      <c r="AEQ483" s="309"/>
      <c r="AER483" s="309"/>
      <c r="AES483" s="309"/>
      <c r="AET483" s="309"/>
      <c r="AEU483" s="309"/>
      <c r="AEV483" s="309"/>
      <c r="AEW483" s="309"/>
      <c r="AEX483" s="309"/>
      <c r="AEY483" s="309"/>
      <c r="AEZ483" s="309"/>
      <c r="AFA483" s="309"/>
      <c r="AFB483" s="309"/>
      <c r="AFC483" s="309"/>
      <c r="AFD483" s="309"/>
      <c r="AFE483" s="309"/>
      <c r="AFF483" s="309"/>
      <c r="AFG483" s="309"/>
      <c r="AFH483" s="309"/>
      <c r="AFI483" s="309"/>
      <c r="AFJ483" s="309"/>
      <c r="AFK483" s="309"/>
      <c r="AFL483" s="309"/>
      <c r="AFM483" s="309"/>
      <c r="AFN483" s="309"/>
      <c r="AFO483" s="309"/>
      <c r="AFP483" s="309"/>
      <c r="AFQ483" s="309"/>
      <c r="AFR483" s="309"/>
      <c r="AFS483" s="309"/>
      <c r="AFT483" s="309"/>
      <c r="AFU483" s="309"/>
      <c r="AFV483" s="309"/>
      <c r="AFW483" s="309"/>
      <c r="AFX483" s="309"/>
      <c r="AFY483" s="309"/>
      <c r="AFZ483" s="309"/>
      <c r="AGA483" s="309"/>
      <c r="AGB483" s="309"/>
      <c r="AGC483" s="309"/>
      <c r="AGD483" s="309"/>
      <c r="AGE483" s="309"/>
      <c r="AGF483" s="309"/>
      <c r="AGG483" s="309"/>
      <c r="AGH483" s="309"/>
      <c r="AGI483" s="309"/>
      <c r="AGJ483" s="309"/>
      <c r="AGK483" s="309"/>
      <c r="AGL483" s="309"/>
      <c r="AGM483" s="309"/>
      <c r="AGN483" s="309"/>
      <c r="AGO483" s="309"/>
      <c r="AGP483" s="309"/>
      <c r="AGQ483" s="309"/>
      <c r="AGR483" s="309"/>
      <c r="AGS483" s="309"/>
      <c r="AGT483" s="309"/>
      <c r="AGU483" s="309"/>
      <c r="AGV483" s="309"/>
      <c r="AGW483" s="309"/>
      <c r="AGX483" s="309"/>
      <c r="AGY483" s="309"/>
      <c r="AGZ483" s="309"/>
      <c r="AHA483" s="309"/>
      <c r="AHB483" s="309"/>
      <c r="AHC483" s="309"/>
      <c r="AHD483" s="309"/>
      <c r="AHE483" s="309"/>
      <c r="AHF483" s="309"/>
      <c r="AHG483" s="309"/>
      <c r="AHH483" s="309"/>
      <c r="AHI483" s="309"/>
      <c r="AHJ483" s="309"/>
      <c r="AHK483" s="309"/>
      <c r="AHL483" s="309"/>
      <c r="AHM483" s="309"/>
      <c r="AHN483" s="309"/>
      <c r="AHO483" s="309"/>
      <c r="AHP483" s="309"/>
      <c r="AHQ483" s="309"/>
      <c r="AHR483" s="309"/>
      <c r="AHS483" s="309"/>
      <c r="AHT483" s="309"/>
      <c r="AHU483" s="309"/>
      <c r="AHV483" s="309"/>
      <c r="AHW483" s="309"/>
      <c r="AHX483" s="309"/>
      <c r="AHY483" s="309"/>
      <c r="AHZ483" s="309"/>
      <c r="AIA483" s="309"/>
      <c r="AIB483" s="309"/>
      <c r="AIC483" s="309"/>
      <c r="AID483" s="309"/>
      <c r="AIE483" s="309"/>
      <c r="AIF483" s="309"/>
      <c r="AIG483" s="309"/>
      <c r="AIH483" s="309"/>
      <c r="AII483" s="309"/>
      <c r="AIJ483" s="309"/>
      <c r="AIK483" s="309"/>
      <c r="AIL483" s="309"/>
      <c r="AIM483" s="309"/>
      <c r="AIN483" s="309"/>
      <c r="AIO483" s="309"/>
      <c r="AIP483" s="309"/>
      <c r="AIQ483" s="309"/>
      <c r="AIR483" s="309"/>
      <c r="AIS483" s="309"/>
      <c r="AIT483" s="309"/>
      <c r="AIU483" s="309"/>
      <c r="AIV483" s="309"/>
      <c r="AIW483" s="309"/>
      <c r="AIX483" s="309"/>
      <c r="AIY483" s="309"/>
      <c r="AIZ483" s="309"/>
      <c r="AJA483" s="309"/>
      <c r="AJB483" s="309"/>
      <c r="AJC483" s="309"/>
      <c r="AJD483" s="309"/>
      <c r="AJE483" s="309"/>
      <c r="AJF483" s="309"/>
      <c r="AJG483" s="309"/>
      <c r="AJH483" s="309"/>
      <c r="AJI483" s="309"/>
      <c r="AJJ483" s="309"/>
      <c r="AJK483" s="309"/>
      <c r="AJL483" s="309"/>
      <c r="AJM483" s="309"/>
      <c r="AJN483" s="309"/>
      <c r="AJO483" s="309"/>
      <c r="AJP483" s="309"/>
      <c r="AJQ483" s="309"/>
      <c r="AJR483" s="309"/>
      <c r="AJS483" s="309"/>
      <c r="AJT483" s="309"/>
      <c r="AJU483" s="309"/>
      <c r="AJV483" s="309"/>
      <c r="AJW483" s="309"/>
      <c r="AJX483" s="309"/>
      <c r="AJY483" s="309"/>
      <c r="AJZ483" s="309"/>
      <c r="AKA483" s="309"/>
      <c r="AKB483" s="309"/>
      <c r="AKC483" s="309"/>
      <c r="AKD483" s="309"/>
      <c r="AKE483" s="309"/>
      <c r="AKF483" s="309"/>
      <c r="AKG483" s="309"/>
      <c r="AKH483" s="309"/>
      <c r="AKI483" s="309"/>
      <c r="AKJ483" s="309"/>
      <c r="AKK483" s="309"/>
      <c r="AKL483" s="309"/>
      <c r="AKM483" s="309"/>
      <c r="AKN483" s="309"/>
      <c r="AKO483" s="309"/>
      <c r="AKP483" s="309"/>
      <c r="AKQ483" s="309"/>
      <c r="AKR483" s="309"/>
      <c r="AKS483" s="309"/>
      <c r="AKT483" s="309"/>
      <c r="AKU483" s="309"/>
      <c r="AKV483" s="309"/>
      <c r="AKW483" s="309"/>
      <c r="AKX483" s="309"/>
      <c r="AKY483" s="309"/>
      <c r="AKZ483" s="309"/>
      <c r="ALA483" s="309"/>
      <c r="ALB483" s="309"/>
      <c r="ALC483" s="309"/>
      <c r="ALD483" s="309"/>
      <c r="ALE483" s="309"/>
      <c r="ALF483" s="309"/>
      <c r="ALG483" s="309"/>
      <c r="ALH483" s="309"/>
      <c r="ALI483" s="309"/>
      <c r="ALJ483" s="309"/>
      <c r="ALK483" s="309"/>
      <c r="ALL483" s="309"/>
      <c r="ALM483" s="309"/>
      <c r="ALN483" s="309"/>
      <c r="ALO483" s="309"/>
      <c r="ALP483" s="309"/>
      <c r="ALQ483" s="309"/>
      <c r="ALR483" s="309"/>
      <c r="ALS483" s="309"/>
      <c r="ALT483" s="309"/>
      <c r="ALU483" s="309"/>
      <c r="ALV483" s="309"/>
      <c r="ALW483" s="309"/>
      <c r="ALX483" s="309"/>
      <c r="ALY483" s="309"/>
      <c r="ALZ483" s="309"/>
      <c r="AMA483" s="309"/>
      <c r="AMB483" s="309"/>
      <c r="AMC483" s="309"/>
      <c r="AMD483" s="309"/>
      <c r="AME483" s="309"/>
      <c r="AMF483" s="309"/>
      <c r="AMG483" s="309"/>
      <c r="AMH483" s="309"/>
      <c r="AMI483" s="309"/>
      <c r="AMJ483" s="309"/>
      <c r="AMK483" s="309"/>
      <c r="AML483" s="309"/>
      <c r="AMM483" s="309"/>
      <c r="AMN483" s="309"/>
      <c r="AMO483" s="309"/>
      <c r="AMP483" s="309"/>
      <c r="AMQ483" s="309"/>
      <c r="AMR483" s="309"/>
      <c r="AMS483" s="309"/>
      <c r="AMT483" s="309"/>
      <c r="AMU483" s="309"/>
      <c r="AMV483" s="309"/>
      <c r="AMW483" s="309"/>
      <c r="AMX483" s="309"/>
      <c r="AMY483" s="309"/>
      <c r="AMZ483" s="309"/>
      <c r="ANA483" s="309"/>
      <c r="ANB483" s="309"/>
      <c r="ANC483" s="309"/>
      <c r="AND483" s="309"/>
      <c r="ANE483" s="309"/>
      <c r="ANF483" s="309"/>
      <c r="ANG483" s="309"/>
      <c r="ANH483" s="309"/>
      <c r="ANI483" s="309"/>
      <c r="ANJ483" s="309"/>
      <c r="ANK483" s="309"/>
      <c r="ANL483" s="309"/>
      <c r="ANM483" s="309"/>
      <c r="ANN483" s="309"/>
      <c r="ANO483" s="309"/>
      <c r="ANP483" s="309"/>
      <c r="ANQ483" s="309"/>
      <c r="ANR483" s="309"/>
      <c r="ANS483" s="309"/>
      <c r="ANT483" s="309"/>
      <c r="ANU483" s="309"/>
      <c r="ANV483" s="309"/>
      <c r="ANW483" s="309"/>
      <c r="ANX483" s="309"/>
      <c r="ANY483" s="309"/>
      <c r="ANZ483" s="309"/>
      <c r="AOA483" s="309"/>
      <c r="AOB483" s="309"/>
      <c r="AOC483" s="309"/>
      <c r="AOD483" s="309"/>
      <c r="AOE483" s="309"/>
      <c r="AOF483" s="309"/>
      <c r="AOG483" s="309"/>
      <c r="AOH483" s="309"/>
      <c r="AOI483" s="309"/>
      <c r="AOJ483" s="309"/>
      <c r="AOK483" s="309"/>
      <c r="AOL483" s="309"/>
      <c r="AOM483" s="309"/>
      <c r="AON483" s="309"/>
      <c r="AOO483" s="309"/>
      <c r="AOP483" s="309"/>
      <c r="AOQ483" s="309"/>
      <c r="AOR483" s="309"/>
      <c r="AOS483" s="309"/>
      <c r="AOT483" s="309"/>
      <c r="AOU483" s="309"/>
      <c r="AOV483" s="309"/>
      <c r="AOW483" s="309"/>
      <c r="AOX483" s="309"/>
      <c r="AOY483" s="309"/>
      <c r="AOZ483" s="309"/>
      <c r="APA483" s="309"/>
      <c r="APB483" s="309"/>
      <c r="APC483" s="309"/>
      <c r="APD483" s="309"/>
      <c r="APE483" s="309"/>
      <c r="APF483" s="309"/>
      <c r="APG483" s="309"/>
      <c r="APH483" s="309"/>
      <c r="API483" s="309"/>
      <c r="APJ483" s="309"/>
      <c r="APK483" s="309"/>
      <c r="APL483" s="309"/>
      <c r="APM483" s="309"/>
      <c r="APN483" s="309"/>
      <c r="APO483" s="309"/>
      <c r="APP483" s="309"/>
      <c r="APQ483" s="309"/>
      <c r="APR483" s="309"/>
      <c r="APS483" s="309"/>
      <c r="APT483" s="309"/>
      <c r="APU483" s="309"/>
      <c r="APV483" s="309"/>
      <c r="APW483" s="309"/>
      <c r="APX483" s="309"/>
      <c r="APY483" s="309"/>
      <c r="APZ483" s="309"/>
      <c r="AQA483" s="309"/>
      <c r="AQB483" s="309"/>
      <c r="AQC483" s="309"/>
      <c r="AQD483" s="309"/>
      <c r="AQE483" s="309"/>
      <c r="AQF483" s="309"/>
      <c r="AQG483" s="309"/>
      <c r="AQH483" s="309"/>
      <c r="AQI483" s="309"/>
      <c r="AQJ483" s="309"/>
      <c r="AQK483" s="309"/>
      <c r="AQL483" s="309"/>
      <c r="AQM483" s="309"/>
      <c r="AQN483" s="309"/>
      <c r="AQO483" s="309"/>
      <c r="AQP483" s="309"/>
      <c r="AQQ483" s="309"/>
      <c r="AQR483" s="309"/>
      <c r="AQS483" s="309"/>
      <c r="AQT483" s="309"/>
      <c r="AQU483" s="309"/>
      <c r="AQV483" s="309"/>
      <c r="AQW483" s="309"/>
      <c r="AQX483" s="309"/>
      <c r="AQY483" s="309"/>
      <c r="AQZ483" s="309"/>
      <c r="ARA483" s="309"/>
      <c r="ARB483" s="309"/>
      <c r="ARC483" s="309"/>
      <c r="ARD483" s="309"/>
      <c r="ARE483" s="309"/>
      <c r="ARF483" s="309"/>
      <c r="ARG483" s="309"/>
      <c r="ARH483" s="309"/>
      <c r="ARI483" s="309"/>
      <c r="ARJ483" s="309"/>
      <c r="ARK483" s="309"/>
      <c r="ARL483" s="309"/>
      <c r="ARM483" s="309"/>
      <c r="ARN483" s="309"/>
      <c r="ARO483" s="309"/>
      <c r="ARP483" s="309"/>
      <c r="ARQ483" s="309"/>
      <c r="ARR483" s="309"/>
      <c r="ARS483" s="309"/>
      <c r="ART483" s="309"/>
      <c r="ARU483" s="309"/>
      <c r="ARV483" s="309"/>
      <c r="ARW483" s="309"/>
      <c r="ARX483" s="309"/>
      <c r="ARY483" s="309"/>
      <c r="ARZ483" s="309"/>
      <c r="ASA483" s="309"/>
      <c r="ASB483" s="309"/>
      <c r="ASC483" s="309"/>
      <c r="ASD483" s="309"/>
      <c r="ASE483" s="309"/>
      <c r="ASF483" s="309"/>
      <c r="ASG483" s="309"/>
      <c r="ASH483" s="309"/>
      <c r="ASI483" s="309"/>
      <c r="ASJ483" s="309"/>
      <c r="ASK483" s="309"/>
      <c r="ASL483" s="309"/>
      <c r="ASM483" s="309"/>
      <c r="ASN483" s="309"/>
      <c r="ASO483" s="309"/>
      <c r="ASP483" s="309"/>
      <c r="ASQ483" s="309"/>
      <c r="ASR483" s="309"/>
      <c r="ASS483" s="309"/>
      <c r="AST483" s="309"/>
      <c r="ASU483" s="309"/>
      <c r="ASV483" s="309"/>
      <c r="ASW483" s="309"/>
      <c r="ASX483" s="309"/>
      <c r="ASY483" s="309"/>
      <c r="ASZ483" s="309"/>
      <c r="ATA483" s="309"/>
      <c r="ATB483" s="309"/>
      <c r="ATC483" s="309"/>
      <c r="ATD483" s="309"/>
      <c r="ATE483" s="309"/>
      <c r="ATF483" s="309"/>
      <c r="ATG483" s="309"/>
      <c r="ATH483" s="309"/>
      <c r="ATI483" s="309"/>
      <c r="ATJ483" s="309"/>
      <c r="ATK483" s="309"/>
      <c r="ATL483" s="309"/>
      <c r="ATM483" s="309"/>
      <c r="ATN483" s="309"/>
      <c r="ATO483" s="309"/>
      <c r="ATP483" s="309"/>
      <c r="ATQ483" s="309"/>
      <c r="ATR483" s="309"/>
      <c r="ATS483" s="309"/>
      <c r="ATT483" s="309"/>
      <c r="ATU483" s="309"/>
      <c r="ATV483" s="309"/>
      <c r="ATW483" s="309"/>
      <c r="ATX483" s="309"/>
      <c r="ATY483" s="309"/>
      <c r="ATZ483" s="309"/>
      <c r="AUA483" s="309"/>
      <c r="AUB483" s="309"/>
      <c r="AUC483" s="309"/>
      <c r="AUD483" s="309"/>
      <c r="AUE483" s="309"/>
      <c r="AUF483" s="309"/>
      <c r="AUG483" s="309"/>
      <c r="AUH483" s="309"/>
      <c r="AUI483" s="309"/>
      <c r="AUJ483" s="309"/>
      <c r="AUK483" s="309"/>
      <c r="AUL483" s="309"/>
      <c r="AUM483" s="309"/>
      <c r="AUN483" s="309"/>
      <c r="AUO483" s="309"/>
      <c r="AUP483" s="309"/>
      <c r="AUQ483" s="309"/>
      <c r="AUR483" s="309"/>
      <c r="AUS483" s="309"/>
      <c r="AUT483" s="309"/>
      <c r="AUU483" s="309"/>
      <c r="AUV483" s="309"/>
      <c r="AUW483" s="309"/>
      <c r="AUX483" s="309"/>
      <c r="AUY483" s="309"/>
      <c r="AUZ483" s="309"/>
      <c r="AVA483" s="309"/>
      <c r="AVB483" s="309"/>
      <c r="AVC483" s="309"/>
      <c r="AVD483" s="309"/>
      <c r="AVE483" s="309"/>
      <c r="AVF483" s="309"/>
      <c r="AVG483" s="309"/>
      <c r="AVH483" s="309"/>
      <c r="AVI483" s="309"/>
      <c r="AVJ483" s="309"/>
      <c r="AVK483" s="309"/>
      <c r="AVL483" s="309"/>
      <c r="AVM483" s="309"/>
      <c r="AVN483" s="309"/>
      <c r="AVO483" s="309"/>
      <c r="AVP483" s="309"/>
      <c r="AVQ483" s="309"/>
      <c r="AVR483" s="309"/>
      <c r="AVS483" s="309"/>
      <c r="AVT483" s="309"/>
      <c r="AVU483" s="309"/>
      <c r="AVV483" s="309"/>
      <c r="AVW483" s="309"/>
      <c r="AVX483" s="309"/>
      <c r="AVY483" s="309"/>
      <c r="AVZ483" s="309"/>
      <c r="AWA483" s="309"/>
      <c r="AWB483" s="309"/>
      <c r="AWC483" s="309"/>
      <c r="AWD483" s="309"/>
      <c r="AWE483" s="309"/>
      <c r="AWF483" s="309"/>
      <c r="AWG483" s="309"/>
      <c r="AWH483" s="309"/>
      <c r="AWI483" s="309"/>
      <c r="AWJ483" s="309"/>
      <c r="AWK483" s="309"/>
      <c r="AWL483" s="309"/>
      <c r="AWM483" s="309"/>
      <c r="AWN483" s="309"/>
      <c r="AWO483" s="309"/>
      <c r="AWP483" s="309"/>
      <c r="AWQ483" s="309"/>
      <c r="AWR483" s="309"/>
      <c r="AWS483" s="309"/>
      <c r="AWT483" s="309"/>
      <c r="AWU483" s="309"/>
      <c r="AWV483" s="309"/>
      <c r="AWW483" s="309"/>
      <c r="AWX483" s="309"/>
      <c r="AWY483" s="309"/>
      <c r="AWZ483" s="309"/>
      <c r="AXA483" s="309"/>
      <c r="AXB483" s="309"/>
      <c r="AXC483" s="309"/>
      <c r="AXD483" s="309"/>
      <c r="AXE483" s="309"/>
      <c r="AXF483" s="309"/>
      <c r="AXG483" s="309"/>
      <c r="AXH483" s="309"/>
      <c r="AXI483" s="309"/>
      <c r="AXJ483" s="309"/>
      <c r="AXK483" s="309"/>
      <c r="AXL483" s="309"/>
      <c r="AXM483" s="309"/>
      <c r="AXN483" s="309"/>
      <c r="AXO483" s="309"/>
      <c r="AXP483" s="309"/>
      <c r="AXQ483" s="309"/>
      <c r="AXR483" s="309"/>
      <c r="AXS483" s="309"/>
      <c r="AXT483" s="309"/>
      <c r="AXU483" s="309"/>
      <c r="AXV483" s="309"/>
      <c r="AXW483" s="309"/>
      <c r="AXX483" s="309"/>
      <c r="AXY483" s="309"/>
      <c r="AXZ483" s="309"/>
      <c r="AYA483" s="309"/>
      <c r="AYB483" s="309"/>
      <c r="AYC483" s="309"/>
      <c r="AYD483" s="309"/>
      <c r="AYE483" s="309"/>
      <c r="AYF483" s="309"/>
      <c r="AYG483" s="309"/>
      <c r="AYH483" s="309"/>
      <c r="AYI483" s="309"/>
      <c r="AYJ483" s="309"/>
      <c r="AYK483" s="309"/>
      <c r="AYL483" s="309"/>
      <c r="AYM483" s="309"/>
      <c r="AYN483" s="309"/>
      <c r="AYO483" s="309"/>
      <c r="AYP483" s="309"/>
      <c r="AYQ483" s="309"/>
      <c r="AYR483" s="309"/>
      <c r="AYS483" s="309"/>
      <c r="AYT483" s="309"/>
      <c r="AYU483" s="309"/>
      <c r="AYV483" s="309"/>
      <c r="AYW483" s="309"/>
      <c r="AYX483" s="309"/>
      <c r="AYY483" s="309"/>
      <c r="AYZ483" s="309"/>
      <c r="AZA483" s="309"/>
      <c r="AZB483" s="309"/>
      <c r="AZC483" s="309"/>
      <c r="AZD483" s="309"/>
      <c r="AZE483" s="309"/>
      <c r="AZF483" s="309"/>
      <c r="AZG483" s="309"/>
      <c r="AZH483" s="309"/>
      <c r="AZI483" s="309"/>
      <c r="AZJ483" s="309"/>
      <c r="AZK483" s="309"/>
      <c r="AZL483" s="309"/>
      <c r="AZM483" s="309"/>
      <c r="AZN483" s="309"/>
      <c r="AZO483" s="309"/>
      <c r="AZP483" s="309"/>
      <c r="AZQ483" s="309"/>
      <c r="AZR483" s="309"/>
      <c r="AZS483" s="309"/>
      <c r="AZT483" s="309"/>
      <c r="AZU483" s="309"/>
      <c r="AZV483" s="309"/>
      <c r="AZW483" s="309"/>
      <c r="AZX483" s="309"/>
      <c r="AZY483" s="309"/>
      <c r="AZZ483" s="309"/>
      <c r="BAA483" s="309"/>
      <c r="BAB483" s="309"/>
      <c r="BAC483" s="309"/>
      <c r="BAD483" s="309"/>
      <c r="BAE483" s="309"/>
      <c r="BAF483" s="309"/>
      <c r="BAG483" s="309"/>
      <c r="BAH483" s="309"/>
      <c r="BAI483" s="309"/>
      <c r="BAJ483" s="309"/>
      <c r="BAK483" s="309"/>
      <c r="BAL483" s="309"/>
      <c r="BAM483" s="309"/>
      <c r="BAN483" s="309"/>
      <c r="BAO483" s="309"/>
      <c r="BAP483" s="309"/>
      <c r="BAQ483" s="309"/>
      <c r="BAR483" s="309"/>
      <c r="BAS483" s="309"/>
      <c r="BAT483" s="309"/>
      <c r="BAU483" s="309"/>
      <c r="BAV483" s="309"/>
      <c r="BAW483" s="309"/>
      <c r="BAX483" s="309"/>
      <c r="BAY483" s="309"/>
      <c r="BAZ483" s="309"/>
      <c r="BBA483" s="309"/>
      <c r="BBB483" s="309"/>
      <c r="BBC483" s="309"/>
      <c r="BBD483" s="309"/>
      <c r="BBE483" s="309"/>
      <c r="BBF483" s="309"/>
      <c r="BBG483" s="309"/>
      <c r="BBH483" s="309"/>
      <c r="BBI483" s="309"/>
      <c r="BBJ483" s="309"/>
      <c r="BBK483" s="309"/>
      <c r="BBL483" s="309"/>
      <c r="BBM483" s="309"/>
      <c r="BBN483" s="309"/>
      <c r="BBO483" s="309"/>
      <c r="BBP483" s="309"/>
      <c r="BBQ483" s="309"/>
      <c r="BBR483" s="309"/>
      <c r="BBS483" s="309"/>
      <c r="BBT483" s="309"/>
      <c r="BBU483" s="309"/>
      <c r="BBV483" s="309"/>
      <c r="BBW483" s="309"/>
      <c r="BBX483" s="309"/>
      <c r="BBY483" s="309"/>
      <c r="BBZ483" s="309"/>
      <c r="BCA483" s="309"/>
      <c r="BCB483" s="309"/>
      <c r="BCC483" s="309"/>
      <c r="BCD483" s="309"/>
      <c r="BCE483" s="309"/>
      <c r="BCF483" s="309"/>
      <c r="BCG483" s="309"/>
      <c r="BCH483" s="309"/>
      <c r="BCI483" s="309"/>
      <c r="BCJ483" s="309"/>
      <c r="BCK483" s="309"/>
      <c r="BCL483" s="309"/>
      <c r="BCM483" s="309"/>
      <c r="BCN483" s="309"/>
      <c r="BCO483" s="309"/>
      <c r="BCP483" s="309"/>
      <c r="BCQ483" s="309"/>
      <c r="BCR483" s="309"/>
      <c r="BCS483" s="309"/>
      <c r="BCT483" s="309"/>
      <c r="BCU483" s="309"/>
      <c r="BCV483" s="309"/>
      <c r="BCW483" s="309"/>
      <c r="BCX483" s="309"/>
      <c r="BCY483" s="309"/>
      <c r="BCZ483" s="309"/>
      <c r="BDA483" s="309"/>
      <c r="BDB483" s="309"/>
      <c r="BDC483" s="309"/>
      <c r="BDD483" s="309"/>
      <c r="BDE483" s="309"/>
      <c r="BDF483" s="309"/>
      <c r="BDG483" s="309"/>
      <c r="BDH483" s="309"/>
      <c r="BDI483" s="309"/>
      <c r="BDJ483" s="309"/>
      <c r="BDK483" s="309"/>
      <c r="BDL483" s="309"/>
      <c r="BDM483" s="309"/>
      <c r="BDN483" s="309"/>
      <c r="BDO483" s="309"/>
      <c r="BDP483" s="309"/>
      <c r="BDQ483" s="309"/>
      <c r="BDR483" s="309"/>
      <c r="BDS483" s="309"/>
      <c r="BDT483" s="309"/>
      <c r="BDU483" s="309"/>
      <c r="BDV483" s="309"/>
      <c r="BDW483" s="309"/>
      <c r="BDX483" s="309"/>
      <c r="BDY483" s="309"/>
      <c r="BDZ483" s="309"/>
      <c r="BEA483" s="309"/>
      <c r="BEB483" s="309"/>
      <c r="BEC483" s="309"/>
      <c r="BED483" s="309"/>
      <c r="BEE483" s="309"/>
      <c r="BEF483" s="309"/>
      <c r="BEG483" s="309"/>
      <c r="BEH483" s="309"/>
      <c r="BEI483" s="309"/>
      <c r="BEJ483" s="309"/>
      <c r="BEK483" s="309"/>
      <c r="BEL483" s="309"/>
      <c r="BEM483" s="309"/>
      <c r="BEN483" s="309"/>
      <c r="BEO483" s="309"/>
      <c r="BEP483" s="309"/>
      <c r="BEQ483" s="309"/>
      <c r="BER483" s="309"/>
      <c r="BES483" s="309"/>
      <c r="BET483" s="309"/>
      <c r="BEU483" s="309"/>
      <c r="BEV483" s="309"/>
      <c r="BEW483" s="309"/>
      <c r="BEX483" s="309"/>
      <c r="BEY483" s="309"/>
      <c r="BEZ483" s="309"/>
      <c r="BFA483" s="309"/>
      <c r="BFB483" s="309"/>
      <c r="BFC483" s="309"/>
      <c r="BFD483" s="309"/>
      <c r="BFE483" s="309"/>
      <c r="BFF483" s="309"/>
      <c r="BFG483" s="309"/>
      <c r="BFH483" s="309"/>
      <c r="BFI483" s="309"/>
      <c r="BFJ483" s="309"/>
      <c r="BFK483" s="309"/>
      <c r="BFL483" s="309"/>
      <c r="BFM483" s="309"/>
      <c r="BFN483" s="309"/>
      <c r="BFO483" s="309"/>
      <c r="BFP483" s="309"/>
      <c r="BFQ483" s="309"/>
      <c r="BFR483" s="309"/>
      <c r="BFS483" s="309"/>
      <c r="BFT483" s="309"/>
      <c r="BFU483" s="309"/>
      <c r="BFV483" s="309"/>
      <c r="BFW483" s="309"/>
      <c r="BFX483" s="309"/>
      <c r="BFY483" s="309"/>
      <c r="BFZ483" s="309"/>
      <c r="BGA483" s="309"/>
      <c r="BGB483" s="309"/>
      <c r="BGC483" s="309"/>
      <c r="BGD483" s="309"/>
      <c r="BGE483" s="309"/>
      <c r="BGF483" s="309"/>
      <c r="BGG483" s="309"/>
      <c r="BGH483" s="309"/>
    </row>
    <row r="484" spans="6:1542" s="18" customFormat="1" ht="14.45" customHeight="1" x14ac:dyDescent="0.25">
      <c r="F484" s="68"/>
      <c r="Y484" s="68"/>
      <c r="AC484" s="309"/>
      <c r="AD484" s="309"/>
      <c r="AE484" s="309"/>
      <c r="AF484" s="309"/>
      <c r="AG484" s="309"/>
      <c r="AH484" s="309"/>
      <c r="AI484" s="309"/>
      <c r="AJ484" s="309"/>
      <c r="AK484" s="309"/>
      <c r="AL484" s="309"/>
      <c r="AM484" s="309"/>
      <c r="AN484" s="309"/>
      <c r="AO484" s="309"/>
      <c r="AP484" s="309"/>
      <c r="AQ484" s="309"/>
      <c r="AR484" s="309"/>
      <c r="AS484" s="309"/>
      <c r="AT484" s="309"/>
      <c r="AU484" s="309"/>
      <c r="AV484" s="309"/>
      <c r="AW484" s="309"/>
      <c r="AX484" s="309"/>
      <c r="AY484" s="309"/>
      <c r="AZ484" s="309"/>
      <c r="BA484" s="309"/>
      <c r="BB484" s="309"/>
      <c r="BC484" s="309"/>
      <c r="BD484" s="309"/>
      <c r="BE484" s="309"/>
      <c r="BF484" s="309"/>
      <c r="BG484" s="309"/>
      <c r="BH484" s="309"/>
      <c r="BI484" s="309"/>
      <c r="BJ484" s="309"/>
      <c r="BK484" s="309"/>
      <c r="BL484" s="309"/>
      <c r="BM484" s="309"/>
      <c r="BN484" s="309"/>
      <c r="BO484" s="309"/>
      <c r="BP484" s="309"/>
      <c r="BQ484" s="309"/>
      <c r="BR484" s="309"/>
      <c r="BS484" s="309"/>
      <c r="BT484" s="309"/>
      <c r="BU484" s="309"/>
      <c r="BV484" s="309"/>
      <c r="BW484" s="309"/>
      <c r="BX484" s="309"/>
      <c r="BY484" s="309"/>
      <c r="BZ484" s="309"/>
      <c r="CA484" s="309"/>
      <c r="CB484" s="309"/>
      <c r="CC484" s="309"/>
      <c r="CD484" s="309"/>
      <c r="CE484" s="309"/>
      <c r="CF484" s="309"/>
      <c r="CG484" s="309"/>
      <c r="CH484" s="309"/>
      <c r="CI484" s="309"/>
      <c r="CJ484" s="309"/>
      <c r="CK484" s="309"/>
      <c r="CL484" s="309"/>
      <c r="CM484" s="309"/>
      <c r="CN484" s="309"/>
      <c r="CO484" s="309"/>
      <c r="CP484" s="309"/>
      <c r="CQ484" s="309"/>
      <c r="CR484" s="309"/>
      <c r="CS484" s="309"/>
      <c r="CT484" s="309"/>
      <c r="CU484" s="309"/>
      <c r="CV484" s="309"/>
      <c r="CW484" s="309"/>
      <c r="CX484" s="309"/>
      <c r="CY484" s="309"/>
      <c r="CZ484" s="309"/>
      <c r="DA484" s="309"/>
      <c r="DB484" s="309"/>
      <c r="DC484" s="309"/>
      <c r="DD484" s="309"/>
      <c r="DE484" s="309"/>
      <c r="DF484" s="309"/>
      <c r="DG484" s="309"/>
      <c r="DH484" s="309"/>
      <c r="DI484" s="309"/>
      <c r="DJ484" s="309"/>
      <c r="DK484" s="309"/>
      <c r="DL484" s="309"/>
      <c r="DM484" s="309"/>
      <c r="DN484" s="309"/>
      <c r="DO484" s="309"/>
      <c r="DP484" s="309"/>
      <c r="DQ484" s="309"/>
      <c r="DR484" s="309"/>
      <c r="DS484" s="309"/>
      <c r="DT484" s="309"/>
      <c r="DU484" s="309"/>
      <c r="DV484" s="309"/>
      <c r="DW484" s="309"/>
      <c r="DX484" s="309"/>
      <c r="DY484" s="309"/>
      <c r="DZ484" s="309"/>
      <c r="EA484" s="309"/>
      <c r="EB484" s="309"/>
      <c r="EC484" s="309"/>
      <c r="ED484" s="309"/>
      <c r="EE484" s="309"/>
      <c r="EF484" s="309"/>
      <c r="EG484" s="309"/>
      <c r="EH484" s="309"/>
      <c r="EI484" s="309"/>
      <c r="EJ484" s="309"/>
      <c r="EK484" s="309"/>
      <c r="EL484" s="309"/>
      <c r="EM484" s="309"/>
      <c r="EN484" s="309"/>
      <c r="EO484" s="309"/>
      <c r="EP484" s="309"/>
      <c r="EQ484" s="309"/>
      <c r="ER484" s="309"/>
      <c r="ES484" s="309"/>
      <c r="ET484" s="309"/>
      <c r="EU484" s="309"/>
      <c r="EV484" s="309"/>
      <c r="EW484" s="309"/>
      <c r="EX484" s="309"/>
      <c r="EY484" s="309"/>
      <c r="EZ484" s="309"/>
      <c r="FA484" s="309"/>
      <c r="FB484" s="309"/>
      <c r="FC484" s="309"/>
      <c r="FD484" s="309"/>
      <c r="FE484" s="309"/>
      <c r="FF484" s="309"/>
      <c r="FG484" s="309"/>
      <c r="FH484" s="309"/>
      <c r="FI484" s="309"/>
      <c r="FJ484" s="309"/>
      <c r="FK484" s="309"/>
      <c r="FL484" s="309"/>
      <c r="FM484" s="309"/>
      <c r="FN484" s="309"/>
      <c r="FO484" s="309"/>
      <c r="FP484" s="309"/>
      <c r="FQ484" s="309"/>
      <c r="FR484" s="309"/>
      <c r="FS484" s="309"/>
      <c r="FT484" s="309"/>
      <c r="FU484" s="309"/>
      <c r="FV484" s="309"/>
      <c r="FW484" s="309"/>
      <c r="FX484" s="309"/>
      <c r="FY484" s="309"/>
      <c r="FZ484" s="309"/>
      <c r="GA484" s="309"/>
      <c r="GB484" s="309"/>
      <c r="GC484" s="309"/>
      <c r="GD484" s="309"/>
      <c r="GE484" s="309"/>
      <c r="GF484" s="309"/>
      <c r="GG484" s="309"/>
      <c r="GH484" s="309"/>
      <c r="GI484" s="309"/>
      <c r="GJ484" s="309"/>
      <c r="GK484" s="309"/>
      <c r="GL484" s="309"/>
      <c r="GM484" s="309"/>
      <c r="GN484" s="309"/>
      <c r="GO484" s="309"/>
      <c r="GP484" s="309"/>
      <c r="GQ484" s="309"/>
      <c r="GR484" s="309"/>
      <c r="GS484" s="309"/>
      <c r="GT484" s="309"/>
      <c r="GU484" s="309"/>
      <c r="GV484" s="309"/>
      <c r="GW484" s="309"/>
      <c r="GX484" s="309"/>
      <c r="GY484" s="309"/>
      <c r="GZ484" s="309"/>
      <c r="HA484" s="309"/>
      <c r="HB484" s="309"/>
      <c r="HC484" s="309"/>
      <c r="HD484" s="309"/>
      <c r="HE484" s="309"/>
      <c r="HF484" s="309"/>
      <c r="HG484" s="309"/>
      <c r="HH484" s="309"/>
      <c r="HI484" s="309"/>
      <c r="HJ484" s="309"/>
      <c r="HK484" s="309"/>
      <c r="HL484" s="309"/>
      <c r="HM484" s="309"/>
      <c r="HN484" s="309"/>
      <c r="HO484" s="309"/>
      <c r="HP484" s="309"/>
      <c r="HQ484" s="309"/>
      <c r="HR484" s="309"/>
      <c r="HS484" s="309"/>
      <c r="HT484" s="309"/>
      <c r="HU484" s="309"/>
      <c r="HV484" s="309"/>
      <c r="HW484" s="309"/>
      <c r="HX484" s="309"/>
      <c r="HY484" s="309"/>
      <c r="HZ484" s="309"/>
      <c r="IA484" s="309"/>
      <c r="IB484" s="309"/>
      <c r="IC484" s="309"/>
      <c r="ID484" s="309"/>
      <c r="IE484" s="309"/>
      <c r="IF484" s="309"/>
      <c r="IG484" s="309"/>
      <c r="IH484" s="309"/>
      <c r="II484" s="309"/>
      <c r="IJ484" s="309"/>
      <c r="IK484" s="309"/>
      <c r="IL484" s="309"/>
      <c r="IM484" s="309"/>
      <c r="IN484" s="309"/>
      <c r="IO484" s="309"/>
      <c r="IP484" s="309"/>
      <c r="IQ484" s="309"/>
      <c r="IR484" s="309"/>
      <c r="IS484" s="309"/>
      <c r="IT484" s="309"/>
      <c r="IU484" s="309"/>
      <c r="IV484" s="309"/>
      <c r="IW484" s="309"/>
      <c r="IX484" s="309"/>
      <c r="IY484" s="309"/>
      <c r="IZ484" s="309"/>
      <c r="JA484" s="309"/>
      <c r="JB484" s="309"/>
      <c r="JC484" s="309"/>
      <c r="JD484" s="309"/>
      <c r="JE484" s="309"/>
      <c r="JF484" s="309"/>
      <c r="JG484" s="309"/>
      <c r="JH484" s="309"/>
      <c r="JI484" s="309"/>
      <c r="JJ484" s="309"/>
      <c r="JK484" s="309"/>
      <c r="JL484" s="309"/>
      <c r="JM484" s="309"/>
      <c r="JN484" s="309"/>
      <c r="JO484" s="309"/>
      <c r="JP484" s="309"/>
      <c r="JQ484" s="309"/>
      <c r="JR484" s="309"/>
      <c r="JS484" s="309"/>
      <c r="JT484" s="309"/>
      <c r="JU484" s="309"/>
      <c r="JV484" s="309"/>
      <c r="JW484" s="309"/>
      <c r="JX484" s="309"/>
      <c r="JY484" s="309"/>
      <c r="JZ484" s="309"/>
      <c r="KA484" s="309"/>
      <c r="KB484" s="309"/>
      <c r="KC484" s="309"/>
      <c r="KD484" s="309"/>
      <c r="KE484" s="309"/>
      <c r="KF484" s="309"/>
      <c r="KG484" s="309"/>
      <c r="KH484" s="309"/>
      <c r="KI484" s="309"/>
      <c r="KJ484" s="309"/>
      <c r="KK484" s="309"/>
      <c r="KL484" s="309"/>
      <c r="KM484" s="309"/>
      <c r="KN484" s="309"/>
      <c r="KO484" s="309"/>
      <c r="KP484" s="309"/>
      <c r="KQ484" s="309"/>
      <c r="KR484" s="309"/>
      <c r="KS484" s="309"/>
      <c r="KT484" s="309"/>
      <c r="KU484" s="309"/>
      <c r="KV484" s="309"/>
      <c r="KW484" s="309"/>
      <c r="KX484" s="309"/>
      <c r="KY484" s="309"/>
      <c r="KZ484" s="309"/>
      <c r="LA484" s="309"/>
      <c r="LB484" s="309"/>
      <c r="LC484" s="309"/>
      <c r="LD484" s="309"/>
      <c r="LE484" s="309"/>
      <c r="LF484" s="309"/>
      <c r="LG484" s="309"/>
      <c r="LH484" s="309"/>
      <c r="LI484" s="309"/>
      <c r="LJ484" s="309"/>
      <c r="LK484" s="309"/>
      <c r="LL484" s="309"/>
      <c r="LM484" s="309"/>
      <c r="LN484" s="309"/>
      <c r="LO484" s="309"/>
      <c r="LP484" s="309"/>
      <c r="LQ484" s="309"/>
      <c r="LR484" s="309"/>
      <c r="LS484" s="309"/>
      <c r="LT484" s="309"/>
      <c r="LU484" s="309"/>
      <c r="LV484" s="309"/>
      <c r="LW484" s="309"/>
      <c r="LX484" s="309"/>
      <c r="LY484" s="309"/>
      <c r="LZ484" s="309"/>
      <c r="MA484" s="309"/>
      <c r="MB484" s="309"/>
      <c r="MC484" s="309"/>
      <c r="MD484" s="309"/>
      <c r="ME484" s="309"/>
      <c r="MF484" s="309"/>
      <c r="MG484" s="309"/>
      <c r="MH484" s="309"/>
      <c r="MI484" s="309"/>
      <c r="MJ484" s="309"/>
      <c r="MK484" s="309"/>
      <c r="ML484" s="309"/>
      <c r="MM484" s="309"/>
      <c r="MN484" s="309"/>
      <c r="MO484" s="309"/>
      <c r="MP484" s="309"/>
      <c r="MQ484" s="309"/>
      <c r="MR484" s="309"/>
      <c r="MS484" s="309"/>
      <c r="MT484" s="309"/>
      <c r="MU484" s="309"/>
      <c r="MV484" s="309"/>
      <c r="MW484" s="309"/>
      <c r="MX484" s="309"/>
      <c r="MY484" s="309"/>
      <c r="MZ484" s="309"/>
      <c r="NA484" s="309"/>
      <c r="NB484" s="309"/>
      <c r="NC484" s="309"/>
      <c r="ND484" s="309"/>
      <c r="NE484" s="309"/>
      <c r="NF484" s="309"/>
      <c r="NG484" s="309"/>
      <c r="NH484" s="309"/>
      <c r="NI484" s="309"/>
      <c r="NJ484" s="309"/>
      <c r="NK484" s="309"/>
      <c r="NL484" s="309"/>
      <c r="NM484" s="309"/>
      <c r="NN484" s="309"/>
      <c r="NO484" s="309"/>
      <c r="NP484" s="309"/>
      <c r="NQ484" s="309"/>
      <c r="NR484" s="309"/>
      <c r="NS484" s="309"/>
      <c r="NT484" s="309"/>
      <c r="NU484" s="309"/>
      <c r="NV484" s="309"/>
      <c r="NW484" s="309"/>
      <c r="NX484" s="309"/>
      <c r="NY484" s="309"/>
      <c r="NZ484" s="309"/>
      <c r="OA484" s="309"/>
      <c r="OB484" s="309"/>
      <c r="OC484" s="309"/>
      <c r="OD484" s="309"/>
      <c r="OE484" s="309"/>
      <c r="OF484" s="309"/>
      <c r="OG484" s="309"/>
      <c r="OH484" s="309"/>
      <c r="OI484" s="309"/>
      <c r="OJ484" s="309"/>
      <c r="OK484" s="309"/>
      <c r="OL484" s="309"/>
      <c r="OM484" s="309"/>
      <c r="ON484" s="309"/>
      <c r="OO484" s="309"/>
      <c r="OP484" s="309"/>
      <c r="OQ484" s="309"/>
      <c r="OR484" s="309"/>
      <c r="OS484" s="309"/>
      <c r="OT484" s="309"/>
      <c r="OU484" s="309"/>
      <c r="OV484" s="309"/>
      <c r="OW484" s="309"/>
      <c r="OX484" s="309"/>
      <c r="OY484" s="309"/>
      <c r="OZ484" s="309"/>
      <c r="PA484" s="309"/>
      <c r="PB484" s="309"/>
      <c r="PC484" s="309"/>
      <c r="PD484" s="309"/>
      <c r="PE484" s="309"/>
      <c r="PF484" s="309"/>
      <c r="PG484" s="309"/>
      <c r="PH484" s="309"/>
      <c r="PI484" s="309"/>
      <c r="PJ484" s="309"/>
      <c r="PK484" s="309"/>
      <c r="PL484" s="309"/>
      <c r="PM484" s="309"/>
      <c r="PN484" s="309"/>
      <c r="PO484" s="309"/>
      <c r="PP484" s="309"/>
      <c r="PQ484" s="309"/>
      <c r="PR484" s="309"/>
      <c r="PS484" s="309"/>
      <c r="PT484" s="309"/>
      <c r="PU484" s="309"/>
      <c r="PV484" s="309"/>
      <c r="PW484" s="309"/>
      <c r="PX484" s="309"/>
      <c r="PY484" s="309"/>
      <c r="PZ484" s="309"/>
      <c r="QA484" s="309"/>
      <c r="QB484" s="309"/>
      <c r="QC484" s="309"/>
      <c r="QD484" s="309"/>
      <c r="QE484" s="309"/>
      <c r="QF484" s="309"/>
      <c r="QG484" s="309"/>
      <c r="QH484" s="309"/>
      <c r="QI484" s="309"/>
      <c r="QJ484" s="309"/>
      <c r="QK484" s="309"/>
      <c r="QL484" s="309"/>
      <c r="QM484" s="309"/>
      <c r="QN484" s="309"/>
      <c r="QO484" s="309"/>
      <c r="QP484" s="309"/>
      <c r="QQ484" s="309"/>
      <c r="QR484" s="309"/>
      <c r="QS484" s="309"/>
      <c r="QT484" s="309"/>
      <c r="QU484" s="309"/>
      <c r="QV484" s="309"/>
      <c r="QW484" s="309"/>
      <c r="QX484" s="309"/>
      <c r="QY484" s="309"/>
      <c r="QZ484" s="309"/>
      <c r="RA484" s="309"/>
      <c r="RB484" s="309"/>
      <c r="RC484" s="309"/>
      <c r="RD484" s="309"/>
      <c r="RE484" s="309"/>
      <c r="RF484" s="309"/>
      <c r="RG484" s="309"/>
      <c r="RH484" s="309"/>
      <c r="RI484" s="309"/>
      <c r="RJ484" s="309"/>
      <c r="RK484" s="309"/>
      <c r="RL484" s="309"/>
      <c r="RM484" s="309"/>
      <c r="RN484" s="309"/>
      <c r="RO484" s="309"/>
      <c r="RP484" s="309"/>
      <c r="RQ484" s="309"/>
      <c r="RR484" s="309"/>
      <c r="RS484" s="309"/>
      <c r="RT484" s="309"/>
      <c r="RU484" s="309"/>
      <c r="RV484" s="309"/>
      <c r="RW484" s="309"/>
      <c r="RX484" s="309"/>
      <c r="RY484" s="309"/>
      <c r="RZ484" s="309"/>
      <c r="SA484" s="309"/>
      <c r="SB484" s="309"/>
      <c r="SC484" s="309"/>
      <c r="SD484" s="309"/>
      <c r="SE484" s="309"/>
      <c r="SF484" s="309"/>
      <c r="SG484" s="309"/>
      <c r="SH484" s="309"/>
      <c r="SI484" s="309"/>
      <c r="SJ484" s="309"/>
      <c r="SK484" s="309"/>
      <c r="SL484" s="309"/>
      <c r="SM484" s="309"/>
      <c r="SN484" s="309"/>
      <c r="SO484" s="309"/>
      <c r="SP484" s="309"/>
      <c r="SQ484" s="309"/>
      <c r="SR484" s="309"/>
      <c r="SS484" s="309"/>
      <c r="ST484" s="309"/>
      <c r="SU484" s="309"/>
      <c r="SV484" s="309"/>
      <c r="SW484" s="309"/>
      <c r="SX484" s="309"/>
      <c r="SY484" s="309"/>
      <c r="SZ484" s="309"/>
      <c r="TA484" s="309"/>
      <c r="TB484" s="309"/>
      <c r="TC484" s="309"/>
      <c r="TD484" s="309"/>
      <c r="TE484" s="309"/>
      <c r="TF484" s="309"/>
      <c r="TG484" s="309"/>
      <c r="TH484" s="309"/>
      <c r="TI484" s="309"/>
      <c r="TJ484" s="309"/>
      <c r="TK484" s="309"/>
      <c r="TL484" s="309"/>
      <c r="TM484" s="309"/>
      <c r="TN484" s="309"/>
      <c r="TO484" s="309"/>
      <c r="TP484" s="309"/>
      <c r="TQ484" s="309"/>
      <c r="TR484" s="309"/>
      <c r="TS484" s="309"/>
      <c r="TT484" s="309"/>
      <c r="TU484" s="309"/>
      <c r="TV484" s="309"/>
      <c r="TW484" s="309"/>
      <c r="TX484" s="309"/>
      <c r="TY484" s="309"/>
      <c r="TZ484" s="309"/>
      <c r="UA484" s="309"/>
      <c r="UB484" s="309"/>
      <c r="UC484" s="309"/>
      <c r="UD484" s="309"/>
      <c r="UE484" s="309"/>
      <c r="UF484" s="309"/>
      <c r="UG484" s="309"/>
      <c r="UH484" s="309"/>
      <c r="UI484" s="309"/>
      <c r="UJ484" s="309"/>
      <c r="UK484" s="309"/>
      <c r="UL484" s="309"/>
      <c r="UM484" s="309"/>
      <c r="UN484" s="309"/>
      <c r="UO484" s="309"/>
      <c r="UP484" s="309"/>
      <c r="UQ484" s="309"/>
      <c r="UR484" s="309"/>
      <c r="US484" s="309"/>
      <c r="UT484" s="309"/>
      <c r="UU484" s="309"/>
      <c r="UV484" s="309"/>
      <c r="UW484" s="309"/>
      <c r="UX484" s="309"/>
      <c r="UY484" s="309"/>
      <c r="UZ484" s="309"/>
      <c r="VA484" s="309"/>
      <c r="VB484" s="309"/>
      <c r="VC484" s="309"/>
      <c r="VD484" s="309"/>
      <c r="VE484" s="309"/>
      <c r="VF484" s="309"/>
      <c r="VG484" s="309"/>
      <c r="VH484" s="309"/>
      <c r="VI484" s="309"/>
      <c r="VJ484" s="309"/>
      <c r="VK484" s="309"/>
      <c r="VL484" s="309"/>
      <c r="VM484" s="309"/>
      <c r="VN484" s="309"/>
      <c r="VO484" s="309"/>
      <c r="VP484" s="309"/>
      <c r="VQ484" s="309"/>
      <c r="VR484" s="309"/>
      <c r="VS484" s="309"/>
      <c r="VT484" s="309"/>
      <c r="VU484" s="309"/>
      <c r="VV484" s="309"/>
      <c r="VW484" s="309"/>
      <c r="VX484" s="309"/>
      <c r="VY484" s="309"/>
      <c r="VZ484" s="309"/>
      <c r="WA484" s="309"/>
      <c r="WB484" s="309"/>
      <c r="WC484" s="309"/>
      <c r="WD484" s="309"/>
      <c r="WE484" s="309"/>
      <c r="WF484" s="309"/>
      <c r="WG484" s="309"/>
      <c r="WH484" s="309"/>
      <c r="WI484" s="309"/>
      <c r="WJ484" s="309"/>
      <c r="WK484" s="309"/>
      <c r="WL484" s="309"/>
      <c r="WM484" s="309"/>
      <c r="WN484" s="309"/>
      <c r="WO484" s="309"/>
      <c r="WP484" s="309"/>
      <c r="WQ484" s="309"/>
      <c r="WR484" s="309"/>
      <c r="WS484" s="309"/>
      <c r="WT484" s="309"/>
      <c r="WU484" s="309"/>
      <c r="WV484" s="309"/>
      <c r="WW484" s="309"/>
      <c r="WX484" s="309"/>
      <c r="WY484" s="309"/>
      <c r="WZ484" s="309"/>
      <c r="XA484" s="309"/>
      <c r="XB484" s="309"/>
      <c r="XC484" s="309"/>
      <c r="XD484" s="309"/>
      <c r="XE484" s="309"/>
      <c r="XF484" s="309"/>
      <c r="XG484" s="309"/>
      <c r="XH484" s="309"/>
      <c r="XI484" s="309"/>
      <c r="XJ484" s="309"/>
      <c r="XK484" s="309"/>
      <c r="XL484" s="309"/>
      <c r="XM484" s="309"/>
      <c r="XN484" s="309"/>
      <c r="XO484" s="309"/>
      <c r="XP484" s="309"/>
      <c r="XQ484" s="309"/>
      <c r="XR484" s="309"/>
      <c r="XS484" s="309"/>
      <c r="XT484" s="309"/>
      <c r="XU484" s="309"/>
      <c r="XV484" s="309"/>
      <c r="XW484" s="309"/>
      <c r="XX484" s="309"/>
      <c r="XY484" s="309"/>
      <c r="XZ484" s="309"/>
      <c r="YA484" s="309"/>
      <c r="YB484" s="309"/>
      <c r="YC484" s="309"/>
      <c r="YD484" s="309"/>
      <c r="YE484" s="309"/>
      <c r="YF484" s="309"/>
      <c r="YG484" s="309"/>
      <c r="YH484" s="309"/>
      <c r="YI484" s="309"/>
      <c r="YJ484" s="309"/>
      <c r="YK484" s="309"/>
      <c r="YL484" s="309"/>
      <c r="YM484" s="309"/>
      <c r="YN484" s="309"/>
      <c r="YO484" s="309"/>
      <c r="YP484" s="309"/>
      <c r="YQ484" s="309"/>
      <c r="YR484" s="309"/>
      <c r="YS484" s="309"/>
      <c r="YT484" s="309"/>
      <c r="YU484" s="309"/>
      <c r="YV484" s="309"/>
      <c r="YW484" s="309"/>
      <c r="YX484" s="309"/>
      <c r="YY484" s="309"/>
      <c r="YZ484" s="309"/>
      <c r="ZA484" s="309"/>
      <c r="ZB484" s="309"/>
      <c r="ZC484" s="309"/>
      <c r="ZD484" s="309"/>
      <c r="ZE484" s="309"/>
      <c r="ZF484" s="309"/>
      <c r="ZG484" s="309"/>
      <c r="ZH484" s="309"/>
      <c r="ZI484" s="309"/>
      <c r="ZJ484" s="309"/>
      <c r="ZK484" s="309"/>
      <c r="ZL484" s="309"/>
      <c r="ZM484" s="309"/>
      <c r="ZN484" s="309"/>
      <c r="ZO484" s="309"/>
      <c r="ZP484" s="309"/>
      <c r="ZQ484" s="309"/>
      <c r="ZR484" s="309"/>
      <c r="ZS484" s="309"/>
      <c r="ZT484" s="309"/>
      <c r="ZU484" s="309"/>
      <c r="ZV484" s="309"/>
      <c r="ZW484" s="309"/>
      <c r="ZX484" s="309"/>
      <c r="ZY484" s="309"/>
      <c r="ZZ484" s="309"/>
      <c r="AAA484" s="309"/>
      <c r="AAB484" s="309"/>
      <c r="AAC484" s="309"/>
      <c r="AAD484" s="309"/>
      <c r="AAE484" s="309"/>
      <c r="AAF484" s="309"/>
      <c r="AAG484" s="309"/>
      <c r="AAH484" s="309"/>
      <c r="AAI484" s="309"/>
      <c r="AAJ484" s="309"/>
      <c r="AAK484" s="309"/>
      <c r="AAL484" s="309"/>
      <c r="AAM484" s="309"/>
      <c r="AAN484" s="309"/>
      <c r="AAO484" s="309"/>
      <c r="AAP484" s="309"/>
      <c r="AAQ484" s="309"/>
      <c r="AAR484" s="309"/>
      <c r="AAS484" s="309"/>
      <c r="AAT484" s="309"/>
      <c r="AAU484" s="309"/>
      <c r="AAV484" s="309"/>
      <c r="AAW484" s="309"/>
      <c r="AAX484" s="309"/>
      <c r="AAY484" s="309"/>
      <c r="AAZ484" s="309"/>
      <c r="ABA484" s="309"/>
      <c r="ABB484" s="309"/>
      <c r="ABC484" s="309"/>
      <c r="ABD484" s="309"/>
      <c r="ABE484" s="309"/>
      <c r="ABF484" s="309"/>
      <c r="ABG484" s="309"/>
      <c r="ABH484" s="309"/>
      <c r="ABI484" s="309"/>
      <c r="ABJ484" s="309"/>
      <c r="ABK484" s="309"/>
      <c r="ABL484" s="309"/>
      <c r="ABM484" s="309"/>
      <c r="ABN484" s="309"/>
      <c r="ABO484" s="309"/>
      <c r="ABP484" s="309"/>
      <c r="ABQ484" s="309"/>
      <c r="ABR484" s="309"/>
      <c r="ABS484" s="309"/>
      <c r="ABT484" s="309"/>
      <c r="ABU484" s="309"/>
      <c r="ABV484" s="309"/>
      <c r="ABW484" s="309"/>
      <c r="ABX484" s="309"/>
      <c r="ABY484" s="309"/>
      <c r="ABZ484" s="309"/>
      <c r="ACA484" s="309"/>
      <c r="ACB484" s="309"/>
      <c r="ACC484" s="309"/>
      <c r="ACD484" s="309"/>
      <c r="ACE484" s="309"/>
      <c r="ACF484" s="309"/>
      <c r="ACG484" s="309"/>
      <c r="ACH484" s="309"/>
      <c r="ACI484" s="309"/>
      <c r="ACJ484" s="309"/>
      <c r="ACK484" s="309"/>
      <c r="ACL484" s="309"/>
      <c r="ACM484" s="309"/>
      <c r="ACN484" s="309"/>
      <c r="ACO484" s="309"/>
      <c r="ACP484" s="309"/>
      <c r="ACQ484" s="309"/>
      <c r="ACR484" s="309"/>
      <c r="ACS484" s="309"/>
      <c r="ACT484" s="309"/>
      <c r="ACU484" s="309"/>
      <c r="ACV484" s="309"/>
      <c r="ACW484" s="309"/>
      <c r="ACX484" s="309"/>
      <c r="ACY484" s="309"/>
      <c r="ACZ484" s="309"/>
      <c r="ADA484" s="309"/>
      <c r="ADB484" s="309"/>
      <c r="ADC484" s="309"/>
      <c r="ADD484" s="309"/>
      <c r="ADE484" s="309"/>
      <c r="ADF484" s="309"/>
      <c r="ADG484" s="309"/>
      <c r="ADH484" s="309"/>
      <c r="ADI484" s="309"/>
      <c r="ADJ484" s="309"/>
      <c r="ADK484" s="309"/>
      <c r="ADL484" s="309"/>
      <c r="ADM484" s="309"/>
      <c r="ADN484" s="309"/>
      <c r="ADO484" s="309"/>
      <c r="ADP484" s="309"/>
      <c r="ADQ484" s="309"/>
      <c r="ADR484" s="309"/>
      <c r="ADS484" s="309"/>
      <c r="ADT484" s="309"/>
      <c r="ADU484" s="309"/>
      <c r="ADV484" s="309"/>
      <c r="ADW484" s="309"/>
      <c r="ADX484" s="309"/>
      <c r="ADY484" s="309"/>
      <c r="ADZ484" s="309"/>
      <c r="AEA484" s="309"/>
      <c r="AEB484" s="309"/>
      <c r="AEC484" s="309"/>
      <c r="AED484" s="309"/>
      <c r="AEE484" s="309"/>
      <c r="AEF484" s="309"/>
      <c r="AEG484" s="309"/>
      <c r="AEH484" s="309"/>
      <c r="AEI484" s="309"/>
      <c r="AEJ484" s="309"/>
      <c r="AEK484" s="309"/>
      <c r="AEL484" s="309"/>
      <c r="AEM484" s="309"/>
      <c r="AEN484" s="309"/>
      <c r="AEO484" s="309"/>
      <c r="AEP484" s="309"/>
      <c r="AEQ484" s="309"/>
      <c r="AER484" s="309"/>
      <c r="AES484" s="309"/>
      <c r="AET484" s="309"/>
      <c r="AEU484" s="309"/>
      <c r="AEV484" s="309"/>
      <c r="AEW484" s="309"/>
      <c r="AEX484" s="309"/>
      <c r="AEY484" s="309"/>
      <c r="AEZ484" s="309"/>
      <c r="AFA484" s="309"/>
      <c r="AFB484" s="309"/>
      <c r="AFC484" s="309"/>
      <c r="AFD484" s="309"/>
      <c r="AFE484" s="309"/>
      <c r="AFF484" s="309"/>
      <c r="AFG484" s="309"/>
      <c r="AFH484" s="309"/>
      <c r="AFI484" s="309"/>
      <c r="AFJ484" s="309"/>
      <c r="AFK484" s="309"/>
      <c r="AFL484" s="309"/>
      <c r="AFM484" s="309"/>
      <c r="AFN484" s="309"/>
      <c r="AFO484" s="309"/>
      <c r="AFP484" s="309"/>
      <c r="AFQ484" s="309"/>
      <c r="AFR484" s="309"/>
      <c r="AFS484" s="309"/>
      <c r="AFT484" s="309"/>
      <c r="AFU484" s="309"/>
      <c r="AFV484" s="309"/>
      <c r="AFW484" s="309"/>
      <c r="AFX484" s="309"/>
      <c r="AFY484" s="309"/>
      <c r="AFZ484" s="309"/>
      <c r="AGA484" s="309"/>
      <c r="AGB484" s="309"/>
      <c r="AGC484" s="309"/>
      <c r="AGD484" s="309"/>
      <c r="AGE484" s="309"/>
      <c r="AGF484" s="309"/>
      <c r="AGG484" s="309"/>
      <c r="AGH484" s="309"/>
      <c r="AGI484" s="309"/>
      <c r="AGJ484" s="309"/>
      <c r="AGK484" s="309"/>
      <c r="AGL484" s="309"/>
      <c r="AGM484" s="309"/>
      <c r="AGN484" s="309"/>
      <c r="AGO484" s="309"/>
      <c r="AGP484" s="309"/>
      <c r="AGQ484" s="309"/>
      <c r="AGR484" s="309"/>
      <c r="AGS484" s="309"/>
      <c r="AGT484" s="309"/>
      <c r="AGU484" s="309"/>
      <c r="AGV484" s="309"/>
      <c r="AGW484" s="309"/>
      <c r="AGX484" s="309"/>
      <c r="AGY484" s="309"/>
      <c r="AGZ484" s="309"/>
      <c r="AHA484" s="309"/>
      <c r="AHB484" s="309"/>
      <c r="AHC484" s="309"/>
      <c r="AHD484" s="309"/>
      <c r="AHE484" s="309"/>
      <c r="AHF484" s="309"/>
      <c r="AHG484" s="309"/>
      <c r="AHH484" s="309"/>
      <c r="AHI484" s="309"/>
      <c r="AHJ484" s="309"/>
      <c r="AHK484" s="309"/>
      <c r="AHL484" s="309"/>
      <c r="AHM484" s="309"/>
      <c r="AHN484" s="309"/>
      <c r="AHO484" s="309"/>
      <c r="AHP484" s="309"/>
      <c r="AHQ484" s="309"/>
      <c r="AHR484" s="309"/>
      <c r="AHS484" s="309"/>
      <c r="AHT484" s="309"/>
      <c r="AHU484" s="309"/>
      <c r="AHV484" s="309"/>
      <c r="AHW484" s="309"/>
      <c r="AHX484" s="309"/>
      <c r="AHY484" s="309"/>
      <c r="AHZ484" s="309"/>
      <c r="AIA484" s="309"/>
      <c r="AIB484" s="309"/>
      <c r="AIC484" s="309"/>
      <c r="AID484" s="309"/>
      <c r="AIE484" s="309"/>
      <c r="AIF484" s="309"/>
      <c r="AIG484" s="309"/>
      <c r="AIH484" s="309"/>
      <c r="AII484" s="309"/>
      <c r="AIJ484" s="309"/>
      <c r="AIK484" s="309"/>
      <c r="AIL484" s="309"/>
      <c r="AIM484" s="309"/>
      <c r="AIN484" s="309"/>
      <c r="AIO484" s="309"/>
      <c r="AIP484" s="309"/>
      <c r="AIQ484" s="309"/>
      <c r="AIR484" s="309"/>
      <c r="AIS484" s="309"/>
      <c r="AIT484" s="309"/>
      <c r="AIU484" s="309"/>
      <c r="AIV484" s="309"/>
      <c r="AIW484" s="309"/>
      <c r="AIX484" s="309"/>
      <c r="AIY484" s="309"/>
      <c r="AIZ484" s="309"/>
      <c r="AJA484" s="309"/>
      <c r="AJB484" s="309"/>
      <c r="AJC484" s="309"/>
      <c r="AJD484" s="309"/>
      <c r="AJE484" s="309"/>
      <c r="AJF484" s="309"/>
      <c r="AJG484" s="309"/>
      <c r="AJH484" s="309"/>
      <c r="AJI484" s="309"/>
      <c r="AJJ484" s="309"/>
      <c r="AJK484" s="309"/>
      <c r="AJL484" s="309"/>
      <c r="AJM484" s="309"/>
      <c r="AJN484" s="309"/>
      <c r="AJO484" s="309"/>
      <c r="AJP484" s="309"/>
      <c r="AJQ484" s="309"/>
      <c r="AJR484" s="309"/>
      <c r="AJS484" s="309"/>
      <c r="AJT484" s="309"/>
      <c r="AJU484" s="309"/>
      <c r="AJV484" s="309"/>
      <c r="AJW484" s="309"/>
      <c r="AJX484" s="309"/>
      <c r="AJY484" s="309"/>
      <c r="AJZ484" s="309"/>
      <c r="AKA484" s="309"/>
      <c r="AKB484" s="309"/>
      <c r="AKC484" s="309"/>
      <c r="AKD484" s="309"/>
      <c r="AKE484" s="309"/>
      <c r="AKF484" s="309"/>
      <c r="AKG484" s="309"/>
      <c r="AKH484" s="309"/>
      <c r="AKI484" s="309"/>
      <c r="AKJ484" s="309"/>
      <c r="AKK484" s="309"/>
      <c r="AKL484" s="309"/>
      <c r="AKM484" s="309"/>
      <c r="AKN484" s="309"/>
      <c r="AKO484" s="309"/>
      <c r="AKP484" s="309"/>
      <c r="AKQ484" s="309"/>
      <c r="AKR484" s="309"/>
      <c r="AKS484" s="309"/>
      <c r="AKT484" s="309"/>
      <c r="AKU484" s="309"/>
      <c r="AKV484" s="309"/>
      <c r="AKW484" s="309"/>
      <c r="AKX484" s="309"/>
      <c r="AKY484" s="309"/>
      <c r="AKZ484" s="309"/>
      <c r="ALA484" s="309"/>
      <c r="ALB484" s="309"/>
      <c r="ALC484" s="309"/>
      <c r="ALD484" s="309"/>
      <c r="ALE484" s="309"/>
      <c r="ALF484" s="309"/>
      <c r="ALG484" s="309"/>
      <c r="ALH484" s="309"/>
      <c r="ALI484" s="309"/>
      <c r="ALJ484" s="309"/>
      <c r="ALK484" s="309"/>
      <c r="ALL484" s="309"/>
      <c r="ALM484" s="309"/>
      <c r="ALN484" s="309"/>
      <c r="ALO484" s="309"/>
      <c r="ALP484" s="309"/>
      <c r="ALQ484" s="309"/>
      <c r="ALR484" s="309"/>
      <c r="ALS484" s="309"/>
      <c r="ALT484" s="309"/>
      <c r="ALU484" s="309"/>
      <c r="ALV484" s="309"/>
      <c r="ALW484" s="309"/>
      <c r="ALX484" s="309"/>
      <c r="ALY484" s="309"/>
      <c r="ALZ484" s="309"/>
      <c r="AMA484" s="309"/>
      <c r="AMB484" s="309"/>
      <c r="AMC484" s="309"/>
      <c r="AMD484" s="309"/>
      <c r="AME484" s="309"/>
      <c r="AMF484" s="309"/>
      <c r="AMG484" s="309"/>
      <c r="AMH484" s="309"/>
      <c r="AMI484" s="309"/>
      <c r="AMJ484" s="309"/>
      <c r="AMK484" s="309"/>
      <c r="AML484" s="309"/>
      <c r="AMM484" s="309"/>
      <c r="AMN484" s="309"/>
      <c r="AMO484" s="309"/>
      <c r="AMP484" s="309"/>
      <c r="AMQ484" s="309"/>
      <c r="AMR484" s="309"/>
      <c r="AMS484" s="309"/>
      <c r="AMT484" s="309"/>
      <c r="AMU484" s="309"/>
      <c r="AMV484" s="309"/>
      <c r="AMW484" s="309"/>
      <c r="AMX484" s="309"/>
      <c r="AMY484" s="309"/>
      <c r="AMZ484" s="309"/>
      <c r="ANA484" s="309"/>
      <c r="ANB484" s="309"/>
      <c r="ANC484" s="309"/>
      <c r="AND484" s="309"/>
      <c r="ANE484" s="309"/>
      <c r="ANF484" s="309"/>
      <c r="ANG484" s="309"/>
      <c r="ANH484" s="309"/>
      <c r="ANI484" s="309"/>
      <c r="ANJ484" s="309"/>
      <c r="ANK484" s="309"/>
      <c r="ANL484" s="309"/>
      <c r="ANM484" s="309"/>
      <c r="ANN484" s="309"/>
      <c r="ANO484" s="309"/>
      <c r="ANP484" s="309"/>
      <c r="ANQ484" s="309"/>
      <c r="ANR484" s="309"/>
      <c r="ANS484" s="309"/>
      <c r="ANT484" s="309"/>
      <c r="ANU484" s="309"/>
      <c r="ANV484" s="309"/>
      <c r="ANW484" s="309"/>
      <c r="ANX484" s="309"/>
      <c r="ANY484" s="309"/>
      <c r="ANZ484" s="309"/>
      <c r="AOA484" s="309"/>
      <c r="AOB484" s="309"/>
      <c r="AOC484" s="309"/>
      <c r="AOD484" s="309"/>
      <c r="AOE484" s="309"/>
      <c r="AOF484" s="309"/>
      <c r="AOG484" s="309"/>
      <c r="AOH484" s="309"/>
      <c r="AOI484" s="309"/>
      <c r="AOJ484" s="309"/>
      <c r="AOK484" s="309"/>
      <c r="AOL484" s="309"/>
      <c r="AOM484" s="309"/>
      <c r="AON484" s="309"/>
      <c r="AOO484" s="309"/>
      <c r="AOP484" s="309"/>
      <c r="AOQ484" s="309"/>
      <c r="AOR484" s="309"/>
      <c r="AOS484" s="309"/>
      <c r="AOT484" s="309"/>
      <c r="AOU484" s="309"/>
      <c r="AOV484" s="309"/>
      <c r="AOW484" s="309"/>
      <c r="AOX484" s="309"/>
      <c r="AOY484" s="309"/>
      <c r="AOZ484" s="309"/>
      <c r="APA484" s="309"/>
      <c r="APB484" s="309"/>
      <c r="APC484" s="309"/>
      <c r="APD484" s="309"/>
      <c r="APE484" s="309"/>
      <c r="APF484" s="309"/>
      <c r="APG484" s="309"/>
      <c r="APH484" s="309"/>
      <c r="API484" s="309"/>
      <c r="APJ484" s="309"/>
      <c r="APK484" s="309"/>
      <c r="APL484" s="309"/>
      <c r="APM484" s="309"/>
      <c r="APN484" s="309"/>
      <c r="APO484" s="309"/>
      <c r="APP484" s="309"/>
      <c r="APQ484" s="309"/>
      <c r="APR484" s="309"/>
      <c r="APS484" s="309"/>
      <c r="APT484" s="309"/>
      <c r="APU484" s="309"/>
      <c r="APV484" s="309"/>
      <c r="APW484" s="309"/>
      <c r="APX484" s="309"/>
      <c r="APY484" s="309"/>
      <c r="APZ484" s="309"/>
      <c r="AQA484" s="309"/>
      <c r="AQB484" s="309"/>
      <c r="AQC484" s="309"/>
      <c r="AQD484" s="309"/>
      <c r="AQE484" s="309"/>
      <c r="AQF484" s="309"/>
      <c r="AQG484" s="309"/>
      <c r="AQH484" s="309"/>
      <c r="AQI484" s="309"/>
      <c r="AQJ484" s="309"/>
      <c r="AQK484" s="309"/>
      <c r="AQL484" s="309"/>
      <c r="AQM484" s="309"/>
      <c r="AQN484" s="309"/>
      <c r="AQO484" s="309"/>
      <c r="AQP484" s="309"/>
      <c r="AQQ484" s="309"/>
      <c r="AQR484" s="309"/>
      <c r="AQS484" s="309"/>
      <c r="AQT484" s="309"/>
      <c r="AQU484" s="309"/>
      <c r="AQV484" s="309"/>
      <c r="AQW484" s="309"/>
      <c r="AQX484" s="309"/>
      <c r="AQY484" s="309"/>
      <c r="AQZ484" s="309"/>
      <c r="ARA484" s="309"/>
      <c r="ARB484" s="309"/>
      <c r="ARC484" s="309"/>
      <c r="ARD484" s="309"/>
      <c r="ARE484" s="309"/>
      <c r="ARF484" s="309"/>
      <c r="ARG484" s="309"/>
      <c r="ARH484" s="309"/>
      <c r="ARI484" s="309"/>
      <c r="ARJ484" s="309"/>
      <c r="ARK484" s="309"/>
      <c r="ARL484" s="309"/>
      <c r="ARM484" s="309"/>
      <c r="ARN484" s="309"/>
      <c r="ARO484" s="309"/>
      <c r="ARP484" s="309"/>
      <c r="ARQ484" s="309"/>
      <c r="ARR484" s="309"/>
      <c r="ARS484" s="309"/>
      <c r="ART484" s="309"/>
      <c r="ARU484" s="309"/>
      <c r="ARV484" s="309"/>
      <c r="ARW484" s="309"/>
      <c r="ARX484" s="309"/>
      <c r="ARY484" s="309"/>
      <c r="ARZ484" s="309"/>
      <c r="ASA484" s="309"/>
      <c r="ASB484" s="309"/>
      <c r="ASC484" s="309"/>
      <c r="ASD484" s="309"/>
      <c r="ASE484" s="309"/>
      <c r="ASF484" s="309"/>
      <c r="ASG484" s="309"/>
      <c r="ASH484" s="309"/>
      <c r="ASI484" s="309"/>
      <c r="ASJ484" s="309"/>
      <c r="ASK484" s="309"/>
      <c r="ASL484" s="309"/>
      <c r="ASM484" s="309"/>
      <c r="ASN484" s="309"/>
      <c r="ASO484" s="309"/>
      <c r="ASP484" s="309"/>
      <c r="ASQ484" s="309"/>
      <c r="ASR484" s="309"/>
      <c r="ASS484" s="309"/>
      <c r="AST484" s="309"/>
      <c r="ASU484" s="309"/>
      <c r="ASV484" s="309"/>
      <c r="ASW484" s="309"/>
      <c r="ASX484" s="309"/>
      <c r="ASY484" s="309"/>
      <c r="ASZ484" s="309"/>
      <c r="ATA484" s="309"/>
      <c r="ATB484" s="309"/>
      <c r="ATC484" s="309"/>
      <c r="ATD484" s="309"/>
      <c r="ATE484" s="309"/>
      <c r="ATF484" s="309"/>
      <c r="ATG484" s="309"/>
      <c r="ATH484" s="309"/>
      <c r="ATI484" s="309"/>
      <c r="ATJ484" s="309"/>
      <c r="ATK484" s="309"/>
      <c r="ATL484" s="309"/>
      <c r="ATM484" s="309"/>
      <c r="ATN484" s="309"/>
      <c r="ATO484" s="309"/>
      <c r="ATP484" s="309"/>
      <c r="ATQ484" s="309"/>
      <c r="ATR484" s="309"/>
      <c r="ATS484" s="309"/>
      <c r="ATT484" s="309"/>
      <c r="ATU484" s="309"/>
      <c r="ATV484" s="309"/>
      <c r="ATW484" s="309"/>
      <c r="ATX484" s="309"/>
      <c r="ATY484" s="309"/>
      <c r="ATZ484" s="309"/>
      <c r="AUA484" s="309"/>
      <c r="AUB484" s="309"/>
      <c r="AUC484" s="309"/>
      <c r="AUD484" s="309"/>
      <c r="AUE484" s="309"/>
      <c r="AUF484" s="309"/>
      <c r="AUG484" s="309"/>
      <c r="AUH484" s="309"/>
      <c r="AUI484" s="309"/>
      <c r="AUJ484" s="309"/>
      <c r="AUK484" s="309"/>
      <c r="AUL484" s="309"/>
      <c r="AUM484" s="309"/>
      <c r="AUN484" s="309"/>
      <c r="AUO484" s="309"/>
      <c r="AUP484" s="309"/>
      <c r="AUQ484" s="309"/>
      <c r="AUR484" s="309"/>
      <c r="AUS484" s="309"/>
      <c r="AUT484" s="309"/>
      <c r="AUU484" s="309"/>
      <c r="AUV484" s="309"/>
      <c r="AUW484" s="309"/>
      <c r="AUX484" s="309"/>
      <c r="AUY484" s="309"/>
      <c r="AUZ484" s="309"/>
      <c r="AVA484" s="309"/>
      <c r="AVB484" s="309"/>
      <c r="AVC484" s="309"/>
      <c r="AVD484" s="309"/>
      <c r="AVE484" s="309"/>
      <c r="AVF484" s="309"/>
      <c r="AVG484" s="309"/>
      <c r="AVH484" s="309"/>
      <c r="AVI484" s="309"/>
      <c r="AVJ484" s="309"/>
      <c r="AVK484" s="309"/>
      <c r="AVL484" s="309"/>
      <c r="AVM484" s="309"/>
      <c r="AVN484" s="309"/>
      <c r="AVO484" s="309"/>
      <c r="AVP484" s="309"/>
      <c r="AVQ484" s="309"/>
      <c r="AVR484" s="309"/>
      <c r="AVS484" s="309"/>
      <c r="AVT484" s="309"/>
      <c r="AVU484" s="309"/>
      <c r="AVV484" s="309"/>
      <c r="AVW484" s="309"/>
      <c r="AVX484" s="309"/>
      <c r="AVY484" s="309"/>
      <c r="AVZ484" s="309"/>
      <c r="AWA484" s="309"/>
      <c r="AWB484" s="309"/>
      <c r="AWC484" s="309"/>
      <c r="AWD484" s="309"/>
      <c r="AWE484" s="309"/>
      <c r="AWF484" s="309"/>
      <c r="AWG484" s="309"/>
      <c r="AWH484" s="309"/>
      <c r="AWI484" s="309"/>
      <c r="AWJ484" s="309"/>
      <c r="AWK484" s="309"/>
      <c r="AWL484" s="309"/>
      <c r="AWM484" s="309"/>
      <c r="AWN484" s="309"/>
      <c r="AWO484" s="309"/>
      <c r="AWP484" s="309"/>
      <c r="AWQ484" s="309"/>
      <c r="AWR484" s="309"/>
      <c r="AWS484" s="309"/>
      <c r="AWT484" s="309"/>
      <c r="AWU484" s="309"/>
      <c r="AWV484" s="309"/>
      <c r="AWW484" s="309"/>
      <c r="AWX484" s="309"/>
      <c r="AWY484" s="309"/>
      <c r="AWZ484" s="309"/>
      <c r="AXA484" s="309"/>
      <c r="AXB484" s="309"/>
      <c r="AXC484" s="309"/>
      <c r="AXD484" s="309"/>
      <c r="AXE484" s="309"/>
      <c r="AXF484" s="309"/>
      <c r="AXG484" s="309"/>
      <c r="AXH484" s="309"/>
      <c r="AXI484" s="309"/>
      <c r="AXJ484" s="309"/>
      <c r="AXK484" s="309"/>
      <c r="AXL484" s="309"/>
      <c r="AXM484" s="309"/>
      <c r="AXN484" s="309"/>
      <c r="AXO484" s="309"/>
      <c r="AXP484" s="309"/>
      <c r="AXQ484" s="309"/>
      <c r="AXR484" s="309"/>
      <c r="AXS484" s="309"/>
      <c r="AXT484" s="309"/>
      <c r="AXU484" s="309"/>
      <c r="AXV484" s="309"/>
      <c r="AXW484" s="309"/>
      <c r="AXX484" s="309"/>
      <c r="AXY484" s="309"/>
      <c r="AXZ484" s="309"/>
      <c r="AYA484" s="309"/>
      <c r="AYB484" s="309"/>
      <c r="AYC484" s="309"/>
      <c r="AYD484" s="309"/>
      <c r="AYE484" s="309"/>
      <c r="AYF484" s="309"/>
      <c r="AYG484" s="309"/>
      <c r="AYH484" s="309"/>
      <c r="AYI484" s="309"/>
      <c r="AYJ484" s="309"/>
      <c r="AYK484" s="309"/>
      <c r="AYL484" s="309"/>
      <c r="AYM484" s="309"/>
      <c r="AYN484" s="309"/>
      <c r="AYO484" s="309"/>
      <c r="AYP484" s="309"/>
      <c r="AYQ484" s="309"/>
      <c r="AYR484" s="309"/>
      <c r="AYS484" s="309"/>
      <c r="AYT484" s="309"/>
      <c r="AYU484" s="309"/>
      <c r="AYV484" s="309"/>
      <c r="AYW484" s="309"/>
      <c r="AYX484" s="309"/>
      <c r="AYY484" s="309"/>
      <c r="AYZ484" s="309"/>
      <c r="AZA484" s="309"/>
      <c r="AZB484" s="309"/>
      <c r="AZC484" s="309"/>
      <c r="AZD484" s="309"/>
      <c r="AZE484" s="309"/>
      <c r="AZF484" s="309"/>
      <c r="AZG484" s="309"/>
      <c r="AZH484" s="309"/>
      <c r="AZI484" s="309"/>
      <c r="AZJ484" s="309"/>
      <c r="AZK484" s="309"/>
      <c r="AZL484" s="309"/>
      <c r="AZM484" s="309"/>
      <c r="AZN484" s="309"/>
      <c r="AZO484" s="309"/>
      <c r="AZP484" s="309"/>
      <c r="AZQ484" s="309"/>
      <c r="AZR484" s="309"/>
      <c r="AZS484" s="309"/>
      <c r="AZT484" s="309"/>
      <c r="AZU484" s="309"/>
      <c r="AZV484" s="309"/>
      <c r="AZW484" s="309"/>
      <c r="AZX484" s="309"/>
      <c r="AZY484" s="309"/>
      <c r="AZZ484" s="309"/>
      <c r="BAA484" s="309"/>
      <c r="BAB484" s="309"/>
      <c r="BAC484" s="309"/>
      <c r="BAD484" s="309"/>
      <c r="BAE484" s="309"/>
      <c r="BAF484" s="309"/>
      <c r="BAG484" s="309"/>
      <c r="BAH484" s="309"/>
      <c r="BAI484" s="309"/>
      <c r="BAJ484" s="309"/>
      <c r="BAK484" s="309"/>
      <c r="BAL484" s="309"/>
      <c r="BAM484" s="309"/>
      <c r="BAN484" s="309"/>
      <c r="BAO484" s="309"/>
      <c r="BAP484" s="309"/>
      <c r="BAQ484" s="309"/>
      <c r="BAR484" s="309"/>
      <c r="BAS484" s="309"/>
      <c r="BAT484" s="309"/>
      <c r="BAU484" s="309"/>
      <c r="BAV484" s="309"/>
      <c r="BAW484" s="309"/>
      <c r="BAX484" s="309"/>
      <c r="BAY484" s="309"/>
      <c r="BAZ484" s="309"/>
      <c r="BBA484" s="309"/>
      <c r="BBB484" s="309"/>
      <c r="BBC484" s="309"/>
      <c r="BBD484" s="309"/>
      <c r="BBE484" s="309"/>
      <c r="BBF484" s="309"/>
      <c r="BBG484" s="309"/>
      <c r="BBH484" s="309"/>
      <c r="BBI484" s="309"/>
      <c r="BBJ484" s="309"/>
      <c r="BBK484" s="309"/>
      <c r="BBL484" s="309"/>
      <c r="BBM484" s="309"/>
      <c r="BBN484" s="309"/>
      <c r="BBO484" s="309"/>
      <c r="BBP484" s="309"/>
      <c r="BBQ484" s="309"/>
      <c r="BBR484" s="309"/>
      <c r="BBS484" s="309"/>
      <c r="BBT484" s="309"/>
      <c r="BBU484" s="309"/>
      <c r="BBV484" s="309"/>
      <c r="BBW484" s="309"/>
      <c r="BBX484" s="309"/>
      <c r="BBY484" s="309"/>
      <c r="BBZ484" s="309"/>
      <c r="BCA484" s="309"/>
      <c r="BCB484" s="309"/>
      <c r="BCC484" s="309"/>
      <c r="BCD484" s="309"/>
      <c r="BCE484" s="309"/>
      <c r="BCF484" s="309"/>
      <c r="BCG484" s="309"/>
      <c r="BCH484" s="309"/>
      <c r="BCI484" s="309"/>
      <c r="BCJ484" s="309"/>
      <c r="BCK484" s="309"/>
      <c r="BCL484" s="309"/>
      <c r="BCM484" s="309"/>
      <c r="BCN484" s="309"/>
      <c r="BCO484" s="309"/>
      <c r="BCP484" s="309"/>
      <c r="BCQ484" s="309"/>
      <c r="BCR484" s="309"/>
      <c r="BCS484" s="309"/>
      <c r="BCT484" s="309"/>
      <c r="BCU484" s="309"/>
      <c r="BCV484" s="309"/>
      <c r="BCW484" s="309"/>
      <c r="BCX484" s="309"/>
      <c r="BCY484" s="309"/>
      <c r="BCZ484" s="309"/>
      <c r="BDA484" s="309"/>
      <c r="BDB484" s="309"/>
      <c r="BDC484" s="309"/>
      <c r="BDD484" s="309"/>
      <c r="BDE484" s="309"/>
      <c r="BDF484" s="309"/>
      <c r="BDG484" s="309"/>
      <c r="BDH484" s="309"/>
      <c r="BDI484" s="309"/>
      <c r="BDJ484" s="309"/>
      <c r="BDK484" s="309"/>
      <c r="BDL484" s="309"/>
      <c r="BDM484" s="309"/>
      <c r="BDN484" s="309"/>
      <c r="BDO484" s="309"/>
      <c r="BDP484" s="309"/>
      <c r="BDQ484" s="309"/>
      <c r="BDR484" s="309"/>
      <c r="BDS484" s="309"/>
      <c r="BDT484" s="309"/>
      <c r="BDU484" s="309"/>
      <c r="BDV484" s="309"/>
      <c r="BDW484" s="309"/>
      <c r="BDX484" s="309"/>
      <c r="BDY484" s="309"/>
      <c r="BDZ484" s="309"/>
      <c r="BEA484" s="309"/>
      <c r="BEB484" s="309"/>
      <c r="BEC484" s="309"/>
      <c r="BED484" s="309"/>
      <c r="BEE484" s="309"/>
      <c r="BEF484" s="309"/>
      <c r="BEG484" s="309"/>
      <c r="BEH484" s="309"/>
      <c r="BEI484" s="309"/>
      <c r="BEJ484" s="309"/>
      <c r="BEK484" s="309"/>
      <c r="BEL484" s="309"/>
      <c r="BEM484" s="309"/>
      <c r="BEN484" s="309"/>
      <c r="BEO484" s="309"/>
      <c r="BEP484" s="309"/>
      <c r="BEQ484" s="309"/>
      <c r="BER484" s="309"/>
      <c r="BES484" s="309"/>
      <c r="BET484" s="309"/>
      <c r="BEU484" s="309"/>
      <c r="BEV484" s="309"/>
      <c r="BEW484" s="309"/>
      <c r="BEX484" s="309"/>
      <c r="BEY484" s="309"/>
      <c r="BEZ484" s="309"/>
      <c r="BFA484" s="309"/>
      <c r="BFB484" s="309"/>
      <c r="BFC484" s="309"/>
      <c r="BFD484" s="309"/>
      <c r="BFE484" s="309"/>
      <c r="BFF484" s="309"/>
      <c r="BFG484" s="309"/>
      <c r="BFH484" s="309"/>
      <c r="BFI484" s="309"/>
      <c r="BFJ484" s="309"/>
      <c r="BFK484" s="309"/>
      <c r="BFL484" s="309"/>
      <c r="BFM484" s="309"/>
      <c r="BFN484" s="309"/>
      <c r="BFO484" s="309"/>
      <c r="BFP484" s="309"/>
      <c r="BFQ484" s="309"/>
      <c r="BFR484" s="309"/>
      <c r="BFS484" s="309"/>
      <c r="BFT484" s="309"/>
      <c r="BFU484" s="309"/>
      <c r="BFV484" s="309"/>
      <c r="BFW484" s="309"/>
      <c r="BFX484" s="309"/>
      <c r="BFY484" s="309"/>
      <c r="BFZ484" s="309"/>
      <c r="BGA484" s="309"/>
      <c r="BGB484" s="309"/>
      <c r="BGC484" s="309"/>
      <c r="BGD484" s="309"/>
      <c r="BGE484" s="309"/>
      <c r="BGF484" s="309"/>
      <c r="BGG484" s="309"/>
      <c r="BGH484" s="309"/>
    </row>
    <row r="485" spans="6:1542" s="18" customFormat="1" ht="14.45" customHeight="1" x14ac:dyDescent="0.25">
      <c r="F485" s="68"/>
      <c r="Y485" s="68"/>
      <c r="AC485" s="309"/>
      <c r="AD485" s="309"/>
      <c r="AE485" s="309"/>
      <c r="AF485" s="309"/>
      <c r="AG485" s="309"/>
      <c r="AH485" s="309"/>
      <c r="AI485" s="309"/>
      <c r="AJ485" s="309"/>
      <c r="AK485" s="309"/>
      <c r="AL485" s="309"/>
      <c r="AM485" s="309"/>
      <c r="AN485" s="309"/>
      <c r="AO485" s="309"/>
      <c r="AP485" s="309"/>
      <c r="AQ485" s="309"/>
      <c r="AR485" s="309"/>
      <c r="AS485" s="309"/>
      <c r="AT485" s="309"/>
      <c r="AU485" s="309"/>
      <c r="AV485" s="309"/>
      <c r="AW485" s="309"/>
      <c r="AX485" s="309"/>
      <c r="AY485" s="309"/>
      <c r="AZ485" s="309"/>
      <c r="BA485" s="309"/>
      <c r="BB485" s="309"/>
      <c r="BC485" s="309"/>
      <c r="BD485" s="309"/>
      <c r="BE485" s="309"/>
      <c r="BF485" s="309"/>
      <c r="BG485" s="309"/>
      <c r="BH485" s="309"/>
      <c r="BI485" s="309"/>
      <c r="BJ485" s="309"/>
      <c r="BK485" s="309"/>
      <c r="BL485" s="309"/>
      <c r="BM485" s="309"/>
      <c r="BN485" s="309"/>
      <c r="BO485" s="309"/>
      <c r="BP485" s="309"/>
      <c r="BQ485" s="309"/>
      <c r="BR485" s="309"/>
      <c r="BS485" s="309"/>
      <c r="BT485" s="309"/>
      <c r="BU485" s="309"/>
      <c r="BV485" s="309"/>
      <c r="BW485" s="309"/>
      <c r="BX485" s="309"/>
      <c r="BY485" s="309"/>
      <c r="BZ485" s="309"/>
      <c r="CA485" s="309"/>
      <c r="CB485" s="309"/>
      <c r="CC485" s="309"/>
      <c r="CD485" s="309"/>
      <c r="CE485" s="309"/>
      <c r="CF485" s="309"/>
      <c r="CG485" s="309"/>
      <c r="CH485" s="309"/>
      <c r="CI485" s="309"/>
      <c r="CJ485" s="309"/>
      <c r="CK485" s="309"/>
      <c r="CL485" s="309"/>
      <c r="CM485" s="309"/>
      <c r="CN485" s="309"/>
      <c r="CO485" s="309"/>
      <c r="CP485" s="309"/>
      <c r="CQ485" s="309"/>
      <c r="CR485" s="309"/>
      <c r="CS485" s="309"/>
      <c r="CT485" s="309"/>
      <c r="CU485" s="309"/>
      <c r="CV485" s="309"/>
      <c r="CW485" s="309"/>
      <c r="CX485" s="309"/>
      <c r="CY485" s="309"/>
      <c r="CZ485" s="309"/>
      <c r="DA485" s="309"/>
      <c r="DB485" s="309"/>
      <c r="DC485" s="309"/>
      <c r="DD485" s="309"/>
      <c r="DE485" s="309"/>
      <c r="DF485" s="309"/>
      <c r="DG485" s="309"/>
      <c r="DH485" s="309"/>
      <c r="DI485" s="309"/>
      <c r="DJ485" s="309"/>
      <c r="DK485" s="309"/>
      <c r="DL485" s="309"/>
      <c r="DM485" s="309"/>
      <c r="DN485" s="309"/>
      <c r="DO485" s="309"/>
      <c r="DP485" s="309"/>
      <c r="DQ485" s="309"/>
      <c r="DR485" s="309"/>
      <c r="DS485" s="309"/>
      <c r="DT485" s="309"/>
      <c r="DU485" s="309"/>
      <c r="DV485" s="309"/>
      <c r="DW485" s="309"/>
      <c r="DX485" s="309"/>
      <c r="DY485" s="309"/>
      <c r="DZ485" s="309"/>
      <c r="EA485" s="309"/>
      <c r="EB485" s="309"/>
      <c r="EC485" s="309"/>
      <c r="ED485" s="309"/>
      <c r="EE485" s="309"/>
      <c r="EF485" s="309"/>
      <c r="EG485" s="309"/>
      <c r="EH485" s="309"/>
      <c r="EI485" s="309"/>
      <c r="EJ485" s="309"/>
      <c r="EK485" s="309"/>
      <c r="EL485" s="309"/>
      <c r="EM485" s="309"/>
      <c r="EN485" s="309"/>
      <c r="EO485" s="309"/>
      <c r="EP485" s="309"/>
      <c r="EQ485" s="309"/>
      <c r="ER485" s="309"/>
      <c r="ES485" s="309"/>
      <c r="ET485" s="309"/>
      <c r="EU485" s="309"/>
      <c r="EV485" s="309"/>
      <c r="EW485" s="309"/>
      <c r="EX485" s="309"/>
      <c r="EY485" s="309"/>
      <c r="EZ485" s="309"/>
      <c r="FA485" s="309"/>
      <c r="FB485" s="309"/>
      <c r="FC485" s="309"/>
      <c r="FD485" s="309"/>
      <c r="FE485" s="309"/>
      <c r="FF485" s="309"/>
      <c r="FG485" s="309"/>
      <c r="FH485" s="309"/>
      <c r="FI485" s="309"/>
      <c r="FJ485" s="309"/>
      <c r="FK485" s="309"/>
      <c r="FL485" s="309"/>
      <c r="FM485" s="309"/>
      <c r="FN485" s="309"/>
      <c r="FO485" s="309"/>
      <c r="FP485" s="309"/>
      <c r="FQ485" s="309"/>
      <c r="FR485" s="309"/>
      <c r="FS485" s="309"/>
      <c r="FT485" s="309"/>
      <c r="FU485" s="309"/>
      <c r="FV485" s="309"/>
      <c r="FW485" s="309"/>
      <c r="FX485" s="309"/>
      <c r="FY485" s="309"/>
      <c r="FZ485" s="309"/>
      <c r="GA485" s="309"/>
      <c r="GB485" s="309"/>
      <c r="GC485" s="309"/>
      <c r="GD485" s="309"/>
      <c r="GE485" s="309"/>
      <c r="GF485" s="309"/>
      <c r="GG485" s="309"/>
      <c r="GH485" s="309"/>
      <c r="GI485" s="309"/>
      <c r="GJ485" s="309"/>
      <c r="GK485" s="309"/>
      <c r="GL485" s="309"/>
      <c r="GM485" s="309"/>
      <c r="GN485" s="309"/>
      <c r="GO485" s="309"/>
      <c r="GP485" s="309"/>
      <c r="GQ485" s="309"/>
      <c r="GR485" s="309"/>
      <c r="GS485" s="309"/>
      <c r="GT485" s="309"/>
      <c r="GU485" s="309"/>
      <c r="GV485" s="309"/>
      <c r="GW485" s="309"/>
      <c r="GX485" s="309"/>
      <c r="GY485" s="309"/>
      <c r="GZ485" s="309"/>
      <c r="HA485" s="309"/>
      <c r="HB485" s="309"/>
      <c r="HC485" s="309"/>
      <c r="HD485" s="309"/>
      <c r="HE485" s="309"/>
      <c r="HF485" s="309"/>
      <c r="HG485" s="309"/>
      <c r="HH485" s="309"/>
      <c r="HI485" s="309"/>
      <c r="HJ485" s="309"/>
      <c r="HK485" s="309"/>
      <c r="HL485" s="309"/>
      <c r="HM485" s="309"/>
      <c r="HN485" s="309"/>
      <c r="HO485" s="309"/>
      <c r="HP485" s="309"/>
      <c r="HQ485" s="309"/>
      <c r="HR485" s="309"/>
      <c r="HS485" s="309"/>
      <c r="HT485" s="309"/>
      <c r="HU485" s="309"/>
      <c r="HV485" s="309"/>
      <c r="HW485" s="309"/>
      <c r="HX485" s="309"/>
      <c r="HY485" s="309"/>
      <c r="HZ485" s="309"/>
      <c r="IA485" s="309"/>
      <c r="IB485" s="309"/>
      <c r="IC485" s="309"/>
      <c r="ID485" s="309"/>
      <c r="IE485" s="309"/>
      <c r="IF485" s="309"/>
      <c r="IG485" s="309"/>
      <c r="IH485" s="309"/>
      <c r="II485" s="309"/>
      <c r="IJ485" s="309"/>
      <c r="IK485" s="309"/>
      <c r="IL485" s="309"/>
      <c r="IM485" s="309"/>
      <c r="IN485" s="309"/>
      <c r="IO485" s="309"/>
      <c r="IP485" s="309"/>
      <c r="IQ485" s="309"/>
      <c r="IR485" s="309"/>
      <c r="IS485" s="309"/>
      <c r="IT485" s="309"/>
      <c r="IU485" s="309"/>
      <c r="IV485" s="309"/>
      <c r="IW485" s="309"/>
      <c r="IX485" s="309"/>
      <c r="IY485" s="309"/>
      <c r="IZ485" s="309"/>
      <c r="JA485" s="309"/>
      <c r="JB485" s="309"/>
      <c r="JC485" s="309"/>
      <c r="JD485" s="309"/>
      <c r="JE485" s="309"/>
      <c r="JF485" s="309"/>
      <c r="JG485" s="309"/>
      <c r="JH485" s="309"/>
      <c r="JI485" s="309"/>
      <c r="JJ485" s="309"/>
      <c r="JK485" s="309"/>
      <c r="JL485" s="309"/>
      <c r="JM485" s="309"/>
      <c r="JN485" s="309"/>
      <c r="JO485" s="309"/>
      <c r="JP485" s="309"/>
      <c r="JQ485" s="309"/>
      <c r="JR485" s="309"/>
      <c r="JS485" s="309"/>
      <c r="JT485" s="309"/>
      <c r="JU485" s="309"/>
      <c r="JV485" s="309"/>
      <c r="JW485" s="309"/>
      <c r="JX485" s="309"/>
      <c r="JY485" s="309"/>
      <c r="JZ485" s="309"/>
      <c r="KA485" s="309"/>
      <c r="KB485" s="309"/>
      <c r="KC485" s="309"/>
      <c r="KD485" s="309"/>
      <c r="KE485" s="309"/>
      <c r="KF485" s="309"/>
      <c r="KG485" s="309"/>
      <c r="KH485" s="309"/>
      <c r="KI485" s="309"/>
      <c r="KJ485" s="309"/>
      <c r="KK485" s="309"/>
      <c r="KL485" s="309"/>
      <c r="KM485" s="309"/>
      <c r="KN485" s="309"/>
      <c r="KO485" s="309"/>
      <c r="KP485" s="309"/>
      <c r="KQ485" s="309"/>
      <c r="KR485" s="309"/>
      <c r="KS485" s="309"/>
      <c r="KT485" s="309"/>
      <c r="KU485" s="309"/>
      <c r="KV485" s="309"/>
      <c r="KW485" s="309"/>
      <c r="KX485" s="309"/>
      <c r="KY485" s="309"/>
      <c r="KZ485" s="309"/>
      <c r="LA485" s="309"/>
      <c r="LB485" s="309"/>
      <c r="LC485" s="309"/>
      <c r="LD485" s="309"/>
      <c r="LE485" s="309"/>
      <c r="LF485" s="309"/>
      <c r="LG485" s="309"/>
      <c r="LH485" s="309"/>
      <c r="LI485" s="309"/>
      <c r="LJ485" s="309"/>
      <c r="LK485" s="309"/>
      <c r="LL485" s="309"/>
      <c r="LM485" s="309"/>
      <c r="LN485" s="309"/>
      <c r="LO485" s="309"/>
      <c r="LP485" s="309"/>
      <c r="LQ485" s="309"/>
      <c r="LR485" s="309"/>
      <c r="LS485" s="309"/>
      <c r="LT485" s="309"/>
      <c r="LU485" s="309"/>
      <c r="LV485" s="309"/>
      <c r="LW485" s="309"/>
      <c r="LX485" s="309"/>
      <c r="LY485" s="309"/>
      <c r="LZ485" s="309"/>
      <c r="MA485" s="309"/>
      <c r="MB485" s="309"/>
      <c r="MC485" s="309"/>
      <c r="MD485" s="309"/>
      <c r="ME485" s="309"/>
      <c r="MF485" s="309"/>
      <c r="MG485" s="309"/>
      <c r="MH485" s="309"/>
      <c r="MI485" s="309"/>
      <c r="MJ485" s="309"/>
      <c r="MK485" s="309"/>
      <c r="ML485" s="309"/>
      <c r="MM485" s="309"/>
      <c r="MN485" s="309"/>
      <c r="MO485" s="309"/>
      <c r="MP485" s="309"/>
      <c r="MQ485" s="309"/>
      <c r="MR485" s="309"/>
      <c r="MS485" s="309"/>
      <c r="MT485" s="309"/>
      <c r="MU485" s="309"/>
      <c r="MV485" s="309"/>
      <c r="MW485" s="309"/>
      <c r="MX485" s="309"/>
      <c r="MY485" s="309"/>
      <c r="MZ485" s="309"/>
      <c r="NA485" s="309"/>
      <c r="NB485" s="309"/>
      <c r="NC485" s="309"/>
      <c r="ND485" s="309"/>
      <c r="NE485" s="309"/>
      <c r="NF485" s="309"/>
      <c r="NG485" s="309"/>
      <c r="NH485" s="309"/>
      <c r="NI485" s="309"/>
      <c r="NJ485" s="309"/>
      <c r="NK485" s="309"/>
      <c r="NL485" s="309"/>
      <c r="NM485" s="309"/>
      <c r="NN485" s="309"/>
      <c r="NO485" s="309"/>
      <c r="NP485" s="309"/>
      <c r="NQ485" s="309"/>
      <c r="NR485" s="309"/>
      <c r="NS485" s="309"/>
      <c r="NT485" s="309"/>
      <c r="NU485" s="309"/>
      <c r="NV485" s="309"/>
      <c r="NW485" s="309"/>
      <c r="NX485" s="309"/>
      <c r="NY485" s="309"/>
      <c r="NZ485" s="309"/>
      <c r="OA485" s="309"/>
      <c r="OB485" s="309"/>
      <c r="OC485" s="309"/>
      <c r="OD485" s="309"/>
      <c r="OE485" s="309"/>
      <c r="OF485" s="309"/>
      <c r="OG485" s="309"/>
      <c r="OH485" s="309"/>
      <c r="OI485" s="309"/>
      <c r="OJ485" s="309"/>
      <c r="OK485" s="309"/>
      <c r="OL485" s="309"/>
      <c r="OM485" s="309"/>
      <c r="ON485" s="309"/>
      <c r="OO485" s="309"/>
      <c r="OP485" s="309"/>
      <c r="OQ485" s="309"/>
      <c r="OR485" s="309"/>
      <c r="OS485" s="309"/>
      <c r="OT485" s="309"/>
      <c r="OU485" s="309"/>
      <c r="OV485" s="309"/>
      <c r="OW485" s="309"/>
      <c r="OX485" s="309"/>
      <c r="OY485" s="309"/>
      <c r="OZ485" s="309"/>
      <c r="PA485" s="309"/>
      <c r="PB485" s="309"/>
      <c r="PC485" s="309"/>
      <c r="PD485" s="309"/>
      <c r="PE485" s="309"/>
      <c r="PF485" s="309"/>
      <c r="PG485" s="309"/>
      <c r="PH485" s="309"/>
      <c r="PI485" s="309"/>
      <c r="PJ485" s="309"/>
      <c r="PK485" s="309"/>
      <c r="PL485" s="309"/>
      <c r="PM485" s="309"/>
      <c r="PN485" s="309"/>
      <c r="PO485" s="309"/>
      <c r="PP485" s="309"/>
      <c r="PQ485" s="309"/>
      <c r="PR485" s="309"/>
      <c r="PS485" s="309"/>
      <c r="PT485" s="309"/>
      <c r="PU485" s="309"/>
      <c r="PV485" s="309"/>
      <c r="PW485" s="309"/>
      <c r="PX485" s="309"/>
      <c r="PY485" s="309"/>
      <c r="PZ485" s="309"/>
      <c r="QA485" s="309"/>
      <c r="QB485" s="309"/>
      <c r="QC485" s="309"/>
      <c r="QD485" s="309"/>
      <c r="QE485" s="309"/>
      <c r="QF485" s="309"/>
      <c r="QG485" s="309"/>
      <c r="QH485" s="309"/>
      <c r="QI485" s="309"/>
      <c r="QJ485" s="309"/>
      <c r="QK485" s="309"/>
      <c r="QL485" s="309"/>
      <c r="QM485" s="309"/>
      <c r="QN485" s="309"/>
      <c r="QO485" s="309"/>
      <c r="QP485" s="309"/>
      <c r="QQ485" s="309"/>
      <c r="QR485" s="309"/>
      <c r="QS485" s="309"/>
      <c r="QT485" s="309"/>
      <c r="QU485" s="309"/>
      <c r="QV485" s="309"/>
      <c r="QW485" s="309"/>
      <c r="QX485" s="309"/>
      <c r="QY485" s="309"/>
      <c r="QZ485" s="309"/>
      <c r="RA485" s="309"/>
      <c r="RB485" s="309"/>
      <c r="RC485" s="309"/>
      <c r="RD485" s="309"/>
      <c r="RE485" s="309"/>
      <c r="RF485" s="309"/>
      <c r="RG485" s="309"/>
      <c r="RH485" s="309"/>
      <c r="RI485" s="309"/>
      <c r="RJ485" s="309"/>
      <c r="RK485" s="309"/>
      <c r="RL485" s="309"/>
      <c r="RM485" s="309"/>
      <c r="RN485" s="309"/>
      <c r="RO485" s="309"/>
      <c r="RP485" s="309"/>
      <c r="RQ485" s="309"/>
      <c r="RR485" s="309"/>
      <c r="RS485" s="309"/>
      <c r="RT485" s="309"/>
      <c r="RU485" s="309"/>
      <c r="RV485" s="309"/>
      <c r="RW485" s="309"/>
      <c r="RX485" s="309"/>
      <c r="RY485" s="309"/>
      <c r="RZ485" s="309"/>
      <c r="SA485" s="309"/>
      <c r="SB485" s="309"/>
      <c r="SC485" s="309"/>
      <c r="SD485" s="309"/>
      <c r="SE485" s="309"/>
      <c r="SF485" s="309"/>
      <c r="SG485" s="309"/>
      <c r="SH485" s="309"/>
      <c r="SI485" s="309"/>
      <c r="SJ485" s="309"/>
      <c r="SK485" s="309"/>
      <c r="SL485" s="309"/>
      <c r="SM485" s="309"/>
      <c r="SN485" s="309"/>
      <c r="SO485" s="309"/>
      <c r="SP485" s="309"/>
      <c r="SQ485" s="309"/>
      <c r="SR485" s="309"/>
      <c r="SS485" s="309"/>
      <c r="ST485" s="309"/>
      <c r="SU485" s="309"/>
      <c r="SV485" s="309"/>
      <c r="SW485" s="309"/>
      <c r="SX485" s="309"/>
      <c r="SY485" s="309"/>
      <c r="SZ485" s="309"/>
      <c r="TA485" s="309"/>
      <c r="TB485" s="309"/>
      <c r="TC485" s="309"/>
      <c r="TD485" s="309"/>
      <c r="TE485" s="309"/>
      <c r="TF485" s="309"/>
      <c r="TG485" s="309"/>
      <c r="TH485" s="309"/>
      <c r="TI485" s="309"/>
      <c r="TJ485" s="309"/>
      <c r="TK485" s="309"/>
      <c r="TL485" s="309"/>
      <c r="TM485" s="309"/>
      <c r="TN485" s="309"/>
      <c r="TO485" s="309"/>
      <c r="TP485" s="309"/>
      <c r="TQ485" s="309"/>
      <c r="TR485" s="309"/>
      <c r="TS485" s="309"/>
      <c r="TT485" s="309"/>
      <c r="TU485" s="309"/>
      <c r="TV485" s="309"/>
      <c r="TW485" s="309"/>
      <c r="TX485" s="309"/>
      <c r="TY485" s="309"/>
      <c r="TZ485" s="309"/>
      <c r="UA485" s="309"/>
      <c r="UB485" s="309"/>
      <c r="UC485" s="309"/>
      <c r="UD485" s="309"/>
      <c r="UE485" s="309"/>
      <c r="UF485" s="309"/>
      <c r="UG485" s="309"/>
      <c r="UH485" s="309"/>
      <c r="UI485" s="309"/>
      <c r="UJ485" s="309"/>
      <c r="UK485" s="309"/>
      <c r="UL485" s="309"/>
      <c r="UM485" s="309"/>
      <c r="UN485" s="309"/>
      <c r="UO485" s="309"/>
      <c r="UP485" s="309"/>
      <c r="UQ485" s="309"/>
      <c r="UR485" s="309"/>
      <c r="US485" s="309"/>
      <c r="UT485" s="309"/>
      <c r="UU485" s="309"/>
      <c r="UV485" s="309"/>
      <c r="UW485" s="309"/>
      <c r="UX485" s="309"/>
      <c r="UY485" s="309"/>
      <c r="UZ485" s="309"/>
      <c r="VA485" s="309"/>
      <c r="VB485" s="309"/>
      <c r="VC485" s="309"/>
      <c r="VD485" s="309"/>
      <c r="VE485" s="309"/>
      <c r="VF485" s="309"/>
      <c r="VG485" s="309"/>
      <c r="VH485" s="309"/>
      <c r="VI485" s="309"/>
      <c r="VJ485" s="309"/>
      <c r="VK485" s="309"/>
      <c r="VL485" s="309"/>
      <c r="VM485" s="309"/>
      <c r="VN485" s="309"/>
      <c r="VO485" s="309"/>
      <c r="VP485" s="309"/>
      <c r="VQ485" s="309"/>
      <c r="VR485" s="309"/>
      <c r="VS485" s="309"/>
      <c r="VT485" s="309"/>
      <c r="VU485" s="309"/>
      <c r="VV485" s="309"/>
      <c r="VW485" s="309"/>
      <c r="VX485" s="309"/>
      <c r="VY485" s="309"/>
      <c r="VZ485" s="309"/>
      <c r="WA485" s="309"/>
      <c r="WB485" s="309"/>
      <c r="WC485" s="309"/>
      <c r="WD485" s="309"/>
      <c r="WE485" s="309"/>
      <c r="WF485" s="309"/>
      <c r="WG485" s="309"/>
      <c r="WH485" s="309"/>
      <c r="WI485" s="309"/>
      <c r="WJ485" s="309"/>
      <c r="WK485" s="309"/>
      <c r="WL485" s="309"/>
      <c r="WM485" s="309"/>
      <c r="WN485" s="309"/>
      <c r="WO485" s="309"/>
      <c r="WP485" s="309"/>
      <c r="WQ485" s="309"/>
      <c r="WR485" s="309"/>
      <c r="WS485" s="309"/>
      <c r="WT485" s="309"/>
      <c r="WU485" s="309"/>
      <c r="WV485" s="309"/>
      <c r="WW485" s="309"/>
      <c r="WX485" s="309"/>
      <c r="WY485" s="309"/>
      <c r="WZ485" s="309"/>
      <c r="XA485" s="309"/>
      <c r="XB485" s="309"/>
      <c r="XC485" s="309"/>
      <c r="XD485" s="309"/>
      <c r="XE485" s="309"/>
      <c r="XF485" s="309"/>
      <c r="XG485" s="309"/>
      <c r="XH485" s="309"/>
      <c r="XI485" s="309"/>
      <c r="XJ485" s="309"/>
      <c r="XK485" s="309"/>
      <c r="XL485" s="309"/>
      <c r="XM485" s="309"/>
      <c r="XN485" s="309"/>
      <c r="XO485" s="309"/>
      <c r="XP485" s="309"/>
      <c r="XQ485" s="309"/>
      <c r="XR485" s="309"/>
      <c r="XS485" s="309"/>
      <c r="XT485" s="309"/>
      <c r="XU485" s="309"/>
      <c r="XV485" s="309"/>
      <c r="XW485" s="309"/>
      <c r="XX485" s="309"/>
      <c r="XY485" s="309"/>
      <c r="XZ485" s="309"/>
      <c r="YA485" s="309"/>
      <c r="YB485" s="309"/>
      <c r="YC485" s="309"/>
      <c r="YD485" s="309"/>
      <c r="YE485" s="309"/>
      <c r="YF485" s="309"/>
      <c r="YG485" s="309"/>
      <c r="YH485" s="309"/>
      <c r="YI485" s="309"/>
      <c r="YJ485" s="309"/>
      <c r="YK485" s="309"/>
      <c r="YL485" s="309"/>
      <c r="YM485" s="309"/>
      <c r="YN485" s="309"/>
      <c r="YO485" s="309"/>
      <c r="YP485" s="309"/>
      <c r="YQ485" s="309"/>
      <c r="YR485" s="309"/>
      <c r="YS485" s="309"/>
      <c r="YT485" s="309"/>
      <c r="YU485" s="309"/>
      <c r="YV485" s="309"/>
      <c r="YW485" s="309"/>
      <c r="YX485" s="309"/>
      <c r="YY485" s="309"/>
      <c r="YZ485" s="309"/>
      <c r="ZA485" s="309"/>
      <c r="ZB485" s="309"/>
      <c r="ZC485" s="309"/>
      <c r="ZD485" s="309"/>
      <c r="ZE485" s="309"/>
      <c r="ZF485" s="309"/>
      <c r="ZG485" s="309"/>
      <c r="ZH485" s="309"/>
      <c r="ZI485" s="309"/>
      <c r="ZJ485" s="309"/>
      <c r="ZK485" s="309"/>
      <c r="ZL485" s="309"/>
      <c r="ZM485" s="309"/>
      <c r="ZN485" s="309"/>
      <c r="ZO485" s="309"/>
      <c r="ZP485" s="309"/>
      <c r="ZQ485" s="309"/>
      <c r="ZR485" s="309"/>
      <c r="ZS485" s="309"/>
      <c r="ZT485" s="309"/>
      <c r="ZU485" s="309"/>
      <c r="ZV485" s="309"/>
      <c r="ZW485" s="309"/>
      <c r="ZX485" s="309"/>
      <c r="ZY485" s="309"/>
      <c r="ZZ485" s="309"/>
      <c r="AAA485" s="309"/>
      <c r="AAB485" s="309"/>
      <c r="AAC485" s="309"/>
      <c r="AAD485" s="309"/>
      <c r="AAE485" s="309"/>
      <c r="AAF485" s="309"/>
      <c r="AAG485" s="309"/>
      <c r="AAH485" s="309"/>
      <c r="AAI485" s="309"/>
      <c r="AAJ485" s="309"/>
      <c r="AAK485" s="309"/>
      <c r="AAL485" s="309"/>
      <c r="AAM485" s="309"/>
      <c r="AAN485" s="309"/>
      <c r="AAO485" s="309"/>
      <c r="AAP485" s="309"/>
      <c r="AAQ485" s="309"/>
      <c r="AAR485" s="309"/>
      <c r="AAS485" s="309"/>
      <c r="AAT485" s="309"/>
      <c r="AAU485" s="309"/>
      <c r="AAV485" s="309"/>
      <c r="AAW485" s="309"/>
      <c r="AAX485" s="309"/>
      <c r="AAY485" s="309"/>
      <c r="AAZ485" s="309"/>
      <c r="ABA485" s="309"/>
      <c r="ABB485" s="309"/>
      <c r="ABC485" s="309"/>
      <c r="ABD485" s="309"/>
      <c r="ABE485" s="309"/>
      <c r="ABF485" s="309"/>
      <c r="ABG485" s="309"/>
      <c r="ABH485" s="309"/>
      <c r="ABI485" s="309"/>
      <c r="ABJ485" s="309"/>
      <c r="ABK485" s="309"/>
      <c r="ABL485" s="309"/>
      <c r="ABM485" s="309"/>
      <c r="ABN485" s="309"/>
      <c r="ABO485" s="309"/>
      <c r="ABP485" s="309"/>
      <c r="ABQ485" s="309"/>
      <c r="ABR485" s="309"/>
      <c r="ABS485" s="309"/>
      <c r="ABT485" s="309"/>
      <c r="ABU485" s="309"/>
      <c r="ABV485" s="309"/>
      <c r="ABW485" s="309"/>
      <c r="ABX485" s="309"/>
      <c r="ABY485" s="309"/>
      <c r="ABZ485" s="309"/>
      <c r="ACA485" s="309"/>
      <c r="ACB485" s="309"/>
      <c r="ACC485" s="309"/>
      <c r="ACD485" s="309"/>
      <c r="ACE485" s="309"/>
      <c r="ACF485" s="309"/>
      <c r="ACG485" s="309"/>
      <c r="ACH485" s="309"/>
      <c r="ACI485" s="309"/>
      <c r="ACJ485" s="309"/>
      <c r="ACK485" s="309"/>
      <c r="ACL485" s="309"/>
      <c r="ACM485" s="309"/>
      <c r="ACN485" s="309"/>
      <c r="ACO485" s="309"/>
      <c r="ACP485" s="309"/>
      <c r="ACQ485" s="309"/>
      <c r="ACR485" s="309"/>
      <c r="ACS485" s="309"/>
      <c r="ACT485" s="309"/>
      <c r="ACU485" s="309"/>
      <c r="ACV485" s="309"/>
      <c r="ACW485" s="309"/>
      <c r="ACX485" s="309"/>
      <c r="ACY485" s="309"/>
      <c r="ACZ485" s="309"/>
      <c r="ADA485" s="309"/>
      <c r="ADB485" s="309"/>
      <c r="ADC485" s="309"/>
      <c r="ADD485" s="309"/>
      <c r="ADE485" s="309"/>
      <c r="ADF485" s="309"/>
      <c r="ADG485" s="309"/>
      <c r="ADH485" s="309"/>
      <c r="ADI485" s="309"/>
      <c r="ADJ485" s="309"/>
      <c r="ADK485" s="309"/>
      <c r="ADL485" s="309"/>
      <c r="ADM485" s="309"/>
      <c r="ADN485" s="309"/>
      <c r="ADO485" s="309"/>
      <c r="ADP485" s="309"/>
      <c r="ADQ485" s="309"/>
      <c r="ADR485" s="309"/>
      <c r="ADS485" s="309"/>
      <c r="ADT485" s="309"/>
      <c r="ADU485" s="309"/>
      <c r="ADV485" s="309"/>
      <c r="ADW485" s="309"/>
      <c r="ADX485" s="309"/>
      <c r="ADY485" s="309"/>
      <c r="ADZ485" s="309"/>
      <c r="AEA485" s="309"/>
      <c r="AEB485" s="309"/>
      <c r="AEC485" s="309"/>
      <c r="AED485" s="309"/>
      <c r="AEE485" s="309"/>
      <c r="AEF485" s="309"/>
      <c r="AEG485" s="309"/>
      <c r="AEH485" s="309"/>
      <c r="AEI485" s="309"/>
      <c r="AEJ485" s="309"/>
      <c r="AEK485" s="309"/>
      <c r="AEL485" s="309"/>
      <c r="AEM485" s="309"/>
      <c r="AEN485" s="309"/>
      <c r="AEO485" s="309"/>
      <c r="AEP485" s="309"/>
      <c r="AEQ485" s="309"/>
      <c r="AER485" s="309"/>
      <c r="AES485" s="309"/>
      <c r="AET485" s="309"/>
      <c r="AEU485" s="309"/>
      <c r="AEV485" s="309"/>
      <c r="AEW485" s="309"/>
      <c r="AEX485" s="309"/>
      <c r="AEY485" s="309"/>
      <c r="AEZ485" s="309"/>
      <c r="AFA485" s="309"/>
      <c r="AFB485" s="309"/>
      <c r="AFC485" s="309"/>
      <c r="AFD485" s="309"/>
      <c r="AFE485" s="309"/>
      <c r="AFF485" s="309"/>
      <c r="AFG485" s="309"/>
      <c r="AFH485" s="309"/>
      <c r="AFI485" s="309"/>
      <c r="AFJ485" s="309"/>
      <c r="AFK485" s="309"/>
      <c r="AFL485" s="309"/>
      <c r="AFM485" s="309"/>
      <c r="AFN485" s="309"/>
      <c r="AFO485" s="309"/>
      <c r="AFP485" s="309"/>
      <c r="AFQ485" s="309"/>
      <c r="AFR485" s="309"/>
      <c r="AFS485" s="309"/>
      <c r="AFT485" s="309"/>
      <c r="AFU485" s="309"/>
      <c r="AFV485" s="309"/>
      <c r="AFW485" s="309"/>
      <c r="AFX485" s="309"/>
      <c r="AFY485" s="309"/>
      <c r="AFZ485" s="309"/>
      <c r="AGA485" s="309"/>
      <c r="AGB485" s="309"/>
      <c r="AGC485" s="309"/>
      <c r="AGD485" s="309"/>
      <c r="AGE485" s="309"/>
      <c r="AGF485" s="309"/>
      <c r="AGG485" s="309"/>
      <c r="AGH485" s="309"/>
      <c r="AGI485" s="309"/>
      <c r="AGJ485" s="309"/>
      <c r="AGK485" s="309"/>
      <c r="AGL485" s="309"/>
      <c r="AGM485" s="309"/>
      <c r="AGN485" s="309"/>
      <c r="AGO485" s="309"/>
      <c r="AGP485" s="309"/>
      <c r="AGQ485" s="309"/>
      <c r="AGR485" s="309"/>
      <c r="AGS485" s="309"/>
      <c r="AGT485" s="309"/>
      <c r="AGU485" s="309"/>
      <c r="AGV485" s="309"/>
      <c r="AGW485" s="309"/>
      <c r="AGX485" s="309"/>
      <c r="AGY485" s="309"/>
      <c r="AGZ485" s="309"/>
      <c r="AHA485" s="309"/>
      <c r="AHB485" s="309"/>
      <c r="AHC485" s="309"/>
      <c r="AHD485" s="309"/>
      <c r="AHE485" s="309"/>
      <c r="AHF485" s="309"/>
      <c r="AHG485" s="309"/>
      <c r="AHH485" s="309"/>
      <c r="AHI485" s="309"/>
      <c r="AHJ485" s="309"/>
      <c r="AHK485" s="309"/>
      <c r="AHL485" s="309"/>
      <c r="AHM485" s="309"/>
      <c r="AHN485" s="309"/>
      <c r="AHO485" s="309"/>
      <c r="AHP485" s="309"/>
      <c r="AHQ485" s="309"/>
      <c r="AHR485" s="309"/>
      <c r="AHS485" s="309"/>
      <c r="AHT485" s="309"/>
      <c r="AHU485" s="309"/>
      <c r="AHV485" s="309"/>
      <c r="AHW485" s="309"/>
      <c r="AHX485" s="309"/>
      <c r="AHY485" s="309"/>
      <c r="AHZ485" s="309"/>
      <c r="AIA485" s="309"/>
      <c r="AIB485" s="309"/>
      <c r="AIC485" s="309"/>
      <c r="AID485" s="309"/>
      <c r="AIE485" s="309"/>
      <c r="AIF485" s="309"/>
      <c r="AIG485" s="309"/>
      <c r="AIH485" s="309"/>
      <c r="AII485" s="309"/>
      <c r="AIJ485" s="309"/>
      <c r="AIK485" s="309"/>
      <c r="AIL485" s="309"/>
      <c r="AIM485" s="309"/>
      <c r="AIN485" s="309"/>
      <c r="AIO485" s="309"/>
      <c r="AIP485" s="309"/>
      <c r="AIQ485" s="309"/>
      <c r="AIR485" s="309"/>
      <c r="AIS485" s="309"/>
      <c r="AIT485" s="309"/>
      <c r="AIU485" s="309"/>
      <c r="AIV485" s="309"/>
      <c r="AIW485" s="309"/>
      <c r="AIX485" s="309"/>
      <c r="AIY485" s="309"/>
      <c r="AIZ485" s="309"/>
      <c r="AJA485" s="309"/>
      <c r="AJB485" s="309"/>
      <c r="AJC485" s="309"/>
      <c r="AJD485" s="309"/>
      <c r="AJE485" s="309"/>
      <c r="AJF485" s="309"/>
      <c r="AJG485" s="309"/>
      <c r="AJH485" s="309"/>
      <c r="AJI485" s="309"/>
      <c r="AJJ485" s="309"/>
      <c r="AJK485" s="309"/>
      <c r="AJL485" s="309"/>
      <c r="AJM485" s="309"/>
      <c r="AJN485" s="309"/>
      <c r="AJO485" s="309"/>
      <c r="AJP485" s="309"/>
      <c r="AJQ485" s="309"/>
      <c r="AJR485" s="309"/>
      <c r="AJS485" s="309"/>
      <c r="AJT485" s="309"/>
      <c r="AJU485" s="309"/>
      <c r="AJV485" s="309"/>
      <c r="AJW485" s="309"/>
      <c r="AJX485" s="309"/>
      <c r="AJY485" s="309"/>
      <c r="AJZ485" s="309"/>
      <c r="AKA485" s="309"/>
      <c r="AKB485" s="309"/>
      <c r="AKC485" s="309"/>
      <c r="AKD485" s="309"/>
      <c r="AKE485" s="309"/>
      <c r="AKF485" s="309"/>
      <c r="AKG485" s="309"/>
      <c r="AKH485" s="309"/>
      <c r="AKI485" s="309"/>
      <c r="AKJ485" s="309"/>
      <c r="AKK485" s="309"/>
      <c r="AKL485" s="309"/>
      <c r="AKM485" s="309"/>
      <c r="AKN485" s="309"/>
      <c r="AKO485" s="309"/>
      <c r="AKP485" s="309"/>
      <c r="AKQ485" s="309"/>
      <c r="AKR485" s="309"/>
      <c r="AKS485" s="309"/>
      <c r="AKT485" s="309"/>
      <c r="AKU485" s="309"/>
      <c r="AKV485" s="309"/>
      <c r="AKW485" s="309"/>
      <c r="AKX485" s="309"/>
      <c r="AKY485" s="309"/>
      <c r="AKZ485" s="309"/>
      <c r="ALA485" s="309"/>
      <c r="ALB485" s="309"/>
      <c r="ALC485" s="309"/>
      <c r="ALD485" s="309"/>
      <c r="ALE485" s="309"/>
      <c r="ALF485" s="309"/>
      <c r="ALG485" s="309"/>
      <c r="ALH485" s="309"/>
      <c r="ALI485" s="309"/>
      <c r="ALJ485" s="309"/>
      <c r="ALK485" s="309"/>
      <c r="ALL485" s="309"/>
      <c r="ALM485" s="309"/>
      <c r="ALN485" s="309"/>
      <c r="ALO485" s="309"/>
      <c r="ALP485" s="309"/>
      <c r="ALQ485" s="309"/>
      <c r="ALR485" s="309"/>
      <c r="ALS485" s="309"/>
      <c r="ALT485" s="309"/>
      <c r="ALU485" s="309"/>
      <c r="ALV485" s="309"/>
      <c r="ALW485" s="309"/>
      <c r="ALX485" s="309"/>
      <c r="ALY485" s="309"/>
      <c r="ALZ485" s="309"/>
      <c r="AMA485" s="309"/>
      <c r="AMB485" s="309"/>
      <c r="AMC485" s="309"/>
      <c r="AMD485" s="309"/>
      <c r="AME485" s="309"/>
      <c r="AMF485" s="309"/>
      <c r="AMG485" s="309"/>
      <c r="AMH485" s="309"/>
      <c r="AMI485" s="309"/>
      <c r="AMJ485" s="309"/>
      <c r="AMK485" s="309"/>
      <c r="AML485" s="309"/>
      <c r="AMM485" s="309"/>
      <c r="AMN485" s="309"/>
      <c r="AMO485" s="309"/>
      <c r="AMP485" s="309"/>
      <c r="AMQ485" s="309"/>
      <c r="AMR485" s="309"/>
      <c r="AMS485" s="309"/>
      <c r="AMT485" s="309"/>
      <c r="AMU485" s="309"/>
      <c r="AMV485" s="309"/>
      <c r="AMW485" s="309"/>
      <c r="AMX485" s="309"/>
      <c r="AMY485" s="309"/>
      <c r="AMZ485" s="309"/>
      <c r="ANA485" s="309"/>
      <c r="ANB485" s="309"/>
      <c r="ANC485" s="309"/>
      <c r="AND485" s="309"/>
      <c r="ANE485" s="309"/>
      <c r="ANF485" s="309"/>
      <c r="ANG485" s="309"/>
      <c r="ANH485" s="309"/>
      <c r="ANI485" s="309"/>
      <c r="ANJ485" s="309"/>
      <c r="ANK485" s="309"/>
      <c r="ANL485" s="309"/>
      <c r="ANM485" s="309"/>
      <c r="ANN485" s="309"/>
      <c r="ANO485" s="309"/>
      <c r="ANP485" s="309"/>
      <c r="ANQ485" s="309"/>
      <c r="ANR485" s="309"/>
      <c r="ANS485" s="309"/>
      <c r="ANT485" s="309"/>
      <c r="ANU485" s="309"/>
      <c r="ANV485" s="309"/>
      <c r="ANW485" s="309"/>
      <c r="ANX485" s="309"/>
      <c r="ANY485" s="309"/>
      <c r="ANZ485" s="309"/>
      <c r="AOA485" s="309"/>
      <c r="AOB485" s="309"/>
      <c r="AOC485" s="309"/>
      <c r="AOD485" s="309"/>
      <c r="AOE485" s="309"/>
      <c r="AOF485" s="309"/>
      <c r="AOG485" s="309"/>
      <c r="AOH485" s="309"/>
      <c r="AOI485" s="309"/>
      <c r="AOJ485" s="309"/>
      <c r="AOK485" s="309"/>
      <c r="AOL485" s="309"/>
      <c r="AOM485" s="309"/>
      <c r="AON485" s="309"/>
      <c r="AOO485" s="309"/>
      <c r="AOP485" s="309"/>
      <c r="AOQ485" s="309"/>
      <c r="AOR485" s="309"/>
      <c r="AOS485" s="309"/>
      <c r="AOT485" s="309"/>
      <c r="AOU485" s="309"/>
      <c r="AOV485" s="309"/>
      <c r="AOW485" s="309"/>
      <c r="AOX485" s="309"/>
      <c r="AOY485" s="309"/>
      <c r="AOZ485" s="309"/>
      <c r="APA485" s="309"/>
      <c r="APB485" s="309"/>
      <c r="APC485" s="309"/>
      <c r="APD485" s="309"/>
      <c r="APE485" s="309"/>
      <c r="APF485" s="309"/>
      <c r="APG485" s="309"/>
      <c r="APH485" s="309"/>
      <c r="API485" s="309"/>
      <c r="APJ485" s="309"/>
      <c r="APK485" s="309"/>
      <c r="APL485" s="309"/>
      <c r="APM485" s="309"/>
      <c r="APN485" s="309"/>
      <c r="APO485" s="309"/>
      <c r="APP485" s="309"/>
      <c r="APQ485" s="309"/>
      <c r="APR485" s="309"/>
      <c r="APS485" s="309"/>
      <c r="APT485" s="309"/>
      <c r="APU485" s="309"/>
      <c r="APV485" s="309"/>
      <c r="APW485" s="309"/>
      <c r="APX485" s="309"/>
      <c r="APY485" s="309"/>
      <c r="APZ485" s="309"/>
      <c r="AQA485" s="309"/>
      <c r="AQB485" s="309"/>
      <c r="AQC485" s="309"/>
      <c r="AQD485" s="309"/>
      <c r="AQE485" s="309"/>
      <c r="AQF485" s="309"/>
      <c r="AQG485" s="309"/>
      <c r="AQH485" s="309"/>
      <c r="AQI485" s="309"/>
      <c r="AQJ485" s="309"/>
      <c r="AQK485" s="309"/>
      <c r="AQL485" s="309"/>
      <c r="AQM485" s="309"/>
      <c r="AQN485" s="309"/>
      <c r="AQO485" s="309"/>
      <c r="AQP485" s="309"/>
      <c r="AQQ485" s="309"/>
      <c r="AQR485" s="309"/>
      <c r="AQS485" s="309"/>
      <c r="AQT485" s="309"/>
      <c r="AQU485" s="309"/>
      <c r="AQV485" s="309"/>
      <c r="AQW485" s="309"/>
      <c r="AQX485" s="309"/>
      <c r="AQY485" s="309"/>
      <c r="AQZ485" s="309"/>
      <c r="ARA485" s="309"/>
      <c r="ARB485" s="309"/>
      <c r="ARC485" s="309"/>
      <c r="ARD485" s="309"/>
      <c r="ARE485" s="309"/>
      <c r="ARF485" s="309"/>
      <c r="ARG485" s="309"/>
      <c r="ARH485" s="309"/>
      <c r="ARI485" s="309"/>
      <c r="ARJ485" s="309"/>
      <c r="ARK485" s="309"/>
      <c r="ARL485" s="309"/>
      <c r="ARM485" s="309"/>
      <c r="ARN485" s="309"/>
      <c r="ARO485" s="309"/>
      <c r="ARP485" s="309"/>
      <c r="ARQ485" s="309"/>
      <c r="ARR485" s="309"/>
      <c r="ARS485" s="309"/>
      <c r="ART485" s="309"/>
      <c r="ARU485" s="309"/>
      <c r="ARV485" s="309"/>
      <c r="ARW485" s="309"/>
      <c r="ARX485" s="309"/>
      <c r="ARY485" s="309"/>
      <c r="ARZ485" s="309"/>
      <c r="ASA485" s="309"/>
      <c r="ASB485" s="309"/>
      <c r="ASC485" s="309"/>
      <c r="ASD485" s="309"/>
      <c r="ASE485" s="309"/>
      <c r="ASF485" s="309"/>
      <c r="ASG485" s="309"/>
      <c r="ASH485" s="309"/>
      <c r="ASI485" s="309"/>
      <c r="ASJ485" s="309"/>
      <c r="ASK485" s="309"/>
      <c r="ASL485" s="309"/>
      <c r="ASM485" s="309"/>
      <c r="ASN485" s="309"/>
      <c r="ASO485" s="309"/>
      <c r="ASP485" s="309"/>
      <c r="ASQ485" s="309"/>
      <c r="ASR485" s="309"/>
      <c r="ASS485" s="309"/>
      <c r="AST485" s="309"/>
      <c r="ASU485" s="309"/>
      <c r="ASV485" s="309"/>
      <c r="ASW485" s="309"/>
      <c r="ASX485" s="309"/>
      <c r="ASY485" s="309"/>
      <c r="ASZ485" s="309"/>
      <c r="ATA485" s="309"/>
      <c r="ATB485" s="309"/>
      <c r="ATC485" s="309"/>
      <c r="ATD485" s="309"/>
      <c r="ATE485" s="309"/>
      <c r="ATF485" s="309"/>
      <c r="ATG485" s="309"/>
      <c r="ATH485" s="309"/>
      <c r="ATI485" s="309"/>
      <c r="ATJ485" s="309"/>
      <c r="ATK485" s="309"/>
      <c r="ATL485" s="309"/>
      <c r="ATM485" s="309"/>
      <c r="ATN485" s="309"/>
      <c r="ATO485" s="309"/>
      <c r="ATP485" s="309"/>
      <c r="ATQ485" s="309"/>
      <c r="ATR485" s="309"/>
      <c r="ATS485" s="309"/>
      <c r="ATT485" s="309"/>
      <c r="ATU485" s="309"/>
      <c r="ATV485" s="309"/>
      <c r="ATW485" s="309"/>
      <c r="ATX485" s="309"/>
      <c r="ATY485" s="309"/>
      <c r="ATZ485" s="309"/>
      <c r="AUA485" s="309"/>
      <c r="AUB485" s="309"/>
      <c r="AUC485" s="309"/>
      <c r="AUD485" s="309"/>
      <c r="AUE485" s="309"/>
      <c r="AUF485" s="309"/>
      <c r="AUG485" s="309"/>
      <c r="AUH485" s="309"/>
      <c r="AUI485" s="309"/>
      <c r="AUJ485" s="309"/>
      <c r="AUK485" s="309"/>
      <c r="AUL485" s="309"/>
      <c r="AUM485" s="309"/>
      <c r="AUN485" s="309"/>
      <c r="AUO485" s="309"/>
      <c r="AUP485" s="309"/>
      <c r="AUQ485" s="309"/>
      <c r="AUR485" s="309"/>
      <c r="AUS485" s="309"/>
      <c r="AUT485" s="309"/>
      <c r="AUU485" s="309"/>
      <c r="AUV485" s="309"/>
      <c r="AUW485" s="309"/>
      <c r="AUX485" s="309"/>
      <c r="AUY485" s="309"/>
      <c r="AUZ485" s="309"/>
      <c r="AVA485" s="309"/>
      <c r="AVB485" s="309"/>
      <c r="AVC485" s="309"/>
      <c r="AVD485" s="309"/>
      <c r="AVE485" s="309"/>
      <c r="AVF485" s="309"/>
      <c r="AVG485" s="309"/>
      <c r="AVH485" s="309"/>
      <c r="AVI485" s="309"/>
      <c r="AVJ485" s="309"/>
      <c r="AVK485" s="309"/>
      <c r="AVL485" s="309"/>
      <c r="AVM485" s="309"/>
      <c r="AVN485" s="309"/>
      <c r="AVO485" s="309"/>
      <c r="AVP485" s="309"/>
      <c r="AVQ485" s="309"/>
      <c r="AVR485" s="309"/>
      <c r="AVS485" s="309"/>
      <c r="AVT485" s="309"/>
      <c r="AVU485" s="309"/>
      <c r="AVV485" s="309"/>
      <c r="AVW485" s="309"/>
      <c r="AVX485" s="309"/>
      <c r="AVY485" s="309"/>
      <c r="AVZ485" s="309"/>
      <c r="AWA485" s="309"/>
      <c r="AWB485" s="309"/>
      <c r="AWC485" s="309"/>
      <c r="AWD485" s="309"/>
      <c r="AWE485" s="309"/>
      <c r="AWF485" s="309"/>
      <c r="AWG485" s="309"/>
      <c r="AWH485" s="309"/>
      <c r="AWI485" s="309"/>
      <c r="AWJ485" s="309"/>
      <c r="AWK485" s="309"/>
      <c r="AWL485" s="309"/>
      <c r="AWM485" s="309"/>
      <c r="AWN485" s="309"/>
      <c r="AWO485" s="309"/>
      <c r="AWP485" s="309"/>
      <c r="AWQ485" s="309"/>
      <c r="AWR485" s="309"/>
      <c r="AWS485" s="309"/>
      <c r="AWT485" s="309"/>
      <c r="AWU485" s="309"/>
      <c r="AWV485" s="309"/>
      <c r="AWW485" s="309"/>
      <c r="AWX485" s="309"/>
      <c r="AWY485" s="309"/>
      <c r="AWZ485" s="309"/>
      <c r="AXA485" s="309"/>
      <c r="AXB485" s="309"/>
      <c r="AXC485" s="309"/>
      <c r="AXD485" s="309"/>
      <c r="AXE485" s="309"/>
      <c r="AXF485" s="309"/>
      <c r="AXG485" s="309"/>
      <c r="AXH485" s="309"/>
      <c r="AXI485" s="309"/>
      <c r="AXJ485" s="309"/>
      <c r="AXK485" s="309"/>
      <c r="AXL485" s="309"/>
      <c r="AXM485" s="309"/>
      <c r="AXN485" s="309"/>
      <c r="AXO485" s="309"/>
      <c r="AXP485" s="309"/>
      <c r="AXQ485" s="309"/>
      <c r="AXR485" s="309"/>
      <c r="AXS485" s="309"/>
      <c r="AXT485" s="309"/>
      <c r="AXU485" s="309"/>
      <c r="AXV485" s="309"/>
      <c r="AXW485" s="309"/>
      <c r="AXX485" s="309"/>
      <c r="AXY485" s="309"/>
      <c r="AXZ485" s="309"/>
      <c r="AYA485" s="309"/>
      <c r="AYB485" s="309"/>
      <c r="AYC485" s="309"/>
      <c r="AYD485" s="309"/>
      <c r="AYE485" s="309"/>
      <c r="AYF485" s="309"/>
      <c r="AYG485" s="309"/>
      <c r="AYH485" s="309"/>
      <c r="AYI485" s="309"/>
      <c r="AYJ485" s="309"/>
      <c r="AYK485" s="309"/>
      <c r="AYL485" s="309"/>
      <c r="AYM485" s="309"/>
      <c r="AYN485" s="309"/>
      <c r="AYO485" s="309"/>
      <c r="AYP485" s="309"/>
      <c r="AYQ485" s="309"/>
      <c r="AYR485" s="309"/>
      <c r="AYS485" s="309"/>
      <c r="AYT485" s="309"/>
      <c r="AYU485" s="309"/>
      <c r="AYV485" s="309"/>
      <c r="AYW485" s="309"/>
      <c r="AYX485" s="309"/>
      <c r="AYY485" s="309"/>
      <c r="AYZ485" s="309"/>
      <c r="AZA485" s="309"/>
      <c r="AZB485" s="309"/>
      <c r="AZC485" s="309"/>
      <c r="AZD485" s="309"/>
      <c r="AZE485" s="309"/>
      <c r="AZF485" s="309"/>
      <c r="AZG485" s="309"/>
      <c r="AZH485" s="309"/>
      <c r="AZI485" s="309"/>
      <c r="AZJ485" s="309"/>
      <c r="AZK485" s="309"/>
      <c r="AZL485" s="309"/>
      <c r="AZM485" s="309"/>
      <c r="AZN485" s="309"/>
      <c r="AZO485" s="309"/>
      <c r="AZP485" s="309"/>
      <c r="AZQ485" s="309"/>
      <c r="AZR485" s="309"/>
      <c r="AZS485" s="309"/>
      <c r="AZT485" s="309"/>
      <c r="AZU485" s="309"/>
      <c r="AZV485" s="309"/>
      <c r="AZW485" s="309"/>
      <c r="AZX485" s="309"/>
      <c r="AZY485" s="309"/>
      <c r="AZZ485" s="309"/>
      <c r="BAA485" s="309"/>
      <c r="BAB485" s="309"/>
      <c r="BAC485" s="309"/>
      <c r="BAD485" s="309"/>
      <c r="BAE485" s="309"/>
      <c r="BAF485" s="309"/>
      <c r="BAG485" s="309"/>
      <c r="BAH485" s="309"/>
      <c r="BAI485" s="309"/>
      <c r="BAJ485" s="309"/>
      <c r="BAK485" s="309"/>
      <c r="BAL485" s="309"/>
      <c r="BAM485" s="309"/>
      <c r="BAN485" s="309"/>
      <c r="BAO485" s="309"/>
      <c r="BAP485" s="309"/>
      <c r="BAQ485" s="309"/>
      <c r="BAR485" s="309"/>
      <c r="BAS485" s="309"/>
      <c r="BAT485" s="309"/>
      <c r="BAU485" s="309"/>
      <c r="BAV485" s="309"/>
      <c r="BAW485" s="309"/>
      <c r="BAX485" s="309"/>
      <c r="BAY485" s="309"/>
      <c r="BAZ485" s="309"/>
      <c r="BBA485" s="309"/>
      <c r="BBB485" s="309"/>
      <c r="BBC485" s="309"/>
      <c r="BBD485" s="309"/>
      <c r="BBE485" s="309"/>
      <c r="BBF485" s="309"/>
      <c r="BBG485" s="309"/>
      <c r="BBH485" s="309"/>
      <c r="BBI485" s="309"/>
      <c r="BBJ485" s="309"/>
      <c r="BBK485" s="309"/>
      <c r="BBL485" s="309"/>
      <c r="BBM485" s="309"/>
      <c r="BBN485" s="309"/>
      <c r="BBO485" s="309"/>
      <c r="BBP485" s="309"/>
      <c r="BBQ485" s="309"/>
      <c r="BBR485" s="309"/>
      <c r="BBS485" s="309"/>
      <c r="BBT485" s="309"/>
      <c r="BBU485" s="309"/>
      <c r="BBV485" s="309"/>
      <c r="BBW485" s="309"/>
      <c r="BBX485" s="309"/>
      <c r="BBY485" s="309"/>
      <c r="BBZ485" s="309"/>
      <c r="BCA485" s="309"/>
      <c r="BCB485" s="309"/>
      <c r="BCC485" s="309"/>
      <c r="BCD485" s="309"/>
      <c r="BCE485" s="309"/>
      <c r="BCF485" s="309"/>
      <c r="BCG485" s="309"/>
      <c r="BCH485" s="309"/>
      <c r="BCI485" s="309"/>
      <c r="BCJ485" s="309"/>
      <c r="BCK485" s="309"/>
      <c r="BCL485" s="309"/>
      <c r="BCM485" s="309"/>
      <c r="BCN485" s="309"/>
      <c r="BCO485" s="309"/>
      <c r="BCP485" s="309"/>
      <c r="BCQ485" s="309"/>
      <c r="BCR485" s="309"/>
      <c r="BCS485" s="309"/>
      <c r="BCT485" s="309"/>
      <c r="BCU485" s="309"/>
      <c r="BCV485" s="309"/>
      <c r="BCW485" s="309"/>
      <c r="BCX485" s="309"/>
      <c r="BCY485" s="309"/>
      <c r="BCZ485" s="309"/>
      <c r="BDA485" s="309"/>
      <c r="BDB485" s="309"/>
      <c r="BDC485" s="309"/>
      <c r="BDD485" s="309"/>
      <c r="BDE485" s="309"/>
      <c r="BDF485" s="309"/>
      <c r="BDG485" s="309"/>
      <c r="BDH485" s="309"/>
      <c r="BDI485" s="309"/>
      <c r="BDJ485" s="309"/>
      <c r="BDK485" s="309"/>
      <c r="BDL485" s="309"/>
      <c r="BDM485" s="309"/>
      <c r="BDN485" s="309"/>
      <c r="BDO485" s="309"/>
      <c r="BDP485" s="309"/>
      <c r="BDQ485" s="309"/>
      <c r="BDR485" s="309"/>
      <c r="BDS485" s="309"/>
      <c r="BDT485" s="309"/>
      <c r="BDU485" s="309"/>
      <c r="BDV485" s="309"/>
      <c r="BDW485" s="309"/>
      <c r="BDX485" s="309"/>
      <c r="BDY485" s="309"/>
      <c r="BDZ485" s="309"/>
      <c r="BEA485" s="309"/>
      <c r="BEB485" s="309"/>
      <c r="BEC485" s="309"/>
      <c r="BED485" s="309"/>
      <c r="BEE485" s="309"/>
      <c r="BEF485" s="309"/>
      <c r="BEG485" s="309"/>
      <c r="BEH485" s="309"/>
      <c r="BEI485" s="309"/>
      <c r="BEJ485" s="309"/>
      <c r="BEK485" s="309"/>
      <c r="BEL485" s="309"/>
      <c r="BEM485" s="309"/>
      <c r="BEN485" s="309"/>
      <c r="BEO485" s="309"/>
      <c r="BEP485" s="309"/>
      <c r="BEQ485" s="309"/>
      <c r="BER485" s="309"/>
      <c r="BES485" s="309"/>
      <c r="BET485" s="309"/>
      <c r="BEU485" s="309"/>
      <c r="BEV485" s="309"/>
      <c r="BEW485" s="309"/>
      <c r="BEX485" s="309"/>
      <c r="BEY485" s="309"/>
      <c r="BEZ485" s="309"/>
      <c r="BFA485" s="309"/>
      <c r="BFB485" s="309"/>
      <c r="BFC485" s="309"/>
      <c r="BFD485" s="309"/>
      <c r="BFE485" s="309"/>
      <c r="BFF485" s="309"/>
      <c r="BFG485" s="309"/>
      <c r="BFH485" s="309"/>
      <c r="BFI485" s="309"/>
      <c r="BFJ485" s="309"/>
      <c r="BFK485" s="309"/>
      <c r="BFL485" s="309"/>
      <c r="BFM485" s="309"/>
      <c r="BFN485" s="309"/>
      <c r="BFO485" s="309"/>
      <c r="BFP485" s="309"/>
      <c r="BFQ485" s="309"/>
      <c r="BFR485" s="309"/>
      <c r="BFS485" s="309"/>
      <c r="BFT485" s="309"/>
      <c r="BFU485" s="309"/>
      <c r="BFV485" s="309"/>
      <c r="BFW485" s="309"/>
      <c r="BFX485" s="309"/>
      <c r="BFY485" s="309"/>
      <c r="BFZ485" s="309"/>
      <c r="BGA485" s="309"/>
      <c r="BGB485" s="309"/>
      <c r="BGC485" s="309"/>
      <c r="BGD485" s="309"/>
      <c r="BGE485" s="309"/>
      <c r="BGF485" s="309"/>
      <c r="BGG485" s="309"/>
      <c r="BGH485" s="309"/>
    </row>
    <row r="486" spans="6:1542" s="18" customFormat="1" ht="14.45" customHeight="1" x14ac:dyDescent="0.25">
      <c r="F486" s="68"/>
      <c r="Y486" s="68"/>
      <c r="AC486" s="309"/>
      <c r="AD486" s="309"/>
      <c r="AE486" s="309"/>
      <c r="AF486" s="309"/>
      <c r="AG486" s="309"/>
      <c r="AH486" s="309"/>
      <c r="AI486" s="309"/>
      <c r="AJ486" s="309"/>
      <c r="AK486" s="309"/>
      <c r="AL486" s="309"/>
      <c r="AM486" s="309"/>
      <c r="AN486" s="309"/>
      <c r="AO486" s="309"/>
      <c r="AP486" s="309"/>
      <c r="AQ486" s="309"/>
      <c r="AR486" s="309"/>
      <c r="AS486" s="309"/>
      <c r="AT486" s="309"/>
      <c r="AU486" s="309"/>
      <c r="AV486" s="309"/>
      <c r="AW486" s="309"/>
      <c r="AX486" s="309"/>
      <c r="AY486" s="309"/>
      <c r="AZ486" s="309"/>
      <c r="BA486" s="309"/>
      <c r="BB486" s="309"/>
      <c r="BC486" s="309"/>
      <c r="BD486" s="309"/>
      <c r="BE486" s="309"/>
      <c r="BF486" s="309"/>
      <c r="BG486" s="309"/>
      <c r="BH486" s="309"/>
      <c r="BI486" s="309"/>
      <c r="BJ486" s="309"/>
      <c r="BK486" s="309"/>
      <c r="BL486" s="309"/>
      <c r="BM486" s="309"/>
      <c r="BN486" s="309"/>
      <c r="BO486" s="309"/>
      <c r="BP486" s="309"/>
      <c r="BQ486" s="309"/>
      <c r="BR486" s="309"/>
      <c r="BS486" s="309"/>
      <c r="BT486" s="309"/>
      <c r="BU486" s="309"/>
      <c r="BV486" s="309"/>
      <c r="BW486" s="309"/>
      <c r="BX486" s="309"/>
      <c r="BY486" s="309"/>
      <c r="BZ486" s="309"/>
      <c r="CA486" s="309"/>
      <c r="CB486" s="309"/>
      <c r="CC486" s="309"/>
      <c r="CD486" s="309"/>
      <c r="CE486" s="309"/>
      <c r="CF486" s="309"/>
      <c r="CG486" s="309"/>
      <c r="CH486" s="309"/>
      <c r="CI486" s="309"/>
      <c r="CJ486" s="309"/>
      <c r="CK486" s="309"/>
      <c r="CL486" s="309"/>
      <c r="CM486" s="309"/>
      <c r="CN486" s="309"/>
      <c r="CO486" s="309"/>
      <c r="CP486" s="309"/>
      <c r="CQ486" s="309"/>
      <c r="CR486" s="309"/>
      <c r="CS486" s="309"/>
      <c r="CT486" s="309"/>
      <c r="CU486" s="309"/>
      <c r="CV486" s="309"/>
      <c r="CW486" s="309"/>
      <c r="CX486" s="309"/>
      <c r="CY486" s="309"/>
      <c r="CZ486" s="309"/>
      <c r="DA486" s="309"/>
      <c r="DB486" s="309"/>
      <c r="DC486" s="309"/>
      <c r="DD486" s="309"/>
      <c r="DE486" s="309"/>
      <c r="DF486" s="309"/>
      <c r="DG486" s="309"/>
      <c r="DH486" s="309"/>
      <c r="DI486" s="309"/>
      <c r="DJ486" s="309"/>
      <c r="DK486" s="309"/>
      <c r="DL486" s="309"/>
      <c r="DM486" s="309"/>
      <c r="DN486" s="309"/>
      <c r="DO486" s="309"/>
      <c r="DP486" s="309"/>
      <c r="DQ486" s="309"/>
      <c r="DR486" s="309"/>
      <c r="DS486" s="309"/>
      <c r="DT486" s="309"/>
      <c r="DU486" s="309"/>
      <c r="DV486" s="309"/>
      <c r="DW486" s="309"/>
      <c r="DX486" s="309"/>
      <c r="DY486" s="309"/>
      <c r="DZ486" s="309"/>
      <c r="EA486" s="309"/>
      <c r="EB486" s="309"/>
      <c r="EC486" s="309"/>
      <c r="ED486" s="309"/>
      <c r="EE486" s="309"/>
      <c r="EF486" s="309"/>
      <c r="EG486" s="309"/>
      <c r="EH486" s="309"/>
      <c r="EI486" s="309"/>
      <c r="EJ486" s="309"/>
      <c r="EK486" s="309"/>
      <c r="EL486" s="309"/>
      <c r="EM486" s="309"/>
      <c r="EN486" s="309"/>
      <c r="EO486" s="309"/>
      <c r="EP486" s="309"/>
      <c r="EQ486" s="309"/>
      <c r="ER486" s="309"/>
      <c r="ES486" s="309"/>
      <c r="ET486" s="309"/>
      <c r="EU486" s="309"/>
      <c r="EV486" s="309"/>
      <c r="EW486" s="309"/>
      <c r="EX486" s="309"/>
      <c r="EY486" s="309"/>
      <c r="EZ486" s="309"/>
      <c r="FA486" s="309"/>
      <c r="FB486" s="309"/>
      <c r="FC486" s="309"/>
      <c r="FD486" s="309"/>
      <c r="FE486" s="309"/>
      <c r="FF486" s="309"/>
      <c r="FG486" s="309"/>
      <c r="FH486" s="309"/>
      <c r="FI486" s="309"/>
      <c r="FJ486" s="309"/>
      <c r="FK486" s="309"/>
      <c r="FL486" s="309"/>
      <c r="FM486" s="309"/>
      <c r="FN486" s="309"/>
      <c r="FO486" s="309"/>
      <c r="FP486" s="309"/>
      <c r="FQ486" s="309"/>
      <c r="FR486" s="309"/>
      <c r="FS486" s="309"/>
      <c r="FT486" s="309"/>
      <c r="FU486" s="309"/>
      <c r="FV486" s="309"/>
      <c r="FW486" s="309"/>
      <c r="FX486" s="309"/>
      <c r="FY486" s="309"/>
      <c r="FZ486" s="309"/>
      <c r="GA486" s="309"/>
      <c r="GB486" s="309"/>
      <c r="GC486" s="309"/>
      <c r="GD486" s="309"/>
      <c r="GE486" s="309"/>
      <c r="GF486" s="309"/>
      <c r="GG486" s="309"/>
      <c r="GH486" s="309"/>
      <c r="GI486" s="309"/>
      <c r="GJ486" s="309"/>
      <c r="GK486" s="309"/>
      <c r="GL486" s="309"/>
      <c r="GM486" s="309"/>
      <c r="GN486" s="309"/>
      <c r="GO486" s="309"/>
      <c r="GP486" s="309"/>
      <c r="GQ486" s="309"/>
      <c r="GR486" s="309"/>
      <c r="GS486" s="309"/>
      <c r="GT486" s="309"/>
      <c r="GU486" s="309"/>
      <c r="GV486" s="309"/>
      <c r="GW486" s="309"/>
      <c r="GX486" s="309"/>
      <c r="GY486" s="309"/>
      <c r="GZ486" s="309"/>
      <c r="HA486" s="309"/>
      <c r="HB486" s="309"/>
      <c r="HC486" s="309"/>
      <c r="HD486" s="309"/>
      <c r="HE486" s="309"/>
      <c r="HF486" s="309"/>
      <c r="HG486" s="309"/>
      <c r="HH486" s="309"/>
      <c r="HI486" s="309"/>
      <c r="HJ486" s="309"/>
      <c r="HK486" s="309"/>
      <c r="HL486" s="309"/>
      <c r="HM486" s="309"/>
      <c r="HN486" s="309"/>
      <c r="HO486" s="309"/>
      <c r="HP486" s="309"/>
      <c r="HQ486" s="309"/>
      <c r="HR486" s="309"/>
      <c r="HS486" s="309"/>
      <c r="HT486" s="309"/>
      <c r="HU486" s="309"/>
      <c r="HV486" s="309"/>
      <c r="HW486" s="309"/>
      <c r="HX486" s="309"/>
      <c r="HY486" s="309"/>
      <c r="HZ486" s="309"/>
      <c r="IA486" s="309"/>
      <c r="IB486" s="309"/>
      <c r="IC486" s="309"/>
      <c r="ID486" s="309"/>
      <c r="IE486" s="309"/>
      <c r="IF486" s="309"/>
      <c r="IG486" s="309"/>
      <c r="IH486" s="309"/>
      <c r="II486" s="309"/>
      <c r="IJ486" s="309"/>
      <c r="IK486" s="309"/>
      <c r="IL486" s="309"/>
      <c r="IM486" s="309"/>
      <c r="IN486" s="309"/>
      <c r="IO486" s="309"/>
      <c r="IP486" s="309"/>
      <c r="IQ486" s="309"/>
      <c r="IR486" s="309"/>
      <c r="IS486" s="309"/>
      <c r="IT486" s="309"/>
      <c r="IU486" s="309"/>
      <c r="IV486" s="309"/>
      <c r="IW486" s="309"/>
      <c r="IX486" s="309"/>
      <c r="IY486" s="309"/>
      <c r="IZ486" s="309"/>
      <c r="JA486" s="309"/>
      <c r="JB486" s="309"/>
      <c r="JC486" s="309"/>
      <c r="JD486" s="309"/>
      <c r="JE486" s="309"/>
      <c r="JF486" s="309"/>
      <c r="JG486" s="309"/>
      <c r="JH486" s="309"/>
      <c r="JI486" s="309"/>
      <c r="JJ486" s="309"/>
      <c r="JK486" s="309"/>
      <c r="JL486" s="309"/>
      <c r="JM486" s="309"/>
      <c r="JN486" s="309"/>
      <c r="JO486" s="309"/>
      <c r="JP486" s="309"/>
      <c r="JQ486" s="309"/>
      <c r="JR486" s="309"/>
      <c r="JS486" s="309"/>
      <c r="JT486" s="309"/>
      <c r="JU486" s="309"/>
      <c r="JV486" s="309"/>
      <c r="JW486" s="309"/>
      <c r="JX486" s="309"/>
      <c r="JY486" s="309"/>
      <c r="JZ486" s="309"/>
      <c r="KA486" s="309"/>
      <c r="KB486" s="309"/>
      <c r="KC486" s="309"/>
      <c r="KD486" s="309"/>
      <c r="KE486" s="309"/>
      <c r="KF486" s="309"/>
      <c r="KG486" s="309"/>
      <c r="KH486" s="309"/>
      <c r="KI486" s="309"/>
      <c r="KJ486" s="309"/>
      <c r="KK486" s="309"/>
      <c r="KL486" s="309"/>
      <c r="KM486" s="309"/>
      <c r="KN486" s="309"/>
      <c r="KO486" s="309"/>
      <c r="KP486" s="309"/>
      <c r="KQ486" s="309"/>
      <c r="KR486" s="309"/>
      <c r="KS486" s="309"/>
      <c r="KT486" s="309"/>
      <c r="KU486" s="309"/>
      <c r="KV486" s="309"/>
      <c r="KW486" s="309"/>
      <c r="KX486" s="309"/>
      <c r="KY486" s="309"/>
      <c r="KZ486" s="309"/>
      <c r="LA486" s="309"/>
      <c r="LB486" s="309"/>
      <c r="LC486" s="309"/>
      <c r="LD486" s="309"/>
      <c r="LE486" s="309"/>
      <c r="LF486" s="309"/>
      <c r="LG486" s="309"/>
      <c r="LH486" s="309"/>
      <c r="LI486" s="309"/>
      <c r="LJ486" s="309"/>
      <c r="LK486" s="309"/>
      <c r="LL486" s="309"/>
      <c r="LM486" s="309"/>
      <c r="LN486" s="309"/>
      <c r="LO486" s="309"/>
      <c r="LP486" s="309"/>
      <c r="LQ486" s="309"/>
      <c r="LR486" s="309"/>
      <c r="LS486" s="309"/>
      <c r="LT486" s="309"/>
      <c r="LU486" s="309"/>
      <c r="LV486" s="309"/>
      <c r="LW486" s="309"/>
      <c r="LX486" s="309"/>
      <c r="LY486" s="309"/>
      <c r="LZ486" s="309"/>
      <c r="MA486" s="309"/>
      <c r="MB486" s="309"/>
      <c r="MC486" s="309"/>
      <c r="MD486" s="309"/>
      <c r="ME486" s="309"/>
      <c r="MF486" s="309"/>
      <c r="MG486" s="309"/>
      <c r="MH486" s="309"/>
      <c r="MI486" s="309"/>
      <c r="MJ486" s="309"/>
      <c r="MK486" s="309"/>
      <c r="ML486" s="309"/>
      <c r="MM486" s="309"/>
      <c r="MN486" s="309"/>
      <c r="MO486" s="309"/>
      <c r="MP486" s="309"/>
      <c r="MQ486" s="309"/>
      <c r="MR486" s="309"/>
      <c r="MS486" s="309"/>
      <c r="MT486" s="309"/>
      <c r="MU486" s="309"/>
      <c r="MV486" s="309"/>
      <c r="MW486" s="309"/>
      <c r="MX486" s="309"/>
      <c r="MY486" s="309"/>
      <c r="MZ486" s="309"/>
      <c r="NA486" s="309"/>
      <c r="NB486" s="309"/>
      <c r="NC486" s="309"/>
      <c r="ND486" s="309"/>
      <c r="NE486" s="309"/>
      <c r="NF486" s="309"/>
      <c r="NG486" s="309"/>
      <c r="NH486" s="309"/>
      <c r="NI486" s="309"/>
      <c r="NJ486" s="309"/>
      <c r="NK486" s="309"/>
      <c r="NL486" s="309"/>
      <c r="NM486" s="309"/>
      <c r="NN486" s="309"/>
      <c r="NO486" s="309"/>
      <c r="NP486" s="309"/>
      <c r="NQ486" s="309"/>
      <c r="NR486" s="309"/>
      <c r="NS486" s="309"/>
      <c r="NT486" s="309"/>
      <c r="NU486" s="309"/>
      <c r="NV486" s="309"/>
      <c r="NW486" s="309"/>
      <c r="NX486" s="309"/>
      <c r="NY486" s="309"/>
      <c r="NZ486" s="309"/>
      <c r="OA486" s="309"/>
      <c r="OB486" s="309"/>
      <c r="OC486" s="309"/>
      <c r="OD486" s="309"/>
      <c r="OE486" s="309"/>
      <c r="OF486" s="309"/>
      <c r="OG486" s="309"/>
      <c r="OH486" s="309"/>
      <c r="OI486" s="309"/>
      <c r="OJ486" s="309"/>
      <c r="OK486" s="309"/>
      <c r="OL486" s="309"/>
      <c r="OM486" s="309"/>
      <c r="ON486" s="309"/>
      <c r="OO486" s="309"/>
      <c r="OP486" s="309"/>
      <c r="OQ486" s="309"/>
      <c r="OR486" s="309"/>
      <c r="OS486" s="309"/>
      <c r="OT486" s="309"/>
      <c r="OU486" s="309"/>
      <c r="OV486" s="309"/>
      <c r="OW486" s="309"/>
      <c r="OX486" s="309"/>
      <c r="OY486" s="309"/>
      <c r="OZ486" s="309"/>
      <c r="PA486" s="309"/>
      <c r="PB486" s="309"/>
      <c r="PC486" s="309"/>
      <c r="PD486" s="309"/>
      <c r="PE486" s="309"/>
      <c r="PF486" s="309"/>
      <c r="PG486" s="309"/>
      <c r="PH486" s="309"/>
      <c r="PI486" s="309"/>
      <c r="PJ486" s="309"/>
      <c r="PK486" s="309"/>
      <c r="PL486" s="309"/>
      <c r="PM486" s="309"/>
      <c r="PN486" s="309"/>
      <c r="PO486" s="309"/>
      <c r="PP486" s="309"/>
      <c r="PQ486" s="309"/>
      <c r="PR486" s="309"/>
      <c r="PS486" s="309"/>
      <c r="PT486" s="309"/>
      <c r="PU486" s="309"/>
      <c r="PV486" s="309"/>
      <c r="PW486" s="309"/>
      <c r="PX486" s="309"/>
      <c r="PY486" s="309"/>
      <c r="PZ486" s="309"/>
      <c r="QA486" s="309"/>
      <c r="QB486" s="309"/>
      <c r="QC486" s="309"/>
      <c r="QD486" s="309"/>
      <c r="QE486" s="309"/>
      <c r="QF486" s="309"/>
      <c r="QG486" s="309"/>
      <c r="QH486" s="309"/>
      <c r="QI486" s="309"/>
      <c r="QJ486" s="309"/>
      <c r="QK486" s="309"/>
      <c r="QL486" s="309"/>
      <c r="QM486" s="309"/>
      <c r="QN486" s="309"/>
      <c r="QO486" s="309"/>
      <c r="QP486" s="309"/>
      <c r="QQ486" s="309"/>
      <c r="QR486" s="309"/>
      <c r="QS486" s="309"/>
      <c r="QT486" s="309"/>
      <c r="QU486" s="309"/>
      <c r="QV486" s="309"/>
      <c r="QW486" s="309"/>
      <c r="QX486" s="309"/>
      <c r="QY486" s="309"/>
      <c r="QZ486" s="309"/>
      <c r="RA486" s="309"/>
      <c r="RB486" s="309"/>
      <c r="RC486" s="309"/>
      <c r="RD486" s="309"/>
      <c r="RE486" s="309"/>
      <c r="RF486" s="309"/>
      <c r="RG486" s="309"/>
      <c r="RH486" s="309"/>
      <c r="RI486" s="309"/>
      <c r="RJ486" s="309"/>
      <c r="RK486" s="309"/>
      <c r="RL486" s="309"/>
      <c r="RM486" s="309"/>
      <c r="RN486" s="309"/>
      <c r="RO486" s="309"/>
      <c r="RP486" s="309"/>
      <c r="RQ486" s="309"/>
      <c r="RR486" s="309"/>
      <c r="RS486" s="309"/>
      <c r="RT486" s="309"/>
      <c r="RU486" s="309"/>
      <c r="RV486" s="309"/>
      <c r="RW486" s="309"/>
      <c r="RX486" s="309"/>
      <c r="RY486" s="309"/>
      <c r="RZ486" s="309"/>
      <c r="SA486" s="309"/>
      <c r="SB486" s="309"/>
      <c r="SC486" s="309"/>
      <c r="SD486" s="309"/>
      <c r="SE486" s="309"/>
      <c r="SF486" s="309"/>
      <c r="SG486" s="309"/>
      <c r="SH486" s="309"/>
      <c r="SI486" s="309"/>
      <c r="SJ486" s="309"/>
      <c r="SK486" s="309"/>
      <c r="SL486" s="309"/>
      <c r="SM486" s="309"/>
      <c r="SN486" s="309"/>
      <c r="SO486" s="309"/>
      <c r="SP486" s="309"/>
      <c r="SQ486" s="309"/>
      <c r="SR486" s="309"/>
      <c r="SS486" s="309"/>
      <c r="ST486" s="309"/>
      <c r="SU486" s="309"/>
      <c r="SV486" s="309"/>
      <c r="SW486" s="309"/>
      <c r="SX486" s="309"/>
      <c r="SY486" s="309"/>
      <c r="SZ486" s="309"/>
      <c r="TA486" s="309"/>
      <c r="TB486" s="309"/>
      <c r="TC486" s="309"/>
      <c r="TD486" s="309"/>
      <c r="TE486" s="309"/>
      <c r="TF486" s="309"/>
      <c r="TG486" s="309"/>
      <c r="TH486" s="309"/>
      <c r="TI486" s="309"/>
      <c r="TJ486" s="309"/>
      <c r="TK486" s="309"/>
      <c r="TL486" s="309"/>
      <c r="TM486" s="309"/>
      <c r="TN486" s="309"/>
      <c r="TO486" s="309"/>
      <c r="TP486" s="309"/>
      <c r="TQ486" s="309"/>
      <c r="TR486" s="309"/>
      <c r="TS486" s="309"/>
      <c r="TT486" s="309"/>
      <c r="TU486" s="309"/>
      <c r="TV486" s="309"/>
      <c r="TW486" s="309"/>
      <c r="TX486" s="309"/>
      <c r="TY486" s="309"/>
      <c r="TZ486" s="309"/>
      <c r="UA486" s="309"/>
      <c r="UB486" s="309"/>
      <c r="UC486" s="309"/>
      <c r="UD486" s="309"/>
      <c r="UE486" s="309"/>
      <c r="UF486" s="309"/>
      <c r="UG486" s="309"/>
      <c r="UH486" s="309"/>
      <c r="UI486" s="309"/>
      <c r="UJ486" s="309"/>
      <c r="UK486" s="309"/>
      <c r="UL486" s="309"/>
      <c r="UM486" s="309"/>
      <c r="UN486" s="309"/>
      <c r="UO486" s="309"/>
      <c r="UP486" s="309"/>
      <c r="UQ486" s="309"/>
      <c r="UR486" s="309"/>
      <c r="US486" s="309"/>
      <c r="UT486" s="309"/>
      <c r="UU486" s="309"/>
      <c r="UV486" s="309"/>
      <c r="UW486" s="309"/>
      <c r="UX486" s="309"/>
      <c r="UY486" s="309"/>
      <c r="UZ486" s="309"/>
      <c r="VA486" s="309"/>
      <c r="VB486" s="309"/>
      <c r="VC486" s="309"/>
      <c r="VD486" s="309"/>
      <c r="VE486" s="309"/>
      <c r="VF486" s="309"/>
      <c r="VG486" s="309"/>
      <c r="VH486" s="309"/>
      <c r="VI486" s="309"/>
      <c r="VJ486" s="309"/>
      <c r="VK486" s="309"/>
      <c r="VL486" s="309"/>
      <c r="VM486" s="309"/>
      <c r="VN486" s="309"/>
      <c r="VO486" s="309"/>
      <c r="VP486" s="309"/>
      <c r="VQ486" s="309"/>
      <c r="VR486" s="309"/>
      <c r="VS486" s="309"/>
      <c r="VT486" s="309"/>
      <c r="VU486" s="309"/>
      <c r="VV486" s="309"/>
      <c r="VW486" s="309"/>
      <c r="VX486" s="309"/>
      <c r="VY486" s="309"/>
      <c r="VZ486" s="309"/>
      <c r="WA486" s="309"/>
      <c r="WB486" s="309"/>
      <c r="WC486" s="309"/>
      <c r="WD486" s="309"/>
      <c r="WE486" s="309"/>
      <c r="WF486" s="309"/>
      <c r="WG486" s="309"/>
      <c r="WH486" s="309"/>
      <c r="WI486" s="309"/>
      <c r="WJ486" s="309"/>
      <c r="WK486" s="309"/>
      <c r="WL486" s="309"/>
      <c r="WM486" s="309"/>
      <c r="WN486" s="309"/>
      <c r="WO486" s="309"/>
      <c r="WP486" s="309"/>
      <c r="WQ486" s="309"/>
      <c r="WR486" s="309"/>
      <c r="WS486" s="309"/>
      <c r="WT486" s="309"/>
      <c r="WU486" s="309"/>
      <c r="WV486" s="309"/>
      <c r="WW486" s="309"/>
      <c r="WX486" s="309"/>
      <c r="WY486" s="309"/>
      <c r="WZ486" s="309"/>
      <c r="XA486" s="309"/>
      <c r="XB486" s="309"/>
      <c r="XC486" s="309"/>
      <c r="XD486" s="309"/>
      <c r="XE486" s="309"/>
      <c r="XF486" s="309"/>
      <c r="XG486" s="309"/>
      <c r="XH486" s="309"/>
      <c r="XI486" s="309"/>
      <c r="XJ486" s="309"/>
      <c r="XK486" s="309"/>
      <c r="XL486" s="309"/>
      <c r="XM486" s="309"/>
      <c r="XN486" s="309"/>
      <c r="XO486" s="309"/>
      <c r="XP486" s="309"/>
      <c r="XQ486" s="309"/>
      <c r="XR486" s="309"/>
      <c r="XS486" s="309"/>
      <c r="XT486" s="309"/>
      <c r="XU486" s="309"/>
      <c r="XV486" s="309"/>
      <c r="XW486" s="309"/>
      <c r="XX486" s="309"/>
      <c r="XY486" s="309"/>
      <c r="XZ486" s="309"/>
      <c r="YA486" s="309"/>
      <c r="YB486" s="309"/>
      <c r="YC486" s="309"/>
      <c r="YD486" s="309"/>
      <c r="YE486" s="309"/>
      <c r="YF486" s="309"/>
      <c r="YG486" s="309"/>
      <c r="YH486" s="309"/>
      <c r="YI486" s="309"/>
      <c r="YJ486" s="309"/>
      <c r="YK486" s="309"/>
      <c r="YL486" s="309"/>
      <c r="YM486" s="309"/>
      <c r="YN486" s="309"/>
      <c r="YO486" s="309"/>
      <c r="YP486" s="309"/>
      <c r="YQ486" s="309"/>
      <c r="YR486" s="309"/>
      <c r="YS486" s="309"/>
      <c r="YT486" s="309"/>
      <c r="YU486" s="309"/>
      <c r="YV486" s="309"/>
      <c r="YW486" s="309"/>
      <c r="YX486" s="309"/>
      <c r="YY486" s="309"/>
      <c r="YZ486" s="309"/>
      <c r="ZA486" s="309"/>
      <c r="ZB486" s="309"/>
      <c r="ZC486" s="309"/>
      <c r="ZD486" s="309"/>
      <c r="ZE486" s="309"/>
      <c r="ZF486" s="309"/>
      <c r="ZG486" s="309"/>
      <c r="ZH486" s="309"/>
      <c r="ZI486" s="309"/>
      <c r="ZJ486" s="309"/>
      <c r="ZK486" s="309"/>
      <c r="ZL486" s="309"/>
      <c r="ZM486" s="309"/>
      <c r="ZN486" s="309"/>
      <c r="ZO486" s="309"/>
      <c r="ZP486" s="309"/>
      <c r="ZQ486" s="309"/>
      <c r="ZR486" s="309"/>
      <c r="ZS486" s="309"/>
      <c r="ZT486" s="309"/>
      <c r="ZU486" s="309"/>
      <c r="ZV486" s="309"/>
      <c r="ZW486" s="309"/>
      <c r="ZX486" s="309"/>
      <c r="ZY486" s="309"/>
      <c r="ZZ486" s="309"/>
      <c r="AAA486" s="309"/>
      <c r="AAB486" s="309"/>
      <c r="AAC486" s="309"/>
      <c r="AAD486" s="309"/>
      <c r="AAE486" s="309"/>
      <c r="AAF486" s="309"/>
      <c r="AAG486" s="309"/>
      <c r="AAH486" s="309"/>
      <c r="AAI486" s="309"/>
      <c r="AAJ486" s="309"/>
      <c r="AAK486" s="309"/>
      <c r="AAL486" s="309"/>
      <c r="AAM486" s="309"/>
      <c r="AAN486" s="309"/>
      <c r="AAO486" s="309"/>
      <c r="AAP486" s="309"/>
      <c r="AAQ486" s="309"/>
      <c r="AAR486" s="309"/>
      <c r="AAS486" s="309"/>
      <c r="AAT486" s="309"/>
      <c r="AAU486" s="309"/>
      <c r="AAV486" s="309"/>
      <c r="AAW486" s="309"/>
      <c r="AAX486" s="309"/>
      <c r="AAY486" s="309"/>
      <c r="AAZ486" s="309"/>
      <c r="ABA486" s="309"/>
      <c r="ABB486" s="309"/>
      <c r="ABC486" s="309"/>
      <c r="ABD486" s="309"/>
      <c r="ABE486" s="309"/>
      <c r="ABF486" s="309"/>
      <c r="ABG486" s="309"/>
      <c r="ABH486" s="309"/>
      <c r="ABI486" s="309"/>
      <c r="ABJ486" s="309"/>
      <c r="ABK486" s="309"/>
      <c r="ABL486" s="309"/>
      <c r="ABM486" s="309"/>
      <c r="ABN486" s="309"/>
      <c r="ABO486" s="309"/>
      <c r="ABP486" s="309"/>
      <c r="ABQ486" s="309"/>
      <c r="ABR486" s="309"/>
      <c r="ABS486" s="309"/>
      <c r="ABT486" s="309"/>
      <c r="ABU486" s="309"/>
      <c r="ABV486" s="309"/>
      <c r="ABW486" s="309"/>
      <c r="ABX486" s="309"/>
      <c r="ABY486" s="309"/>
      <c r="ABZ486" s="309"/>
      <c r="ACA486" s="309"/>
      <c r="ACB486" s="309"/>
      <c r="ACC486" s="309"/>
      <c r="ACD486" s="309"/>
      <c r="ACE486" s="309"/>
      <c r="ACF486" s="309"/>
      <c r="ACG486" s="309"/>
      <c r="ACH486" s="309"/>
      <c r="ACI486" s="309"/>
      <c r="ACJ486" s="309"/>
      <c r="ACK486" s="309"/>
      <c r="ACL486" s="309"/>
      <c r="ACM486" s="309"/>
      <c r="ACN486" s="309"/>
      <c r="ACO486" s="309"/>
      <c r="ACP486" s="309"/>
      <c r="ACQ486" s="309"/>
      <c r="ACR486" s="309"/>
      <c r="ACS486" s="309"/>
      <c r="ACT486" s="309"/>
      <c r="ACU486" s="309"/>
      <c r="ACV486" s="309"/>
      <c r="ACW486" s="309"/>
      <c r="ACX486" s="309"/>
      <c r="ACY486" s="309"/>
      <c r="ACZ486" s="309"/>
      <c r="ADA486" s="309"/>
      <c r="ADB486" s="309"/>
      <c r="ADC486" s="309"/>
      <c r="ADD486" s="309"/>
      <c r="ADE486" s="309"/>
      <c r="ADF486" s="309"/>
      <c r="ADG486" s="309"/>
      <c r="ADH486" s="309"/>
      <c r="ADI486" s="309"/>
      <c r="ADJ486" s="309"/>
      <c r="ADK486" s="309"/>
      <c r="ADL486" s="309"/>
      <c r="ADM486" s="309"/>
      <c r="ADN486" s="309"/>
      <c r="ADO486" s="309"/>
      <c r="ADP486" s="309"/>
      <c r="ADQ486" s="309"/>
      <c r="ADR486" s="309"/>
      <c r="ADS486" s="309"/>
      <c r="ADT486" s="309"/>
      <c r="ADU486" s="309"/>
      <c r="ADV486" s="309"/>
      <c r="ADW486" s="309"/>
      <c r="ADX486" s="309"/>
      <c r="ADY486" s="309"/>
      <c r="ADZ486" s="309"/>
      <c r="AEA486" s="309"/>
      <c r="AEB486" s="309"/>
      <c r="AEC486" s="309"/>
      <c r="AED486" s="309"/>
      <c r="AEE486" s="309"/>
      <c r="AEF486" s="309"/>
      <c r="AEG486" s="309"/>
      <c r="AEH486" s="309"/>
      <c r="AEI486" s="309"/>
      <c r="AEJ486" s="309"/>
      <c r="AEK486" s="309"/>
      <c r="AEL486" s="309"/>
      <c r="AEM486" s="309"/>
      <c r="AEN486" s="309"/>
      <c r="AEO486" s="309"/>
      <c r="AEP486" s="309"/>
      <c r="AEQ486" s="309"/>
      <c r="AER486" s="309"/>
      <c r="AES486" s="309"/>
      <c r="AET486" s="309"/>
      <c r="AEU486" s="309"/>
      <c r="AEV486" s="309"/>
      <c r="AEW486" s="309"/>
      <c r="AEX486" s="309"/>
      <c r="AEY486" s="309"/>
      <c r="AEZ486" s="309"/>
      <c r="AFA486" s="309"/>
      <c r="AFB486" s="309"/>
      <c r="AFC486" s="309"/>
      <c r="AFD486" s="309"/>
      <c r="AFE486" s="309"/>
      <c r="AFF486" s="309"/>
      <c r="AFG486" s="309"/>
      <c r="AFH486" s="309"/>
      <c r="AFI486" s="309"/>
      <c r="AFJ486" s="309"/>
      <c r="AFK486" s="309"/>
      <c r="AFL486" s="309"/>
      <c r="AFM486" s="309"/>
      <c r="AFN486" s="309"/>
      <c r="AFO486" s="309"/>
      <c r="AFP486" s="309"/>
      <c r="AFQ486" s="309"/>
      <c r="AFR486" s="309"/>
      <c r="AFS486" s="309"/>
      <c r="AFT486" s="309"/>
      <c r="AFU486" s="309"/>
      <c r="AFV486" s="309"/>
      <c r="AFW486" s="309"/>
      <c r="AFX486" s="309"/>
      <c r="AFY486" s="309"/>
      <c r="AFZ486" s="309"/>
      <c r="AGA486" s="309"/>
      <c r="AGB486" s="309"/>
      <c r="AGC486" s="309"/>
      <c r="AGD486" s="309"/>
      <c r="AGE486" s="309"/>
      <c r="AGF486" s="309"/>
      <c r="AGG486" s="309"/>
      <c r="AGH486" s="309"/>
      <c r="AGI486" s="309"/>
      <c r="AGJ486" s="309"/>
      <c r="AGK486" s="309"/>
      <c r="AGL486" s="309"/>
      <c r="AGM486" s="309"/>
      <c r="AGN486" s="309"/>
      <c r="AGO486" s="309"/>
      <c r="AGP486" s="309"/>
      <c r="AGQ486" s="309"/>
      <c r="AGR486" s="309"/>
      <c r="AGS486" s="309"/>
      <c r="AGT486" s="309"/>
      <c r="AGU486" s="309"/>
      <c r="AGV486" s="309"/>
      <c r="AGW486" s="309"/>
      <c r="AGX486" s="309"/>
      <c r="AGY486" s="309"/>
      <c r="AGZ486" s="309"/>
      <c r="AHA486" s="309"/>
      <c r="AHB486" s="309"/>
      <c r="AHC486" s="309"/>
      <c r="AHD486" s="309"/>
      <c r="AHE486" s="309"/>
      <c r="AHF486" s="309"/>
      <c r="AHG486" s="309"/>
      <c r="AHH486" s="309"/>
      <c r="AHI486" s="309"/>
      <c r="AHJ486" s="309"/>
      <c r="AHK486" s="309"/>
      <c r="AHL486" s="309"/>
      <c r="AHM486" s="309"/>
      <c r="AHN486" s="309"/>
      <c r="AHO486" s="309"/>
      <c r="AHP486" s="309"/>
      <c r="AHQ486" s="309"/>
      <c r="AHR486" s="309"/>
      <c r="AHS486" s="309"/>
      <c r="AHT486" s="309"/>
      <c r="AHU486" s="309"/>
      <c r="AHV486" s="309"/>
      <c r="AHW486" s="309"/>
      <c r="AHX486" s="309"/>
      <c r="AHY486" s="309"/>
      <c r="AHZ486" s="309"/>
      <c r="AIA486" s="309"/>
      <c r="AIB486" s="309"/>
      <c r="AIC486" s="309"/>
      <c r="AID486" s="309"/>
      <c r="AIE486" s="309"/>
      <c r="AIF486" s="309"/>
      <c r="AIG486" s="309"/>
      <c r="AIH486" s="309"/>
      <c r="AII486" s="309"/>
      <c r="AIJ486" s="309"/>
      <c r="AIK486" s="309"/>
      <c r="AIL486" s="309"/>
      <c r="AIM486" s="309"/>
      <c r="AIN486" s="309"/>
      <c r="AIO486" s="309"/>
      <c r="AIP486" s="309"/>
      <c r="AIQ486" s="309"/>
      <c r="AIR486" s="309"/>
      <c r="AIS486" s="309"/>
      <c r="AIT486" s="309"/>
      <c r="AIU486" s="309"/>
      <c r="AIV486" s="309"/>
      <c r="AIW486" s="309"/>
      <c r="AIX486" s="309"/>
      <c r="AIY486" s="309"/>
      <c r="AIZ486" s="309"/>
      <c r="AJA486" s="309"/>
      <c r="AJB486" s="309"/>
      <c r="AJC486" s="309"/>
      <c r="AJD486" s="309"/>
      <c r="AJE486" s="309"/>
      <c r="AJF486" s="309"/>
      <c r="AJG486" s="309"/>
      <c r="AJH486" s="309"/>
      <c r="AJI486" s="309"/>
      <c r="AJJ486" s="309"/>
      <c r="AJK486" s="309"/>
      <c r="AJL486" s="309"/>
      <c r="AJM486" s="309"/>
      <c r="AJN486" s="309"/>
      <c r="AJO486" s="309"/>
      <c r="AJP486" s="309"/>
      <c r="AJQ486" s="309"/>
      <c r="AJR486" s="309"/>
      <c r="AJS486" s="309"/>
      <c r="AJT486" s="309"/>
      <c r="AJU486" s="309"/>
      <c r="AJV486" s="309"/>
      <c r="AJW486" s="309"/>
      <c r="AJX486" s="309"/>
      <c r="AJY486" s="309"/>
      <c r="AJZ486" s="309"/>
      <c r="AKA486" s="309"/>
      <c r="AKB486" s="309"/>
      <c r="AKC486" s="309"/>
      <c r="AKD486" s="309"/>
      <c r="AKE486" s="309"/>
      <c r="AKF486" s="309"/>
      <c r="AKG486" s="309"/>
      <c r="AKH486" s="309"/>
      <c r="AKI486" s="309"/>
      <c r="AKJ486" s="309"/>
      <c r="AKK486" s="309"/>
      <c r="AKL486" s="309"/>
      <c r="AKM486" s="309"/>
      <c r="AKN486" s="309"/>
      <c r="AKO486" s="309"/>
      <c r="AKP486" s="309"/>
      <c r="AKQ486" s="309"/>
      <c r="AKR486" s="309"/>
      <c r="AKS486" s="309"/>
      <c r="AKT486" s="309"/>
      <c r="AKU486" s="309"/>
      <c r="AKV486" s="309"/>
      <c r="AKW486" s="309"/>
      <c r="AKX486" s="309"/>
      <c r="AKY486" s="309"/>
      <c r="AKZ486" s="309"/>
      <c r="ALA486" s="309"/>
      <c r="ALB486" s="309"/>
      <c r="ALC486" s="309"/>
      <c r="ALD486" s="309"/>
      <c r="ALE486" s="309"/>
      <c r="ALF486" s="309"/>
      <c r="ALG486" s="309"/>
      <c r="ALH486" s="309"/>
      <c r="ALI486" s="309"/>
      <c r="ALJ486" s="309"/>
      <c r="ALK486" s="309"/>
      <c r="ALL486" s="309"/>
      <c r="ALM486" s="309"/>
      <c r="ALN486" s="309"/>
      <c r="ALO486" s="309"/>
      <c r="ALP486" s="309"/>
      <c r="ALQ486" s="309"/>
      <c r="ALR486" s="309"/>
      <c r="ALS486" s="309"/>
      <c r="ALT486" s="309"/>
      <c r="ALU486" s="309"/>
      <c r="ALV486" s="309"/>
      <c r="ALW486" s="309"/>
      <c r="ALX486" s="309"/>
      <c r="ALY486" s="309"/>
      <c r="ALZ486" s="309"/>
      <c r="AMA486" s="309"/>
      <c r="AMB486" s="309"/>
      <c r="AMC486" s="309"/>
      <c r="AMD486" s="309"/>
      <c r="AME486" s="309"/>
      <c r="AMF486" s="309"/>
      <c r="AMG486" s="309"/>
      <c r="AMH486" s="309"/>
      <c r="AMI486" s="309"/>
      <c r="AMJ486" s="309"/>
      <c r="AMK486" s="309"/>
      <c r="AML486" s="309"/>
      <c r="AMM486" s="309"/>
      <c r="AMN486" s="309"/>
      <c r="AMO486" s="309"/>
      <c r="AMP486" s="309"/>
      <c r="AMQ486" s="309"/>
      <c r="AMR486" s="309"/>
      <c r="AMS486" s="309"/>
      <c r="AMT486" s="309"/>
      <c r="AMU486" s="309"/>
      <c r="AMV486" s="309"/>
      <c r="AMW486" s="309"/>
      <c r="AMX486" s="309"/>
      <c r="AMY486" s="309"/>
      <c r="AMZ486" s="309"/>
      <c r="ANA486" s="309"/>
      <c r="ANB486" s="309"/>
      <c r="ANC486" s="309"/>
      <c r="AND486" s="309"/>
      <c r="ANE486" s="309"/>
      <c r="ANF486" s="309"/>
      <c r="ANG486" s="309"/>
      <c r="ANH486" s="309"/>
      <c r="ANI486" s="309"/>
      <c r="ANJ486" s="309"/>
      <c r="ANK486" s="309"/>
      <c r="ANL486" s="309"/>
      <c r="ANM486" s="309"/>
      <c r="ANN486" s="309"/>
      <c r="ANO486" s="309"/>
      <c r="ANP486" s="309"/>
      <c r="ANQ486" s="309"/>
      <c r="ANR486" s="309"/>
      <c r="ANS486" s="309"/>
      <c r="ANT486" s="309"/>
      <c r="ANU486" s="309"/>
      <c r="ANV486" s="309"/>
      <c r="ANW486" s="309"/>
      <c r="ANX486" s="309"/>
      <c r="ANY486" s="309"/>
      <c r="ANZ486" s="309"/>
      <c r="AOA486" s="309"/>
      <c r="AOB486" s="309"/>
      <c r="AOC486" s="309"/>
      <c r="AOD486" s="309"/>
      <c r="AOE486" s="309"/>
      <c r="AOF486" s="309"/>
      <c r="AOG486" s="309"/>
      <c r="AOH486" s="309"/>
      <c r="AOI486" s="309"/>
      <c r="AOJ486" s="309"/>
      <c r="AOK486" s="309"/>
      <c r="AOL486" s="309"/>
      <c r="AOM486" s="309"/>
      <c r="AON486" s="309"/>
      <c r="AOO486" s="309"/>
      <c r="AOP486" s="309"/>
      <c r="AOQ486" s="309"/>
      <c r="AOR486" s="309"/>
      <c r="AOS486" s="309"/>
      <c r="AOT486" s="309"/>
      <c r="AOU486" s="309"/>
      <c r="AOV486" s="309"/>
      <c r="AOW486" s="309"/>
      <c r="AOX486" s="309"/>
      <c r="AOY486" s="309"/>
      <c r="AOZ486" s="309"/>
      <c r="APA486" s="309"/>
      <c r="APB486" s="309"/>
      <c r="APC486" s="309"/>
      <c r="APD486" s="309"/>
      <c r="APE486" s="309"/>
      <c r="APF486" s="309"/>
      <c r="APG486" s="309"/>
      <c r="APH486" s="309"/>
      <c r="API486" s="309"/>
      <c r="APJ486" s="309"/>
      <c r="APK486" s="309"/>
      <c r="APL486" s="309"/>
      <c r="APM486" s="309"/>
      <c r="APN486" s="309"/>
      <c r="APO486" s="309"/>
      <c r="APP486" s="309"/>
      <c r="APQ486" s="309"/>
      <c r="APR486" s="309"/>
      <c r="APS486" s="309"/>
      <c r="APT486" s="309"/>
      <c r="APU486" s="309"/>
      <c r="APV486" s="309"/>
      <c r="APW486" s="309"/>
      <c r="APX486" s="309"/>
      <c r="APY486" s="309"/>
      <c r="APZ486" s="309"/>
      <c r="AQA486" s="309"/>
      <c r="AQB486" s="309"/>
      <c r="AQC486" s="309"/>
      <c r="AQD486" s="309"/>
      <c r="AQE486" s="309"/>
      <c r="AQF486" s="309"/>
      <c r="AQG486" s="309"/>
      <c r="AQH486" s="309"/>
      <c r="AQI486" s="309"/>
      <c r="AQJ486" s="309"/>
      <c r="AQK486" s="309"/>
      <c r="AQL486" s="309"/>
      <c r="AQM486" s="309"/>
      <c r="AQN486" s="309"/>
      <c r="AQO486" s="309"/>
      <c r="AQP486" s="309"/>
      <c r="AQQ486" s="309"/>
      <c r="AQR486" s="309"/>
      <c r="AQS486" s="309"/>
      <c r="AQT486" s="309"/>
      <c r="AQU486" s="309"/>
      <c r="AQV486" s="309"/>
      <c r="AQW486" s="309"/>
      <c r="AQX486" s="309"/>
      <c r="AQY486" s="309"/>
      <c r="AQZ486" s="309"/>
      <c r="ARA486" s="309"/>
      <c r="ARB486" s="309"/>
      <c r="ARC486" s="309"/>
      <c r="ARD486" s="309"/>
      <c r="ARE486" s="309"/>
      <c r="ARF486" s="309"/>
      <c r="ARG486" s="309"/>
      <c r="ARH486" s="309"/>
      <c r="ARI486" s="309"/>
      <c r="ARJ486" s="309"/>
      <c r="ARK486" s="309"/>
      <c r="ARL486" s="309"/>
      <c r="ARM486" s="309"/>
      <c r="ARN486" s="309"/>
      <c r="ARO486" s="309"/>
      <c r="ARP486" s="309"/>
      <c r="ARQ486" s="309"/>
      <c r="ARR486" s="309"/>
      <c r="ARS486" s="309"/>
      <c r="ART486" s="309"/>
      <c r="ARU486" s="309"/>
      <c r="ARV486" s="309"/>
      <c r="ARW486" s="309"/>
      <c r="ARX486" s="309"/>
      <c r="ARY486" s="309"/>
      <c r="ARZ486" s="309"/>
      <c r="ASA486" s="309"/>
      <c r="ASB486" s="309"/>
      <c r="ASC486" s="309"/>
      <c r="ASD486" s="309"/>
      <c r="ASE486" s="309"/>
      <c r="ASF486" s="309"/>
      <c r="ASG486" s="309"/>
      <c r="ASH486" s="309"/>
      <c r="ASI486" s="309"/>
      <c r="ASJ486" s="309"/>
      <c r="ASK486" s="309"/>
      <c r="ASL486" s="309"/>
      <c r="ASM486" s="309"/>
      <c r="ASN486" s="309"/>
      <c r="ASO486" s="309"/>
      <c r="ASP486" s="309"/>
      <c r="ASQ486" s="309"/>
      <c r="ASR486" s="309"/>
      <c r="ASS486" s="309"/>
      <c r="AST486" s="309"/>
      <c r="ASU486" s="309"/>
      <c r="ASV486" s="309"/>
      <c r="ASW486" s="309"/>
      <c r="ASX486" s="309"/>
      <c r="ASY486" s="309"/>
      <c r="ASZ486" s="309"/>
      <c r="ATA486" s="309"/>
      <c r="ATB486" s="309"/>
      <c r="ATC486" s="309"/>
      <c r="ATD486" s="309"/>
      <c r="ATE486" s="309"/>
      <c r="ATF486" s="309"/>
      <c r="ATG486" s="309"/>
      <c r="ATH486" s="309"/>
      <c r="ATI486" s="309"/>
      <c r="ATJ486" s="309"/>
      <c r="ATK486" s="309"/>
      <c r="ATL486" s="309"/>
      <c r="ATM486" s="309"/>
      <c r="ATN486" s="309"/>
      <c r="ATO486" s="309"/>
      <c r="ATP486" s="309"/>
      <c r="ATQ486" s="309"/>
      <c r="ATR486" s="309"/>
      <c r="ATS486" s="309"/>
      <c r="ATT486" s="309"/>
      <c r="ATU486" s="309"/>
      <c r="ATV486" s="309"/>
      <c r="ATW486" s="309"/>
      <c r="ATX486" s="309"/>
      <c r="ATY486" s="309"/>
      <c r="ATZ486" s="309"/>
      <c r="AUA486" s="309"/>
      <c r="AUB486" s="309"/>
      <c r="AUC486" s="309"/>
      <c r="AUD486" s="309"/>
      <c r="AUE486" s="309"/>
      <c r="AUF486" s="309"/>
      <c r="AUG486" s="309"/>
      <c r="AUH486" s="309"/>
      <c r="AUI486" s="309"/>
      <c r="AUJ486" s="309"/>
      <c r="AUK486" s="309"/>
      <c r="AUL486" s="309"/>
      <c r="AUM486" s="309"/>
      <c r="AUN486" s="309"/>
      <c r="AUO486" s="309"/>
      <c r="AUP486" s="309"/>
      <c r="AUQ486" s="309"/>
      <c r="AUR486" s="309"/>
      <c r="AUS486" s="309"/>
      <c r="AUT486" s="309"/>
      <c r="AUU486" s="309"/>
      <c r="AUV486" s="309"/>
      <c r="AUW486" s="309"/>
      <c r="AUX486" s="309"/>
      <c r="AUY486" s="309"/>
      <c r="AUZ486" s="309"/>
      <c r="AVA486" s="309"/>
      <c r="AVB486" s="309"/>
      <c r="AVC486" s="309"/>
      <c r="AVD486" s="309"/>
      <c r="AVE486" s="309"/>
      <c r="AVF486" s="309"/>
      <c r="AVG486" s="309"/>
      <c r="AVH486" s="309"/>
      <c r="AVI486" s="309"/>
      <c r="AVJ486" s="309"/>
      <c r="AVK486" s="309"/>
      <c r="AVL486" s="309"/>
      <c r="AVM486" s="309"/>
      <c r="AVN486" s="309"/>
      <c r="AVO486" s="309"/>
      <c r="AVP486" s="309"/>
      <c r="AVQ486" s="309"/>
      <c r="AVR486" s="309"/>
      <c r="AVS486" s="309"/>
      <c r="AVT486" s="309"/>
      <c r="AVU486" s="309"/>
      <c r="AVV486" s="309"/>
      <c r="AVW486" s="309"/>
      <c r="AVX486" s="309"/>
      <c r="AVY486" s="309"/>
      <c r="AVZ486" s="309"/>
      <c r="AWA486" s="309"/>
      <c r="AWB486" s="309"/>
      <c r="AWC486" s="309"/>
      <c r="AWD486" s="309"/>
      <c r="AWE486" s="309"/>
      <c r="AWF486" s="309"/>
      <c r="AWG486" s="309"/>
      <c r="AWH486" s="309"/>
      <c r="AWI486" s="309"/>
      <c r="AWJ486" s="309"/>
      <c r="AWK486" s="309"/>
      <c r="AWL486" s="309"/>
      <c r="AWM486" s="309"/>
      <c r="AWN486" s="309"/>
      <c r="AWO486" s="309"/>
      <c r="AWP486" s="309"/>
      <c r="AWQ486" s="309"/>
      <c r="AWR486" s="309"/>
      <c r="AWS486" s="309"/>
      <c r="AWT486" s="309"/>
      <c r="AWU486" s="309"/>
      <c r="AWV486" s="309"/>
      <c r="AWW486" s="309"/>
      <c r="AWX486" s="309"/>
      <c r="AWY486" s="309"/>
      <c r="AWZ486" s="309"/>
      <c r="AXA486" s="309"/>
      <c r="AXB486" s="309"/>
      <c r="AXC486" s="309"/>
      <c r="AXD486" s="309"/>
      <c r="AXE486" s="309"/>
      <c r="AXF486" s="309"/>
      <c r="AXG486" s="309"/>
      <c r="AXH486" s="309"/>
      <c r="AXI486" s="309"/>
      <c r="AXJ486" s="309"/>
      <c r="AXK486" s="309"/>
      <c r="AXL486" s="309"/>
      <c r="AXM486" s="309"/>
      <c r="AXN486" s="309"/>
      <c r="AXO486" s="309"/>
      <c r="AXP486" s="309"/>
      <c r="AXQ486" s="309"/>
      <c r="AXR486" s="309"/>
      <c r="AXS486" s="309"/>
      <c r="AXT486" s="309"/>
      <c r="AXU486" s="309"/>
      <c r="AXV486" s="309"/>
      <c r="AXW486" s="309"/>
      <c r="AXX486" s="309"/>
      <c r="AXY486" s="309"/>
      <c r="AXZ486" s="309"/>
      <c r="AYA486" s="309"/>
      <c r="AYB486" s="309"/>
      <c r="AYC486" s="309"/>
      <c r="AYD486" s="309"/>
      <c r="AYE486" s="309"/>
      <c r="AYF486" s="309"/>
      <c r="AYG486" s="309"/>
      <c r="AYH486" s="309"/>
      <c r="AYI486" s="309"/>
      <c r="AYJ486" s="309"/>
      <c r="AYK486" s="309"/>
      <c r="AYL486" s="309"/>
      <c r="AYM486" s="309"/>
      <c r="AYN486" s="309"/>
      <c r="AYO486" s="309"/>
      <c r="AYP486" s="309"/>
      <c r="AYQ486" s="309"/>
      <c r="AYR486" s="309"/>
      <c r="AYS486" s="309"/>
      <c r="AYT486" s="309"/>
      <c r="AYU486" s="309"/>
      <c r="AYV486" s="309"/>
      <c r="AYW486" s="309"/>
      <c r="AYX486" s="309"/>
      <c r="AYY486" s="309"/>
      <c r="AYZ486" s="309"/>
      <c r="AZA486" s="309"/>
      <c r="AZB486" s="309"/>
      <c r="AZC486" s="309"/>
      <c r="AZD486" s="309"/>
      <c r="AZE486" s="309"/>
      <c r="AZF486" s="309"/>
      <c r="AZG486" s="309"/>
      <c r="AZH486" s="309"/>
      <c r="AZI486" s="309"/>
      <c r="AZJ486" s="309"/>
      <c r="AZK486" s="309"/>
      <c r="AZL486" s="309"/>
      <c r="AZM486" s="309"/>
      <c r="AZN486" s="309"/>
      <c r="AZO486" s="309"/>
      <c r="AZP486" s="309"/>
      <c r="AZQ486" s="309"/>
      <c r="AZR486" s="309"/>
      <c r="AZS486" s="309"/>
      <c r="AZT486" s="309"/>
      <c r="AZU486" s="309"/>
      <c r="AZV486" s="309"/>
      <c r="AZW486" s="309"/>
      <c r="AZX486" s="309"/>
      <c r="AZY486" s="309"/>
      <c r="AZZ486" s="309"/>
      <c r="BAA486" s="309"/>
      <c r="BAB486" s="309"/>
      <c r="BAC486" s="309"/>
      <c r="BAD486" s="309"/>
      <c r="BAE486" s="309"/>
      <c r="BAF486" s="309"/>
      <c r="BAG486" s="309"/>
      <c r="BAH486" s="309"/>
      <c r="BAI486" s="309"/>
      <c r="BAJ486" s="309"/>
      <c r="BAK486" s="309"/>
      <c r="BAL486" s="309"/>
      <c r="BAM486" s="309"/>
      <c r="BAN486" s="309"/>
      <c r="BAO486" s="309"/>
      <c r="BAP486" s="309"/>
      <c r="BAQ486" s="309"/>
      <c r="BAR486" s="309"/>
      <c r="BAS486" s="309"/>
      <c r="BAT486" s="309"/>
      <c r="BAU486" s="309"/>
      <c r="BAV486" s="309"/>
      <c r="BAW486" s="309"/>
      <c r="BAX486" s="309"/>
      <c r="BAY486" s="309"/>
      <c r="BAZ486" s="309"/>
      <c r="BBA486" s="309"/>
      <c r="BBB486" s="309"/>
      <c r="BBC486" s="309"/>
      <c r="BBD486" s="309"/>
      <c r="BBE486" s="309"/>
      <c r="BBF486" s="309"/>
      <c r="BBG486" s="309"/>
      <c r="BBH486" s="309"/>
      <c r="BBI486" s="309"/>
      <c r="BBJ486" s="309"/>
      <c r="BBK486" s="309"/>
      <c r="BBL486" s="309"/>
      <c r="BBM486" s="309"/>
      <c r="BBN486" s="309"/>
      <c r="BBO486" s="309"/>
      <c r="BBP486" s="309"/>
      <c r="BBQ486" s="309"/>
      <c r="BBR486" s="309"/>
      <c r="BBS486" s="309"/>
      <c r="BBT486" s="309"/>
      <c r="BBU486" s="309"/>
      <c r="BBV486" s="309"/>
      <c r="BBW486" s="309"/>
      <c r="BBX486" s="309"/>
      <c r="BBY486" s="309"/>
      <c r="BBZ486" s="309"/>
      <c r="BCA486" s="309"/>
      <c r="BCB486" s="309"/>
      <c r="BCC486" s="309"/>
      <c r="BCD486" s="309"/>
      <c r="BCE486" s="309"/>
      <c r="BCF486" s="309"/>
      <c r="BCG486" s="309"/>
      <c r="BCH486" s="309"/>
      <c r="BCI486" s="309"/>
      <c r="BCJ486" s="309"/>
      <c r="BCK486" s="309"/>
      <c r="BCL486" s="309"/>
      <c r="BCM486" s="309"/>
      <c r="BCN486" s="309"/>
      <c r="BCO486" s="309"/>
      <c r="BCP486" s="309"/>
      <c r="BCQ486" s="309"/>
      <c r="BCR486" s="309"/>
      <c r="BCS486" s="309"/>
      <c r="BCT486" s="309"/>
      <c r="BCU486" s="309"/>
      <c r="BCV486" s="309"/>
      <c r="BCW486" s="309"/>
      <c r="BCX486" s="309"/>
      <c r="BCY486" s="309"/>
      <c r="BCZ486" s="309"/>
      <c r="BDA486" s="309"/>
      <c r="BDB486" s="309"/>
      <c r="BDC486" s="309"/>
      <c r="BDD486" s="309"/>
      <c r="BDE486" s="309"/>
      <c r="BDF486" s="309"/>
      <c r="BDG486" s="309"/>
      <c r="BDH486" s="309"/>
      <c r="BDI486" s="309"/>
      <c r="BDJ486" s="309"/>
      <c r="BDK486" s="309"/>
      <c r="BDL486" s="309"/>
      <c r="BDM486" s="309"/>
      <c r="BDN486" s="309"/>
      <c r="BDO486" s="309"/>
      <c r="BDP486" s="309"/>
      <c r="BDQ486" s="309"/>
      <c r="BDR486" s="309"/>
      <c r="BDS486" s="309"/>
      <c r="BDT486" s="309"/>
      <c r="BDU486" s="309"/>
      <c r="BDV486" s="309"/>
      <c r="BDW486" s="309"/>
      <c r="BDX486" s="309"/>
      <c r="BDY486" s="309"/>
      <c r="BDZ486" s="309"/>
      <c r="BEA486" s="309"/>
      <c r="BEB486" s="309"/>
      <c r="BEC486" s="309"/>
      <c r="BED486" s="309"/>
      <c r="BEE486" s="309"/>
      <c r="BEF486" s="309"/>
      <c r="BEG486" s="309"/>
      <c r="BEH486" s="309"/>
      <c r="BEI486" s="309"/>
      <c r="BEJ486" s="309"/>
      <c r="BEK486" s="309"/>
      <c r="BEL486" s="309"/>
      <c r="BEM486" s="309"/>
      <c r="BEN486" s="309"/>
      <c r="BEO486" s="309"/>
      <c r="BEP486" s="309"/>
      <c r="BEQ486" s="309"/>
      <c r="BER486" s="309"/>
      <c r="BES486" s="309"/>
      <c r="BET486" s="309"/>
      <c r="BEU486" s="309"/>
      <c r="BEV486" s="309"/>
      <c r="BEW486" s="309"/>
      <c r="BEX486" s="309"/>
      <c r="BEY486" s="309"/>
      <c r="BEZ486" s="309"/>
      <c r="BFA486" s="309"/>
      <c r="BFB486" s="309"/>
      <c r="BFC486" s="309"/>
      <c r="BFD486" s="309"/>
      <c r="BFE486" s="309"/>
      <c r="BFF486" s="309"/>
      <c r="BFG486" s="309"/>
      <c r="BFH486" s="309"/>
      <c r="BFI486" s="309"/>
      <c r="BFJ486" s="309"/>
      <c r="BFK486" s="309"/>
      <c r="BFL486" s="309"/>
      <c r="BFM486" s="309"/>
      <c r="BFN486" s="309"/>
      <c r="BFO486" s="309"/>
      <c r="BFP486" s="309"/>
      <c r="BFQ486" s="309"/>
      <c r="BFR486" s="309"/>
      <c r="BFS486" s="309"/>
      <c r="BFT486" s="309"/>
      <c r="BFU486" s="309"/>
      <c r="BFV486" s="309"/>
      <c r="BFW486" s="309"/>
      <c r="BFX486" s="309"/>
      <c r="BFY486" s="309"/>
      <c r="BFZ486" s="309"/>
      <c r="BGA486" s="309"/>
      <c r="BGB486" s="309"/>
      <c r="BGC486" s="309"/>
      <c r="BGD486" s="309"/>
      <c r="BGE486" s="309"/>
      <c r="BGF486" s="309"/>
      <c r="BGG486" s="309"/>
      <c r="BGH486" s="309"/>
    </row>
    <row r="487" spans="6:1542" s="18" customFormat="1" ht="14.45" customHeight="1" x14ac:dyDescent="0.25">
      <c r="F487" s="68"/>
      <c r="Y487" s="68"/>
      <c r="AC487" s="309"/>
      <c r="AD487" s="309"/>
      <c r="AE487" s="309"/>
      <c r="AF487" s="309"/>
      <c r="AG487" s="309"/>
      <c r="AH487" s="309"/>
      <c r="AI487" s="309"/>
      <c r="AJ487" s="309"/>
      <c r="AK487" s="309"/>
      <c r="AL487" s="309"/>
      <c r="AM487" s="309"/>
      <c r="AN487" s="309"/>
      <c r="AO487" s="309"/>
      <c r="AP487" s="309"/>
      <c r="AQ487" s="309"/>
      <c r="AR487" s="309"/>
      <c r="AS487" s="309"/>
      <c r="AT487" s="309"/>
      <c r="AU487" s="309"/>
      <c r="AV487" s="309"/>
      <c r="AW487" s="309"/>
      <c r="AX487" s="309"/>
      <c r="AY487" s="309"/>
      <c r="AZ487" s="309"/>
      <c r="BA487" s="309"/>
      <c r="BB487" s="309"/>
      <c r="BC487" s="309"/>
      <c r="BD487" s="309"/>
      <c r="BE487" s="309"/>
      <c r="BF487" s="309"/>
      <c r="BG487" s="309"/>
      <c r="BH487" s="309"/>
      <c r="BI487" s="309"/>
      <c r="BJ487" s="309"/>
      <c r="BK487" s="309"/>
      <c r="BL487" s="309"/>
      <c r="BM487" s="309"/>
      <c r="BN487" s="309"/>
      <c r="BO487" s="309"/>
      <c r="BP487" s="309"/>
      <c r="BQ487" s="309"/>
      <c r="BR487" s="309"/>
      <c r="BS487" s="309"/>
      <c r="BT487" s="309"/>
      <c r="BU487" s="309"/>
      <c r="BV487" s="309"/>
      <c r="BW487" s="309"/>
      <c r="BX487" s="309"/>
      <c r="BY487" s="309"/>
      <c r="BZ487" s="309"/>
      <c r="CA487" s="309"/>
      <c r="CB487" s="309"/>
      <c r="CC487" s="309"/>
      <c r="CD487" s="309"/>
      <c r="CE487" s="309"/>
      <c r="CF487" s="309"/>
      <c r="CG487" s="309"/>
      <c r="CH487" s="309"/>
      <c r="CI487" s="309"/>
      <c r="CJ487" s="309"/>
      <c r="CK487" s="309"/>
      <c r="CL487" s="309"/>
      <c r="CM487" s="309"/>
      <c r="CN487" s="309"/>
      <c r="CO487" s="309"/>
      <c r="CP487" s="309"/>
      <c r="CQ487" s="309"/>
      <c r="CR487" s="309"/>
      <c r="CS487" s="309"/>
      <c r="CT487" s="309"/>
      <c r="CU487" s="309"/>
      <c r="CV487" s="309"/>
      <c r="CW487" s="309"/>
      <c r="CX487" s="309"/>
      <c r="CY487" s="309"/>
      <c r="CZ487" s="309"/>
      <c r="DA487" s="309"/>
      <c r="DB487" s="309"/>
      <c r="DC487" s="309"/>
      <c r="DD487" s="309"/>
      <c r="DE487" s="309"/>
      <c r="DF487" s="309"/>
      <c r="DG487" s="309"/>
      <c r="DH487" s="309"/>
      <c r="DI487" s="309"/>
      <c r="DJ487" s="309"/>
      <c r="DK487" s="309"/>
      <c r="DL487" s="309"/>
      <c r="DM487" s="309"/>
      <c r="DN487" s="309"/>
      <c r="DO487" s="309"/>
      <c r="DP487" s="309"/>
      <c r="DQ487" s="309"/>
      <c r="DR487" s="309"/>
      <c r="DS487" s="309"/>
      <c r="DT487" s="309"/>
      <c r="DU487" s="309"/>
      <c r="DV487" s="309"/>
      <c r="DW487" s="309"/>
      <c r="DX487" s="309"/>
      <c r="DY487" s="309"/>
      <c r="DZ487" s="309"/>
      <c r="EA487" s="309"/>
      <c r="EB487" s="309"/>
      <c r="EC487" s="309"/>
      <c r="ED487" s="309"/>
      <c r="EE487" s="309"/>
      <c r="EF487" s="309"/>
      <c r="EG487" s="309"/>
      <c r="EH487" s="309"/>
      <c r="EI487" s="309"/>
      <c r="EJ487" s="309"/>
      <c r="EK487" s="309"/>
      <c r="EL487" s="309"/>
      <c r="EM487" s="309"/>
      <c r="EN487" s="309"/>
      <c r="EO487" s="309"/>
      <c r="EP487" s="309"/>
      <c r="EQ487" s="309"/>
      <c r="ER487" s="309"/>
      <c r="ES487" s="309"/>
      <c r="ET487" s="309"/>
      <c r="EU487" s="309"/>
      <c r="EV487" s="309"/>
      <c r="EW487" s="309"/>
      <c r="EX487" s="309"/>
      <c r="EY487" s="309"/>
      <c r="EZ487" s="309"/>
      <c r="FA487" s="309"/>
      <c r="FB487" s="309"/>
      <c r="FC487" s="309"/>
      <c r="FD487" s="309"/>
      <c r="FE487" s="309"/>
      <c r="FF487" s="309"/>
      <c r="FG487" s="309"/>
      <c r="FH487" s="309"/>
      <c r="FI487" s="309"/>
      <c r="FJ487" s="309"/>
      <c r="FK487" s="309"/>
      <c r="FL487" s="309"/>
      <c r="FM487" s="309"/>
      <c r="FN487" s="309"/>
      <c r="FO487" s="309"/>
      <c r="FP487" s="309"/>
      <c r="FQ487" s="309"/>
      <c r="FR487" s="309"/>
      <c r="FS487" s="309"/>
      <c r="FT487" s="309"/>
      <c r="FU487" s="309"/>
      <c r="FV487" s="309"/>
      <c r="FW487" s="309"/>
      <c r="FX487" s="309"/>
      <c r="FY487" s="309"/>
      <c r="FZ487" s="309"/>
      <c r="GA487" s="309"/>
      <c r="GB487" s="309"/>
      <c r="GC487" s="309"/>
      <c r="GD487" s="309"/>
      <c r="GE487" s="309"/>
      <c r="GF487" s="309"/>
      <c r="GG487" s="309"/>
      <c r="GH487" s="309"/>
      <c r="GI487" s="309"/>
      <c r="GJ487" s="309"/>
      <c r="GK487" s="309"/>
      <c r="GL487" s="309"/>
      <c r="GM487" s="309"/>
      <c r="GN487" s="309"/>
      <c r="GO487" s="309"/>
      <c r="GP487" s="309"/>
      <c r="GQ487" s="309"/>
      <c r="GR487" s="309"/>
      <c r="GS487" s="309"/>
      <c r="GT487" s="309"/>
      <c r="GU487" s="309"/>
      <c r="GV487" s="309"/>
      <c r="GW487" s="309"/>
      <c r="GX487" s="309"/>
      <c r="GY487" s="309"/>
      <c r="GZ487" s="309"/>
      <c r="HA487" s="309"/>
      <c r="HB487" s="309"/>
      <c r="HC487" s="309"/>
      <c r="HD487" s="309"/>
      <c r="HE487" s="309"/>
      <c r="HF487" s="309"/>
      <c r="HG487" s="309"/>
      <c r="HH487" s="309"/>
      <c r="HI487" s="309"/>
      <c r="HJ487" s="309"/>
      <c r="HK487" s="309"/>
      <c r="HL487" s="309"/>
      <c r="HM487" s="309"/>
      <c r="HN487" s="309"/>
      <c r="HO487" s="309"/>
      <c r="HP487" s="309"/>
      <c r="HQ487" s="309"/>
      <c r="HR487" s="309"/>
      <c r="HS487" s="309"/>
      <c r="HT487" s="309"/>
      <c r="HU487" s="309"/>
      <c r="HV487" s="309"/>
      <c r="HW487" s="309"/>
      <c r="HX487" s="309"/>
      <c r="HY487" s="309"/>
      <c r="HZ487" s="309"/>
      <c r="IA487" s="309"/>
      <c r="IB487" s="309"/>
      <c r="IC487" s="309"/>
      <c r="ID487" s="309"/>
      <c r="IE487" s="309"/>
      <c r="IF487" s="309"/>
      <c r="IG487" s="309"/>
      <c r="IH487" s="309"/>
      <c r="II487" s="309"/>
      <c r="IJ487" s="309"/>
      <c r="IK487" s="309"/>
      <c r="IL487" s="309"/>
      <c r="IM487" s="309"/>
      <c r="IN487" s="309"/>
      <c r="IO487" s="309"/>
      <c r="IP487" s="309"/>
      <c r="IQ487" s="309"/>
      <c r="IR487" s="309"/>
      <c r="IS487" s="309"/>
      <c r="IT487" s="309"/>
      <c r="IU487" s="309"/>
      <c r="IV487" s="309"/>
      <c r="IW487" s="309"/>
      <c r="IX487" s="309"/>
      <c r="IY487" s="309"/>
      <c r="IZ487" s="309"/>
      <c r="JA487" s="309"/>
      <c r="JB487" s="309"/>
      <c r="JC487" s="309"/>
      <c r="JD487" s="309"/>
      <c r="JE487" s="309"/>
      <c r="JF487" s="309"/>
      <c r="JG487" s="309"/>
      <c r="JH487" s="309"/>
      <c r="JI487" s="309"/>
      <c r="JJ487" s="309"/>
      <c r="JK487" s="309"/>
      <c r="JL487" s="309"/>
      <c r="JM487" s="309"/>
      <c r="JN487" s="309"/>
      <c r="JO487" s="309"/>
      <c r="JP487" s="309"/>
      <c r="JQ487" s="309"/>
      <c r="JR487" s="309"/>
      <c r="JS487" s="309"/>
      <c r="JT487" s="309"/>
      <c r="JU487" s="309"/>
      <c r="JV487" s="309"/>
      <c r="JW487" s="309"/>
      <c r="JX487" s="309"/>
      <c r="JY487" s="309"/>
      <c r="JZ487" s="309"/>
      <c r="KA487" s="309"/>
      <c r="KB487" s="309"/>
      <c r="KC487" s="309"/>
      <c r="KD487" s="309"/>
      <c r="KE487" s="309"/>
      <c r="KF487" s="309"/>
      <c r="KG487" s="309"/>
      <c r="KH487" s="309"/>
      <c r="KI487" s="309"/>
      <c r="KJ487" s="309"/>
      <c r="KK487" s="309"/>
      <c r="KL487" s="309"/>
      <c r="KM487" s="309"/>
      <c r="KN487" s="309"/>
      <c r="KO487" s="309"/>
      <c r="KP487" s="309"/>
      <c r="KQ487" s="309"/>
      <c r="KR487" s="309"/>
      <c r="KS487" s="309"/>
      <c r="KT487" s="309"/>
      <c r="KU487" s="309"/>
      <c r="KV487" s="309"/>
      <c r="KW487" s="309"/>
      <c r="KX487" s="309"/>
      <c r="KY487" s="309"/>
      <c r="KZ487" s="309"/>
      <c r="LA487" s="309"/>
      <c r="LB487" s="309"/>
      <c r="LC487" s="309"/>
      <c r="LD487" s="309"/>
      <c r="LE487" s="309"/>
      <c r="LF487" s="309"/>
      <c r="LG487" s="309"/>
      <c r="LH487" s="309"/>
      <c r="LI487" s="309"/>
      <c r="LJ487" s="309"/>
      <c r="LK487" s="309"/>
      <c r="LL487" s="309"/>
      <c r="LM487" s="309"/>
      <c r="LN487" s="309"/>
      <c r="LO487" s="309"/>
      <c r="LP487" s="309"/>
      <c r="LQ487" s="309"/>
      <c r="LR487" s="309"/>
      <c r="LS487" s="309"/>
      <c r="LT487" s="309"/>
      <c r="LU487" s="309"/>
      <c r="LV487" s="309"/>
      <c r="LW487" s="309"/>
      <c r="LX487" s="309"/>
      <c r="LY487" s="309"/>
      <c r="LZ487" s="309"/>
      <c r="MA487" s="309"/>
      <c r="MB487" s="309"/>
      <c r="MC487" s="309"/>
      <c r="MD487" s="309"/>
      <c r="ME487" s="309"/>
      <c r="MF487" s="309"/>
      <c r="MG487" s="309"/>
      <c r="MH487" s="309"/>
      <c r="MI487" s="309"/>
      <c r="MJ487" s="309"/>
      <c r="MK487" s="309"/>
      <c r="ML487" s="309"/>
      <c r="MM487" s="309"/>
      <c r="MN487" s="309"/>
      <c r="MO487" s="309"/>
      <c r="MP487" s="309"/>
      <c r="MQ487" s="309"/>
      <c r="MR487" s="309"/>
      <c r="MS487" s="309"/>
      <c r="MT487" s="309"/>
      <c r="MU487" s="309"/>
      <c r="MV487" s="309"/>
      <c r="MW487" s="309"/>
      <c r="MX487" s="309"/>
      <c r="MY487" s="309"/>
      <c r="MZ487" s="309"/>
      <c r="NA487" s="309"/>
      <c r="NB487" s="309"/>
      <c r="NC487" s="309"/>
      <c r="ND487" s="309"/>
      <c r="NE487" s="309"/>
      <c r="NF487" s="309"/>
      <c r="NG487" s="309"/>
      <c r="NH487" s="309"/>
      <c r="NI487" s="309"/>
      <c r="NJ487" s="309"/>
      <c r="NK487" s="309"/>
      <c r="NL487" s="309"/>
      <c r="NM487" s="309"/>
      <c r="NN487" s="309"/>
      <c r="NO487" s="309"/>
      <c r="NP487" s="309"/>
      <c r="NQ487" s="309"/>
      <c r="NR487" s="309"/>
      <c r="NS487" s="309"/>
      <c r="NT487" s="309"/>
      <c r="NU487" s="309"/>
      <c r="NV487" s="309"/>
      <c r="NW487" s="309"/>
      <c r="NX487" s="309"/>
      <c r="NY487" s="309"/>
      <c r="NZ487" s="309"/>
      <c r="OA487" s="309"/>
      <c r="OB487" s="309"/>
      <c r="OC487" s="309"/>
      <c r="OD487" s="309"/>
      <c r="OE487" s="309"/>
      <c r="OF487" s="309"/>
      <c r="OG487" s="309"/>
      <c r="OH487" s="309"/>
      <c r="OI487" s="309"/>
      <c r="OJ487" s="309"/>
      <c r="OK487" s="309"/>
      <c r="OL487" s="309"/>
      <c r="OM487" s="309"/>
      <c r="ON487" s="309"/>
      <c r="OO487" s="309"/>
      <c r="OP487" s="309"/>
      <c r="OQ487" s="309"/>
      <c r="OR487" s="309"/>
      <c r="OS487" s="309"/>
      <c r="OT487" s="309"/>
      <c r="OU487" s="309"/>
      <c r="OV487" s="309"/>
      <c r="OW487" s="309"/>
      <c r="OX487" s="309"/>
      <c r="OY487" s="309"/>
      <c r="OZ487" s="309"/>
      <c r="PA487" s="309"/>
      <c r="PB487" s="309"/>
      <c r="PC487" s="309"/>
      <c r="PD487" s="309"/>
      <c r="PE487" s="309"/>
      <c r="PF487" s="309"/>
      <c r="PG487" s="309"/>
      <c r="PH487" s="309"/>
      <c r="PI487" s="309"/>
      <c r="PJ487" s="309"/>
      <c r="PK487" s="309"/>
      <c r="PL487" s="309"/>
      <c r="PM487" s="309"/>
      <c r="PN487" s="309"/>
      <c r="PO487" s="309"/>
      <c r="PP487" s="309"/>
      <c r="PQ487" s="309"/>
      <c r="PR487" s="309"/>
      <c r="PS487" s="309"/>
      <c r="PT487" s="309"/>
      <c r="PU487" s="309"/>
      <c r="PV487" s="309"/>
      <c r="PW487" s="309"/>
      <c r="PX487" s="309"/>
      <c r="PY487" s="309"/>
      <c r="PZ487" s="309"/>
      <c r="QA487" s="309"/>
      <c r="QB487" s="309"/>
      <c r="QC487" s="309"/>
      <c r="QD487" s="309"/>
      <c r="QE487" s="309"/>
      <c r="QF487" s="309"/>
      <c r="QG487" s="309"/>
      <c r="QH487" s="309"/>
      <c r="QI487" s="309"/>
      <c r="QJ487" s="309"/>
      <c r="QK487" s="309"/>
      <c r="QL487" s="309"/>
      <c r="QM487" s="309"/>
      <c r="QN487" s="309"/>
      <c r="QO487" s="309"/>
      <c r="QP487" s="309"/>
      <c r="QQ487" s="309"/>
      <c r="QR487" s="309"/>
      <c r="QS487" s="309"/>
      <c r="QT487" s="309"/>
      <c r="QU487" s="309"/>
      <c r="QV487" s="309"/>
      <c r="QW487" s="309"/>
      <c r="QX487" s="309"/>
      <c r="QY487" s="309"/>
      <c r="QZ487" s="309"/>
      <c r="RA487" s="309"/>
      <c r="RB487" s="309"/>
      <c r="RC487" s="309"/>
      <c r="RD487" s="309"/>
      <c r="RE487" s="309"/>
      <c r="RF487" s="309"/>
      <c r="RG487" s="309"/>
      <c r="RH487" s="309"/>
      <c r="RI487" s="309"/>
      <c r="RJ487" s="309"/>
      <c r="RK487" s="309"/>
      <c r="RL487" s="309"/>
      <c r="RM487" s="309"/>
      <c r="RN487" s="309"/>
      <c r="RO487" s="309"/>
      <c r="RP487" s="309"/>
      <c r="RQ487" s="309"/>
      <c r="RR487" s="309"/>
      <c r="RS487" s="309"/>
      <c r="RT487" s="309"/>
      <c r="RU487" s="309"/>
      <c r="RV487" s="309"/>
      <c r="RW487" s="309"/>
      <c r="RX487" s="309"/>
      <c r="RY487" s="309"/>
      <c r="RZ487" s="309"/>
      <c r="SA487" s="309"/>
      <c r="SB487" s="309"/>
      <c r="SC487" s="309"/>
      <c r="SD487" s="309"/>
      <c r="SE487" s="309"/>
      <c r="SF487" s="309"/>
      <c r="SG487" s="309"/>
      <c r="SH487" s="309"/>
      <c r="SI487" s="309"/>
      <c r="SJ487" s="309"/>
      <c r="SK487" s="309"/>
      <c r="SL487" s="309"/>
      <c r="SM487" s="309"/>
      <c r="SN487" s="309"/>
      <c r="SO487" s="309"/>
      <c r="SP487" s="309"/>
      <c r="SQ487" s="309"/>
      <c r="SR487" s="309"/>
      <c r="SS487" s="309"/>
      <c r="ST487" s="309"/>
      <c r="SU487" s="309"/>
      <c r="SV487" s="309"/>
      <c r="SW487" s="309"/>
      <c r="SX487" s="309"/>
      <c r="SY487" s="309"/>
      <c r="SZ487" s="309"/>
      <c r="TA487" s="309"/>
      <c r="TB487" s="309"/>
      <c r="TC487" s="309"/>
      <c r="TD487" s="309"/>
      <c r="TE487" s="309"/>
      <c r="TF487" s="309"/>
      <c r="TG487" s="309"/>
      <c r="TH487" s="309"/>
      <c r="TI487" s="309"/>
      <c r="TJ487" s="309"/>
      <c r="TK487" s="309"/>
      <c r="TL487" s="309"/>
      <c r="TM487" s="309"/>
      <c r="TN487" s="309"/>
      <c r="TO487" s="309"/>
      <c r="TP487" s="309"/>
      <c r="TQ487" s="309"/>
      <c r="TR487" s="309"/>
      <c r="TS487" s="309"/>
      <c r="TT487" s="309"/>
      <c r="TU487" s="309"/>
      <c r="TV487" s="309"/>
      <c r="TW487" s="309"/>
      <c r="TX487" s="309"/>
      <c r="TY487" s="309"/>
      <c r="TZ487" s="309"/>
      <c r="UA487" s="309"/>
      <c r="UB487" s="309"/>
      <c r="UC487" s="309"/>
      <c r="UD487" s="309"/>
      <c r="UE487" s="309"/>
      <c r="UF487" s="309"/>
      <c r="UG487" s="309"/>
      <c r="UH487" s="309"/>
      <c r="UI487" s="309"/>
      <c r="UJ487" s="309"/>
      <c r="UK487" s="309"/>
      <c r="UL487" s="309"/>
      <c r="UM487" s="309"/>
      <c r="UN487" s="309"/>
      <c r="UO487" s="309"/>
      <c r="UP487" s="309"/>
      <c r="UQ487" s="309"/>
      <c r="UR487" s="309"/>
      <c r="US487" s="309"/>
      <c r="UT487" s="309"/>
      <c r="UU487" s="309"/>
      <c r="UV487" s="309"/>
      <c r="UW487" s="309"/>
      <c r="UX487" s="309"/>
      <c r="UY487" s="309"/>
      <c r="UZ487" s="309"/>
      <c r="VA487" s="309"/>
      <c r="VB487" s="309"/>
      <c r="VC487" s="309"/>
      <c r="VD487" s="309"/>
      <c r="VE487" s="309"/>
      <c r="VF487" s="309"/>
      <c r="VG487" s="309"/>
      <c r="VH487" s="309"/>
      <c r="VI487" s="309"/>
      <c r="VJ487" s="309"/>
      <c r="VK487" s="309"/>
      <c r="VL487" s="309"/>
      <c r="VM487" s="309"/>
      <c r="VN487" s="309"/>
      <c r="VO487" s="309"/>
      <c r="VP487" s="309"/>
      <c r="VQ487" s="309"/>
      <c r="VR487" s="309"/>
      <c r="VS487" s="309"/>
      <c r="VT487" s="309"/>
      <c r="VU487" s="309"/>
      <c r="VV487" s="309"/>
      <c r="VW487" s="309"/>
      <c r="VX487" s="309"/>
      <c r="VY487" s="309"/>
      <c r="VZ487" s="309"/>
      <c r="WA487" s="309"/>
      <c r="WB487" s="309"/>
      <c r="WC487" s="309"/>
      <c r="WD487" s="309"/>
      <c r="WE487" s="309"/>
      <c r="WF487" s="309"/>
      <c r="WG487" s="309"/>
      <c r="WH487" s="309"/>
      <c r="WI487" s="309"/>
      <c r="WJ487" s="309"/>
      <c r="WK487" s="309"/>
      <c r="WL487" s="309"/>
      <c r="WM487" s="309"/>
      <c r="WN487" s="309"/>
      <c r="WO487" s="309"/>
      <c r="WP487" s="309"/>
      <c r="WQ487" s="309"/>
      <c r="WR487" s="309"/>
      <c r="WS487" s="309"/>
      <c r="WT487" s="309"/>
      <c r="WU487" s="309"/>
      <c r="WV487" s="309"/>
      <c r="WW487" s="309"/>
      <c r="WX487" s="309"/>
      <c r="WY487" s="309"/>
      <c r="WZ487" s="309"/>
      <c r="XA487" s="309"/>
      <c r="XB487" s="309"/>
      <c r="XC487" s="309"/>
      <c r="XD487" s="309"/>
      <c r="XE487" s="309"/>
      <c r="XF487" s="309"/>
      <c r="XG487" s="309"/>
      <c r="XH487" s="309"/>
      <c r="XI487" s="309"/>
      <c r="XJ487" s="309"/>
      <c r="XK487" s="309"/>
      <c r="XL487" s="309"/>
      <c r="XM487" s="309"/>
      <c r="XN487" s="309"/>
      <c r="XO487" s="309"/>
      <c r="XP487" s="309"/>
      <c r="XQ487" s="309"/>
      <c r="XR487" s="309"/>
      <c r="XS487" s="309"/>
      <c r="XT487" s="309"/>
      <c r="XU487" s="309"/>
      <c r="XV487" s="309"/>
      <c r="XW487" s="309"/>
      <c r="XX487" s="309"/>
      <c r="XY487" s="309"/>
      <c r="XZ487" s="309"/>
      <c r="YA487" s="309"/>
      <c r="YB487" s="309"/>
      <c r="YC487" s="309"/>
      <c r="YD487" s="309"/>
      <c r="YE487" s="309"/>
      <c r="YF487" s="309"/>
      <c r="YG487" s="309"/>
      <c r="YH487" s="309"/>
      <c r="YI487" s="309"/>
      <c r="YJ487" s="309"/>
      <c r="YK487" s="309"/>
      <c r="YL487" s="309"/>
      <c r="YM487" s="309"/>
      <c r="YN487" s="309"/>
      <c r="YO487" s="309"/>
      <c r="YP487" s="309"/>
      <c r="YQ487" s="309"/>
      <c r="YR487" s="309"/>
      <c r="YS487" s="309"/>
      <c r="YT487" s="309"/>
      <c r="YU487" s="309"/>
      <c r="YV487" s="309"/>
      <c r="YW487" s="309"/>
      <c r="YX487" s="309"/>
      <c r="YY487" s="309"/>
      <c r="YZ487" s="309"/>
      <c r="ZA487" s="309"/>
      <c r="ZB487" s="309"/>
      <c r="ZC487" s="309"/>
      <c r="ZD487" s="309"/>
      <c r="ZE487" s="309"/>
      <c r="ZF487" s="309"/>
      <c r="ZG487" s="309"/>
      <c r="ZH487" s="309"/>
      <c r="ZI487" s="309"/>
      <c r="ZJ487" s="309"/>
      <c r="ZK487" s="309"/>
      <c r="ZL487" s="309"/>
      <c r="ZM487" s="309"/>
      <c r="ZN487" s="309"/>
      <c r="ZO487" s="309"/>
      <c r="ZP487" s="309"/>
      <c r="ZQ487" s="309"/>
      <c r="ZR487" s="309"/>
      <c r="ZS487" s="309"/>
      <c r="ZT487" s="309"/>
      <c r="ZU487" s="309"/>
      <c r="ZV487" s="309"/>
      <c r="ZW487" s="309"/>
      <c r="ZX487" s="309"/>
      <c r="ZY487" s="309"/>
      <c r="ZZ487" s="309"/>
      <c r="AAA487" s="309"/>
      <c r="AAB487" s="309"/>
      <c r="AAC487" s="309"/>
      <c r="AAD487" s="309"/>
      <c r="AAE487" s="309"/>
      <c r="AAF487" s="309"/>
      <c r="AAG487" s="309"/>
      <c r="AAH487" s="309"/>
      <c r="AAI487" s="309"/>
      <c r="AAJ487" s="309"/>
      <c r="AAK487" s="309"/>
      <c r="AAL487" s="309"/>
      <c r="AAM487" s="309"/>
      <c r="AAN487" s="309"/>
      <c r="AAO487" s="309"/>
      <c r="AAP487" s="309"/>
      <c r="AAQ487" s="309"/>
      <c r="AAR487" s="309"/>
      <c r="AAS487" s="309"/>
      <c r="AAT487" s="309"/>
      <c r="AAU487" s="309"/>
      <c r="AAV487" s="309"/>
      <c r="AAW487" s="309"/>
      <c r="AAX487" s="309"/>
      <c r="AAY487" s="309"/>
      <c r="AAZ487" s="309"/>
      <c r="ABA487" s="309"/>
      <c r="ABB487" s="309"/>
      <c r="ABC487" s="309"/>
      <c r="ABD487" s="309"/>
      <c r="ABE487" s="309"/>
      <c r="ABF487" s="309"/>
      <c r="ABG487" s="309"/>
      <c r="ABH487" s="309"/>
      <c r="ABI487" s="309"/>
      <c r="ABJ487" s="309"/>
      <c r="ABK487" s="309"/>
      <c r="ABL487" s="309"/>
      <c r="ABM487" s="309"/>
      <c r="ABN487" s="309"/>
      <c r="ABO487" s="309"/>
      <c r="ABP487" s="309"/>
      <c r="ABQ487" s="309"/>
      <c r="ABR487" s="309"/>
      <c r="ABS487" s="309"/>
      <c r="ABT487" s="309"/>
      <c r="ABU487" s="309"/>
      <c r="ABV487" s="309"/>
      <c r="ABW487" s="309"/>
      <c r="ABX487" s="309"/>
      <c r="ABY487" s="309"/>
      <c r="ABZ487" s="309"/>
      <c r="ACA487" s="309"/>
      <c r="ACB487" s="309"/>
      <c r="ACC487" s="309"/>
      <c r="ACD487" s="309"/>
      <c r="ACE487" s="309"/>
      <c r="ACF487" s="309"/>
      <c r="ACG487" s="309"/>
      <c r="ACH487" s="309"/>
      <c r="ACI487" s="309"/>
      <c r="ACJ487" s="309"/>
      <c r="ACK487" s="309"/>
      <c r="ACL487" s="309"/>
      <c r="ACM487" s="309"/>
      <c r="ACN487" s="309"/>
      <c r="ACO487" s="309"/>
      <c r="ACP487" s="309"/>
      <c r="ACQ487" s="309"/>
      <c r="ACR487" s="309"/>
      <c r="ACS487" s="309"/>
      <c r="ACT487" s="309"/>
      <c r="ACU487" s="309"/>
      <c r="ACV487" s="309"/>
      <c r="ACW487" s="309"/>
      <c r="ACX487" s="309"/>
      <c r="ACY487" s="309"/>
      <c r="ACZ487" s="309"/>
      <c r="ADA487" s="309"/>
      <c r="ADB487" s="309"/>
      <c r="ADC487" s="309"/>
      <c r="ADD487" s="309"/>
      <c r="ADE487" s="309"/>
      <c r="ADF487" s="309"/>
      <c r="ADG487" s="309"/>
      <c r="ADH487" s="309"/>
      <c r="ADI487" s="309"/>
      <c r="ADJ487" s="309"/>
      <c r="ADK487" s="309"/>
      <c r="ADL487" s="309"/>
      <c r="ADM487" s="309"/>
      <c r="ADN487" s="309"/>
      <c r="ADO487" s="309"/>
      <c r="ADP487" s="309"/>
      <c r="ADQ487" s="309"/>
      <c r="ADR487" s="309"/>
      <c r="ADS487" s="309"/>
      <c r="ADT487" s="309"/>
      <c r="ADU487" s="309"/>
      <c r="ADV487" s="309"/>
      <c r="ADW487" s="309"/>
      <c r="ADX487" s="309"/>
      <c r="ADY487" s="309"/>
      <c r="ADZ487" s="309"/>
      <c r="AEA487" s="309"/>
      <c r="AEB487" s="309"/>
      <c r="AEC487" s="309"/>
      <c r="AED487" s="309"/>
      <c r="AEE487" s="309"/>
      <c r="AEF487" s="309"/>
      <c r="AEG487" s="309"/>
      <c r="AEH487" s="309"/>
      <c r="AEI487" s="309"/>
      <c r="AEJ487" s="309"/>
      <c r="AEK487" s="309"/>
      <c r="AEL487" s="309"/>
      <c r="AEM487" s="309"/>
      <c r="AEN487" s="309"/>
      <c r="AEO487" s="309"/>
      <c r="AEP487" s="309"/>
      <c r="AEQ487" s="309"/>
      <c r="AER487" s="309"/>
      <c r="AES487" s="309"/>
      <c r="AET487" s="309"/>
      <c r="AEU487" s="309"/>
      <c r="AEV487" s="309"/>
      <c r="AEW487" s="309"/>
      <c r="AEX487" s="309"/>
      <c r="AEY487" s="309"/>
      <c r="AEZ487" s="309"/>
      <c r="AFA487" s="309"/>
      <c r="AFB487" s="309"/>
      <c r="AFC487" s="309"/>
      <c r="AFD487" s="309"/>
      <c r="AFE487" s="309"/>
      <c r="AFF487" s="309"/>
      <c r="AFG487" s="309"/>
      <c r="AFH487" s="309"/>
      <c r="AFI487" s="309"/>
      <c r="AFJ487" s="309"/>
      <c r="AFK487" s="309"/>
      <c r="AFL487" s="309"/>
      <c r="AFM487" s="309"/>
      <c r="AFN487" s="309"/>
      <c r="AFO487" s="309"/>
      <c r="AFP487" s="309"/>
      <c r="AFQ487" s="309"/>
      <c r="AFR487" s="309"/>
      <c r="AFS487" s="309"/>
      <c r="AFT487" s="309"/>
      <c r="AFU487" s="309"/>
      <c r="AFV487" s="309"/>
      <c r="AFW487" s="309"/>
      <c r="AFX487" s="309"/>
      <c r="AFY487" s="309"/>
      <c r="AFZ487" s="309"/>
      <c r="AGA487" s="309"/>
      <c r="AGB487" s="309"/>
      <c r="AGC487" s="309"/>
      <c r="AGD487" s="309"/>
      <c r="AGE487" s="309"/>
      <c r="AGF487" s="309"/>
      <c r="AGG487" s="309"/>
      <c r="AGH487" s="309"/>
      <c r="AGI487" s="309"/>
      <c r="AGJ487" s="309"/>
      <c r="AGK487" s="309"/>
      <c r="AGL487" s="309"/>
      <c r="AGM487" s="309"/>
      <c r="AGN487" s="309"/>
      <c r="AGO487" s="309"/>
      <c r="AGP487" s="309"/>
      <c r="AGQ487" s="309"/>
      <c r="AGR487" s="309"/>
      <c r="AGS487" s="309"/>
      <c r="AGT487" s="309"/>
      <c r="AGU487" s="309"/>
      <c r="AGV487" s="309"/>
      <c r="AGW487" s="309"/>
      <c r="AGX487" s="309"/>
      <c r="AGY487" s="309"/>
      <c r="AGZ487" s="309"/>
      <c r="AHA487" s="309"/>
      <c r="AHB487" s="309"/>
      <c r="AHC487" s="309"/>
      <c r="AHD487" s="309"/>
      <c r="AHE487" s="309"/>
      <c r="AHF487" s="309"/>
      <c r="AHG487" s="309"/>
      <c r="AHH487" s="309"/>
      <c r="AHI487" s="309"/>
      <c r="AHJ487" s="309"/>
      <c r="AHK487" s="309"/>
      <c r="AHL487" s="309"/>
      <c r="AHM487" s="309"/>
      <c r="AHN487" s="309"/>
      <c r="AHO487" s="309"/>
      <c r="AHP487" s="309"/>
      <c r="AHQ487" s="309"/>
      <c r="AHR487" s="309"/>
      <c r="AHS487" s="309"/>
      <c r="AHT487" s="309"/>
      <c r="AHU487" s="309"/>
      <c r="AHV487" s="309"/>
      <c r="AHW487" s="309"/>
      <c r="AHX487" s="309"/>
      <c r="AHY487" s="309"/>
      <c r="AHZ487" s="309"/>
      <c r="AIA487" s="309"/>
      <c r="AIB487" s="309"/>
      <c r="AIC487" s="309"/>
      <c r="AID487" s="309"/>
      <c r="AIE487" s="309"/>
      <c r="AIF487" s="309"/>
      <c r="AIG487" s="309"/>
      <c r="AIH487" s="309"/>
      <c r="AII487" s="309"/>
      <c r="AIJ487" s="309"/>
      <c r="AIK487" s="309"/>
      <c r="AIL487" s="309"/>
      <c r="AIM487" s="309"/>
      <c r="AIN487" s="309"/>
      <c r="AIO487" s="309"/>
      <c r="AIP487" s="309"/>
      <c r="AIQ487" s="309"/>
      <c r="AIR487" s="309"/>
      <c r="AIS487" s="309"/>
      <c r="AIT487" s="309"/>
      <c r="AIU487" s="309"/>
      <c r="AIV487" s="309"/>
      <c r="AIW487" s="309"/>
      <c r="AIX487" s="309"/>
      <c r="AIY487" s="309"/>
      <c r="AIZ487" s="309"/>
      <c r="AJA487" s="309"/>
      <c r="AJB487" s="309"/>
      <c r="AJC487" s="309"/>
      <c r="AJD487" s="309"/>
      <c r="AJE487" s="309"/>
      <c r="AJF487" s="309"/>
      <c r="AJG487" s="309"/>
      <c r="AJH487" s="309"/>
      <c r="AJI487" s="309"/>
      <c r="AJJ487" s="309"/>
      <c r="AJK487" s="309"/>
      <c r="AJL487" s="309"/>
      <c r="AJM487" s="309"/>
      <c r="AJN487" s="309"/>
      <c r="AJO487" s="309"/>
      <c r="AJP487" s="309"/>
      <c r="AJQ487" s="309"/>
      <c r="AJR487" s="309"/>
      <c r="AJS487" s="309"/>
      <c r="AJT487" s="309"/>
      <c r="AJU487" s="309"/>
      <c r="AJV487" s="309"/>
      <c r="AJW487" s="309"/>
      <c r="AJX487" s="309"/>
      <c r="AJY487" s="309"/>
      <c r="AJZ487" s="309"/>
      <c r="AKA487" s="309"/>
      <c r="AKB487" s="309"/>
      <c r="AKC487" s="309"/>
      <c r="AKD487" s="309"/>
      <c r="AKE487" s="309"/>
      <c r="AKF487" s="309"/>
      <c r="AKG487" s="309"/>
      <c r="AKH487" s="309"/>
      <c r="AKI487" s="309"/>
      <c r="AKJ487" s="309"/>
      <c r="AKK487" s="309"/>
      <c r="AKL487" s="309"/>
      <c r="AKM487" s="309"/>
      <c r="AKN487" s="309"/>
      <c r="AKO487" s="309"/>
      <c r="AKP487" s="309"/>
      <c r="AKQ487" s="309"/>
      <c r="AKR487" s="309"/>
      <c r="AKS487" s="309"/>
      <c r="AKT487" s="309"/>
      <c r="AKU487" s="309"/>
      <c r="AKV487" s="309"/>
      <c r="AKW487" s="309"/>
      <c r="AKX487" s="309"/>
      <c r="AKY487" s="309"/>
      <c r="AKZ487" s="309"/>
      <c r="ALA487" s="309"/>
      <c r="ALB487" s="309"/>
      <c r="ALC487" s="309"/>
      <c r="ALD487" s="309"/>
      <c r="ALE487" s="309"/>
      <c r="ALF487" s="309"/>
      <c r="ALG487" s="309"/>
      <c r="ALH487" s="309"/>
      <c r="ALI487" s="309"/>
      <c r="ALJ487" s="309"/>
      <c r="ALK487" s="309"/>
      <c r="ALL487" s="309"/>
      <c r="ALM487" s="309"/>
      <c r="ALN487" s="309"/>
      <c r="ALO487" s="309"/>
      <c r="ALP487" s="309"/>
      <c r="ALQ487" s="309"/>
      <c r="ALR487" s="309"/>
      <c r="ALS487" s="309"/>
      <c r="ALT487" s="309"/>
      <c r="ALU487" s="309"/>
      <c r="ALV487" s="309"/>
      <c r="ALW487" s="309"/>
      <c r="ALX487" s="309"/>
      <c r="ALY487" s="309"/>
      <c r="ALZ487" s="309"/>
      <c r="AMA487" s="309"/>
      <c r="AMB487" s="309"/>
      <c r="AMC487" s="309"/>
      <c r="AMD487" s="309"/>
      <c r="AME487" s="309"/>
      <c r="AMF487" s="309"/>
      <c r="AMG487" s="309"/>
      <c r="AMH487" s="309"/>
      <c r="AMI487" s="309"/>
      <c r="AMJ487" s="309"/>
      <c r="AMK487" s="309"/>
      <c r="AML487" s="309"/>
      <c r="AMM487" s="309"/>
      <c r="AMN487" s="309"/>
      <c r="AMO487" s="309"/>
      <c r="AMP487" s="309"/>
      <c r="AMQ487" s="309"/>
      <c r="AMR487" s="309"/>
      <c r="AMS487" s="309"/>
      <c r="AMT487" s="309"/>
      <c r="AMU487" s="309"/>
      <c r="AMV487" s="309"/>
      <c r="AMW487" s="309"/>
      <c r="AMX487" s="309"/>
      <c r="AMY487" s="309"/>
      <c r="AMZ487" s="309"/>
      <c r="ANA487" s="309"/>
      <c r="ANB487" s="309"/>
      <c r="ANC487" s="309"/>
      <c r="AND487" s="309"/>
      <c r="ANE487" s="309"/>
      <c r="ANF487" s="309"/>
      <c r="ANG487" s="309"/>
      <c r="ANH487" s="309"/>
      <c r="ANI487" s="309"/>
      <c r="ANJ487" s="309"/>
      <c r="ANK487" s="309"/>
      <c r="ANL487" s="309"/>
      <c r="ANM487" s="309"/>
      <c r="ANN487" s="309"/>
      <c r="ANO487" s="309"/>
      <c r="ANP487" s="309"/>
      <c r="ANQ487" s="309"/>
      <c r="ANR487" s="309"/>
      <c r="ANS487" s="309"/>
      <c r="ANT487" s="309"/>
      <c r="ANU487" s="309"/>
      <c r="ANV487" s="309"/>
      <c r="ANW487" s="309"/>
      <c r="ANX487" s="309"/>
      <c r="ANY487" s="309"/>
      <c r="ANZ487" s="309"/>
      <c r="AOA487" s="309"/>
      <c r="AOB487" s="309"/>
      <c r="AOC487" s="309"/>
      <c r="AOD487" s="309"/>
      <c r="AOE487" s="309"/>
      <c r="AOF487" s="309"/>
      <c r="AOG487" s="309"/>
      <c r="AOH487" s="309"/>
      <c r="AOI487" s="309"/>
      <c r="AOJ487" s="309"/>
      <c r="AOK487" s="309"/>
      <c r="AOL487" s="309"/>
      <c r="AOM487" s="309"/>
      <c r="AON487" s="309"/>
      <c r="AOO487" s="309"/>
      <c r="AOP487" s="309"/>
      <c r="AOQ487" s="309"/>
      <c r="AOR487" s="309"/>
      <c r="AOS487" s="309"/>
      <c r="AOT487" s="309"/>
      <c r="AOU487" s="309"/>
      <c r="AOV487" s="309"/>
      <c r="AOW487" s="309"/>
      <c r="AOX487" s="309"/>
      <c r="AOY487" s="309"/>
      <c r="AOZ487" s="309"/>
      <c r="APA487" s="309"/>
      <c r="APB487" s="309"/>
      <c r="APC487" s="309"/>
      <c r="APD487" s="309"/>
      <c r="APE487" s="309"/>
      <c r="APF487" s="309"/>
      <c r="APG487" s="309"/>
      <c r="APH487" s="309"/>
      <c r="API487" s="309"/>
      <c r="APJ487" s="309"/>
      <c r="APK487" s="309"/>
      <c r="APL487" s="309"/>
      <c r="APM487" s="309"/>
      <c r="APN487" s="309"/>
      <c r="APO487" s="309"/>
      <c r="APP487" s="309"/>
      <c r="APQ487" s="309"/>
      <c r="APR487" s="309"/>
      <c r="APS487" s="309"/>
      <c r="APT487" s="309"/>
      <c r="APU487" s="309"/>
      <c r="APV487" s="309"/>
      <c r="APW487" s="309"/>
      <c r="APX487" s="309"/>
      <c r="APY487" s="309"/>
      <c r="APZ487" s="309"/>
      <c r="AQA487" s="309"/>
      <c r="AQB487" s="309"/>
      <c r="AQC487" s="309"/>
      <c r="AQD487" s="309"/>
      <c r="AQE487" s="309"/>
      <c r="AQF487" s="309"/>
      <c r="AQG487" s="309"/>
      <c r="AQH487" s="309"/>
      <c r="AQI487" s="309"/>
      <c r="AQJ487" s="309"/>
      <c r="AQK487" s="309"/>
      <c r="AQL487" s="309"/>
      <c r="AQM487" s="309"/>
      <c r="AQN487" s="309"/>
      <c r="AQO487" s="309"/>
      <c r="AQP487" s="309"/>
      <c r="AQQ487" s="309"/>
      <c r="AQR487" s="309"/>
      <c r="AQS487" s="309"/>
      <c r="AQT487" s="309"/>
      <c r="AQU487" s="309"/>
      <c r="AQV487" s="309"/>
      <c r="AQW487" s="309"/>
      <c r="AQX487" s="309"/>
      <c r="AQY487" s="309"/>
      <c r="AQZ487" s="309"/>
      <c r="ARA487" s="309"/>
      <c r="ARB487" s="309"/>
      <c r="ARC487" s="309"/>
      <c r="ARD487" s="309"/>
      <c r="ARE487" s="309"/>
      <c r="ARF487" s="309"/>
      <c r="ARG487" s="309"/>
      <c r="ARH487" s="309"/>
      <c r="ARI487" s="309"/>
      <c r="ARJ487" s="309"/>
      <c r="ARK487" s="309"/>
      <c r="ARL487" s="309"/>
      <c r="ARM487" s="309"/>
      <c r="ARN487" s="309"/>
      <c r="ARO487" s="309"/>
      <c r="ARP487" s="309"/>
      <c r="ARQ487" s="309"/>
      <c r="ARR487" s="309"/>
      <c r="ARS487" s="309"/>
      <c r="ART487" s="309"/>
      <c r="ARU487" s="309"/>
      <c r="ARV487" s="309"/>
      <c r="ARW487" s="309"/>
      <c r="ARX487" s="309"/>
      <c r="ARY487" s="309"/>
      <c r="ARZ487" s="309"/>
      <c r="ASA487" s="309"/>
      <c r="ASB487" s="309"/>
      <c r="ASC487" s="309"/>
      <c r="ASD487" s="309"/>
      <c r="ASE487" s="309"/>
      <c r="ASF487" s="309"/>
      <c r="ASG487" s="309"/>
      <c r="ASH487" s="309"/>
      <c r="ASI487" s="309"/>
      <c r="ASJ487" s="309"/>
      <c r="ASK487" s="309"/>
      <c r="ASL487" s="309"/>
      <c r="ASM487" s="309"/>
      <c r="ASN487" s="309"/>
      <c r="ASO487" s="309"/>
      <c r="ASP487" s="309"/>
      <c r="ASQ487" s="309"/>
      <c r="ASR487" s="309"/>
      <c r="ASS487" s="309"/>
      <c r="AST487" s="309"/>
      <c r="ASU487" s="309"/>
      <c r="ASV487" s="309"/>
      <c r="ASW487" s="309"/>
      <c r="ASX487" s="309"/>
      <c r="ASY487" s="309"/>
      <c r="ASZ487" s="309"/>
      <c r="ATA487" s="309"/>
      <c r="ATB487" s="309"/>
      <c r="ATC487" s="309"/>
      <c r="ATD487" s="309"/>
      <c r="ATE487" s="309"/>
      <c r="ATF487" s="309"/>
      <c r="ATG487" s="309"/>
      <c r="ATH487" s="309"/>
      <c r="ATI487" s="309"/>
      <c r="ATJ487" s="309"/>
      <c r="ATK487" s="309"/>
      <c r="ATL487" s="309"/>
      <c r="ATM487" s="309"/>
      <c r="ATN487" s="309"/>
      <c r="ATO487" s="309"/>
      <c r="ATP487" s="309"/>
      <c r="ATQ487" s="309"/>
      <c r="ATR487" s="309"/>
      <c r="ATS487" s="309"/>
      <c r="ATT487" s="309"/>
      <c r="ATU487" s="309"/>
      <c r="ATV487" s="309"/>
      <c r="ATW487" s="309"/>
      <c r="ATX487" s="309"/>
      <c r="ATY487" s="309"/>
      <c r="ATZ487" s="309"/>
      <c r="AUA487" s="309"/>
      <c r="AUB487" s="309"/>
      <c r="AUC487" s="309"/>
      <c r="AUD487" s="309"/>
      <c r="AUE487" s="309"/>
      <c r="AUF487" s="309"/>
      <c r="AUG487" s="309"/>
      <c r="AUH487" s="309"/>
      <c r="AUI487" s="309"/>
      <c r="AUJ487" s="309"/>
      <c r="AUK487" s="309"/>
      <c r="AUL487" s="309"/>
      <c r="AUM487" s="309"/>
      <c r="AUN487" s="309"/>
      <c r="AUO487" s="309"/>
      <c r="AUP487" s="309"/>
      <c r="AUQ487" s="309"/>
      <c r="AUR487" s="309"/>
      <c r="AUS487" s="309"/>
      <c r="AUT487" s="309"/>
      <c r="AUU487" s="309"/>
      <c r="AUV487" s="309"/>
      <c r="AUW487" s="309"/>
      <c r="AUX487" s="309"/>
      <c r="AUY487" s="309"/>
      <c r="AUZ487" s="309"/>
      <c r="AVA487" s="309"/>
      <c r="AVB487" s="309"/>
      <c r="AVC487" s="309"/>
      <c r="AVD487" s="309"/>
      <c r="AVE487" s="309"/>
      <c r="AVF487" s="309"/>
      <c r="AVG487" s="309"/>
      <c r="AVH487" s="309"/>
      <c r="AVI487" s="309"/>
      <c r="AVJ487" s="309"/>
      <c r="AVK487" s="309"/>
      <c r="AVL487" s="309"/>
      <c r="AVM487" s="309"/>
      <c r="AVN487" s="309"/>
      <c r="AVO487" s="309"/>
      <c r="AVP487" s="309"/>
      <c r="AVQ487" s="309"/>
      <c r="AVR487" s="309"/>
      <c r="AVS487" s="309"/>
      <c r="AVT487" s="309"/>
      <c r="AVU487" s="309"/>
      <c r="AVV487" s="309"/>
      <c r="AVW487" s="309"/>
      <c r="AVX487" s="309"/>
      <c r="AVY487" s="309"/>
      <c r="AVZ487" s="309"/>
      <c r="AWA487" s="309"/>
      <c r="AWB487" s="309"/>
      <c r="AWC487" s="309"/>
      <c r="AWD487" s="309"/>
      <c r="AWE487" s="309"/>
      <c r="AWF487" s="309"/>
      <c r="AWG487" s="309"/>
      <c r="AWH487" s="309"/>
      <c r="AWI487" s="309"/>
      <c r="AWJ487" s="309"/>
      <c r="AWK487" s="309"/>
      <c r="AWL487" s="309"/>
      <c r="AWM487" s="309"/>
      <c r="AWN487" s="309"/>
      <c r="AWO487" s="309"/>
      <c r="AWP487" s="309"/>
      <c r="AWQ487" s="309"/>
      <c r="AWR487" s="309"/>
      <c r="AWS487" s="309"/>
      <c r="AWT487" s="309"/>
      <c r="AWU487" s="309"/>
      <c r="AWV487" s="309"/>
      <c r="AWW487" s="309"/>
      <c r="AWX487" s="309"/>
      <c r="AWY487" s="309"/>
      <c r="AWZ487" s="309"/>
      <c r="AXA487" s="309"/>
      <c r="AXB487" s="309"/>
      <c r="AXC487" s="309"/>
      <c r="AXD487" s="309"/>
      <c r="AXE487" s="309"/>
      <c r="AXF487" s="309"/>
      <c r="AXG487" s="309"/>
      <c r="AXH487" s="309"/>
      <c r="AXI487" s="309"/>
      <c r="AXJ487" s="309"/>
      <c r="AXK487" s="309"/>
      <c r="AXL487" s="309"/>
      <c r="AXM487" s="309"/>
      <c r="AXN487" s="309"/>
      <c r="AXO487" s="309"/>
      <c r="AXP487" s="309"/>
      <c r="AXQ487" s="309"/>
      <c r="AXR487" s="309"/>
      <c r="AXS487" s="309"/>
      <c r="AXT487" s="309"/>
      <c r="AXU487" s="309"/>
      <c r="AXV487" s="309"/>
      <c r="AXW487" s="309"/>
      <c r="AXX487" s="309"/>
      <c r="AXY487" s="309"/>
      <c r="AXZ487" s="309"/>
      <c r="AYA487" s="309"/>
      <c r="AYB487" s="309"/>
      <c r="AYC487" s="309"/>
      <c r="AYD487" s="309"/>
      <c r="AYE487" s="309"/>
      <c r="AYF487" s="309"/>
      <c r="AYG487" s="309"/>
      <c r="AYH487" s="309"/>
      <c r="AYI487" s="309"/>
      <c r="AYJ487" s="309"/>
      <c r="AYK487" s="309"/>
      <c r="AYL487" s="309"/>
      <c r="AYM487" s="309"/>
      <c r="AYN487" s="309"/>
      <c r="AYO487" s="309"/>
      <c r="AYP487" s="309"/>
      <c r="AYQ487" s="309"/>
      <c r="AYR487" s="309"/>
      <c r="AYS487" s="309"/>
      <c r="AYT487" s="309"/>
      <c r="AYU487" s="309"/>
      <c r="AYV487" s="309"/>
      <c r="AYW487" s="309"/>
      <c r="AYX487" s="309"/>
      <c r="AYY487" s="309"/>
      <c r="AYZ487" s="309"/>
      <c r="AZA487" s="309"/>
      <c r="AZB487" s="309"/>
      <c r="AZC487" s="309"/>
      <c r="AZD487" s="309"/>
      <c r="AZE487" s="309"/>
      <c r="AZF487" s="309"/>
      <c r="AZG487" s="309"/>
      <c r="AZH487" s="309"/>
      <c r="AZI487" s="309"/>
      <c r="AZJ487" s="309"/>
      <c r="AZK487" s="309"/>
      <c r="AZL487" s="309"/>
      <c r="AZM487" s="309"/>
      <c r="AZN487" s="309"/>
      <c r="AZO487" s="309"/>
      <c r="AZP487" s="309"/>
      <c r="AZQ487" s="309"/>
      <c r="AZR487" s="309"/>
      <c r="AZS487" s="309"/>
      <c r="AZT487" s="309"/>
      <c r="AZU487" s="309"/>
      <c r="AZV487" s="309"/>
      <c r="AZW487" s="309"/>
      <c r="AZX487" s="309"/>
      <c r="AZY487" s="309"/>
      <c r="AZZ487" s="309"/>
      <c r="BAA487" s="309"/>
      <c r="BAB487" s="309"/>
      <c r="BAC487" s="309"/>
      <c r="BAD487" s="309"/>
      <c r="BAE487" s="309"/>
      <c r="BAF487" s="309"/>
      <c r="BAG487" s="309"/>
      <c r="BAH487" s="309"/>
      <c r="BAI487" s="309"/>
      <c r="BAJ487" s="309"/>
      <c r="BAK487" s="309"/>
      <c r="BAL487" s="309"/>
      <c r="BAM487" s="309"/>
      <c r="BAN487" s="309"/>
      <c r="BAO487" s="309"/>
      <c r="BAP487" s="309"/>
      <c r="BAQ487" s="309"/>
      <c r="BAR487" s="309"/>
      <c r="BAS487" s="309"/>
      <c r="BAT487" s="309"/>
      <c r="BAU487" s="309"/>
      <c r="BAV487" s="309"/>
      <c r="BAW487" s="309"/>
      <c r="BAX487" s="309"/>
      <c r="BAY487" s="309"/>
      <c r="BAZ487" s="309"/>
      <c r="BBA487" s="309"/>
      <c r="BBB487" s="309"/>
      <c r="BBC487" s="309"/>
      <c r="BBD487" s="309"/>
      <c r="BBE487" s="309"/>
      <c r="BBF487" s="309"/>
      <c r="BBG487" s="309"/>
      <c r="BBH487" s="309"/>
      <c r="BBI487" s="309"/>
      <c r="BBJ487" s="309"/>
      <c r="BBK487" s="309"/>
      <c r="BBL487" s="309"/>
      <c r="BBM487" s="309"/>
      <c r="BBN487" s="309"/>
      <c r="BBO487" s="309"/>
      <c r="BBP487" s="309"/>
      <c r="BBQ487" s="309"/>
      <c r="BBR487" s="309"/>
      <c r="BBS487" s="309"/>
      <c r="BBT487" s="309"/>
      <c r="BBU487" s="309"/>
      <c r="BBV487" s="309"/>
      <c r="BBW487" s="309"/>
      <c r="BBX487" s="309"/>
      <c r="BBY487" s="309"/>
      <c r="BBZ487" s="309"/>
      <c r="BCA487" s="309"/>
      <c r="BCB487" s="309"/>
      <c r="BCC487" s="309"/>
      <c r="BCD487" s="309"/>
      <c r="BCE487" s="309"/>
      <c r="BCF487" s="309"/>
      <c r="BCG487" s="309"/>
      <c r="BCH487" s="309"/>
      <c r="BCI487" s="309"/>
      <c r="BCJ487" s="309"/>
      <c r="BCK487" s="309"/>
      <c r="BCL487" s="309"/>
      <c r="BCM487" s="309"/>
      <c r="BCN487" s="309"/>
      <c r="BCO487" s="309"/>
      <c r="BCP487" s="309"/>
      <c r="BCQ487" s="309"/>
      <c r="BCR487" s="309"/>
      <c r="BCS487" s="309"/>
      <c r="BCT487" s="309"/>
      <c r="BCU487" s="309"/>
      <c r="BCV487" s="309"/>
      <c r="BCW487" s="309"/>
      <c r="BCX487" s="309"/>
      <c r="BCY487" s="309"/>
      <c r="BCZ487" s="309"/>
      <c r="BDA487" s="309"/>
      <c r="BDB487" s="309"/>
      <c r="BDC487" s="309"/>
      <c r="BDD487" s="309"/>
      <c r="BDE487" s="309"/>
      <c r="BDF487" s="309"/>
      <c r="BDG487" s="309"/>
      <c r="BDH487" s="309"/>
      <c r="BDI487" s="309"/>
      <c r="BDJ487" s="309"/>
      <c r="BDK487" s="309"/>
      <c r="BDL487" s="309"/>
      <c r="BDM487" s="309"/>
      <c r="BDN487" s="309"/>
      <c r="BDO487" s="309"/>
      <c r="BDP487" s="309"/>
      <c r="BDQ487" s="309"/>
      <c r="BDR487" s="309"/>
      <c r="BDS487" s="309"/>
      <c r="BDT487" s="309"/>
      <c r="BDU487" s="309"/>
      <c r="BDV487" s="309"/>
      <c r="BDW487" s="309"/>
      <c r="BDX487" s="309"/>
      <c r="BDY487" s="309"/>
      <c r="BDZ487" s="309"/>
      <c r="BEA487" s="309"/>
      <c r="BEB487" s="309"/>
      <c r="BEC487" s="309"/>
      <c r="BED487" s="309"/>
      <c r="BEE487" s="309"/>
      <c r="BEF487" s="309"/>
      <c r="BEG487" s="309"/>
      <c r="BEH487" s="309"/>
      <c r="BEI487" s="309"/>
      <c r="BEJ487" s="309"/>
      <c r="BEK487" s="309"/>
      <c r="BEL487" s="309"/>
      <c r="BEM487" s="309"/>
      <c r="BEN487" s="309"/>
      <c r="BEO487" s="309"/>
      <c r="BEP487" s="309"/>
      <c r="BEQ487" s="309"/>
      <c r="BER487" s="309"/>
      <c r="BES487" s="309"/>
      <c r="BET487" s="309"/>
      <c r="BEU487" s="309"/>
      <c r="BEV487" s="309"/>
      <c r="BEW487" s="309"/>
      <c r="BEX487" s="309"/>
      <c r="BEY487" s="309"/>
      <c r="BEZ487" s="309"/>
      <c r="BFA487" s="309"/>
      <c r="BFB487" s="309"/>
      <c r="BFC487" s="309"/>
      <c r="BFD487" s="309"/>
      <c r="BFE487" s="309"/>
      <c r="BFF487" s="309"/>
      <c r="BFG487" s="309"/>
      <c r="BFH487" s="309"/>
      <c r="BFI487" s="309"/>
      <c r="BFJ487" s="309"/>
      <c r="BFK487" s="309"/>
      <c r="BFL487" s="309"/>
      <c r="BFM487" s="309"/>
      <c r="BFN487" s="309"/>
      <c r="BFO487" s="309"/>
      <c r="BFP487" s="309"/>
      <c r="BFQ487" s="309"/>
      <c r="BFR487" s="309"/>
      <c r="BFS487" s="309"/>
      <c r="BFT487" s="309"/>
      <c r="BFU487" s="309"/>
      <c r="BFV487" s="309"/>
      <c r="BFW487" s="309"/>
      <c r="BFX487" s="309"/>
      <c r="BFY487" s="309"/>
      <c r="BFZ487" s="309"/>
      <c r="BGA487" s="309"/>
      <c r="BGB487" s="309"/>
      <c r="BGC487" s="309"/>
      <c r="BGD487" s="309"/>
      <c r="BGE487" s="309"/>
      <c r="BGF487" s="309"/>
      <c r="BGG487" s="309"/>
      <c r="BGH487" s="309"/>
    </row>
    <row r="488" spans="6:1542" s="18" customFormat="1" ht="14.45" customHeight="1" x14ac:dyDescent="0.25">
      <c r="F488" s="68"/>
      <c r="Y488" s="68"/>
      <c r="AC488" s="309"/>
      <c r="AD488" s="309"/>
      <c r="AE488" s="309"/>
      <c r="AF488" s="309"/>
      <c r="AG488" s="309"/>
      <c r="AH488" s="309"/>
      <c r="AI488" s="309"/>
      <c r="AJ488" s="309"/>
      <c r="AK488" s="309"/>
      <c r="AL488" s="309"/>
      <c r="AM488" s="309"/>
      <c r="AN488" s="309"/>
      <c r="AO488" s="309"/>
      <c r="AP488" s="309"/>
      <c r="AQ488" s="309"/>
      <c r="AR488" s="309"/>
      <c r="AS488" s="309"/>
      <c r="AT488" s="309"/>
      <c r="AU488" s="309"/>
      <c r="AV488" s="309"/>
      <c r="AW488" s="309"/>
      <c r="AX488" s="309"/>
      <c r="AY488" s="309"/>
      <c r="AZ488" s="309"/>
      <c r="BA488" s="309"/>
      <c r="BB488" s="309"/>
      <c r="BC488" s="309"/>
      <c r="BD488" s="309"/>
      <c r="BE488" s="309"/>
      <c r="BF488" s="309"/>
      <c r="BG488" s="309"/>
      <c r="BH488" s="309"/>
      <c r="BI488" s="309"/>
      <c r="BJ488" s="309"/>
      <c r="BK488" s="309"/>
      <c r="BL488" s="309"/>
      <c r="BM488" s="309"/>
      <c r="BN488" s="309"/>
      <c r="BO488" s="309"/>
      <c r="BP488" s="309"/>
      <c r="BQ488" s="309"/>
      <c r="BR488" s="309"/>
      <c r="BS488" s="309"/>
      <c r="BT488" s="309"/>
      <c r="BU488" s="309"/>
      <c r="BV488" s="309"/>
      <c r="BW488" s="309"/>
      <c r="BX488" s="309"/>
      <c r="BY488" s="309"/>
      <c r="BZ488" s="309"/>
      <c r="CA488" s="309"/>
      <c r="CB488" s="309"/>
      <c r="CC488" s="309"/>
      <c r="CD488" s="309"/>
      <c r="CE488" s="309"/>
      <c r="CF488" s="309"/>
      <c r="CG488" s="309"/>
      <c r="CH488" s="309"/>
      <c r="CI488" s="309"/>
      <c r="CJ488" s="309"/>
      <c r="CK488" s="309"/>
      <c r="CL488" s="309"/>
      <c r="CM488" s="309"/>
      <c r="CN488" s="309"/>
      <c r="CO488" s="309"/>
      <c r="CP488" s="309"/>
      <c r="CQ488" s="309"/>
      <c r="CR488" s="309"/>
      <c r="CS488" s="309"/>
      <c r="CT488" s="309"/>
      <c r="CU488" s="309"/>
      <c r="CV488" s="309"/>
      <c r="CW488" s="309"/>
      <c r="CX488" s="309"/>
      <c r="CY488" s="309"/>
      <c r="CZ488" s="309"/>
      <c r="DA488" s="309"/>
      <c r="DB488" s="309"/>
      <c r="DC488" s="309"/>
      <c r="DD488" s="309"/>
      <c r="DE488" s="309"/>
      <c r="DF488" s="309"/>
      <c r="DG488" s="309"/>
      <c r="DH488" s="309"/>
      <c r="DI488" s="309"/>
      <c r="DJ488" s="309"/>
      <c r="DK488" s="309"/>
      <c r="DL488" s="309"/>
      <c r="DM488" s="309"/>
      <c r="DN488" s="309"/>
      <c r="DO488" s="309"/>
      <c r="DP488" s="309"/>
      <c r="DQ488" s="309"/>
      <c r="DR488" s="309"/>
      <c r="DS488" s="309"/>
      <c r="DT488" s="309"/>
      <c r="DU488" s="309"/>
      <c r="DV488" s="309"/>
      <c r="DW488" s="309"/>
      <c r="DX488" s="309"/>
      <c r="DY488" s="309"/>
      <c r="DZ488" s="309"/>
      <c r="EA488" s="309"/>
      <c r="EB488" s="309"/>
      <c r="EC488" s="309"/>
      <c r="ED488" s="309"/>
      <c r="EE488" s="309"/>
      <c r="EF488" s="309"/>
      <c r="EG488" s="309"/>
      <c r="EH488" s="309"/>
      <c r="EI488" s="309"/>
      <c r="EJ488" s="309"/>
      <c r="EK488" s="309"/>
      <c r="EL488" s="309"/>
      <c r="EM488" s="309"/>
      <c r="EN488" s="309"/>
      <c r="EO488" s="309"/>
      <c r="EP488" s="309"/>
      <c r="EQ488" s="309"/>
      <c r="ER488" s="309"/>
      <c r="ES488" s="309"/>
      <c r="ET488" s="309"/>
      <c r="EU488" s="309"/>
      <c r="EV488" s="309"/>
      <c r="EW488" s="309"/>
      <c r="EX488" s="309"/>
      <c r="EY488" s="309"/>
      <c r="EZ488" s="309"/>
      <c r="FA488" s="309"/>
      <c r="FB488" s="309"/>
      <c r="FC488" s="309"/>
      <c r="FD488" s="309"/>
      <c r="FE488" s="309"/>
      <c r="FF488" s="309"/>
      <c r="FG488" s="309"/>
      <c r="FH488" s="309"/>
      <c r="FI488" s="309"/>
      <c r="FJ488" s="309"/>
      <c r="FK488" s="309"/>
      <c r="FL488" s="309"/>
      <c r="FM488" s="309"/>
      <c r="FN488" s="309"/>
      <c r="FO488" s="309"/>
      <c r="FP488" s="309"/>
      <c r="FQ488" s="309"/>
      <c r="FR488" s="309"/>
      <c r="FS488" s="309"/>
      <c r="FT488" s="309"/>
      <c r="FU488" s="309"/>
      <c r="FV488" s="309"/>
      <c r="FW488" s="309"/>
      <c r="FX488" s="309"/>
      <c r="FY488" s="309"/>
      <c r="FZ488" s="309"/>
      <c r="GA488" s="309"/>
      <c r="GB488" s="309"/>
      <c r="GC488" s="309"/>
      <c r="GD488" s="309"/>
      <c r="GE488" s="309"/>
      <c r="GF488" s="309"/>
      <c r="GG488" s="309"/>
      <c r="GH488" s="309"/>
      <c r="GI488" s="309"/>
      <c r="GJ488" s="309"/>
      <c r="GK488" s="309"/>
      <c r="GL488" s="309"/>
      <c r="GM488" s="309"/>
      <c r="GN488" s="309"/>
      <c r="GO488" s="309"/>
      <c r="GP488" s="309"/>
      <c r="GQ488" s="309"/>
      <c r="GR488" s="309"/>
      <c r="GS488" s="309"/>
      <c r="GT488" s="309"/>
      <c r="GU488" s="309"/>
      <c r="GV488" s="309"/>
      <c r="GW488" s="309"/>
      <c r="GX488" s="309"/>
      <c r="GY488" s="309"/>
      <c r="GZ488" s="309"/>
      <c r="HA488" s="309"/>
      <c r="HB488" s="309"/>
      <c r="HC488" s="309"/>
      <c r="HD488" s="309"/>
      <c r="HE488" s="309"/>
      <c r="HF488" s="309"/>
      <c r="HG488" s="309"/>
      <c r="HH488" s="309"/>
      <c r="HI488" s="309"/>
      <c r="HJ488" s="309"/>
      <c r="HK488" s="309"/>
      <c r="HL488" s="309"/>
      <c r="HM488" s="309"/>
      <c r="HN488" s="309"/>
      <c r="HO488" s="309"/>
      <c r="HP488" s="309"/>
      <c r="HQ488" s="309"/>
      <c r="HR488" s="309"/>
      <c r="HS488" s="309"/>
      <c r="HT488" s="309"/>
      <c r="HU488" s="309"/>
      <c r="HV488" s="309"/>
      <c r="HW488" s="309"/>
      <c r="HX488" s="309"/>
      <c r="HY488" s="309"/>
      <c r="HZ488" s="309"/>
      <c r="IA488" s="309"/>
      <c r="IB488" s="309"/>
      <c r="IC488" s="309"/>
      <c r="ID488" s="309"/>
      <c r="IE488" s="309"/>
      <c r="IF488" s="309"/>
      <c r="IG488" s="309"/>
      <c r="IH488" s="309"/>
      <c r="II488" s="309"/>
      <c r="IJ488" s="309"/>
      <c r="IK488" s="309"/>
      <c r="IL488" s="309"/>
      <c r="IM488" s="309"/>
      <c r="IN488" s="309"/>
      <c r="IO488" s="309"/>
      <c r="IP488" s="309"/>
      <c r="IQ488" s="309"/>
      <c r="IR488" s="309"/>
      <c r="IS488" s="309"/>
      <c r="IT488" s="309"/>
      <c r="IU488" s="309"/>
      <c r="IV488" s="309"/>
      <c r="IW488" s="309"/>
      <c r="IX488" s="309"/>
      <c r="IY488" s="309"/>
      <c r="IZ488" s="309"/>
      <c r="JA488" s="309"/>
      <c r="JB488" s="309"/>
      <c r="JC488" s="309"/>
      <c r="JD488" s="309"/>
      <c r="JE488" s="309"/>
      <c r="JF488" s="309"/>
      <c r="JG488" s="309"/>
      <c r="JH488" s="309"/>
      <c r="JI488" s="309"/>
      <c r="JJ488" s="309"/>
      <c r="JK488" s="309"/>
      <c r="JL488" s="309"/>
      <c r="JM488" s="309"/>
      <c r="JN488" s="309"/>
      <c r="JO488" s="309"/>
      <c r="JP488" s="309"/>
      <c r="JQ488" s="309"/>
      <c r="JR488" s="309"/>
      <c r="JS488" s="309"/>
      <c r="JT488" s="309"/>
      <c r="JU488" s="309"/>
      <c r="JV488" s="309"/>
      <c r="JW488" s="309"/>
      <c r="JX488" s="309"/>
      <c r="JY488" s="309"/>
      <c r="JZ488" s="309"/>
      <c r="KA488" s="309"/>
      <c r="KB488" s="309"/>
      <c r="KC488" s="309"/>
      <c r="KD488" s="309"/>
      <c r="KE488" s="309"/>
      <c r="KF488" s="309"/>
      <c r="KG488" s="309"/>
      <c r="KH488" s="309"/>
      <c r="KI488" s="309"/>
      <c r="KJ488" s="309"/>
      <c r="KK488" s="309"/>
      <c r="KL488" s="309"/>
      <c r="KM488" s="309"/>
      <c r="KN488" s="309"/>
      <c r="KO488" s="309"/>
      <c r="KP488" s="309"/>
      <c r="KQ488" s="309"/>
      <c r="KR488" s="309"/>
      <c r="KS488" s="309"/>
      <c r="KT488" s="309"/>
      <c r="KU488" s="309"/>
      <c r="KV488" s="309"/>
      <c r="KW488" s="309"/>
      <c r="KX488" s="309"/>
      <c r="KY488" s="309"/>
      <c r="KZ488" s="309"/>
      <c r="LA488" s="309"/>
      <c r="LB488" s="309"/>
      <c r="LC488" s="309"/>
      <c r="LD488" s="309"/>
      <c r="LE488" s="309"/>
      <c r="LF488" s="309"/>
      <c r="LG488" s="309"/>
      <c r="LH488" s="309"/>
      <c r="LI488" s="309"/>
      <c r="LJ488" s="309"/>
      <c r="LK488" s="309"/>
      <c r="LL488" s="309"/>
      <c r="LM488" s="309"/>
      <c r="LN488" s="309"/>
      <c r="LO488" s="309"/>
      <c r="LP488" s="309"/>
      <c r="LQ488" s="309"/>
      <c r="LR488" s="309"/>
      <c r="LS488" s="309"/>
      <c r="LT488" s="309"/>
      <c r="LU488" s="309"/>
      <c r="LV488" s="309"/>
      <c r="LW488" s="309"/>
      <c r="LX488" s="309"/>
      <c r="LY488" s="309"/>
      <c r="LZ488" s="309"/>
      <c r="MA488" s="309"/>
      <c r="MB488" s="309"/>
      <c r="MC488" s="309"/>
      <c r="MD488" s="309"/>
      <c r="ME488" s="309"/>
      <c r="MF488" s="309"/>
      <c r="MG488" s="309"/>
      <c r="MH488" s="309"/>
      <c r="MI488" s="309"/>
      <c r="MJ488" s="309"/>
      <c r="MK488" s="309"/>
      <c r="ML488" s="309"/>
      <c r="MM488" s="309"/>
      <c r="MN488" s="309"/>
      <c r="MO488" s="309"/>
      <c r="MP488" s="309"/>
      <c r="MQ488" s="309"/>
      <c r="MR488" s="309"/>
      <c r="MS488" s="309"/>
      <c r="MT488" s="309"/>
      <c r="MU488" s="309"/>
      <c r="MV488" s="309"/>
      <c r="MW488" s="309"/>
      <c r="MX488" s="309"/>
      <c r="MY488" s="309"/>
      <c r="MZ488" s="309"/>
      <c r="NA488" s="309"/>
      <c r="NB488" s="309"/>
      <c r="NC488" s="309"/>
      <c r="ND488" s="309"/>
      <c r="NE488" s="309"/>
      <c r="NF488" s="309"/>
      <c r="NG488" s="309"/>
      <c r="NH488" s="309"/>
      <c r="NI488" s="309"/>
      <c r="NJ488" s="309"/>
      <c r="NK488" s="309"/>
      <c r="NL488" s="309"/>
      <c r="NM488" s="309"/>
      <c r="NN488" s="309"/>
      <c r="NO488" s="309"/>
      <c r="NP488" s="309"/>
      <c r="NQ488" s="309"/>
      <c r="NR488" s="309"/>
      <c r="NS488" s="309"/>
      <c r="NT488" s="309"/>
      <c r="NU488" s="309"/>
      <c r="NV488" s="309"/>
      <c r="NW488" s="309"/>
      <c r="NX488" s="309"/>
      <c r="NY488" s="309"/>
      <c r="NZ488" s="309"/>
      <c r="OA488" s="309"/>
      <c r="OB488" s="309"/>
      <c r="OC488" s="309"/>
      <c r="OD488" s="309"/>
      <c r="OE488" s="309"/>
      <c r="OF488" s="309"/>
      <c r="OG488" s="309"/>
      <c r="OH488" s="309"/>
      <c r="OI488" s="309"/>
      <c r="OJ488" s="309"/>
      <c r="OK488" s="309"/>
      <c r="OL488" s="309"/>
      <c r="OM488" s="309"/>
      <c r="ON488" s="309"/>
      <c r="OO488" s="309"/>
      <c r="OP488" s="309"/>
      <c r="OQ488" s="309"/>
      <c r="OR488" s="309"/>
      <c r="OS488" s="309"/>
      <c r="OT488" s="309"/>
      <c r="OU488" s="309"/>
      <c r="OV488" s="309"/>
      <c r="OW488" s="309"/>
      <c r="OX488" s="309"/>
      <c r="OY488" s="309"/>
      <c r="OZ488" s="309"/>
      <c r="PA488" s="309"/>
      <c r="PB488" s="309"/>
      <c r="PC488" s="309"/>
      <c r="PD488" s="309"/>
      <c r="PE488" s="309"/>
      <c r="PF488" s="309"/>
      <c r="PG488" s="309"/>
      <c r="PH488" s="309"/>
      <c r="PI488" s="309"/>
      <c r="PJ488" s="309"/>
      <c r="PK488" s="309"/>
      <c r="PL488" s="309"/>
      <c r="PM488" s="309"/>
      <c r="PN488" s="309"/>
      <c r="PO488" s="309"/>
      <c r="PP488" s="309"/>
      <c r="PQ488" s="309"/>
      <c r="PR488" s="309"/>
      <c r="PS488" s="309"/>
      <c r="PT488" s="309"/>
      <c r="PU488" s="309"/>
      <c r="PV488" s="309"/>
      <c r="PW488" s="309"/>
      <c r="PX488" s="309"/>
      <c r="PY488" s="309"/>
      <c r="PZ488" s="309"/>
      <c r="QA488" s="309"/>
      <c r="QB488" s="309"/>
      <c r="QC488" s="309"/>
      <c r="QD488" s="309"/>
      <c r="QE488" s="309"/>
      <c r="QF488" s="309"/>
      <c r="QG488" s="309"/>
      <c r="QH488" s="309"/>
      <c r="QI488" s="309"/>
      <c r="QJ488" s="309"/>
      <c r="QK488" s="309"/>
      <c r="QL488" s="309"/>
      <c r="QM488" s="309"/>
      <c r="QN488" s="309"/>
      <c r="QO488" s="309"/>
      <c r="QP488" s="309"/>
      <c r="QQ488" s="309"/>
      <c r="QR488" s="309"/>
      <c r="QS488" s="309"/>
      <c r="QT488" s="309"/>
      <c r="QU488" s="309"/>
      <c r="QV488" s="309"/>
      <c r="QW488" s="309"/>
      <c r="QX488" s="309"/>
      <c r="QY488" s="309"/>
      <c r="QZ488" s="309"/>
      <c r="RA488" s="309"/>
      <c r="RB488" s="309"/>
      <c r="RC488" s="309"/>
      <c r="RD488" s="309"/>
      <c r="RE488" s="309"/>
      <c r="RF488" s="309"/>
      <c r="RG488" s="309"/>
      <c r="RH488" s="309"/>
      <c r="RI488" s="309"/>
      <c r="RJ488" s="309"/>
      <c r="RK488" s="309"/>
      <c r="RL488" s="309"/>
      <c r="RM488" s="309"/>
      <c r="RN488" s="309"/>
      <c r="RO488" s="309"/>
      <c r="RP488" s="309"/>
      <c r="RQ488" s="309"/>
      <c r="RR488" s="309"/>
      <c r="RS488" s="309"/>
      <c r="RT488" s="309"/>
      <c r="RU488" s="309"/>
      <c r="RV488" s="309"/>
      <c r="RW488" s="309"/>
      <c r="RX488" s="309"/>
      <c r="RY488" s="309"/>
      <c r="RZ488" s="309"/>
      <c r="SA488" s="309"/>
      <c r="SB488" s="309"/>
      <c r="SC488" s="309"/>
      <c r="SD488" s="309"/>
      <c r="SE488" s="309"/>
      <c r="SF488" s="309"/>
      <c r="SG488" s="309"/>
      <c r="SH488" s="309"/>
      <c r="SI488" s="309"/>
      <c r="SJ488" s="309"/>
      <c r="SK488" s="309"/>
      <c r="SL488" s="309"/>
      <c r="SM488" s="309"/>
      <c r="SN488" s="309"/>
      <c r="SO488" s="309"/>
      <c r="SP488" s="309"/>
      <c r="SQ488" s="309"/>
      <c r="SR488" s="309"/>
      <c r="SS488" s="309"/>
      <c r="ST488" s="309"/>
      <c r="SU488" s="309"/>
      <c r="SV488" s="309"/>
      <c r="SW488" s="309"/>
      <c r="SX488" s="309"/>
      <c r="SY488" s="309"/>
      <c r="SZ488" s="309"/>
      <c r="TA488" s="309"/>
      <c r="TB488" s="309"/>
      <c r="TC488" s="309"/>
      <c r="TD488" s="309"/>
      <c r="TE488" s="309"/>
      <c r="TF488" s="309"/>
      <c r="TG488" s="309"/>
      <c r="TH488" s="309"/>
      <c r="TI488" s="309"/>
      <c r="TJ488" s="309"/>
      <c r="TK488" s="309"/>
      <c r="TL488" s="309"/>
      <c r="TM488" s="309"/>
      <c r="TN488" s="309"/>
      <c r="TO488" s="309"/>
      <c r="TP488" s="309"/>
      <c r="TQ488" s="309"/>
      <c r="TR488" s="309"/>
      <c r="TS488" s="309"/>
      <c r="TT488" s="309"/>
      <c r="TU488" s="309"/>
      <c r="TV488" s="309"/>
      <c r="TW488" s="309"/>
      <c r="TX488" s="309"/>
      <c r="TY488" s="309"/>
      <c r="TZ488" s="309"/>
      <c r="UA488" s="309"/>
      <c r="UB488" s="309"/>
      <c r="UC488" s="309"/>
      <c r="UD488" s="309"/>
      <c r="UE488" s="309"/>
      <c r="UF488" s="309"/>
      <c r="UG488" s="309"/>
      <c r="UH488" s="309"/>
      <c r="UI488" s="309"/>
      <c r="UJ488" s="309"/>
      <c r="UK488" s="309"/>
      <c r="UL488" s="309"/>
      <c r="UM488" s="309"/>
      <c r="UN488" s="309"/>
      <c r="UO488" s="309"/>
      <c r="UP488" s="309"/>
      <c r="UQ488" s="309"/>
      <c r="UR488" s="309"/>
      <c r="US488" s="309"/>
      <c r="UT488" s="309"/>
      <c r="UU488" s="309"/>
      <c r="UV488" s="309"/>
      <c r="UW488" s="309"/>
      <c r="UX488" s="309"/>
      <c r="UY488" s="309"/>
      <c r="UZ488" s="309"/>
      <c r="VA488" s="309"/>
      <c r="VB488" s="309"/>
      <c r="VC488" s="309"/>
      <c r="VD488" s="309"/>
      <c r="VE488" s="309"/>
      <c r="VF488" s="309"/>
      <c r="VG488" s="309"/>
      <c r="VH488" s="309"/>
      <c r="VI488" s="309"/>
      <c r="VJ488" s="309"/>
      <c r="VK488" s="309"/>
      <c r="VL488" s="309"/>
      <c r="VM488" s="309"/>
      <c r="VN488" s="309"/>
      <c r="VO488" s="309"/>
      <c r="VP488" s="309"/>
      <c r="VQ488" s="309"/>
      <c r="VR488" s="309"/>
      <c r="VS488" s="309"/>
      <c r="VT488" s="309"/>
      <c r="VU488" s="309"/>
      <c r="VV488" s="309"/>
      <c r="VW488" s="309"/>
      <c r="VX488" s="309"/>
      <c r="VY488" s="309"/>
      <c r="VZ488" s="309"/>
      <c r="WA488" s="309"/>
      <c r="WB488" s="309"/>
      <c r="WC488" s="309"/>
      <c r="WD488" s="309"/>
      <c r="WE488" s="309"/>
      <c r="WF488" s="309"/>
      <c r="WG488" s="309"/>
      <c r="WH488" s="309"/>
      <c r="WI488" s="309"/>
      <c r="WJ488" s="309"/>
      <c r="WK488" s="309"/>
      <c r="WL488" s="309"/>
      <c r="WM488" s="309"/>
      <c r="WN488" s="309"/>
      <c r="WO488" s="309"/>
      <c r="WP488" s="309"/>
      <c r="WQ488" s="309"/>
      <c r="WR488" s="309"/>
      <c r="WS488" s="309"/>
      <c r="WT488" s="309"/>
      <c r="WU488" s="309"/>
      <c r="WV488" s="309"/>
      <c r="WW488" s="309"/>
      <c r="WX488" s="309"/>
      <c r="WY488" s="309"/>
      <c r="WZ488" s="309"/>
      <c r="XA488" s="309"/>
      <c r="XB488" s="309"/>
      <c r="XC488" s="309"/>
      <c r="XD488" s="309"/>
      <c r="XE488" s="309"/>
      <c r="XF488" s="309"/>
      <c r="XG488" s="309"/>
      <c r="XH488" s="309"/>
      <c r="XI488" s="309"/>
      <c r="XJ488" s="309"/>
      <c r="XK488" s="309"/>
      <c r="XL488" s="309"/>
      <c r="XM488" s="309"/>
      <c r="XN488" s="309"/>
      <c r="XO488" s="309"/>
      <c r="XP488" s="309"/>
      <c r="XQ488" s="309"/>
      <c r="XR488" s="309"/>
      <c r="XS488" s="309"/>
      <c r="XT488" s="309"/>
      <c r="XU488" s="309"/>
      <c r="XV488" s="309"/>
      <c r="XW488" s="309"/>
      <c r="XX488" s="309"/>
      <c r="XY488" s="309"/>
      <c r="XZ488" s="309"/>
      <c r="YA488" s="309"/>
      <c r="YB488" s="309"/>
      <c r="YC488" s="309"/>
      <c r="YD488" s="309"/>
      <c r="YE488" s="309"/>
      <c r="YF488" s="309"/>
      <c r="YG488" s="309"/>
      <c r="YH488" s="309"/>
      <c r="YI488" s="309"/>
      <c r="YJ488" s="309"/>
      <c r="YK488" s="309"/>
      <c r="YL488" s="309"/>
      <c r="YM488" s="309"/>
      <c r="YN488" s="309"/>
      <c r="YO488" s="309"/>
      <c r="YP488" s="309"/>
      <c r="YQ488" s="309"/>
      <c r="YR488" s="309"/>
      <c r="YS488" s="309"/>
      <c r="YT488" s="309"/>
      <c r="YU488" s="309"/>
      <c r="YV488" s="309"/>
      <c r="YW488" s="309"/>
      <c r="YX488" s="309"/>
      <c r="YY488" s="309"/>
      <c r="YZ488" s="309"/>
      <c r="ZA488" s="309"/>
      <c r="ZB488" s="309"/>
      <c r="ZC488" s="309"/>
      <c r="ZD488" s="309"/>
      <c r="ZE488" s="309"/>
      <c r="ZF488" s="309"/>
      <c r="ZG488" s="309"/>
      <c r="ZH488" s="309"/>
      <c r="ZI488" s="309"/>
      <c r="ZJ488" s="309"/>
      <c r="ZK488" s="309"/>
      <c r="ZL488" s="309"/>
      <c r="ZM488" s="309"/>
      <c r="ZN488" s="309"/>
      <c r="ZO488" s="309"/>
      <c r="ZP488" s="309"/>
      <c r="ZQ488" s="309"/>
      <c r="ZR488" s="309"/>
      <c r="ZS488" s="309"/>
      <c r="ZT488" s="309"/>
      <c r="ZU488" s="309"/>
      <c r="ZV488" s="309"/>
      <c r="ZW488" s="309"/>
      <c r="ZX488" s="309"/>
      <c r="ZY488" s="309"/>
      <c r="ZZ488" s="309"/>
      <c r="AAA488" s="309"/>
      <c r="AAB488" s="309"/>
      <c r="AAC488" s="309"/>
      <c r="AAD488" s="309"/>
      <c r="AAE488" s="309"/>
      <c r="AAF488" s="309"/>
      <c r="AAG488" s="309"/>
      <c r="AAH488" s="309"/>
      <c r="AAI488" s="309"/>
      <c r="AAJ488" s="309"/>
      <c r="AAK488" s="309"/>
      <c r="AAL488" s="309"/>
      <c r="AAM488" s="309"/>
      <c r="AAN488" s="309"/>
      <c r="AAO488" s="309"/>
      <c r="AAP488" s="309"/>
      <c r="AAQ488" s="309"/>
      <c r="AAR488" s="309"/>
      <c r="AAS488" s="309"/>
      <c r="AAT488" s="309"/>
      <c r="AAU488" s="309"/>
      <c r="AAV488" s="309"/>
      <c r="AAW488" s="309"/>
      <c r="AAX488" s="309"/>
      <c r="AAY488" s="309"/>
      <c r="AAZ488" s="309"/>
      <c r="ABA488" s="309"/>
      <c r="ABB488" s="309"/>
      <c r="ABC488" s="309"/>
      <c r="ABD488" s="309"/>
      <c r="ABE488" s="309"/>
      <c r="ABF488" s="309"/>
      <c r="ABG488" s="309"/>
      <c r="ABH488" s="309"/>
      <c r="ABI488" s="309"/>
      <c r="ABJ488" s="309"/>
      <c r="ABK488" s="309"/>
      <c r="ABL488" s="309"/>
      <c r="ABM488" s="309"/>
      <c r="ABN488" s="309"/>
      <c r="ABO488" s="309"/>
      <c r="ABP488" s="309"/>
      <c r="ABQ488" s="309"/>
      <c r="ABR488" s="309"/>
      <c r="ABS488" s="309"/>
      <c r="ABT488" s="309"/>
      <c r="ABU488" s="309"/>
      <c r="ABV488" s="309"/>
      <c r="ABW488" s="309"/>
      <c r="ABX488" s="309"/>
      <c r="ABY488" s="309"/>
      <c r="ABZ488" s="309"/>
      <c r="ACA488" s="309"/>
      <c r="ACB488" s="309"/>
      <c r="ACC488" s="309"/>
      <c r="ACD488" s="309"/>
      <c r="ACE488" s="309"/>
      <c r="ACF488" s="309"/>
      <c r="ACG488" s="309"/>
      <c r="ACH488" s="309"/>
      <c r="ACI488" s="309"/>
      <c r="ACJ488" s="309"/>
      <c r="ACK488" s="309"/>
      <c r="ACL488" s="309"/>
      <c r="ACM488" s="309"/>
      <c r="ACN488" s="309"/>
      <c r="ACO488" s="309"/>
      <c r="ACP488" s="309"/>
      <c r="ACQ488" s="309"/>
      <c r="ACR488" s="309"/>
      <c r="ACS488" s="309"/>
      <c r="ACT488" s="309"/>
      <c r="ACU488" s="309"/>
      <c r="ACV488" s="309"/>
      <c r="ACW488" s="309"/>
      <c r="ACX488" s="309"/>
      <c r="ACY488" s="309"/>
      <c r="ACZ488" s="309"/>
      <c r="ADA488" s="309"/>
      <c r="ADB488" s="309"/>
      <c r="ADC488" s="309"/>
      <c r="ADD488" s="309"/>
      <c r="ADE488" s="309"/>
      <c r="ADF488" s="309"/>
      <c r="ADG488" s="309"/>
      <c r="ADH488" s="309"/>
      <c r="ADI488" s="309"/>
      <c r="ADJ488" s="309"/>
      <c r="ADK488" s="309"/>
      <c r="ADL488" s="309"/>
      <c r="ADM488" s="309"/>
      <c r="ADN488" s="309"/>
      <c r="ADO488" s="309"/>
      <c r="ADP488" s="309"/>
      <c r="ADQ488" s="309"/>
      <c r="ADR488" s="309"/>
      <c r="ADS488" s="309"/>
      <c r="ADT488" s="309"/>
      <c r="ADU488" s="309"/>
      <c r="ADV488" s="309"/>
      <c r="ADW488" s="309"/>
      <c r="ADX488" s="309"/>
      <c r="ADY488" s="309"/>
      <c r="ADZ488" s="309"/>
      <c r="AEA488" s="309"/>
      <c r="AEB488" s="309"/>
      <c r="AEC488" s="309"/>
      <c r="AED488" s="309"/>
      <c r="AEE488" s="309"/>
      <c r="AEF488" s="309"/>
      <c r="AEG488" s="309"/>
      <c r="AEH488" s="309"/>
      <c r="AEI488" s="309"/>
      <c r="AEJ488" s="309"/>
      <c r="AEK488" s="309"/>
      <c r="AEL488" s="309"/>
      <c r="AEM488" s="309"/>
      <c r="AEN488" s="309"/>
      <c r="AEO488" s="309"/>
      <c r="AEP488" s="309"/>
      <c r="AEQ488" s="309"/>
      <c r="AER488" s="309"/>
      <c r="AES488" s="309"/>
      <c r="AET488" s="309"/>
      <c r="AEU488" s="309"/>
      <c r="AEV488" s="309"/>
      <c r="AEW488" s="309"/>
      <c r="AEX488" s="309"/>
      <c r="AEY488" s="309"/>
      <c r="AEZ488" s="309"/>
      <c r="AFA488" s="309"/>
      <c r="AFB488" s="309"/>
      <c r="AFC488" s="309"/>
      <c r="AFD488" s="309"/>
      <c r="AFE488" s="309"/>
      <c r="AFF488" s="309"/>
      <c r="AFG488" s="309"/>
      <c r="AFH488" s="309"/>
      <c r="AFI488" s="309"/>
      <c r="AFJ488" s="309"/>
      <c r="AFK488" s="309"/>
      <c r="AFL488" s="309"/>
      <c r="AFM488" s="309"/>
      <c r="AFN488" s="309"/>
      <c r="AFO488" s="309"/>
      <c r="AFP488" s="309"/>
      <c r="AFQ488" s="309"/>
      <c r="AFR488" s="309"/>
      <c r="AFS488" s="309"/>
      <c r="AFT488" s="309"/>
      <c r="AFU488" s="309"/>
      <c r="AFV488" s="309"/>
      <c r="AFW488" s="309"/>
      <c r="AFX488" s="309"/>
      <c r="AFY488" s="309"/>
      <c r="AFZ488" s="309"/>
      <c r="AGA488" s="309"/>
      <c r="AGB488" s="309"/>
      <c r="AGC488" s="309"/>
      <c r="AGD488" s="309"/>
      <c r="AGE488" s="309"/>
      <c r="AGF488" s="309"/>
      <c r="AGG488" s="309"/>
      <c r="AGH488" s="309"/>
      <c r="AGI488" s="309"/>
      <c r="AGJ488" s="309"/>
      <c r="AGK488" s="309"/>
      <c r="AGL488" s="309"/>
      <c r="AGM488" s="309"/>
      <c r="AGN488" s="309"/>
      <c r="AGO488" s="309"/>
      <c r="AGP488" s="309"/>
      <c r="AGQ488" s="309"/>
      <c r="AGR488" s="309"/>
      <c r="AGS488" s="309"/>
      <c r="AGT488" s="309"/>
      <c r="AGU488" s="309"/>
      <c r="AGV488" s="309"/>
      <c r="AGW488" s="309"/>
      <c r="AGX488" s="309"/>
      <c r="AGY488" s="309"/>
      <c r="AGZ488" s="309"/>
      <c r="AHA488" s="309"/>
      <c r="AHB488" s="309"/>
      <c r="AHC488" s="309"/>
      <c r="AHD488" s="309"/>
      <c r="AHE488" s="309"/>
      <c r="AHF488" s="309"/>
      <c r="AHG488" s="309"/>
      <c r="AHH488" s="309"/>
      <c r="AHI488" s="309"/>
      <c r="AHJ488" s="309"/>
      <c r="AHK488" s="309"/>
      <c r="AHL488" s="309"/>
      <c r="AHM488" s="309"/>
      <c r="AHN488" s="309"/>
      <c r="AHO488" s="309"/>
      <c r="AHP488" s="309"/>
      <c r="AHQ488" s="309"/>
      <c r="AHR488" s="309"/>
      <c r="AHS488" s="309"/>
      <c r="AHT488" s="309"/>
      <c r="AHU488" s="309"/>
      <c r="AHV488" s="309"/>
      <c r="AHW488" s="309"/>
      <c r="AHX488" s="309"/>
      <c r="AHY488" s="309"/>
      <c r="AHZ488" s="309"/>
      <c r="AIA488" s="309"/>
      <c r="AIB488" s="309"/>
      <c r="AIC488" s="309"/>
      <c r="AID488" s="309"/>
      <c r="AIE488" s="309"/>
      <c r="AIF488" s="309"/>
      <c r="AIG488" s="309"/>
      <c r="AIH488" s="309"/>
      <c r="AII488" s="309"/>
      <c r="AIJ488" s="309"/>
      <c r="AIK488" s="309"/>
      <c r="AIL488" s="309"/>
      <c r="AIM488" s="309"/>
      <c r="AIN488" s="309"/>
      <c r="AIO488" s="309"/>
      <c r="AIP488" s="309"/>
      <c r="AIQ488" s="309"/>
      <c r="AIR488" s="309"/>
      <c r="AIS488" s="309"/>
      <c r="AIT488" s="309"/>
      <c r="AIU488" s="309"/>
      <c r="AIV488" s="309"/>
      <c r="AIW488" s="309"/>
      <c r="AIX488" s="309"/>
      <c r="AIY488" s="309"/>
      <c r="AIZ488" s="309"/>
      <c r="AJA488" s="309"/>
      <c r="AJB488" s="309"/>
      <c r="AJC488" s="309"/>
      <c r="AJD488" s="309"/>
      <c r="AJE488" s="309"/>
      <c r="AJF488" s="309"/>
      <c r="AJG488" s="309"/>
      <c r="AJH488" s="309"/>
      <c r="AJI488" s="309"/>
      <c r="AJJ488" s="309"/>
      <c r="AJK488" s="309"/>
      <c r="AJL488" s="309"/>
      <c r="AJM488" s="309"/>
      <c r="AJN488" s="309"/>
      <c r="AJO488" s="309"/>
      <c r="AJP488" s="309"/>
      <c r="AJQ488" s="309"/>
      <c r="AJR488" s="309"/>
      <c r="AJS488" s="309"/>
      <c r="AJT488" s="309"/>
      <c r="AJU488" s="309"/>
      <c r="AJV488" s="309"/>
      <c r="AJW488" s="309"/>
      <c r="AJX488" s="309"/>
      <c r="AJY488" s="309"/>
      <c r="AJZ488" s="309"/>
      <c r="AKA488" s="309"/>
      <c r="AKB488" s="309"/>
      <c r="AKC488" s="309"/>
      <c r="AKD488" s="309"/>
      <c r="AKE488" s="309"/>
      <c r="AKF488" s="309"/>
      <c r="AKG488" s="309"/>
      <c r="AKH488" s="309"/>
      <c r="AKI488" s="309"/>
      <c r="AKJ488" s="309"/>
      <c r="AKK488" s="309"/>
      <c r="AKL488" s="309"/>
      <c r="AKM488" s="309"/>
      <c r="AKN488" s="309"/>
      <c r="AKO488" s="309"/>
      <c r="AKP488" s="309"/>
      <c r="AKQ488" s="309"/>
      <c r="AKR488" s="309"/>
      <c r="AKS488" s="309"/>
      <c r="AKT488" s="309"/>
      <c r="AKU488" s="309"/>
      <c r="AKV488" s="309"/>
      <c r="AKW488" s="309"/>
      <c r="AKX488" s="309"/>
      <c r="AKY488" s="309"/>
      <c r="AKZ488" s="309"/>
      <c r="ALA488" s="309"/>
      <c r="ALB488" s="309"/>
      <c r="ALC488" s="309"/>
      <c r="ALD488" s="309"/>
      <c r="ALE488" s="309"/>
      <c r="ALF488" s="309"/>
      <c r="ALG488" s="309"/>
      <c r="ALH488" s="309"/>
      <c r="ALI488" s="309"/>
      <c r="ALJ488" s="309"/>
      <c r="ALK488" s="309"/>
      <c r="ALL488" s="309"/>
      <c r="ALM488" s="309"/>
      <c r="ALN488" s="309"/>
      <c r="ALO488" s="309"/>
      <c r="ALP488" s="309"/>
      <c r="ALQ488" s="309"/>
      <c r="ALR488" s="309"/>
      <c r="ALS488" s="309"/>
      <c r="ALT488" s="309"/>
      <c r="ALU488" s="309"/>
      <c r="ALV488" s="309"/>
      <c r="ALW488" s="309"/>
      <c r="ALX488" s="309"/>
      <c r="ALY488" s="309"/>
      <c r="ALZ488" s="309"/>
      <c r="AMA488" s="309"/>
      <c r="AMB488" s="309"/>
      <c r="AMC488" s="309"/>
      <c r="AMD488" s="309"/>
      <c r="AME488" s="309"/>
      <c r="AMF488" s="309"/>
      <c r="AMG488" s="309"/>
      <c r="AMH488" s="309"/>
      <c r="AMI488" s="309"/>
      <c r="AMJ488" s="309"/>
      <c r="AMK488" s="309"/>
      <c r="AML488" s="309"/>
      <c r="AMM488" s="309"/>
      <c r="AMN488" s="309"/>
      <c r="AMO488" s="309"/>
      <c r="AMP488" s="309"/>
      <c r="AMQ488" s="309"/>
      <c r="AMR488" s="309"/>
      <c r="AMS488" s="309"/>
      <c r="AMT488" s="309"/>
      <c r="AMU488" s="309"/>
      <c r="AMV488" s="309"/>
      <c r="AMW488" s="309"/>
      <c r="AMX488" s="309"/>
      <c r="AMY488" s="309"/>
      <c r="AMZ488" s="309"/>
      <c r="ANA488" s="309"/>
      <c r="ANB488" s="309"/>
      <c r="ANC488" s="309"/>
      <c r="AND488" s="309"/>
      <c r="ANE488" s="309"/>
      <c r="ANF488" s="309"/>
      <c r="ANG488" s="309"/>
      <c r="ANH488" s="309"/>
      <c r="ANI488" s="309"/>
      <c r="ANJ488" s="309"/>
      <c r="ANK488" s="309"/>
      <c r="ANL488" s="309"/>
      <c r="ANM488" s="309"/>
      <c r="ANN488" s="309"/>
      <c r="ANO488" s="309"/>
      <c r="ANP488" s="309"/>
      <c r="ANQ488" s="309"/>
      <c r="ANR488" s="309"/>
      <c r="ANS488" s="309"/>
      <c r="ANT488" s="309"/>
      <c r="ANU488" s="309"/>
      <c r="ANV488" s="309"/>
      <c r="ANW488" s="309"/>
      <c r="ANX488" s="309"/>
      <c r="ANY488" s="309"/>
      <c r="ANZ488" s="309"/>
      <c r="AOA488" s="309"/>
      <c r="AOB488" s="309"/>
      <c r="AOC488" s="309"/>
      <c r="AOD488" s="309"/>
      <c r="AOE488" s="309"/>
      <c r="AOF488" s="309"/>
      <c r="AOG488" s="309"/>
      <c r="AOH488" s="309"/>
      <c r="AOI488" s="309"/>
      <c r="AOJ488" s="309"/>
      <c r="AOK488" s="309"/>
      <c r="AOL488" s="309"/>
      <c r="AOM488" s="309"/>
      <c r="AON488" s="309"/>
      <c r="AOO488" s="309"/>
      <c r="AOP488" s="309"/>
      <c r="AOQ488" s="309"/>
      <c r="AOR488" s="309"/>
      <c r="AOS488" s="309"/>
      <c r="AOT488" s="309"/>
      <c r="AOU488" s="309"/>
      <c r="AOV488" s="309"/>
      <c r="AOW488" s="309"/>
      <c r="AOX488" s="309"/>
      <c r="AOY488" s="309"/>
      <c r="AOZ488" s="309"/>
      <c r="APA488" s="309"/>
      <c r="APB488" s="309"/>
      <c r="APC488" s="309"/>
      <c r="APD488" s="309"/>
      <c r="APE488" s="309"/>
      <c r="APF488" s="309"/>
      <c r="APG488" s="309"/>
      <c r="APH488" s="309"/>
      <c r="API488" s="309"/>
      <c r="APJ488" s="309"/>
      <c r="APK488" s="309"/>
      <c r="APL488" s="309"/>
      <c r="APM488" s="309"/>
      <c r="APN488" s="309"/>
      <c r="APO488" s="309"/>
      <c r="APP488" s="309"/>
      <c r="APQ488" s="309"/>
      <c r="APR488" s="309"/>
      <c r="APS488" s="309"/>
      <c r="APT488" s="309"/>
      <c r="APU488" s="309"/>
      <c r="APV488" s="309"/>
      <c r="APW488" s="309"/>
      <c r="APX488" s="309"/>
      <c r="APY488" s="309"/>
      <c r="APZ488" s="309"/>
      <c r="AQA488" s="309"/>
      <c r="AQB488" s="309"/>
      <c r="AQC488" s="309"/>
      <c r="AQD488" s="309"/>
      <c r="AQE488" s="309"/>
      <c r="AQF488" s="309"/>
      <c r="AQG488" s="309"/>
      <c r="AQH488" s="309"/>
      <c r="AQI488" s="309"/>
      <c r="AQJ488" s="309"/>
      <c r="AQK488" s="309"/>
      <c r="AQL488" s="309"/>
      <c r="AQM488" s="309"/>
      <c r="AQN488" s="309"/>
      <c r="AQO488" s="309"/>
      <c r="AQP488" s="309"/>
      <c r="AQQ488" s="309"/>
      <c r="AQR488" s="309"/>
      <c r="AQS488" s="309"/>
      <c r="AQT488" s="309"/>
      <c r="AQU488" s="309"/>
      <c r="AQV488" s="309"/>
      <c r="AQW488" s="309"/>
      <c r="AQX488" s="309"/>
      <c r="AQY488" s="309"/>
      <c r="AQZ488" s="309"/>
      <c r="ARA488" s="309"/>
      <c r="ARB488" s="309"/>
      <c r="ARC488" s="309"/>
      <c r="ARD488" s="309"/>
      <c r="ARE488" s="309"/>
      <c r="ARF488" s="309"/>
      <c r="ARG488" s="309"/>
      <c r="ARH488" s="309"/>
      <c r="ARI488" s="309"/>
      <c r="ARJ488" s="309"/>
      <c r="ARK488" s="309"/>
      <c r="ARL488" s="309"/>
      <c r="ARM488" s="309"/>
      <c r="ARN488" s="309"/>
      <c r="ARO488" s="309"/>
      <c r="ARP488" s="309"/>
      <c r="ARQ488" s="309"/>
      <c r="ARR488" s="309"/>
      <c r="ARS488" s="309"/>
      <c r="ART488" s="309"/>
      <c r="ARU488" s="309"/>
      <c r="ARV488" s="309"/>
      <c r="ARW488" s="309"/>
      <c r="ARX488" s="309"/>
      <c r="ARY488" s="309"/>
      <c r="ARZ488" s="309"/>
      <c r="ASA488" s="309"/>
      <c r="ASB488" s="309"/>
      <c r="ASC488" s="309"/>
      <c r="ASD488" s="309"/>
      <c r="ASE488" s="309"/>
      <c r="ASF488" s="309"/>
      <c r="ASG488" s="309"/>
      <c r="ASH488" s="309"/>
      <c r="ASI488" s="309"/>
      <c r="ASJ488" s="309"/>
      <c r="ASK488" s="309"/>
      <c r="ASL488" s="309"/>
      <c r="ASM488" s="309"/>
      <c r="ASN488" s="309"/>
      <c r="ASO488" s="309"/>
      <c r="ASP488" s="309"/>
      <c r="ASQ488" s="309"/>
      <c r="ASR488" s="309"/>
      <c r="ASS488" s="309"/>
      <c r="AST488" s="309"/>
      <c r="ASU488" s="309"/>
      <c r="ASV488" s="309"/>
      <c r="ASW488" s="309"/>
      <c r="ASX488" s="309"/>
      <c r="ASY488" s="309"/>
      <c r="ASZ488" s="309"/>
      <c r="ATA488" s="309"/>
      <c r="ATB488" s="309"/>
      <c r="ATC488" s="309"/>
      <c r="ATD488" s="309"/>
      <c r="ATE488" s="309"/>
      <c r="ATF488" s="309"/>
      <c r="ATG488" s="309"/>
      <c r="ATH488" s="309"/>
      <c r="ATI488" s="309"/>
      <c r="ATJ488" s="309"/>
      <c r="ATK488" s="309"/>
      <c r="ATL488" s="309"/>
      <c r="ATM488" s="309"/>
      <c r="ATN488" s="309"/>
      <c r="ATO488" s="309"/>
      <c r="ATP488" s="309"/>
      <c r="ATQ488" s="309"/>
      <c r="ATR488" s="309"/>
      <c r="ATS488" s="309"/>
      <c r="ATT488" s="309"/>
      <c r="ATU488" s="309"/>
      <c r="ATV488" s="309"/>
      <c r="ATW488" s="309"/>
      <c r="ATX488" s="309"/>
      <c r="ATY488" s="309"/>
      <c r="ATZ488" s="309"/>
      <c r="AUA488" s="309"/>
      <c r="AUB488" s="309"/>
      <c r="AUC488" s="309"/>
      <c r="AUD488" s="309"/>
      <c r="AUE488" s="309"/>
      <c r="AUF488" s="309"/>
      <c r="AUG488" s="309"/>
      <c r="AUH488" s="309"/>
      <c r="AUI488" s="309"/>
      <c r="AUJ488" s="309"/>
      <c r="AUK488" s="309"/>
      <c r="AUL488" s="309"/>
      <c r="AUM488" s="309"/>
      <c r="AUN488" s="309"/>
      <c r="AUO488" s="309"/>
      <c r="AUP488" s="309"/>
      <c r="AUQ488" s="309"/>
      <c r="AUR488" s="309"/>
      <c r="AUS488" s="309"/>
      <c r="AUT488" s="309"/>
      <c r="AUU488" s="309"/>
      <c r="AUV488" s="309"/>
      <c r="AUW488" s="309"/>
      <c r="AUX488" s="309"/>
      <c r="AUY488" s="309"/>
      <c r="AUZ488" s="309"/>
      <c r="AVA488" s="309"/>
      <c r="AVB488" s="309"/>
      <c r="AVC488" s="309"/>
      <c r="AVD488" s="309"/>
      <c r="AVE488" s="309"/>
      <c r="AVF488" s="309"/>
      <c r="AVG488" s="309"/>
      <c r="AVH488" s="309"/>
      <c r="AVI488" s="309"/>
      <c r="AVJ488" s="309"/>
      <c r="AVK488" s="309"/>
      <c r="AVL488" s="309"/>
      <c r="AVM488" s="309"/>
      <c r="AVN488" s="309"/>
      <c r="AVO488" s="309"/>
      <c r="AVP488" s="309"/>
      <c r="AVQ488" s="309"/>
      <c r="AVR488" s="309"/>
      <c r="AVS488" s="309"/>
      <c r="AVT488" s="309"/>
      <c r="AVU488" s="309"/>
      <c r="AVV488" s="309"/>
      <c r="AVW488" s="309"/>
      <c r="AVX488" s="309"/>
      <c r="AVY488" s="309"/>
      <c r="AVZ488" s="309"/>
      <c r="AWA488" s="309"/>
      <c r="AWB488" s="309"/>
      <c r="AWC488" s="309"/>
      <c r="AWD488" s="309"/>
      <c r="AWE488" s="309"/>
      <c r="AWF488" s="309"/>
      <c r="AWG488" s="309"/>
      <c r="AWH488" s="309"/>
      <c r="AWI488" s="309"/>
      <c r="AWJ488" s="309"/>
      <c r="AWK488" s="309"/>
      <c r="AWL488" s="309"/>
      <c r="AWM488" s="309"/>
      <c r="AWN488" s="309"/>
      <c r="AWO488" s="309"/>
      <c r="AWP488" s="309"/>
      <c r="AWQ488" s="309"/>
      <c r="AWR488" s="309"/>
      <c r="AWS488" s="309"/>
      <c r="AWT488" s="309"/>
      <c r="AWU488" s="309"/>
      <c r="AWV488" s="309"/>
      <c r="AWW488" s="309"/>
      <c r="AWX488" s="309"/>
      <c r="AWY488" s="309"/>
      <c r="AWZ488" s="309"/>
      <c r="AXA488" s="309"/>
      <c r="AXB488" s="309"/>
      <c r="AXC488" s="309"/>
      <c r="AXD488" s="309"/>
      <c r="AXE488" s="309"/>
      <c r="AXF488" s="309"/>
      <c r="AXG488" s="309"/>
      <c r="AXH488" s="309"/>
      <c r="AXI488" s="309"/>
      <c r="AXJ488" s="309"/>
      <c r="AXK488" s="309"/>
      <c r="AXL488" s="309"/>
      <c r="AXM488" s="309"/>
      <c r="AXN488" s="309"/>
      <c r="AXO488" s="309"/>
      <c r="AXP488" s="309"/>
      <c r="AXQ488" s="309"/>
      <c r="AXR488" s="309"/>
      <c r="AXS488" s="309"/>
      <c r="AXT488" s="309"/>
      <c r="AXU488" s="309"/>
      <c r="AXV488" s="309"/>
      <c r="AXW488" s="309"/>
      <c r="AXX488" s="309"/>
      <c r="AXY488" s="309"/>
      <c r="AXZ488" s="309"/>
      <c r="AYA488" s="309"/>
      <c r="AYB488" s="309"/>
      <c r="AYC488" s="309"/>
      <c r="AYD488" s="309"/>
      <c r="AYE488" s="309"/>
      <c r="AYF488" s="309"/>
      <c r="AYG488" s="309"/>
      <c r="AYH488" s="309"/>
      <c r="AYI488" s="309"/>
      <c r="AYJ488" s="309"/>
      <c r="AYK488" s="309"/>
      <c r="AYL488" s="309"/>
      <c r="AYM488" s="309"/>
      <c r="AYN488" s="309"/>
      <c r="AYO488" s="309"/>
      <c r="AYP488" s="309"/>
      <c r="AYQ488" s="309"/>
      <c r="AYR488" s="309"/>
      <c r="AYS488" s="309"/>
      <c r="AYT488" s="309"/>
      <c r="AYU488" s="309"/>
      <c r="AYV488" s="309"/>
      <c r="AYW488" s="309"/>
      <c r="AYX488" s="309"/>
      <c r="AYY488" s="309"/>
      <c r="AYZ488" s="309"/>
      <c r="AZA488" s="309"/>
      <c r="AZB488" s="309"/>
      <c r="AZC488" s="309"/>
      <c r="AZD488" s="309"/>
      <c r="AZE488" s="309"/>
      <c r="AZF488" s="309"/>
      <c r="AZG488" s="309"/>
      <c r="AZH488" s="309"/>
      <c r="AZI488" s="309"/>
      <c r="AZJ488" s="309"/>
      <c r="AZK488" s="309"/>
      <c r="AZL488" s="309"/>
      <c r="AZM488" s="309"/>
      <c r="AZN488" s="309"/>
      <c r="AZO488" s="309"/>
      <c r="AZP488" s="309"/>
      <c r="AZQ488" s="309"/>
      <c r="AZR488" s="309"/>
      <c r="AZS488" s="309"/>
      <c r="AZT488" s="309"/>
      <c r="AZU488" s="309"/>
      <c r="AZV488" s="309"/>
      <c r="AZW488" s="309"/>
      <c r="AZX488" s="309"/>
      <c r="AZY488" s="309"/>
      <c r="AZZ488" s="309"/>
      <c r="BAA488" s="309"/>
      <c r="BAB488" s="309"/>
      <c r="BAC488" s="309"/>
      <c r="BAD488" s="309"/>
      <c r="BAE488" s="309"/>
      <c r="BAF488" s="309"/>
      <c r="BAG488" s="309"/>
      <c r="BAH488" s="309"/>
      <c r="BAI488" s="309"/>
      <c r="BAJ488" s="309"/>
      <c r="BAK488" s="309"/>
      <c r="BAL488" s="309"/>
      <c r="BAM488" s="309"/>
      <c r="BAN488" s="309"/>
      <c r="BAO488" s="309"/>
      <c r="BAP488" s="309"/>
      <c r="BAQ488" s="309"/>
      <c r="BAR488" s="309"/>
      <c r="BAS488" s="309"/>
      <c r="BAT488" s="309"/>
      <c r="BAU488" s="309"/>
      <c r="BAV488" s="309"/>
      <c r="BAW488" s="309"/>
      <c r="BAX488" s="309"/>
      <c r="BAY488" s="309"/>
      <c r="BAZ488" s="309"/>
      <c r="BBA488" s="309"/>
      <c r="BBB488" s="309"/>
      <c r="BBC488" s="309"/>
      <c r="BBD488" s="309"/>
      <c r="BBE488" s="309"/>
      <c r="BBF488" s="309"/>
      <c r="BBG488" s="309"/>
      <c r="BBH488" s="309"/>
      <c r="BBI488" s="309"/>
      <c r="BBJ488" s="309"/>
      <c r="BBK488" s="309"/>
      <c r="BBL488" s="309"/>
      <c r="BBM488" s="309"/>
      <c r="BBN488" s="309"/>
      <c r="BBO488" s="309"/>
      <c r="BBP488" s="309"/>
      <c r="BBQ488" s="309"/>
      <c r="BBR488" s="309"/>
      <c r="BBS488" s="309"/>
      <c r="BBT488" s="309"/>
      <c r="BBU488" s="309"/>
      <c r="BBV488" s="309"/>
      <c r="BBW488" s="309"/>
      <c r="BBX488" s="309"/>
      <c r="BBY488" s="309"/>
      <c r="BBZ488" s="309"/>
      <c r="BCA488" s="309"/>
      <c r="BCB488" s="309"/>
      <c r="BCC488" s="309"/>
      <c r="BCD488" s="309"/>
      <c r="BCE488" s="309"/>
      <c r="BCF488" s="309"/>
      <c r="BCG488" s="309"/>
      <c r="BCH488" s="309"/>
      <c r="BCI488" s="309"/>
      <c r="BCJ488" s="309"/>
      <c r="BCK488" s="309"/>
      <c r="BCL488" s="309"/>
      <c r="BCM488" s="309"/>
      <c r="BCN488" s="309"/>
      <c r="BCO488" s="309"/>
      <c r="BCP488" s="309"/>
      <c r="BCQ488" s="309"/>
      <c r="BCR488" s="309"/>
      <c r="BCS488" s="309"/>
      <c r="BCT488" s="309"/>
      <c r="BCU488" s="309"/>
      <c r="BCV488" s="309"/>
      <c r="BCW488" s="309"/>
      <c r="BCX488" s="309"/>
      <c r="BCY488" s="309"/>
      <c r="BCZ488" s="309"/>
      <c r="BDA488" s="309"/>
      <c r="BDB488" s="309"/>
      <c r="BDC488" s="309"/>
      <c r="BDD488" s="309"/>
      <c r="BDE488" s="309"/>
      <c r="BDF488" s="309"/>
      <c r="BDG488" s="309"/>
      <c r="BDH488" s="309"/>
      <c r="BDI488" s="309"/>
      <c r="BDJ488" s="309"/>
      <c r="BDK488" s="309"/>
      <c r="BDL488" s="309"/>
      <c r="BDM488" s="309"/>
      <c r="BDN488" s="309"/>
      <c r="BDO488" s="309"/>
      <c r="BDP488" s="309"/>
      <c r="BDQ488" s="309"/>
      <c r="BDR488" s="309"/>
      <c r="BDS488" s="309"/>
      <c r="BDT488" s="309"/>
      <c r="BDU488" s="309"/>
      <c r="BDV488" s="309"/>
      <c r="BDW488" s="309"/>
      <c r="BDX488" s="309"/>
      <c r="BDY488" s="309"/>
      <c r="BDZ488" s="309"/>
      <c r="BEA488" s="309"/>
      <c r="BEB488" s="309"/>
      <c r="BEC488" s="309"/>
      <c r="BED488" s="309"/>
      <c r="BEE488" s="309"/>
      <c r="BEF488" s="309"/>
      <c r="BEG488" s="309"/>
      <c r="BEH488" s="309"/>
      <c r="BEI488" s="309"/>
      <c r="BEJ488" s="309"/>
      <c r="BEK488" s="309"/>
      <c r="BEL488" s="309"/>
      <c r="BEM488" s="309"/>
      <c r="BEN488" s="309"/>
      <c r="BEO488" s="309"/>
      <c r="BEP488" s="309"/>
      <c r="BEQ488" s="309"/>
      <c r="BER488" s="309"/>
      <c r="BES488" s="309"/>
      <c r="BET488" s="309"/>
      <c r="BEU488" s="309"/>
      <c r="BEV488" s="309"/>
      <c r="BEW488" s="309"/>
      <c r="BEX488" s="309"/>
      <c r="BEY488" s="309"/>
      <c r="BEZ488" s="309"/>
      <c r="BFA488" s="309"/>
      <c r="BFB488" s="309"/>
      <c r="BFC488" s="309"/>
      <c r="BFD488" s="309"/>
      <c r="BFE488" s="309"/>
      <c r="BFF488" s="309"/>
      <c r="BFG488" s="309"/>
      <c r="BFH488" s="309"/>
      <c r="BFI488" s="309"/>
      <c r="BFJ488" s="309"/>
      <c r="BFK488" s="309"/>
      <c r="BFL488" s="309"/>
      <c r="BFM488" s="309"/>
      <c r="BFN488" s="309"/>
      <c r="BFO488" s="309"/>
      <c r="BFP488" s="309"/>
      <c r="BFQ488" s="309"/>
      <c r="BFR488" s="309"/>
      <c r="BFS488" s="309"/>
      <c r="BFT488" s="309"/>
      <c r="BFU488" s="309"/>
      <c r="BFV488" s="309"/>
      <c r="BFW488" s="309"/>
      <c r="BFX488" s="309"/>
      <c r="BFY488" s="309"/>
      <c r="BFZ488" s="309"/>
      <c r="BGA488" s="309"/>
      <c r="BGB488" s="309"/>
      <c r="BGC488" s="309"/>
      <c r="BGD488" s="309"/>
      <c r="BGE488" s="309"/>
      <c r="BGF488" s="309"/>
      <c r="BGG488" s="309"/>
      <c r="BGH488" s="309"/>
    </row>
    <row r="489" spans="6:1542" s="18" customFormat="1" ht="14.45" customHeight="1" x14ac:dyDescent="0.25">
      <c r="F489" s="68"/>
      <c r="Y489" s="68"/>
      <c r="AC489" s="309"/>
      <c r="AD489" s="309"/>
      <c r="AE489" s="309"/>
      <c r="AF489" s="309"/>
      <c r="AG489" s="309"/>
      <c r="AH489" s="309"/>
      <c r="AI489" s="309"/>
      <c r="AJ489" s="309"/>
      <c r="AK489" s="309"/>
      <c r="AL489" s="309"/>
      <c r="AM489" s="309"/>
      <c r="AN489" s="309"/>
      <c r="AO489" s="309"/>
      <c r="AP489" s="309"/>
      <c r="AQ489" s="309"/>
      <c r="AR489" s="309"/>
      <c r="AS489" s="309"/>
      <c r="AT489" s="309"/>
      <c r="AU489" s="309"/>
      <c r="AV489" s="309"/>
      <c r="AW489" s="309"/>
      <c r="AX489" s="309"/>
      <c r="AY489" s="309"/>
      <c r="AZ489" s="309"/>
      <c r="BA489" s="309"/>
      <c r="BB489" s="309"/>
      <c r="BC489" s="309"/>
      <c r="BD489" s="309"/>
      <c r="BE489" s="309"/>
      <c r="BF489" s="309"/>
      <c r="BG489" s="309"/>
      <c r="BH489" s="309"/>
      <c r="BI489" s="309"/>
      <c r="BJ489" s="309"/>
      <c r="BK489" s="309"/>
      <c r="BL489" s="309"/>
      <c r="BM489" s="309"/>
      <c r="BN489" s="309"/>
      <c r="BO489" s="309"/>
      <c r="BP489" s="309"/>
      <c r="BQ489" s="309"/>
      <c r="BR489" s="309"/>
      <c r="BS489" s="309"/>
      <c r="BT489" s="309"/>
      <c r="BU489" s="309"/>
      <c r="BV489" s="309"/>
      <c r="BW489" s="309"/>
      <c r="BX489" s="309"/>
      <c r="BY489" s="309"/>
      <c r="BZ489" s="309"/>
      <c r="CA489" s="309"/>
      <c r="CB489" s="309"/>
      <c r="CC489" s="309"/>
      <c r="CD489" s="309"/>
      <c r="CE489" s="309"/>
      <c r="CF489" s="309"/>
      <c r="CG489" s="309"/>
      <c r="CH489" s="309"/>
      <c r="CI489" s="309"/>
      <c r="CJ489" s="309"/>
      <c r="CK489" s="309"/>
      <c r="CL489" s="309"/>
      <c r="CM489" s="309"/>
      <c r="CN489" s="309"/>
      <c r="CO489" s="309"/>
      <c r="CP489" s="309"/>
      <c r="CQ489" s="309"/>
      <c r="CR489" s="309"/>
      <c r="CS489" s="309"/>
      <c r="CT489" s="309"/>
      <c r="CU489" s="309"/>
      <c r="CV489" s="309"/>
      <c r="CW489" s="309"/>
      <c r="CX489" s="309"/>
      <c r="CY489" s="309"/>
      <c r="CZ489" s="309"/>
      <c r="DA489" s="309"/>
      <c r="DB489" s="309"/>
      <c r="DC489" s="309"/>
      <c r="DD489" s="309"/>
      <c r="DE489" s="309"/>
      <c r="DF489" s="309"/>
      <c r="DG489" s="309"/>
      <c r="DH489" s="309"/>
      <c r="DI489" s="309"/>
      <c r="DJ489" s="309"/>
      <c r="DK489" s="309"/>
      <c r="DL489" s="309"/>
      <c r="DM489" s="309"/>
      <c r="DN489" s="309"/>
      <c r="DO489" s="309"/>
      <c r="DP489" s="309"/>
      <c r="DQ489" s="309"/>
      <c r="DR489" s="309"/>
      <c r="DS489" s="309"/>
      <c r="DT489" s="309"/>
      <c r="DU489" s="309"/>
      <c r="DV489" s="309"/>
      <c r="DW489" s="309"/>
      <c r="DX489" s="309"/>
      <c r="DY489" s="309"/>
      <c r="DZ489" s="309"/>
      <c r="EA489" s="309"/>
      <c r="EB489" s="309"/>
      <c r="EC489" s="309"/>
      <c r="ED489" s="309"/>
      <c r="EE489" s="309"/>
      <c r="EF489" s="309"/>
      <c r="EG489" s="309"/>
      <c r="EH489" s="309"/>
      <c r="EI489" s="309"/>
      <c r="EJ489" s="309"/>
      <c r="EK489" s="309"/>
      <c r="EL489" s="309"/>
      <c r="EM489" s="309"/>
      <c r="EN489" s="309"/>
      <c r="EO489" s="309"/>
      <c r="EP489" s="309"/>
      <c r="EQ489" s="309"/>
      <c r="ER489" s="309"/>
      <c r="ES489" s="309"/>
      <c r="ET489" s="309"/>
      <c r="EU489" s="309"/>
      <c r="EV489" s="309"/>
      <c r="EW489" s="309"/>
      <c r="EX489" s="309"/>
      <c r="EY489" s="309"/>
      <c r="EZ489" s="309"/>
      <c r="FA489" s="309"/>
      <c r="FB489" s="309"/>
      <c r="FC489" s="309"/>
      <c r="FD489" s="309"/>
      <c r="FE489" s="309"/>
      <c r="FF489" s="309"/>
      <c r="FG489" s="309"/>
      <c r="FH489" s="309"/>
      <c r="FI489" s="309"/>
      <c r="FJ489" s="309"/>
      <c r="FK489" s="309"/>
      <c r="FL489" s="309"/>
      <c r="FM489" s="309"/>
      <c r="FN489" s="309"/>
      <c r="FO489" s="309"/>
      <c r="FP489" s="309"/>
      <c r="FQ489" s="309"/>
      <c r="FR489" s="309"/>
      <c r="FS489" s="309"/>
      <c r="FT489" s="309"/>
      <c r="FU489" s="309"/>
      <c r="FV489" s="309"/>
      <c r="FW489" s="309"/>
      <c r="FX489" s="309"/>
      <c r="FY489" s="309"/>
      <c r="FZ489" s="309"/>
      <c r="GA489" s="309"/>
      <c r="GB489" s="309"/>
      <c r="GC489" s="309"/>
      <c r="GD489" s="309"/>
      <c r="GE489" s="309"/>
      <c r="GF489" s="309"/>
      <c r="GG489" s="309"/>
      <c r="GH489" s="309"/>
      <c r="GI489" s="309"/>
      <c r="GJ489" s="309"/>
      <c r="GK489" s="309"/>
      <c r="GL489" s="309"/>
      <c r="GM489" s="309"/>
      <c r="GN489" s="309"/>
      <c r="GO489" s="309"/>
      <c r="GP489" s="309"/>
      <c r="GQ489" s="309"/>
      <c r="GR489" s="309"/>
      <c r="GS489" s="309"/>
      <c r="GT489" s="309"/>
      <c r="GU489" s="309"/>
      <c r="GV489" s="309"/>
      <c r="GW489" s="309"/>
      <c r="GX489" s="309"/>
      <c r="GY489" s="309"/>
      <c r="GZ489" s="309"/>
      <c r="HA489" s="309"/>
      <c r="HB489" s="309"/>
      <c r="HC489" s="309"/>
      <c r="HD489" s="309"/>
      <c r="HE489" s="309"/>
      <c r="HF489" s="309"/>
      <c r="HG489" s="309"/>
      <c r="HH489" s="309"/>
      <c r="HI489" s="309"/>
      <c r="HJ489" s="309"/>
      <c r="HK489" s="309"/>
      <c r="HL489" s="309"/>
      <c r="HM489" s="309"/>
      <c r="HN489" s="309"/>
      <c r="HO489" s="309"/>
      <c r="HP489" s="309"/>
      <c r="HQ489" s="309"/>
      <c r="HR489" s="309"/>
      <c r="HS489" s="309"/>
      <c r="HT489" s="309"/>
      <c r="HU489" s="309"/>
      <c r="HV489" s="309"/>
      <c r="HW489" s="309"/>
      <c r="HX489" s="309"/>
      <c r="HY489" s="309"/>
      <c r="HZ489" s="309"/>
      <c r="IA489" s="309"/>
      <c r="IB489" s="309"/>
      <c r="IC489" s="309"/>
      <c r="ID489" s="309"/>
      <c r="IE489" s="309"/>
      <c r="IF489" s="309"/>
      <c r="IG489" s="309"/>
      <c r="IH489" s="309"/>
      <c r="II489" s="309"/>
      <c r="IJ489" s="309"/>
      <c r="IK489" s="309"/>
      <c r="IL489" s="309"/>
      <c r="IM489" s="309"/>
      <c r="IN489" s="309"/>
      <c r="IO489" s="309"/>
      <c r="IP489" s="309"/>
      <c r="IQ489" s="309"/>
      <c r="IR489" s="309"/>
      <c r="IS489" s="309"/>
      <c r="IT489" s="309"/>
      <c r="IU489" s="309"/>
      <c r="IV489" s="309"/>
      <c r="IW489" s="309"/>
      <c r="IX489" s="309"/>
      <c r="IY489" s="309"/>
      <c r="IZ489" s="309"/>
      <c r="JA489" s="309"/>
      <c r="JB489" s="309"/>
      <c r="JC489" s="309"/>
      <c r="JD489" s="309"/>
      <c r="JE489" s="309"/>
      <c r="JF489" s="309"/>
      <c r="JG489" s="309"/>
      <c r="JH489" s="309"/>
      <c r="JI489" s="309"/>
      <c r="JJ489" s="309"/>
      <c r="JK489" s="309"/>
      <c r="JL489" s="309"/>
      <c r="JM489" s="309"/>
      <c r="JN489" s="309"/>
      <c r="JO489" s="309"/>
      <c r="JP489" s="309"/>
      <c r="JQ489" s="309"/>
      <c r="JR489" s="309"/>
      <c r="JS489" s="309"/>
      <c r="JT489" s="309"/>
      <c r="JU489" s="309"/>
      <c r="JV489" s="309"/>
      <c r="JW489" s="309"/>
      <c r="JX489" s="309"/>
      <c r="JY489" s="309"/>
      <c r="JZ489" s="309"/>
      <c r="KA489" s="309"/>
      <c r="KB489" s="309"/>
      <c r="KC489" s="309"/>
      <c r="KD489" s="309"/>
      <c r="KE489" s="309"/>
      <c r="KF489" s="309"/>
      <c r="KG489" s="309"/>
      <c r="KH489" s="309"/>
      <c r="KI489" s="309"/>
      <c r="KJ489" s="309"/>
      <c r="KK489" s="309"/>
      <c r="KL489" s="309"/>
      <c r="KM489" s="309"/>
      <c r="KN489" s="309"/>
      <c r="KO489" s="309"/>
      <c r="KP489" s="309"/>
      <c r="KQ489" s="309"/>
      <c r="KR489" s="309"/>
      <c r="KS489" s="309"/>
      <c r="KT489" s="309"/>
      <c r="KU489" s="309"/>
      <c r="KV489" s="309"/>
      <c r="KW489" s="309"/>
      <c r="KX489" s="309"/>
      <c r="KY489" s="309"/>
      <c r="KZ489" s="309"/>
      <c r="LA489" s="309"/>
      <c r="LB489" s="309"/>
      <c r="LC489" s="309"/>
      <c r="LD489" s="309"/>
      <c r="LE489" s="309"/>
      <c r="LF489" s="309"/>
      <c r="LG489" s="309"/>
      <c r="LH489" s="309"/>
      <c r="LI489" s="309"/>
      <c r="LJ489" s="309"/>
      <c r="LK489" s="309"/>
      <c r="LL489" s="309"/>
      <c r="LM489" s="309"/>
      <c r="LN489" s="309"/>
      <c r="LO489" s="309"/>
      <c r="LP489" s="309"/>
      <c r="LQ489" s="309"/>
      <c r="LR489" s="309"/>
      <c r="LS489" s="309"/>
      <c r="LT489" s="309"/>
      <c r="LU489" s="309"/>
      <c r="LV489" s="309"/>
      <c r="LW489" s="309"/>
      <c r="LX489" s="309"/>
      <c r="LY489" s="309"/>
      <c r="LZ489" s="309"/>
      <c r="MA489" s="309"/>
      <c r="MB489" s="309"/>
      <c r="MC489" s="309"/>
      <c r="MD489" s="309"/>
      <c r="ME489" s="309"/>
      <c r="MF489" s="309"/>
      <c r="MG489" s="309"/>
      <c r="MH489" s="309"/>
      <c r="MI489" s="309"/>
      <c r="MJ489" s="309"/>
      <c r="MK489" s="309"/>
      <c r="ML489" s="309"/>
      <c r="MM489" s="309"/>
      <c r="MN489" s="309"/>
      <c r="MO489" s="309"/>
      <c r="MP489" s="309"/>
      <c r="MQ489" s="309"/>
      <c r="MR489" s="309"/>
      <c r="MS489" s="309"/>
      <c r="MT489" s="309"/>
      <c r="MU489" s="309"/>
      <c r="MV489" s="309"/>
      <c r="MW489" s="309"/>
      <c r="MX489" s="309"/>
      <c r="MY489" s="309"/>
      <c r="MZ489" s="309"/>
      <c r="NA489" s="309"/>
      <c r="NB489" s="309"/>
      <c r="NC489" s="309"/>
      <c r="ND489" s="309"/>
      <c r="NE489" s="309"/>
      <c r="NF489" s="309"/>
      <c r="NG489" s="309"/>
      <c r="NH489" s="309"/>
      <c r="NI489" s="309"/>
      <c r="NJ489" s="309"/>
      <c r="NK489" s="309"/>
      <c r="NL489" s="309"/>
      <c r="NM489" s="309"/>
      <c r="NN489" s="309"/>
      <c r="NO489" s="309"/>
      <c r="NP489" s="309"/>
      <c r="NQ489" s="309"/>
      <c r="NR489" s="309"/>
      <c r="NS489" s="309"/>
      <c r="NT489" s="309"/>
      <c r="NU489" s="309"/>
      <c r="NV489" s="309"/>
      <c r="NW489" s="309"/>
      <c r="NX489" s="309"/>
      <c r="NY489" s="309"/>
      <c r="NZ489" s="309"/>
      <c r="OA489" s="309"/>
      <c r="OB489" s="309"/>
      <c r="OC489" s="309"/>
      <c r="OD489" s="309"/>
      <c r="OE489" s="309"/>
      <c r="OF489" s="309"/>
      <c r="OG489" s="309"/>
      <c r="OH489" s="309"/>
      <c r="OI489" s="309"/>
      <c r="OJ489" s="309"/>
      <c r="OK489" s="309"/>
      <c r="OL489" s="309"/>
      <c r="OM489" s="309"/>
      <c r="ON489" s="309"/>
      <c r="OO489" s="309"/>
      <c r="OP489" s="309"/>
      <c r="OQ489" s="309"/>
      <c r="OR489" s="309"/>
      <c r="OS489" s="309"/>
      <c r="OT489" s="309"/>
      <c r="OU489" s="309"/>
      <c r="OV489" s="309"/>
      <c r="OW489" s="309"/>
      <c r="OX489" s="309"/>
      <c r="OY489" s="309"/>
      <c r="OZ489" s="309"/>
      <c r="PA489" s="309"/>
      <c r="PB489" s="309"/>
      <c r="PC489" s="309"/>
      <c r="PD489" s="309"/>
      <c r="PE489" s="309"/>
      <c r="PF489" s="309"/>
      <c r="PG489" s="309"/>
      <c r="PH489" s="309"/>
      <c r="PI489" s="309"/>
      <c r="PJ489" s="309"/>
      <c r="PK489" s="309"/>
      <c r="PL489" s="309"/>
      <c r="PM489" s="309"/>
      <c r="PN489" s="309"/>
      <c r="PO489" s="309"/>
      <c r="PP489" s="309"/>
      <c r="PQ489" s="309"/>
      <c r="PR489" s="309"/>
      <c r="PS489" s="309"/>
      <c r="PT489" s="309"/>
      <c r="PU489" s="309"/>
      <c r="PV489" s="309"/>
      <c r="PW489" s="309"/>
      <c r="PX489" s="309"/>
      <c r="PY489" s="309"/>
      <c r="PZ489" s="309"/>
      <c r="QA489" s="309"/>
      <c r="QB489" s="309"/>
      <c r="QC489" s="309"/>
      <c r="QD489" s="309"/>
      <c r="QE489" s="309"/>
      <c r="QF489" s="309"/>
      <c r="QG489" s="309"/>
      <c r="QH489" s="309"/>
      <c r="QI489" s="309"/>
      <c r="QJ489" s="309"/>
      <c r="QK489" s="309"/>
      <c r="QL489" s="309"/>
      <c r="QM489" s="309"/>
      <c r="QN489" s="309"/>
      <c r="QO489" s="309"/>
      <c r="QP489" s="309"/>
      <c r="QQ489" s="309"/>
      <c r="QR489" s="309"/>
      <c r="QS489" s="309"/>
      <c r="QT489" s="309"/>
      <c r="QU489" s="309"/>
      <c r="QV489" s="309"/>
      <c r="QW489" s="309"/>
      <c r="QX489" s="309"/>
      <c r="QY489" s="309"/>
      <c r="QZ489" s="309"/>
      <c r="RA489" s="309"/>
      <c r="RB489" s="309"/>
      <c r="RC489" s="309"/>
      <c r="RD489" s="309"/>
      <c r="RE489" s="309"/>
      <c r="RF489" s="309"/>
      <c r="RG489" s="309"/>
      <c r="RH489" s="309"/>
      <c r="RI489" s="309"/>
      <c r="RJ489" s="309"/>
      <c r="RK489" s="309"/>
      <c r="RL489" s="309"/>
      <c r="RM489" s="309"/>
      <c r="RN489" s="309"/>
      <c r="RO489" s="309"/>
      <c r="RP489" s="309"/>
      <c r="RQ489" s="309"/>
      <c r="RR489" s="309"/>
      <c r="RS489" s="309"/>
      <c r="RT489" s="309"/>
      <c r="RU489" s="309"/>
      <c r="RV489" s="309"/>
      <c r="RW489" s="309"/>
      <c r="RX489" s="309"/>
      <c r="RY489" s="309"/>
      <c r="RZ489" s="309"/>
      <c r="SA489" s="309"/>
      <c r="SB489" s="309"/>
      <c r="SC489" s="309"/>
      <c r="SD489" s="309"/>
      <c r="SE489" s="309"/>
      <c r="SF489" s="309"/>
      <c r="SG489" s="309"/>
      <c r="SH489" s="309"/>
      <c r="SI489" s="309"/>
      <c r="SJ489" s="309"/>
      <c r="SK489" s="309"/>
      <c r="SL489" s="309"/>
      <c r="SM489" s="309"/>
      <c r="SN489" s="309"/>
      <c r="SO489" s="309"/>
      <c r="SP489" s="309"/>
      <c r="SQ489" s="309"/>
      <c r="SR489" s="309"/>
      <c r="SS489" s="309"/>
      <c r="ST489" s="309"/>
      <c r="SU489" s="309"/>
      <c r="SV489" s="309"/>
      <c r="SW489" s="309"/>
      <c r="SX489" s="309"/>
      <c r="SY489" s="309"/>
      <c r="SZ489" s="309"/>
      <c r="TA489" s="309"/>
      <c r="TB489" s="309"/>
      <c r="TC489" s="309"/>
      <c r="TD489" s="309"/>
      <c r="TE489" s="309"/>
      <c r="TF489" s="309"/>
      <c r="TG489" s="309"/>
      <c r="TH489" s="309"/>
      <c r="TI489" s="309"/>
      <c r="TJ489" s="309"/>
      <c r="TK489" s="309"/>
      <c r="TL489" s="309"/>
      <c r="TM489" s="309"/>
      <c r="TN489" s="309"/>
      <c r="TO489" s="309"/>
      <c r="TP489" s="309"/>
      <c r="TQ489" s="309"/>
      <c r="TR489" s="309"/>
      <c r="TS489" s="309"/>
      <c r="TT489" s="309"/>
      <c r="TU489" s="309"/>
      <c r="TV489" s="309"/>
      <c r="TW489" s="309"/>
      <c r="TX489" s="309"/>
      <c r="TY489" s="309"/>
      <c r="TZ489" s="309"/>
      <c r="UA489" s="309"/>
      <c r="UB489" s="309"/>
      <c r="UC489" s="309"/>
      <c r="UD489" s="309"/>
      <c r="UE489" s="309"/>
      <c r="UF489" s="309"/>
      <c r="UG489" s="309"/>
      <c r="UH489" s="309"/>
      <c r="UI489" s="309"/>
      <c r="UJ489" s="309"/>
      <c r="UK489" s="309"/>
      <c r="UL489" s="309"/>
      <c r="UM489" s="309"/>
      <c r="UN489" s="309"/>
      <c r="UO489" s="309"/>
      <c r="UP489" s="309"/>
      <c r="UQ489" s="309"/>
      <c r="UR489" s="309"/>
      <c r="US489" s="309"/>
      <c r="UT489" s="309"/>
      <c r="UU489" s="309"/>
      <c r="UV489" s="309"/>
      <c r="UW489" s="309"/>
      <c r="UX489" s="309"/>
      <c r="UY489" s="309"/>
      <c r="UZ489" s="309"/>
      <c r="VA489" s="309"/>
      <c r="VB489" s="309"/>
      <c r="VC489" s="309"/>
      <c r="VD489" s="309"/>
      <c r="VE489" s="309"/>
      <c r="VF489" s="309"/>
      <c r="VG489" s="309"/>
      <c r="VH489" s="309"/>
      <c r="VI489" s="309"/>
      <c r="VJ489" s="309"/>
      <c r="VK489" s="309"/>
      <c r="VL489" s="309"/>
      <c r="VM489" s="309"/>
      <c r="VN489" s="309"/>
      <c r="VO489" s="309"/>
      <c r="VP489" s="309"/>
      <c r="VQ489" s="309"/>
      <c r="VR489" s="309"/>
      <c r="VS489" s="309"/>
      <c r="VT489" s="309"/>
      <c r="VU489" s="309"/>
      <c r="VV489" s="309"/>
      <c r="VW489" s="309"/>
      <c r="VX489" s="309"/>
      <c r="VY489" s="309"/>
      <c r="VZ489" s="309"/>
      <c r="WA489" s="309"/>
      <c r="WB489" s="309"/>
      <c r="WC489" s="309"/>
      <c r="WD489" s="309"/>
      <c r="WE489" s="309"/>
      <c r="WF489" s="309"/>
      <c r="WG489" s="309"/>
      <c r="WH489" s="309"/>
      <c r="WI489" s="309"/>
      <c r="WJ489" s="309"/>
      <c r="WK489" s="309"/>
      <c r="WL489" s="309"/>
      <c r="WM489" s="309"/>
      <c r="WN489" s="309"/>
      <c r="WO489" s="309"/>
      <c r="WP489" s="309"/>
      <c r="WQ489" s="309"/>
      <c r="WR489" s="309"/>
      <c r="WS489" s="309"/>
      <c r="WT489" s="309"/>
      <c r="WU489" s="309"/>
      <c r="WV489" s="309"/>
      <c r="WW489" s="309"/>
      <c r="WX489" s="309"/>
      <c r="WY489" s="309"/>
      <c r="WZ489" s="309"/>
      <c r="XA489" s="309"/>
      <c r="XB489" s="309"/>
      <c r="XC489" s="309"/>
      <c r="XD489" s="309"/>
      <c r="XE489" s="309"/>
      <c r="XF489" s="309"/>
      <c r="XG489" s="309"/>
      <c r="XH489" s="309"/>
      <c r="XI489" s="309"/>
      <c r="XJ489" s="309"/>
      <c r="XK489" s="309"/>
      <c r="XL489" s="309"/>
      <c r="XM489" s="309"/>
      <c r="XN489" s="309"/>
      <c r="XO489" s="309"/>
      <c r="XP489" s="309"/>
      <c r="XQ489" s="309"/>
      <c r="XR489" s="309"/>
      <c r="XS489" s="309"/>
      <c r="XT489" s="309"/>
      <c r="XU489" s="309"/>
      <c r="XV489" s="309"/>
      <c r="XW489" s="309"/>
      <c r="XX489" s="309"/>
      <c r="XY489" s="309"/>
      <c r="XZ489" s="309"/>
      <c r="YA489" s="309"/>
      <c r="YB489" s="309"/>
      <c r="YC489" s="309"/>
      <c r="YD489" s="309"/>
      <c r="YE489" s="309"/>
      <c r="YF489" s="309"/>
      <c r="YG489" s="309"/>
      <c r="YH489" s="309"/>
      <c r="YI489" s="309"/>
      <c r="YJ489" s="309"/>
      <c r="YK489" s="309"/>
      <c r="YL489" s="309"/>
      <c r="YM489" s="309"/>
      <c r="YN489" s="309"/>
      <c r="YO489" s="309"/>
      <c r="YP489" s="309"/>
      <c r="YQ489" s="309"/>
      <c r="YR489" s="309"/>
      <c r="YS489" s="309"/>
      <c r="YT489" s="309"/>
      <c r="YU489" s="309"/>
      <c r="YV489" s="309"/>
      <c r="YW489" s="309"/>
      <c r="YX489" s="309"/>
      <c r="YY489" s="309"/>
      <c r="YZ489" s="309"/>
      <c r="ZA489" s="309"/>
      <c r="ZB489" s="309"/>
      <c r="ZC489" s="309"/>
      <c r="ZD489" s="309"/>
      <c r="ZE489" s="309"/>
      <c r="ZF489" s="309"/>
      <c r="ZG489" s="309"/>
      <c r="ZH489" s="309"/>
      <c r="ZI489" s="309"/>
      <c r="ZJ489" s="309"/>
      <c r="ZK489" s="309"/>
      <c r="ZL489" s="309"/>
      <c r="ZM489" s="309"/>
      <c r="ZN489" s="309"/>
      <c r="ZO489" s="309"/>
      <c r="ZP489" s="309"/>
      <c r="ZQ489" s="309"/>
      <c r="ZR489" s="309"/>
      <c r="ZS489" s="309"/>
      <c r="ZT489" s="309"/>
      <c r="ZU489" s="309"/>
      <c r="ZV489" s="309"/>
      <c r="ZW489" s="309"/>
      <c r="ZX489" s="309"/>
      <c r="ZY489" s="309"/>
      <c r="ZZ489" s="309"/>
      <c r="AAA489" s="309"/>
      <c r="AAB489" s="309"/>
      <c r="AAC489" s="309"/>
      <c r="AAD489" s="309"/>
      <c r="AAE489" s="309"/>
      <c r="AAF489" s="309"/>
      <c r="AAG489" s="309"/>
      <c r="AAH489" s="309"/>
      <c r="AAI489" s="309"/>
      <c r="AAJ489" s="309"/>
      <c r="AAK489" s="309"/>
      <c r="AAL489" s="309"/>
      <c r="AAM489" s="309"/>
      <c r="AAN489" s="309"/>
      <c r="AAO489" s="309"/>
      <c r="AAP489" s="309"/>
      <c r="AAQ489" s="309"/>
      <c r="AAR489" s="309"/>
      <c r="AAS489" s="309"/>
      <c r="AAT489" s="309"/>
      <c r="AAU489" s="309"/>
      <c r="AAV489" s="309"/>
      <c r="AAW489" s="309"/>
      <c r="AAX489" s="309"/>
      <c r="AAY489" s="309"/>
      <c r="AAZ489" s="309"/>
      <c r="ABA489" s="309"/>
      <c r="ABB489" s="309"/>
      <c r="ABC489" s="309"/>
      <c r="ABD489" s="309"/>
      <c r="ABE489" s="309"/>
      <c r="ABF489" s="309"/>
      <c r="ABG489" s="309"/>
      <c r="ABH489" s="309"/>
      <c r="ABI489" s="309"/>
      <c r="ABJ489" s="309"/>
      <c r="ABK489" s="309"/>
      <c r="ABL489" s="309"/>
      <c r="ABM489" s="309"/>
      <c r="ABN489" s="309"/>
      <c r="ABO489" s="309"/>
      <c r="ABP489" s="309"/>
      <c r="ABQ489" s="309"/>
      <c r="ABR489" s="309"/>
      <c r="ABS489" s="309"/>
      <c r="ABT489" s="309"/>
      <c r="ABU489" s="309"/>
      <c r="ABV489" s="309"/>
      <c r="ABW489" s="309"/>
      <c r="ABX489" s="309"/>
      <c r="ABY489" s="309"/>
      <c r="ABZ489" s="309"/>
      <c r="ACA489" s="309"/>
      <c r="ACB489" s="309"/>
      <c r="ACC489" s="309"/>
      <c r="ACD489" s="309"/>
      <c r="ACE489" s="309"/>
      <c r="ACF489" s="309"/>
      <c r="ACG489" s="309"/>
      <c r="ACH489" s="309"/>
      <c r="ACI489" s="309"/>
      <c r="ACJ489" s="309"/>
      <c r="ACK489" s="309"/>
      <c r="ACL489" s="309"/>
      <c r="ACM489" s="309"/>
      <c r="ACN489" s="309"/>
      <c r="ACO489" s="309"/>
      <c r="ACP489" s="309"/>
      <c r="ACQ489" s="309"/>
      <c r="ACR489" s="309"/>
      <c r="ACS489" s="309"/>
      <c r="ACT489" s="309"/>
      <c r="ACU489" s="309"/>
      <c r="ACV489" s="309"/>
      <c r="ACW489" s="309"/>
      <c r="ACX489" s="309"/>
      <c r="ACY489" s="309"/>
      <c r="ACZ489" s="309"/>
      <c r="ADA489" s="309"/>
      <c r="ADB489" s="309"/>
      <c r="ADC489" s="309"/>
      <c r="ADD489" s="309"/>
      <c r="ADE489" s="309"/>
      <c r="ADF489" s="309"/>
      <c r="ADG489" s="309"/>
      <c r="ADH489" s="309"/>
      <c r="ADI489" s="309"/>
      <c r="ADJ489" s="309"/>
      <c r="ADK489" s="309"/>
      <c r="ADL489" s="309"/>
      <c r="ADM489" s="309"/>
      <c r="ADN489" s="309"/>
      <c r="ADO489" s="309"/>
      <c r="ADP489" s="309"/>
      <c r="ADQ489" s="309"/>
      <c r="ADR489" s="309"/>
      <c r="ADS489" s="309"/>
      <c r="ADT489" s="309"/>
      <c r="ADU489" s="309"/>
      <c r="ADV489" s="309"/>
      <c r="ADW489" s="309"/>
      <c r="ADX489" s="309"/>
      <c r="ADY489" s="309"/>
      <c r="ADZ489" s="309"/>
      <c r="AEA489" s="309"/>
      <c r="AEB489" s="309"/>
      <c r="AEC489" s="309"/>
      <c r="AED489" s="309"/>
      <c r="AEE489" s="309"/>
      <c r="AEF489" s="309"/>
      <c r="AEG489" s="309"/>
      <c r="AEH489" s="309"/>
      <c r="AEI489" s="309"/>
      <c r="AEJ489" s="309"/>
      <c r="AEK489" s="309"/>
      <c r="AEL489" s="309"/>
      <c r="AEM489" s="309"/>
      <c r="AEN489" s="309"/>
      <c r="AEO489" s="309"/>
      <c r="AEP489" s="309"/>
      <c r="AEQ489" s="309"/>
      <c r="AER489" s="309"/>
      <c r="AES489" s="309"/>
      <c r="AET489" s="309"/>
      <c r="AEU489" s="309"/>
      <c r="AEV489" s="309"/>
      <c r="AEW489" s="309"/>
      <c r="AEX489" s="309"/>
      <c r="AEY489" s="309"/>
      <c r="AEZ489" s="309"/>
      <c r="AFA489" s="309"/>
      <c r="AFB489" s="309"/>
      <c r="AFC489" s="309"/>
      <c r="AFD489" s="309"/>
      <c r="AFE489" s="309"/>
      <c r="AFF489" s="309"/>
      <c r="AFG489" s="309"/>
      <c r="AFH489" s="309"/>
      <c r="AFI489" s="309"/>
      <c r="AFJ489" s="309"/>
      <c r="AFK489" s="309"/>
      <c r="AFL489" s="309"/>
      <c r="AFM489" s="309"/>
      <c r="AFN489" s="309"/>
      <c r="AFO489" s="309"/>
      <c r="AFP489" s="309"/>
      <c r="AFQ489" s="309"/>
      <c r="AFR489" s="309"/>
      <c r="AFS489" s="309"/>
      <c r="AFT489" s="309"/>
      <c r="AFU489" s="309"/>
      <c r="AFV489" s="309"/>
      <c r="AFW489" s="309"/>
      <c r="AFX489" s="309"/>
      <c r="AFY489" s="309"/>
      <c r="AFZ489" s="309"/>
      <c r="AGA489" s="309"/>
      <c r="AGB489" s="309"/>
      <c r="AGC489" s="309"/>
      <c r="AGD489" s="309"/>
      <c r="AGE489" s="309"/>
      <c r="AGF489" s="309"/>
      <c r="AGG489" s="309"/>
      <c r="AGH489" s="309"/>
      <c r="AGI489" s="309"/>
      <c r="AGJ489" s="309"/>
      <c r="AGK489" s="309"/>
      <c r="AGL489" s="309"/>
      <c r="AGM489" s="309"/>
      <c r="AGN489" s="309"/>
      <c r="AGO489" s="309"/>
      <c r="AGP489" s="309"/>
      <c r="AGQ489" s="309"/>
      <c r="AGR489" s="309"/>
      <c r="AGS489" s="309"/>
      <c r="AGT489" s="309"/>
      <c r="AGU489" s="309"/>
      <c r="AGV489" s="309"/>
      <c r="AGW489" s="309"/>
      <c r="AGX489" s="309"/>
      <c r="AGY489" s="309"/>
      <c r="AGZ489" s="309"/>
      <c r="AHA489" s="309"/>
      <c r="AHB489" s="309"/>
      <c r="AHC489" s="309"/>
      <c r="AHD489" s="309"/>
      <c r="AHE489" s="309"/>
      <c r="AHF489" s="309"/>
      <c r="AHG489" s="309"/>
      <c r="AHH489" s="309"/>
      <c r="AHI489" s="309"/>
      <c r="AHJ489" s="309"/>
      <c r="AHK489" s="309"/>
      <c r="AHL489" s="309"/>
      <c r="AHM489" s="309"/>
      <c r="AHN489" s="309"/>
      <c r="AHO489" s="309"/>
      <c r="AHP489" s="309"/>
      <c r="AHQ489" s="309"/>
      <c r="AHR489" s="309"/>
      <c r="AHS489" s="309"/>
      <c r="AHT489" s="309"/>
      <c r="AHU489" s="309"/>
      <c r="AHV489" s="309"/>
      <c r="AHW489" s="309"/>
      <c r="AHX489" s="309"/>
      <c r="AHY489" s="309"/>
      <c r="AHZ489" s="309"/>
      <c r="AIA489" s="309"/>
      <c r="AIB489" s="309"/>
      <c r="AIC489" s="309"/>
      <c r="AID489" s="309"/>
      <c r="AIE489" s="309"/>
      <c r="AIF489" s="309"/>
      <c r="AIG489" s="309"/>
      <c r="AIH489" s="309"/>
      <c r="AII489" s="309"/>
      <c r="AIJ489" s="309"/>
      <c r="AIK489" s="309"/>
      <c r="AIL489" s="309"/>
      <c r="AIM489" s="309"/>
      <c r="AIN489" s="309"/>
      <c r="AIO489" s="309"/>
      <c r="AIP489" s="309"/>
      <c r="AIQ489" s="309"/>
      <c r="AIR489" s="309"/>
      <c r="AIS489" s="309"/>
      <c r="AIT489" s="309"/>
      <c r="AIU489" s="309"/>
      <c r="AIV489" s="309"/>
      <c r="AIW489" s="309"/>
      <c r="AIX489" s="309"/>
      <c r="AIY489" s="309"/>
      <c r="AIZ489" s="309"/>
      <c r="AJA489" s="309"/>
      <c r="AJB489" s="309"/>
      <c r="AJC489" s="309"/>
      <c r="AJD489" s="309"/>
      <c r="AJE489" s="309"/>
      <c r="AJF489" s="309"/>
      <c r="AJG489" s="309"/>
      <c r="AJH489" s="309"/>
      <c r="AJI489" s="309"/>
      <c r="AJJ489" s="309"/>
      <c r="AJK489" s="309"/>
      <c r="AJL489" s="309"/>
      <c r="AJM489" s="309"/>
      <c r="AJN489" s="309"/>
      <c r="AJO489" s="309"/>
      <c r="AJP489" s="309"/>
      <c r="AJQ489" s="309"/>
      <c r="AJR489" s="309"/>
      <c r="AJS489" s="309"/>
      <c r="AJT489" s="309"/>
      <c r="AJU489" s="309"/>
      <c r="AJV489" s="309"/>
      <c r="AJW489" s="309"/>
      <c r="AJX489" s="309"/>
      <c r="AJY489" s="309"/>
      <c r="AJZ489" s="309"/>
      <c r="AKA489" s="309"/>
      <c r="AKB489" s="309"/>
      <c r="AKC489" s="309"/>
      <c r="AKD489" s="309"/>
      <c r="AKE489" s="309"/>
      <c r="AKF489" s="309"/>
      <c r="AKG489" s="309"/>
      <c r="AKH489" s="309"/>
      <c r="AKI489" s="309"/>
      <c r="AKJ489" s="309"/>
      <c r="AKK489" s="309"/>
      <c r="AKL489" s="309"/>
      <c r="AKM489" s="309"/>
      <c r="AKN489" s="309"/>
      <c r="AKO489" s="309"/>
      <c r="AKP489" s="309"/>
      <c r="AKQ489" s="309"/>
      <c r="AKR489" s="309"/>
      <c r="AKS489" s="309"/>
      <c r="AKT489" s="309"/>
      <c r="AKU489" s="309"/>
      <c r="AKV489" s="309"/>
      <c r="AKW489" s="309"/>
      <c r="AKX489" s="309"/>
      <c r="AKY489" s="309"/>
      <c r="AKZ489" s="309"/>
      <c r="ALA489" s="309"/>
      <c r="ALB489" s="309"/>
      <c r="ALC489" s="309"/>
      <c r="ALD489" s="309"/>
      <c r="ALE489" s="309"/>
      <c r="ALF489" s="309"/>
      <c r="ALG489" s="309"/>
      <c r="ALH489" s="309"/>
      <c r="ALI489" s="309"/>
      <c r="ALJ489" s="309"/>
      <c r="ALK489" s="309"/>
      <c r="ALL489" s="309"/>
      <c r="ALM489" s="309"/>
      <c r="ALN489" s="309"/>
      <c r="ALO489" s="309"/>
      <c r="ALP489" s="309"/>
      <c r="ALQ489" s="309"/>
      <c r="ALR489" s="309"/>
      <c r="ALS489" s="309"/>
      <c r="ALT489" s="309"/>
      <c r="ALU489" s="309"/>
      <c r="ALV489" s="309"/>
      <c r="ALW489" s="309"/>
      <c r="ALX489" s="309"/>
      <c r="ALY489" s="309"/>
      <c r="ALZ489" s="309"/>
      <c r="AMA489" s="309"/>
      <c r="AMB489" s="309"/>
      <c r="AMC489" s="309"/>
      <c r="AMD489" s="309"/>
      <c r="AME489" s="309"/>
      <c r="AMF489" s="309"/>
      <c r="AMG489" s="309"/>
      <c r="AMH489" s="309"/>
      <c r="AMI489" s="309"/>
      <c r="AMJ489" s="309"/>
      <c r="AMK489" s="309"/>
      <c r="AML489" s="309"/>
      <c r="AMM489" s="309"/>
      <c r="AMN489" s="309"/>
      <c r="AMO489" s="309"/>
      <c r="AMP489" s="309"/>
      <c r="AMQ489" s="309"/>
      <c r="AMR489" s="309"/>
      <c r="AMS489" s="309"/>
      <c r="AMT489" s="309"/>
      <c r="AMU489" s="309"/>
      <c r="AMV489" s="309"/>
      <c r="AMW489" s="309"/>
      <c r="AMX489" s="309"/>
      <c r="AMY489" s="309"/>
      <c r="AMZ489" s="309"/>
      <c r="ANA489" s="309"/>
      <c r="ANB489" s="309"/>
      <c r="ANC489" s="309"/>
      <c r="AND489" s="309"/>
      <c r="ANE489" s="309"/>
      <c r="ANF489" s="309"/>
      <c r="ANG489" s="309"/>
      <c r="ANH489" s="309"/>
      <c r="ANI489" s="309"/>
      <c r="ANJ489" s="309"/>
      <c r="ANK489" s="309"/>
      <c r="ANL489" s="309"/>
      <c r="ANM489" s="309"/>
      <c r="ANN489" s="309"/>
      <c r="ANO489" s="309"/>
      <c r="ANP489" s="309"/>
      <c r="ANQ489" s="309"/>
      <c r="ANR489" s="309"/>
      <c r="ANS489" s="309"/>
      <c r="ANT489" s="309"/>
      <c r="ANU489" s="309"/>
      <c r="ANV489" s="309"/>
      <c r="ANW489" s="309"/>
      <c r="ANX489" s="309"/>
      <c r="ANY489" s="309"/>
      <c r="ANZ489" s="309"/>
      <c r="AOA489" s="309"/>
      <c r="AOB489" s="309"/>
      <c r="AOC489" s="309"/>
      <c r="AOD489" s="309"/>
      <c r="AOE489" s="309"/>
      <c r="AOF489" s="309"/>
      <c r="AOG489" s="309"/>
      <c r="AOH489" s="309"/>
      <c r="AOI489" s="309"/>
      <c r="AOJ489" s="309"/>
      <c r="AOK489" s="309"/>
      <c r="AOL489" s="309"/>
      <c r="AOM489" s="309"/>
      <c r="AON489" s="309"/>
      <c r="AOO489" s="309"/>
      <c r="AOP489" s="309"/>
      <c r="AOQ489" s="309"/>
      <c r="AOR489" s="309"/>
      <c r="AOS489" s="309"/>
      <c r="AOT489" s="309"/>
      <c r="AOU489" s="309"/>
      <c r="AOV489" s="309"/>
      <c r="AOW489" s="309"/>
      <c r="AOX489" s="309"/>
      <c r="AOY489" s="309"/>
      <c r="AOZ489" s="309"/>
      <c r="APA489" s="309"/>
      <c r="APB489" s="309"/>
      <c r="APC489" s="309"/>
      <c r="APD489" s="309"/>
      <c r="APE489" s="309"/>
      <c r="APF489" s="309"/>
      <c r="APG489" s="309"/>
      <c r="APH489" s="309"/>
      <c r="API489" s="309"/>
      <c r="APJ489" s="309"/>
      <c r="APK489" s="309"/>
      <c r="APL489" s="309"/>
      <c r="APM489" s="309"/>
      <c r="APN489" s="309"/>
      <c r="APO489" s="309"/>
      <c r="APP489" s="309"/>
      <c r="APQ489" s="309"/>
      <c r="APR489" s="309"/>
      <c r="APS489" s="309"/>
      <c r="APT489" s="309"/>
      <c r="APU489" s="309"/>
      <c r="APV489" s="309"/>
      <c r="APW489" s="309"/>
      <c r="APX489" s="309"/>
      <c r="APY489" s="309"/>
      <c r="APZ489" s="309"/>
      <c r="AQA489" s="309"/>
      <c r="AQB489" s="309"/>
      <c r="AQC489" s="309"/>
      <c r="AQD489" s="309"/>
      <c r="AQE489" s="309"/>
      <c r="AQF489" s="309"/>
      <c r="AQG489" s="309"/>
      <c r="AQH489" s="309"/>
      <c r="AQI489" s="309"/>
      <c r="AQJ489" s="309"/>
      <c r="AQK489" s="309"/>
      <c r="AQL489" s="309"/>
      <c r="AQM489" s="309"/>
      <c r="AQN489" s="309"/>
      <c r="AQO489" s="309"/>
      <c r="AQP489" s="309"/>
      <c r="AQQ489" s="309"/>
      <c r="AQR489" s="309"/>
      <c r="AQS489" s="309"/>
      <c r="AQT489" s="309"/>
      <c r="AQU489" s="309"/>
      <c r="AQV489" s="309"/>
      <c r="AQW489" s="309"/>
      <c r="AQX489" s="309"/>
      <c r="AQY489" s="309"/>
      <c r="AQZ489" s="309"/>
      <c r="ARA489" s="309"/>
      <c r="ARB489" s="309"/>
      <c r="ARC489" s="309"/>
      <c r="ARD489" s="309"/>
      <c r="ARE489" s="309"/>
      <c r="ARF489" s="309"/>
      <c r="ARG489" s="309"/>
      <c r="ARH489" s="309"/>
      <c r="ARI489" s="309"/>
      <c r="ARJ489" s="309"/>
      <c r="ARK489" s="309"/>
      <c r="ARL489" s="309"/>
      <c r="ARM489" s="309"/>
      <c r="ARN489" s="309"/>
      <c r="ARO489" s="309"/>
      <c r="ARP489" s="309"/>
      <c r="ARQ489" s="309"/>
      <c r="ARR489" s="309"/>
      <c r="ARS489" s="309"/>
      <c r="ART489" s="309"/>
      <c r="ARU489" s="309"/>
      <c r="ARV489" s="309"/>
      <c r="ARW489" s="309"/>
      <c r="ARX489" s="309"/>
      <c r="ARY489" s="309"/>
      <c r="ARZ489" s="309"/>
      <c r="ASA489" s="309"/>
      <c r="ASB489" s="309"/>
      <c r="ASC489" s="309"/>
      <c r="ASD489" s="309"/>
      <c r="ASE489" s="309"/>
      <c r="ASF489" s="309"/>
      <c r="ASG489" s="309"/>
      <c r="ASH489" s="309"/>
      <c r="ASI489" s="309"/>
      <c r="ASJ489" s="309"/>
      <c r="ASK489" s="309"/>
      <c r="ASL489" s="309"/>
      <c r="ASM489" s="309"/>
      <c r="ASN489" s="309"/>
      <c r="ASO489" s="309"/>
      <c r="ASP489" s="309"/>
      <c r="ASQ489" s="309"/>
      <c r="ASR489" s="309"/>
      <c r="ASS489" s="309"/>
      <c r="AST489" s="309"/>
      <c r="ASU489" s="309"/>
      <c r="ASV489" s="309"/>
      <c r="ASW489" s="309"/>
      <c r="ASX489" s="309"/>
      <c r="ASY489" s="309"/>
      <c r="ASZ489" s="309"/>
      <c r="ATA489" s="309"/>
      <c r="ATB489" s="309"/>
      <c r="ATC489" s="309"/>
      <c r="ATD489" s="309"/>
      <c r="ATE489" s="309"/>
      <c r="ATF489" s="309"/>
      <c r="ATG489" s="309"/>
      <c r="ATH489" s="309"/>
      <c r="ATI489" s="309"/>
      <c r="ATJ489" s="309"/>
      <c r="ATK489" s="309"/>
      <c r="ATL489" s="309"/>
      <c r="ATM489" s="309"/>
      <c r="ATN489" s="309"/>
      <c r="ATO489" s="309"/>
      <c r="ATP489" s="309"/>
      <c r="ATQ489" s="309"/>
      <c r="ATR489" s="309"/>
      <c r="ATS489" s="309"/>
      <c r="ATT489" s="309"/>
      <c r="ATU489" s="309"/>
      <c r="ATV489" s="309"/>
      <c r="ATW489" s="309"/>
      <c r="ATX489" s="309"/>
      <c r="ATY489" s="309"/>
      <c r="ATZ489" s="309"/>
      <c r="AUA489" s="309"/>
      <c r="AUB489" s="309"/>
      <c r="AUC489" s="309"/>
      <c r="AUD489" s="309"/>
      <c r="AUE489" s="309"/>
      <c r="AUF489" s="309"/>
      <c r="AUG489" s="309"/>
      <c r="AUH489" s="309"/>
      <c r="AUI489" s="309"/>
      <c r="AUJ489" s="309"/>
      <c r="AUK489" s="309"/>
      <c r="AUL489" s="309"/>
      <c r="AUM489" s="309"/>
      <c r="AUN489" s="309"/>
      <c r="AUO489" s="309"/>
      <c r="AUP489" s="309"/>
      <c r="AUQ489" s="309"/>
      <c r="AUR489" s="309"/>
      <c r="AUS489" s="309"/>
      <c r="AUT489" s="309"/>
      <c r="AUU489" s="309"/>
      <c r="AUV489" s="309"/>
      <c r="AUW489" s="309"/>
      <c r="AUX489" s="309"/>
      <c r="AUY489" s="309"/>
      <c r="AUZ489" s="309"/>
      <c r="AVA489" s="309"/>
      <c r="AVB489" s="309"/>
      <c r="AVC489" s="309"/>
      <c r="AVD489" s="309"/>
      <c r="AVE489" s="309"/>
      <c r="AVF489" s="309"/>
      <c r="AVG489" s="309"/>
      <c r="AVH489" s="309"/>
      <c r="AVI489" s="309"/>
      <c r="AVJ489" s="309"/>
      <c r="AVK489" s="309"/>
      <c r="AVL489" s="309"/>
      <c r="AVM489" s="309"/>
      <c r="AVN489" s="309"/>
      <c r="AVO489" s="309"/>
      <c r="AVP489" s="309"/>
      <c r="AVQ489" s="309"/>
      <c r="AVR489" s="309"/>
      <c r="AVS489" s="309"/>
      <c r="AVT489" s="309"/>
      <c r="AVU489" s="309"/>
      <c r="AVV489" s="309"/>
      <c r="AVW489" s="309"/>
      <c r="AVX489" s="309"/>
      <c r="AVY489" s="309"/>
      <c r="AVZ489" s="309"/>
      <c r="AWA489" s="309"/>
      <c r="AWB489" s="309"/>
      <c r="AWC489" s="309"/>
      <c r="AWD489" s="309"/>
      <c r="AWE489" s="309"/>
      <c r="AWF489" s="309"/>
      <c r="AWG489" s="309"/>
      <c r="AWH489" s="309"/>
      <c r="AWI489" s="309"/>
      <c r="AWJ489" s="309"/>
      <c r="AWK489" s="309"/>
      <c r="AWL489" s="309"/>
      <c r="AWM489" s="309"/>
      <c r="AWN489" s="309"/>
      <c r="AWO489" s="309"/>
      <c r="AWP489" s="309"/>
      <c r="AWQ489" s="309"/>
      <c r="AWR489" s="309"/>
      <c r="AWS489" s="309"/>
      <c r="AWT489" s="309"/>
      <c r="AWU489" s="309"/>
      <c r="AWV489" s="309"/>
      <c r="AWW489" s="309"/>
      <c r="AWX489" s="309"/>
      <c r="AWY489" s="309"/>
      <c r="AWZ489" s="309"/>
      <c r="AXA489" s="309"/>
      <c r="AXB489" s="309"/>
      <c r="AXC489" s="309"/>
      <c r="AXD489" s="309"/>
      <c r="AXE489" s="309"/>
      <c r="AXF489" s="309"/>
      <c r="AXG489" s="309"/>
      <c r="AXH489" s="309"/>
      <c r="AXI489" s="309"/>
      <c r="AXJ489" s="309"/>
      <c r="AXK489" s="309"/>
      <c r="AXL489" s="309"/>
      <c r="AXM489" s="309"/>
      <c r="AXN489" s="309"/>
      <c r="AXO489" s="309"/>
      <c r="AXP489" s="309"/>
      <c r="AXQ489" s="309"/>
      <c r="AXR489" s="309"/>
      <c r="AXS489" s="309"/>
      <c r="AXT489" s="309"/>
      <c r="AXU489" s="309"/>
      <c r="AXV489" s="309"/>
      <c r="AXW489" s="309"/>
      <c r="AXX489" s="309"/>
      <c r="AXY489" s="309"/>
      <c r="AXZ489" s="309"/>
      <c r="AYA489" s="309"/>
      <c r="AYB489" s="309"/>
      <c r="AYC489" s="309"/>
      <c r="AYD489" s="309"/>
      <c r="AYE489" s="309"/>
      <c r="AYF489" s="309"/>
      <c r="AYG489" s="309"/>
      <c r="AYH489" s="309"/>
      <c r="AYI489" s="309"/>
      <c r="AYJ489" s="309"/>
      <c r="AYK489" s="309"/>
      <c r="AYL489" s="309"/>
      <c r="AYM489" s="309"/>
      <c r="AYN489" s="309"/>
      <c r="AYO489" s="309"/>
      <c r="AYP489" s="309"/>
      <c r="AYQ489" s="309"/>
      <c r="AYR489" s="309"/>
      <c r="AYS489" s="309"/>
      <c r="AYT489" s="309"/>
      <c r="AYU489" s="309"/>
      <c r="AYV489" s="309"/>
      <c r="AYW489" s="309"/>
      <c r="AYX489" s="309"/>
      <c r="AYY489" s="309"/>
      <c r="AYZ489" s="309"/>
      <c r="AZA489" s="309"/>
      <c r="AZB489" s="309"/>
      <c r="AZC489" s="309"/>
      <c r="AZD489" s="309"/>
      <c r="AZE489" s="309"/>
      <c r="AZF489" s="309"/>
      <c r="AZG489" s="309"/>
      <c r="AZH489" s="309"/>
      <c r="AZI489" s="309"/>
      <c r="AZJ489" s="309"/>
      <c r="AZK489" s="309"/>
      <c r="AZL489" s="309"/>
      <c r="AZM489" s="309"/>
      <c r="AZN489" s="309"/>
      <c r="AZO489" s="309"/>
      <c r="AZP489" s="309"/>
      <c r="AZQ489" s="309"/>
      <c r="AZR489" s="309"/>
      <c r="AZS489" s="309"/>
      <c r="AZT489" s="309"/>
      <c r="AZU489" s="309"/>
      <c r="AZV489" s="309"/>
      <c r="AZW489" s="309"/>
      <c r="AZX489" s="309"/>
      <c r="AZY489" s="309"/>
      <c r="AZZ489" s="309"/>
      <c r="BAA489" s="309"/>
      <c r="BAB489" s="309"/>
      <c r="BAC489" s="309"/>
      <c r="BAD489" s="309"/>
      <c r="BAE489" s="309"/>
      <c r="BAF489" s="309"/>
      <c r="BAG489" s="309"/>
      <c r="BAH489" s="309"/>
      <c r="BAI489" s="309"/>
      <c r="BAJ489" s="309"/>
      <c r="BAK489" s="309"/>
      <c r="BAL489" s="309"/>
      <c r="BAM489" s="309"/>
      <c r="BAN489" s="309"/>
      <c r="BAO489" s="309"/>
      <c r="BAP489" s="309"/>
      <c r="BAQ489" s="309"/>
      <c r="BAR489" s="309"/>
      <c r="BAS489" s="309"/>
      <c r="BAT489" s="309"/>
      <c r="BAU489" s="309"/>
      <c r="BAV489" s="309"/>
      <c r="BAW489" s="309"/>
      <c r="BAX489" s="309"/>
      <c r="BAY489" s="309"/>
      <c r="BAZ489" s="309"/>
      <c r="BBA489" s="309"/>
      <c r="BBB489" s="309"/>
      <c r="BBC489" s="309"/>
      <c r="BBD489" s="309"/>
      <c r="BBE489" s="309"/>
      <c r="BBF489" s="309"/>
      <c r="BBG489" s="309"/>
      <c r="BBH489" s="309"/>
      <c r="BBI489" s="309"/>
      <c r="BBJ489" s="309"/>
      <c r="BBK489" s="309"/>
      <c r="BBL489" s="309"/>
      <c r="BBM489" s="309"/>
      <c r="BBN489" s="309"/>
      <c r="BBO489" s="309"/>
      <c r="BBP489" s="309"/>
      <c r="BBQ489" s="309"/>
      <c r="BBR489" s="309"/>
      <c r="BBS489" s="309"/>
      <c r="BBT489" s="309"/>
      <c r="BBU489" s="309"/>
      <c r="BBV489" s="309"/>
      <c r="BBW489" s="309"/>
      <c r="BBX489" s="309"/>
      <c r="BBY489" s="309"/>
      <c r="BBZ489" s="309"/>
      <c r="BCA489" s="309"/>
      <c r="BCB489" s="309"/>
      <c r="BCC489" s="309"/>
      <c r="BCD489" s="309"/>
      <c r="BCE489" s="309"/>
      <c r="BCF489" s="309"/>
      <c r="BCG489" s="309"/>
      <c r="BCH489" s="309"/>
      <c r="BCI489" s="309"/>
      <c r="BCJ489" s="309"/>
      <c r="BCK489" s="309"/>
      <c r="BCL489" s="309"/>
      <c r="BCM489" s="309"/>
      <c r="BCN489" s="309"/>
      <c r="BCO489" s="309"/>
      <c r="BCP489" s="309"/>
      <c r="BCQ489" s="309"/>
      <c r="BCR489" s="309"/>
      <c r="BCS489" s="309"/>
      <c r="BCT489" s="309"/>
      <c r="BCU489" s="309"/>
      <c r="BCV489" s="309"/>
      <c r="BCW489" s="309"/>
      <c r="BCX489" s="309"/>
      <c r="BCY489" s="309"/>
      <c r="BCZ489" s="309"/>
      <c r="BDA489" s="309"/>
      <c r="BDB489" s="309"/>
      <c r="BDC489" s="309"/>
      <c r="BDD489" s="309"/>
      <c r="BDE489" s="309"/>
      <c r="BDF489" s="309"/>
      <c r="BDG489" s="309"/>
      <c r="BDH489" s="309"/>
      <c r="BDI489" s="309"/>
      <c r="BDJ489" s="309"/>
      <c r="BDK489" s="309"/>
      <c r="BDL489" s="309"/>
      <c r="BDM489" s="309"/>
      <c r="BDN489" s="309"/>
      <c r="BDO489" s="309"/>
      <c r="BDP489" s="309"/>
      <c r="BDQ489" s="309"/>
      <c r="BDR489" s="309"/>
      <c r="BDS489" s="309"/>
      <c r="BDT489" s="309"/>
      <c r="BDU489" s="309"/>
      <c r="BDV489" s="309"/>
      <c r="BDW489" s="309"/>
      <c r="BDX489" s="309"/>
      <c r="BDY489" s="309"/>
      <c r="BDZ489" s="309"/>
      <c r="BEA489" s="309"/>
      <c r="BEB489" s="309"/>
      <c r="BEC489" s="309"/>
      <c r="BED489" s="309"/>
      <c r="BEE489" s="309"/>
      <c r="BEF489" s="309"/>
      <c r="BEG489" s="309"/>
      <c r="BEH489" s="309"/>
      <c r="BEI489" s="309"/>
      <c r="BEJ489" s="309"/>
      <c r="BEK489" s="309"/>
      <c r="BEL489" s="309"/>
      <c r="BEM489" s="309"/>
      <c r="BEN489" s="309"/>
      <c r="BEO489" s="309"/>
      <c r="BEP489" s="309"/>
      <c r="BEQ489" s="309"/>
      <c r="BER489" s="309"/>
      <c r="BES489" s="309"/>
      <c r="BET489" s="309"/>
      <c r="BEU489" s="309"/>
      <c r="BEV489" s="309"/>
      <c r="BEW489" s="309"/>
      <c r="BEX489" s="309"/>
      <c r="BEY489" s="309"/>
      <c r="BEZ489" s="309"/>
      <c r="BFA489" s="309"/>
      <c r="BFB489" s="309"/>
      <c r="BFC489" s="309"/>
      <c r="BFD489" s="309"/>
      <c r="BFE489" s="309"/>
      <c r="BFF489" s="309"/>
      <c r="BFG489" s="309"/>
      <c r="BFH489" s="309"/>
      <c r="BFI489" s="309"/>
      <c r="BFJ489" s="309"/>
      <c r="BFK489" s="309"/>
      <c r="BFL489" s="309"/>
      <c r="BFM489" s="309"/>
      <c r="BFN489" s="309"/>
      <c r="BFO489" s="309"/>
      <c r="BFP489" s="309"/>
      <c r="BFQ489" s="309"/>
      <c r="BFR489" s="309"/>
      <c r="BFS489" s="309"/>
      <c r="BFT489" s="309"/>
      <c r="BFU489" s="309"/>
      <c r="BFV489" s="309"/>
      <c r="BFW489" s="309"/>
      <c r="BFX489" s="309"/>
      <c r="BFY489" s="309"/>
      <c r="BFZ489" s="309"/>
      <c r="BGA489" s="309"/>
      <c r="BGB489" s="309"/>
      <c r="BGC489" s="309"/>
      <c r="BGD489" s="309"/>
      <c r="BGE489" s="309"/>
      <c r="BGF489" s="309"/>
      <c r="BGG489" s="309"/>
      <c r="BGH489" s="309"/>
    </row>
    <row r="490" spans="6:1542" s="18" customFormat="1" ht="14.45" customHeight="1" x14ac:dyDescent="0.25">
      <c r="F490" s="68"/>
      <c r="Y490" s="68"/>
      <c r="AC490" s="309"/>
      <c r="AD490" s="309"/>
      <c r="AE490" s="309"/>
      <c r="AF490" s="309"/>
      <c r="AG490" s="309"/>
      <c r="AH490" s="309"/>
      <c r="AI490" s="309"/>
      <c r="AJ490" s="309"/>
      <c r="AK490" s="309"/>
      <c r="AL490" s="309"/>
      <c r="AM490" s="309"/>
      <c r="AN490" s="309"/>
      <c r="AO490" s="309"/>
      <c r="AP490" s="309"/>
      <c r="AQ490" s="309"/>
      <c r="AR490" s="309"/>
      <c r="AS490" s="309"/>
      <c r="AT490" s="309"/>
      <c r="AU490" s="309"/>
      <c r="AV490" s="309"/>
      <c r="AW490" s="309"/>
      <c r="AX490" s="309"/>
      <c r="AY490" s="309"/>
      <c r="AZ490" s="309"/>
      <c r="BA490" s="309"/>
      <c r="BB490" s="309"/>
      <c r="BC490" s="309"/>
      <c r="BD490" s="309"/>
      <c r="BE490" s="309"/>
      <c r="BF490" s="309"/>
      <c r="BG490" s="309"/>
      <c r="BH490" s="309"/>
      <c r="BI490" s="309"/>
      <c r="BJ490" s="309"/>
      <c r="BK490" s="309"/>
      <c r="BL490" s="309"/>
      <c r="BM490" s="309"/>
      <c r="BN490" s="309"/>
      <c r="BO490" s="309"/>
      <c r="BP490" s="309"/>
      <c r="BQ490" s="309"/>
      <c r="BR490" s="309"/>
      <c r="BS490" s="309"/>
      <c r="BT490" s="309"/>
      <c r="BU490" s="309"/>
      <c r="BV490" s="309"/>
      <c r="BW490" s="309"/>
      <c r="BX490" s="309"/>
      <c r="BY490" s="309"/>
      <c r="BZ490" s="309"/>
      <c r="CA490" s="309"/>
      <c r="CB490" s="309"/>
      <c r="CC490" s="309"/>
      <c r="CD490" s="309"/>
      <c r="CE490" s="309"/>
      <c r="CF490" s="309"/>
      <c r="CG490" s="309"/>
      <c r="CH490" s="309"/>
      <c r="CI490" s="309"/>
      <c r="CJ490" s="309"/>
      <c r="CK490" s="309"/>
      <c r="CL490" s="309"/>
      <c r="CM490" s="309"/>
      <c r="CN490" s="309"/>
      <c r="CO490" s="309"/>
      <c r="CP490" s="309"/>
      <c r="CQ490" s="309"/>
      <c r="CR490" s="309"/>
      <c r="CS490" s="309"/>
      <c r="CT490" s="309"/>
      <c r="CU490" s="309"/>
      <c r="CV490" s="309"/>
      <c r="CW490" s="309"/>
      <c r="CX490" s="309"/>
      <c r="CY490" s="309"/>
      <c r="CZ490" s="309"/>
      <c r="DA490" s="309"/>
      <c r="DB490" s="309"/>
      <c r="DC490" s="309"/>
      <c r="DD490" s="309"/>
      <c r="DE490" s="309"/>
      <c r="DF490" s="309"/>
      <c r="DG490" s="309"/>
      <c r="DH490" s="309"/>
      <c r="DI490" s="309"/>
      <c r="DJ490" s="309"/>
      <c r="DK490" s="309"/>
      <c r="DL490" s="309"/>
      <c r="DM490" s="309"/>
      <c r="DN490" s="309"/>
      <c r="DO490" s="309"/>
      <c r="DP490" s="309"/>
      <c r="DQ490" s="309"/>
      <c r="DR490" s="309"/>
      <c r="DS490" s="309"/>
      <c r="DT490" s="309"/>
      <c r="DU490" s="309"/>
      <c r="DV490" s="309"/>
      <c r="DW490" s="309"/>
      <c r="DX490" s="309"/>
      <c r="DY490" s="309"/>
      <c r="DZ490" s="309"/>
      <c r="EA490" s="309"/>
      <c r="EB490" s="309"/>
      <c r="EC490" s="309"/>
      <c r="ED490" s="309"/>
      <c r="EE490" s="309"/>
      <c r="EF490" s="309"/>
      <c r="EG490" s="309"/>
      <c r="EH490" s="309"/>
      <c r="EI490" s="309"/>
      <c r="EJ490" s="309"/>
      <c r="EK490" s="309"/>
      <c r="EL490" s="309"/>
      <c r="EM490" s="309"/>
      <c r="EN490" s="309"/>
      <c r="EO490" s="309"/>
      <c r="EP490" s="309"/>
      <c r="EQ490" s="309"/>
      <c r="ER490" s="309"/>
      <c r="ES490" s="309"/>
      <c r="ET490" s="309"/>
      <c r="EU490" s="309"/>
      <c r="EV490" s="309"/>
      <c r="EW490" s="309"/>
      <c r="EX490" s="309"/>
      <c r="EY490" s="309"/>
      <c r="EZ490" s="309"/>
      <c r="FA490" s="309"/>
      <c r="FB490" s="309"/>
      <c r="FC490" s="309"/>
      <c r="FD490" s="309"/>
      <c r="FE490" s="309"/>
      <c r="FF490" s="309"/>
      <c r="FG490" s="309"/>
      <c r="FH490" s="309"/>
      <c r="FI490" s="309"/>
      <c r="FJ490" s="309"/>
      <c r="FK490" s="309"/>
      <c r="FL490" s="309"/>
      <c r="FM490" s="309"/>
      <c r="FN490" s="309"/>
      <c r="FO490" s="309"/>
      <c r="FP490" s="309"/>
      <c r="FQ490" s="309"/>
      <c r="FR490" s="309"/>
      <c r="FS490" s="309"/>
      <c r="FT490" s="309"/>
      <c r="FU490" s="309"/>
      <c r="FV490" s="309"/>
      <c r="FW490" s="309"/>
      <c r="FX490" s="309"/>
      <c r="FY490" s="309"/>
      <c r="FZ490" s="309"/>
      <c r="GA490" s="309"/>
      <c r="GB490" s="309"/>
      <c r="GC490" s="309"/>
      <c r="GD490" s="309"/>
      <c r="GE490" s="309"/>
      <c r="GF490" s="309"/>
      <c r="GG490" s="309"/>
      <c r="GH490" s="309"/>
      <c r="GI490" s="309"/>
      <c r="GJ490" s="309"/>
      <c r="GK490" s="309"/>
      <c r="GL490" s="309"/>
      <c r="GM490" s="309"/>
      <c r="GN490" s="309"/>
      <c r="GO490" s="309"/>
      <c r="GP490" s="309"/>
      <c r="GQ490" s="309"/>
      <c r="GR490" s="309"/>
      <c r="GS490" s="309"/>
      <c r="GT490" s="309"/>
      <c r="GU490" s="309"/>
      <c r="GV490" s="309"/>
      <c r="GW490" s="309"/>
      <c r="GX490" s="309"/>
      <c r="GY490" s="309"/>
      <c r="GZ490" s="309"/>
      <c r="HA490" s="309"/>
      <c r="HB490" s="309"/>
      <c r="HC490" s="309"/>
      <c r="HD490" s="309"/>
      <c r="HE490" s="309"/>
      <c r="HF490" s="309"/>
      <c r="HG490" s="309"/>
      <c r="HH490" s="309"/>
      <c r="HI490" s="309"/>
      <c r="HJ490" s="309"/>
      <c r="HK490" s="309"/>
      <c r="HL490" s="309"/>
      <c r="HM490" s="309"/>
      <c r="HN490" s="309"/>
      <c r="HO490" s="309"/>
      <c r="HP490" s="309"/>
      <c r="HQ490" s="309"/>
      <c r="HR490" s="309"/>
      <c r="HS490" s="309"/>
      <c r="HT490" s="309"/>
      <c r="HU490" s="309"/>
      <c r="HV490" s="309"/>
      <c r="HW490" s="309"/>
      <c r="HX490" s="309"/>
      <c r="HY490" s="309"/>
      <c r="HZ490" s="309"/>
      <c r="IA490" s="309"/>
      <c r="IB490" s="309"/>
      <c r="IC490" s="309"/>
      <c r="ID490" s="309"/>
      <c r="IE490" s="309"/>
      <c r="IF490" s="309"/>
      <c r="IG490" s="309"/>
      <c r="IH490" s="309"/>
      <c r="II490" s="309"/>
      <c r="IJ490" s="309"/>
      <c r="IK490" s="309"/>
      <c r="IL490" s="309"/>
      <c r="IM490" s="309"/>
      <c r="IN490" s="309"/>
      <c r="IO490" s="309"/>
      <c r="IP490" s="309"/>
      <c r="IQ490" s="309"/>
      <c r="IR490" s="309"/>
      <c r="IS490" s="309"/>
      <c r="IT490" s="309"/>
      <c r="IU490" s="309"/>
      <c r="IV490" s="309"/>
      <c r="IW490" s="309"/>
      <c r="IX490" s="309"/>
      <c r="IY490" s="309"/>
      <c r="IZ490" s="309"/>
      <c r="JA490" s="309"/>
      <c r="JB490" s="309"/>
      <c r="JC490" s="309"/>
      <c r="JD490" s="309"/>
      <c r="JE490" s="309"/>
      <c r="JF490" s="309"/>
      <c r="JG490" s="309"/>
      <c r="JH490" s="309"/>
      <c r="JI490" s="309"/>
      <c r="JJ490" s="309"/>
      <c r="JK490" s="309"/>
      <c r="JL490" s="309"/>
      <c r="JM490" s="309"/>
      <c r="JN490" s="309"/>
      <c r="JO490" s="309"/>
      <c r="JP490" s="309"/>
      <c r="JQ490" s="309"/>
      <c r="JR490" s="309"/>
      <c r="JS490" s="309"/>
      <c r="JT490" s="309"/>
      <c r="JU490" s="309"/>
      <c r="JV490" s="309"/>
      <c r="JW490" s="309"/>
      <c r="JX490" s="309"/>
      <c r="JY490" s="309"/>
      <c r="JZ490" s="309"/>
      <c r="KA490" s="309"/>
      <c r="KB490" s="309"/>
      <c r="KC490" s="309"/>
      <c r="KD490" s="309"/>
      <c r="KE490" s="309"/>
      <c r="KF490" s="309"/>
      <c r="KG490" s="309"/>
      <c r="KH490" s="309"/>
      <c r="KI490" s="309"/>
      <c r="KJ490" s="309"/>
      <c r="KK490" s="309"/>
      <c r="KL490" s="309"/>
      <c r="KM490" s="309"/>
      <c r="KN490" s="309"/>
      <c r="KO490" s="309"/>
      <c r="KP490" s="309"/>
      <c r="KQ490" s="309"/>
      <c r="KR490" s="309"/>
      <c r="KS490" s="309"/>
      <c r="KT490" s="309"/>
      <c r="KU490" s="309"/>
      <c r="KV490" s="309"/>
      <c r="KW490" s="309"/>
      <c r="KX490" s="309"/>
      <c r="KY490" s="309"/>
      <c r="KZ490" s="309"/>
      <c r="LA490" s="309"/>
      <c r="LB490" s="309"/>
      <c r="LC490" s="309"/>
      <c r="LD490" s="309"/>
      <c r="LE490" s="309"/>
      <c r="LF490" s="309"/>
      <c r="LG490" s="309"/>
      <c r="LH490" s="309"/>
      <c r="LI490" s="309"/>
      <c r="LJ490" s="309"/>
      <c r="LK490" s="309"/>
      <c r="LL490" s="309"/>
      <c r="LM490" s="309"/>
      <c r="LN490" s="309"/>
      <c r="LO490" s="309"/>
      <c r="LP490" s="309"/>
      <c r="LQ490" s="309"/>
      <c r="LR490" s="309"/>
      <c r="LS490" s="309"/>
      <c r="LT490" s="309"/>
      <c r="LU490" s="309"/>
      <c r="LV490" s="309"/>
      <c r="LW490" s="309"/>
      <c r="LX490" s="309"/>
      <c r="LY490" s="309"/>
      <c r="LZ490" s="309"/>
      <c r="MA490" s="309"/>
      <c r="MB490" s="309"/>
      <c r="MC490" s="309"/>
      <c r="MD490" s="309"/>
      <c r="ME490" s="309"/>
      <c r="MF490" s="309"/>
      <c r="MG490" s="309"/>
      <c r="MH490" s="309"/>
      <c r="MI490" s="309"/>
      <c r="MJ490" s="309"/>
      <c r="MK490" s="309"/>
      <c r="ML490" s="309"/>
      <c r="MM490" s="309"/>
      <c r="MN490" s="309"/>
      <c r="MO490" s="309"/>
      <c r="MP490" s="309"/>
      <c r="MQ490" s="309"/>
      <c r="MR490" s="309"/>
      <c r="MS490" s="309"/>
      <c r="MT490" s="309"/>
      <c r="MU490" s="309"/>
      <c r="MV490" s="309"/>
      <c r="MW490" s="309"/>
      <c r="MX490" s="309"/>
      <c r="MY490" s="309"/>
      <c r="MZ490" s="309"/>
      <c r="NA490" s="309"/>
      <c r="NB490" s="309"/>
      <c r="NC490" s="309"/>
      <c r="ND490" s="309"/>
      <c r="NE490" s="309"/>
      <c r="NF490" s="309"/>
      <c r="NG490" s="309"/>
      <c r="NH490" s="309"/>
      <c r="NI490" s="309"/>
      <c r="NJ490" s="309"/>
      <c r="NK490" s="309"/>
      <c r="NL490" s="309"/>
      <c r="NM490" s="309"/>
      <c r="NN490" s="309"/>
      <c r="NO490" s="309"/>
      <c r="NP490" s="309"/>
      <c r="NQ490" s="309"/>
      <c r="NR490" s="309"/>
      <c r="NS490" s="309"/>
      <c r="NT490" s="309"/>
      <c r="NU490" s="309"/>
      <c r="NV490" s="309"/>
      <c r="NW490" s="309"/>
      <c r="NX490" s="309"/>
      <c r="NY490" s="309"/>
      <c r="NZ490" s="309"/>
      <c r="OA490" s="309"/>
      <c r="OB490" s="309"/>
      <c r="OC490" s="309"/>
      <c r="OD490" s="309"/>
      <c r="OE490" s="309"/>
      <c r="OF490" s="309"/>
      <c r="OG490" s="309"/>
      <c r="OH490" s="309"/>
      <c r="OI490" s="309"/>
      <c r="OJ490" s="309"/>
      <c r="OK490" s="309"/>
      <c r="OL490" s="309"/>
      <c r="OM490" s="309"/>
      <c r="ON490" s="309"/>
      <c r="OO490" s="309"/>
      <c r="OP490" s="309"/>
      <c r="OQ490" s="309"/>
      <c r="OR490" s="309"/>
      <c r="OS490" s="309"/>
      <c r="OT490" s="309"/>
      <c r="OU490" s="309"/>
      <c r="OV490" s="309"/>
      <c r="OW490" s="309"/>
      <c r="OX490" s="309"/>
      <c r="OY490" s="309"/>
      <c r="OZ490" s="309"/>
      <c r="PA490" s="309"/>
      <c r="PB490" s="309"/>
      <c r="PC490" s="309"/>
      <c r="PD490" s="309"/>
      <c r="PE490" s="309"/>
      <c r="PF490" s="309"/>
      <c r="PG490" s="309"/>
      <c r="PH490" s="309"/>
      <c r="PI490" s="309"/>
      <c r="PJ490" s="309"/>
      <c r="PK490" s="309"/>
      <c r="PL490" s="309"/>
      <c r="PM490" s="309"/>
      <c r="PN490" s="309"/>
      <c r="PO490" s="309"/>
      <c r="PP490" s="309"/>
      <c r="PQ490" s="309"/>
      <c r="PR490" s="309"/>
      <c r="PS490" s="309"/>
      <c r="PT490" s="309"/>
      <c r="PU490" s="309"/>
      <c r="PV490" s="309"/>
      <c r="PW490" s="309"/>
      <c r="PX490" s="309"/>
      <c r="PY490" s="309"/>
      <c r="PZ490" s="309"/>
      <c r="QA490" s="309"/>
      <c r="QB490" s="309"/>
      <c r="QC490" s="309"/>
      <c r="QD490" s="309"/>
      <c r="QE490" s="309"/>
      <c r="QF490" s="309"/>
      <c r="QG490" s="309"/>
      <c r="QH490" s="309"/>
      <c r="QI490" s="309"/>
      <c r="QJ490" s="309"/>
      <c r="QK490" s="309"/>
      <c r="QL490" s="309"/>
      <c r="QM490" s="309"/>
      <c r="QN490" s="309"/>
      <c r="QO490" s="309"/>
      <c r="QP490" s="309"/>
      <c r="QQ490" s="309"/>
      <c r="QR490" s="309"/>
      <c r="QS490" s="309"/>
      <c r="QT490" s="309"/>
      <c r="QU490" s="309"/>
      <c r="QV490" s="309"/>
      <c r="QW490" s="309"/>
      <c r="QX490" s="309"/>
      <c r="QY490" s="309"/>
      <c r="QZ490" s="309"/>
      <c r="RA490" s="309"/>
      <c r="RB490" s="309"/>
      <c r="RC490" s="309"/>
      <c r="RD490" s="309"/>
      <c r="RE490" s="309"/>
      <c r="RF490" s="309"/>
      <c r="RG490" s="309"/>
      <c r="RH490" s="309"/>
      <c r="RI490" s="309"/>
      <c r="RJ490" s="309"/>
      <c r="RK490" s="309"/>
      <c r="RL490" s="309"/>
      <c r="RM490" s="309"/>
      <c r="RN490" s="309"/>
      <c r="RO490" s="309"/>
      <c r="RP490" s="309"/>
      <c r="RQ490" s="309"/>
      <c r="RR490" s="309"/>
      <c r="RS490" s="309"/>
      <c r="RT490" s="309"/>
      <c r="RU490" s="309"/>
      <c r="RV490" s="309"/>
      <c r="RW490" s="309"/>
      <c r="RX490" s="309"/>
      <c r="RY490" s="309"/>
      <c r="RZ490" s="309"/>
      <c r="SA490" s="309"/>
      <c r="SB490" s="309"/>
      <c r="SC490" s="309"/>
      <c r="SD490" s="309"/>
      <c r="SE490" s="309"/>
      <c r="SF490" s="309"/>
      <c r="SG490" s="309"/>
      <c r="SH490" s="309"/>
      <c r="SI490" s="309"/>
      <c r="SJ490" s="309"/>
      <c r="SK490" s="309"/>
      <c r="SL490" s="309"/>
      <c r="SM490" s="309"/>
      <c r="SN490" s="309"/>
      <c r="SO490" s="309"/>
      <c r="SP490" s="309"/>
      <c r="SQ490" s="309"/>
      <c r="SR490" s="309"/>
      <c r="SS490" s="309"/>
      <c r="ST490" s="309"/>
      <c r="SU490" s="309"/>
      <c r="SV490" s="309"/>
      <c r="SW490" s="309"/>
      <c r="SX490" s="309"/>
      <c r="SY490" s="309"/>
      <c r="SZ490" s="309"/>
      <c r="TA490" s="309"/>
      <c r="TB490" s="309"/>
      <c r="TC490" s="309"/>
      <c r="TD490" s="309"/>
      <c r="TE490" s="309"/>
      <c r="TF490" s="309"/>
      <c r="TG490" s="309"/>
      <c r="TH490" s="309"/>
      <c r="TI490" s="309"/>
      <c r="TJ490" s="309"/>
      <c r="TK490" s="309"/>
      <c r="TL490" s="309"/>
      <c r="TM490" s="309"/>
      <c r="TN490" s="309"/>
      <c r="TO490" s="309"/>
      <c r="TP490" s="309"/>
      <c r="TQ490" s="309"/>
      <c r="TR490" s="309"/>
      <c r="TS490" s="309"/>
      <c r="TT490" s="309"/>
      <c r="TU490" s="309"/>
      <c r="TV490" s="309"/>
      <c r="TW490" s="309"/>
      <c r="TX490" s="309"/>
      <c r="TY490" s="309"/>
      <c r="TZ490" s="309"/>
      <c r="UA490" s="309"/>
      <c r="UB490" s="309"/>
      <c r="UC490" s="309"/>
      <c r="UD490" s="309"/>
      <c r="UE490" s="309"/>
      <c r="UF490" s="309"/>
      <c r="UG490" s="309"/>
      <c r="UH490" s="309"/>
      <c r="UI490" s="309"/>
      <c r="UJ490" s="309"/>
      <c r="UK490" s="309"/>
      <c r="UL490" s="309"/>
      <c r="UM490" s="309"/>
      <c r="UN490" s="309"/>
      <c r="UO490" s="309"/>
      <c r="UP490" s="309"/>
      <c r="UQ490" s="309"/>
      <c r="UR490" s="309"/>
      <c r="US490" s="309"/>
      <c r="UT490" s="309"/>
      <c r="UU490" s="309"/>
      <c r="UV490" s="309"/>
      <c r="UW490" s="309"/>
      <c r="UX490" s="309"/>
      <c r="UY490" s="309"/>
      <c r="UZ490" s="309"/>
      <c r="VA490" s="309"/>
      <c r="VB490" s="309"/>
      <c r="VC490" s="309"/>
      <c r="VD490" s="309"/>
      <c r="VE490" s="309"/>
      <c r="VF490" s="309"/>
      <c r="VG490" s="309"/>
      <c r="VH490" s="309"/>
      <c r="VI490" s="309"/>
      <c r="VJ490" s="309"/>
      <c r="VK490" s="309"/>
      <c r="VL490" s="309"/>
      <c r="VM490" s="309"/>
      <c r="VN490" s="309"/>
      <c r="VO490" s="309"/>
      <c r="VP490" s="309"/>
      <c r="VQ490" s="309"/>
      <c r="VR490" s="309"/>
      <c r="VS490" s="309"/>
      <c r="VT490" s="309"/>
      <c r="VU490" s="309"/>
      <c r="VV490" s="309"/>
      <c r="VW490" s="309"/>
      <c r="VX490" s="309"/>
      <c r="VY490" s="309"/>
      <c r="VZ490" s="309"/>
      <c r="WA490" s="309"/>
      <c r="WB490" s="309"/>
      <c r="WC490" s="309"/>
      <c r="WD490" s="309"/>
      <c r="WE490" s="309"/>
      <c r="WF490" s="309"/>
      <c r="WG490" s="309"/>
      <c r="WH490" s="309"/>
      <c r="WI490" s="309"/>
      <c r="WJ490" s="309"/>
      <c r="WK490" s="309"/>
      <c r="WL490" s="309"/>
      <c r="WM490" s="309"/>
      <c r="WN490" s="309"/>
      <c r="WO490" s="309"/>
      <c r="WP490" s="309"/>
      <c r="WQ490" s="309"/>
      <c r="WR490" s="309"/>
      <c r="WS490" s="309"/>
      <c r="WT490" s="309"/>
      <c r="WU490" s="309"/>
      <c r="WV490" s="309"/>
      <c r="WW490" s="309"/>
      <c r="WX490" s="309"/>
      <c r="WY490" s="309"/>
      <c r="WZ490" s="309"/>
      <c r="XA490" s="309"/>
      <c r="XB490" s="309"/>
      <c r="XC490" s="309"/>
      <c r="XD490" s="309"/>
      <c r="XE490" s="309"/>
      <c r="XF490" s="309"/>
      <c r="XG490" s="309"/>
      <c r="XH490" s="309"/>
      <c r="XI490" s="309"/>
      <c r="XJ490" s="309"/>
      <c r="XK490" s="309"/>
      <c r="XL490" s="309"/>
      <c r="XM490" s="309"/>
      <c r="XN490" s="309"/>
      <c r="XO490" s="309"/>
      <c r="XP490" s="309"/>
      <c r="XQ490" s="309"/>
      <c r="XR490" s="309"/>
      <c r="XS490" s="309"/>
      <c r="XT490" s="309"/>
      <c r="XU490" s="309"/>
      <c r="XV490" s="309"/>
      <c r="XW490" s="309"/>
      <c r="XX490" s="309"/>
      <c r="XY490" s="309"/>
      <c r="XZ490" s="309"/>
      <c r="YA490" s="309"/>
      <c r="YB490" s="309"/>
      <c r="YC490" s="309"/>
      <c r="YD490" s="309"/>
      <c r="YE490" s="309"/>
      <c r="YF490" s="309"/>
      <c r="YG490" s="309"/>
      <c r="YH490" s="309"/>
      <c r="YI490" s="309"/>
      <c r="YJ490" s="309"/>
      <c r="YK490" s="309"/>
      <c r="YL490" s="309"/>
      <c r="YM490" s="309"/>
      <c r="YN490" s="309"/>
      <c r="YO490" s="309"/>
      <c r="YP490" s="309"/>
      <c r="YQ490" s="309"/>
      <c r="YR490" s="309"/>
      <c r="YS490" s="309"/>
      <c r="YT490" s="309"/>
      <c r="YU490" s="309"/>
      <c r="YV490" s="309"/>
      <c r="YW490" s="309"/>
      <c r="YX490" s="309"/>
      <c r="YY490" s="309"/>
      <c r="YZ490" s="309"/>
      <c r="ZA490" s="309"/>
      <c r="ZB490" s="309"/>
      <c r="ZC490" s="309"/>
      <c r="ZD490" s="309"/>
      <c r="ZE490" s="309"/>
      <c r="ZF490" s="309"/>
      <c r="ZG490" s="309"/>
      <c r="ZH490" s="309"/>
      <c r="ZI490" s="309"/>
      <c r="ZJ490" s="309"/>
      <c r="ZK490" s="309"/>
      <c r="ZL490" s="309"/>
      <c r="ZM490" s="309"/>
      <c r="ZN490" s="309"/>
      <c r="ZO490" s="309"/>
      <c r="ZP490" s="309"/>
      <c r="ZQ490" s="309"/>
      <c r="ZR490" s="309"/>
      <c r="ZS490" s="309"/>
      <c r="ZT490" s="309"/>
      <c r="ZU490" s="309"/>
      <c r="ZV490" s="309"/>
      <c r="ZW490" s="309"/>
      <c r="ZX490" s="309"/>
      <c r="ZY490" s="309"/>
      <c r="ZZ490" s="309"/>
      <c r="AAA490" s="309"/>
      <c r="AAB490" s="309"/>
      <c r="AAC490" s="309"/>
      <c r="AAD490" s="309"/>
      <c r="AAE490" s="309"/>
      <c r="AAF490" s="309"/>
      <c r="AAG490" s="309"/>
      <c r="AAH490" s="309"/>
      <c r="AAI490" s="309"/>
      <c r="AAJ490" s="309"/>
      <c r="AAK490" s="309"/>
      <c r="AAL490" s="309"/>
      <c r="AAM490" s="309"/>
      <c r="AAN490" s="309"/>
      <c r="AAO490" s="309"/>
      <c r="AAP490" s="309"/>
      <c r="AAQ490" s="309"/>
      <c r="AAR490" s="309"/>
      <c r="AAS490" s="309"/>
      <c r="AAT490" s="309"/>
      <c r="AAU490" s="309"/>
      <c r="AAV490" s="309"/>
      <c r="AAW490" s="309"/>
      <c r="AAX490" s="309"/>
      <c r="AAY490" s="309"/>
      <c r="AAZ490" s="309"/>
      <c r="ABA490" s="309"/>
      <c r="ABB490" s="309"/>
      <c r="ABC490" s="309"/>
      <c r="ABD490" s="309"/>
      <c r="ABE490" s="309"/>
      <c r="ABF490" s="309"/>
      <c r="ABG490" s="309"/>
      <c r="ABH490" s="309"/>
      <c r="ABI490" s="309"/>
      <c r="ABJ490" s="309"/>
      <c r="ABK490" s="309"/>
      <c r="ABL490" s="309"/>
      <c r="ABM490" s="309"/>
      <c r="ABN490" s="309"/>
      <c r="ABO490" s="309"/>
      <c r="ABP490" s="309"/>
      <c r="ABQ490" s="309"/>
      <c r="ABR490" s="309"/>
      <c r="ABS490" s="309"/>
      <c r="ABT490" s="309"/>
      <c r="ABU490" s="309"/>
      <c r="ABV490" s="309"/>
      <c r="ABW490" s="309"/>
      <c r="ABX490" s="309"/>
      <c r="ABY490" s="309"/>
      <c r="ABZ490" s="309"/>
      <c r="ACA490" s="309"/>
      <c r="ACB490" s="309"/>
      <c r="ACC490" s="309"/>
      <c r="ACD490" s="309"/>
      <c r="ACE490" s="309"/>
      <c r="ACF490" s="309"/>
      <c r="ACG490" s="309"/>
      <c r="ACH490" s="309"/>
      <c r="ACI490" s="309"/>
      <c r="ACJ490" s="309"/>
      <c r="ACK490" s="309"/>
      <c r="ACL490" s="309"/>
      <c r="ACM490" s="309"/>
      <c r="ACN490" s="309"/>
      <c r="ACO490" s="309"/>
      <c r="ACP490" s="309"/>
      <c r="ACQ490" s="309"/>
      <c r="ACR490" s="309"/>
      <c r="ACS490" s="309"/>
      <c r="ACT490" s="309"/>
      <c r="ACU490" s="309"/>
      <c r="ACV490" s="309"/>
      <c r="ACW490" s="309"/>
      <c r="ACX490" s="309"/>
      <c r="ACY490" s="309"/>
      <c r="ACZ490" s="309"/>
      <c r="ADA490" s="309"/>
      <c r="ADB490" s="309"/>
      <c r="ADC490" s="309"/>
      <c r="ADD490" s="309"/>
      <c r="ADE490" s="309"/>
      <c r="ADF490" s="309"/>
      <c r="ADG490" s="309"/>
      <c r="ADH490" s="309"/>
      <c r="ADI490" s="309"/>
      <c r="ADJ490" s="309"/>
      <c r="ADK490" s="309"/>
      <c r="ADL490" s="309"/>
      <c r="ADM490" s="309"/>
      <c r="ADN490" s="309"/>
      <c r="ADO490" s="309"/>
      <c r="ADP490" s="309"/>
      <c r="ADQ490" s="309"/>
      <c r="ADR490" s="309"/>
      <c r="ADS490" s="309"/>
      <c r="ADT490" s="309"/>
      <c r="ADU490" s="309"/>
      <c r="ADV490" s="309"/>
      <c r="ADW490" s="309"/>
      <c r="ADX490" s="309"/>
      <c r="ADY490" s="309"/>
      <c r="ADZ490" s="309"/>
      <c r="AEA490" s="309"/>
      <c r="AEB490" s="309"/>
      <c r="AEC490" s="309"/>
      <c r="AED490" s="309"/>
      <c r="AEE490" s="309"/>
      <c r="AEF490" s="309"/>
      <c r="AEG490" s="309"/>
      <c r="AEH490" s="309"/>
      <c r="AEI490" s="309"/>
      <c r="AEJ490" s="309"/>
      <c r="AEK490" s="309"/>
      <c r="AEL490" s="309"/>
      <c r="AEM490" s="309"/>
      <c r="AEN490" s="309"/>
      <c r="AEO490" s="309"/>
      <c r="AEP490" s="309"/>
      <c r="AEQ490" s="309"/>
      <c r="AER490" s="309"/>
      <c r="AES490" s="309"/>
      <c r="AET490" s="309"/>
      <c r="AEU490" s="309"/>
      <c r="AEV490" s="309"/>
      <c r="AEW490" s="309"/>
      <c r="AEX490" s="309"/>
      <c r="AEY490" s="309"/>
      <c r="AEZ490" s="309"/>
      <c r="AFA490" s="309"/>
      <c r="AFB490" s="309"/>
      <c r="AFC490" s="309"/>
      <c r="AFD490" s="309"/>
      <c r="AFE490" s="309"/>
      <c r="AFF490" s="309"/>
      <c r="AFG490" s="309"/>
      <c r="AFH490" s="309"/>
      <c r="AFI490" s="309"/>
      <c r="AFJ490" s="309"/>
      <c r="AFK490" s="309"/>
      <c r="AFL490" s="309"/>
      <c r="AFM490" s="309"/>
      <c r="AFN490" s="309"/>
      <c r="AFO490" s="309"/>
      <c r="AFP490" s="309"/>
      <c r="AFQ490" s="309"/>
      <c r="AFR490" s="309"/>
      <c r="AFS490" s="309"/>
      <c r="AFT490" s="309"/>
      <c r="AFU490" s="309"/>
      <c r="AFV490" s="309"/>
      <c r="AFW490" s="309"/>
      <c r="AFX490" s="309"/>
      <c r="AFY490" s="309"/>
      <c r="AFZ490" s="309"/>
      <c r="AGA490" s="309"/>
      <c r="AGB490" s="309"/>
      <c r="AGC490" s="309"/>
      <c r="AGD490" s="309"/>
      <c r="AGE490" s="309"/>
      <c r="AGF490" s="309"/>
      <c r="AGG490" s="309"/>
      <c r="AGH490" s="309"/>
      <c r="AGI490" s="309"/>
      <c r="AGJ490" s="309"/>
      <c r="AGK490" s="309"/>
      <c r="AGL490" s="309"/>
      <c r="AGM490" s="309"/>
      <c r="AGN490" s="309"/>
      <c r="AGO490" s="309"/>
      <c r="AGP490" s="309"/>
      <c r="AGQ490" s="309"/>
      <c r="AGR490" s="309"/>
      <c r="AGS490" s="309"/>
      <c r="AGT490" s="309"/>
      <c r="AGU490" s="309"/>
      <c r="AGV490" s="309"/>
      <c r="AGW490" s="309"/>
      <c r="AGX490" s="309"/>
      <c r="AGY490" s="309"/>
      <c r="AGZ490" s="309"/>
      <c r="AHA490" s="309"/>
      <c r="AHB490" s="309"/>
      <c r="AHC490" s="309"/>
      <c r="AHD490" s="309"/>
      <c r="AHE490" s="309"/>
      <c r="AHF490" s="309"/>
      <c r="AHG490" s="309"/>
      <c r="AHH490" s="309"/>
      <c r="AHI490" s="309"/>
      <c r="AHJ490" s="309"/>
      <c r="AHK490" s="309"/>
      <c r="AHL490" s="309"/>
      <c r="AHM490" s="309"/>
      <c r="AHN490" s="309"/>
      <c r="AHO490" s="309"/>
      <c r="AHP490" s="309"/>
      <c r="AHQ490" s="309"/>
      <c r="AHR490" s="309"/>
      <c r="AHS490" s="309"/>
      <c r="AHT490" s="309"/>
      <c r="AHU490" s="309"/>
      <c r="AHV490" s="309"/>
      <c r="AHW490" s="309"/>
      <c r="AHX490" s="309"/>
      <c r="AHY490" s="309"/>
      <c r="AHZ490" s="309"/>
      <c r="AIA490" s="309"/>
      <c r="AIB490" s="309"/>
      <c r="AIC490" s="309"/>
      <c r="AID490" s="309"/>
      <c r="AIE490" s="309"/>
      <c r="AIF490" s="309"/>
      <c r="AIG490" s="309"/>
      <c r="AIH490" s="309"/>
      <c r="AII490" s="309"/>
      <c r="AIJ490" s="309"/>
      <c r="AIK490" s="309"/>
      <c r="AIL490" s="309"/>
      <c r="AIM490" s="309"/>
      <c r="AIN490" s="309"/>
      <c r="AIO490" s="309"/>
      <c r="AIP490" s="309"/>
      <c r="AIQ490" s="309"/>
      <c r="AIR490" s="309"/>
      <c r="AIS490" s="309"/>
      <c r="AIT490" s="309"/>
      <c r="AIU490" s="309"/>
      <c r="AIV490" s="309"/>
      <c r="AIW490" s="309"/>
      <c r="AIX490" s="309"/>
      <c r="AIY490" s="309"/>
      <c r="AIZ490" s="309"/>
      <c r="AJA490" s="309"/>
      <c r="AJB490" s="309"/>
      <c r="AJC490" s="309"/>
      <c r="AJD490" s="309"/>
      <c r="AJE490" s="309"/>
      <c r="AJF490" s="309"/>
      <c r="AJG490" s="309"/>
      <c r="AJH490" s="309"/>
      <c r="AJI490" s="309"/>
      <c r="AJJ490" s="309"/>
      <c r="AJK490" s="309"/>
      <c r="AJL490" s="309"/>
      <c r="AJM490" s="309"/>
      <c r="AJN490" s="309"/>
      <c r="AJO490" s="309"/>
      <c r="AJP490" s="309"/>
      <c r="AJQ490" s="309"/>
      <c r="AJR490" s="309"/>
      <c r="AJS490" s="309"/>
      <c r="AJT490" s="309"/>
      <c r="AJU490" s="309"/>
      <c r="AJV490" s="309"/>
      <c r="AJW490" s="309"/>
      <c r="AJX490" s="309"/>
      <c r="AJY490" s="309"/>
      <c r="AJZ490" s="309"/>
      <c r="AKA490" s="309"/>
      <c r="AKB490" s="309"/>
      <c r="AKC490" s="309"/>
      <c r="AKD490" s="309"/>
      <c r="AKE490" s="309"/>
      <c r="AKF490" s="309"/>
      <c r="AKG490" s="309"/>
      <c r="AKH490" s="309"/>
      <c r="AKI490" s="309"/>
      <c r="AKJ490" s="309"/>
      <c r="AKK490" s="309"/>
      <c r="AKL490" s="309"/>
      <c r="AKM490" s="309"/>
      <c r="AKN490" s="309"/>
      <c r="AKO490" s="309"/>
      <c r="AKP490" s="309"/>
      <c r="AKQ490" s="309"/>
      <c r="AKR490" s="309"/>
      <c r="AKS490" s="309"/>
      <c r="AKT490" s="309"/>
      <c r="AKU490" s="309"/>
      <c r="AKV490" s="309"/>
      <c r="AKW490" s="309"/>
      <c r="AKX490" s="309"/>
      <c r="AKY490" s="309"/>
      <c r="AKZ490" s="309"/>
      <c r="ALA490" s="309"/>
      <c r="ALB490" s="309"/>
      <c r="ALC490" s="309"/>
      <c r="ALD490" s="309"/>
      <c r="ALE490" s="309"/>
      <c r="ALF490" s="309"/>
      <c r="ALG490" s="309"/>
      <c r="ALH490" s="309"/>
      <c r="ALI490" s="309"/>
      <c r="ALJ490" s="309"/>
      <c r="ALK490" s="309"/>
      <c r="ALL490" s="309"/>
      <c r="ALM490" s="309"/>
      <c r="ALN490" s="309"/>
      <c r="ALO490" s="309"/>
      <c r="ALP490" s="309"/>
      <c r="ALQ490" s="309"/>
      <c r="ALR490" s="309"/>
      <c r="ALS490" s="309"/>
      <c r="ALT490" s="309"/>
      <c r="ALU490" s="309"/>
      <c r="ALV490" s="309"/>
      <c r="ALW490" s="309"/>
      <c r="ALX490" s="309"/>
      <c r="ALY490" s="309"/>
      <c r="ALZ490" s="309"/>
      <c r="AMA490" s="309"/>
      <c r="AMB490" s="309"/>
      <c r="AMC490" s="309"/>
      <c r="AMD490" s="309"/>
      <c r="AME490" s="309"/>
      <c r="AMF490" s="309"/>
      <c r="AMG490" s="309"/>
      <c r="AMH490" s="309"/>
      <c r="AMI490" s="309"/>
      <c r="AMJ490" s="309"/>
      <c r="AMK490" s="309"/>
      <c r="AML490" s="309"/>
      <c r="AMM490" s="309"/>
      <c r="AMN490" s="309"/>
      <c r="AMO490" s="309"/>
      <c r="AMP490" s="309"/>
      <c r="AMQ490" s="309"/>
      <c r="AMR490" s="309"/>
      <c r="AMS490" s="309"/>
      <c r="AMT490" s="309"/>
      <c r="AMU490" s="309"/>
      <c r="AMV490" s="309"/>
      <c r="AMW490" s="309"/>
      <c r="AMX490" s="309"/>
      <c r="AMY490" s="309"/>
      <c r="AMZ490" s="309"/>
      <c r="ANA490" s="309"/>
      <c r="ANB490" s="309"/>
      <c r="ANC490" s="309"/>
      <c r="AND490" s="309"/>
      <c r="ANE490" s="309"/>
      <c r="ANF490" s="309"/>
      <c r="ANG490" s="309"/>
      <c r="ANH490" s="309"/>
      <c r="ANI490" s="309"/>
      <c r="ANJ490" s="309"/>
      <c r="ANK490" s="309"/>
      <c r="ANL490" s="309"/>
      <c r="ANM490" s="309"/>
      <c r="ANN490" s="309"/>
      <c r="ANO490" s="309"/>
      <c r="ANP490" s="309"/>
      <c r="ANQ490" s="309"/>
      <c r="ANR490" s="309"/>
      <c r="ANS490" s="309"/>
      <c r="ANT490" s="309"/>
      <c r="ANU490" s="309"/>
      <c r="ANV490" s="309"/>
      <c r="ANW490" s="309"/>
      <c r="ANX490" s="309"/>
      <c r="ANY490" s="309"/>
      <c r="ANZ490" s="309"/>
      <c r="AOA490" s="309"/>
      <c r="AOB490" s="309"/>
      <c r="AOC490" s="309"/>
      <c r="AOD490" s="309"/>
      <c r="AOE490" s="309"/>
      <c r="AOF490" s="309"/>
      <c r="AOG490" s="309"/>
      <c r="AOH490" s="309"/>
      <c r="AOI490" s="309"/>
      <c r="AOJ490" s="309"/>
      <c r="AOK490" s="309"/>
      <c r="AOL490" s="309"/>
      <c r="AOM490" s="309"/>
      <c r="AON490" s="309"/>
      <c r="AOO490" s="309"/>
      <c r="AOP490" s="309"/>
      <c r="AOQ490" s="309"/>
      <c r="AOR490" s="309"/>
      <c r="AOS490" s="309"/>
      <c r="AOT490" s="309"/>
      <c r="AOU490" s="309"/>
      <c r="AOV490" s="309"/>
      <c r="AOW490" s="309"/>
      <c r="AOX490" s="309"/>
      <c r="AOY490" s="309"/>
      <c r="AOZ490" s="309"/>
      <c r="APA490" s="309"/>
      <c r="APB490" s="309"/>
      <c r="APC490" s="309"/>
      <c r="APD490" s="309"/>
      <c r="APE490" s="309"/>
      <c r="APF490" s="309"/>
      <c r="APG490" s="309"/>
      <c r="APH490" s="309"/>
      <c r="API490" s="309"/>
      <c r="APJ490" s="309"/>
      <c r="APK490" s="309"/>
      <c r="APL490" s="309"/>
      <c r="APM490" s="309"/>
      <c r="APN490" s="309"/>
      <c r="APO490" s="309"/>
      <c r="APP490" s="309"/>
      <c r="APQ490" s="309"/>
      <c r="APR490" s="309"/>
      <c r="APS490" s="309"/>
      <c r="APT490" s="309"/>
      <c r="APU490" s="309"/>
      <c r="APV490" s="309"/>
      <c r="APW490" s="309"/>
      <c r="APX490" s="309"/>
      <c r="APY490" s="309"/>
      <c r="APZ490" s="309"/>
      <c r="AQA490" s="309"/>
      <c r="AQB490" s="309"/>
      <c r="AQC490" s="309"/>
      <c r="AQD490" s="309"/>
      <c r="AQE490" s="309"/>
      <c r="AQF490" s="309"/>
      <c r="AQG490" s="309"/>
      <c r="AQH490" s="309"/>
      <c r="AQI490" s="309"/>
      <c r="AQJ490" s="309"/>
      <c r="AQK490" s="309"/>
      <c r="AQL490" s="309"/>
      <c r="AQM490" s="309"/>
      <c r="AQN490" s="309"/>
      <c r="AQO490" s="309"/>
      <c r="AQP490" s="309"/>
      <c r="AQQ490" s="309"/>
      <c r="AQR490" s="309"/>
      <c r="AQS490" s="309"/>
      <c r="AQT490" s="309"/>
      <c r="AQU490" s="309"/>
      <c r="AQV490" s="309"/>
      <c r="AQW490" s="309"/>
      <c r="AQX490" s="309"/>
      <c r="AQY490" s="309"/>
      <c r="AQZ490" s="309"/>
      <c r="ARA490" s="309"/>
      <c r="ARB490" s="309"/>
      <c r="ARC490" s="309"/>
      <c r="ARD490" s="309"/>
      <c r="ARE490" s="309"/>
      <c r="ARF490" s="309"/>
      <c r="ARG490" s="309"/>
      <c r="ARH490" s="309"/>
      <c r="ARI490" s="309"/>
      <c r="ARJ490" s="309"/>
      <c r="ARK490" s="309"/>
      <c r="ARL490" s="309"/>
      <c r="ARM490" s="309"/>
      <c r="ARN490" s="309"/>
      <c r="ARO490" s="309"/>
      <c r="ARP490" s="309"/>
      <c r="ARQ490" s="309"/>
      <c r="ARR490" s="309"/>
      <c r="ARS490" s="309"/>
      <c r="ART490" s="309"/>
      <c r="ARU490" s="309"/>
      <c r="ARV490" s="309"/>
      <c r="ARW490" s="309"/>
      <c r="ARX490" s="309"/>
      <c r="ARY490" s="309"/>
      <c r="ARZ490" s="309"/>
      <c r="ASA490" s="309"/>
      <c r="ASB490" s="309"/>
      <c r="ASC490" s="309"/>
      <c r="ASD490" s="309"/>
      <c r="ASE490" s="309"/>
      <c r="ASF490" s="309"/>
      <c r="ASG490" s="309"/>
      <c r="ASH490" s="309"/>
      <c r="ASI490" s="309"/>
      <c r="ASJ490" s="309"/>
      <c r="ASK490" s="309"/>
      <c r="ASL490" s="309"/>
      <c r="ASM490" s="309"/>
      <c r="ASN490" s="309"/>
      <c r="ASO490" s="309"/>
      <c r="ASP490" s="309"/>
      <c r="ASQ490" s="309"/>
      <c r="ASR490" s="309"/>
      <c r="ASS490" s="309"/>
      <c r="AST490" s="309"/>
      <c r="ASU490" s="309"/>
      <c r="ASV490" s="309"/>
      <c r="ASW490" s="309"/>
      <c r="ASX490" s="309"/>
      <c r="ASY490" s="309"/>
      <c r="ASZ490" s="309"/>
      <c r="ATA490" s="309"/>
      <c r="ATB490" s="309"/>
      <c r="ATC490" s="309"/>
      <c r="ATD490" s="309"/>
      <c r="ATE490" s="309"/>
      <c r="ATF490" s="309"/>
      <c r="ATG490" s="309"/>
      <c r="ATH490" s="309"/>
      <c r="ATI490" s="309"/>
      <c r="ATJ490" s="309"/>
      <c r="ATK490" s="309"/>
      <c r="ATL490" s="309"/>
      <c r="ATM490" s="309"/>
      <c r="ATN490" s="309"/>
      <c r="ATO490" s="309"/>
      <c r="ATP490" s="309"/>
      <c r="ATQ490" s="309"/>
      <c r="ATR490" s="309"/>
      <c r="ATS490" s="309"/>
      <c r="ATT490" s="309"/>
      <c r="ATU490" s="309"/>
      <c r="ATV490" s="309"/>
      <c r="ATW490" s="309"/>
      <c r="ATX490" s="309"/>
      <c r="ATY490" s="309"/>
      <c r="ATZ490" s="309"/>
      <c r="AUA490" s="309"/>
      <c r="AUB490" s="309"/>
      <c r="AUC490" s="309"/>
      <c r="AUD490" s="309"/>
      <c r="AUE490" s="309"/>
      <c r="AUF490" s="309"/>
      <c r="AUG490" s="309"/>
      <c r="AUH490" s="309"/>
      <c r="AUI490" s="309"/>
      <c r="AUJ490" s="309"/>
      <c r="AUK490" s="309"/>
      <c r="AUL490" s="309"/>
      <c r="AUM490" s="309"/>
      <c r="AUN490" s="309"/>
      <c r="AUO490" s="309"/>
      <c r="AUP490" s="309"/>
      <c r="AUQ490" s="309"/>
      <c r="AUR490" s="309"/>
      <c r="AUS490" s="309"/>
      <c r="AUT490" s="309"/>
      <c r="AUU490" s="309"/>
      <c r="AUV490" s="309"/>
      <c r="AUW490" s="309"/>
      <c r="AUX490" s="309"/>
      <c r="AUY490" s="309"/>
      <c r="AUZ490" s="309"/>
      <c r="AVA490" s="309"/>
      <c r="AVB490" s="309"/>
      <c r="AVC490" s="309"/>
      <c r="AVD490" s="309"/>
      <c r="AVE490" s="309"/>
      <c r="AVF490" s="309"/>
      <c r="AVG490" s="309"/>
      <c r="AVH490" s="309"/>
      <c r="AVI490" s="309"/>
      <c r="AVJ490" s="309"/>
      <c r="AVK490" s="309"/>
      <c r="AVL490" s="309"/>
      <c r="AVM490" s="309"/>
      <c r="AVN490" s="309"/>
      <c r="AVO490" s="309"/>
      <c r="AVP490" s="309"/>
      <c r="AVQ490" s="309"/>
      <c r="AVR490" s="309"/>
      <c r="AVS490" s="309"/>
      <c r="AVT490" s="309"/>
      <c r="AVU490" s="309"/>
      <c r="AVV490" s="309"/>
      <c r="AVW490" s="309"/>
      <c r="AVX490" s="309"/>
      <c r="AVY490" s="309"/>
      <c r="AVZ490" s="309"/>
      <c r="AWA490" s="309"/>
      <c r="AWB490" s="309"/>
      <c r="AWC490" s="309"/>
      <c r="AWD490" s="309"/>
      <c r="AWE490" s="309"/>
      <c r="AWF490" s="309"/>
      <c r="AWG490" s="309"/>
      <c r="AWH490" s="309"/>
      <c r="AWI490" s="309"/>
      <c r="AWJ490" s="309"/>
      <c r="AWK490" s="309"/>
      <c r="AWL490" s="309"/>
      <c r="AWM490" s="309"/>
      <c r="AWN490" s="309"/>
      <c r="AWO490" s="309"/>
      <c r="AWP490" s="309"/>
      <c r="AWQ490" s="309"/>
      <c r="AWR490" s="309"/>
      <c r="AWS490" s="309"/>
      <c r="AWT490" s="309"/>
      <c r="AWU490" s="309"/>
      <c r="AWV490" s="309"/>
      <c r="AWW490" s="309"/>
      <c r="AWX490" s="309"/>
      <c r="AWY490" s="309"/>
      <c r="AWZ490" s="309"/>
      <c r="AXA490" s="309"/>
      <c r="AXB490" s="309"/>
      <c r="AXC490" s="309"/>
      <c r="AXD490" s="309"/>
      <c r="AXE490" s="309"/>
      <c r="AXF490" s="309"/>
      <c r="AXG490" s="309"/>
      <c r="AXH490" s="309"/>
      <c r="AXI490" s="309"/>
      <c r="AXJ490" s="309"/>
      <c r="AXK490" s="309"/>
      <c r="AXL490" s="309"/>
      <c r="AXM490" s="309"/>
      <c r="AXN490" s="309"/>
      <c r="AXO490" s="309"/>
      <c r="AXP490" s="309"/>
      <c r="AXQ490" s="309"/>
      <c r="AXR490" s="309"/>
      <c r="AXS490" s="309"/>
      <c r="AXT490" s="309"/>
      <c r="AXU490" s="309"/>
      <c r="AXV490" s="309"/>
      <c r="AXW490" s="309"/>
      <c r="AXX490" s="309"/>
      <c r="AXY490" s="309"/>
      <c r="AXZ490" s="309"/>
      <c r="AYA490" s="309"/>
      <c r="AYB490" s="309"/>
      <c r="AYC490" s="309"/>
      <c r="AYD490" s="309"/>
      <c r="AYE490" s="309"/>
      <c r="AYF490" s="309"/>
      <c r="AYG490" s="309"/>
      <c r="AYH490" s="309"/>
      <c r="AYI490" s="309"/>
      <c r="AYJ490" s="309"/>
      <c r="AYK490" s="309"/>
      <c r="AYL490" s="309"/>
      <c r="AYM490" s="309"/>
      <c r="AYN490" s="309"/>
      <c r="AYO490" s="309"/>
      <c r="AYP490" s="309"/>
      <c r="AYQ490" s="309"/>
      <c r="AYR490" s="309"/>
      <c r="AYS490" s="309"/>
      <c r="AYT490" s="309"/>
      <c r="AYU490" s="309"/>
      <c r="AYV490" s="309"/>
      <c r="AYW490" s="309"/>
      <c r="AYX490" s="309"/>
      <c r="AYY490" s="309"/>
      <c r="AYZ490" s="309"/>
      <c r="AZA490" s="309"/>
      <c r="AZB490" s="309"/>
      <c r="AZC490" s="309"/>
      <c r="AZD490" s="309"/>
      <c r="AZE490" s="309"/>
      <c r="AZF490" s="309"/>
      <c r="AZG490" s="309"/>
      <c r="AZH490" s="309"/>
      <c r="AZI490" s="309"/>
      <c r="AZJ490" s="309"/>
      <c r="AZK490" s="309"/>
      <c r="AZL490" s="309"/>
      <c r="AZM490" s="309"/>
      <c r="AZN490" s="309"/>
      <c r="AZO490" s="309"/>
      <c r="AZP490" s="309"/>
      <c r="AZQ490" s="309"/>
      <c r="AZR490" s="309"/>
      <c r="AZS490" s="309"/>
      <c r="AZT490" s="309"/>
      <c r="AZU490" s="309"/>
      <c r="AZV490" s="309"/>
      <c r="AZW490" s="309"/>
      <c r="AZX490" s="309"/>
      <c r="AZY490" s="309"/>
      <c r="AZZ490" s="309"/>
      <c r="BAA490" s="309"/>
      <c r="BAB490" s="309"/>
      <c r="BAC490" s="309"/>
      <c r="BAD490" s="309"/>
      <c r="BAE490" s="309"/>
      <c r="BAF490" s="309"/>
      <c r="BAG490" s="309"/>
      <c r="BAH490" s="309"/>
      <c r="BAI490" s="309"/>
      <c r="BAJ490" s="309"/>
      <c r="BAK490" s="309"/>
      <c r="BAL490" s="309"/>
      <c r="BAM490" s="309"/>
      <c r="BAN490" s="309"/>
      <c r="BAO490" s="309"/>
      <c r="BAP490" s="309"/>
      <c r="BAQ490" s="309"/>
      <c r="BAR490" s="309"/>
      <c r="BAS490" s="309"/>
      <c r="BAT490" s="309"/>
      <c r="BAU490" s="309"/>
      <c r="BAV490" s="309"/>
      <c r="BAW490" s="309"/>
      <c r="BAX490" s="309"/>
      <c r="BAY490" s="309"/>
      <c r="BAZ490" s="309"/>
      <c r="BBA490" s="309"/>
      <c r="BBB490" s="309"/>
      <c r="BBC490" s="309"/>
      <c r="BBD490" s="309"/>
      <c r="BBE490" s="309"/>
      <c r="BBF490" s="309"/>
      <c r="BBG490" s="309"/>
      <c r="BBH490" s="309"/>
      <c r="BBI490" s="309"/>
      <c r="BBJ490" s="309"/>
      <c r="BBK490" s="309"/>
      <c r="BBL490" s="309"/>
      <c r="BBM490" s="309"/>
      <c r="BBN490" s="309"/>
      <c r="BBO490" s="309"/>
      <c r="BBP490" s="309"/>
      <c r="BBQ490" s="309"/>
      <c r="BBR490" s="309"/>
      <c r="BBS490" s="309"/>
      <c r="BBT490" s="309"/>
      <c r="BBU490" s="309"/>
      <c r="BBV490" s="309"/>
      <c r="BBW490" s="309"/>
      <c r="BBX490" s="309"/>
      <c r="BBY490" s="309"/>
      <c r="BBZ490" s="309"/>
      <c r="BCA490" s="309"/>
      <c r="BCB490" s="309"/>
      <c r="BCC490" s="309"/>
      <c r="BCD490" s="309"/>
      <c r="BCE490" s="309"/>
      <c r="BCF490" s="309"/>
      <c r="BCG490" s="309"/>
      <c r="BCH490" s="309"/>
      <c r="BCI490" s="309"/>
      <c r="BCJ490" s="309"/>
      <c r="BCK490" s="309"/>
      <c r="BCL490" s="309"/>
      <c r="BCM490" s="309"/>
      <c r="BCN490" s="309"/>
      <c r="BCO490" s="309"/>
      <c r="BCP490" s="309"/>
      <c r="BCQ490" s="309"/>
      <c r="BCR490" s="309"/>
      <c r="BCS490" s="309"/>
      <c r="BCT490" s="309"/>
      <c r="BCU490" s="309"/>
      <c r="BCV490" s="309"/>
      <c r="BCW490" s="309"/>
      <c r="BCX490" s="309"/>
      <c r="BCY490" s="309"/>
      <c r="BCZ490" s="309"/>
      <c r="BDA490" s="309"/>
      <c r="BDB490" s="309"/>
      <c r="BDC490" s="309"/>
      <c r="BDD490" s="309"/>
      <c r="BDE490" s="309"/>
      <c r="BDF490" s="309"/>
      <c r="BDG490" s="309"/>
      <c r="BDH490" s="309"/>
      <c r="BDI490" s="309"/>
      <c r="BDJ490" s="309"/>
      <c r="BDK490" s="309"/>
      <c r="BDL490" s="309"/>
      <c r="BDM490" s="309"/>
      <c r="BDN490" s="309"/>
      <c r="BDO490" s="309"/>
      <c r="BDP490" s="309"/>
      <c r="BDQ490" s="309"/>
      <c r="BDR490" s="309"/>
      <c r="BDS490" s="309"/>
      <c r="BDT490" s="309"/>
      <c r="BDU490" s="309"/>
      <c r="BDV490" s="309"/>
      <c r="BDW490" s="309"/>
      <c r="BDX490" s="309"/>
      <c r="BDY490" s="309"/>
      <c r="BDZ490" s="309"/>
      <c r="BEA490" s="309"/>
      <c r="BEB490" s="309"/>
      <c r="BEC490" s="309"/>
      <c r="BED490" s="309"/>
      <c r="BEE490" s="309"/>
      <c r="BEF490" s="309"/>
      <c r="BEG490" s="309"/>
      <c r="BEH490" s="309"/>
      <c r="BEI490" s="309"/>
      <c r="BEJ490" s="309"/>
      <c r="BEK490" s="309"/>
      <c r="BEL490" s="309"/>
      <c r="BEM490" s="309"/>
      <c r="BEN490" s="309"/>
      <c r="BEO490" s="309"/>
      <c r="BEP490" s="309"/>
      <c r="BEQ490" s="309"/>
      <c r="BER490" s="309"/>
      <c r="BES490" s="309"/>
      <c r="BET490" s="309"/>
      <c r="BEU490" s="309"/>
      <c r="BEV490" s="309"/>
      <c r="BEW490" s="309"/>
      <c r="BEX490" s="309"/>
      <c r="BEY490" s="309"/>
      <c r="BEZ490" s="309"/>
      <c r="BFA490" s="309"/>
      <c r="BFB490" s="309"/>
      <c r="BFC490" s="309"/>
      <c r="BFD490" s="309"/>
      <c r="BFE490" s="309"/>
      <c r="BFF490" s="309"/>
      <c r="BFG490" s="309"/>
      <c r="BFH490" s="309"/>
      <c r="BFI490" s="309"/>
      <c r="BFJ490" s="309"/>
      <c r="BFK490" s="309"/>
      <c r="BFL490" s="309"/>
      <c r="BFM490" s="309"/>
      <c r="BFN490" s="309"/>
      <c r="BFO490" s="309"/>
      <c r="BFP490" s="309"/>
      <c r="BFQ490" s="309"/>
      <c r="BFR490" s="309"/>
      <c r="BFS490" s="309"/>
      <c r="BFT490" s="309"/>
      <c r="BFU490" s="309"/>
      <c r="BFV490" s="309"/>
      <c r="BFW490" s="309"/>
      <c r="BFX490" s="309"/>
      <c r="BFY490" s="309"/>
      <c r="BFZ490" s="309"/>
      <c r="BGA490" s="309"/>
      <c r="BGB490" s="309"/>
      <c r="BGC490" s="309"/>
      <c r="BGD490" s="309"/>
      <c r="BGE490" s="309"/>
      <c r="BGF490" s="309"/>
      <c r="BGG490" s="309"/>
      <c r="BGH490" s="309"/>
    </row>
    <row r="491" spans="6:1542" s="18" customFormat="1" ht="14.45" customHeight="1" x14ac:dyDescent="0.25">
      <c r="F491" s="68"/>
      <c r="Y491" s="68"/>
      <c r="AC491" s="309"/>
      <c r="AD491" s="309"/>
      <c r="AE491" s="309"/>
      <c r="AF491" s="309"/>
      <c r="AG491" s="309"/>
      <c r="AH491" s="309"/>
      <c r="AI491" s="309"/>
      <c r="AJ491" s="309"/>
      <c r="AK491" s="309"/>
      <c r="AL491" s="309"/>
      <c r="AM491" s="309"/>
      <c r="AN491" s="309"/>
      <c r="AO491" s="309"/>
      <c r="AP491" s="309"/>
      <c r="AQ491" s="309"/>
      <c r="AR491" s="309"/>
      <c r="AS491" s="309"/>
      <c r="AT491" s="309"/>
      <c r="AU491" s="309"/>
      <c r="AV491" s="309"/>
      <c r="AW491" s="309"/>
      <c r="AX491" s="309"/>
      <c r="AY491" s="309"/>
      <c r="AZ491" s="309"/>
      <c r="BA491" s="309"/>
      <c r="BB491" s="309"/>
      <c r="BC491" s="309"/>
      <c r="BD491" s="309"/>
      <c r="BE491" s="309"/>
      <c r="BF491" s="309"/>
      <c r="BG491" s="309"/>
      <c r="BH491" s="309"/>
      <c r="BI491" s="309"/>
      <c r="BJ491" s="309"/>
      <c r="BK491" s="309"/>
      <c r="BL491" s="309"/>
      <c r="BM491" s="309"/>
      <c r="BN491" s="309"/>
      <c r="BO491" s="309"/>
      <c r="BP491" s="309"/>
      <c r="BQ491" s="309"/>
      <c r="BR491" s="309"/>
      <c r="BS491" s="309"/>
      <c r="BT491" s="309"/>
      <c r="BU491" s="309"/>
      <c r="BV491" s="309"/>
      <c r="BW491" s="309"/>
      <c r="BX491" s="309"/>
      <c r="BY491" s="309"/>
      <c r="BZ491" s="309"/>
      <c r="CA491" s="309"/>
      <c r="CB491" s="309"/>
      <c r="CC491" s="309"/>
      <c r="CD491" s="309"/>
      <c r="CE491" s="309"/>
      <c r="CF491" s="309"/>
      <c r="CG491" s="309"/>
      <c r="CH491" s="309"/>
      <c r="CI491" s="309"/>
      <c r="CJ491" s="309"/>
      <c r="CK491" s="309"/>
      <c r="CL491" s="309"/>
      <c r="CM491" s="309"/>
      <c r="CN491" s="309"/>
      <c r="CO491" s="309"/>
      <c r="CP491" s="309"/>
      <c r="CQ491" s="309"/>
      <c r="CR491" s="309"/>
      <c r="CS491" s="309"/>
      <c r="CT491" s="309"/>
      <c r="CU491" s="309"/>
      <c r="CV491" s="309"/>
      <c r="CW491" s="309"/>
      <c r="CX491" s="309"/>
      <c r="CY491" s="309"/>
      <c r="CZ491" s="309"/>
      <c r="DA491" s="309"/>
      <c r="DB491" s="309"/>
      <c r="DC491" s="309"/>
      <c r="DD491" s="309"/>
      <c r="DE491" s="309"/>
      <c r="DF491" s="309"/>
      <c r="DG491" s="309"/>
      <c r="DH491" s="309"/>
      <c r="DI491" s="309"/>
      <c r="DJ491" s="309"/>
      <c r="DK491" s="309"/>
      <c r="DL491" s="309"/>
      <c r="DM491" s="309"/>
      <c r="DN491" s="309"/>
      <c r="DO491" s="309"/>
      <c r="DP491" s="309"/>
      <c r="DQ491" s="309"/>
      <c r="DR491" s="309"/>
      <c r="DS491" s="309"/>
      <c r="DT491" s="309"/>
      <c r="DU491" s="309"/>
      <c r="DV491" s="309"/>
      <c r="DW491" s="309"/>
      <c r="DX491" s="309"/>
      <c r="DY491" s="309"/>
      <c r="DZ491" s="309"/>
      <c r="EA491" s="309"/>
      <c r="EB491" s="309"/>
      <c r="EC491" s="309"/>
      <c r="ED491" s="309"/>
      <c r="EE491" s="309"/>
      <c r="EF491" s="309"/>
      <c r="EG491" s="309"/>
      <c r="EH491" s="309"/>
      <c r="EI491" s="309"/>
      <c r="EJ491" s="309"/>
      <c r="EK491" s="309"/>
      <c r="EL491" s="309"/>
      <c r="EM491" s="309"/>
      <c r="EN491" s="309"/>
      <c r="EO491" s="309"/>
      <c r="EP491" s="309"/>
      <c r="EQ491" s="309"/>
      <c r="ER491" s="309"/>
      <c r="ES491" s="309"/>
      <c r="ET491" s="309"/>
      <c r="EU491" s="309"/>
      <c r="EV491" s="309"/>
      <c r="EW491" s="309"/>
      <c r="EX491" s="309"/>
      <c r="EY491" s="309"/>
      <c r="EZ491" s="309"/>
      <c r="FA491" s="309"/>
      <c r="FB491" s="309"/>
      <c r="FC491" s="309"/>
      <c r="FD491" s="309"/>
      <c r="FE491" s="309"/>
      <c r="FF491" s="309"/>
      <c r="FG491" s="309"/>
      <c r="FH491" s="309"/>
      <c r="FI491" s="309"/>
      <c r="FJ491" s="309"/>
      <c r="FK491" s="309"/>
      <c r="FL491" s="309"/>
      <c r="FM491" s="309"/>
      <c r="FN491" s="309"/>
      <c r="FO491" s="309"/>
      <c r="FP491" s="309"/>
      <c r="FQ491" s="309"/>
      <c r="FR491" s="309"/>
      <c r="FS491" s="309"/>
      <c r="FT491" s="309"/>
      <c r="FU491" s="309"/>
      <c r="FV491" s="309"/>
      <c r="FW491" s="309"/>
      <c r="FX491" s="309"/>
      <c r="FY491" s="309"/>
      <c r="FZ491" s="309"/>
      <c r="GA491" s="309"/>
      <c r="GB491" s="309"/>
      <c r="GC491" s="309"/>
      <c r="GD491" s="309"/>
      <c r="GE491" s="309"/>
      <c r="GF491" s="309"/>
      <c r="GG491" s="309"/>
      <c r="GH491" s="309"/>
      <c r="GI491" s="309"/>
      <c r="GJ491" s="309"/>
      <c r="GK491" s="309"/>
      <c r="GL491" s="309"/>
      <c r="GM491" s="309"/>
      <c r="GN491" s="309"/>
      <c r="GO491" s="309"/>
      <c r="GP491" s="309"/>
      <c r="GQ491" s="309"/>
      <c r="GR491" s="309"/>
      <c r="GS491" s="309"/>
      <c r="GT491" s="309"/>
      <c r="GU491" s="309"/>
      <c r="GV491" s="309"/>
      <c r="GW491" s="309"/>
      <c r="GX491" s="309"/>
      <c r="GY491" s="309"/>
      <c r="GZ491" s="309"/>
      <c r="HA491" s="309"/>
      <c r="HB491" s="309"/>
      <c r="HC491" s="309"/>
      <c r="HD491" s="309"/>
      <c r="HE491" s="309"/>
      <c r="HF491" s="309"/>
      <c r="HG491" s="309"/>
      <c r="HH491" s="309"/>
      <c r="HI491" s="309"/>
      <c r="HJ491" s="309"/>
      <c r="HK491" s="309"/>
      <c r="HL491" s="309"/>
      <c r="HM491" s="309"/>
      <c r="HN491" s="309"/>
      <c r="HO491" s="309"/>
      <c r="HP491" s="309"/>
      <c r="HQ491" s="309"/>
      <c r="HR491" s="309"/>
      <c r="HS491" s="309"/>
      <c r="HT491" s="309"/>
      <c r="HU491" s="309"/>
      <c r="HV491" s="309"/>
      <c r="HW491" s="309"/>
      <c r="HX491" s="309"/>
      <c r="HY491" s="309"/>
      <c r="HZ491" s="309"/>
      <c r="IA491" s="309"/>
      <c r="IB491" s="309"/>
      <c r="IC491" s="309"/>
      <c r="ID491" s="309"/>
      <c r="IE491" s="309"/>
      <c r="IF491" s="309"/>
      <c r="IG491" s="309"/>
      <c r="IH491" s="309"/>
      <c r="II491" s="309"/>
      <c r="IJ491" s="309"/>
      <c r="IK491" s="309"/>
      <c r="IL491" s="309"/>
      <c r="IM491" s="309"/>
      <c r="IN491" s="309"/>
      <c r="IO491" s="309"/>
      <c r="IP491" s="309"/>
      <c r="IQ491" s="309"/>
      <c r="IR491" s="309"/>
      <c r="IS491" s="309"/>
      <c r="IT491" s="309"/>
      <c r="IU491" s="309"/>
      <c r="IV491" s="309"/>
      <c r="IW491" s="309"/>
      <c r="IX491" s="309"/>
      <c r="IY491" s="309"/>
      <c r="IZ491" s="309"/>
      <c r="JA491" s="309"/>
      <c r="JB491" s="309"/>
      <c r="JC491" s="309"/>
      <c r="JD491" s="309"/>
      <c r="JE491" s="309"/>
      <c r="JF491" s="309"/>
      <c r="JG491" s="309"/>
      <c r="JH491" s="309"/>
      <c r="JI491" s="309"/>
      <c r="JJ491" s="309"/>
      <c r="JK491" s="309"/>
      <c r="JL491" s="309"/>
      <c r="JM491" s="309"/>
      <c r="JN491" s="309"/>
      <c r="JO491" s="309"/>
      <c r="JP491" s="309"/>
      <c r="JQ491" s="309"/>
      <c r="JR491" s="309"/>
      <c r="JS491" s="309"/>
      <c r="JT491" s="309"/>
      <c r="JU491" s="309"/>
      <c r="JV491" s="309"/>
      <c r="JW491" s="309"/>
      <c r="JX491" s="309"/>
      <c r="JY491" s="309"/>
      <c r="JZ491" s="309"/>
      <c r="KA491" s="309"/>
      <c r="KB491" s="309"/>
      <c r="KC491" s="309"/>
      <c r="KD491" s="309"/>
      <c r="KE491" s="309"/>
      <c r="KF491" s="309"/>
      <c r="KG491" s="309"/>
      <c r="KH491" s="309"/>
      <c r="KI491" s="309"/>
      <c r="KJ491" s="309"/>
      <c r="KK491" s="309"/>
      <c r="KL491" s="309"/>
      <c r="KM491" s="309"/>
      <c r="KN491" s="309"/>
      <c r="KO491" s="309"/>
      <c r="KP491" s="309"/>
      <c r="KQ491" s="309"/>
      <c r="KR491" s="309"/>
      <c r="KS491" s="309"/>
      <c r="KT491" s="309"/>
      <c r="KU491" s="309"/>
      <c r="KV491" s="309"/>
      <c r="KW491" s="309"/>
      <c r="KX491" s="309"/>
      <c r="KY491" s="309"/>
      <c r="KZ491" s="309"/>
      <c r="LA491" s="309"/>
      <c r="LB491" s="309"/>
      <c r="LC491" s="309"/>
      <c r="LD491" s="309"/>
      <c r="LE491" s="309"/>
      <c r="LF491" s="309"/>
      <c r="LG491" s="309"/>
      <c r="LH491" s="309"/>
      <c r="LI491" s="309"/>
      <c r="LJ491" s="309"/>
      <c r="LK491" s="309"/>
      <c r="LL491" s="309"/>
      <c r="LM491" s="309"/>
      <c r="LN491" s="309"/>
      <c r="LO491" s="309"/>
      <c r="LP491" s="309"/>
      <c r="LQ491" s="309"/>
      <c r="LR491" s="309"/>
      <c r="LS491" s="309"/>
      <c r="LT491" s="309"/>
      <c r="LU491" s="309"/>
      <c r="LV491" s="309"/>
      <c r="LW491" s="309"/>
      <c r="LX491" s="309"/>
      <c r="LY491" s="309"/>
      <c r="LZ491" s="309"/>
      <c r="MA491" s="309"/>
      <c r="MB491" s="309"/>
      <c r="MC491" s="309"/>
      <c r="MD491" s="309"/>
      <c r="ME491" s="309"/>
      <c r="MF491" s="309"/>
      <c r="MG491" s="309"/>
      <c r="MH491" s="309"/>
      <c r="MI491" s="309"/>
      <c r="MJ491" s="309"/>
      <c r="MK491" s="309"/>
      <c r="ML491" s="309"/>
      <c r="MM491" s="309"/>
      <c r="MN491" s="309"/>
      <c r="MO491" s="309"/>
      <c r="MP491" s="309"/>
      <c r="MQ491" s="309"/>
      <c r="MR491" s="309"/>
      <c r="MS491" s="309"/>
      <c r="MT491" s="309"/>
      <c r="MU491" s="309"/>
      <c r="MV491" s="309"/>
      <c r="MW491" s="309"/>
      <c r="MX491" s="309"/>
      <c r="MY491" s="309"/>
      <c r="MZ491" s="309"/>
      <c r="NA491" s="309"/>
      <c r="NB491" s="309"/>
      <c r="NC491" s="309"/>
      <c r="ND491" s="309"/>
      <c r="NE491" s="309"/>
      <c r="NF491" s="309"/>
      <c r="NG491" s="309"/>
      <c r="NH491" s="309"/>
      <c r="NI491" s="309"/>
      <c r="NJ491" s="309"/>
      <c r="NK491" s="309"/>
      <c r="NL491" s="309"/>
      <c r="NM491" s="309"/>
      <c r="NN491" s="309"/>
      <c r="NO491" s="309"/>
      <c r="NP491" s="309"/>
      <c r="NQ491" s="309"/>
      <c r="NR491" s="309"/>
      <c r="NS491" s="309"/>
      <c r="NT491" s="309"/>
      <c r="NU491" s="309"/>
      <c r="NV491" s="309"/>
      <c r="NW491" s="309"/>
      <c r="NX491" s="309"/>
      <c r="NY491" s="309"/>
      <c r="NZ491" s="309"/>
      <c r="OA491" s="309"/>
      <c r="OB491" s="309"/>
      <c r="OC491" s="309"/>
      <c r="OD491" s="309"/>
      <c r="OE491" s="309"/>
      <c r="OF491" s="309"/>
      <c r="OG491" s="309"/>
      <c r="OH491" s="309"/>
      <c r="OI491" s="309"/>
      <c r="OJ491" s="309"/>
      <c r="OK491" s="309"/>
      <c r="OL491" s="309"/>
      <c r="OM491" s="309"/>
      <c r="ON491" s="309"/>
      <c r="OO491" s="309"/>
      <c r="OP491" s="309"/>
      <c r="OQ491" s="309"/>
      <c r="OR491" s="309"/>
      <c r="OS491" s="309"/>
      <c r="OT491" s="309"/>
      <c r="OU491" s="309"/>
      <c r="OV491" s="309"/>
      <c r="OW491" s="309"/>
      <c r="OX491" s="309"/>
      <c r="OY491" s="309"/>
      <c r="OZ491" s="309"/>
      <c r="PA491" s="309"/>
      <c r="PB491" s="309"/>
      <c r="PC491" s="309"/>
      <c r="PD491" s="309"/>
      <c r="PE491" s="309"/>
      <c r="PF491" s="309"/>
      <c r="PG491" s="309"/>
      <c r="PH491" s="309"/>
      <c r="PI491" s="309"/>
      <c r="PJ491" s="309"/>
      <c r="PK491" s="309"/>
      <c r="PL491" s="309"/>
      <c r="PM491" s="309"/>
      <c r="PN491" s="309"/>
      <c r="PO491" s="309"/>
      <c r="PP491" s="309"/>
      <c r="PQ491" s="309"/>
      <c r="PR491" s="309"/>
      <c r="PS491" s="309"/>
      <c r="PT491" s="309"/>
      <c r="PU491" s="309"/>
      <c r="PV491" s="309"/>
      <c r="PW491" s="309"/>
      <c r="PX491" s="309"/>
      <c r="PY491" s="309"/>
      <c r="PZ491" s="309"/>
      <c r="QA491" s="309"/>
      <c r="QB491" s="309"/>
      <c r="QC491" s="309"/>
      <c r="QD491" s="309"/>
      <c r="QE491" s="309"/>
      <c r="QF491" s="309"/>
      <c r="QG491" s="309"/>
      <c r="QH491" s="309"/>
      <c r="QI491" s="309"/>
      <c r="QJ491" s="309"/>
      <c r="QK491" s="309"/>
      <c r="QL491" s="309"/>
      <c r="QM491" s="309"/>
      <c r="QN491" s="309"/>
      <c r="QO491" s="309"/>
      <c r="QP491" s="309"/>
      <c r="QQ491" s="309"/>
      <c r="QR491" s="309"/>
      <c r="QS491" s="309"/>
      <c r="QT491" s="309"/>
      <c r="QU491" s="309"/>
      <c r="QV491" s="309"/>
      <c r="QW491" s="309"/>
      <c r="QX491" s="309"/>
      <c r="QY491" s="309"/>
      <c r="QZ491" s="309"/>
      <c r="RA491" s="309"/>
      <c r="RB491" s="309"/>
      <c r="RC491" s="309"/>
      <c r="RD491" s="309"/>
      <c r="RE491" s="309"/>
      <c r="RF491" s="309"/>
      <c r="RG491" s="309"/>
      <c r="RH491" s="309"/>
      <c r="RI491" s="309"/>
      <c r="RJ491" s="309"/>
      <c r="RK491" s="309"/>
      <c r="RL491" s="309"/>
      <c r="RM491" s="309"/>
      <c r="RN491" s="309"/>
      <c r="RO491" s="309"/>
      <c r="RP491" s="309"/>
      <c r="RQ491" s="309"/>
      <c r="RR491" s="309"/>
      <c r="RS491" s="309"/>
      <c r="RT491" s="309"/>
      <c r="RU491" s="309"/>
      <c r="RV491" s="309"/>
      <c r="RW491" s="309"/>
      <c r="RX491" s="309"/>
      <c r="RY491" s="309"/>
      <c r="RZ491" s="309"/>
      <c r="SA491" s="309"/>
      <c r="SB491" s="309"/>
      <c r="SC491" s="309"/>
      <c r="SD491" s="309"/>
      <c r="SE491" s="309"/>
      <c r="SF491" s="309"/>
      <c r="SG491" s="309"/>
      <c r="SH491" s="309"/>
      <c r="SI491" s="309"/>
      <c r="SJ491" s="309"/>
      <c r="SK491" s="309"/>
      <c r="SL491" s="309"/>
      <c r="SM491" s="309"/>
      <c r="SN491" s="309"/>
      <c r="SO491" s="309"/>
      <c r="SP491" s="309"/>
      <c r="SQ491" s="309"/>
      <c r="SR491" s="309"/>
      <c r="SS491" s="309"/>
      <c r="ST491" s="309"/>
      <c r="SU491" s="309"/>
      <c r="SV491" s="309"/>
      <c r="SW491" s="309"/>
      <c r="SX491" s="309"/>
      <c r="SY491" s="309"/>
      <c r="SZ491" s="309"/>
      <c r="TA491" s="309"/>
      <c r="TB491" s="309"/>
      <c r="TC491" s="309"/>
      <c r="TD491" s="309"/>
      <c r="TE491" s="309"/>
      <c r="TF491" s="309"/>
      <c r="TG491" s="309"/>
      <c r="TH491" s="309"/>
      <c r="TI491" s="309"/>
      <c r="TJ491" s="309"/>
      <c r="TK491" s="309"/>
      <c r="TL491" s="309"/>
      <c r="TM491" s="309"/>
      <c r="TN491" s="309"/>
      <c r="TO491" s="309"/>
      <c r="TP491" s="309"/>
      <c r="TQ491" s="309"/>
      <c r="TR491" s="309"/>
      <c r="TS491" s="309"/>
      <c r="TT491" s="309"/>
      <c r="TU491" s="309"/>
      <c r="TV491" s="309"/>
      <c r="TW491" s="309"/>
      <c r="TX491" s="309"/>
      <c r="TY491" s="309"/>
      <c r="TZ491" s="309"/>
      <c r="UA491" s="309"/>
      <c r="UB491" s="309"/>
      <c r="UC491" s="309"/>
      <c r="UD491" s="309"/>
      <c r="UE491" s="309"/>
      <c r="UF491" s="309"/>
      <c r="UG491" s="309"/>
      <c r="UH491" s="309"/>
      <c r="UI491" s="309"/>
      <c r="UJ491" s="309"/>
      <c r="UK491" s="309"/>
      <c r="UL491" s="309"/>
      <c r="UM491" s="309"/>
      <c r="UN491" s="309"/>
      <c r="UO491" s="309"/>
      <c r="UP491" s="309"/>
      <c r="UQ491" s="309"/>
      <c r="UR491" s="309"/>
      <c r="US491" s="309"/>
      <c r="UT491" s="309"/>
      <c r="UU491" s="309"/>
      <c r="UV491" s="309"/>
      <c r="UW491" s="309"/>
      <c r="UX491" s="309"/>
      <c r="UY491" s="309"/>
      <c r="UZ491" s="309"/>
      <c r="VA491" s="309"/>
      <c r="VB491" s="309"/>
      <c r="VC491" s="309"/>
      <c r="VD491" s="309"/>
      <c r="VE491" s="309"/>
      <c r="VF491" s="309"/>
      <c r="VG491" s="309"/>
      <c r="VH491" s="309"/>
      <c r="VI491" s="309"/>
      <c r="VJ491" s="309"/>
      <c r="VK491" s="309"/>
      <c r="VL491" s="309"/>
      <c r="VM491" s="309"/>
      <c r="VN491" s="309"/>
      <c r="VO491" s="309"/>
      <c r="VP491" s="309"/>
      <c r="VQ491" s="309"/>
      <c r="VR491" s="309"/>
      <c r="VS491" s="309"/>
      <c r="VT491" s="309"/>
      <c r="VU491" s="309"/>
      <c r="VV491" s="309"/>
      <c r="VW491" s="309"/>
      <c r="VX491" s="309"/>
      <c r="VY491" s="309"/>
      <c r="VZ491" s="309"/>
      <c r="WA491" s="309"/>
      <c r="WB491" s="309"/>
      <c r="WC491" s="309"/>
      <c r="WD491" s="309"/>
      <c r="WE491" s="309"/>
      <c r="WF491" s="309"/>
      <c r="WG491" s="309"/>
      <c r="WH491" s="309"/>
      <c r="WI491" s="309"/>
      <c r="WJ491" s="309"/>
      <c r="WK491" s="309"/>
      <c r="WL491" s="309"/>
      <c r="WM491" s="309"/>
      <c r="WN491" s="309"/>
      <c r="WO491" s="309"/>
      <c r="WP491" s="309"/>
      <c r="WQ491" s="309"/>
      <c r="WR491" s="309"/>
      <c r="WS491" s="309"/>
      <c r="WT491" s="309"/>
      <c r="WU491" s="309"/>
      <c r="WV491" s="309"/>
      <c r="WW491" s="309"/>
      <c r="WX491" s="309"/>
      <c r="WY491" s="309"/>
      <c r="WZ491" s="309"/>
      <c r="XA491" s="309"/>
      <c r="XB491" s="309"/>
      <c r="XC491" s="309"/>
      <c r="XD491" s="309"/>
      <c r="XE491" s="309"/>
      <c r="XF491" s="309"/>
      <c r="XG491" s="309"/>
      <c r="XH491" s="309"/>
      <c r="XI491" s="309"/>
      <c r="XJ491" s="309"/>
      <c r="XK491" s="309"/>
      <c r="XL491" s="309"/>
      <c r="XM491" s="309"/>
      <c r="XN491" s="309"/>
      <c r="XO491" s="309"/>
      <c r="XP491" s="309"/>
      <c r="XQ491" s="309"/>
      <c r="XR491" s="309"/>
      <c r="XS491" s="309"/>
      <c r="XT491" s="309"/>
      <c r="XU491" s="309"/>
      <c r="XV491" s="309"/>
      <c r="XW491" s="309"/>
      <c r="XX491" s="309"/>
      <c r="XY491" s="309"/>
      <c r="XZ491" s="309"/>
      <c r="YA491" s="309"/>
      <c r="YB491" s="309"/>
      <c r="YC491" s="309"/>
      <c r="YD491" s="309"/>
      <c r="YE491" s="309"/>
      <c r="YF491" s="309"/>
      <c r="YG491" s="309"/>
      <c r="YH491" s="309"/>
      <c r="YI491" s="309"/>
      <c r="YJ491" s="309"/>
      <c r="YK491" s="309"/>
      <c r="YL491" s="309"/>
      <c r="YM491" s="309"/>
      <c r="YN491" s="309"/>
      <c r="YO491" s="309"/>
      <c r="YP491" s="309"/>
      <c r="YQ491" s="309"/>
      <c r="YR491" s="309"/>
      <c r="YS491" s="309"/>
      <c r="YT491" s="309"/>
      <c r="YU491" s="309"/>
      <c r="YV491" s="309"/>
      <c r="YW491" s="309"/>
      <c r="YX491" s="309"/>
      <c r="YY491" s="309"/>
      <c r="YZ491" s="309"/>
      <c r="ZA491" s="309"/>
      <c r="ZB491" s="309"/>
      <c r="ZC491" s="309"/>
      <c r="ZD491" s="309"/>
      <c r="ZE491" s="309"/>
      <c r="ZF491" s="309"/>
      <c r="ZG491" s="309"/>
      <c r="ZH491" s="309"/>
      <c r="ZI491" s="309"/>
      <c r="ZJ491" s="309"/>
      <c r="ZK491" s="309"/>
      <c r="ZL491" s="309"/>
      <c r="ZM491" s="309"/>
      <c r="ZN491" s="309"/>
      <c r="ZO491" s="309"/>
      <c r="ZP491" s="309"/>
      <c r="ZQ491" s="309"/>
      <c r="ZR491" s="309"/>
      <c r="ZS491" s="309"/>
      <c r="ZT491" s="309"/>
      <c r="ZU491" s="309"/>
      <c r="ZV491" s="309"/>
      <c r="ZW491" s="309"/>
      <c r="ZX491" s="309"/>
      <c r="ZY491" s="309"/>
      <c r="ZZ491" s="309"/>
      <c r="AAA491" s="309"/>
      <c r="AAB491" s="309"/>
      <c r="AAC491" s="309"/>
      <c r="AAD491" s="309"/>
      <c r="AAE491" s="309"/>
      <c r="AAF491" s="309"/>
      <c r="AAG491" s="309"/>
      <c r="AAH491" s="309"/>
      <c r="AAI491" s="309"/>
      <c r="AAJ491" s="309"/>
      <c r="AAK491" s="309"/>
      <c r="AAL491" s="309"/>
      <c r="AAM491" s="309"/>
      <c r="AAN491" s="309"/>
      <c r="AAO491" s="309"/>
      <c r="AAP491" s="309"/>
      <c r="AAQ491" s="309"/>
      <c r="AAR491" s="309"/>
      <c r="AAS491" s="309"/>
      <c r="AAT491" s="309"/>
      <c r="AAU491" s="309"/>
      <c r="AAV491" s="309"/>
      <c r="AAW491" s="309"/>
      <c r="AAX491" s="309"/>
      <c r="AAY491" s="309"/>
      <c r="AAZ491" s="309"/>
      <c r="ABA491" s="309"/>
      <c r="ABB491" s="309"/>
      <c r="ABC491" s="309"/>
      <c r="ABD491" s="309"/>
      <c r="ABE491" s="309"/>
      <c r="ABF491" s="309"/>
      <c r="ABG491" s="309"/>
      <c r="ABH491" s="309"/>
      <c r="ABI491" s="309"/>
      <c r="ABJ491" s="309"/>
      <c r="ABK491" s="309"/>
      <c r="ABL491" s="309"/>
      <c r="ABM491" s="309"/>
      <c r="ABN491" s="309"/>
      <c r="ABO491" s="309"/>
      <c r="ABP491" s="309"/>
      <c r="ABQ491" s="309"/>
      <c r="ABR491" s="309"/>
      <c r="ABS491" s="309"/>
      <c r="ABT491" s="309"/>
      <c r="ABU491" s="309"/>
      <c r="ABV491" s="309"/>
      <c r="ABW491" s="309"/>
      <c r="ABX491" s="309"/>
      <c r="ABY491" s="309"/>
      <c r="ABZ491" s="309"/>
      <c r="ACA491" s="309"/>
      <c r="ACB491" s="309"/>
      <c r="ACC491" s="309"/>
      <c r="ACD491" s="309"/>
      <c r="ACE491" s="309"/>
      <c r="ACF491" s="309"/>
      <c r="ACG491" s="309"/>
      <c r="ACH491" s="309"/>
      <c r="ACI491" s="309"/>
      <c r="ACJ491" s="309"/>
      <c r="ACK491" s="309"/>
      <c r="ACL491" s="309"/>
      <c r="ACM491" s="309"/>
      <c r="ACN491" s="309"/>
      <c r="ACO491" s="309"/>
      <c r="ACP491" s="309"/>
      <c r="ACQ491" s="309"/>
      <c r="ACR491" s="309"/>
      <c r="ACS491" s="309"/>
      <c r="ACT491" s="309"/>
      <c r="ACU491" s="309"/>
      <c r="ACV491" s="309"/>
      <c r="ACW491" s="309"/>
      <c r="ACX491" s="309"/>
      <c r="ACY491" s="309"/>
      <c r="ACZ491" s="309"/>
      <c r="ADA491" s="309"/>
      <c r="ADB491" s="309"/>
      <c r="ADC491" s="309"/>
      <c r="ADD491" s="309"/>
      <c r="ADE491" s="309"/>
      <c r="ADF491" s="309"/>
      <c r="ADG491" s="309"/>
      <c r="ADH491" s="309"/>
      <c r="ADI491" s="309"/>
      <c r="ADJ491" s="309"/>
      <c r="ADK491" s="309"/>
      <c r="ADL491" s="309"/>
      <c r="ADM491" s="309"/>
      <c r="ADN491" s="309"/>
      <c r="ADO491" s="309"/>
      <c r="ADP491" s="309"/>
      <c r="ADQ491" s="309"/>
      <c r="ADR491" s="309"/>
      <c r="ADS491" s="309"/>
      <c r="ADT491" s="309"/>
      <c r="ADU491" s="309"/>
      <c r="ADV491" s="309"/>
      <c r="ADW491" s="309"/>
      <c r="ADX491" s="309"/>
      <c r="ADY491" s="309"/>
      <c r="ADZ491" s="309"/>
      <c r="AEA491" s="309"/>
      <c r="AEB491" s="309"/>
      <c r="AEC491" s="309"/>
      <c r="AED491" s="309"/>
      <c r="AEE491" s="309"/>
      <c r="AEF491" s="309"/>
      <c r="AEG491" s="309"/>
      <c r="AEH491" s="309"/>
      <c r="AEI491" s="309"/>
      <c r="AEJ491" s="309"/>
      <c r="AEK491" s="309"/>
      <c r="AEL491" s="309"/>
      <c r="AEM491" s="309"/>
      <c r="AEN491" s="309"/>
      <c r="AEO491" s="309"/>
      <c r="AEP491" s="309"/>
      <c r="AEQ491" s="309"/>
      <c r="AER491" s="309"/>
      <c r="AES491" s="309"/>
      <c r="AET491" s="309"/>
      <c r="AEU491" s="309"/>
      <c r="AEV491" s="309"/>
      <c r="AEW491" s="309"/>
      <c r="AEX491" s="309"/>
      <c r="AEY491" s="309"/>
      <c r="AEZ491" s="309"/>
      <c r="AFA491" s="309"/>
      <c r="AFB491" s="309"/>
      <c r="AFC491" s="309"/>
      <c r="AFD491" s="309"/>
      <c r="AFE491" s="309"/>
      <c r="AFF491" s="309"/>
      <c r="AFG491" s="309"/>
      <c r="AFH491" s="309"/>
      <c r="AFI491" s="309"/>
      <c r="AFJ491" s="309"/>
      <c r="AFK491" s="309"/>
      <c r="AFL491" s="309"/>
      <c r="AFM491" s="309"/>
      <c r="AFN491" s="309"/>
      <c r="AFO491" s="309"/>
      <c r="AFP491" s="309"/>
      <c r="AFQ491" s="309"/>
      <c r="AFR491" s="309"/>
      <c r="AFS491" s="309"/>
      <c r="AFT491" s="309"/>
      <c r="AFU491" s="309"/>
      <c r="AFV491" s="309"/>
      <c r="AFW491" s="309"/>
      <c r="AFX491" s="309"/>
      <c r="AFY491" s="309"/>
      <c r="AFZ491" s="309"/>
      <c r="AGA491" s="309"/>
      <c r="AGB491" s="309"/>
      <c r="AGC491" s="309"/>
      <c r="AGD491" s="309"/>
      <c r="AGE491" s="309"/>
      <c r="AGF491" s="309"/>
      <c r="AGG491" s="309"/>
      <c r="AGH491" s="309"/>
      <c r="AGI491" s="309"/>
      <c r="AGJ491" s="309"/>
      <c r="AGK491" s="309"/>
      <c r="AGL491" s="309"/>
      <c r="AGM491" s="309"/>
      <c r="AGN491" s="309"/>
      <c r="AGO491" s="309"/>
      <c r="AGP491" s="309"/>
      <c r="AGQ491" s="309"/>
      <c r="AGR491" s="309"/>
      <c r="AGS491" s="309"/>
      <c r="AGT491" s="309"/>
      <c r="AGU491" s="309"/>
      <c r="AGV491" s="309"/>
      <c r="AGW491" s="309"/>
      <c r="AGX491" s="309"/>
      <c r="AGY491" s="309"/>
      <c r="AGZ491" s="309"/>
      <c r="AHA491" s="309"/>
      <c r="AHB491" s="309"/>
      <c r="AHC491" s="309"/>
      <c r="AHD491" s="309"/>
      <c r="AHE491" s="309"/>
      <c r="AHF491" s="309"/>
      <c r="AHG491" s="309"/>
      <c r="AHH491" s="309"/>
      <c r="AHI491" s="309"/>
      <c r="AHJ491" s="309"/>
      <c r="AHK491" s="309"/>
      <c r="AHL491" s="309"/>
      <c r="AHM491" s="309"/>
      <c r="AHN491" s="309"/>
      <c r="AHO491" s="309"/>
      <c r="AHP491" s="309"/>
      <c r="AHQ491" s="309"/>
      <c r="AHR491" s="309"/>
      <c r="AHS491" s="309"/>
      <c r="AHT491" s="309"/>
      <c r="AHU491" s="309"/>
      <c r="AHV491" s="309"/>
      <c r="AHW491" s="309"/>
      <c r="AHX491" s="309"/>
      <c r="AHY491" s="309"/>
      <c r="AHZ491" s="309"/>
      <c r="AIA491" s="309"/>
      <c r="AIB491" s="309"/>
      <c r="AIC491" s="309"/>
      <c r="AID491" s="309"/>
      <c r="AIE491" s="309"/>
      <c r="AIF491" s="309"/>
      <c r="AIG491" s="309"/>
      <c r="AIH491" s="309"/>
      <c r="AII491" s="309"/>
      <c r="AIJ491" s="309"/>
      <c r="AIK491" s="309"/>
      <c r="AIL491" s="309"/>
      <c r="AIM491" s="309"/>
      <c r="AIN491" s="309"/>
      <c r="AIO491" s="309"/>
      <c r="AIP491" s="309"/>
      <c r="AIQ491" s="309"/>
      <c r="AIR491" s="309"/>
      <c r="AIS491" s="309"/>
      <c r="AIT491" s="309"/>
      <c r="AIU491" s="309"/>
      <c r="AIV491" s="309"/>
      <c r="AIW491" s="309"/>
      <c r="AIX491" s="309"/>
      <c r="AIY491" s="309"/>
      <c r="AIZ491" s="309"/>
      <c r="AJA491" s="309"/>
      <c r="AJB491" s="309"/>
      <c r="AJC491" s="309"/>
      <c r="AJD491" s="309"/>
      <c r="AJE491" s="309"/>
      <c r="AJF491" s="309"/>
      <c r="AJG491" s="309"/>
      <c r="AJH491" s="309"/>
      <c r="AJI491" s="309"/>
      <c r="AJJ491" s="309"/>
      <c r="AJK491" s="309"/>
      <c r="AJL491" s="309"/>
      <c r="AJM491" s="309"/>
      <c r="AJN491" s="309"/>
      <c r="AJO491" s="309"/>
      <c r="AJP491" s="309"/>
      <c r="AJQ491" s="309"/>
      <c r="AJR491" s="309"/>
      <c r="AJS491" s="309"/>
      <c r="AJT491" s="309"/>
      <c r="AJU491" s="309"/>
      <c r="AJV491" s="309"/>
      <c r="AJW491" s="309"/>
      <c r="AJX491" s="309"/>
      <c r="AJY491" s="309"/>
      <c r="AJZ491" s="309"/>
      <c r="AKA491" s="309"/>
      <c r="AKB491" s="309"/>
      <c r="AKC491" s="309"/>
      <c r="AKD491" s="309"/>
      <c r="AKE491" s="309"/>
      <c r="AKF491" s="309"/>
      <c r="AKG491" s="309"/>
      <c r="AKH491" s="309"/>
      <c r="AKI491" s="309"/>
      <c r="AKJ491" s="309"/>
      <c r="AKK491" s="309"/>
      <c r="AKL491" s="309"/>
      <c r="AKM491" s="309"/>
      <c r="AKN491" s="309"/>
      <c r="AKO491" s="309"/>
      <c r="AKP491" s="309"/>
      <c r="AKQ491" s="309"/>
      <c r="AKR491" s="309"/>
      <c r="AKS491" s="309"/>
      <c r="AKT491" s="309"/>
      <c r="AKU491" s="309"/>
      <c r="AKV491" s="309"/>
      <c r="AKW491" s="309"/>
      <c r="AKX491" s="309"/>
      <c r="AKY491" s="309"/>
      <c r="AKZ491" s="309"/>
      <c r="ALA491" s="309"/>
      <c r="ALB491" s="309"/>
      <c r="ALC491" s="309"/>
      <c r="ALD491" s="309"/>
      <c r="ALE491" s="309"/>
      <c r="ALF491" s="309"/>
      <c r="ALG491" s="309"/>
      <c r="ALH491" s="309"/>
      <c r="ALI491" s="309"/>
      <c r="ALJ491" s="309"/>
      <c r="ALK491" s="309"/>
      <c r="ALL491" s="309"/>
      <c r="ALM491" s="309"/>
      <c r="ALN491" s="309"/>
      <c r="ALO491" s="309"/>
      <c r="ALP491" s="309"/>
      <c r="ALQ491" s="309"/>
      <c r="ALR491" s="309"/>
      <c r="ALS491" s="309"/>
      <c r="ALT491" s="309"/>
      <c r="ALU491" s="309"/>
      <c r="ALV491" s="309"/>
      <c r="ALW491" s="309"/>
      <c r="ALX491" s="309"/>
      <c r="ALY491" s="309"/>
      <c r="ALZ491" s="309"/>
      <c r="AMA491" s="309"/>
      <c r="AMB491" s="309"/>
      <c r="AMC491" s="309"/>
      <c r="AMD491" s="309"/>
      <c r="AME491" s="309"/>
      <c r="AMF491" s="309"/>
      <c r="AMG491" s="309"/>
      <c r="AMH491" s="309"/>
      <c r="AMI491" s="309"/>
      <c r="AMJ491" s="309"/>
      <c r="AMK491" s="309"/>
      <c r="AML491" s="309"/>
      <c r="AMM491" s="309"/>
      <c r="AMN491" s="309"/>
      <c r="AMO491" s="309"/>
      <c r="AMP491" s="309"/>
      <c r="AMQ491" s="309"/>
      <c r="AMR491" s="309"/>
      <c r="AMS491" s="309"/>
      <c r="AMT491" s="309"/>
      <c r="AMU491" s="309"/>
      <c r="AMV491" s="309"/>
      <c r="AMW491" s="309"/>
      <c r="AMX491" s="309"/>
      <c r="AMY491" s="309"/>
      <c r="AMZ491" s="309"/>
      <c r="ANA491" s="309"/>
      <c r="ANB491" s="309"/>
      <c r="ANC491" s="309"/>
      <c r="AND491" s="309"/>
      <c r="ANE491" s="309"/>
      <c r="ANF491" s="309"/>
      <c r="ANG491" s="309"/>
      <c r="ANH491" s="309"/>
      <c r="ANI491" s="309"/>
      <c r="ANJ491" s="309"/>
      <c r="ANK491" s="309"/>
      <c r="ANL491" s="309"/>
      <c r="ANM491" s="309"/>
      <c r="ANN491" s="309"/>
      <c r="ANO491" s="309"/>
      <c r="ANP491" s="309"/>
      <c r="ANQ491" s="309"/>
      <c r="ANR491" s="309"/>
      <c r="ANS491" s="309"/>
      <c r="ANT491" s="309"/>
      <c r="ANU491" s="309"/>
      <c r="ANV491" s="309"/>
      <c r="ANW491" s="309"/>
      <c r="ANX491" s="309"/>
      <c r="ANY491" s="309"/>
      <c r="ANZ491" s="309"/>
      <c r="AOA491" s="309"/>
      <c r="AOB491" s="309"/>
      <c r="AOC491" s="309"/>
      <c r="AOD491" s="309"/>
      <c r="AOE491" s="309"/>
      <c r="AOF491" s="309"/>
      <c r="AOG491" s="309"/>
      <c r="AOH491" s="309"/>
      <c r="AOI491" s="309"/>
      <c r="AOJ491" s="309"/>
      <c r="AOK491" s="309"/>
      <c r="AOL491" s="309"/>
      <c r="AOM491" s="309"/>
      <c r="AON491" s="309"/>
      <c r="AOO491" s="309"/>
      <c r="AOP491" s="309"/>
      <c r="AOQ491" s="309"/>
      <c r="AOR491" s="309"/>
      <c r="AOS491" s="309"/>
      <c r="AOT491" s="309"/>
      <c r="AOU491" s="309"/>
      <c r="AOV491" s="309"/>
      <c r="AOW491" s="309"/>
      <c r="AOX491" s="309"/>
      <c r="AOY491" s="309"/>
      <c r="AOZ491" s="309"/>
      <c r="APA491" s="309"/>
      <c r="APB491" s="309"/>
      <c r="APC491" s="309"/>
      <c r="APD491" s="309"/>
      <c r="APE491" s="309"/>
      <c r="APF491" s="309"/>
      <c r="APG491" s="309"/>
      <c r="APH491" s="309"/>
      <c r="API491" s="309"/>
      <c r="APJ491" s="309"/>
      <c r="APK491" s="309"/>
      <c r="APL491" s="309"/>
      <c r="APM491" s="309"/>
      <c r="APN491" s="309"/>
      <c r="APO491" s="309"/>
      <c r="APP491" s="309"/>
      <c r="APQ491" s="309"/>
      <c r="APR491" s="309"/>
      <c r="APS491" s="309"/>
      <c r="APT491" s="309"/>
      <c r="APU491" s="309"/>
      <c r="APV491" s="309"/>
      <c r="APW491" s="309"/>
      <c r="APX491" s="309"/>
      <c r="APY491" s="309"/>
      <c r="APZ491" s="309"/>
      <c r="AQA491" s="309"/>
      <c r="AQB491" s="309"/>
      <c r="AQC491" s="309"/>
      <c r="AQD491" s="309"/>
      <c r="AQE491" s="309"/>
      <c r="AQF491" s="309"/>
      <c r="AQG491" s="309"/>
      <c r="AQH491" s="309"/>
      <c r="AQI491" s="309"/>
      <c r="AQJ491" s="309"/>
      <c r="AQK491" s="309"/>
      <c r="AQL491" s="309"/>
      <c r="AQM491" s="309"/>
      <c r="AQN491" s="309"/>
      <c r="AQO491" s="309"/>
      <c r="AQP491" s="309"/>
      <c r="AQQ491" s="309"/>
      <c r="AQR491" s="309"/>
      <c r="AQS491" s="309"/>
      <c r="AQT491" s="309"/>
      <c r="AQU491" s="309"/>
      <c r="AQV491" s="309"/>
      <c r="AQW491" s="309"/>
      <c r="AQX491" s="309"/>
      <c r="AQY491" s="309"/>
      <c r="AQZ491" s="309"/>
      <c r="ARA491" s="309"/>
      <c r="ARB491" s="309"/>
      <c r="ARC491" s="309"/>
      <c r="ARD491" s="309"/>
      <c r="ARE491" s="309"/>
      <c r="ARF491" s="309"/>
      <c r="ARG491" s="309"/>
      <c r="ARH491" s="309"/>
      <c r="ARI491" s="309"/>
      <c r="ARJ491" s="309"/>
      <c r="ARK491" s="309"/>
      <c r="ARL491" s="309"/>
      <c r="ARM491" s="309"/>
      <c r="ARN491" s="309"/>
      <c r="ARO491" s="309"/>
      <c r="ARP491" s="309"/>
      <c r="ARQ491" s="309"/>
      <c r="ARR491" s="309"/>
      <c r="ARS491" s="309"/>
      <c r="ART491" s="309"/>
      <c r="ARU491" s="309"/>
      <c r="ARV491" s="309"/>
      <c r="ARW491" s="309"/>
      <c r="ARX491" s="309"/>
      <c r="ARY491" s="309"/>
      <c r="ARZ491" s="309"/>
      <c r="ASA491" s="309"/>
      <c r="ASB491" s="309"/>
      <c r="ASC491" s="309"/>
      <c r="ASD491" s="309"/>
      <c r="ASE491" s="309"/>
      <c r="ASF491" s="309"/>
      <c r="ASG491" s="309"/>
      <c r="ASH491" s="309"/>
      <c r="ASI491" s="309"/>
      <c r="ASJ491" s="309"/>
      <c r="ASK491" s="309"/>
      <c r="ASL491" s="309"/>
      <c r="ASM491" s="309"/>
      <c r="ASN491" s="309"/>
      <c r="ASO491" s="309"/>
      <c r="ASP491" s="309"/>
      <c r="ASQ491" s="309"/>
      <c r="ASR491" s="309"/>
      <c r="ASS491" s="309"/>
      <c r="AST491" s="309"/>
      <c r="ASU491" s="309"/>
      <c r="ASV491" s="309"/>
      <c r="ASW491" s="309"/>
      <c r="ASX491" s="309"/>
      <c r="ASY491" s="309"/>
      <c r="ASZ491" s="309"/>
      <c r="ATA491" s="309"/>
      <c r="ATB491" s="309"/>
      <c r="ATC491" s="309"/>
      <c r="ATD491" s="309"/>
      <c r="ATE491" s="309"/>
      <c r="ATF491" s="309"/>
      <c r="ATG491" s="309"/>
      <c r="ATH491" s="309"/>
      <c r="ATI491" s="309"/>
      <c r="ATJ491" s="309"/>
      <c r="ATK491" s="309"/>
      <c r="ATL491" s="309"/>
      <c r="ATM491" s="309"/>
      <c r="ATN491" s="309"/>
      <c r="ATO491" s="309"/>
      <c r="ATP491" s="309"/>
      <c r="ATQ491" s="309"/>
      <c r="ATR491" s="309"/>
      <c r="ATS491" s="309"/>
      <c r="ATT491" s="309"/>
      <c r="ATU491" s="309"/>
      <c r="ATV491" s="309"/>
      <c r="ATW491" s="309"/>
      <c r="ATX491" s="309"/>
      <c r="ATY491" s="309"/>
      <c r="ATZ491" s="309"/>
      <c r="AUA491" s="309"/>
      <c r="AUB491" s="309"/>
      <c r="AUC491" s="309"/>
      <c r="AUD491" s="309"/>
      <c r="AUE491" s="309"/>
      <c r="AUF491" s="309"/>
      <c r="AUG491" s="309"/>
      <c r="AUH491" s="309"/>
      <c r="AUI491" s="309"/>
      <c r="AUJ491" s="309"/>
      <c r="AUK491" s="309"/>
      <c r="AUL491" s="309"/>
      <c r="AUM491" s="309"/>
      <c r="AUN491" s="309"/>
      <c r="AUO491" s="309"/>
      <c r="AUP491" s="309"/>
      <c r="AUQ491" s="309"/>
      <c r="AUR491" s="309"/>
      <c r="AUS491" s="309"/>
      <c r="AUT491" s="309"/>
      <c r="AUU491" s="309"/>
      <c r="AUV491" s="309"/>
      <c r="AUW491" s="309"/>
      <c r="AUX491" s="309"/>
      <c r="AUY491" s="309"/>
      <c r="AUZ491" s="309"/>
      <c r="AVA491" s="309"/>
      <c r="AVB491" s="309"/>
      <c r="AVC491" s="309"/>
      <c r="AVD491" s="309"/>
      <c r="AVE491" s="309"/>
      <c r="AVF491" s="309"/>
      <c r="AVG491" s="309"/>
      <c r="AVH491" s="309"/>
      <c r="AVI491" s="309"/>
      <c r="AVJ491" s="309"/>
      <c r="AVK491" s="309"/>
      <c r="AVL491" s="309"/>
      <c r="AVM491" s="309"/>
      <c r="AVN491" s="309"/>
      <c r="AVO491" s="309"/>
      <c r="AVP491" s="309"/>
      <c r="AVQ491" s="309"/>
      <c r="AVR491" s="309"/>
      <c r="AVS491" s="309"/>
      <c r="AVT491" s="309"/>
      <c r="AVU491" s="309"/>
      <c r="AVV491" s="309"/>
      <c r="AVW491" s="309"/>
      <c r="AVX491" s="309"/>
      <c r="AVY491" s="309"/>
      <c r="AVZ491" s="309"/>
      <c r="AWA491" s="309"/>
      <c r="AWB491" s="309"/>
      <c r="AWC491" s="309"/>
      <c r="AWD491" s="309"/>
      <c r="AWE491" s="309"/>
      <c r="AWF491" s="309"/>
      <c r="AWG491" s="309"/>
      <c r="AWH491" s="309"/>
      <c r="AWI491" s="309"/>
      <c r="AWJ491" s="309"/>
      <c r="AWK491" s="309"/>
      <c r="AWL491" s="309"/>
      <c r="AWM491" s="309"/>
      <c r="AWN491" s="309"/>
      <c r="AWO491" s="309"/>
      <c r="AWP491" s="309"/>
      <c r="AWQ491" s="309"/>
      <c r="AWR491" s="309"/>
      <c r="AWS491" s="309"/>
      <c r="AWT491" s="309"/>
      <c r="AWU491" s="309"/>
      <c r="AWV491" s="309"/>
      <c r="AWW491" s="309"/>
      <c r="AWX491" s="309"/>
      <c r="AWY491" s="309"/>
      <c r="AWZ491" s="309"/>
      <c r="AXA491" s="309"/>
      <c r="AXB491" s="309"/>
      <c r="AXC491" s="309"/>
      <c r="AXD491" s="309"/>
      <c r="AXE491" s="309"/>
      <c r="AXF491" s="309"/>
      <c r="AXG491" s="309"/>
      <c r="AXH491" s="309"/>
      <c r="AXI491" s="309"/>
      <c r="AXJ491" s="309"/>
      <c r="AXK491" s="309"/>
      <c r="AXL491" s="309"/>
      <c r="AXM491" s="309"/>
      <c r="AXN491" s="309"/>
      <c r="AXO491" s="309"/>
      <c r="AXP491" s="309"/>
      <c r="AXQ491" s="309"/>
      <c r="AXR491" s="309"/>
      <c r="AXS491" s="309"/>
      <c r="AXT491" s="309"/>
      <c r="AXU491" s="309"/>
      <c r="AXV491" s="309"/>
      <c r="AXW491" s="309"/>
      <c r="AXX491" s="309"/>
      <c r="AXY491" s="309"/>
      <c r="AXZ491" s="309"/>
      <c r="AYA491" s="309"/>
      <c r="AYB491" s="309"/>
      <c r="AYC491" s="309"/>
      <c r="AYD491" s="309"/>
      <c r="AYE491" s="309"/>
      <c r="AYF491" s="309"/>
      <c r="AYG491" s="309"/>
      <c r="AYH491" s="309"/>
      <c r="AYI491" s="309"/>
      <c r="AYJ491" s="309"/>
      <c r="AYK491" s="309"/>
      <c r="AYL491" s="309"/>
      <c r="AYM491" s="309"/>
      <c r="AYN491" s="309"/>
      <c r="AYO491" s="309"/>
      <c r="AYP491" s="309"/>
      <c r="AYQ491" s="309"/>
      <c r="AYR491" s="309"/>
      <c r="AYS491" s="309"/>
      <c r="AYT491" s="309"/>
      <c r="AYU491" s="309"/>
      <c r="AYV491" s="309"/>
      <c r="AYW491" s="309"/>
      <c r="AYX491" s="309"/>
      <c r="AYY491" s="309"/>
      <c r="AYZ491" s="309"/>
      <c r="AZA491" s="309"/>
      <c r="AZB491" s="309"/>
      <c r="AZC491" s="309"/>
      <c r="AZD491" s="309"/>
      <c r="AZE491" s="309"/>
      <c r="AZF491" s="309"/>
      <c r="AZG491" s="309"/>
      <c r="AZH491" s="309"/>
      <c r="AZI491" s="309"/>
      <c r="AZJ491" s="309"/>
      <c r="AZK491" s="309"/>
      <c r="AZL491" s="309"/>
      <c r="AZM491" s="309"/>
      <c r="AZN491" s="309"/>
      <c r="AZO491" s="309"/>
      <c r="AZP491" s="309"/>
      <c r="AZQ491" s="309"/>
      <c r="AZR491" s="309"/>
      <c r="AZS491" s="309"/>
      <c r="AZT491" s="309"/>
      <c r="AZU491" s="309"/>
      <c r="AZV491" s="309"/>
      <c r="AZW491" s="309"/>
      <c r="AZX491" s="309"/>
      <c r="AZY491" s="309"/>
      <c r="AZZ491" s="309"/>
      <c r="BAA491" s="309"/>
      <c r="BAB491" s="309"/>
      <c r="BAC491" s="309"/>
      <c r="BAD491" s="309"/>
      <c r="BAE491" s="309"/>
      <c r="BAF491" s="309"/>
      <c r="BAG491" s="309"/>
      <c r="BAH491" s="309"/>
      <c r="BAI491" s="309"/>
      <c r="BAJ491" s="309"/>
      <c r="BAK491" s="309"/>
      <c r="BAL491" s="309"/>
      <c r="BAM491" s="309"/>
      <c r="BAN491" s="309"/>
      <c r="BAO491" s="309"/>
      <c r="BAP491" s="309"/>
      <c r="BAQ491" s="309"/>
      <c r="BAR491" s="309"/>
      <c r="BAS491" s="309"/>
      <c r="BAT491" s="309"/>
      <c r="BAU491" s="309"/>
      <c r="BAV491" s="309"/>
      <c r="BAW491" s="309"/>
      <c r="BAX491" s="309"/>
      <c r="BAY491" s="309"/>
      <c r="BAZ491" s="309"/>
      <c r="BBA491" s="309"/>
      <c r="BBB491" s="309"/>
      <c r="BBC491" s="309"/>
      <c r="BBD491" s="309"/>
      <c r="BBE491" s="309"/>
      <c r="BBF491" s="309"/>
      <c r="BBG491" s="309"/>
      <c r="BBH491" s="309"/>
      <c r="BBI491" s="309"/>
      <c r="BBJ491" s="309"/>
      <c r="BBK491" s="309"/>
      <c r="BBL491" s="309"/>
      <c r="BBM491" s="309"/>
      <c r="BBN491" s="309"/>
      <c r="BBO491" s="309"/>
      <c r="BBP491" s="309"/>
      <c r="BBQ491" s="309"/>
      <c r="BBR491" s="309"/>
      <c r="BBS491" s="309"/>
      <c r="BBT491" s="309"/>
      <c r="BBU491" s="309"/>
      <c r="BBV491" s="309"/>
      <c r="BBW491" s="309"/>
      <c r="BBX491" s="309"/>
      <c r="BBY491" s="309"/>
      <c r="BBZ491" s="309"/>
      <c r="BCA491" s="309"/>
      <c r="BCB491" s="309"/>
      <c r="BCC491" s="309"/>
      <c r="BCD491" s="309"/>
      <c r="BCE491" s="309"/>
      <c r="BCF491" s="309"/>
      <c r="BCG491" s="309"/>
      <c r="BCH491" s="309"/>
      <c r="BCI491" s="309"/>
      <c r="BCJ491" s="309"/>
      <c r="BCK491" s="309"/>
      <c r="BCL491" s="309"/>
      <c r="BCM491" s="309"/>
      <c r="BCN491" s="309"/>
      <c r="BCO491" s="309"/>
      <c r="BCP491" s="309"/>
      <c r="BCQ491" s="309"/>
      <c r="BCR491" s="309"/>
      <c r="BCS491" s="309"/>
      <c r="BCT491" s="309"/>
      <c r="BCU491" s="309"/>
      <c r="BCV491" s="309"/>
      <c r="BCW491" s="309"/>
      <c r="BCX491" s="309"/>
      <c r="BCY491" s="309"/>
      <c r="BCZ491" s="309"/>
      <c r="BDA491" s="309"/>
      <c r="BDB491" s="309"/>
      <c r="BDC491" s="309"/>
      <c r="BDD491" s="309"/>
      <c r="BDE491" s="309"/>
      <c r="BDF491" s="309"/>
      <c r="BDG491" s="309"/>
      <c r="BDH491" s="309"/>
      <c r="BDI491" s="309"/>
      <c r="BDJ491" s="309"/>
      <c r="BDK491" s="309"/>
      <c r="BDL491" s="309"/>
      <c r="BDM491" s="309"/>
      <c r="BDN491" s="309"/>
      <c r="BDO491" s="309"/>
      <c r="BDP491" s="309"/>
      <c r="BDQ491" s="309"/>
      <c r="BDR491" s="309"/>
      <c r="BDS491" s="309"/>
      <c r="BDT491" s="309"/>
      <c r="BDU491" s="309"/>
      <c r="BDV491" s="309"/>
      <c r="BDW491" s="309"/>
      <c r="BDX491" s="309"/>
      <c r="BDY491" s="309"/>
      <c r="BDZ491" s="309"/>
      <c r="BEA491" s="309"/>
      <c r="BEB491" s="309"/>
      <c r="BEC491" s="309"/>
      <c r="BED491" s="309"/>
      <c r="BEE491" s="309"/>
      <c r="BEF491" s="309"/>
      <c r="BEG491" s="309"/>
      <c r="BEH491" s="309"/>
      <c r="BEI491" s="309"/>
      <c r="BEJ491" s="309"/>
      <c r="BEK491" s="309"/>
      <c r="BEL491" s="309"/>
      <c r="BEM491" s="309"/>
      <c r="BEN491" s="309"/>
      <c r="BEO491" s="309"/>
      <c r="BEP491" s="309"/>
      <c r="BEQ491" s="309"/>
      <c r="BER491" s="309"/>
      <c r="BES491" s="309"/>
      <c r="BET491" s="309"/>
      <c r="BEU491" s="309"/>
      <c r="BEV491" s="309"/>
      <c r="BEW491" s="309"/>
      <c r="BEX491" s="309"/>
      <c r="BEY491" s="309"/>
      <c r="BEZ491" s="309"/>
      <c r="BFA491" s="309"/>
      <c r="BFB491" s="309"/>
      <c r="BFC491" s="309"/>
      <c r="BFD491" s="309"/>
      <c r="BFE491" s="309"/>
      <c r="BFF491" s="309"/>
      <c r="BFG491" s="309"/>
      <c r="BFH491" s="309"/>
      <c r="BFI491" s="309"/>
      <c r="BFJ491" s="309"/>
      <c r="BFK491" s="309"/>
      <c r="BFL491" s="309"/>
      <c r="BFM491" s="309"/>
      <c r="BFN491" s="309"/>
      <c r="BFO491" s="309"/>
      <c r="BFP491" s="309"/>
      <c r="BFQ491" s="309"/>
      <c r="BFR491" s="309"/>
      <c r="BFS491" s="309"/>
      <c r="BFT491" s="309"/>
      <c r="BFU491" s="309"/>
      <c r="BFV491" s="309"/>
      <c r="BFW491" s="309"/>
      <c r="BFX491" s="309"/>
      <c r="BFY491" s="309"/>
      <c r="BFZ491" s="309"/>
      <c r="BGA491" s="309"/>
      <c r="BGB491" s="309"/>
      <c r="BGC491" s="309"/>
      <c r="BGD491" s="309"/>
      <c r="BGE491" s="309"/>
      <c r="BGF491" s="309"/>
      <c r="BGG491" s="309"/>
      <c r="BGH491" s="309"/>
    </row>
    <row r="492" spans="6:1542" s="18" customFormat="1" ht="14.45" customHeight="1" x14ac:dyDescent="0.25">
      <c r="F492" s="68"/>
      <c r="Y492" s="68"/>
      <c r="AC492" s="309"/>
      <c r="AD492" s="309"/>
      <c r="AE492" s="309"/>
      <c r="AF492" s="309"/>
      <c r="AG492" s="309"/>
      <c r="AH492" s="309"/>
      <c r="AI492" s="309"/>
      <c r="AJ492" s="309"/>
      <c r="AK492" s="309"/>
      <c r="AL492" s="309"/>
      <c r="AM492" s="309"/>
      <c r="AN492" s="309"/>
      <c r="AO492" s="309"/>
      <c r="AP492" s="309"/>
      <c r="AQ492" s="309"/>
      <c r="AR492" s="309"/>
      <c r="AS492" s="309"/>
      <c r="AT492" s="309"/>
      <c r="AU492" s="309"/>
      <c r="AV492" s="309"/>
      <c r="AW492" s="309"/>
      <c r="AX492" s="309"/>
      <c r="AY492" s="309"/>
      <c r="AZ492" s="309"/>
      <c r="BA492" s="309"/>
      <c r="BB492" s="309"/>
      <c r="BC492" s="309"/>
      <c r="BD492" s="309"/>
      <c r="BE492" s="309"/>
      <c r="BF492" s="309"/>
      <c r="BG492" s="309"/>
      <c r="BH492" s="309"/>
      <c r="BI492" s="309"/>
      <c r="BJ492" s="309"/>
      <c r="BK492" s="309"/>
      <c r="BL492" s="309"/>
      <c r="BM492" s="309"/>
      <c r="BN492" s="309"/>
      <c r="BO492" s="309"/>
      <c r="BP492" s="309"/>
      <c r="BQ492" s="309"/>
      <c r="BR492" s="309"/>
      <c r="BS492" s="309"/>
      <c r="BT492" s="309"/>
      <c r="BU492" s="309"/>
      <c r="BV492" s="309"/>
      <c r="BW492" s="309"/>
      <c r="BX492" s="309"/>
      <c r="BY492" s="309"/>
      <c r="BZ492" s="309"/>
      <c r="CA492" s="309"/>
      <c r="CB492" s="309"/>
      <c r="CC492" s="309"/>
      <c r="CD492" s="309"/>
      <c r="CE492" s="309"/>
      <c r="CF492" s="309"/>
      <c r="CG492" s="309"/>
      <c r="CH492" s="309"/>
      <c r="CI492" s="309"/>
      <c r="CJ492" s="309"/>
      <c r="CK492" s="309"/>
      <c r="CL492" s="309"/>
      <c r="CM492" s="309"/>
      <c r="CN492" s="309"/>
      <c r="CO492" s="309"/>
      <c r="CP492" s="309"/>
      <c r="CQ492" s="309"/>
      <c r="CR492" s="309"/>
      <c r="CS492" s="309"/>
      <c r="CT492" s="309"/>
      <c r="CU492" s="309"/>
      <c r="CV492" s="309"/>
      <c r="CW492" s="309"/>
      <c r="CX492" s="309"/>
      <c r="CY492" s="309"/>
      <c r="CZ492" s="309"/>
      <c r="DA492" s="309"/>
      <c r="DB492" s="309"/>
      <c r="DC492" s="309"/>
      <c r="DD492" s="309"/>
      <c r="DE492" s="309"/>
      <c r="DF492" s="309"/>
      <c r="DG492" s="309"/>
      <c r="DH492" s="309"/>
      <c r="DI492" s="309"/>
      <c r="DJ492" s="309"/>
      <c r="DK492" s="309"/>
      <c r="DL492" s="309"/>
      <c r="DM492" s="309"/>
      <c r="DN492" s="309"/>
      <c r="DO492" s="309"/>
      <c r="DP492" s="309"/>
      <c r="DQ492" s="309"/>
      <c r="DR492" s="309"/>
      <c r="DS492" s="309"/>
      <c r="DT492" s="309"/>
      <c r="DU492" s="309"/>
      <c r="DV492" s="309"/>
      <c r="DW492" s="309"/>
      <c r="DX492" s="309"/>
      <c r="DY492" s="309"/>
      <c r="DZ492" s="309"/>
      <c r="EA492" s="309"/>
      <c r="EB492" s="309"/>
      <c r="EC492" s="309"/>
      <c r="ED492" s="309"/>
      <c r="EE492" s="309"/>
      <c r="EF492" s="309"/>
      <c r="EG492" s="309"/>
      <c r="EH492" s="309"/>
      <c r="EI492" s="309"/>
      <c r="EJ492" s="309"/>
      <c r="EK492" s="309"/>
      <c r="EL492" s="309"/>
      <c r="EM492" s="309"/>
      <c r="EN492" s="309"/>
      <c r="EO492" s="309"/>
      <c r="EP492" s="309"/>
      <c r="EQ492" s="309"/>
      <c r="ER492" s="309"/>
      <c r="ES492" s="309"/>
      <c r="ET492" s="309"/>
      <c r="EU492" s="309"/>
      <c r="EV492" s="309"/>
      <c r="EW492" s="309"/>
      <c r="EX492" s="309"/>
      <c r="EY492" s="309"/>
      <c r="EZ492" s="309"/>
      <c r="FA492" s="309"/>
      <c r="FB492" s="309"/>
      <c r="FC492" s="309"/>
      <c r="FD492" s="309"/>
      <c r="FE492" s="309"/>
      <c r="FF492" s="309"/>
      <c r="FG492" s="309"/>
      <c r="FH492" s="309"/>
      <c r="FI492" s="309"/>
      <c r="FJ492" s="309"/>
      <c r="FK492" s="309"/>
      <c r="FL492" s="309"/>
      <c r="FM492" s="309"/>
      <c r="FN492" s="309"/>
      <c r="FO492" s="309"/>
      <c r="FP492" s="309"/>
      <c r="FQ492" s="309"/>
      <c r="FR492" s="309"/>
      <c r="FS492" s="309"/>
      <c r="FT492" s="309"/>
      <c r="FU492" s="309"/>
      <c r="FV492" s="309"/>
      <c r="FW492" s="309"/>
      <c r="FX492" s="309"/>
      <c r="FY492" s="309"/>
      <c r="FZ492" s="309"/>
      <c r="GA492" s="309"/>
      <c r="GB492" s="309"/>
      <c r="GC492" s="309"/>
      <c r="GD492" s="309"/>
      <c r="GE492" s="309"/>
      <c r="GF492" s="309"/>
      <c r="GG492" s="309"/>
      <c r="GH492" s="309"/>
      <c r="GI492" s="309"/>
      <c r="GJ492" s="309"/>
      <c r="GK492" s="309"/>
      <c r="GL492" s="309"/>
      <c r="GM492" s="309"/>
      <c r="GN492" s="309"/>
      <c r="GO492" s="309"/>
      <c r="GP492" s="309"/>
      <c r="GQ492" s="309"/>
      <c r="GR492" s="309"/>
      <c r="GS492" s="309"/>
      <c r="GT492" s="309"/>
      <c r="GU492" s="309"/>
      <c r="GV492" s="309"/>
      <c r="GW492" s="309"/>
      <c r="GX492" s="309"/>
      <c r="GY492" s="309"/>
      <c r="GZ492" s="309"/>
      <c r="HA492" s="309"/>
      <c r="HB492" s="309"/>
      <c r="HC492" s="309"/>
      <c r="HD492" s="309"/>
      <c r="HE492" s="309"/>
      <c r="HF492" s="309"/>
      <c r="HG492" s="309"/>
      <c r="HH492" s="309"/>
      <c r="HI492" s="309"/>
      <c r="HJ492" s="309"/>
      <c r="HK492" s="309"/>
      <c r="HL492" s="309"/>
      <c r="HM492" s="309"/>
      <c r="HN492" s="309"/>
      <c r="HO492" s="309"/>
      <c r="HP492" s="309"/>
      <c r="HQ492" s="309"/>
      <c r="HR492" s="309"/>
      <c r="HS492" s="309"/>
      <c r="HT492" s="309"/>
      <c r="HU492" s="309"/>
      <c r="HV492" s="309"/>
      <c r="HW492" s="309"/>
      <c r="HX492" s="309"/>
      <c r="HY492" s="309"/>
      <c r="HZ492" s="309"/>
      <c r="IA492" s="309"/>
      <c r="IB492" s="309"/>
      <c r="IC492" s="309"/>
      <c r="ID492" s="309"/>
      <c r="IE492" s="309"/>
      <c r="IF492" s="309"/>
      <c r="IG492" s="309"/>
      <c r="IH492" s="309"/>
      <c r="II492" s="309"/>
      <c r="IJ492" s="309"/>
      <c r="IK492" s="309"/>
      <c r="IL492" s="309"/>
      <c r="IM492" s="309"/>
      <c r="IN492" s="309"/>
      <c r="IO492" s="309"/>
      <c r="IP492" s="309"/>
      <c r="IQ492" s="309"/>
      <c r="IR492" s="309"/>
      <c r="IS492" s="309"/>
      <c r="IT492" s="309"/>
      <c r="IU492" s="309"/>
      <c r="IV492" s="309"/>
      <c r="IW492" s="309"/>
      <c r="IX492" s="309"/>
      <c r="IY492" s="309"/>
      <c r="IZ492" s="309"/>
      <c r="JA492" s="309"/>
      <c r="JB492" s="309"/>
      <c r="JC492" s="309"/>
      <c r="JD492" s="309"/>
      <c r="JE492" s="309"/>
      <c r="JF492" s="309"/>
      <c r="JG492" s="309"/>
      <c r="JH492" s="309"/>
      <c r="JI492" s="309"/>
      <c r="JJ492" s="309"/>
      <c r="JK492" s="309"/>
      <c r="JL492" s="309"/>
      <c r="JM492" s="309"/>
      <c r="JN492" s="309"/>
      <c r="JO492" s="309"/>
      <c r="JP492" s="309"/>
      <c r="JQ492" s="309"/>
      <c r="JR492" s="309"/>
      <c r="JS492" s="309"/>
      <c r="JT492" s="309"/>
      <c r="JU492" s="309"/>
      <c r="JV492" s="309"/>
      <c r="JW492" s="309"/>
      <c r="JX492" s="309"/>
      <c r="JY492" s="309"/>
      <c r="JZ492" s="309"/>
      <c r="KA492" s="309"/>
      <c r="KB492" s="309"/>
      <c r="KC492" s="309"/>
      <c r="KD492" s="309"/>
      <c r="KE492" s="309"/>
      <c r="KF492" s="309"/>
      <c r="KG492" s="309"/>
      <c r="KH492" s="309"/>
      <c r="KI492" s="309"/>
      <c r="KJ492" s="309"/>
      <c r="KK492" s="309"/>
      <c r="KL492" s="309"/>
      <c r="KM492" s="309"/>
      <c r="KN492" s="309"/>
      <c r="KO492" s="309"/>
      <c r="KP492" s="309"/>
      <c r="KQ492" s="309"/>
      <c r="KR492" s="309"/>
      <c r="KS492" s="309"/>
      <c r="KT492" s="309"/>
      <c r="KU492" s="309"/>
      <c r="KV492" s="309"/>
      <c r="KW492" s="309"/>
      <c r="KX492" s="309"/>
      <c r="KY492" s="309"/>
      <c r="KZ492" s="309"/>
      <c r="LA492" s="309"/>
      <c r="LB492" s="309"/>
      <c r="LC492" s="309"/>
      <c r="LD492" s="309"/>
      <c r="LE492" s="309"/>
      <c r="LF492" s="309"/>
      <c r="LG492" s="309"/>
      <c r="LH492" s="309"/>
      <c r="LI492" s="309"/>
      <c r="LJ492" s="309"/>
      <c r="LK492" s="309"/>
      <c r="LL492" s="309"/>
      <c r="LM492" s="309"/>
      <c r="LN492" s="309"/>
      <c r="LO492" s="309"/>
      <c r="LP492" s="309"/>
      <c r="LQ492" s="309"/>
      <c r="LR492" s="309"/>
      <c r="LS492" s="309"/>
      <c r="LT492" s="309"/>
      <c r="LU492" s="309"/>
      <c r="LV492" s="309"/>
      <c r="LW492" s="309"/>
      <c r="LX492" s="309"/>
      <c r="LY492" s="309"/>
      <c r="LZ492" s="309"/>
      <c r="MA492" s="309"/>
      <c r="MB492" s="309"/>
      <c r="MC492" s="309"/>
      <c r="MD492" s="309"/>
      <c r="ME492" s="309"/>
      <c r="MF492" s="309"/>
      <c r="MG492" s="309"/>
      <c r="MH492" s="309"/>
      <c r="MI492" s="309"/>
      <c r="MJ492" s="309"/>
      <c r="MK492" s="309"/>
      <c r="ML492" s="309"/>
      <c r="MM492" s="309"/>
      <c r="MN492" s="309"/>
      <c r="MO492" s="309"/>
      <c r="MP492" s="309"/>
      <c r="MQ492" s="309"/>
      <c r="MR492" s="309"/>
      <c r="MS492" s="309"/>
      <c r="MT492" s="309"/>
      <c r="MU492" s="309"/>
      <c r="MV492" s="309"/>
      <c r="MW492" s="309"/>
      <c r="MX492" s="309"/>
      <c r="MY492" s="309"/>
      <c r="MZ492" s="309"/>
      <c r="NA492" s="309"/>
      <c r="NB492" s="309"/>
      <c r="NC492" s="309"/>
      <c r="ND492" s="309"/>
      <c r="NE492" s="309"/>
      <c r="NF492" s="309"/>
      <c r="NG492" s="309"/>
      <c r="NH492" s="309"/>
      <c r="NI492" s="309"/>
      <c r="NJ492" s="309"/>
      <c r="NK492" s="309"/>
      <c r="NL492" s="309"/>
      <c r="NM492" s="309"/>
      <c r="NN492" s="309"/>
      <c r="NO492" s="309"/>
      <c r="NP492" s="309"/>
      <c r="NQ492" s="309"/>
      <c r="NR492" s="309"/>
      <c r="NS492" s="309"/>
      <c r="NT492" s="309"/>
      <c r="NU492" s="309"/>
      <c r="NV492" s="309"/>
      <c r="NW492" s="309"/>
      <c r="NX492" s="309"/>
      <c r="NY492" s="309"/>
      <c r="NZ492" s="309"/>
      <c r="OA492" s="309"/>
      <c r="OB492" s="309"/>
      <c r="OC492" s="309"/>
      <c r="OD492" s="309"/>
      <c r="OE492" s="309"/>
      <c r="OF492" s="309"/>
      <c r="OG492" s="309"/>
      <c r="OH492" s="309"/>
      <c r="OI492" s="309"/>
      <c r="OJ492" s="309"/>
      <c r="OK492" s="309"/>
      <c r="OL492" s="309"/>
      <c r="OM492" s="309"/>
      <c r="ON492" s="309"/>
      <c r="OO492" s="309"/>
      <c r="OP492" s="309"/>
      <c r="OQ492" s="309"/>
      <c r="OR492" s="309"/>
      <c r="OS492" s="309"/>
      <c r="OT492" s="309"/>
      <c r="OU492" s="309"/>
      <c r="OV492" s="309"/>
      <c r="OW492" s="309"/>
      <c r="OX492" s="309"/>
      <c r="OY492" s="309"/>
      <c r="OZ492" s="309"/>
      <c r="PA492" s="309"/>
      <c r="PB492" s="309"/>
      <c r="PC492" s="309"/>
      <c r="PD492" s="309"/>
      <c r="PE492" s="309"/>
      <c r="PF492" s="309"/>
      <c r="PG492" s="309"/>
      <c r="PH492" s="309"/>
      <c r="PI492" s="309"/>
      <c r="PJ492" s="309"/>
      <c r="PK492" s="309"/>
      <c r="PL492" s="309"/>
      <c r="PM492" s="309"/>
      <c r="PN492" s="309"/>
      <c r="PO492" s="309"/>
      <c r="PP492" s="309"/>
      <c r="PQ492" s="309"/>
      <c r="PR492" s="309"/>
      <c r="PS492" s="309"/>
      <c r="PT492" s="309"/>
      <c r="PU492" s="309"/>
      <c r="PV492" s="309"/>
      <c r="PW492" s="309"/>
      <c r="PX492" s="309"/>
      <c r="PY492" s="309"/>
      <c r="PZ492" s="309"/>
      <c r="QA492" s="309"/>
      <c r="QB492" s="309"/>
      <c r="QC492" s="309"/>
      <c r="QD492" s="309"/>
      <c r="QE492" s="309"/>
      <c r="QF492" s="309"/>
      <c r="QG492" s="309"/>
      <c r="QH492" s="309"/>
      <c r="QI492" s="309"/>
      <c r="QJ492" s="309"/>
      <c r="QK492" s="309"/>
      <c r="QL492" s="309"/>
      <c r="QM492" s="309"/>
      <c r="QN492" s="309"/>
      <c r="QO492" s="309"/>
      <c r="QP492" s="309"/>
      <c r="QQ492" s="309"/>
      <c r="QR492" s="309"/>
      <c r="QS492" s="309"/>
      <c r="QT492" s="309"/>
      <c r="QU492" s="309"/>
      <c r="QV492" s="309"/>
      <c r="QW492" s="309"/>
      <c r="QX492" s="309"/>
      <c r="QY492" s="309"/>
      <c r="QZ492" s="309"/>
      <c r="RA492" s="309"/>
      <c r="RB492" s="309"/>
      <c r="RC492" s="309"/>
      <c r="RD492" s="309"/>
      <c r="RE492" s="309"/>
      <c r="RF492" s="309"/>
      <c r="RG492" s="309"/>
      <c r="RH492" s="309"/>
      <c r="RI492" s="309"/>
      <c r="RJ492" s="309"/>
      <c r="RK492" s="309"/>
      <c r="RL492" s="309"/>
      <c r="RM492" s="309"/>
      <c r="RN492" s="309"/>
      <c r="RO492" s="309"/>
      <c r="RP492" s="309"/>
      <c r="RQ492" s="309"/>
      <c r="RR492" s="309"/>
      <c r="RS492" s="309"/>
      <c r="RT492" s="309"/>
      <c r="RU492" s="309"/>
      <c r="RV492" s="309"/>
      <c r="RW492" s="309"/>
      <c r="RX492" s="309"/>
      <c r="RY492" s="309"/>
      <c r="RZ492" s="309"/>
      <c r="SA492" s="309"/>
      <c r="SB492" s="309"/>
      <c r="SC492" s="309"/>
      <c r="SD492" s="309"/>
      <c r="SE492" s="309"/>
      <c r="SF492" s="309"/>
      <c r="SG492" s="309"/>
      <c r="SH492" s="309"/>
      <c r="SI492" s="309"/>
      <c r="SJ492" s="309"/>
      <c r="SK492" s="309"/>
      <c r="SL492" s="309"/>
      <c r="SM492" s="309"/>
      <c r="SN492" s="309"/>
      <c r="SO492" s="309"/>
      <c r="SP492" s="309"/>
      <c r="SQ492" s="309"/>
      <c r="SR492" s="309"/>
      <c r="SS492" s="309"/>
      <c r="ST492" s="309"/>
      <c r="SU492" s="309"/>
      <c r="SV492" s="309"/>
      <c r="SW492" s="309"/>
      <c r="SX492" s="309"/>
      <c r="SY492" s="309"/>
      <c r="SZ492" s="309"/>
      <c r="TA492" s="309"/>
      <c r="TB492" s="309"/>
      <c r="TC492" s="309"/>
      <c r="TD492" s="309"/>
      <c r="TE492" s="309"/>
      <c r="TF492" s="309"/>
      <c r="TG492" s="309"/>
      <c r="TH492" s="309"/>
      <c r="TI492" s="309"/>
      <c r="TJ492" s="309"/>
      <c r="TK492" s="309"/>
      <c r="TL492" s="309"/>
      <c r="TM492" s="309"/>
      <c r="TN492" s="309"/>
      <c r="TO492" s="309"/>
      <c r="TP492" s="309"/>
      <c r="TQ492" s="309"/>
      <c r="TR492" s="309"/>
      <c r="TS492" s="309"/>
      <c r="TT492" s="309"/>
      <c r="TU492" s="309"/>
      <c r="TV492" s="309"/>
      <c r="TW492" s="309"/>
      <c r="TX492" s="309"/>
      <c r="TY492" s="309"/>
      <c r="TZ492" s="309"/>
      <c r="UA492" s="309"/>
      <c r="UB492" s="309"/>
      <c r="UC492" s="309"/>
      <c r="UD492" s="309"/>
      <c r="UE492" s="309"/>
      <c r="UF492" s="309"/>
      <c r="UG492" s="309"/>
      <c r="UH492" s="309"/>
      <c r="UI492" s="309"/>
      <c r="UJ492" s="309"/>
      <c r="UK492" s="309"/>
      <c r="UL492" s="309"/>
      <c r="UM492" s="309"/>
      <c r="UN492" s="309"/>
      <c r="UO492" s="309"/>
      <c r="UP492" s="309"/>
      <c r="UQ492" s="309"/>
      <c r="UR492" s="309"/>
      <c r="US492" s="309"/>
      <c r="UT492" s="309"/>
      <c r="UU492" s="309"/>
      <c r="UV492" s="309"/>
      <c r="UW492" s="309"/>
      <c r="UX492" s="309"/>
      <c r="UY492" s="309"/>
      <c r="UZ492" s="309"/>
      <c r="VA492" s="309"/>
      <c r="VB492" s="309"/>
      <c r="VC492" s="309"/>
      <c r="VD492" s="309"/>
      <c r="VE492" s="309"/>
      <c r="VF492" s="309"/>
      <c r="VG492" s="309"/>
      <c r="VH492" s="309"/>
      <c r="VI492" s="309"/>
      <c r="VJ492" s="309"/>
      <c r="VK492" s="309"/>
      <c r="VL492" s="309"/>
      <c r="VM492" s="309"/>
      <c r="VN492" s="309"/>
      <c r="VO492" s="309"/>
      <c r="VP492" s="309"/>
      <c r="VQ492" s="309"/>
      <c r="VR492" s="309"/>
      <c r="VS492" s="309"/>
      <c r="VT492" s="309"/>
      <c r="VU492" s="309"/>
      <c r="VV492" s="309"/>
      <c r="VW492" s="309"/>
      <c r="VX492" s="309"/>
      <c r="VY492" s="309"/>
      <c r="VZ492" s="309"/>
      <c r="WA492" s="309"/>
      <c r="WB492" s="309"/>
      <c r="WC492" s="309"/>
      <c r="WD492" s="309"/>
      <c r="WE492" s="309"/>
      <c r="WF492" s="309"/>
      <c r="WG492" s="309"/>
      <c r="WH492" s="309"/>
      <c r="WI492" s="309"/>
      <c r="WJ492" s="309"/>
      <c r="WK492" s="309"/>
      <c r="WL492" s="309"/>
      <c r="WM492" s="309"/>
      <c r="WN492" s="309"/>
      <c r="WO492" s="309"/>
      <c r="WP492" s="309"/>
      <c r="WQ492" s="309"/>
      <c r="WR492" s="309"/>
      <c r="WS492" s="309"/>
      <c r="WT492" s="309"/>
      <c r="WU492" s="309"/>
      <c r="WV492" s="309"/>
      <c r="WW492" s="309"/>
      <c r="WX492" s="309"/>
      <c r="WY492" s="309"/>
      <c r="WZ492" s="309"/>
      <c r="XA492" s="309"/>
      <c r="XB492" s="309"/>
      <c r="XC492" s="309"/>
      <c r="XD492" s="309"/>
      <c r="XE492" s="309"/>
      <c r="XF492" s="309"/>
      <c r="XG492" s="309"/>
      <c r="XH492" s="309"/>
      <c r="XI492" s="309"/>
      <c r="XJ492" s="309"/>
      <c r="XK492" s="309"/>
      <c r="XL492" s="309"/>
      <c r="XM492" s="309"/>
      <c r="XN492" s="309"/>
      <c r="XO492" s="309"/>
      <c r="XP492" s="309"/>
      <c r="XQ492" s="309"/>
      <c r="XR492" s="309"/>
      <c r="XS492" s="309"/>
      <c r="XT492" s="309"/>
      <c r="XU492" s="309"/>
      <c r="XV492" s="309"/>
      <c r="XW492" s="309"/>
      <c r="XX492" s="309"/>
      <c r="XY492" s="309"/>
      <c r="XZ492" s="309"/>
      <c r="YA492" s="309"/>
      <c r="YB492" s="309"/>
      <c r="YC492" s="309"/>
      <c r="YD492" s="309"/>
      <c r="YE492" s="309"/>
      <c r="YF492" s="309"/>
      <c r="YG492" s="309"/>
      <c r="YH492" s="309"/>
      <c r="YI492" s="309"/>
      <c r="YJ492" s="309"/>
      <c r="YK492" s="309"/>
      <c r="YL492" s="309"/>
      <c r="YM492" s="309"/>
      <c r="YN492" s="309"/>
      <c r="YO492" s="309"/>
      <c r="YP492" s="309"/>
      <c r="YQ492" s="309"/>
      <c r="YR492" s="309"/>
      <c r="YS492" s="309"/>
      <c r="YT492" s="309"/>
      <c r="YU492" s="309"/>
      <c r="YV492" s="309"/>
      <c r="YW492" s="309"/>
      <c r="YX492" s="309"/>
      <c r="YY492" s="309"/>
      <c r="YZ492" s="309"/>
      <c r="ZA492" s="309"/>
      <c r="ZB492" s="309"/>
      <c r="ZC492" s="309"/>
      <c r="ZD492" s="309"/>
      <c r="ZE492" s="309"/>
      <c r="ZF492" s="309"/>
      <c r="ZG492" s="309"/>
      <c r="ZH492" s="309"/>
      <c r="ZI492" s="309"/>
      <c r="ZJ492" s="309"/>
      <c r="ZK492" s="309"/>
      <c r="ZL492" s="309"/>
      <c r="ZM492" s="309"/>
      <c r="ZN492" s="309"/>
      <c r="ZO492" s="309"/>
      <c r="ZP492" s="309"/>
      <c r="ZQ492" s="309"/>
      <c r="ZR492" s="309"/>
      <c r="ZS492" s="309"/>
      <c r="ZT492" s="309"/>
      <c r="ZU492" s="309"/>
      <c r="ZV492" s="309"/>
      <c r="ZW492" s="309"/>
      <c r="ZX492" s="309"/>
      <c r="ZY492" s="309"/>
      <c r="ZZ492" s="309"/>
      <c r="AAA492" s="309"/>
      <c r="AAB492" s="309"/>
      <c r="AAC492" s="309"/>
      <c r="AAD492" s="309"/>
      <c r="AAE492" s="309"/>
      <c r="AAF492" s="309"/>
      <c r="AAG492" s="309"/>
      <c r="AAH492" s="309"/>
      <c r="AAI492" s="309"/>
      <c r="AAJ492" s="309"/>
      <c r="AAK492" s="309"/>
      <c r="AAL492" s="309"/>
      <c r="AAM492" s="309"/>
      <c r="AAN492" s="309"/>
      <c r="AAO492" s="309"/>
      <c r="AAP492" s="309"/>
      <c r="AAQ492" s="309"/>
      <c r="AAR492" s="309"/>
      <c r="AAS492" s="309"/>
      <c r="AAT492" s="309"/>
      <c r="AAU492" s="309"/>
      <c r="AAV492" s="309"/>
      <c r="AAW492" s="309"/>
      <c r="AAX492" s="309"/>
      <c r="AAY492" s="309"/>
      <c r="AAZ492" s="309"/>
      <c r="ABA492" s="309"/>
      <c r="ABB492" s="309"/>
      <c r="ABC492" s="309"/>
      <c r="ABD492" s="309"/>
      <c r="ABE492" s="309"/>
      <c r="ABF492" s="309"/>
      <c r="ABG492" s="309"/>
      <c r="ABH492" s="309"/>
      <c r="ABI492" s="309"/>
      <c r="ABJ492" s="309"/>
      <c r="ABK492" s="309"/>
      <c r="ABL492" s="309"/>
      <c r="ABM492" s="309"/>
      <c r="ABN492" s="309"/>
      <c r="ABO492" s="309"/>
      <c r="ABP492" s="309"/>
      <c r="ABQ492" s="309"/>
      <c r="ABR492" s="309"/>
      <c r="ABS492" s="309"/>
      <c r="ABT492" s="309"/>
      <c r="ABU492" s="309"/>
      <c r="ABV492" s="309"/>
      <c r="ABW492" s="309"/>
      <c r="ABX492" s="309"/>
      <c r="ABY492" s="309"/>
      <c r="ABZ492" s="309"/>
      <c r="ACA492" s="309"/>
      <c r="ACB492" s="309"/>
      <c r="ACC492" s="309"/>
      <c r="ACD492" s="309"/>
      <c r="ACE492" s="309"/>
      <c r="ACF492" s="309"/>
      <c r="ACG492" s="309"/>
      <c r="ACH492" s="309"/>
      <c r="ACI492" s="309"/>
      <c r="ACJ492" s="309"/>
      <c r="ACK492" s="309"/>
      <c r="ACL492" s="309"/>
      <c r="ACM492" s="309"/>
      <c r="ACN492" s="309"/>
      <c r="ACO492" s="309"/>
      <c r="ACP492" s="309"/>
      <c r="ACQ492" s="309"/>
      <c r="ACR492" s="309"/>
      <c r="ACS492" s="309"/>
      <c r="ACT492" s="309"/>
      <c r="ACU492" s="309"/>
      <c r="ACV492" s="309"/>
      <c r="ACW492" s="309"/>
      <c r="ACX492" s="309"/>
      <c r="ACY492" s="309"/>
      <c r="ACZ492" s="309"/>
      <c r="ADA492" s="309"/>
      <c r="ADB492" s="309"/>
      <c r="ADC492" s="309"/>
      <c r="ADD492" s="309"/>
      <c r="ADE492" s="309"/>
      <c r="ADF492" s="309"/>
      <c r="ADG492" s="309"/>
      <c r="ADH492" s="309"/>
      <c r="ADI492" s="309"/>
      <c r="ADJ492" s="309"/>
      <c r="ADK492" s="309"/>
      <c r="ADL492" s="309"/>
      <c r="ADM492" s="309"/>
      <c r="ADN492" s="309"/>
      <c r="ADO492" s="309"/>
      <c r="ADP492" s="309"/>
      <c r="ADQ492" s="309"/>
      <c r="ADR492" s="309"/>
      <c r="ADS492" s="309"/>
      <c r="ADT492" s="309"/>
      <c r="ADU492" s="309"/>
      <c r="ADV492" s="309"/>
      <c r="ADW492" s="309"/>
      <c r="ADX492" s="309"/>
      <c r="ADY492" s="309"/>
      <c r="ADZ492" s="309"/>
      <c r="AEA492" s="309"/>
      <c r="AEB492" s="309"/>
      <c r="AEC492" s="309"/>
      <c r="AED492" s="309"/>
      <c r="AEE492" s="309"/>
      <c r="AEF492" s="309"/>
      <c r="AEG492" s="309"/>
      <c r="AEH492" s="309"/>
      <c r="AEI492" s="309"/>
      <c r="AEJ492" s="309"/>
      <c r="AEK492" s="309"/>
      <c r="AEL492" s="309"/>
      <c r="AEM492" s="309"/>
      <c r="AEN492" s="309"/>
      <c r="AEO492" s="309"/>
      <c r="AEP492" s="309"/>
      <c r="AEQ492" s="309"/>
      <c r="AER492" s="309"/>
      <c r="AES492" s="309"/>
      <c r="AET492" s="309"/>
      <c r="AEU492" s="309"/>
      <c r="AEV492" s="309"/>
      <c r="AEW492" s="309"/>
      <c r="AEX492" s="309"/>
      <c r="AEY492" s="309"/>
      <c r="AEZ492" s="309"/>
      <c r="AFA492" s="309"/>
      <c r="AFB492" s="309"/>
      <c r="AFC492" s="309"/>
      <c r="AFD492" s="309"/>
      <c r="AFE492" s="309"/>
      <c r="AFF492" s="309"/>
      <c r="AFG492" s="309"/>
      <c r="AFH492" s="309"/>
      <c r="AFI492" s="309"/>
      <c r="AFJ492" s="309"/>
      <c r="AFK492" s="309"/>
      <c r="AFL492" s="309"/>
      <c r="AFM492" s="309"/>
      <c r="AFN492" s="309"/>
      <c r="AFO492" s="309"/>
      <c r="AFP492" s="309"/>
      <c r="AFQ492" s="309"/>
      <c r="AFR492" s="309"/>
      <c r="AFS492" s="309"/>
      <c r="AFT492" s="309"/>
      <c r="AFU492" s="309"/>
      <c r="AFV492" s="309"/>
      <c r="AFW492" s="309"/>
      <c r="AFX492" s="309"/>
      <c r="AFY492" s="309"/>
      <c r="AFZ492" s="309"/>
      <c r="AGA492" s="309"/>
      <c r="AGB492" s="309"/>
      <c r="AGC492" s="309"/>
      <c r="AGD492" s="309"/>
      <c r="AGE492" s="309"/>
      <c r="AGF492" s="309"/>
      <c r="AGG492" s="309"/>
      <c r="AGH492" s="309"/>
      <c r="AGI492" s="309"/>
      <c r="AGJ492" s="309"/>
      <c r="AGK492" s="309"/>
      <c r="AGL492" s="309"/>
      <c r="AGM492" s="309"/>
      <c r="AGN492" s="309"/>
      <c r="AGO492" s="309"/>
      <c r="AGP492" s="309"/>
      <c r="AGQ492" s="309"/>
      <c r="AGR492" s="309"/>
      <c r="AGS492" s="309"/>
      <c r="AGT492" s="309"/>
      <c r="AGU492" s="309"/>
      <c r="AGV492" s="309"/>
      <c r="AGW492" s="309"/>
      <c r="AGX492" s="309"/>
      <c r="AGY492" s="309"/>
      <c r="AGZ492" s="309"/>
      <c r="AHA492" s="309"/>
      <c r="AHB492" s="309"/>
      <c r="AHC492" s="309"/>
      <c r="AHD492" s="309"/>
      <c r="AHE492" s="309"/>
      <c r="AHF492" s="309"/>
      <c r="AHG492" s="309"/>
      <c r="AHH492" s="309"/>
      <c r="AHI492" s="309"/>
      <c r="AHJ492" s="309"/>
      <c r="AHK492" s="309"/>
      <c r="AHL492" s="309"/>
      <c r="AHM492" s="309"/>
      <c r="AHN492" s="309"/>
      <c r="AHO492" s="309"/>
      <c r="AHP492" s="309"/>
      <c r="AHQ492" s="309"/>
      <c r="AHR492" s="309"/>
      <c r="AHS492" s="309"/>
      <c r="AHT492" s="309"/>
      <c r="AHU492" s="309"/>
      <c r="AHV492" s="309"/>
      <c r="AHW492" s="309"/>
      <c r="AHX492" s="309"/>
      <c r="AHY492" s="309"/>
      <c r="AHZ492" s="309"/>
      <c r="AIA492" s="309"/>
      <c r="AIB492" s="309"/>
      <c r="AIC492" s="309"/>
      <c r="AID492" s="309"/>
      <c r="AIE492" s="309"/>
      <c r="AIF492" s="309"/>
      <c r="AIG492" s="309"/>
      <c r="AIH492" s="309"/>
      <c r="AII492" s="309"/>
      <c r="AIJ492" s="309"/>
      <c r="AIK492" s="309"/>
      <c r="AIL492" s="309"/>
      <c r="AIM492" s="309"/>
      <c r="AIN492" s="309"/>
      <c r="AIO492" s="309"/>
      <c r="AIP492" s="309"/>
      <c r="AIQ492" s="309"/>
      <c r="AIR492" s="309"/>
      <c r="AIS492" s="309"/>
      <c r="AIT492" s="309"/>
      <c r="AIU492" s="309"/>
      <c r="AIV492" s="309"/>
      <c r="AIW492" s="309"/>
      <c r="AIX492" s="309"/>
      <c r="AIY492" s="309"/>
      <c r="AIZ492" s="309"/>
      <c r="AJA492" s="309"/>
      <c r="AJB492" s="309"/>
      <c r="AJC492" s="309"/>
      <c r="AJD492" s="309"/>
      <c r="AJE492" s="309"/>
      <c r="AJF492" s="309"/>
      <c r="AJG492" s="309"/>
      <c r="AJH492" s="309"/>
      <c r="AJI492" s="309"/>
      <c r="AJJ492" s="309"/>
      <c r="AJK492" s="309"/>
      <c r="AJL492" s="309"/>
      <c r="AJM492" s="309"/>
      <c r="AJN492" s="309"/>
      <c r="AJO492" s="309"/>
      <c r="AJP492" s="309"/>
      <c r="AJQ492" s="309"/>
      <c r="AJR492" s="309"/>
      <c r="AJS492" s="309"/>
      <c r="AJT492" s="309"/>
      <c r="AJU492" s="309"/>
      <c r="AJV492" s="309"/>
      <c r="AJW492" s="309"/>
      <c r="AJX492" s="309"/>
      <c r="AJY492" s="309"/>
      <c r="AJZ492" s="309"/>
      <c r="AKA492" s="309"/>
      <c r="AKB492" s="309"/>
      <c r="AKC492" s="309"/>
      <c r="AKD492" s="309"/>
      <c r="AKE492" s="309"/>
      <c r="AKF492" s="309"/>
      <c r="AKG492" s="309"/>
      <c r="AKH492" s="309"/>
      <c r="AKI492" s="309"/>
      <c r="AKJ492" s="309"/>
      <c r="AKK492" s="309"/>
      <c r="AKL492" s="309"/>
      <c r="AKM492" s="309"/>
      <c r="AKN492" s="309"/>
      <c r="AKO492" s="309"/>
      <c r="AKP492" s="309"/>
      <c r="AKQ492" s="309"/>
      <c r="AKR492" s="309"/>
      <c r="AKS492" s="309"/>
      <c r="AKT492" s="309"/>
      <c r="AKU492" s="309"/>
      <c r="AKV492" s="309"/>
      <c r="AKW492" s="309"/>
      <c r="AKX492" s="309"/>
      <c r="AKY492" s="309"/>
      <c r="AKZ492" s="309"/>
      <c r="ALA492" s="309"/>
      <c r="ALB492" s="309"/>
      <c r="ALC492" s="309"/>
      <c r="ALD492" s="309"/>
      <c r="ALE492" s="309"/>
      <c r="ALF492" s="309"/>
      <c r="ALG492" s="309"/>
      <c r="ALH492" s="309"/>
      <c r="ALI492" s="309"/>
      <c r="ALJ492" s="309"/>
      <c r="ALK492" s="309"/>
      <c r="ALL492" s="309"/>
      <c r="ALM492" s="309"/>
      <c r="ALN492" s="309"/>
      <c r="ALO492" s="309"/>
      <c r="ALP492" s="309"/>
      <c r="ALQ492" s="309"/>
      <c r="ALR492" s="309"/>
      <c r="ALS492" s="309"/>
      <c r="ALT492" s="309"/>
      <c r="ALU492" s="309"/>
      <c r="ALV492" s="309"/>
      <c r="ALW492" s="309"/>
      <c r="ALX492" s="309"/>
      <c r="ALY492" s="309"/>
      <c r="ALZ492" s="309"/>
      <c r="AMA492" s="309"/>
      <c r="AMB492" s="309"/>
      <c r="AMC492" s="309"/>
      <c r="AMD492" s="309"/>
      <c r="AME492" s="309"/>
      <c r="AMF492" s="309"/>
      <c r="AMG492" s="309"/>
      <c r="AMH492" s="309"/>
      <c r="AMI492" s="309"/>
      <c r="AMJ492" s="309"/>
      <c r="AMK492" s="309"/>
      <c r="AML492" s="309"/>
      <c r="AMM492" s="309"/>
      <c r="AMN492" s="309"/>
      <c r="AMO492" s="309"/>
      <c r="AMP492" s="309"/>
      <c r="AMQ492" s="309"/>
      <c r="AMR492" s="309"/>
      <c r="AMS492" s="309"/>
      <c r="AMT492" s="309"/>
      <c r="AMU492" s="309"/>
      <c r="AMV492" s="309"/>
      <c r="AMW492" s="309"/>
      <c r="AMX492" s="309"/>
      <c r="AMY492" s="309"/>
      <c r="AMZ492" s="309"/>
      <c r="ANA492" s="309"/>
      <c r="ANB492" s="309"/>
      <c r="ANC492" s="309"/>
      <c r="AND492" s="309"/>
      <c r="ANE492" s="309"/>
      <c r="ANF492" s="309"/>
      <c r="ANG492" s="309"/>
      <c r="ANH492" s="309"/>
      <c r="ANI492" s="309"/>
      <c r="ANJ492" s="309"/>
      <c r="ANK492" s="309"/>
      <c r="ANL492" s="309"/>
      <c r="ANM492" s="309"/>
      <c r="ANN492" s="309"/>
      <c r="ANO492" s="309"/>
      <c r="ANP492" s="309"/>
      <c r="ANQ492" s="309"/>
      <c r="ANR492" s="309"/>
      <c r="ANS492" s="309"/>
      <c r="ANT492" s="309"/>
      <c r="ANU492" s="309"/>
      <c r="ANV492" s="309"/>
      <c r="ANW492" s="309"/>
      <c r="ANX492" s="309"/>
      <c r="ANY492" s="309"/>
      <c r="ANZ492" s="309"/>
      <c r="AOA492" s="309"/>
      <c r="AOB492" s="309"/>
      <c r="AOC492" s="309"/>
      <c r="AOD492" s="309"/>
      <c r="AOE492" s="309"/>
      <c r="AOF492" s="309"/>
      <c r="AOG492" s="309"/>
      <c r="AOH492" s="309"/>
      <c r="AOI492" s="309"/>
      <c r="AOJ492" s="309"/>
      <c r="AOK492" s="309"/>
      <c r="AOL492" s="309"/>
      <c r="AOM492" s="309"/>
      <c r="AON492" s="309"/>
      <c r="AOO492" s="309"/>
      <c r="AOP492" s="309"/>
      <c r="AOQ492" s="309"/>
      <c r="AOR492" s="309"/>
      <c r="AOS492" s="309"/>
      <c r="AOT492" s="309"/>
      <c r="AOU492" s="309"/>
      <c r="AOV492" s="309"/>
      <c r="AOW492" s="309"/>
      <c r="AOX492" s="309"/>
      <c r="AOY492" s="309"/>
      <c r="AOZ492" s="309"/>
      <c r="APA492" s="309"/>
      <c r="APB492" s="309"/>
      <c r="APC492" s="309"/>
      <c r="APD492" s="309"/>
      <c r="APE492" s="309"/>
      <c r="APF492" s="309"/>
      <c r="APG492" s="309"/>
      <c r="APH492" s="309"/>
      <c r="API492" s="309"/>
      <c r="APJ492" s="309"/>
      <c r="APK492" s="309"/>
      <c r="APL492" s="309"/>
      <c r="APM492" s="309"/>
      <c r="APN492" s="309"/>
      <c r="APO492" s="309"/>
      <c r="APP492" s="309"/>
      <c r="APQ492" s="309"/>
      <c r="APR492" s="309"/>
      <c r="APS492" s="309"/>
      <c r="APT492" s="309"/>
      <c r="APU492" s="309"/>
      <c r="APV492" s="309"/>
      <c r="APW492" s="309"/>
      <c r="APX492" s="309"/>
      <c r="APY492" s="309"/>
      <c r="APZ492" s="309"/>
      <c r="AQA492" s="309"/>
      <c r="AQB492" s="309"/>
      <c r="AQC492" s="309"/>
      <c r="AQD492" s="309"/>
      <c r="AQE492" s="309"/>
      <c r="AQF492" s="309"/>
      <c r="AQG492" s="309"/>
      <c r="AQH492" s="309"/>
      <c r="AQI492" s="309"/>
      <c r="AQJ492" s="309"/>
      <c r="AQK492" s="309"/>
      <c r="AQL492" s="309"/>
      <c r="AQM492" s="309"/>
      <c r="AQN492" s="309"/>
      <c r="AQO492" s="309"/>
      <c r="AQP492" s="309"/>
      <c r="AQQ492" s="309"/>
      <c r="AQR492" s="309"/>
      <c r="AQS492" s="309"/>
      <c r="AQT492" s="309"/>
      <c r="AQU492" s="309"/>
      <c r="AQV492" s="309"/>
      <c r="AQW492" s="309"/>
      <c r="AQX492" s="309"/>
      <c r="AQY492" s="309"/>
      <c r="AQZ492" s="309"/>
      <c r="ARA492" s="309"/>
      <c r="ARB492" s="309"/>
      <c r="ARC492" s="309"/>
      <c r="ARD492" s="309"/>
      <c r="ARE492" s="309"/>
      <c r="ARF492" s="309"/>
      <c r="ARG492" s="309"/>
      <c r="ARH492" s="309"/>
      <c r="ARI492" s="309"/>
      <c r="ARJ492" s="309"/>
      <c r="ARK492" s="309"/>
      <c r="ARL492" s="309"/>
      <c r="ARM492" s="309"/>
      <c r="ARN492" s="309"/>
      <c r="ARO492" s="309"/>
      <c r="ARP492" s="309"/>
      <c r="ARQ492" s="309"/>
      <c r="ARR492" s="309"/>
      <c r="ARS492" s="309"/>
      <c r="ART492" s="309"/>
      <c r="ARU492" s="309"/>
      <c r="ARV492" s="309"/>
      <c r="ARW492" s="309"/>
      <c r="ARX492" s="309"/>
      <c r="ARY492" s="309"/>
      <c r="ARZ492" s="309"/>
      <c r="ASA492" s="309"/>
      <c r="ASB492" s="309"/>
      <c r="ASC492" s="309"/>
      <c r="ASD492" s="309"/>
      <c r="ASE492" s="309"/>
      <c r="ASF492" s="309"/>
      <c r="ASG492" s="309"/>
      <c r="ASH492" s="309"/>
      <c r="ASI492" s="309"/>
      <c r="ASJ492" s="309"/>
      <c r="ASK492" s="309"/>
      <c r="ASL492" s="309"/>
      <c r="ASM492" s="309"/>
      <c r="ASN492" s="309"/>
      <c r="ASO492" s="309"/>
      <c r="ASP492" s="309"/>
      <c r="ASQ492" s="309"/>
      <c r="ASR492" s="309"/>
      <c r="ASS492" s="309"/>
      <c r="AST492" s="309"/>
      <c r="ASU492" s="309"/>
      <c r="ASV492" s="309"/>
      <c r="ASW492" s="309"/>
      <c r="ASX492" s="309"/>
      <c r="ASY492" s="309"/>
      <c r="ASZ492" s="309"/>
      <c r="ATA492" s="309"/>
      <c r="ATB492" s="309"/>
      <c r="ATC492" s="309"/>
      <c r="ATD492" s="309"/>
      <c r="ATE492" s="309"/>
      <c r="ATF492" s="309"/>
      <c r="ATG492" s="309"/>
      <c r="ATH492" s="309"/>
      <c r="ATI492" s="309"/>
      <c r="ATJ492" s="309"/>
      <c r="ATK492" s="309"/>
      <c r="ATL492" s="309"/>
      <c r="ATM492" s="309"/>
      <c r="ATN492" s="309"/>
      <c r="ATO492" s="309"/>
      <c r="ATP492" s="309"/>
      <c r="ATQ492" s="309"/>
      <c r="ATR492" s="309"/>
      <c r="ATS492" s="309"/>
      <c r="ATT492" s="309"/>
      <c r="ATU492" s="309"/>
      <c r="ATV492" s="309"/>
      <c r="ATW492" s="309"/>
      <c r="ATX492" s="309"/>
      <c r="ATY492" s="309"/>
      <c r="ATZ492" s="309"/>
      <c r="AUA492" s="309"/>
      <c r="AUB492" s="309"/>
      <c r="AUC492" s="309"/>
      <c r="AUD492" s="309"/>
      <c r="AUE492" s="309"/>
      <c r="AUF492" s="309"/>
      <c r="AUG492" s="309"/>
      <c r="AUH492" s="309"/>
      <c r="AUI492" s="309"/>
      <c r="AUJ492" s="309"/>
      <c r="AUK492" s="309"/>
      <c r="AUL492" s="309"/>
      <c r="AUM492" s="309"/>
      <c r="AUN492" s="309"/>
      <c r="AUO492" s="309"/>
      <c r="AUP492" s="309"/>
      <c r="AUQ492" s="309"/>
      <c r="AUR492" s="309"/>
      <c r="AUS492" s="309"/>
      <c r="AUT492" s="309"/>
      <c r="AUU492" s="309"/>
      <c r="AUV492" s="309"/>
      <c r="AUW492" s="309"/>
      <c r="AUX492" s="309"/>
      <c r="AUY492" s="309"/>
      <c r="AUZ492" s="309"/>
      <c r="AVA492" s="309"/>
      <c r="AVB492" s="309"/>
      <c r="AVC492" s="309"/>
      <c r="AVD492" s="309"/>
      <c r="AVE492" s="309"/>
      <c r="AVF492" s="309"/>
      <c r="AVG492" s="309"/>
      <c r="AVH492" s="309"/>
      <c r="AVI492" s="309"/>
      <c r="AVJ492" s="309"/>
      <c r="AVK492" s="309"/>
      <c r="AVL492" s="309"/>
      <c r="AVM492" s="309"/>
      <c r="AVN492" s="309"/>
      <c r="AVO492" s="309"/>
      <c r="AVP492" s="309"/>
      <c r="AVQ492" s="309"/>
      <c r="AVR492" s="309"/>
      <c r="AVS492" s="309"/>
      <c r="AVT492" s="309"/>
      <c r="AVU492" s="309"/>
      <c r="AVV492" s="309"/>
      <c r="AVW492" s="309"/>
      <c r="AVX492" s="309"/>
      <c r="AVY492" s="309"/>
      <c r="AVZ492" s="309"/>
      <c r="AWA492" s="309"/>
      <c r="AWB492" s="309"/>
      <c r="AWC492" s="309"/>
      <c r="AWD492" s="309"/>
      <c r="AWE492" s="309"/>
      <c r="AWF492" s="309"/>
      <c r="AWG492" s="309"/>
      <c r="AWH492" s="309"/>
      <c r="AWI492" s="309"/>
      <c r="AWJ492" s="309"/>
      <c r="AWK492" s="309"/>
      <c r="AWL492" s="309"/>
      <c r="AWM492" s="309"/>
      <c r="AWN492" s="309"/>
      <c r="AWO492" s="309"/>
      <c r="AWP492" s="309"/>
      <c r="AWQ492" s="309"/>
      <c r="AWR492" s="309"/>
      <c r="AWS492" s="309"/>
      <c r="AWT492" s="309"/>
      <c r="AWU492" s="309"/>
      <c r="AWV492" s="309"/>
      <c r="AWW492" s="309"/>
      <c r="AWX492" s="309"/>
      <c r="AWY492" s="309"/>
      <c r="AWZ492" s="309"/>
      <c r="AXA492" s="309"/>
      <c r="AXB492" s="309"/>
      <c r="AXC492" s="309"/>
      <c r="AXD492" s="309"/>
      <c r="AXE492" s="309"/>
      <c r="AXF492" s="309"/>
      <c r="AXG492" s="309"/>
      <c r="AXH492" s="309"/>
      <c r="AXI492" s="309"/>
      <c r="AXJ492" s="309"/>
      <c r="AXK492" s="309"/>
      <c r="AXL492" s="309"/>
      <c r="AXM492" s="309"/>
      <c r="AXN492" s="309"/>
      <c r="AXO492" s="309"/>
      <c r="AXP492" s="309"/>
      <c r="AXQ492" s="309"/>
      <c r="AXR492" s="309"/>
      <c r="AXS492" s="309"/>
      <c r="AXT492" s="309"/>
      <c r="AXU492" s="309"/>
      <c r="AXV492" s="309"/>
      <c r="AXW492" s="309"/>
      <c r="AXX492" s="309"/>
      <c r="AXY492" s="309"/>
      <c r="AXZ492" s="309"/>
      <c r="AYA492" s="309"/>
      <c r="AYB492" s="309"/>
      <c r="AYC492" s="309"/>
      <c r="AYD492" s="309"/>
      <c r="AYE492" s="309"/>
      <c r="AYF492" s="309"/>
      <c r="AYG492" s="309"/>
      <c r="AYH492" s="309"/>
      <c r="AYI492" s="309"/>
      <c r="AYJ492" s="309"/>
      <c r="AYK492" s="309"/>
      <c r="AYL492" s="309"/>
      <c r="AYM492" s="309"/>
      <c r="AYN492" s="309"/>
      <c r="AYO492" s="309"/>
      <c r="AYP492" s="309"/>
      <c r="AYQ492" s="309"/>
      <c r="AYR492" s="309"/>
      <c r="AYS492" s="309"/>
      <c r="AYT492" s="309"/>
      <c r="AYU492" s="309"/>
      <c r="AYV492" s="309"/>
      <c r="AYW492" s="309"/>
      <c r="AYX492" s="309"/>
      <c r="AYY492" s="309"/>
      <c r="AYZ492" s="309"/>
      <c r="AZA492" s="309"/>
      <c r="AZB492" s="309"/>
      <c r="AZC492" s="309"/>
      <c r="AZD492" s="309"/>
      <c r="AZE492" s="309"/>
      <c r="AZF492" s="309"/>
      <c r="AZG492" s="309"/>
      <c r="AZH492" s="309"/>
      <c r="AZI492" s="309"/>
      <c r="AZJ492" s="309"/>
      <c r="AZK492" s="309"/>
      <c r="AZL492" s="309"/>
      <c r="AZM492" s="309"/>
      <c r="AZN492" s="309"/>
      <c r="AZO492" s="309"/>
      <c r="AZP492" s="309"/>
      <c r="AZQ492" s="309"/>
      <c r="AZR492" s="309"/>
      <c r="AZS492" s="309"/>
      <c r="AZT492" s="309"/>
      <c r="AZU492" s="309"/>
      <c r="AZV492" s="309"/>
      <c r="AZW492" s="309"/>
      <c r="AZX492" s="309"/>
      <c r="AZY492" s="309"/>
      <c r="AZZ492" s="309"/>
      <c r="BAA492" s="309"/>
      <c r="BAB492" s="309"/>
      <c r="BAC492" s="309"/>
      <c r="BAD492" s="309"/>
      <c r="BAE492" s="309"/>
      <c r="BAF492" s="309"/>
      <c r="BAG492" s="309"/>
      <c r="BAH492" s="309"/>
      <c r="BAI492" s="309"/>
      <c r="BAJ492" s="309"/>
      <c r="BAK492" s="309"/>
      <c r="BAL492" s="309"/>
      <c r="BAM492" s="309"/>
      <c r="BAN492" s="309"/>
      <c r="BAO492" s="309"/>
      <c r="BAP492" s="309"/>
      <c r="BAQ492" s="309"/>
      <c r="BAR492" s="309"/>
      <c r="BAS492" s="309"/>
      <c r="BAT492" s="309"/>
      <c r="BAU492" s="309"/>
      <c r="BAV492" s="309"/>
      <c r="BAW492" s="309"/>
      <c r="BAX492" s="309"/>
      <c r="BAY492" s="309"/>
      <c r="BAZ492" s="309"/>
      <c r="BBA492" s="309"/>
      <c r="BBB492" s="309"/>
      <c r="BBC492" s="309"/>
      <c r="BBD492" s="309"/>
      <c r="BBE492" s="309"/>
      <c r="BBF492" s="309"/>
      <c r="BBG492" s="309"/>
      <c r="BBH492" s="309"/>
      <c r="BBI492" s="309"/>
      <c r="BBJ492" s="309"/>
      <c r="BBK492" s="309"/>
      <c r="BBL492" s="309"/>
      <c r="BBM492" s="309"/>
      <c r="BBN492" s="309"/>
      <c r="BBO492" s="309"/>
      <c r="BBP492" s="309"/>
      <c r="BBQ492" s="309"/>
      <c r="BBR492" s="309"/>
      <c r="BBS492" s="309"/>
      <c r="BBT492" s="309"/>
      <c r="BBU492" s="309"/>
      <c r="BBV492" s="309"/>
      <c r="BBW492" s="309"/>
      <c r="BBX492" s="309"/>
      <c r="BBY492" s="309"/>
      <c r="BBZ492" s="309"/>
      <c r="BCA492" s="309"/>
      <c r="BCB492" s="309"/>
      <c r="BCC492" s="309"/>
      <c r="BCD492" s="309"/>
      <c r="BCE492" s="309"/>
      <c r="BCF492" s="309"/>
      <c r="BCG492" s="309"/>
      <c r="BCH492" s="309"/>
      <c r="BCI492" s="309"/>
      <c r="BCJ492" s="309"/>
      <c r="BCK492" s="309"/>
      <c r="BCL492" s="309"/>
      <c r="BCM492" s="309"/>
      <c r="BCN492" s="309"/>
      <c r="BCO492" s="309"/>
      <c r="BCP492" s="309"/>
      <c r="BCQ492" s="309"/>
      <c r="BCR492" s="309"/>
      <c r="BCS492" s="309"/>
      <c r="BCT492" s="309"/>
      <c r="BCU492" s="309"/>
      <c r="BCV492" s="309"/>
      <c r="BCW492" s="309"/>
      <c r="BCX492" s="309"/>
      <c r="BCY492" s="309"/>
      <c r="BCZ492" s="309"/>
      <c r="BDA492" s="309"/>
      <c r="BDB492" s="309"/>
      <c r="BDC492" s="309"/>
      <c r="BDD492" s="309"/>
      <c r="BDE492" s="309"/>
      <c r="BDF492" s="309"/>
      <c r="BDG492" s="309"/>
      <c r="BDH492" s="309"/>
      <c r="BDI492" s="309"/>
      <c r="BDJ492" s="309"/>
      <c r="BDK492" s="309"/>
      <c r="BDL492" s="309"/>
      <c r="BDM492" s="309"/>
      <c r="BDN492" s="309"/>
      <c r="BDO492" s="309"/>
      <c r="BDP492" s="309"/>
      <c r="BDQ492" s="309"/>
      <c r="BDR492" s="309"/>
      <c r="BDS492" s="309"/>
      <c r="BDT492" s="309"/>
      <c r="BDU492" s="309"/>
      <c r="BDV492" s="309"/>
      <c r="BDW492" s="309"/>
      <c r="BDX492" s="309"/>
      <c r="BDY492" s="309"/>
      <c r="BDZ492" s="309"/>
      <c r="BEA492" s="309"/>
      <c r="BEB492" s="309"/>
      <c r="BEC492" s="309"/>
      <c r="BED492" s="309"/>
      <c r="BEE492" s="309"/>
      <c r="BEF492" s="309"/>
      <c r="BEG492" s="309"/>
      <c r="BEH492" s="309"/>
      <c r="BEI492" s="309"/>
      <c r="BEJ492" s="309"/>
      <c r="BEK492" s="309"/>
      <c r="BEL492" s="309"/>
      <c r="BEM492" s="309"/>
      <c r="BEN492" s="309"/>
      <c r="BEO492" s="309"/>
      <c r="BEP492" s="309"/>
      <c r="BEQ492" s="309"/>
      <c r="BER492" s="309"/>
      <c r="BES492" s="309"/>
      <c r="BET492" s="309"/>
      <c r="BEU492" s="309"/>
      <c r="BEV492" s="309"/>
      <c r="BEW492" s="309"/>
      <c r="BEX492" s="309"/>
      <c r="BEY492" s="309"/>
      <c r="BEZ492" s="309"/>
      <c r="BFA492" s="309"/>
      <c r="BFB492" s="309"/>
      <c r="BFC492" s="309"/>
      <c r="BFD492" s="309"/>
      <c r="BFE492" s="309"/>
      <c r="BFF492" s="309"/>
      <c r="BFG492" s="309"/>
      <c r="BFH492" s="309"/>
      <c r="BFI492" s="309"/>
      <c r="BFJ492" s="309"/>
      <c r="BFK492" s="309"/>
      <c r="BFL492" s="309"/>
      <c r="BFM492" s="309"/>
      <c r="BFN492" s="309"/>
      <c r="BFO492" s="309"/>
      <c r="BFP492" s="309"/>
      <c r="BFQ492" s="309"/>
      <c r="BFR492" s="309"/>
      <c r="BFS492" s="309"/>
      <c r="BFT492" s="309"/>
      <c r="BFU492" s="309"/>
      <c r="BFV492" s="309"/>
      <c r="BFW492" s="309"/>
      <c r="BFX492" s="309"/>
      <c r="BFY492" s="309"/>
      <c r="BFZ492" s="309"/>
      <c r="BGA492" s="309"/>
      <c r="BGB492" s="309"/>
      <c r="BGC492" s="309"/>
      <c r="BGD492" s="309"/>
      <c r="BGE492" s="309"/>
      <c r="BGF492" s="309"/>
      <c r="BGG492" s="309"/>
      <c r="BGH492" s="309"/>
    </row>
    <row r="493" spans="6:1542" s="18" customFormat="1" ht="14.45" customHeight="1" x14ac:dyDescent="0.25">
      <c r="F493" s="68"/>
      <c r="Y493" s="68"/>
      <c r="AC493" s="309"/>
      <c r="AD493" s="309"/>
      <c r="AE493" s="309"/>
      <c r="AF493" s="309"/>
      <c r="AG493" s="309"/>
      <c r="AH493" s="309"/>
      <c r="AI493" s="309"/>
      <c r="AJ493" s="309"/>
      <c r="AK493" s="309"/>
      <c r="AL493" s="309"/>
      <c r="AM493" s="309"/>
      <c r="AN493" s="309"/>
      <c r="AO493" s="309"/>
      <c r="AP493" s="309"/>
      <c r="AQ493" s="309"/>
      <c r="AR493" s="309"/>
      <c r="AS493" s="309"/>
      <c r="AT493" s="309"/>
      <c r="AU493" s="309"/>
      <c r="AV493" s="309"/>
      <c r="AW493" s="309"/>
      <c r="AX493" s="309"/>
      <c r="AY493" s="309"/>
      <c r="AZ493" s="309"/>
      <c r="BA493" s="309"/>
      <c r="BB493" s="309"/>
      <c r="BC493" s="309"/>
      <c r="BD493" s="309"/>
      <c r="BE493" s="309"/>
      <c r="BF493" s="309"/>
      <c r="BG493" s="309"/>
      <c r="BH493" s="309"/>
      <c r="BI493" s="309"/>
      <c r="BJ493" s="309"/>
      <c r="BK493" s="309"/>
      <c r="BL493" s="309"/>
      <c r="BM493" s="309"/>
      <c r="BN493" s="309"/>
      <c r="BO493" s="309"/>
      <c r="BP493" s="309"/>
      <c r="BQ493" s="309"/>
      <c r="BR493" s="309"/>
      <c r="BS493" s="309"/>
      <c r="BT493" s="309"/>
      <c r="BU493" s="309"/>
      <c r="BV493" s="309"/>
      <c r="BW493" s="309"/>
      <c r="BX493" s="309"/>
      <c r="BY493" s="309"/>
      <c r="BZ493" s="309"/>
      <c r="CA493" s="309"/>
      <c r="CB493" s="309"/>
      <c r="CC493" s="309"/>
      <c r="CD493" s="309"/>
      <c r="CE493" s="309"/>
      <c r="CF493" s="309"/>
      <c r="CG493" s="309"/>
      <c r="CH493" s="309"/>
      <c r="CI493" s="309"/>
      <c r="CJ493" s="309"/>
      <c r="CK493" s="309"/>
      <c r="CL493" s="309"/>
      <c r="CM493" s="309"/>
      <c r="CN493" s="309"/>
      <c r="CO493" s="309"/>
      <c r="CP493" s="309"/>
      <c r="CQ493" s="309"/>
      <c r="CR493" s="309"/>
      <c r="CS493" s="309"/>
      <c r="CT493" s="309"/>
      <c r="CU493" s="309"/>
      <c r="CV493" s="309"/>
      <c r="CW493" s="309"/>
      <c r="CX493" s="309"/>
      <c r="CY493" s="309"/>
      <c r="CZ493" s="309"/>
      <c r="DA493" s="309"/>
      <c r="DB493" s="309"/>
      <c r="DC493" s="309"/>
      <c r="DD493" s="309"/>
      <c r="DE493" s="309"/>
      <c r="DF493" s="309"/>
      <c r="DG493" s="309"/>
      <c r="DH493" s="309"/>
      <c r="DI493" s="309"/>
      <c r="DJ493" s="309"/>
      <c r="DK493" s="309"/>
      <c r="DL493" s="309"/>
      <c r="DM493" s="309"/>
      <c r="DN493" s="309"/>
      <c r="DO493" s="309"/>
      <c r="DP493" s="309"/>
      <c r="DQ493" s="309"/>
      <c r="DR493" s="309"/>
      <c r="DS493" s="309"/>
      <c r="DT493" s="309"/>
      <c r="DU493" s="309"/>
      <c r="DV493" s="309"/>
      <c r="DW493" s="309"/>
      <c r="DX493" s="309"/>
      <c r="DY493" s="309"/>
      <c r="DZ493" s="309"/>
      <c r="EA493" s="309"/>
      <c r="EB493" s="309"/>
      <c r="EC493" s="309"/>
      <c r="ED493" s="309"/>
      <c r="EE493" s="309"/>
      <c r="EF493" s="309"/>
      <c r="EG493" s="309"/>
      <c r="EH493" s="309"/>
      <c r="EI493" s="309"/>
      <c r="EJ493" s="309"/>
      <c r="EK493" s="309"/>
      <c r="EL493" s="309"/>
      <c r="EM493" s="309"/>
      <c r="EN493" s="309"/>
      <c r="EO493" s="309"/>
      <c r="EP493" s="309"/>
      <c r="EQ493" s="309"/>
      <c r="ER493" s="309"/>
      <c r="ES493" s="309"/>
      <c r="ET493" s="309"/>
      <c r="EU493" s="309"/>
      <c r="EV493" s="309"/>
      <c r="EW493" s="309"/>
      <c r="EX493" s="309"/>
      <c r="EY493" s="309"/>
      <c r="EZ493" s="309"/>
      <c r="FA493" s="309"/>
      <c r="FB493" s="309"/>
      <c r="FC493" s="309"/>
      <c r="FD493" s="309"/>
      <c r="FE493" s="309"/>
      <c r="FF493" s="309"/>
      <c r="FG493" s="309"/>
      <c r="FH493" s="309"/>
      <c r="FI493" s="309"/>
      <c r="FJ493" s="309"/>
      <c r="FK493" s="309"/>
      <c r="FL493" s="309"/>
      <c r="FM493" s="309"/>
      <c r="FN493" s="309"/>
      <c r="FO493" s="309"/>
      <c r="FP493" s="309"/>
      <c r="FQ493" s="309"/>
      <c r="FR493" s="309"/>
      <c r="FS493" s="309"/>
      <c r="FT493" s="309"/>
      <c r="FU493" s="309"/>
      <c r="FV493" s="309"/>
      <c r="FW493" s="309"/>
      <c r="FX493" s="309"/>
      <c r="FY493" s="309"/>
      <c r="FZ493" s="309"/>
      <c r="GA493" s="309"/>
      <c r="GB493" s="309"/>
      <c r="GC493" s="309"/>
      <c r="GD493" s="309"/>
      <c r="GE493" s="309"/>
      <c r="GF493" s="309"/>
      <c r="GG493" s="309"/>
      <c r="GH493" s="309"/>
      <c r="GI493" s="309"/>
      <c r="GJ493" s="309"/>
      <c r="GK493" s="309"/>
      <c r="GL493" s="309"/>
      <c r="GM493" s="309"/>
      <c r="GN493" s="309"/>
      <c r="GO493" s="309"/>
      <c r="GP493" s="309"/>
      <c r="GQ493" s="309"/>
      <c r="GR493" s="309"/>
      <c r="GS493" s="309"/>
      <c r="GT493" s="309"/>
      <c r="GU493" s="309"/>
      <c r="GV493" s="309"/>
      <c r="GW493" s="309"/>
      <c r="GX493" s="309"/>
      <c r="GY493" s="309"/>
      <c r="GZ493" s="309"/>
      <c r="HA493" s="309"/>
      <c r="HB493" s="309"/>
      <c r="HC493" s="309"/>
      <c r="HD493" s="309"/>
      <c r="HE493" s="309"/>
      <c r="HF493" s="309"/>
      <c r="HG493" s="309"/>
      <c r="HH493" s="309"/>
      <c r="HI493" s="309"/>
      <c r="HJ493" s="309"/>
      <c r="HK493" s="309"/>
      <c r="HL493" s="309"/>
      <c r="HM493" s="309"/>
      <c r="HN493" s="309"/>
      <c r="HO493" s="309"/>
      <c r="HP493" s="309"/>
      <c r="HQ493" s="309"/>
      <c r="HR493" s="309"/>
      <c r="HS493" s="309"/>
      <c r="HT493" s="309"/>
      <c r="HU493" s="309"/>
      <c r="HV493" s="309"/>
      <c r="HW493" s="309"/>
      <c r="HX493" s="309"/>
      <c r="HY493" s="309"/>
      <c r="HZ493" s="309"/>
      <c r="IA493" s="309"/>
      <c r="IB493" s="309"/>
      <c r="IC493" s="309"/>
      <c r="ID493" s="309"/>
      <c r="IE493" s="309"/>
      <c r="IF493" s="309"/>
      <c r="IG493" s="309"/>
      <c r="IH493" s="309"/>
      <c r="II493" s="309"/>
      <c r="IJ493" s="309"/>
      <c r="IK493" s="309"/>
      <c r="IL493" s="309"/>
      <c r="IM493" s="309"/>
      <c r="IN493" s="309"/>
      <c r="IO493" s="309"/>
      <c r="IP493" s="309"/>
      <c r="IQ493" s="309"/>
      <c r="IR493" s="309"/>
      <c r="IS493" s="309"/>
      <c r="IT493" s="309"/>
      <c r="IU493" s="309"/>
      <c r="IV493" s="309"/>
      <c r="IW493" s="309"/>
      <c r="IX493" s="309"/>
      <c r="IY493" s="309"/>
      <c r="IZ493" s="309"/>
      <c r="JA493" s="309"/>
      <c r="JB493" s="309"/>
      <c r="JC493" s="309"/>
      <c r="JD493" s="309"/>
      <c r="JE493" s="309"/>
      <c r="JF493" s="309"/>
      <c r="JG493" s="309"/>
      <c r="JH493" s="309"/>
      <c r="JI493" s="309"/>
      <c r="JJ493" s="309"/>
      <c r="JK493" s="309"/>
      <c r="JL493" s="309"/>
      <c r="JM493" s="309"/>
      <c r="JN493" s="309"/>
      <c r="JO493" s="309"/>
      <c r="JP493" s="309"/>
      <c r="JQ493" s="309"/>
      <c r="JR493" s="309"/>
      <c r="JS493" s="309"/>
      <c r="JT493" s="309"/>
      <c r="JU493" s="309"/>
      <c r="JV493" s="309"/>
      <c r="JW493" s="309"/>
      <c r="JX493" s="309"/>
      <c r="JY493" s="309"/>
      <c r="JZ493" s="309"/>
      <c r="KA493" s="309"/>
      <c r="KB493" s="309"/>
      <c r="KC493" s="309"/>
      <c r="KD493" s="309"/>
      <c r="KE493" s="309"/>
      <c r="KF493" s="309"/>
      <c r="KG493" s="309"/>
      <c r="KH493" s="309"/>
      <c r="KI493" s="309"/>
      <c r="KJ493" s="309"/>
      <c r="KK493" s="309"/>
      <c r="KL493" s="309"/>
      <c r="KM493" s="309"/>
      <c r="KN493" s="309"/>
      <c r="KO493" s="309"/>
      <c r="KP493" s="309"/>
      <c r="KQ493" s="309"/>
      <c r="KR493" s="309"/>
      <c r="KS493" s="309"/>
      <c r="KT493" s="309"/>
      <c r="KU493" s="309"/>
      <c r="KV493" s="309"/>
      <c r="KW493" s="309"/>
      <c r="KX493" s="309"/>
      <c r="KY493" s="309"/>
      <c r="KZ493" s="309"/>
      <c r="LA493" s="309"/>
      <c r="LB493" s="309"/>
      <c r="LC493" s="309"/>
      <c r="LD493" s="309"/>
      <c r="LE493" s="309"/>
      <c r="LF493" s="309"/>
      <c r="LG493" s="309"/>
      <c r="LH493" s="309"/>
      <c r="LI493" s="309"/>
      <c r="LJ493" s="309"/>
      <c r="LK493" s="309"/>
      <c r="LL493" s="309"/>
      <c r="LM493" s="309"/>
      <c r="LN493" s="309"/>
      <c r="LO493" s="309"/>
      <c r="LP493" s="309"/>
      <c r="LQ493" s="309"/>
      <c r="LR493" s="309"/>
      <c r="LS493" s="309"/>
      <c r="LT493" s="309"/>
      <c r="LU493" s="309"/>
      <c r="LV493" s="309"/>
      <c r="LW493" s="309"/>
      <c r="LX493" s="309"/>
      <c r="LY493" s="309"/>
      <c r="LZ493" s="309"/>
      <c r="MA493" s="309"/>
      <c r="MB493" s="309"/>
      <c r="MC493" s="309"/>
      <c r="MD493" s="309"/>
      <c r="ME493" s="309"/>
      <c r="MF493" s="309"/>
      <c r="MG493" s="309"/>
      <c r="MH493" s="309"/>
      <c r="MI493" s="309"/>
      <c r="MJ493" s="309"/>
      <c r="MK493" s="309"/>
      <c r="ML493" s="309"/>
      <c r="MM493" s="309"/>
      <c r="MN493" s="309"/>
      <c r="MO493" s="309"/>
      <c r="MP493" s="309"/>
      <c r="MQ493" s="309"/>
      <c r="MR493" s="309"/>
      <c r="MS493" s="309"/>
      <c r="MT493" s="309"/>
      <c r="MU493" s="309"/>
      <c r="MV493" s="309"/>
      <c r="MW493" s="309"/>
      <c r="MX493" s="309"/>
      <c r="MY493" s="309"/>
      <c r="MZ493" s="309"/>
      <c r="NA493" s="309"/>
      <c r="NB493" s="309"/>
      <c r="NC493" s="309"/>
      <c r="ND493" s="309"/>
      <c r="NE493" s="309"/>
      <c r="NF493" s="309"/>
      <c r="NG493" s="309"/>
      <c r="NH493" s="309"/>
      <c r="NI493" s="309"/>
      <c r="NJ493" s="309"/>
      <c r="NK493" s="309"/>
      <c r="NL493" s="309"/>
      <c r="NM493" s="309"/>
      <c r="NN493" s="309"/>
      <c r="NO493" s="309"/>
      <c r="NP493" s="309"/>
      <c r="NQ493" s="309"/>
      <c r="NR493" s="309"/>
      <c r="NS493" s="309"/>
      <c r="NT493" s="309"/>
      <c r="NU493" s="309"/>
      <c r="NV493" s="309"/>
      <c r="NW493" s="309"/>
      <c r="NX493" s="309"/>
      <c r="NY493" s="309"/>
      <c r="NZ493" s="309"/>
      <c r="OA493" s="309"/>
      <c r="OB493" s="309"/>
      <c r="OC493" s="309"/>
      <c r="OD493" s="309"/>
      <c r="OE493" s="309"/>
      <c r="OF493" s="309"/>
      <c r="OG493" s="309"/>
      <c r="OH493" s="309"/>
      <c r="OI493" s="309"/>
      <c r="OJ493" s="309"/>
      <c r="OK493" s="309"/>
      <c r="OL493" s="309"/>
      <c r="OM493" s="309"/>
      <c r="ON493" s="309"/>
      <c r="OO493" s="309"/>
      <c r="OP493" s="309"/>
      <c r="OQ493" s="309"/>
      <c r="OR493" s="309"/>
      <c r="OS493" s="309"/>
      <c r="OT493" s="309"/>
      <c r="OU493" s="309"/>
      <c r="OV493" s="309"/>
      <c r="OW493" s="309"/>
      <c r="OX493" s="309"/>
      <c r="OY493" s="309"/>
      <c r="OZ493" s="309"/>
      <c r="PA493" s="309"/>
      <c r="PB493" s="309"/>
      <c r="PC493" s="309"/>
      <c r="PD493" s="309"/>
      <c r="PE493" s="309"/>
      <c r="PF493" s="309"/>
      <c r="PG493" s="309"/>
      <c r="PH493" s="309"/>
      <c r="PI493" s="309"/>
      <c r="PJ493" s="309"/>
      <c r="PK493" s="309"/>
      <c r="PL493" s="309"/>
      <c r="PM493" s="309"/>
      <c r="PN493" s="309"/>
      <c r="PO493" s="309"/>
      <c r="PP493" s="309"/>
      <c r="PQ493" s="309"/>
      <c r="PR493" s="309"/>
      <c r="PS493" s="309"/>
      <c r="PT493" s="309"/>
      <c r="PU493" s="309"/>
      <c r="PV493" s="309"/>
      <c r="PW493" s="309"/>
      <c r="PX493" s="309"/>
      <c r="PY493" s="309"/>
      <c r="PZ493" s="309"/>
      <c r="QA493" s="309"/>
      <c r="QB493" s="309"/>
      <c r="QC493" s="309"/>
      <c r="QD493" s="309"/>
      <c r="QE493" s="309"/>
      <c r="QF493" s="309"/>
      <c r="QG493" s="309"/>
      <c r="QH493" s="309"/>
      <c r="QI493" s="309"/>
      <c r="QJ493" s="309"/>
      <c r="QK493" s="309"/>
      <c r="QL493" s="309"/>
      <c r="QM493" s="309"/>
      <c r="QN493" s="309"/>
      <c r="QO493" s="309"/>
      <c r="QP493" s="309"/>
      <c r="QQ493" s="309"/>
      <c r="QR493" s="309"/>
      <c r="QS493" s="309"/>
      <c r="QT493" s="309"/>
      <c r="QU493" s="309"/>
      <c r="QV493" s="309"/>
      <c r="QW493" s="309"/>
      <c r="QX493" s="309"/>
      <c r="QY493" s="309"/>
      <c r="QZ493" s="309"/>
      <c r="RA493" s="309"/>
      <c r="RB493" s="309"/>
      <c r="RC493" s="309"/>
      <c r="RD493" s="309"/>
      <c r="RE493" s="309"/>
      <c r="RF493" s="309"/>
      <c r="RG493" s="309"/>
      <c r="RH493" s="309"/>
      <c r="RI493" s="309"/>
      <c r="RJ493" s="309"/>
      <c r="RK493" s="309"/>
      <c r="RL493" s="309"/>
      <c r="RM493" s="309"/>
      <c r="RN493" s="309"/>
      <c r="RO493" s="309"/>
      <c r="RP493" s="309"/>
      <c r="RQ493" s="309"/>
      <c r="RR493" s="309"/>
      <c r="RS493" s="309"/>
      <c r="RT493" s="309"/>
      <c r="RU493" s="309"/>
      <c r="RV493" s="309"/>
      <c r="RW493" s="309"/>
      <c r="RX493" s="309"/>
      <c r="RY493" s="309"/>
      <c r="RZ493" s="309"/>
      <c r="SA493" s="309"/>
      <c r="SB493" s="309"/>
      <c r="SC493" s="309"/>
      <c r="SD493" s="309"/>
      <c r="SE493" s="309"/>
      <c r="SF493" s="309"/>
      <c r="SG493" s="309"/>
      <c r="SH493" s="309"/>
      <c r="SI493" s="309"/>
      <c r="SJ493" s="309"/>
      <c r="SK493" s="309"/>
      <c r="SL493" s="309"/>
      <c r="SM493" s="309"/>
      <c r="SN493" s="309"/>
      <c r="SO493" s="309"/>
      <c r="SP493" s="309"/>
      <c r="SQ493" s="309"/>
      <c r="SR493" s="309"/>
      <c r="SS493" s="309"/>
      <c r="ST493" s="309"/>
      <c r="SU493" s="309"/>
      <c r="SV493" s="309"/>
      <c r="SW493" s="309"/>
      <c r="SX493" s="309"/>
      <c r="SY493" s="309"/>
      <c r="SZ493" s="309"/>
      <c r="TA493" s="309"/>
      <c r="TB493" s="309"/>
      <c r="TC493" s="309"/>
      <c r="TD493" s="309"/>
      <c r="TE493" s="309"/>
      <c r="TF493" s="309"/>
      <c r="TG493" s="309"/>
      <c r="TH493" s="309"/>
      <c r="TI493" s="309"/>
      <c r="TJ493" s="309"/>
      <c r="TK493" s="309"/>
      <c r="TL493" s="309"/>
      <c r="TM493" s="309"/>
      <c r="TN493" s="309"/>
      <c r="TO493" s="309"/>
      <c r="TP493" s="309"/>
      <c r="TQ493" s="309"/>
      <c r="TR493" s="309"/>
      <c r="TS493" s="309"/>
      <c r="TT493" s="309"/>
      <c r="TU493" s="309"/>
      <c r="TV493" s="309"/>
      <c r="TW493" s="309"/>
      <c r="TX493" s="309"/>
      <c r="TY493" s="309"/>
      <c r="TZ493" s="309"/>
      <c r="UA493" s="309"/>
      <c r="UB493" s="309"/>
      <c r="UC493" s="309"/>
      <c r="UD493" s="309"/>
      <c r="UE493" s="309"/>
      <c r="UF493" s="309"/>
      <c r="UG493" s="309"/>
      <c r="UH493" s="309"/>
      <c r="UI493" s="309"/>
      <c r="UJ493" s="309"/>
      <c r="UK493" s="309"/>
      <c r="UL493" s="309"/>
      <c r="UM493" s="309"/>
      <c r="UN493" s="309"/>
      <c r="UO493" s="309"/>
      <c r="UP493" s="309"/>
      <c r="UQ493" s="309"/>
      <c r="UR493" s="309"/>
      <c r="US493" s="309"/>
      <c r="UT493" s="309"/>
      <c r="UU493" s="309"/>
      <c r="UV493" s="309"/>
      <c r="UW493" s="309"/>
      <c r="UX493" s="309"/>
      <c r="UY493" s="309"/>
      <c r="UZ493" s="309"/>
      <c r="VA493" s="309"/>
      <c r="VB493" s="309"/>
      <c r="VC493" s="309"/>
      <c r="VD493" s="309"/>
      <c r="VE493" s="309"/>
      <c r="VF493" s="309"/>
      <c r="VG493" s="309"/>
      <c r="VH493" s="309"/>
      <c r="VI493" s="309"/>
      <c r="VJ493" s="309"/>
      <c r="VK493" s="309"/>
      <c r="VL493" s="309"/>
      <c r="VM493" s="309"/>
      <c r="VN493" s="309"/>
      <c r="VO493" s="309"/>
      <c r="VP493" s="309"/>
      <c r="VQ493" s="309"/>
      <c r="VR493" s="309"/>
      <c r="VS493" s="309"/>
      <c r="VT493" s="309"/>
      <c r="VU493" s="309"/>
      <c r="VV493" s="309"/>
      <c r="VW493" s="309"/>
      <c r="VX493" s="309"/>
      <c r="VY493" s="309"/>
      <c r="VZ493" s="309"/>
      <c r="WA493" s="309"/>
      <c r="WB493" s="309"/>
      <c r="WC493" s="309"/>
      <c r="WD493" s="309"/>
      <c r="WE493" s="309"/>
      <c r="WF493" s="309"/>
      <c r="WG493" s="309"/>
      <c r="WH493" s="309"/>
      <c r="WI493" s="309"/>
      <c r="WJ493" s="309"/>
      <c r="WK493" s="309"/>
      <c r="WL493" s="309"/>
      <c r="WM493" s="309"/>
      <c r="WN493" s="309"/>
      <c r="WO493" s="309"/>
      <c r="WP493" s="309"/>
      <c r="WQ493" s="309"/>
      <c r="WR493" s="309"/>
      <c r="WS493" s="309"/>
      <c r="WT493" s="309"/>
      <c r="WU493" s="309"/>
      <c r="WV493" s="309"/>
      <c r="WW493" s="309"/>
      <c r="WX493" s="309"/>
      <c r="WY493" s="309"/>
      <c r="WZ493" s="309"/>
      <c r="XA493" s="309"/>
      <c r="XB493" s="309"/>
      <c r="XC493" s="309"/>
      <c r="XD493" s="309"/>
      <c r="XE493" s="309"/>
      <c r="XF493" s="309"/>
      <c r="XG493" s="309"/>
      <c r="XH493" s="309"/>
      <c r="XI493" s="309"/>
      <c r="XJ493" s="309"/>
      <c r="XK493" s="309"/>
      <c r="XL493" s="309"/>
      <c r="XM493" s="309"/>
      <c r="XN493" s="309"/>
      <c r="XO493" s="309"/>
      <c r="XP493" s="309"/>
      <c r="XQ493" s="309"/>
      <c r="XR493" s="309"/>
      <c r="XS493" s="309"/>
      <c r="XT493" s="309"/>
      <c r="XU493" s="309"/>
      <c r="XV493" s="309"/>
      <c r="XW493" s="309"/>
      <c r="XX493" s="309"/>
      <c r="XY493" s="309"/>
      <c r="XZ493" s="309"/>
      <c r="YA493" s="309"/>
      <c r="YB493" s="309"/>
      <c r="YC493" s="309"/>
      <c r="YD493" s="309"/>
      <c r="YE493" s="309"/>
      <c r="YF493" s="309"/>
      <c r="YG493" s="309"/>
      <c r="YH493" s="309"/>
      <c r="YI493" s="309"/>
      <c r="YJ493" s="309"/>
      <c r="YK493" s="309"/>
      <c r="YL493" s="309"/>
      <c r="YM493" s="309"/>
      <c r="YN493" s="309"/>
      <c r="YO493" s="309"/>
      <c r="YP493" s="309"/>
      <c r="YQ493" s="309"/>
      <c r="YR493" s="309"/>
      <c r="YS493" s="309"/>
      <c r="YT493" s="309"/>
      <c r="YU493" s="309"/>
      <c r="YV493" s="309"/>
      <c r="YW493" s="309"/>
      <c r="YX493" s="309"/>
      <c r="YY493" s="309"/>
      <c r="YZ493" s="309"/>
      <c r="ZA493" s="309"/>
      <c r="ZB493" s="309"/>
      <c r="ZC493" s="309"/>
      <c r="ZD493" s="309"/>
      <c r="ZE493" s="309"/>
      <c r="ZF493" s="309"/>
      <c r="ZG493" s="309"/>
      <c r="ZH493" s="309"/>
      <c r="ZI493" s="309"/>
      <c r="ZJ493" s="309"/>
      <c r="ZK493" s="309"/>
      <c r="ZL493" s="309"/>
      <c r="ZM493" s="309"/>
      <c r="ZN493" s="309"/>
      <c r="ZO493" s="309"/>
      <c r="ZP493" s="309"/>
      <c r="ZQ493" s="309"/>
      <c r="ZR493" s="309"/>
      <c r="ZS493" s="309"/>
      <c r="ZT493" s="309"/>
      <c r="ZU493" s="309"/>
      <c r="ZV493" s="309"/>
      <c r="ZW493" s="309"/>
      <c r="ZX493" s="309"/>
      <c r="ZY493" s="309"/>
      <c r="ZZ493" s="309"/>
      <c r="AAA493" s="309"/>
      <c r="AAB493" s="309"/>
      <c r="AAC493" s="309"/>
      <c r="AAD493" s="309"/>
      <c r="AAE493" s="309"/>
      <c r="AAF493" s="309"/>
      <c r="AAG493" s="309"/>
      <c r="AAH493" s="309"/>
      <c r="AAI493" s="309"/>
      <c r="AAJ493" s="309"/>
      <c r="AAK493" s="309"/>
      <c r="AAL493" s="309"/>
      <c r="AAM493" s="309"/>
      <c r="AAN493" s="309"/>
      <c r="AAO493" s="309"/>
      <c r="AAP493" s="309"/>
      <c r="AAQ493" s="309"/>
      <c r="AAR493" s="309"/>
      <c r="AAS493" s="309"/>
      <c r="AAT493" s="309"/>
      <c r="AAU493" s="309"/>
      <c r="AAV493" s="309"/>
      <c r="AAW493" s="309"/>
      <c r="AAX493" s="309"/>
      <c r="AAY493" s="309"/>
      <c r="AAZ493" s="309"/>
      <c r="ABA493" s="309"/>
      <c r="ABB493" s="309"/>
      <c r="ABC493" s="309"/>
      <c r="ABD493" s="309"/>
      <c r="ABE493" s="309"/>
      <c r="ABF493" s="309"/>
      <c r="ABG493" s="309"/>
      <c r="ABH493" s="309"/>
      <c r="ABI493" s="309"/>
      <c r="ABJ493" s="309"/>
      <c r="ABK493" s="309"/>
      <c r="ABL493" s="309"/>
      <c r="ABM493" s="309"/>
      <c r="ABN493" s="309"/>
      <c r="ABO493" s="309"/>
      <c r="ABP493" s="309"/>
      <c r="ABQ493" s="309"/>
      <c r="ABR493" s="309"/>
      <c r="ABS493" s="309"/>
      <c r="ABT493" s="309"/>
      <c r="ABU493" s="309"/>
      <c r="ABV493" s="309"/>
      <c r="ABW493" s="309"/>
      <c r="ABX493" s="309"/>
      <c r="ABY493" s="309"/>
      <c r="ABZ493" s="309"/>
      <c r="ACA493" s="309"/>
      <c r="ACB493" s="309"/>
      <c r="ACC493" s="309"/>
      <c r="ACD493" s="309"/>
      <c r="ACE493" s="309"/>
      <c r="ACF493" s="309"/>
      <c r="ACG493" s="309"/>
      <c r="ACH493" s="309"/>
      <c r="ACI493" s="309"/>
      <c r="ACJ493" s="309"/>
      <c r="ACK493" s="309"/>
      <c r="ACL493" s="309"/>
      <c r="ACM493" s="309"/>
      <c r="ACN493" s="309"/>
      <c r="ACO493" s="309"/>
      <c r="ACP493" s="309"/>
      <c r="ACQ493" s="309"/>
      <c r="ACR493" s="309"/>
      <c r="ACS493" s="309"/>
      <c r="ACT493" s="309"/>
      <c r="ACU493" s="309"/>
      <c r="ACV493" s="309"/>
      <c r="ACW493" s="309"/>
      <c r="ACX493" s="309"/>
      <c r="ACY493" s="309"/>
      <c r="ACZ493" s="309"/>
      <c r="ADA493" s="309"/>
      <c r="ADB493" s="309"/>
      <c r="ADC493" s="309"/>
      <c r="ADD493" s="309"/>
      <c r="ADE493" s="309"/>
      <c r="ADF493" s="309"/>
      <c r="ADG493" s="309"/>
      <c r="ADH493" s="309"/>
      <c r="ADI493" s="309"/>
      <c r="ADJ493" s="309"/>
      <c r="ADK493" s="309"/>
      <c r="ADL493" s="309"/>
      <c r="ADM493" s="309"/>
      <c r="ADN493" s="309"/>
      <c r="ADO493" s="309"/>
      <c r="ADP493" s="309"/>
      <c r="ADQ493" s="309"/>
      <c r="ADR493" s="309"/>
      <c r="ADS493" s="309"/>
      <c r="ADT493" s="309"/>
      <c r="ADU493" s="309"/>
      <c r="ADV493" s="309"/>
      <c r="ADW493" s="309"/>
      <c r="ADX493" s="309"/>
      <c r="ADY493" s="309"/>
      <c r="ADZ493" s="309"/>
      <c r="AEA493" s="309"/>
      <c r="AEB493" s="309"/>
      <c r="AEC493" s="309"/>
      <c r="AED493" s="309"/>
      <c r="AEE493" s="309"/>
      <c r="AEF493" s="309"/>
      <c r="AEG493" s="309"/>
      <c r="AEH493" s="309"/>
      <c r="AEI493" s="309"/>
      <c r="AEJ493" s="309"/>
      <c r="AEK493" s="309"/>
      <c r="AEL493" s="309"/>
      <c r="AEM493" s="309"/>
      <c r="AEN493" s="309"/>
      <c r="AEO493" s="309"/>
      <c r="AEP493" s="309"/>
      <c r="AEQ493" s="309"/>
      <c r="AER493" s="309"/>
      <c r="AES493" s="309"/>
      <c r="AET493" s="309"/>
      <c r="AEU493" s="309"/>
      <c r="AEV493" s="309"/>
      <c r="AEW493" s="309"/>
      <c r="AEX493" s="309"/>
      <c r="AEY493" s="309"/>
      <c r="AEZ493" s="309"/>
      <c r="AFA493" s="309"/>
      <c r="AFB493" s="309"/>
      <c r="AFC493" s="309"/>
      <c r="AFD493" s="309"/>
      <c r="AFE493" s="309"/>
      <c r="AFF493" s="309"/>
      <c r="AFG493" s="309"/>
      <c r="AFH493" s="309"/>
      <c r="AFI493" s="309"/>
      <c r="AFJ493" s="309"/>
      <c r="AFK493" s="309"/>
      <c r="AFL493" s="309"/>
      <c r="AFM493" s="309"/>
      <c r="AFN493" s="309"/>
      <c r="AFO493" s="309"/>
      <c r="AFP493" s="309"/>
      <c r="AFQ493" s="309"/>
      <c r="AFR493" s="309"/>
      <c r="AFS493" s="309"/>
      <c r="AFT493" s="309"/>
      <c r="AFU493" s="309"/>
      <c r="AFV493" s="309"/>
      <c r="AFW493" s="309"/>
      <c r="AFX493" s="309"/>
      <c r="AFY493" s="309"/>
      <c r="AFZ493" s="309"/>
      <c r="AGA493" s="309"/>
      <c r="AGB493" s="309"/>
      <c r="AGC493" s="309"/>
      <c r="AGD493" s="309"/>
      <c r="AGE493" s="309"/>
      <c r="AGF493" s="309"/>
      <c r="AGG493" s="309"/>
      <c r="AGH493" s="309"/>
      <c r="AGI493" s="309"/>
      <c r="AGJ493" s="309"/>
      <c r="AGK493" s="309"/>
      <c r="AGL493" s="309"/>
      <c r="AGM493" s="309"/>
      <c r="AGN493" s="309"/>
      <c r="AGO493" s="309"/>
      <c r="AGP493" s="309"/>
      <c r="AGQ493" s="309"/>
      <c r="AGR493" s="309"/>
      <c r="AGS493" s="309"/>
      <c r="AGT493" s="309"/>
      <c r="AGU493" s="309"/>
      <c r="AGV493" s="309"/>
      <c r="AGW493" s="309"/>
      <c r="AGX493" s="309"/>
      <c r="AGY493" s="309"/>
      <c r="AGZ493" s="309"/>
      <c r="AHA493" s="309"/>
      <c r="AHB493" s="309"/>
      <c r="AHC493" s="309"/>
      <c r="AHD493" s="309"/>
      <c r="AHE493" s="309"/>
      <c r="AHF493" s="309"/>
      <c r="AHG493" s="309"/>
      <c r="AHH493" s="309"/>
      <c r="AHI493" s="309"/>
      <c r="AHJ493" s="309"/>
      <c r="AHK493" s="309"/>
      <c r="AHL493" s="309"/>
      <c r="AHM493" s="309"/>
      <c r="AHN493" s="309"/>
      <c r="AHO493" s="309"/>
      <c r="AHP493" s="309"/>
      <c r="AHQ493" s="309"/>
      <c r="AHR493" s="309"/>
      <c r="AHS493" s="309"/>
      <c r="AHT493" s="309"/>
      <c r="AHU493" s="309"/>
      <c r="AHV493" s="309"/>
      <c r="AHW493" s="309"/>
      <c r="AHX493" s="309"/>
      <c r="AHY493" s="309"/>
      <c r="AHZ493" s="309"/>
      <c r="AIA493" s="309"/>
      <c r="AIB493" s="309"/>
      <c r="AIC493" s="309"/>
      <c r="AID493" s="309"/>
      <c r="AIE493" s="309"/>
      <c r="AIF493" s="309"/>
      <c r="AIG493" s="309"/>
      <c r="AIH493" s="309"/>
      <c r="AII493" s="309"/>
      <c r="AIJ493" s="309"/>
      <c r="AIK493" s="309"/>
      <c r="AIL493" s="309"/>
      <c r="AIM493" s="309"/>
      <c r="AIN493" s="309"/>
      <c r="AIO493" s="309"/>
      <c r="AIP493" s="309"/>
      <c r="AIQ493" s="309"/>
      <c r="AIR493" s="309"/>
      <c r="AIS493" s="309"/>
      <c r="AIT493" s="309"/>
      <c r="AIU493" s="309"/>
      <c r="AIV493" s="309"/>
      <c r="AIW493" s="309"/>
      <c r="AIX493" s="309"/>
      <c r="AIY493" s="309"/>
      <c r="AIZ493" s="309"/>
      <c r="AJA493" s="309"/>
      <c r="AJB493" s="309"/>
      <c r="AJC493" s="309"/>
      <c r="AJD493" s="309"/>
      <c r="AJE493" s="309"/>
      <c r="AJF493" s="309"/>
      <c r="AJG493" s="309"/>
      <c r="AJH493" s="309"/>
      <c r="AJI493" s="309"/>
      <c r="AJJ493" s="309"/>
      <c r="AJK493" s="309"/>
      <c r="AJL493" s="309"/>
      <c r="AJM493" s="309"/>
      <c r="AJN493" s="309"/>
      <c r="AJO493" s="309"/>
      <c r="AJP493" s="309"/>
      <c r="AJQ493" s="309"/>
      <c r="AJR493" s="309"/>
      <c r="AJS493" s="309"/>
      <c r="AJT493" s="309"/>
      <c r="AJU493" s="309"/>
      <c r="AJV493" s="309"/>
      <c r="AJW493" s="309"/>
      <c r="AJX493" s="309"/>
      <c r="AJY493" s="309"/>
      <c r="AJZ493" s="309"/>
      <c r="AKA493" s="309"/>
      <c r="AKB493" s="309"/>
      <c r="AKC493" s="309"/>
      <c r="AKD493" s="309"/>
      <c r="AKE493" s="309"/>
      <c r="AKF493" s="309"/>
      <c r="AKG493" s="309"/>
      <c r="AKH493" s="309"/>
      <c r="AKI493" s="309"/>
      <c r="AKJ493" s="309"/>
      <c r="AKK493" s="309"/>
      <c r="AKL493" s="309"/>
      <c r="AKM493" s="309"/>
      <c r="AKN493" s="309"/>
      <c r="AKO493" s="309"/>
      <c r="AKP493" s="309"/>
      <c r="AKQ493" s="309"/>
      <c r="AKR493" s="309"/>
      <c r="AKS493" s="309"/>
      <c r="AKT493" s="309"/>
      <c r="AKU493" s="309"/>
      <c r="AKV493" s="309"/>
      <c r="AKW493" s="309"/>
      <c r="AKX493" s="309"/>
      <c r="AKY493" s="309"/>
      <c r="AKZ493" s="309"/>
      <c r="ALA493" s="309"/>
      <c r="ALB493" s="309"/>
      <c r="ALC493" s="309"/>
      <c r="ALD493" s="309"/>
      <c r="ALE493" s="309"/>
      <c r="ALF493" s="309"/>
      <c r="ALG493" s="309"/>
      <c r="ALH493" s="309"/>
      <c r="ALI493" s="309"/>
      <c r="ALJ493" s="309"/>
      <c r="ALK493" s="309"/>
      <c r="ALL493" s="309"/>
      <c r="ALM493" s="309"/>
      <c r="ALN493" s="309"/>
      <c r="ALO493" s="309"/>
      <c r="ALP493" s="309"/>
      <c r="ALQ493" s="309"/>
      <c r="ALR493" s="309"/>
      <c r="ALS493" s="309"/>
      <c r="ALT493" s="309"/>
      <c r="ALU493" s="309"/>
      <c r="ALV493" s="309"/>
      <c r="ALW493" s="309"/>
      <c r="ALX493" s="309"/>
      <c r="ALY493" s="309"/>
      <c r="ALZ493" s="309"/>
      <c r="AMA493" s="309"/>
      <c r="AMB493" s="309"/>
      <c r="AMC493" s="309"/>
      <c r="AMD493" s="309"/>
      <c r="AME493" s="309"/>
      <c r="AMF493" s="309"/>
      <c r="AMG493" s="309"/>
      <c r="AMH493" s="309"/>
      <c r="AMI493" s="309"/>
      <c r="AMJ493" s="309"/>
      <c r="AMK493" s="309"/>
      <c r="AML493" s="309"/>
      <c r="AMM493" s="309"/>
      <c r="AMN493" s="309"/>
      <c r="AMO493" s="309"/>
      <c r="AMP493" s="309"/>
      <c r="AMQ493" s="309"/>
      <c r="AMR493" s="309"/>
      <c r="AMS493" s="309"/>
      <c r="AMT493" s="309"/>
      <c r="AMU493" s="309"/>
      <c r="AMV493" s="309"/>
      <c r="AMW493" s="309"/>
      <c r="AMX493" s="309"/>
      <c r="AMY493" s="309"/>
      <c r="AMZ493" s="309"/>
      <c r="ANA493" s="309"/>
      <c r="ANB493" s="309"/>
      <c r="ANC493" s="309"/>
      <c r="AND493" s="309"/>
      <c r="ANE493" s="309"/>
      <c r="ANF493" s="309"/>
      <c r="ANG493" s="309"/>
      <c r="ANH493" s="309"/>
      <c r="ANI493" s="309"/>
      <c r="ANJ493" s="309"/>
      <c r="ANK493" s="309"/>
      <c r="ANL493" s="309"/>
      <c r="ANM493" s="309"/>
      <c r="ANN493" s="309"/>
      <c r="ANO493" s="309"/>
      <c r="ANP493" s="309"/>
      <c r="ANQ493" s="309"/>
      <c r="ANR493" s="309"/>
      <c r="ANS493" s="309"/>
      <c r="ANT493" s="309"/>
      <c r="ANU493" s="309"/>
      <c r="ANV493" s="309"/>
      <c r="ANW493" s="309"/>
      <c r="ANX493" s="309"/>
      <c r="ANY493" s="309"/>
      <c r="ANZ493" s="309"/>
      <c r="AOA493" s="309"/>
      <c r="AOB493" s="309"/>
      <c r="AOC493" s="309"/>
      <c r="AOD493" s="309"/>
      <c r="AOE493" s="309"/>
      <c r="AOF493" s="309"/>
      <c r="AOG493" s="309"/>
      <c r="AOH493" s="309"/>
      <c r="AOI493" s="309"/>
      <c r="AOJ493" s="309"/>
      <c r="AOK493" s="309"/>
      <c r="AOL493" s="309"/>
      <c r="AOM493" s="309"/>
      <c r="AON493" s="309"/>
      <c r="AOO493" s="309"/>
      <c r="AOP493" s="309"/>
      <c r="AOQ493" s="309"/>
      <c r="AOR493" s="309"/>
      <c r="AOS493" s="309"/>
      <c r="AOT493" s="309"/>
      <c r="AOU493" s="309"/>
      <c r="AOV493" s="309"/>
      <c r="AOW493" s="309"/>
      <c r="AOX493" s="309"/>
      <c r="AOY493" s="309"/>
      <c r="AOZ493" s="309"/>
      <c r="APA493" s="309"/>
      <c r="APB493" s="309"/>
      <c r="APC493" s="309"/>
      <c r="APD493" s="309"/>
      <c r="APE493" s="309"/>
      <c r="APF493" s="309"/>
      <c r="APG493" s="309"/>
      <c r="APH493" s="309"/>
      <c r="API493" s="309"/>
      <c r="APJ493" s="309"/>
      <c r="APK493" s="309"/>
      <c r="APL493" s="309"/>
      <c r="APM493" s="309"/>
      <c r="APN493" s="309"/>
      <c r="APO493" s="309"/>
      <c r="APP493" s="309"/>
      <c r="APQ493" s="309"/>
      <c r="APR493" s="309"/>
      <c r="APS493" s="309"/>
      <c r="APT493" s="309"/>
      <c r="APU493" s="309"/>
      <c r="APV493" s="309"/>
      <c r="APW493" s="309"/>
      <c r="APX493" s="309"/>
      <c r="APY493" s="309"/>
      <c r="APZ493" s="309"/>
      <c r="AQA493" s="309"/>
      <c r="AQB493" s="309"/>
      <c r="AQC493" s="309"/>
      <c r="AQD493" s="309"/>
      <c r="AQE493" s="309"/>
      <c r="AQF493" s="309"/>
      <c r="AQG493" s="309"/>
      <c r="AQH493" s="309"/>
      <c r="AQI493" s="309"/>
      <c r="AQJ493" s="309"/>
      <c r="AQK493" s="309"/>
      <c r="AQL493" s="309"/>
      <c r="AQM493" s="309"/>
      <c r="AQN493" s="309"/>
      <c r="AQO493" s="309"/>
      <c r="AQP493" s="309"/>
      <c r="AQQ493" s="309"/>
      <c r="AQR493" s="309"/>
      <c r="AQS493" s="309"/>
      <c r="AQT493" s="309"/>
      <c r="AQU493" s="309"/>
      <c r="AQV493" s="309"/>
      <c r="AQW493" s="309"/>
      <c r="AQX493" s="309"/>
      <c r="AQY493" s="309"/>
      <c r="AQZ493" s="309"/>
      <c r="ARA493" s="309"/>
      <c r="ARB493" s="309"/>
      <c r="ARC493" s="309"/>
      <c r="ARD493" s="309"/>
      <c r="ARE493" s="309"/>
      <c r="ARF493" s="309"/>
      <c r="ARG493" s="309"/>
      <c r="ARH493" s="309"/>
      <c r="ARI493" s="309"/>
      <c r="ARJ493" s="309"/>
      <c r="ARK493" s="309"/>
      <c r="ARL493" s="309"/>
      <c r="ARM493" s="309"/>
      <c r="ARN493" s="309"/>
      <c r="ARO493" s="309"/>
      <c r="ARP493" s="309"/>
      <c r="ARQ493" s="309"/>
      <c r="ARR493" s="309"/>
      <c r="ARS493" s="309"/>
      <c r="ART493" s="309"/>
      <c r="ARU493" s="309"/>
      <c r="ARV493" s="309"/>
      <c r="ARW493" s="309"/>
      <c r="ARX493" s="309"/>
      <c r="ARY493" s="309"/>
      <c r="ARZ493" s="309"/>
      <c r="ASA493" s="309"/>
      <c r="ASB493" s="309"/>
      <c r="ASC493" s="309"/>
      <c r="ASD493" s="309"/>
      <c r="ASE493" s="309"/>
      <c r="ASF493" s="309"/>
      <c r="ASG493" s="309"/>
      <c r="ASH493" s="309"/>
      <c r="ASI493" s="309"/>
      <c r="ASJ493" s="309"/>
      <c r="ASK493" s="309"/>
      <c r="ASL493" s="309"/>
      <c r="ASM493" s="309"/>
      <c r="ASN493" s="309"/>
      <c r="ASO493" s="309"/>
      <c r="ASP493" s="309"/>
      <c r="ASQ493" s="309"/>
      <c r="ASR493" s="309"/>
      <c r="ASS493" s="309"/>
      <c r="AST493" s="309"/>
      <c r="ASU493" s="309"/>
      <c r="ASV493" s="309"/>
      <c r="ASW493" s="309"/>
      <c r="ASX493" s="309"/>
      <c r="ASY493" s="309"/>
      <c r="ASZ493" s="309"/>
      <c r="ATA493" s="309"/>
      <c r="ATB493" s="309"/>
      <c r="ATC493" s="309"/>
      <c r="ATD493" s="309"/>
      <c r="ATE493" s="309"/>
      <c r="ATF493" s="309"/>
      <c r="ATG493" s="309"/>
      <c r="ATH493" s="309"/>
      <c r="ATI493" s="309"/>
      <c r="ATJ493" s="309"/>
      <c r="ATK493" s="309"/>
      <c r="ATL493" s="309"/>
      <c r="ATM493" s="309"/>
      <c r="ATN493" s="309"/>
      <c r="ATO493" s="309"/>
      <c r="ATP493" s="309"/>
      <c r="ATQ493" s="309"/>
      <c r="ATR493" s="309"/>
      <c r="ATS493" s="309"/>
      <c r="ATT493" s="309"/>
      <c r="ATU493" s="309"/>
      <c r="ATV493" s="309"/>
      <c r="ATW493" s="309"/>
      <c r="ATX493" s="309"/>
      <c r="ATY493" s="309"/>
      <c r="ATZ493" s="309"/>
      <c r="AUA493" s="309"/>
      <c r="AUB493" s="309"/>
      <c r="AUC493" s="309"/>
      <c r="AUD493" s="309"/>
      <c r="AUE493" s="309"/>
      <c r="AUF493" s="309"/>
      <c r="AUG493" s="309"/>
      <c r="AUH493" s="309"/>
      <c r="AUI493" s="309"/>
      <c r="AUJ493" s="309"/>
      <c r="AUK493" s="309"/>
      <c r="AUL493" s="309"/>
      <c r="AUM493" s="309"/>
      <c r="AUN493" s="309"/>
      <c r="AUO493" s="309"/>
      <c r="AUP493" s="309"/>
      <c r="AUQ493" s="309"/>
      <c r="AUR493" s="309"/>
      <c r="AUS493" s="309"/>
      <c r="AUT493" s="309"/>
      <c r="AUU493" s="309"/>
      <c r="AUV493" s="309"/>
      <c r="AUW493" s="309"/>
      <c r="AUX493" s="309"/>
      <c r="AUY493" s="309"/>
      <c r="AUZ493" s="309"/>
      <c r="AVA493" s="309"/>
      <c r="AVB493" s="309"/>
      <c r="AVC493" s="309"/>
      <c r="AVD493" s="309"/>
      <c r="AVE493" s="309"/>
      <c r="AVF493" s="309"/>
      <c r="AVG493" s="309"/>
      <c r="AVH493" s="309"/>
      <c r="AVI493" s="309"/>
      <c r="AVJ493" s="309"/>
      <c r="AVK493" s="309"/>
      <c r="AVL493" s="309"/>
      <c r="AVM493" s="309"/>
      <c r="AVN493" s="309"/>
      <c r="AVO493" s="309"/>
      <c r="AVP493" s="309"/>
      <c r="AVQ493" s="309"/>
      <c r="AVR493" s="309"/>
      <c r="AVS493" s="309"/>
      <c r="AVT493" s="309"/>
      <c r="AVU493" s="309"/>
      <c r="AVV493" s="309"/>
      <c r="AVW493" s="309"/>
      <c r="AVX493" s="309"/>
      <c r="AVY493" s="309"/>
      <c r="AVZ493" s="309"/>
      <c r="AWA493" s="309"/>
      <c r="AWB493" s="309"/>
      <c r="AWC493" s="309"/>
      <c r="AWD493" s="309"/>
      <c r="AWE493" s="309"/>
      <c r="AWF493" s="309"/>
      <c r="AWG493" s="309"/>
      <c r="AWH493" s="309"/>
      <c r="AWI493" s="309"/>
      <c r="AWJ493" s="309"/>
      <c r="AWK493" s="309"/>
      <c r="AWL493" s="309"/>
      <c r="AWM493" s="309"/>
      <c r="AWN493" s="309"/>
      <c r="AWO493" s="309"/>
      <c r="AWP493" s="309"/>
      <c r="AWQ493" s="309"/>
      <c r="AWR493" s="309"/>
      <c r="AWS493" s="309"/>
      <c r="AWT493" s="309"/>
      <c r="AWU493" s="309"/>
      <c r="AWV493" s="309"/>
      <c r="AWW493" s="309"/>
      <c r="AWX493" s="309"/>
      <c r="AWY493" s="309"/>
      <c r="AWZ493" s="309"/>
      <c r="AXA493" s="309"/>
      <c r="AXB493" s="309"/>
      <c r="AXC493" s="309"/>
      <c r="AXD493" s="309"/>
      <c r="AXE493" s="309"/>
      <c r="AXF493" s="309"/>
      <c r="AXG493" s="309"/>
      <c r="AXH493" s="309"/>
      <c r="AXI493" s="309"/>
      <c r="AXJ493" s="309"/>
      <c r="AXK493" s="309"/>
      <c r="AXL493" s="309"/>
      <c r="AXM493" s="309"/>
      <c r="AXN493" s="309"/>
      <c r="AXO493" s="309"/>
      <c r="AXP493" s="309"/>
      <c r="AXQ493" s="309"/>
      <c r="AXR493" s="309"/>
      <c r="AXS493" s="309"/>
      <c r="AXT493" s="309"/>
      <c r="AXU493" s="309"/>
      <c r="AXV493" s="309"/>
      <c r="AXW493" s="309"/>
      <c r="AXX493" s="309"/>
      <c r="AXY493" s="309"/>
      <c r="AXZ493" s="309"/>
      <c r="AYA493" s="309"/>
      <c r="AYB493" s="309"/>
      <c r="AYC493" s="309"/>
      <c r="AYD493" s="309"/>
      <c r="AYE493" s="309"/>
      <c r="AYF493" s="309"/>
      <c r="AYG493" s="309"/>
      <c r="AYH493" s="309"/>
      <c r="AYI493" s="309"/>
      <c r="AYJ493" s="309"/>
      <c r="AYK493" s="309"/>
      <c r="AYL493" s="309"/>
      <c r="AYM493" s="309"/>
      <c r="AYN493" s="309"/>
      <c r="AYO493" s="309"/>
      <c r="AYP493" s="309"/>
      <c r="AYQ493" s="309"/>
      <c r="AYR493" s="309"/>
      <c r="AYS493" s="309"/>
      <c r="AYT493" s="309"/>
      <c r="AYU493" s="309"/>
      <c r="AYV493" s="309"/>
      <c r="AYW493" s="309"/>
      <c r="AYX493" s="309"/>
      <c r="AYY493" s="309"/>
      <c r="AYZ493" s="309"/>
      <c r="AZA493" s="309"/>
      <c r="AZB493" s="309"/>
      <c r="AZC493" s="309"/>
      <c r="AZD493" s="309"/>
      <c r="AZE493" s="309"/>
      <c r="AZF493" s="309"/>
      <c r="AZG493" s="309"/>
      <c r="AZH493" s="309"/>
      <c r="AZI493" s="309"/>
      <c r="AZJ493" s="309"/>
      <c r="AZK493" s="309"/>
      <c r="AZL493" s="309"/>
      <c r="AZM493" s="309"/>
      <c r="AZN493" s="309"/>
      <c r="AZO493" s="309"/>
      <c r="AZP493" s="309"/>
      <c r="AZQ493" s="309"/>
      <c r="AZR493" s="309"/>
      <c r="AZS493" s="309"/>
      <c r="AZT493" s="309"/>
      <c r="AZU493" s="309"/>
      <c r="AZV493" s="309"/>
      <c r="AZW493" s="309"/>
      <c r="AZX493" s="309"/>
      <c r="AZY493" s="309"/>
      <c r="AZZ493" s="309"/>
      <c r="BAA493" s="309"/>
      <c r="BAB493" s="309"/>
      <c r="BAC493" s="309"/>
      <c r="BAD493" s="309"/>
      <c r="BAE493" s="309"/>
      <c r="BAF493" s="309"/>
      <c r="BAG493" s="309"/>
      <c r="BAH493" s="309"/>
      <c r="BAI493" s="309"/>
      <c r="BAJ493" s="309"/>
      <c r="BAK493" s="309"/>
      <c r="BAL493" s="309"/>
      <c r="BAM493" s="309"/>
      <c r="BAN493" s="309"/>
      <c r="BAO493" s="309"/>
      <c r="BAP493" s="309"/>
      <c r="BAQ493" s="309"/>
      <c r="BAR493" s="309"/>
      <c r="BAS493" s="309"/>
      <c r="BAT493" s="309"/>
      <c r="BAU493" s="309"/>
      <c r="BAV493" s="309"/>
      <c r="BAW493" s="309"/>
      <c r="BAX493" s="309"/>
      <c r="BAY493" s="309"/>
      <c r="BAZ493" s="309"/>
      <c r="BBA493" s="309"/>
      <c r="BBB493" s="309"/>
      <c r="BBC493" s="309"/>
      <c r="BBD493" s="309"/>
      <c r="BBE493" s="309"/>
      <c r="BBF493" s="309"/>
      <c r="BBG493" s="309"/>
      <c r="BBH493" s="309"/>
      <c r="BBI493" s="309"/>
      <c r="BBJ493" s="309"/>
      <c r="BBK493" s="309"/>
      <c r="BBL493" s="309"/>
      <c r="BBM493" s="309"/>
      <c r="BBN493" s="309"/>
      <c r="BBO493" s="309"/>
      <c r="BBP493" s="309"/>
      <c r="BBQ493" s="309"/>
      <c r="BBR493" s="309"/>
      <c r="BBS493" s="309"/>
      <c r="BBT493" s="309"/>
      <c r="BBU493" s="309"/>
      <c r="BBV493" s="309"/>
      <c r="BBW493" s="309"/>
      <c r="BBX493" s="309"/>
      <c r="BBY493" s="309"/>
      <c r="BBZ493" s="309"/>
      <c r="BCA493" s="309"/>
      <c r="BCB493" s="309"/>
      <c r="BCC493" s="309"/>
      <c r="BCD493" s="309"/>
      <c r="BCE493" s="309"/>
      <c r="BCF493" s="309"/>
      <c r="BCG493" s="309"/>
      <c r="BCH493" s="309"/>
      <c r="BCI493" s="309"/>
      <c r="BCJ493" s="309"/>
      <c r="BCK493" s="309"/>
      <c r="BCL493" s="309"/>
      <c r="BCM493" s="309"/>
      <c r="BCN493" s="309"/>
      <c r="BCO493" s="309"/>
      <c r="BCP493" s="309"/>
      <c r="BCQ493" s="309"/>
      <c r="BCR493" s="309"/>
      <c r="BCS493" s="309"/>
      <c r="BCT493" s="309"/>
      <c r="BCU493" s="309"/>
      <c r="BCV493" s="309"/>
      <c r="BCW493" s="309"/>
      <c r="BCX493" s="309"/>
      <c r="BCY493" s="309"/>
      <c r="BCZ493" s="309"/>
      <c r="BDA493" s="309"/>
      <c r="BDB493" s="309"/>
      <c r="BDC493" s="309"/>
      <c r="BDD493" s="309"/>
      <c r="BDE493" s="309"/>
      <c r="BDF493" s="309"/>
      <c r="BDG493" s="309"/>
      <c r="BDH493" s="309"/>
      <c r="BDI493" s="309"/>
      <c r="BDJ493" s="309"/>
      <c r="BDK493" s="309"/>
      <c r="BDL493" s="309"/>
      <c r="BDM493" s="309"/>
      <c r="BDN493" s="309"/>
      <c r="BDO493" s="309"/>
      <c r="BDP493" s="309"/>
      <c r="BDQ493" s="309"/>
      <c r="BDR493" s="309"/>
      <c r="BDS493" s="309"/>
      <c r="BDT493" s="309"/>
      <c r="BDU493" s="309"/>
      <c r="BDV493" s="309"/>
      <c r="BDW493" s="309"/>
      <c r="BDX493" s="309"/>
      <c r="BDY493" s="309"/>
      <c r="BDZ493" s="309"/>
      <c r="BEA493" s="309"/>
      <c r="BEB493" s="309"/>
      <c r="BEC493" s="309"/>
      <c r="BED493" s="309"/>
      <c r="BEE493" s="309"/>
      <c r="BEF493" s="309"/>
      <c r="BEG493" s="309"/>
      <c r="BEH493" s="309"/>
      <c r="BEI493" s="309"/>
      <c r="BEJ493" s="309"/>
      <c r="BEK493" s="309"/>
      <c r="BEL493" s="309"/>
      <c r="BEM493" s="309"/>
      <c r="BEN493" s="309"/>
      <c r="BEO493" s="309"/>
      <c r="BEP493" s="309"/>
      <c r="BEQ493" s="309"/>
      <c r="BER493" s="309"/>
      <c r="BES493" s="309"/>
      <c r="BET493" s="309"/>
      <c r="BEU493" s="309"/>
      <c r="BEV493" s="309"/>
      <c r="BEW493" s="309"/>
      <c r="BEX493" s="309"/>
      <c r="BEY493" s="309"/>
      <c r="BEZ493" s="309"/>
      <c r="BFA493" s="309"/>
      <c r="BFB493" s="309"/>
      <c r="BFC493" s="309"/>
      <c r="BFD493" s="309"/>
      <c r="BFE493" s="309"/>
      <c r="BFF493" s="309"/>
      <c r="BFG493" s="309"/>
      <c r="BFH493" s="309"/>
      <c r="BFI493" s="309"/>
      <c r="BFJ493" s="309"/>
      <c r="BFK493" s="309"/>
      <c r="BFL493" s="309"/>
      <c r="BFM493" s="309"/>
      <c r="BFN493" s="309"/>
      <c r="BFO493" s="309"/>
      <c r="BFP493" s="309"/>
      <c r="BFQ493" s="309"/>
      <c r="BFR493" s="309"/>
      <c r="BFS493" s="309"/>
      <c r="BFT493" s="309"/>
      <c r="BFU493" s="309"/>
      <c r="BFV493" s="309"/>
      <c r="BFW493" s="309"/>
      <c r="BFX493" s="309"/>
      <c r="BFY493" s="309"/>
      <c r="BFZ493" s="309"/>
      <c r="BGA493" s="309"/>
      <c r="BGB493" s="309"/>
      <c r="BGC493" s="309"/>
      <c r="BGD493" s="309"/>
      <c r="BGE493" s="309"/>
      <c r="BGF493" s="309"/>
      <c r="BGG493" s="309"/>
      <c r="BGH493" s="309"/>
    </row>
    <row r="494" spans="6:1542" s="18" customFormat="1" ht="14.45" customHeight="1" x14ac:dyDescent="0.25">
      <c r="F494" s="68"/>
      <c r="Y494" s="68"/>
      <c r="AC494" s="309"/>
      <c r="AD494" s="309"/>
      <c r="AE494" s="309"/>
      <c r="AF494" s="309"/>
      <c r="AG494" s="309"/>
      <c r="AH494" s="309"/>
      <c r="AI494" s="309"/>
      <c r="AJ494" s="309"/>
      <c r="AK494" s="309"/>
      <c r="AL494" s="309"/>
      <c r="AM494" s="309"/>
      <c r="AN494" s="309"/>
      <c r="AO494" s="309"/>
      <c r="AP494" s="309"/>
      <c r="AQ494" s="309"/>
      <c r="AR494" s="309"/>
      <c r="AS494" s="309"/>
      <c r="AT494" s="309"/>
      <c r="AU494" s="309"/>
      <c r="AV494" s="309"/>
      <c r="AW494" s="309"/>
      <c r="AX494" s="309"/>
      <c r="AY494" s="309"/>
      <c r="AZ494" s="309"/>
      <c r="BA494" s="309"/>
      <c r="BB494" s="309"/>
      <c r="BC494" s="309"/>
      <c r="BD494" s="309"/>
      <c r="BE494" s="309"/>
      <c r="BF494" s="309"/>
      <c r="BG494" s="309"/>
      <c r="BH494" s="309"/>
      <c r="BI494" s="309"/>
      <c r="BJ494" s="309"/>
      <c r="BK494" s="309"/>
      <c r="BL494" s="309"/>
      <c r="BM494" s="309"/>
      <c r="BN494" s="309"/>
      <c r="BO494" s="309"/>
      <c r="BP494" s="309"/>
      <c r="BQ494" s="309"/>
      <c r="BR494" s="309"/>
      <c r="BS494" s="309"/>
      <c r="BT494" s="309"/>
      <c r="BU494" s="309"/>
      <c r="BV494" s="309"/>
      <c r="BW494" s="309"/>
      <c r="BX494" s="309"/>
      <c r="BY494" s="309"/>
      <c r="BZ494" s="309"/>
      <c r="CA494" s="309"/>
      <c r="CB494" s="309"/>
      <c r="CC494" s="309"/>
      <c r="CD494" s="309"/>
      <c r="CE494" s="309"/>
      <c r="CF494" s="309"/>
      <c r="CG494" s="309"/>
      <c r="CH494" s="309"/>
      <c r="CI494" s="309"/>
      <c r="CJ494" s="309"/>
      <c r="CK494" s="309"/>
      <c r="CL494" s="309"/>
      <c r="CM494" s="309"/>
      <c r="CN494" s="309"/>
      <c r="CO494" s="309"/>
      <c r="CP494" s="309"/>
      <c r="CQ494" s="309"/>
      <c r="CR494" s="309"/>
      <c r="CS494" s="309"/>
      <c r="CT494" s="309"/>
      <c r="CU494" s="309"/>
      <c r="CV494" s="309"/>
      <c r="CW494" s="309"/>
      <c r="CX494" s="309"/>
      <c r="CY494" s="309"/>
      <c r="CZ494" s="309"/>
      <c r="DA494" s="309"/>
      <c r="DB494" s="309"/>
      <c r="DC494" s="309"/>
      <c r="DD494" s="309"/>
      <c r="DE494" s="309"/>
      <c r="DF494" s="309"/>
      <c r="DG494" s="309"/>
      <c r="DH494" s="309"/>
      <c r="DI494" s="309"/>
      <c r="DJ494" s="309"/>
      <c r="DK494" s="309"/>
      <c r="DL494" s="309"/>
      <c r="DM494" s="309"/>
      <c r="DN494" s="309"/>
      <c r="DO494" s="309"/>
      <c r="DP494" s="309"/>
      <c r="DQ494" s="309"/>
      <c r="DR494" s="309"/>
      <c r="DS494" s="309"/>
      <c r="DT494" s="309"/>
      <c r="DU494" s="309"/>
      <c r="DV494" s="309"/>
      <c r="DW494" s="309"/>
      <c r="DX494" s="309"/>
      <c r="DY494" s="309"/>
      <c r="DZ494" s="309"/>
      <c r="EA494" s="309"/>
      <c r="EB494" s="309"/>
      <c r="EC494" s="309"/>
      <c r="ED494" s="309"/>
      <c r="EE494" s="309"/>
      <c r="EF494" s="309"/>
      <c r="EG494" s="309"/>
      <c r="EH494" s="309"/>
      <c r="EI494" s="309"/>
      <c r="EJ494" s="309"/>
      <c r="EK494" s="309"/>
      <c r="EL494" s="309"/>
      <c r="EM494" s="309"/>
      <c r="EN494" s="309"/>
      <c r="EO494" s="309"/>
      <c r="EP494" s="309"/>
      <c r="EQ494" s="309"/>
      <c r="ER494" s="309"/>
      <c r="ES494" s="309"/>
      <c r="ET494" s="309"/>
      <c r="EU494" s="309"/>
      <c r="EV494" s="309"/>
      <c r="EW494" s="309"/>
      <c r="EX494" s="309"/>
      <c r="EY494" s="309"/>
      <c r="EZ494" s="309"/>
      <c r="FA494" s="309"/>
      <c r="FB494" s="309"/>
      <c r="FC494" s="309"/>
      <c r="FD494" s="309"/>
      <c r="FE494" s="309"/>
      <c r="FF494" s="309"/>
      <c r="FG494" s="309"/>
      <c r="FH494" s="309"/>
      <c r="FI494" s="309"/>
      <c r="FJ494" s="309"/>
      <c r="FK494" s="309"/>
      <c r="FL494" s="309"/>
      <c r="FM494" s="309"/>
      <c r="FN494" s="309"/>
      <c r="FO494" s="309"/>
      <c r="FP494" s="309"/>
      <c r="FQ494" s="309"/>
      <c r="FR494" s="309"/>
      <c r="FS494" s="309"/>
      <c r="FT494" s="309"/>
      <c r="FU494" s="309"/>
      <c r="FV494" s="309"/>
      <c r="FW494" s="309"/>
      <c r="FX494" s="309"/>
      <c r="FY494" s="309"/>
      <c r="FZ494" s="309"/>
      <c r="GA494" s="309"/>
      <c r="GB494" s="309"/>
      <c r="GC494" s="309"/>
      <c r="GD494" s="309"/>
      <c r="GE494" s="309"/>
      <c r="GF494" s="309"/>
      <c r="GG494" s="309"/>
      <c r="GH494" s="309"/>
      <c r="GI494" s="309"/>
      <c r="GJ494" s="309"/>
      <c r="GK494" s="309"/>
      <c r="GL494" s="309"/>
      <c r="GM494" s="309"/>
      <c r="GN494" s="309"/>
      <c r="GO494" s="309"/>
      <c r="GP494" s="309"/>
      <c r="GQ494" s="309"/>
      <c r="GR494" s="309"/>
      <c r="GS494" s="309"/>
      <c r="GT494" s="309"/>
      <c r="GU494" s="309"/>
      <c r="GV494" s="309"/>
      <c r="GW494" s="309"/>
      <c r="GX494" s="309"/>
      <c r="GY494" s="309"/>
      <c r="GZ494" s="309"/>
      <c r="HA494" s="309"/>
      <c r="HB494" s="309"/>
      <c r="HC494" s="309"/>
      <c r="HD494" s="309"/>
      <c r="HE494" s="309"/>
      <c r="HF494" s="309"/>
      <c r="HG494" s="309"/>
      <c r="HH494" s="309"/>
      <c r="HI494" s="309"/>
      <c r="HJ494" s="309"/>
      <c r="HK494" s="309"/>
      <c r="HL494" s="309"/>
      <c r="HM494" s="309"/>
      <c r="HN494" s="309"/>
      <c r="HO494" s="309"/>
      <c r="HP494" s="309"/>
      <c r="HQ494" s="309"/>
      <c r="HR494" s="309"/>
      <c r="HS494" s="309"/>
      <c r="HT494" s="309"/>
      <c r="HU494" s="309"/>
      <c r="HV494" s="309"/>
      <c r="HW494" s="309"/>
      <c r="HX494" s="309"/>
      <c r="HY494" s="309"/>
      <c r="HZ494" s="309"/>
      <c r="IA494" s="309"/>
      <c r="IB494" s="309"/>
      <c r="IC494" s="309"/>
      <c r="ID494" s="309"/>
      <c r="IE494" s="309"/>
      <c r="IF494" s="309"/>
      <c r="IG494" s="309"/>
      <c r="IH494" s="309"/>
      <c r="II494" s="309"/>
      <c r="IJ494" s="309"/>
      <c r="IK494" s="309"/>
      <c r="IL494" s="309"/>
      <c r="IM494" s="309"/>
      <c r="IN494" s="309"/>
      <c r="IO494" s="309"/>
      <c r="IP494" s="309"/>
      <c r="IQ494" s="309"/>
      <c r="IR494" s="309"/>
      <c r="IS494" s="309"/>
      <c r="IT494" s="309"/>
      <c r="IU494" s="309"/>
      <c r="IV494" s="309"/>
      <c r="IW494" s="309"/>
      <c r="IX494" s="309"/>
      <c r="IY494" s="309"/>
      <c r="IZ494" s="309"/>
      <c r="JA494" s="309"/>
      <c r="JB494" s="309"/>
      <c r="JC494" s="309"/>
      <c r="JD494" s="309"/>
      <c r="JE494" s="309"/>
      <c r="JF494" s="309"/>
      <c r="JG494" s="309"/>
      <c r="JH494" s="309"/>
      <c r="JI494" s="309"/>
      <c r="JJ494" s="309"/>
      <c r="JK494" s="309"/>
      <c r="JL494" s="309"/>
      <c r="JM494" s="309"/>
      <c r="JN494" s="309"/>
      <c r="JO494" s="309"/>
      <c r="JP494" s="309"/>
      <c r="JQ494" s="309"/>
      <c r="JR494" s="309"/>
      <c r="JS494" s="309"/>
      <c r="JT494" s="309"/>
      <c r="JU494" s="309"/>
      <c r="JV494" s="309"/>
      <c r="JW494" s="309"/>
      <c r="JX494" s="309"/>
      <c r="JY494" s="309"/>
      <c r="JZ494" s="309"/>
      <c r="KA494" s="309"/>
      <c r="KB494" s="309"/>
      <c r="KC494" s="309"/>
      <c r="KD494" s="309"/>
      <c r="KE494" s="309"/>
      <c r="KF494" s="309"/>
      <c r="KG494" s="309"/>
      <c r="KH494" s="309"/>
      <c r="KI494" s="309"/>
      <c r="KJ494" s="309"/>
      <c r="KK494" s="309"/>
      <c r="KL494" s="309"/>
      <c r="KM494" s="309"/>
      <c r="KN494" s="309"/>
      <c r="KO494" s="309"/>
      <c r="KP494" s="309"/>
      <c r="KQ494" s="309"/>
      <c r="KR494" s="309"/>
      <c r="KS494" s="309"/>
      <c r="KT494" s="309"/>
      <c r="KU494" s="309"/>
      <c r="KV494" s="309"/>
      <c r="KW494" s="309"/>
      <c r="KX494" s="309"/>
      <c r="KY494" s="309"/>
      <c r="KZ494" s="309"/>
      <c r="LA494" s="309"/>
      <c r="LB494" s="309"/>
      <c r="LC494" s="309"/>
      <c r="LD494" s="309"/>
      <c r="LE494" s="309"/>
      <c r="LF494" s="309"/>
      <c r="LG494" s="309"/>
      <c r="LH494" s="309"/>
      <c r="LI494" s="309"/>
      <c r="LJ494" s="309"/>
      <c r="LK494" s="309"/>
      <c r="LL494" s="309"/>
      <c r="LM494" s="309"/>
      <c r="LN494" s="309"/>
      <c r="LO494" s="309"/>
      <c r="LP494" s="309"/>
      <c r="LQ494" s="309"/>
      <c r="LR494" s="309"/>
      <c r="LS494" s="309"/>
      <c r="LT494" s="309"/>
      <c r="LU494" s="309"/>
      <c r="LV494" s="309"/>
      <c r="LW494" s="309"/>
      <c r="LX494" s="309"/>
      <c r="LY494" s="309"/>
      <c r="LZ494" s="309"/>
      <c r="MA494" s="309"/>
      <c r="MB494" s="309"/>
      <c r="MC494" s="309"/>
      <c r="MD494" s="309"/>
      <c r="ME494" s="309"/>
      <c r="MF494" s="309"/>
      <c r="MG494" s="309"/>
      <c r="MH494" s="309"/>
      <c r="MI494" s="309"/>
      <c r="MJ494" s="309"/>
      <c r="MK494" s="309"/>
      <c r="ML494" s="309"/>
      <c r="MM494" s="309"/>
      <c r="MN494" s="309"/>
      <c r="MO494" s="309"/>
      <c r="MP494" s="309"/>
      <c r="MQ494" s="309"/>
      <c r="MR494" s="309"/>
      <c r="MS494" s="309"/>
      <c r="MT494" s="309"/>
      <c r="MU494" s="309"/>
      <c r="MV494" s="309"/>
      <c r="MW494" s="309"/>
      <c r="MX494" s="309"/>
      <c r="MY494" s="309"/>
      <c r="MZ494" s="309"/>
      <c r="NA494" s="309"/>
      <c r="NB494" s="309"/>
      <c r="NC494" s="309"/>
      <c r="ND494" s="309"/>
      <c r="NE494" s="309"/>
      <c r="NF494" s="309"/>
      <c r="NG494" s="309"/>
      <c r="NH494" s="309"/>
      <c r="NI494" s="309"/>
      <c r="NJ494" s="309"/>
      <c r="NK494" s="309"/>
      <c r="NL494" s="309"/>
      <c r="NM494" s="309"/>
      <c r="NN494" s="309"/>
      <c r="NO494" s="309"/>
      <c r="NP494" s="309"/>
      <c r="NQ494" s="309"/>
      <c r="NR494" s="309"/>
      <c r="NS494" s="309"/>
      <c r="NT494" s="309"/>
      <c r="NU494" s="309"/>
      <c r="NV494" s="309"/>
      <c r="NW494" s="309"/>
      <c r="NX494" s="309"/>
      <c r="NY494" s="309"/>
      <c r="NZ494" s="309"/>
      <c r="OA494" s="309"/>
      <c r="OB494" s="309"/>
      <c r="OC494" s="309"/>
      <c r="OD494" s="309"/>
      <c r="OE494" s="309"/>
      <c r="OF494" s="309"/>
      <c r="OG494" s="309"/>
      <c r="OH494" s="309"/>
      <c r="OI494" s="309"/>
      <c r="OJ494" s="309"/>
      <c r="OK494" s="309"/>
      <c r="OL494" s="309"/>
      <c r="OM494" s="309"/>
      <c r="ON494" s="309"/>
      <c r="OO494" s="309"/>
      <c r="OP494" s="309"/>
      <c r="OQ494" s="309"/>
      <c r="OR494" s="309"/>
      <c r="OS494" s="309"/>
      <c r="OT494" s="309"/>
      <c r="OU494" s="309"/>
      <c r="OV494" s="309"/>
      <c r="OW494" s="309"/>
      <c r="OX494" s="309"/>
      <c r="OY494" s="309"/>
      <c r="OZ494" s="309"/>
      <c r="PA494" s="309"/>
      <c r="PB494" s="309"/>
      <c r="PC494" s="309"/>
      <c r="PD494" s="309"/>
      <c r="PE494" s="309"/>
      <c r="PF494" s="309"/>
      <c r="PG494" s="309"/>
      <c r="PH494" s="309"/>
      <c r="PI494" s="309"/>
      <c r="PJ494" s="309"/>
      <c r="PK494" s="309"/>
      <c r="PL494" s="309"/>
      <c r="PM494" s="309"/>
      <c r="PN494" s="309"/>
      <c r="PO494" s="309"/>
      <c r="PP494" s="309"/>
      <c r="PQ494" s="309"/>
      <c r="PR494" s="309"/>
      <c r="PS494" s="309"/>
      <c r="PT494" s="309"/>
      <c r="PU494" s="309"/>
      <c r="PV494" s="309"/>
      <c r="PW494" s="309"/>
      <c r="PX494" s="309"/>
      <c r="PY494" s="309"/>
      <c r="PZ494" s="309"/>
      <c r="QA494" s="309"/>
      <c r="QB494" s="309"/>
      <c r="QC494" s="309"/>
      <c r="QD494" s="309"/>
      <c r="QE494" s="309"/>
      <c r="QF494" s="309"/>
      <c r="QG494" s="309"/>
      <c r="QH494" s="309"/>
      <c r="QI494" s="309"/>
      <c r="QJ494" s="309"/>
      <c r="QK494" s="309"/>
      <c r="QL494" s="309"/>
      <c r="QM494" s="309"/>
      <c r="QN494" s="309"/>
      <c r="QO494" s="309"/>
      <c r="QP494" s="309"/>
      <c r="QQ494" s="309"/>
      <c r="QR494" s="309"/>
      <c r="QS494" s="309"/>
      <c r="QT494" s="309"/>
      <c r="QU494" s="309"/>
      <c r="QV494" s="309"/>
      <c r="QW494" s="309"/>
      <c r="QX494" s="309"/>
      <c r="QY494" s="309"/>
      <c r="QZ494" s="309"/>
      <c r="RA494" s="309"/>
      <c r="RB494" s="309"/>
      <c r="RC494" s="309"/>
      <c r="RD494" s="309"/>
      <c r="RE494" s="309"/>
      <c r="RF494" s="309"/>
      <c r="RG494" s="309"/>
      <c r="RH494" s="309"/>
      <c r="RI494" s="309"/>
      <c r="RJ494" s="309"/>
      <c r="RK494" s="309"/>
      <c r="RL494" s="309"/>
      <c r="RM494" s="309"/>
      <c r="RN494" s="309"/>
      <c r="RO494" s="309"/>
      <c r="RP494" s="309"/>
      <c r="RQ494" s="309"/>
      <c r="RR494" s="309"/>
      <c r="RS494" s="309"/>
      <c r="RT494" s="309"/>
      <c r="RU494" s="309"/>
      <c r="RV494" s="309"/>
      <c r="RW494" s="309"/>
      <c r="RX494" s="309"/>
      <c r="RY494" s="309"/>
      <c r="RZ494" s="309"/>
      <c r="SA494" s="309"/>
      <c r="SB494" s="309"/>
      <c r="SC494" s="309"/>
      <c r="SD494" s="309"/>
      <c r="SE494" s="309"/>
      <c r="SF494" s="309"/>
      <c r="SG494" s="309"/>
      <c r="SH494" s="309"/>
      <c r="SI494" s="309"/>
      <c r="SJ494" s="309"/>
      <c r="SK494" s="309"/>
      <c r="SL494" s="309"/>
      <c r="SM494" s="309"/>
      <c r="SN494" s="309"/>
      <c r="SO494" s="309"/>
      <c r="SP494" s="309"/>
      <c r="SQ494" s="309"/>
      <c r="SR494" s="309"/>
      <c r="SS494" s="309"/>
      <c r="ST494" s="309"/>
      <c r="SU494" s="309"/>
      <c r="SV494" s="309"/>
      <c r="SW494" s="309"/>
      <c r="SX494" s="309"/>
      <c r="SY494" s="309"/>
      <c r="SZ494" s="309"/>
      <c r="TA494" s="309"/>
      <c r="TB494" s="309"/>
      <c r="TC494" s="309"/>
      <c r="TD494" s="309"/>
      <c r="TE494" s="309"/>
      <c r="TF494" s="309"/>
      <c r="TG494" s="309"/>
      <c r="TH494" s="309"/>
      <c r="TI494" s="309"/>
      <c r="TJ494" s="309"/>
      <c r="TK494" s="309"/>
      <c r="TL494" s="309"/>
      <c r="TM494" s="309"/>
      <c r="TN494" s="309"/>
      <c r="TO494" s="309"/>
      <c r="TP494" s="309"/>
      <c r="TQ494" s="309"/>
      <c r="TR494" s="309"/>
      <c r="TS494" s="309"/>
      <c r="TT494" s="309"/>
      <c r="TU494" s="309"/>
      <c r="TV494" s="309"/>
      <c r="TW494" s="309"/>
      <c r="TX494" s="309"/>
      <c r="TY494" s="309"/>
      <c r="TZ494" s="309"/>
      <c r="UA494" s="309"/>
      <c r="UB494" s="309"/>
      <c r="UC494" s="309"/>
      <c r="UD494" s="309"/>
      <c r="UE494" s="309"/>
      <c r="UF494" s="309"/>
      <c r="UG494" s="309"/>
      <c r="UH494" s="309"/>
      <c r="UI494" s="309"/>
      <c r="UJ494" s="309"/>
      <c r="UK494" s="309"/>
      <c r="UL494" s="309"/>
      <c r="UM494" s="309"/>
      <c r="UN494" s="309"/>
      <c r="UO494" s="309"/>
      <c r="UP494" s="309"/>
      <c r="UQ494" s="309"/>
      <c r="UR494" s="309"/>
      <c r="US494" s="309"/>
      <c r="UT494" s="309"/>
      <c r="UU494" s="309"/>
      <c r="UV494" s="309"/>
      <c r="UW494" s="309"/>
      <c r="UX494" s="309"/>
      <c r="UY494" s="309"/>
      <c r="UZ494" s="309"/>
      <c r="VA494" s="309"/>
      <c r="VB494" s="309"/>
      <c r="VC494" s="309"/>
      <c r="VD494" s="309"/>
      <c r="VE494" s="309"/>
      <c r="VF494" s="309"/>
      <c r="VG494" s="309"/>
      <c r="VH494" s="309"/>
      <c r="VI494" s="309"/>
      <c r="VJ494" s="309"/>
      <c r="VK494" s="309"/>
      <c r="VL494" s="309"/>
      <c r="VM494" s="309"/>
      <c r="VN494" s="309"/>
      <c r="VO494" s="309"/>
      <c r="VP494" s="309"/>
      <c r="VQ494" s="309"/>
      <c r="VR494" s="309"/>
      <c r="VS494" s="309"/>
      <c r="VT494" s="309"/>
      <c r="VU494" s="309"/>
      <c r="VV494" s="309"/>
      <c r="VW494" s="309"/>
      <c r="VX494" s="309"/>
      <c r="VY494" s="309"/>
      <c r="VZ494" s="309"/>
      <c r="WA494" s="309"/>
      <c r="WB494" s="309"/>
      <c r="WC494" s="309"/>
      <c r="WD494" s="309"/>
      <c r="WE494" s="309"/>
      <c r="WF494" s="309"/>
      <c r="WG494" s="309"/>
      <c r="WH494" s="309"/>
      <c r="WI494" s="309"/>
      <c r="WJ494" s="309"/>
      <c r="WK494" s="309"/>
      <c r="WL494" s="309"/>
      <c r="WM494" s="309"/>
      <c r="WN494" s="309"/>
      <c r="WO494" s="309"/>
      <c r="WP494" s="309"/>
      <c r="WQ494" s="309"/>
      <c r="WR494" s="309"/>
      <c r="WS494" s="309"/>
      <c r="WT494" s="309"/>
      <c r="WU494" s="309"/>
      <c r="WV494" s="309"/>
      <c r="WW494" s="309"/>
      <c r="WX494" s="309"/>
      <c r="WY494" s="309"/>
      <c r="WZ494" s="309"/>
      <c r="XA494" s="309"/>
      <c r="XB494" s="309"/>
      <c r="XC494" s="309"/>
      <c r="XD494" s="309"/>
      <c r="XE494" s="309"/>
      <c r="XF494" s="309"/>
      <c r="XG494" s="309"/>
      <c r="XH494" s="309"/>
      <c r="XI494" s="309"/>
      <c r="XJ494" s="309"/>
      <c r="XK494" s="309"/>
      <c r="XL494" s="309"/>
      <c r="XM494" s="309"/>
      <c r="XN494" s="309"/>
      <c r="XO494" s="309"/>
      <c r="XP494" s="309"/>
      <c r="XQ494" s="309"/>
      <c r="XR494" s="309"/>
      <c r="XS494" s="309"/>
      <c r="XT494" s="309"/>
      <c r="XU494" s="309"/>
      <c r="XV494" s="309"/>
      <c r="XW494" s="309"/>
      <c r="XX494" s="309"/>
      <c r="XY494" s="309"/>
      <c r="XZ494" s="309"/>
      <c r="YA494" s="309"/>
      <c r="YB494" s="309"/>
      <c r="YC494" s="309"/>
      <c r="YD494" s="309"/>
      <c r="YE494" s="309"/>
      <c r="YF494" s="309"/>
      <c r="YG494" s="309"/>
      <c r="YH494" s="309"/>
      <c r="YI494" s="309"/>
      <c r="YJ494" s="309"/>
      <c r="YK494" s="309"/>
      <c r="YL494" s="309"/>
      <c r="YM494" s="309"/>
      <c r="YN494" s="309"/>
      <c r="YO494" s="309"/>
      <c r="YP494" s="309"/>
      <c r="YQ494" s="309"/>
      <c r="YR494" s="309"/>
      <c r="YS494" s="309"/>
      <c r="YT494" s="309"/>
      <c r="YU494" s="309"/>
      <c r="YV494" s="309"/>
      <c r="YW494" s="309"/>
      <c r="YX494" s="309"/>
      <c r="YY494" s="309"/>
      <c r="YZ494" s="309"/>
      <c r="ZA494" s="309"/>
      <c r="ZB494" s="309"/>
      <c r="ZC494" s="309"/>
      <c r="ZD494" s="309"/>
      <c r="ZE494" s="309"/>
      <c r="ZF494" s="309"/>
      <c r="ZG494" s="309"/>
      <c r="ZH494" s="309"/>
      <c r="ZI494" s="309"/>
      <c r="ZJ494" s="309"/>
      <c r="ZK494" s="309"/>
      <c r="ZL494" s="309"/>
      <c r="ZM494" s="309"/>
      <c r="ZN494" s="309"/>
      <c r="ZO494" s="309"/>
      <c r="ZP494" s="309"/>
      <c r="ZQ494" s="309"/>
      <c r="ZR494" s="309"/>
      <c r="ZS494" s="309"/>
      <c r="ZT494" s="309"/>
      <c r="ZU494" s="309"/>
      <c r="ZV494" s="309"/>
      <c r="ZW494" s="309"/>
      <c r="ZX494" s="309"/>
      <c r="ZY494" s="309"/>
      <c r="ZZ494" s="309"/>
      <c r="AAA494" s="309"/>
      <c r="AAB494" s="309"/>
      <c r="AAC494" s="309"/>
      <c r="AAD494" s="309"/>
      <c r="AAE494" s="309"/>
      <c r="AAF494" s="309"/>
      <c r="AAG494" s="309"/>
      <c r="AAH494" s="309"/>
      <c r="AAI494" s="309"/>
      <c r="AAJ494" s="309"/>
      <c r="AAK494" s="309"/>
      <c r="AAL494" s="309"/>
      <c r="AAM494" s="309"/>
      <c r="AAN494" s="309"/>
      <c r="AAO494" s="309"/>
      <c r="AAP494" s="309"/>
      <c r="AAQ494" s="309"/>
      <c r="AAR494" s="309"/>
      <c r="AAS494" s="309"/>
      <c r="AAT494" s="309"/>
      <c r="AAU494" s="309"/>
      <c r="AAV494" s="309"/>
      <c r="AAW494" s="309"/>
      <c r="AAX494" s="309"/>
      <c r="AAY494" s="309"/>
      <c r="AAZ494" s="309"/>
      <c r="ABA494" s="309"/>
      <c r="ABB494" s="309"/>
      <c r="ABC494" s="309"/>
      <c r="ABD494" s="309"/>
      <c r="ABE494" s="309"/>
      <c r="ABF494" s="309"/>
      <c r="ABG494" s="309"/>
      <c r="ABH494" s="309"/>
      <c r="ABI494" s="309"/>
      <c r="ABJ494" s="309"/>
      <c r="ABK494" s="309"/>
      <c r="ABL494" s="309"/>
      <c r="ABM494" s="309"/>
      <c r="ABN494" s="309"/>
      <c r="ABO494" s="309"/>
      <c r="ABP494" s="309"/>
      <c r="ABQ494" s="309"/>
      <c r="ABR494" s="309"/>
      <c r="ABS494" s="309"/>
      <c r="ABT494" s="309"/>
      <c r="ABU494" s="309"/>
      <c r="ABV494" s="309"/>
      <c r="ABW494" s="309"/>
      <c r="ABX494" s="309"/>
      <c r="ABY494" s="309"/>
      <c r="ABZ494" s="309"/>
      <c r="ACA494" s="309"/>
      <c r="ACB494" s="309"/>
      <c r="ACC494" s="309"/>
      <c r="ACD494" s="309"/>
      <c r="ACE494" s="309"/>
      <c r="ACF494" s="309"/>
      <c r="ACG494" s="309"/>
      <c r="ACH494" s="309"/>
      <c r="ACI494" s="309"/>
      <c r="ACJ494" s="309"/>
      <c r="ACK494" s="309"/>
      <c r="ACL494" s="309"/>
      <c r="ACM494" s="309"/>
      <c r="ACN494" s="309"/>
      <c r="ACO494" s="309"/>
      <c r="ACP494" s="309"/>
      <c r="ACQ494" s="309"/>
      <c r="ACR494" s="309"/>
      <c r="ACS494" s="309"/>
      <c r="ACT494" s="309"/>
      <c r="ACU494" s="309"/>
      <c r="ACV494" s="309"/>
      <c r="ACW494" s="309"/>
      <c r="ACX494" s="309"/>
      <c r="ACY494" s="309"/>
      <c r="ACZ494" s="309"/>
      <c r="ADA494" s="309"/>
      <c r="ADB494" s="309"/>
      <c r="ADC494" s="309"/>
      <c r="ADD494" s="309"/>
      <c r="ADE494" s="309"/>
      <c r="ADF494" s="309"/>
      <c r="ADG494" s="309"/>
      <c r="ADH494" s="309"/>
      <c r="ADI494" s="309"/>
      <c r="ADJ494" s="309"/>
      <c r="ADK494" s="309"/>
      <c r="ADL494" s="309"/>
      <c r="ADM494" s="309"/>
      <c r="ADN494" s="309"/>
      <c r="ADO494" s="309"/>
      <c r="ADP494" s="309"/>
      <c r="ADQ494" s="309"/>
      <c r="ADR494" s="309"/>
      <c r="ADS494" s="309"/>
      <c r="ADT494" s="309"/>
      <c r="ADU494" s="309"/>
      <c r="ADV494" s="309"/>
      <c r="ADW494" s="309"/>
      <c r="ADX494" s="309"/>
      <c r="ADY494" s="309"/>
      <c r="ADZ494" s="309"/>
      <c r="AEA494" s="309"/>
      <c r="AEB494" s="309"/>
      <c r="AEC494" s="309"/>
      <c r="AED494" s="309"/>
      <c r="AEE494" s="309"/>
      <c r="AEF494" s="309"/>
      <c r="AEG494" s="309"/>
      <c r="AEH494" s="309"/>
      <c r="AEI494" s="309"/>
      <c r="AEJ494" s="309"/>
      <c r="AEK494" s="309"/>
      <c r="AEL494" s="309"/>
      <c r="AEM494" s="309"/>
      <c r="AEN494" s="309"/>
      <c r="AEO494" s="309"/>
      <c r="AEP494" s="309"/>
      <c r="AEQ494" s="309"/>
      <c r="AER494" s="309"/>
      <c r="AES494" s="309"/>
      <c r="AET494" s="309"/>
      <c r="AEU494" s="309"/>
      <c r="AEV494" s="309"/>
      <c r="AEW494" s="309"/>
      <c r="AEX494" s="309"/>
      <c r="AEY494" s="309"/>
      <c r="AEZ494" s="309"/>
      <c r="AFA494" s="309"/>
      <c r="AFB494" s="309"/>
      <c r="AFC494" s="309"/>
      <c r="AFD494" s="309"/>
      <c r="AFE494" s="309"/>
      <c r="AFF494" s="309"/>
      <c r="AFG494" s="309"/>
      <c r="AFH494" s="309"/>
      <c r="AFI494" s="309"/>
      <c r="AFJ494" s="309"/>
      <c r="AFK494" s="309"/>
      <c r="AFL494" s="309"/>
      <c r="AFM494" s="309"/>
      <c r="AFN494" s="309"/>
      <c r="AFO494" s="309"/>
      <c r="AFP494" s="309"/>
      <c r="AFQ494" s="309"/>
      <c r="AFR494" s="309"/>
      <c r="AFS494" s="309"/>
      <c r="AFT494" s="309"/>
      <c r="AFU494" s="309"/>
      <c r="AFV494" s="309"/>
      <c r="AFW494" s="309"/>
      <c r="AFX494" s="309"/>
      <c r="AFY494" s="309"/>
      <c r="AFZ494" s="309"/>
      <c r="AGA494" s="309"/>
      <c r="AGB494" s="309"/>
      <c r="AGC494" s="309"/>
      <c r="AGD494" s="309"/>
      <c r="AGE494" s="309"/>
      <c r="AGF494" s="309"/>
      <c r="AGG494" s="309"/>
      <c r="AGH494" s="309"/>
      <c r="AGI494" s="309"/>
      <c r="AGJ494" s="309"/>
      <c r="AGK494" s="309"/>
      <c r="AGL494" s="309"/>
      <c r="AGM494" s="309"/>
      <c r="AGN494" s="309"/>
      <c r="AGO494" s="309"/>
      <c r="AGP494" s="309"/>
      <c r="AGQ494" s="309"/>
      <c r="AGR494" s="309"/>
      <c r="AGS494" s="309"/>
      <c r="AGT494" s="309"/>
      <c r="AGU494" s="309"/>
      <c r="AGV494" s="309"/>
      <c r="AGW494" s="309"/>
      <c r="AGX494" s="309"/>
      <c r="AGY494" s="309"/>
      <c r="AGZ494" s="309"/>
      <c r="AHA494" s="309"/>
      <c r="AHB494" s="309"/>
      <c r="AHC494" s="309"/>
      <c r="AHD494" s="309"/>
      <c r="AHE494" s="309"/>
      <c r="AHF494" s="309"/>
      <c r="AHG494" s="309"/>
      <c r="AHH494" s="309"/>
      <c r="AHI494" s="309"/>
      <c r="AHJ494" s="309"/>
      <c r="AHK494" s="309"/>
      <c r="AHL494" s="309"/>
      <c r="AHM494" s="309"/>
      <c r="AHN494" s="309"/>
      <c r="AHO494" s="309"/>
      <c r="AHP494" s="309"/>
      <c r="AHQ494" s="309"/>
      <c r="AHR494" s="309"/>
      <c r="AHS494" s="309"/>
      <c r="AHT494" s="309"/>
      <c r="AHU494" s="309"/>
      <c r="AHV494" s="309"/>
      <c r="AHW494" s="309"/>
      <c r="AHX494" s="309"/>
      <c r="AHY494" s="309"/>
      <c r="AHZ494" s="309"/>
      <c r="AIA494" s="309"/>
      <c r="AIB494" s="309"/>
      <c r="AIC494" s="309"/>
      <c r="AID494" s="309"/>
      <c r="AIE494" s="309"/>
      <c r="AIF494" s="309"/>
      <c r="AIG494" s="309"/>
      <c r="AIH494" s="309"/>
      <c r="AII494" s="309"/>
      <c r="AIJ494" s="309"/>
      <c r="AIK494" s="309"/>
      <c r="AIL494" s="309"/>
      <c r="AIM494" s="309"/>
      <c r="AIN494" s="309"/>
      <c r="AIO494" s="309"/>
      <c r="AIP494" s="309"/>
      <c r="AIQ494" s="309"/>
      <c r="AIR494" s="309"/>
      <c r="AIS494" s="309"/>
      <c r="AIT494" s="309"/>
      <c r="AIU494" s="309"/>
      <c r="AIV494" s="309"/>
      <c r="AIW494" s="309"/>
      <c r="AIX494" s="309"/>
      <c r="AIY494" s="309"/>
      <c r="AIZ494" s="309"/>
      <c r="AJA494" s="309"/>
      <c r="AJB494" s="309"/>
      <c r="AJC494" s="309"/>
      <c r="AJD494" s="309"/>
      <c r="AJE494" s="309"/>
      <c r="AJF494" s="309"/>
      <c r="AJG494" s="309"/>
      <c r="AJH494" s="309"/>
      <c r="AJI494" s="309"/>
      <c r="AJJ494" s="309"/>
      <c r="AJK494" s="309"/>
      <c r="AJL494" s="309"/>
      <c r="AJM494" s="309"/>
      <c r="AJN494" s="309"/>
      <c r="AJO494" s="309"/>
      <c r="AJP494" s="309"/>
      <c r="AJQ494" s="309"/>
      <c r="AJR494" s="309"/>
      <c r="AJS494" s="309"/>
      <c r="AJT494" s="309"/>
      <c r="AJU494" s="309"/>
      <c r="AJV494" s="309"/>
      <c r="AJW494" s="309"/>
      <c r="AJX494" s="309"/>
      <c r="AJY494" s="309"/>
      <c r="AJZ494" s="309"/>
      <c r="AKA494" s="309"/>
      <c r="AKB494" s="309"/>
      <c r="AKC494" s="309"/>
      <c r="AKD494" s="309"/>
      <c r="AKE494" s="309"/>
      <c r="AKF494" s="309"/>
      <c r="AKG494" s="309"/>
      <c r="AKH494" s="309"/>
      <c r="AKI494" s="309"/>
      <c r="AKJ494" s="309"/>
      <c r="AKK494" s="309"/>
      <c r="AKL494" s="309"/>
      <c r="AKM494" s="309"/>
      <c r="AKN494" s="309"/>
      <c r="AKO494" s="309"/>
      <c r="AKP494" s="309"/>
      <c r="AKQ494" s="309"/>
      <c r="AKR494" s="309"/>
      <c r="AKS494" s="309"/>
      <c r="AKT494" s="309"/>
      <c r="AKU494" s="309"/>
      <c r="AKV494" s="309"/>
      <c r="AKW494" s="309"/>
      <c r="AKX494" s="309"/>
      <c r="AKY494" s="309"/>
      <c r="AKZ494" s="309"/>
      <c r="ALA494" s="309"/>
      <c r="ALB494" s="309"/>
      <c r="ALC494" s="309"/>
      <c r="ALD494" s="309"/>
      <c r="ALE494" s="309"/>
      <c r="ALF494" s="309"/>
      <c r="ALG494" s="309"/>
      <c r="ALH494" s="309"/>
      <c r="ALI494" s="309"/>
      <c r="ALJ494" s="309"/>
      <c r="ALK494" s="309"/>
      <c r="ALL494" s="309"/>
      <c r="ALM494" s="309"/>
      <c r="ALN494" s="309"/>
      <c r="ALO494" s="309"/>
      <c r="ALP494" s="309"/>
      <c r="ALQ494" s="309"/>
      <c r="ALR494" s="309"/>
      <c r="ALS494" s="309"/>
      <c r="ALT494" s="309"/>
      <c r="ALU494" s="309"/>
      <c r="ALV494" s="309"/>
      <c r="ALW494" s="309"/>
      <c r="ALX494" s="309"/>
      <c r="ALY494" s="309"/>
      <c r="ALZ494" s="309"/>
      <c r="AMA494" s="309"/>
      <c r="AMB494" s="309"/>
      <c r="AMC494" s="309"/>
      <c r="AMD494" s="309"/>
      <c r="AME494" s="309"/>
      <c r="AMF494" s="309"/>
      <c r="AMG494" s="309"/>
      <c r="AMH494" s="309"/>
      <c r="AMI494" s="309"/>
      <c r="AMJ494" s="309"/>
      <c r="AMK494" s="309"/>
      <c r="AML494" s="309"/>
      <c r="AMM494" s="309"/>
      <c r="AMN494" s="309"/>
      <c r="AMO494" s="309"/>
      <c r="AMP494" s="309"/>
      <c r="AMQ494" s="309"/>
      <c r="AMR494" s="309"/>
      <c r="AMS494" s="309"/>
      <c r="AMT494" s="309"/>
      <c r="AMU494" s="309"/>
      <c r="AMV494" s="309"/>
      <c r="AMW494" s="309"/>
      <c r="AMX494" s="309"/>
      <c r="AMY494" s="309"/>
      <c r="AMZ494" s="309"/>
      <c r="ANA494" s="309"/>
      <c r="ANB494" s="309"/>
      <c r="ANC494" s="309"/>
      <c r="AND494" s="309"/>
      <c r="ANE494" s="309"/>
      <c r="ANF494" s="309"/>
      <c r="ANG494" s="309"/>
      <c r="ANH494" s="309"/>
      <c r="ANI494" s="309"/>
      <c r="ANJ494" s="309"/>
      <c r="ANK494" s="309"/>
      <c r="ANL494" s="309"/>
      <c r="ANM494" s="309"/>
      <c r="ANN494" s="309"/>
      <c r="ANO494" s="309"/>
      <c r="ANP494" s="309"/>
      <c r="ANQ494" s="309"/>
      <c r="ANR494" s="309"/>
      <c r="ANS494" s="309"/>
      <c r="ANT494" s="309"/>
      <c r="ANU494" s="309"/>
      <c r="ANV494" s="309"/>
      <c r="ANW494" s="309"/>
      <c r="ANX494" s="309"/>
      <c r="ANY494" s="309"/>
      <c r="ANZ494" s="309"/>
      <c r="AOA494" s="309"/>
      <c r="AOB494" s="309"/>
      <c r="AOC494" s="309"/>
      <c r="AOD494" s="309"/>
      <c r="AOE494" s="309"/>
      <c r="AOF494" s="309"/>
      <c r="AOG494" s="309"/>
      <c r="AOH494" s="309"/>
      <c r="AOI494" s="309"/>
      <c r="AOJ494" s="309"/>
      <c r="AOK494" s="309"/>
      <c r="AOL494" s="309"/>
      <c r="AOM494" s="309"/>
      <c r="AON494" s="309"/>
      <c r="AOO494" s="309"/>
      <c r="AOP494" s="309"/>
      <c r="AOQ494" s="309"/>
      <c r="AOR494" s="309"/>
      <c r="AOS494" s="309"/>
      <c r="AOT494" s="309"/>
      <c r="AOU494" s="309"/>
      <c r="AOV494" s="309"/>
      <c r="AOW494" s="309"/>
      <c r="AOX494" s="309"/>
      <c r="AOY494" s="309"/>
      <c r="AOZ494" s="309"/>
      <c r="APA494" s="309"/>
      <c r="APB494" s="309"/>
      <c r="APC494" s="309"/>
      <c r="APD494" s="309"/>
      <c r="APE494" s="309"/>
      <c r="APF494" s="309"/>
      <c r="APG494" s="309"/>
      <c r="APH494" s="309"/>
      <c r="API494" s="309"/>
      <c r="APJ494" s="309"/>
      <c r="APK494" s="309"/>
      <c r="APL494" s="309"/>
      <c r="APM494" s="309"/>
      <c r="APN494" s="309"/>
      <c r="APO494" s="309"/>
      <c r="APP494" s="309"/>
      <c r="APQ494" s="309"/>
      <c r="APR494" s="309"/>
      <c r="APS494" s="309"/>
      <c r="APT494" s="309"/>
      <c r="APU494" s="309"/>
      <c r="APV494" s="309"/>
      <c r="APW494" s="309"/>
      <c r="APX494" s="309"/>
      <c r="APY494" s="309"/>
      <c r="APZ494" s="309"/>
      <c r="AQA494" s="309"/>
      <c r="AQB494" s="309"/>
      <c r="AQC494" s="309"/>
      <c r="AQD494" s="309"/>
      <c r="AQE494" s="309"/>
      <c r="AQF494" s="309"/>
      <c r="AQG494" s="309"/>
      <c r="AQH494" s="309"/>
      <c r="AQI494" s="309"/>
      <c r="AQJ494" s="309"/>
      <c r="AQK494" s="309"/>
      <c r="AQL494" s="309"/>
      <c r="AQM494" s="309"/>
      <c r="AQN494" s="309"/>
      <c r="AQO494" s="309"/>
      <c r="AQP494" s="309"/>
      <c r="AQQ494" s="309"/>
      <c r="AQR494" s="309"/>
      <c r="AQS494" s="309"/>
      <c r="AQT494" s="309"/>
      <c r="AQU494" s="309"/>
      <c r="AQV494" s="309"/>
      <c r="AQW494" s="309"/>
      <c r="AQX494" s="309"/>
      <c r="AQY494" s="309"/>
      <c r="AQZ494" s="309"/>
      <c r="ARA494" s="309"/>
      <c r="ARB494" s="309"/>
      <c r="ARC494" s="309"/>
      <c r="ARD494" s="309"/>
      <c r="ARE494" s="309"/>
      <c r="ARF494" s="309"/>
      <c r="ARG494" s="309"/>
      <c r="ARH494" s="309"/>
      <c r="ARI494" s="309"/>
      <c r="ARJ494" s="309"/>
      <c r="ARK494" s="309"/>
      <c r="ARL494" s="309"/>
      <c r="ARM494" s="309"/>
      <c r="ARN494" s="309"/>
      <c r="ARO494" s="309"/>
      <c r="ARP494" s="309"/>
      <c r="ARQ494" s="309"/>
      <c r="ARR494" s="309"/>
      <c r="ARS494" s="309"/>
      <c r="ART494" s="309"/>
      <c r="ARU494" s="309"/>
      <c r="ARV494" s="309"/>
      <c r="ARW494" s="309"/>
      <c r="ARX494" s="309"/>
      <c r="ARY494" s="309"/>
      <c r="ARZ494" s="309"/>
      <c r="ASA494" s="309"/>
      <c r="ASB494" s="309"/>
      <c r="ASC494" s="309"/>
      <c r="ASD494" s="309"/>
      <c r="ASE494" s="309"/>
      <c r="ASF494" s="309"/>
      <c r="ASG494" s="309"/>
      <c r="ASH494" s="309"/>
      <c r="ASI494" s="309"/>
      <c r="ASJ494" s="309"/>
      <c r="ASK494" s="309"/>
      <c r="ASL494" s="309"/>
      <c r="ASM494" s="309"/>
      <c r="ASN494" s="309"/>
      <c r="ASO494" s="309"/>
      <c r="ASP494" s="309"/>
      <c r="ASQ494" s="309"/>
      <c r="ASR494" s="309"/>
      <c r="ASS494" s="309"/>
      <c r="AST494" s="309"/>
      <c r="ASU494" s="309"/>
      <c r="ASV494" s="309"/>
      <c r="ASW494" s="309"/>
      <c r="ASX494" s="309"/>
      <c r="ASY494" s="309"/>
      <c r="ASZ494" s="309"/>
      <c r="ATA494" s="309"/>
      <c r="ATB494" s="309"/>
      <c r="ATC494" s="309"/>
      <c r="ATD494" s="309"/>
      <c r="ATE494" s="309"/>
      <c r="ATF494" s="309"/>
      <c r="ATG494" s="309"/>
      <c r="ATH494" s="309"/>
      <c r="ATI494" s="309"/>
      <c r="ATJ494" s="309"/>
      <c r="ATK494" s="309"/>
      <c r="ATL494" s="309"/>
      <c r="ATM494" s="309"/>
      <c r="ATN494" s="309"/>
      <c r="ATO494" s="309"/>
      <c r="ATP494" s="309"/>
      <c r="ATQ494" s="309"/>
      <c r="ATR494" s="309"/>
      <c r="ATS494" s="309"/>
      <c r="ATT494" s="309"/>
      <c r="ATU494" s="309"/>
      <c r="ATV494" s="309"/>
      <c r="ATW494" s="309"/>
      <c r="ATX494" s="309"/>
      <c r="ATY494" s="309"/>
      <c r="ATZ494" s="309"/>
      <c r="AUA494" s="309"/>
      <c r="AUB494" s="309"/>
      <c r="AUC494" s="309"/>
      <c r="AUD494" s="309"/>
      <c r="AUE494" s="309"/>
      <c r="AUF494" s="309"/>
      <c r="AUG494" s="309"/>
      <c r="AUH494" s="309"/>
      <c r="AUI494" s="309"/>
      <c r="AUJ494" s="309"/>
      <c r="AUK494" s="309"/>
      <c r="AUL494" s="309"/>
      <c r="AUM494" s="309"/>
      <c r="AUN494" s="309"/>
      <c r="AUO494" s="309"/>
      <c r="AUP494" s="309"/>
      <c r="AUQ494" s="309"/>
      <c r="AUR494" s="309"/>
      <c r="AUS494" s="309"/>
      <c r="AUT494" s="309"/>
      <c r="AUU494" s="309"/>
      <c r="AUV494" s="309"/>
      <c r="AUW494" s="309"/>
      <c r="AUX494" s="309"/>
      <c r="AUY494" s="309"/>
      <c r="AUZ494" s="309"/>
      <c r="AVA494" s="309"/>
      <c r="AVB494" s="309"/>
      <c r="AVC494" s="309"/>
      <c r="AVD494" s="309"/>
      <c r="AVE494" s="309"/>
      <c r="AVF494" s="309"/>
      <c r="AVG494" s="309"/>
      <c r="AVH494" s="309"/>
      <c r="AVI494" s="309"/>
      <c r="AVJ494" s="309"/>
      <c r="AVK494" s="309"/>
      <c r="AVL494" s="309"/>
      <c r="AVM494" s="309"/>
      <c r="AVN494" s="309"/>
      <c r="AVO494" s="309"/>
      <c r="AVP494" s="309"/>
      <c r="AVQ494" s="309"/>
      <c r="AVR494" s="309"/>
      <c r="AVS494" s="309"/>
      <c r="AVT494" s="309"/>
      <c r="AVU494" s="309"/>
      <c r="AVV494" s="309"/>
      <c r="AVW494" s="309"/>
      <c r="AVX494" s="309"/>
      <c r="AVY494" s="309"/>
      <c r="AVZ494" s="309"/>
      <c r="AWA494" s="309"/>
      <c r="AWB494" s="309"/>
      <c r="AWC494" s="309"/>
      <c r="AWD494" s="309"/>
      <c r="AWE494" s="309"/>
      <c r="AWF494" s="309"/>
      <c r="AWG494" s="309"/>
      <c r="AWH494" s="309"/>
      <c r="AWI494" s="309"/>
      <c r="AWJ494" s="309"/>
      <c r="AWK494" s="309"/>
      <c r="AWL494" s="309"/>
      <c r="AWM494" s="309"/>
      <c r="AWN494" s="309"/>
      <c r="AWO494" s="309"/>
      <c r="AWP494" s="309"/>
      <c r="AWQ494" s="309"/>
      <c r="AWR494" s="309"/>
      <c r="AWS494" s="309"/>
      <c r="AWT494" s="309"/>
      <c r="AWU494" s="309"/>
      <c r="AWV494" s="309"/>
      <c r="AWW494" s="309"/>
      <c r="AWX494" s="309"/>
      <c r="AWY494" s="309"/>
      <c r="AWZ494" s="309"/>
      <c r="AXA494" s="309"/>
      <c r="AXB494" s="309"/>
      <c r="AXC494" s="309"/>
      <c r="AXD494" s="309"/>
      <c r="AXE494" s="309"/>
      <c r="AXF494" s="309"/>
      <c r="AXG494" s="309"/>
      <c r="AXH494" s="309"/>
      <c r="AXI494" s="309"/>
      <c r="AXJ494" s="309"/>
      <c r="AXK494" s="309"/>
      <c r="AXL494" s="309"/>
      <c r="AXM494" s="309"/>
      <c r="AXN494" s="309"/>
      <c r="AXO494" s="309"/>
      <c r="AXP494" s="309"/>
      <c r="AXQ494" s="309"/>
      <c r="AXR494" s="309"/>
      <c r="AXS494" s="309"/>
      <c r="AXT494" s="309"/>
      <c r="AXU494" s="309"/>
      <c r="AXV494" s="309"/>
      <c r="AXW494" s="309"/>
      <c r="AXX494" s="309"/>
      <c r="AXY494" s="309"/>
      <c r="AXZ494" s="309"/>
      <c r="AYA494" s="309"/>
      <c r="AYB494" s="309"/>
      <c r="AYC494" s="309"/>
      <c r="AYD494" s="309"/>
      <c r="AYE494" s="309"/>
      <c r="AYF494" s="309"/>
      <c r="AYG494" s="309"/>
      <c r="AYH494" s="309"/>
      <c r="AYI494" s="309"/>
      <c r="AYJ494" s="309"/>
      <c r="AYK494" s="309"/>
      <c r="AYL494" s="309"/>
      <c r="AYM494" s="309"/>
      <c r="AYN494" s="309"/>
      <c r="AYO494" s="309"/>
      <c r="AYP494" s="309"/>
      <c r="AYQ494" s="309"/>
      <c r="AYR494" s="309"/>
      <c r="AYS494" s="309"/>
      <c r="AYT494" s="309"/>
      <c r="AYU494" s="309"/>
      <c r="AYV494" s="309"/>
      <c r="AYW494" s="309"/>
      <c r="AYX494" s="309"/>
      <c r="AYY494" s="309"/>
      <c r="AYZ494" s="309"/>
      <c r="AZA494" s="309"/>
      <c r="AZB494" s="309"/>
      <c r="AZC494" s="309"/>
      <c r="AZD494" s="309"/>
      <c r="AZE494" s="309"/>
      <c r="AZF494" s="309"/>
      <c r="AZG494" s="309"/>
      <c r="AZH494" s="309"/>
      <c r="AZI494" s="309"/>
      <c r="AZJ494" s="309"/>
      <c r="AZK494" s="309"/>
      <c r="AZL494" s="309"/>
      <c r="AZM494" s="309"/>
      <c r="AZN494" s="309"/>
      <c r="AZO494" s="309"/>
      <c r="AZP494" s="309"/>
      <c r="AZQ494" s="309"/>
      <c r="AZR494" s="309"/>
      <c r="AZS494" s="309"/>
      <c r="AZT494" s="309"/>
      <c r="AZU494" s="309"/>
      <c r="AZV494" s="309"/>
      <c r="AZW494" s="309"/>
      <c r="AZX494" s="309"/>
      <c r="AZY494" s="309"/>
      <c r="AZZ494" s="309"/>
      <c r="BAA494" s="309"/>
      <c r="BAB494" s="309"/>
      <c r="BAC494" s="309"/>
      <c r="BAD494" s="309"/>
      <c r="BAE494" s="309"/>
      <c r="BAF494" s="309"/>
      <c r="BAG494" s="309"/>
      <c r="BAH494" s="309"/>
      <c r="BAI494" s="309"/>
      <c r="BAJ494" s="309"/>
      <c r="BAK494" s="309"/>
      <c r="BAL494" s="309"/>
      <c r="BAM494" s="309"/>
      <c r="BAN494" s="309"/>
      <c r="BAO494" s="309"/>
      <c r="BAP494" s="309"/>
      <c r="BAQ494" s="309"/>
      <c r="BAR494" s="309"/>
      <c r="BAS494" s="309"/>
      <c r="BAT494" s="309"/>
      <c r="BAU494" s="309"/>
      <c r="BAV494" s="309"/>
      <c r="BAW494" s="309"/>
      <c r="BAX494" s="309"/>
      <c r="BAY494" s="309"/>
      <c r="BAZ494" s="309"/>
      <c r="BBA494" s="309"/>
      <c r="BBB494" s="309"/>
      <c r="BBC494" s="309"/>
      <c r="BBD494" s="309"/>
      <c r="BBE494" s="309"/>
      <c r="BBF494" s="309"/>
      <c r="BBG494" s="309"/>
      <c r="BBH494" s="309"/>
      <c r="BBI494" s="309"/>
      <c r="BBJ494" s="309"/>
      <c r="BBK494" s="309"/>
      <c r="BBL494" s="309"/>
      <c r="BBM494" s="309"/>
      <c r="BBN494" s="309"/>
      <c r="BBO494" s="309"/>
      <c r="BBP494" s="309"/>
      <c r="BBQ494" s="309"/>
      <c r="BBR494" s="309"/>
      <c r="BBS494" s="309"/>
      <c r="BBT494" s="309"/>
      <c r="BBU494" s="309"/>
      <c r="BBV494" s="309"/>
      <c r="BBW494" s="309"/>
      <c r="BBX494" s="309"/>
      <c r="BBY494" s="309"/>
      <c r="BBZ494" s="309"/>
      <c r="BCA494" s="309"/>
      <c r="BCB494" s="309"/>
      <c r="BCC494" s="309"/>
      <c r="BCD494" s="309"/>
      <c r="BCE494" s="309"/>
      <c r="BCF494" s="309"/>
      <c r="BCG494" s="309"/>
      <c r="BCH494" s="309"/>
      <c r="BCI494" s="309"/>
      <c r="BCJ494" s="309"/>
      <c r="BCK494" s="309"/>
      <c r="BCL494" s="309"/>
      <c r="BCM494" s="309"/>
      <c r="BCN494" s="309"/>
      <c r="BCO494" s="309"/>
      <c r="BCP494" s="309"/>
      <c r="BCQ494" s="309"/>
      <c r="BCR494" s="309"/>
      <c r="BCS494" s="309"/>
      <c r="BCT494" s="309"/>
      <c r="BCU494" s="309"/>
      <c r="BCV494" s="309"/>
      <c r="BCW494" s="309"/>
      <c r="BCX494" s="309"/>
      <c r="BCY494" s="309"/>
      <c r="BCZ494" s="309"/>
      <c r="BDA494" s="309"/>
      <c r="BDB494" s="309"/>
      <c r="BDC494" s="309"/>
      <c r="BDD494" s="309"/>
      <c r="BDE494" s="309"/>
      <c r="BDF494" s="309"/>
      <c r="BDG494" s="309"/>
      <c r="BDH494" s="309"/>
      <c r="BDI494" s="309"/>
      <c r="BDJ494" s="309"/>
      <c r="BDK494" s="309"/>
      <c r="BDL494" s="309"/>
      <c r="BDM494" s="309"/>
      <c r="BDN494" s="309"/>
      <c r="BDO494" s="309"/>
      <c r="BDP494" s="309"/>
      <c r="BDQ494" s="309"/>
      <c r="BDR494" s="309"/>
      <c r="BDS494" s="309"/>
      <c r="BDT494" s="309"/>
      <c r="BDU494" s="309"/>
      <c r="BDV494" s="309"/>
      <c r="BDW494" s="309"/>
      <c r="BDX494" s="309"/>
      <c r="BDY494" s="309"/>
      <c r="BDZ494" s="309"/>
      <c r="BEA494" s="309"/>
      <c r="BEB494" s="309"/>
      <c r="BEC494" s="309"/>
      <c r="BED494" s="309"/>
      <c r="BEE494" s="309"/>
      <c r="BEF494" s="309"/>
      <c r="BEG494" s="309"/>
      <c r="BEH494" s="309"/>
      <c r="BEI494" s="309"/>
      <c r="BEJ494" s="309"/>
      <c r="BEK494" s="309"/>
      <c r="BEL494" s="309"/>
      <c r="BEM494" s="309"/>
      <c r="BEN494" s="309"/>
      <c r="BEO494" s="309"/>
      <c r="BEP494" s="309"/>
      <c r="BEQ494" s="309"/>
      <c r="BER494" s="309"/>
      <c r="BES494" s="309"/>
      <c r="BET494" s="309"/>
      <c r="BEU494" s="309"/>
      <c r="BEV494" s="309"/>
      <c r="BEW494" s="309"/>
      <c r="BEX494" s="309"/>
      <c r="BEY494" s="309"/>
      <c r="BEZ494" s="309"/>
      <c r="BFA494" s="309"/>
      <c r="BFB494" s="309"/>
      <c r="BFC494" s="309"/>
      <c r="BFD494" s="309"/>
      <c r="BFE494" s="309"/>
      <c r="BFF494" s="309"/>
      <c r="BFG494" s="309"/>
      <c r="BFH494" s="309"/>
      <c r="BFI494" s="309"/>
      <c r="BFJ494" s="309"/>
      <c r="BFK494" s="309"/>
      <c r="BFL494" s="309"/>
      <c r="BFM494" s="309"/>
      <c r="BFN494" s="309"/>
      <c r="BFO494" s="309"/>
      <c r="BFP494" s="309"/>
      <c r="BFQ494" s="309"/>
      <c r="BFR494" s="309"/>
      <c r="BFS494" s="309"/>
      <c r="BFT494" s="309"/>
      <c r="BFU494" s="309"/>
      <c r="BFV494" s="309"/>
      <c r="BFW494" s="309"/>
      <c r="BFX494" s="309"/>
      <c r="BFY494" s="309"/>
      <c r="BFZ494" s="309"/>
      <c r="BGA494" s="309"/>
      <c r="BGB494" s="309"/>
      <c r="BGC494" s="309"/>
      <c r="BGD494" s="309"/>
      <c r="BGE494" s="309"/>
      <c r="BGF494" s="309"/>
      <c r="BGG494" s="309"/>
      <c r="BGH494" s="309"/>
    </row>
    <row r="495" spans="6:1542" s="18" customFormat="1" ht="14.45" customHeight="1" x14ac:dyDescent="0.25">
      <c r="F495" s="68"/>
      <c r="Y495" s="68"/>
      <c r="AC495" s="309"/>
      <c r="AD495" s="309"/>
      <c r="AE495" s="309"/>
      <c r="AF495" s="309"/>
      <c r="AG495" s="309"/>
      <c r="AH495" s="309"/>
      <c r="AI495" s="309"/>
      <c r="AJ495" s="309"/>
      <c r="AK495" s="309"/>
      <c r="AL495" s="309"/>
      <c r="AM495" s="309"/>
      <c r="AN495" s="309"/>
      <c r="AO495" s="309"/>
      <c r="AP495" s="309"/>
      <c r="AQ495" s="309"/>
      <c r="AR495" s="309"/>
      <c r="AS495" s="309"/>
      <c r="AT495" s="309"/>
      <c r="AU495" s="309"/>
      <c r="AV495" s="309"/>
      <c r="AW495" s="309"/>
      <c r="AX495" s="309"/>
      <c r="AY495" s="309"/>
      <c r="AZ495" s="309"/>
      <c r="BA495" s="309"/>
      <c r="BB495" s="309"/>
      <c r="BC495" s="309"/>
      <c r="BD495" s="309"/>
      <c r="BE495" s="309"/>
      <c r="BF495" s="309"/>
      <c r="BG495" s="309"/>
      <c r="BH495" s="309"/>
      <c r="BI495" s="309"/>
      <c r="BJ495" s="309"/>
      <c r="BK495" s="309"/>
      <c r="BL495" s="309"/>
      <c r="BM495" s="309"/>
      <c r="BN495" s="309"/>
      <c r="BO495" s="309"/>
      <c r="BP495" s="309"/>
      <c r="BQ495" s="309"/>
      <c r="BR495" s="309"/>
      <c r="BS495" s="309"/>
      <c r="BT495" s="309"/>
      <c r="BU495" s="309"/>
      <c r="BV495" s="309"/>
      <c r="BW495" s="309"/>
      <c r="BX495" s="309"/>
      <c r="BY495" s="309"/>
      <c r="BZ495" s="309"/>
      <c r="CA495" s="309"/>
      <c r="CB495" s="309"/>
      <c r="CC495" s="309"/>
      <c r="CD495" s="309"/>
      <c r="CE495" s="309"/>
      <c r="CF495" s="309"/>
      <c r="CG495" s="309"/>
      <c r="CH495" s="309"/>
      <c r="CI495" s="309"/>
      <c r="CJ495" s="309"/>
      <c r="CK495" s="309"/>
      <c r="CL495" s="309"/>
      <c r="CM495" s="309"/>
      <c r="CN495" s="309"/>
      <c r="CO495" s="309"/>
      <c r="CP495" s="309"/>
      <c r="CQ495" s="309"/>
      <c r="CR495" s="309"/>
      <c r="CS495" s="309"/>
      <c r="CT495" s="309"/>
      <c r="CU495" s="309"/>
      <c r="CV495" s="309"/>
      <c r="CW495" s="309"/>
      <c r="CX495" s="309"/>
      <c r="CY495" s="309"/>
      <c r="CZ495" s="309"/>
      <c r="DA495" s="309"/>
      <c r="DB495" s="309"/>
      <c r="DC495" s="309"/>
      <c r="DD495" s="309"/>
      <c r="DE495" s="309"/>
      <c r="DF495" s="309"/>
      <c r="DG495" s="309"/>
      <c r="DH495" s="309"/>
      <c r="DI495" s="309"/>
      <c r="DJ495" s="309"/>
      <c r="DK495" s="309"/>
      <c r="DL495" s="309"/>
      <c r="DM495" s="309"/>
      <c r="DN495" s="309"/>
      <c r="DO495" s="309"/>
      <c r="DP495" s="309"/>
      <c r="DQ495" s="309"/>
      <c r="DR495" s="309"/>
      <c r="DS495" s="309"/>
      <c r="DT495" s="309"/>
      <c r="DU495" s="309"/>
      <c r="DV495" s="309"/>
      <c r="DW495" s="309"/>
      <c r="DX495" s="309"/>
      <c r="DY495" s="309"/>
      <c r="DZ495" s="309"/>
      <c r="EA495" s="309"/>
      <c r="EB495" s="309"/>
      <c r="EC495" s="309"/>
      <c r="ED495" s="309"/>
      <c r="EE495" s="309"/>
      <c r="EF495" s="309"/>
      <c r="EG495" s="309"/>
      <c r="EH495" s="309"/>
      <c r="EI495" s="309"/>
      <c r="EJ495" s="309"/>
      <c r="EK495" s="309"/>
      <c r="EL495" s="309"/>
      <c r="EM495" s="309"/>
      <c r="EN495" s="309"/>
      <c r="EO495" s="309"/>
      <c r="EP495" s="309"/>
      <c r="EQ495" s="309"/>
      <c r="ER495" s="309"/>
      <c r="ES495" s="309"/>
      <c r="ET495" s="309"/>
      <c r="EU495" s="309"/>
      <c r="EV495" s="309"/>
      <c r="EW495" s="309"/>
      <c r="EX495" s="309"/>
      <c r="EY495" s="309"/>
      <c r="EZ495" s="309"/>
      <c r="FA495" s="309"/>
      <c r="FB495" s="309"/>
      <c r="FC495" s="309"/>
      <c r="FD495" s="309"/>
      <c r="FE495" s="309"/>
      <c r="FF495" s="309"/>
      <c r="FG495" s="309"/>
      <c r="FH495" s="309"/>
      <c r="FI495" s="309"/>
      <c r="FJ495" s="309"/>
      <c r="FK495" s="309"/>
      <c r="FL495" s="309"/>
      <c r="FM495" s="309"/>
      <c r="FN495" s="309"/>
      <c r="FO495" s="309"/>
      <c r="FP495" s="309"/>
      <c r="FQ495" s="309"/>
      <c r="FR495" s="309"/>
      <c r="FS495" s="309"/>
      <c r="FT495" s="309"/>
      <c r="FU495" s="309"/>
      <c r="FV495" s="309"/>
      <c r="FW495" s="309"/>
      <c r="FX495" s="309"/>
      <c r="FY495" s="309"/>
      <c r="FZ495" s="309"/>
      <c r="GA495" s="309"/>
      <c r="GB495" s="309"/>
      <c r="GC495" s="309"/>
      <c r="GD495" s="309"/>
      <c r="GE495" s="309"/>
      <c r="GF495" s="309"/>
      <c r="GG495" s="309"/>
      <c r="GH495" s="309"/>
      <c r="GI495" s="309"/>
      <c r="GJ495" s="309"/>
      <c r="GK495" s="309"/>
      <c r="GL495" s="309"/>
      <c r="GM495" s="309"/>
      <c r="GN495" s="309"/>
      <c r="GO495" s="309"/>
      <c r="GP495" s="309"/>
      <c r="GQ495" s="309"/>
      <c r="GR495" s="309"/>
      <c r="GS495" s="309"/>
      <c r="GT495" s="309"/>
      <c r="GU495" s="309"/>
      <c r="GV495" s="309"/>
      <c r="GW495" s="309"/>
      <c r="GX495" s="309"/>
      <c r="GY495" s="309"/>
      <c r="GZ495" s="309"/>
      <c r="HA495" s="309"/>
      <c r="HB495" s="309"/>
      <c r="HC495" s="309"/>
      <c r="HD495" s="309"/>
      <c r="HE495" s="309"/>
      <c r="HF495" s="309"/>
      <c r="HG495" s="309"/>
      <c r="HH495" s="309"/>
      <c r="HI495" s="309"/>
      <c r="HJ495" s="309"/>
      <c r="HK495" s="309"/>
      <c r="HL495" s="309"/>
      <c r="HM495" s="309"/>
      <c r="HN495" s="309"/>
      <c r="HO495" s="309"/>
      <c r="HP495" s="309"/>
      <c r="HQ495" s="309"/>
      <c r="HR495" s="309"/>
      <c r="HS495" s="309"/>
      <c r="HT495" s="309"/>
      <c r="HU495" s="309"/>
      <c r="HV495" s="309"/>
      <c r="HW495" s="309"/>
      <c r="HX495" s="309"/>
      <c r="HY495" s="309"/>
      <c r="HZ495" s="309"/>
      <c r="IA495" s="309"/>
      <c r="IB495" s="309"/>
      <c r="IC495" s="309"/>
      <c r="ID495" s="309"/>
      <c r="IE495" s="309"/>
      <c r="IF495" s="309"/>
      <c r="IG495" s="309"/>
      <c r="IH495" s="309"/>
      <c r="II495" s="309"/>
      <c r="IJ495" s="309"/>
      <c r="IK495" s="309"/>
      <c r="IL495" s="309"/>
      <c r="IM495" s="309"/>
      <c r="IN495" s="309"/>
      <c r="IO495" s="309"/>
      <c r="IP495" s="309"/>
      <c r="IQ495" s="309"/>
      <c r="IR495" s="309"/>
      <c r="IS495" s="309"/>
      <c r="IT495" s="309"/>
      <c r="IU495" s="309"/>
      <c r="IV495" s="309"/>
      <c r="IW495" s="309"/>
      <c r="IX495" s="309"/>
      <c r="IY495" s="309"/>
      <c r="IZ495" s="309"/>
      <c r="JA495" s="309"/>
      <c r="JB495" s="309"/>
      <c r="JC495" s="309"/>
      <c r="JD495" s="309"/>
      <c r="JE495" s="309"/>
      <c r="JF495" s="309"/>
      <c r="JG495" s="309"/>
      <c r="JH495" s="309"/>
      <c r="JI495" s="309"/>
      <c r="JJ495" s="309"/>
      <c r="JK495" s="309"/>
      <c r="JL495" s="309"/>
      <c r="JM495" s="309"/>
      <c r="JN495" s="309"/>
      <c r="JO495" s="309"/>
      <c r="JP495" s="309"/>
      <c r="JQ495" s="309"/>
      <c r="JR495" s="309"/>
      <c r="JS495" s="309"/>
      <c r="JT495" s="309"/>
      <c r="JU495" s="309"/>
      <c r="JV495" s="309"/>
      <c r="JW495" s="309"/>
      <c r="JX495" s="309"/>
      <c r="JY495" s="309"/>
      <c r="JZ495" s="309"/>
      <c r="KA495" s="309"/>
      <c r="KB495" s="309"/>
      <c r="KC495" s="309"/>
      <c r="KD495" s="309"/>
      <c r="KE495" s="309"/>
      <c r="KF495" s="309"/>
      <c r="KG495" s="309"/>
      <c r="KH495" s="309"/>
      <c r="KI495" s="309"/>
      <c r="KJ495" s="309"/>
      <c r="KK495" s="309"/>
      <c r="KL495" s="309"/>
      <c r="KM495" s="309"/>
      <c r="KN495" s="309"/>
      <c r="KO495" s="309"/>
      <c r="KP495" s="309"/>
      <c r="KQ495" s="309"/>
      <c r="KR495" s="309"/>
      <c r="KS495" s="309"/>
      <c r="KT495" s="309"/>
      <c r="KU495" s="309"/>
      <c r="KV495" s="309"/>
      <c r="KW495" s="309"/>
      <c r="KX495" s="309"/>
      <c r="KY495" s="309"/>
      <c r="KZ495" s="309"/>
      <c r="LA495" s="309"/>
      <c r="LB495" s="309"/>
      <c r="LC495" s="309"/>
      <c r="LD495" s="309"/>
      <c r="LE495" s="309"/>
      <c r="LF495" s="309"/>
      <c r="LG495" s="309"/>
      <c r="LH495" s="309"/>
      <c r="LI495" s="309"/>
      <c r="LJ495" s="309"/>
      <c r="LK495" s="309"/>
      <c r="LL495" s="309"/>
      <c r="LM495" s="309"/>
      <c r="LN495" s="309"/>
      <c r="LO495" s="309"/>
      <c r="LP495" s="309"/>
      <c r="LQ495" s="309"/>
      <c r="LR495" s="309"/>
      <c r="LS495" s="309"/>
      <c r="LT495" s="309"/>
      <c r="LU495" s="309"/>
      <c r="LV495" s="309"/>
      <c r="LW495" s="309"/>
      <c r="LX495" s="309"/>
      <c r="LY495" s="309"/>
      <c r="LZ495" s="309"/>
      <c r="MA495" s="309"/>
      <c r="MB495" s="309"/>
      <c r="MC495" s="309"/>
      <c r="MD495" s="309"/>
      <c r="ME495" s="309"/>
      <c r="MF495" s="309"/>
      <c r="MG495" s="309"/>
      <c r="MH495" s="309"/>
      <c r="MI495" s="309"/>
      <c r="MJ495" s="309"/>
      <c r="MK495" s="309"/>
      <c r="ML495" s="309"/>
      <c r="MM495" s="309"/>
      <c r="MN495" s="309"/>
      <c r="MO495" s="309"/>
      <c r="MP495" s="309"/>
      <c r="MQ495" s="309"/>
      <c r="MR495" s="309"/>
      <c r="MS495" s="309"/>
      <c r="MT495" s="309"/>
      <c r="MU495" s="309"/>
      <c r="MV495" s="309"/>
      <c r="MW495" s="309"/>
      <c r="MX495" s="309"/>
      <c r="MY495" s="309"/>
      <c r="MZ495" s="309"/>
      <c r="NA495" s="309"/>
      <c r="NB495" s="309"/>
      <c r="NC495" s="309"/>
      <c r="ND495" s="309"/>
      <c r="NE495" s="309"/>
      <c r="NF495" s="309"/>
      <c r="NG495" s="309"/>
      <c r="NH495" s="309"/>
      <c r="NI495" s="309"/>
      <c r="NJ495" s="309"/>
      <c r="NK495" s="309"/>
      <c r="NL495" s="309"/>
      <c r="NM495" s="309"/>
      <c r="NN495" s="309"/>
      <c r="NO495" s="309"/>
      <c r="NP495" s="309"/>
      <c r="NQ495" s="309"/>
      <c r="NR495" s="309"/>
      <c r="NS495" s="309"/>
      <c r="NT495" s="309"/>
      <c r="NU495" s="309"/>
      <c r="NV495" s="309"/>
      <c r="NW495" s="309"/>
      <c r="NX495" s="309"/>
      <c r="NY495" s="309"/>
      <c r="NZ495" s="309"/>
      <c r="OA495" s="309"/>
      <c r="OB495" s="309"/>
      <c r="OC495" s="309"/>
      <c r="OD495" s="309"/>
      <c r="OE495" s="309"/>
      <c r="OF495" s="309"/>
      <c r="OG495" s="309"/>
      <c r="OH495" s="309"/>
      <c r="OI495" s="309"/>
      <c r="OJ495" s="309"/>
      <c r="OK495" s="309"/>
      <c r="OL495" s="309"/>
      <c r="OM495" s="309"/>
      <c r="ON495" s="309"/>
      <c r="OO495" s="309"/>
      <c r="OP495" s="309"/>
      <c r="OQ495" s="309"/>
      <c r="OR495" s="309"/>
      <c r="OS495" s="309"/>
      <c r="OT495" s="309"/>
      <c r="OU495" s="309"/>
      <c r="OV495" s="309"/>
      <c r="OW495" s="309"/>
      <c r="OX495" s="309"/>
      <c r="OY495" s="309"/>
      <c r="OZ495" s="309"/>
      <c r="PA495" s="309"/>
      <c r="PB495" s="309"/>
      <c r="PC495" s="309"/>
      <c r="PD495" s="309"/>
      <c r="PE495" s="309"/>
      <c r="PF495" s="309"/>
      <c r="PG495" s="309"/>
      <c r="PH495" s="309"/>
      <c r="PI495" s="309"/>
      <c r="PJ495" s="309"/>
      <c r="PK495" s="309"/>
      <c r="PL495" s="309"/>
      <c r="PM495" s="309"/>
      <c r="PN495" s="309"/>
      <c r="PO495" s="309"/>
      <c r="PP495" s="309"/>
      <c r="PQ495" s="309"/>
      <c r="PR495" s="309"/>
      <c r="PS495" s="309"/>
      <c r="PT495" s="309"/>
      <c r="PU495" s="309"/>
      <c r="PV495" s="309"/>
      <c r="PW495" s="309"/>
      <c r="PX495" s="309"/>
      <c r="PY495" s="309"/>
      <c r="PZ495" s="309"/>
      <c r="QA495" s="309"/>
      <c r="QB495" s="309"/>
      <c r="QC495" s="309"/>
      <c r="QD495" s="309"/>
      <c r="QE495" s="309"/>
      <c r="QF495" s="309"/>
      <c r="QG495" s="309"/>
      <c r="QH495" s="309"/>
      <c r="QI495" s="309"/>
      <c r="QJ495" s="309"/>
      <c r="QK495" s="309"/>
      <c r="QL495" s="309"/>
      <c r="QM495" s="309"/>
      <c r="QN495" s="309"/>
      <c r="QO495" s="309"/>
      <c r="QP495" s="309"/>
      <c r="QQ495" s="309"/>
      <c r="QR495" s="309"/>
      <c r="QS495" s="309"/>
      <c r="QT495" s="309"/>
      <c r="QU495" s="309"/>
      <c r="QV495" s="309"/>
      <c r="QW495" s="309"/>
      <c r="QX495" s="309"/>
      <c r="QY495" s="309"/>
      <c r="QZ495" s="309"/>
      <c r="RA495" s="309"/>
      <c r="RB495" s="309"/>
      <c r="RC495" s="309"/>
      <c r="RD495" s="309"/>
      <c r="RE495" s="309"/>
      <c r="RF495" s="309"/>
      <c r="RG495" s="309"/>
      <c r="RH495" s="309"/>
      <c r="RI495" s="309"/>
      <c r="RJ495" s="309"/>
      <c r="RK495" s="309"/>
      <c r="RL495" s="309"/>
      <c r="RM495" s="309"/>
      <c r="RN495" s="309"/>
      <c r="RO495" s="309"/>
      <c r="RP495" s="309"/>
      <c r="RQ495" s="309"/>
      <c r="RR495" s="309"/>
      <c r="RS495" s="309"/>
      <c r="RT495" s="309"/>
      <c r="RU495" s="309"/>
      <c r="RV495" s="309"/>
      <c r="RW495" s="309"/>
      <c r="RX495" s="309"/>
      <c r="RY495" s="309"/>
      <c r="RZ495" s="309"/>
      <c r="SA495" s="309"/>
      <c r="SB495" s="309"/>
      <c r="SC495" s="309"/>
      <c r="SD495" s="309"/>
      <c r="SE495" s="309"/>
      <c r="SF495" s="309"/>
      <c r="SG495" s="309"/>
      <c r="SH495" s="309"/>
      <c r="SI495" s="309"/>
      <c r="SJ495" s="309"/>
      <c r="SK495" s="309"/>
      <c r="SL495" s="309"/>
      <c r="SM495" s="309"/>
      <c r="SN495" s="309"/>
      <c r="SO495" s="309"/>
      <c r="SP495" s="309"/>
      <c r="SQ495" s="309"/>
      <c r="SR495" s="309"/>
      <c r="SS495" s="309"/>
      <c r="ST495" s="309"/>
      <c r="SU495" s="309"/>
      <c r="SV495" s="309"/>
      <c r="SW495" s="309"/>
      <c r="SX495" s="309"/>
      <c r="SY495" s="309"/>
      <c r="SZ495" s="309"/>
      <c r="TA495" s="309"/>
      <c r="TB495" s="309"/>
      <c r="TC495" s="309"/>
      <c r="TD495" s="309"/>
      <c r="TE495" s="309"/>
      <c r="TF495" s="309"/>
      <c r="TG495" s="309"/>
      <c r="TH495" s="309"/>
      <c r="TI495" s="309"/>
      <c r="TJ495" s="309"/>
      <c r="TK495" s="309"/>
      <c r="TL495" s="309"/>
      <c r="TM495" s="309"/>
      <c r="TN495" s="309"/>
      <c r="TO495" s="309"/>
      <c r="TP495" s="309"/>
      <c r="TQ495" s="309"/>
      <c r="TR495" s="309"/>
      <c r="TS495" s="309"/>
      <c r="TT495" s="309"/>
      <c r="TU495" s="309"/>
      <c r="TV495" s="309"/>
      <c r="TW495" s="309"/>
      <c r="TX495" s="309"/>
      <c r="TY495" s="309"/>
      <c r="TZ495" s="309"/>
      <c r="UA495" s="309"/>
      <c r="UB495" s="309"/>
      <c r="UC495" s="309"/>
      <c r="UD495" s="309"/>
      <c r="UE495" s="309"/>
      <c r="UF495" s="309"/>
      <c r="UG495" s="309"/>
      <c r="UH495" s="309"/>
      <c r="UI495" s="309"/>
      <c r="UJ495" s="309"/>
      <c r="UK495" s="309"/>
      <c r="UL495" s="309"/>
      <c r="UM495" s="309"/>
      <c r="UN495" s="309"/>
      <c r="UO495" s="309"/>
      <c r="UP495" s="309"/>
      <c r="UQ495" s="309"/>
      <c r="UR495" s="309"/>
      <c r="US495" s="309"/>
      <c r="UT495" s="309"/>
      <c r="UU495" s="309"/>
      <c r="UV495" s="309"/>
      <c r="UW495" s="309"/>
      <c r="UX495" s="309"/>
      <c r="UY495" s="309"/>
      <c r="UZ495" s="309"/>
      <c r="VA495" s="309"/>
      <c r="VB495" s="309"/>
      <c r="VC495" s="309"/>
      <c r="VD495" s="309"/>
      <c r="VE495" s="309"/>
      <c r="VF495" s="309"/>
      <c r="VG495" s="309"/>
      <c r="VH495" s="309"/>
      <c r="VI495" s="309"/>
      <c r="VJ495" s="309"/>
      <c r="VK495" s="309"/>
      <c r="VL495" s="309"/>
      <c r="VM495" s="309"/>
      <c r="VN495" s="309"/>
      <c r="VO495" s="309"/>
      <c r="VP495" s="309"/>
      <c r="VQ495" s="309"/>
      <c r="VR495" s="309"/>
      <c r="VS495" s="309"/>
      <c r="VT495" s="309"/>
      <c r="VU495" s="309"/>
      <c r="VV495" s="309"/>
      <c r="VW495" s="309"/>
      <c r="VX495" s="309"/>
      <c r="VY495" s="309"/>
      <c r="VZ495" s="309"/>
      <c r="WA495" s="309"/>
      <c r="WB495" s="309"/>
      <c r="WC495" s="309"/>
      <c r="WD495" s="309"/>
      <c r="WE495" s="309"/>
      <c r="WF495" s="309"/>
      <c r="WG495" s="309"/>
      <c r="WH495" s="309"/>
      <c r="WI495" s="309"/>
      <c r="WJ495" s="309"/>
      <c r="WK495" s="309"/>
      <c r="WL495" s="309"/>
      <c r="WM495" s="309"/>
      <c r="WN495" s="309"/>
      <c r="WO495" s="309"/>
      <c r="WP495" s="309"/>
      <c r="WQ495" s="309"/>
      <c r="WR495" s="309"/>
      <c r="WS495" s="309"/>
      <c r="WT495" s="309"/>
      <c r="WU495" s="309"/>
      <c r="WV495" s="309"/>
      <c r="WW495" s="309"/>
      <c r="WX495" s="309"/>
      <c r="WY495" s="309"/>
      <c r="WZ495" s="309"/>
      <c r="XA495" s="309"/>
      <c r="XB495" s="309"/>
      <c r="XC495" s="309"/>
      <c r="XD495" s="309"/>
      <c r="XE495" s="309"/>
      <c r="XF495" s="309"/>
      <c r="XG495" s="309"/>
      <c r="XH495" s="309"/>
      <c r="XI495" s="309"/>
      <c r="XJ495" s="309"/>
      <c r="XK495" s="309"/>
      <c r="XL495" s="309"/>
      <c r="XM495" s="309"/>
      <c r="XN495" s="309"/>
      <c r="XO495" s="309"/>
      <c r="XP495" s="309"/>
      <c r="XQ495" s="309"/>
      <c r="XR495" s="309"/>
      <c r="XS495" s="309"/>
      <c r="XT495" s="309"/>
      <c r="XU495" s="309"/>
      <c r="XV495" s="309"/>
      <c r="XW495" s="309"/>
      <c r="XX495" s="309"/>
      <c r="XY495" s="309"/>
      <c r="XZ495" s="309"/>
      <c r="YA495" s="309"/>
      <c r="YB495" s="309"/>
      <c r="YC495" s="309"/>
      <c r="YD495" s="309"/>
      <c r="YE495" s="309"/>
      <c r="YF495" s="309"/>
      <c r="YG495" s="309"/>
      <c r="YH495" s="309"/>
      <c r="YI495" s="309"/>
      <c r="YJ495" s="309"/>
      <c r="YK495" s="309"/>
      <c r="YL495" s="309"/>
      <c r="YM495" s="309"/>
      <c r="YN495" s="309"/>
      <c r="YO495" s="309"/>
      <c r="YP495" s="309"/>
      <c r="YQ495" s="309"/>
      <c r="YR495" s="309"/>
      <c r="YS495" s="309"/>
      <c r="YT495" s="309"/>
      <c r="YU495" s="309"/>
      <c r="YV495" s="309"/>
      <c r="YW495" s="309"/>
      <c r="YX495" s="309"/>
      <c r="YY495" s="309"/>
      <c r="YZ495" s="309"/>
      <c r="ZA495" s="309"/>
      <c r="ZB495" s="309"/>
      <c r="ZC495" s="309"/>
      <c r="ZD495" s="309"/>
      <c r="ZE495" s="309"/>
      <c r="ZF495" s="309"/>
      <c r="ZG495" s="309"/>
      <c r="ZH495" s="309"/>
      <c r="ZI495" s="309"/>
      <c r="ZJ495" s="309"/>
      <c r="ZK495" s="309"/>
      <c r="ZL495" s="309"/>
      <c r="ZM495" s="309"/>
      <c r="ZN495" s="309"/>
      <c r="ZO495" s="309"/>
      <c r="ZP495" s="309"/>
      <c r="ZQ495" s="309"/>
      <c r="ZR495" s="309"/>
      <c r="ZS495" s="309"/>
      <c r="ZT495" s="309"/>
      <c r="ZU495" s="309"/>
      <c r="ZV495" s="309"/>
      <c r="ZW495" s="309"/>
      <c r="ZX495" s="309"/>
      <c r="ZY495" s="309"/>
      <c r="ZZ495" s="309"/>
      <c r="AAA495" s="309"/>
      <c r="AAB495" s="309"/>
      <c r="AAC495" s="309"/>
      <c r="AAD495" s="309"/>
      <c r="AAE495" s="309"/>
      <c r="AAF495" s="309"/>
      <c r="AAG495" s="309"/>
      <c r="AAH495" s="309"/>
      <c r="AAI495" s="309"/>
      <c r="AAJ495" s="309"/>
      <c r="AAK495" s="309"/>
      <c r="AAL495" s="309"/>
      <c r="AAM495" s="309"/>
      <c r="AAN495" s="309"/>
      <c r="AAO495" s="309"/>
      <c r="AAP495" s="309"/>
      <c r="AAQ495" s="309"/>
      <c r="AAR495" s="309"/>
      <c r="AAS495" s="309"/>
      <c r="AAT495" s="309"/>
      <c r="AAU495" s="309"/>
      <c r="AAV495" s="309"/>
      <c r="AAW495" s="309"/>
      <c r="AAX495" s="309"/>
      <c r="AAY495" s="309"/>
      <c r="AAZ495" s="309"/>
      <c r="ABA495" s="309"/>
      <c r="ABB495" s="309"/>
      <c r="ABC495" s="309"/>
      <c r="ABD495" s="309"/>
      <c r="ABE495" s="309"/>
      <c r="ABF495" s="309"/>
      <c r="ABG495" s="309"/>
      <c r="ABH495" s="309"/>
      <c r="ABI495" s="309"/>
      <c r="ABJ495" s="309"/>
      <c r="ABK495" s="309"/>
      <c r="ABL495" s="309"/>
      <c r="ABM495" s="309"/>
      <c r="ABN495" s="309"/>
      <c r="ABO495" s="309"/>
      <c r="ABP495" s="309"/>
      <c r="ABQ495" s="309"/>
      <c r="ABR495" s="309"/>
      <c r="ABS495" s="309"/>
      <c r="ABT495" s="309"/>
      <c r="ABU495" s="309"/>
      <c r="ABV495" s="309"/>
      <c r="ABW495" s="309"/>
      <c r="ABX495" s="309"/>
      <c r="ABY495" s="309"/>
      <c r="ABZ495" s="309"/>
      <c r="ACA495" s="309"/>
      <c r="ACB495" s="309"/>
      <c r="ACC495" s="309"/>
      <c r="ACD495" s="309"/>
      <c r="ACE495" s="309"/>
      <c r="ACF495" s="309"/>
      <c r="ACG495" s="309"/>
      <c r="ACH495" s="309"/>
      <c r="ACI495" s="309"/>
      <c r="ACJ495" s="309"/>
      <c r="ACK495" s="309"/>
      <c r="ACL495" s="309"/>
      <c r="ACM495" s="309"/>
      <c r="ACN495" s="309"/>
      <c r="ACO495" s="309"/>
      <c r="ACP495" s="309"/>
      <c r="ACQ495" s="309"/>
      <c r="ACR495" s="309"/>
      <c r="ACS495" s="309"/>
      <c r="ACT495" s="309"/>
      <c r="ACU495" s="309"/>
      <c r="ACV495" s="309"/>
      <c r="ACW495" s="309"/>
      <c r="ACX495" s="309"/>
      <c r="ACY495" s="309"/>
      <c r="ACZ495" s="309"/>
      <c r="ADA495" s="309"/>
      <c r="ADB495" s="309"/>
      <c r="ADC495" s="309"/>
      <c r="ADD495" s="309"/>
      <c r="ADE495" s="309"/>
      <c r="ADF495" s="309"/>
      <c r="ADG495" s="309"/>
      <c r="ADH495" s="309"/>
      <c r="ADI495" s="309"/>
      <c r="ADJ495" s="309"/>
      <c r="ADK495" s="309"/>
      <c r="ADL495" s="309"/>
      <c r="ADM495" s="309"/>
      <c r="ADN495" s="309"/>
      <c r="ADO495" s="309"/>
      <c r="ADP495" s="309"/>
      <c r="ADQ495" s="309"/>
      <c r="ADR495" s="309"/>
      <c r="ADS495" s="309"/>
      <c r="ADT495" s="309"/>
      <c r="ADU495" s="309"/>
      <c r="ADV495" s="309"/>
      <c r="ADW495" s="309"/>
      <c r="ADX495" s="309"/>
      <c r="ADY495" s="309"/>
      <c r="ADZ495" s="309"/>
      <c r="AEA495" s="309"/>
      <c r="AEB495" s="309"/>
      <c r="AEC495" s="309"/>
      <c r="AED495" s="309"/>
      <c r="AEE495" s="309"/>
      <c r="AEF495" s="309"/>
      <c r="AEG495" s="309"/>
      <c r="AEH495" s="309"/>
      <c r="AEI495" s="309"/>
      <c r="AEJ495" s="309"/>
      <c r="AEK495" s="309"/>
      <c r="AEL495" s="309"/>
      <c r="AEM495" s="309"/>
      <c r="AEN495" s="309"/>
      <c r="AEO495" s="309"/>
      <c r="AEP495" s="309"/>
      <c r="AEQ495" s="309"/>
      <c r="AER495" s="309"/>
      <c r="AES495" s="309"/>
      <c r="AET495" s="309"/>
      <c r="AEU495" s="309"/>
      <c r="AEV495" s="309"/>
      <c r="AEW495" s="309"/>
      <c r="AEX495" s="309"/>
      <c r="AEY495" s="309"/>
      <c r="AEZ495" s="309"/>
      <c r="AFA495" s="309"/>
      <c r="AFB495" s="309"/>
      <c r="AFC495" s="309"/>
      <c r="AFD495" s="309"/>
      <c r="AFE495" s="309"/>
      <c r="AFF495" s="309"/>
      <c r="AFG495" s="309"/>
      <c r="AFH495" s="309"/>
      <c r="AFI495" s="309"/>
      <c r="AFJ495" s="309"/>
      <c r="AFK495" s="309"/>
      <c r="AFL495" s="309"/>
      <c r="AFM495" s="309"/>
      <c r="AFN495" s="309"/>
      <c r="AFO495" s="309"/>
      <c r="AFP495" s="309"/>
      <c r="AFQ495" s="309"/>
      <c r="AFR495" s="309"/>
      <c r="AFS495" s="309"/>
      <c r="AFT495" s="309"/>
      <c r="AFU495" s="309"/>
      <c r="AFV495" s="309"/>
      <c r="AFW495" s="309"/>
      <c r="AFX495" s="309"/>
      <c r="AFY495" s="309"/>
      <c r="AFZ495" s="309"/>
      <c r="AGA495" s="309"/>
      <c r="AGB495" s="309"/>
      <c r="AGC495" s="309"/>
      <c r="AGD495" s="309"/>
      <c r="AGE495" s="309"/>
      <c r="AGF495" s="309"/>
      <c r="AGG495" s="309"/>
      <c r="AGH495" s="309"/>
      <c r="AGI495" s="309"/>
      <c r="AGJ495" s="309"/>
      <c r="AGK495" s="309"/>
      <c r="AGL495" s="309"/>
      <c r="AGM495" s="309"/>
      <c r="AGN495" s="309"/>
      <c r="AGO495" s="309"/>
      <c r="AGP495" s="309"/>
      <c r="AGQ495" s="309"/>
      <c r="AGR495" s="309"/>
      <c r="AGS495" s="309"/>
      <c r="AGT495" s="309"/>
      <c r="AGU495" s="309"/>
      <c r="AGV495" s="309"/>
      <c r="AGW495" s="309"/>
      <c r="AGX495" s="309"/>
      <c r="AGY495" s="309"/>
      <c r="AGZ495" s="309"/>
      <c r="AHA495" s="309"/>
      <c r="AHB495" s="309"/>
      <c r="AHC495" s="309"/>
      <c r="AHD495" s="309"/>
      <c r="AHE495" s="309"/>
      <c r="AHF495" s="309"/>
      <c r="AHG495" s="309"/>
      <c r="AHH495" s="309"/>
      <c r="AHI495" s="309"/>
      <c r="AHJ495" s="309"/>
      <c r="AHK495" s="309"/>
      <c r="AHL495" s="309"/>
      <c r="AHM495" s="309"/>
      <c r="AHN495" s="309"/>
      <c r="AHO495" s="309"/>
      <c r="AHP495" s="309"/>
      <c r="AHQ495" s="309"/>
      <c r="AHR495" s="309"/>
      <c r="AHS495" s="309"/>
      <c r="AHT495" s="309"/>
      <c r="AHU495" s="309"/>
      <c r="AHV495" s="309"/>
      <c r="AHW495" s="309"/>
      <c r="AHX495" s="309"/>
      <c r="AHY495" s="309"/>
      <c r="AHZ495" s="309"/>
      <c r="AIA495" s="309"/>
      <c r="AIB495" s="309"/>
      <c r="AIC495" s="309"/>
      <c r="AID495" s="309"/>
      <c r="AIE495" s="309"/>
      <c r="AIF495" s="309"/>
      <c r="AIG495" s="309"/>
      <c r="AIH495" s="309"/>
      <c r="AII495" s="309"/>
      <c r="AIJ495" s="309"/>
      <c r="AIK495" s="309"/>
      <c r="AIL495" s="309"/>
      <c r="AIM495" s="309"/>
      <c r="AIN495" s="309"/>
      <c r="AIO495" s="309"/>
      <c r="AIP495" s="309"/>
      <c r="AIQ495" s="309"/>
      <c r="AIR495" s="309"/>
      <c r="AIS495" s="309"/>
      <c r="AIT495" s="309"/>
      <c r="AIU495" s="309"/>
      <c r="AIV495" s="309"/>
      <c r="AIW495" s="309"/>
      <c r="AIX495" s="309"/>
      <c r="AIY495" s="309"/>
      <c r="AIZ495" s="309"/>
      <c r="AJA495" s="309"/>
      <c r="AJB495" s="309"/>
      <c r="AJC495" s="309"/>
      <c r="AJD495" s="309"/>
      <c r="AJE495" s="309"/>
      <c r="AJF495" s="309"/>
      <c r="AJG495" s="309"/>
      <c r="AJH495" s="309"/>
      <c r="AJI495" s="309"/>
      <c r="AJJ495" s="309"/>
      <c r="AJK495" s="309"/>
      <c r="AJL495" s="309"/>
      <c r="AJM495" s="309"/>
      <c r="AJN495" s="309"/>
      <c r="AJO495" s="309"/>
      <c r="AJP495" s="309"/>
      <c r="AJQ495" s="309"/>
      <c r="AJR495" s="309"/>
      <c r="AJS495" s="309"/>
      <c r="AJT495" s="309"/>
      <c r="AJU495" s="309"/>
      <c r="AJV495" s="309"/>
      <c r="AJW495" s="309"/>
      <c r="AJX495" s="309"/>
      <c r="AJY495" s="309"/>
      <c r="AJZ495" s="309"/>
      <c r="AKA495" s="309"/>
      <c r="AKB495" s="309"/>
      <c r="AKC495" s="309"/>
      <c r="AKD495" s="309"/>
      <c r="AKE495" s="309"/>
      <c r="AKF495" s="309"/>
      <c r="AKG495" s="309"/>
      <c r="AKH495" s="309"/>
      <c r="AKI495" s="309"/>
      <c r="AKJ495" s="309"/>
      <c r="AKK495" s="309"/>
      <c r="AKL495" s="309"/>
      <c r="AKM495" s="309"/>
      <c r="AKN495" s="309"/>
      <c r="AKO495" s="309"/>
      <c r="AKP495" s="309"/>
      <c r="AKQ495" s="309"/>
      <c r="AKR495" s="309"/>
      <c r="AKS495" s="309"/>
      <c r="AKT495" s="309"/>
      <c r="AKU495" s="309"/>
      <c r="AKV495" s="309"/>
      <c r="AKW495" s="309"/>
      <c r="AKX495" s="309"/>
      <c r="AKY495" s="309"/>
      <c r="AKZ495" s="309"/>
      <c r="ALA495" s="309"/>
      <c r="ALB495" s="309"/>
      <c r="ALC495" s="309"/>
      <c r="ALD495" s="309"/>
      <c r="ALE495" s="309"/>
      <c r="ALF495" s="309"/>
      <c r="ALG495" s="309"/>
      <c r="ALH495" s="309"/>
      <c r="ALI495" s="309"/>
      <c r="ALJ495" s="309"/>
      <c r="ALK495" s="309"/>
      <c r="ALL495" s="309"/>
      <c r="ALM495" s="309"/>
      <c r="ALN495" s="309"/>
      <c r="ALO495" s="309"/>
      <c r="ALP495" s="309"/>
      <c r="ALQ495" s="309"/>
      <c r="ALR495" s="309"/>
      <c r="ALS495" s="309"/>
      <c r="ALT495" s="309"/>
      <c r="ALU495" s="309"/>
      <c r="ALV495" s="309"/>
      <c r="ALW495" s="309"/>
      <c r="ALX495" s="309"/>
      <c r="ALY495" s="309"/>
      <c r="ALZ495" s="309"/>
      <c r="AMA495" s="309"/>
      <c r="AMB495" s="309"/>
      <c r="AMC495" s="309"/>
      <c r="AMD495" s="309"/>
      <c r="AME495" s="309"/>
      <c r="AMF495" s="309"/>
      <c r="AMG495" s="309"/>
      <c r="AMH495" s="309"/>
      <c r="AMI495" s="309"/>
      <c r="AMJ495" s="309"/>
      <c r="AMK495" s="309"/>
      <c r="AML495" s="309"/>
      <c r="AMM495" s="309"/>
      <c r="AMN495" s="309"/>
      <c r="AMO495" s="309"/>
      <c r="AMP495" s="309"/>
      <c r="AMQ495" s="309"/>
      <c r="AMR495" s="309"/>
      <c r="AMS495" s="309"/>
      <c r="AMT495" s="309"/>
      <c r="AMU495" s="309"/>
      <c r="AMV495" s="309"/>
      <c r="AMW495" s="309"/>
      <c r="AMX495" s="309"/>
      <c r="AMY495" s="309"/>
      <c r="AMZ495" s="309"/>
      <c r="ANA495" s="309"/>
      <c r="ANB495" s="309"/>
      <c r="ANC495" s="309"/>
      <c r="AND495" s="309"/>
      <c r="ANE495" s="309"/>
      <c r="ANF495" s="309"/>
      <c r="ANG495" s="309"/>
      <c r="ANH495" s="309"/>
      <c r="ANI495" s="309"/>
      <c r="ANJ495" s="309"/>
      <c r="ANK495" s="309"/>
      <c r="ANL495" s="309"/>
      <c r="ANM495" s="309"/>
      <c r="ANN495" s="309"/>
      <c r="ANO495" s="309"/>
      <c r="ANP495" s="309"/>
      <c r="ANQ495" s="309"/>
      <c r="ANR495" s="309"/>
      <c r="ANS495" s="309"/>
      <c r="ANT495" s="309"/>
      <c r="ANU495" s="309"/>
      <c r="ANV495" s="309"/>
      <c r="ANW495" s="309"/>
      <c r="ANX495" s="309"/>
      <c r="ANY495" s="309"/>
      <c r="ANZ495" s="309"/>
      <c r="AOA495" s="309"/>
      <c r="AOB495" s="309"/>
      <c r="AOC495" s="309"/>
      <c r="AOD495" s="309"/>
      <c r="AOE495" s="309"/>
      <c r="AOF495" s="309"/>
      <c r="AOG495" s="309"/>
      <c r="AOH495" s="309"/>
      <c r="AOI495" s="309"/>
      <c r="AOJ495" s="309"/>
      <c r="AOK495" s="309"/>
      <c r="AOL495" s="309"/>
      <c r="AOM495" s="309"/>
      <c r="AON495" s="309"/>
      <c r="AOO495" s="309"/>
      <c r="AOP495" s="309"/>
      <c r="AOQ495" s="309"/>
      <c r="AOR495" s="309"/>
      <c r="AOS495" s="309"/>
      <c r="AOT495" s="309"/>
      <c r="AOU495" s="309"/>
      <c r="AOV495" s="309"/>
      <c r="AOW495" s="309"/>
      <c r="AOX495" s="309"/>
      <c r="AOY495" s="309"/>
      <c r="AOZ495" s="309"/>
      <c r="APA495" s="309"/>
      <c r="APB495" s="309"/>
      <c r="APC495" s="309"/>
      <c r="APD495" s="309"/>
      <c r="APE495" s="309"/>
      <c r="APF495" s="309"/>
      <c r="APG495" s="309"/>
      <c r="APH495" s="309"/>
      <c r="API495" s="309"/>
      <c r="APJ495" s="309"/>
      <c r="APK495" s="309"/>
      <c r="APL495" s="309"/>
      <c r="APM495" s="309"/>
      <c r="APN495" s="309"/>
      <c r="APO495" s="309"/>
      <c r="APP495" s="309"/>
      <c r="APQ495" s="309"/>
      <c r="APR495" s="309"/>
      <c r="APS495" s="309"/>
      <c r="APT495" s="309"/>
      <c r="APU495" s="309"/>
      <c r="APV495" s="309"/>
      <c r="APW495" s="309"/>
      <c r="APX495" s="309"/>
      <c r="APY495" s="309"/>
      <c r="APZ495" s="309"/>
      <c r="AQA495" s="309"/>
      <c r="AQB495" s="309"/>
      <c r="AQC495" s="309"/>
      <c r="AQD495" s="309"/>
      <c r="AQE495" s="309"/>
      <c r="AQF495" s="309"/>
      <c r="AQG495" s="309"/>
      <c r="AQH495" s="309"/>
      <c r="AQI495" s="309"/>
      <c r="AQJ495" s="309"/>
      <c r="AQK495" s="309"/>
      <c r="AQL495" s="309"/>
      <c r="AQM495" s="309"/>
      <c r="AQN495" s="309"/>
      <c r="AQO495" s="309"/>
      <c r="AQP495" s="309"/>
      <c r="AQQ495" s="309"/>
      <c r="AQR495" s="309"/>
      <c r="AQS495" s="309"/>
      <c r="AQT495" s="309"/>
      <c r="AQU495" s="309"/>
      <c r="AQV495" s="309"/>
      <c r="AQW495" s="309"/>
      <c r="AQX495" s="309"/>
      <c r="AQY495" s="309"/>
      <c r="AQZ495" s="309"/>
      <c r="ARA495" s="309"/>
      <c r="ARB495" s="309"/>
      <c r="ARC495" s="309"/>
      <c r="ARD495" s="309"/>
      <c r="ARE495" s="309"/>
      <c r="ARF495" s="309"/>
      <c r="ARG495" s="309"/>
      <c r="ARH495" s="309"/>
      <c r="ARI495" s="309"/>
      <c r="ARJ495" s="309"/>
      <c r="ARK495" s="309"/>
      <c r="ARL495" s="309"/>
      <c r="ARM495" s="309"/>
      <c r="ARN495" s="309"/>
      <c r="ARO495" s="309"/>
      <c r="ARP495" s="309"/>
      <c r="ARQ495" s="309"/>
      <c r="ARR495" s="309"/>
      <c r="ARS495" s="309"/>
      <c r="ART495" s="309"/>
      <c r="ARU495" s="309"/>
      <c r="ARV495" s="309"/>
      <c r="ARW495" s="309"/>
      <c r="ARX495" s="309"/>
      <c r="ARY495" s="309"/>
      <c r="ARZ495" s="309"/>
      <c r="ASA495" s="309"/>
      <c r="ASB495" s="309"/>
      <c r="ASC495" s="309"/>
      <c r="ASD495" s="309"/>
      <c r="ASE495" s="309"/>
      <c r="ASF495" s="309"/>
      <c r="ASG495" s="309"/>
      <c r="ASH495" s="309"/>
      <c r="ASI495" s="309"/>
      <c r="ASJ495" s="309"/>
      <c r="ASK495" s="309"/>
      <c r="ASL495" s="309"/>
      <c r="ASM495" s="309"/>
      <c r="ASN495" s="309"/>
      <c r="ASO495" s="309"/>
      <c r="ASP495" s="309"/>
      <c r="ASQ495" s="309"/>
      <c r="ASR495" s="309"/>
      <c r="ASS495" s="309"/>
      <c r="AST495" s="309"/>
      <c r="ASU495" s="309"/>
      <c r="ASV495" s="309"/>
      <c r="ASW495" s="309"/>
      <c r="ASX495" s="309"/>
      <c r="ASY495" s="309"/>
      <c r="ASZ495" s="309"/>
      <c r="ATA495" s="309"/>
      <c r="ATB495" s="309"/>
      <c r="ATC495" s="309"/>
      <c r="ATD495" s="309"/>
      <c r="ATE495" s="309"/>
      <c r="ATF495" s="309"/>
      <c r="ATG495" s="309"/>
      <c r="ATH495" s="309"/>
      <c r="ATI495" s="309"/>
      <c r="ATJ495" s="309"/>
      <c r="ATK495" s="309"/>
      <c r="ATL495" s="309"/>
      <c r="ATM495" s="309"/>
      <c r="ATN495" s="309"/>
      <c r="ATO495" s="309"/>
      <c r="ATP495" s="309"/>
      <c r="ATQ495" s="309"/>
      <c r="ATR495" s="309"/>
      <c r="ATS495" s="309"/>
      <c r="ATT495" s="309"/>
      <c r="ATU495" s="309"/>
      <c r="ATV495" s="309"/>
      <c r="ATW495" s="309"/>
      <c r="ATX495" s="309"/>
      <c r="ATY495" s="309"/>
      <c r="ATZ495" s="309"/>
      <c r="AUA495" s="309"/>
      <c r="AUB495" s="309"/>
      <c r="AUC495" s="309"/>
      <c r="AUD495" s="309"/>
      <c r="AUE495" s="309"/>
      <c r="AUF495" s="309"/>
      <c r="AUG495" s="309"/>
      <c r="AUH495" s="309"/>
      <c r="AUI495" s="309"/>
      <c r="AUJ495" s="309"/>
      <c r="AUK495" s="309"/>
      <c r="AUL495" s="309"/>
      <c r="AUM495" s="309"/>
      <c r="AUN495" s="309"/>
      <c r="AUO495" s="309"/>
      <c r="AUP495" s="309"/>
      <c r="AUQ495" s="309"/>
      <c r="AUR495" s="309"/>
      <c r="AUS495" s="309"/>
      <c r="AUT495" s="309"/>
      <c r="AUU495" s="309"/>
      <c r="AUV495" s="309"/>
      <c r="AUW495" s="309"/>
      <c r="AUX495" s="309"/>
      <c r="AUY495" s="309"/>
      <c r="AUZ495" s="309"/>
      <c r="AVA495" s="309"/>
      <c r="AVB495" s="309"/>
      <c r="AVC495" s="309"/>
      <c r="AVD495" s="309"/>
      <c r="AVE495" s="309"/>
      <c r="AVF495" s="309"/>
      <c r="AVG495" s="309"/>
      <c r="AVH495" s="309"/>
      <c r="AVI495" s="309"/>
      <c r="AVJ495" s="309"/>
      <c r="AVK495" s="309"/>
      <c r="AVL495" s="309"/>
      <c r="AVM495" s="309"/>
      <c r="AVN495" s="309"/>
      <c r="AVO495" s="309"/>
      <c r="AVP495" s="309"/>
      <c r="AVQ495" s="309"/>
      <c r="AVR495" s="309"/>
      <c r="AVS495" s="309"/>
      <c r="AVT495" s="309"/>
      <c r="AVU495" s="309"/>
      <c r="AVV495" s="309"/>
      <c r="AVW495" s="309"/>
      <c r="AVX495" s="309"/>
      <c r="AVY495" s="309"/>
      <c r="AVZ495" s="309"/>
      <c r="AWA495" s="309"/>
      <c r="AWB495" s="309"/>
      <c r="AWC495" s="309"/>
      <c r="AWD495" s="309"/>
      <c r="AWE495" s="309"/>
      <c r="AWF495" s="309"/>
      <c r="AWG495" s="309"/>
      <c r="AWH495" s="309"/>
      <c r="AWI495" s="309"/>
      <c r="AWJ495" s="309"/>
      <c r="AWK495" s="309"/>
      <c r="AWL495" s="309"/>
      <c r="AWM495" s="309"/>
      <c r="AWN495" s="309"/>
      <c r="AWO495" s="309"/>
      <c r="AWP495" s="309"/>
      <c r="AWQ495" s="309"/>
      <c r="AWR495" s="309"/>
      <c r="AWS495" s="309"/>
      <c r="AWT495" s="309"/>
      <c r="AWU495" s="309"/>
      <c r="AWV495" s="309"/>
      <c r="AWW495" s="309"/>
      <c r="AWX495" s="309"/>
      <c r="AWY495" s="309"/>
      <c r="AWZ495" s="309"/>
      <c r="AXA495" s="309"/>
      <c r="AXB495" s="309"/>
      <c r="AXC495" s="309"/>
      <c r="AXD495" s="309"/>
      <c r="AXE495" s="309"/>
      <c r="AXF495" s="309"/>
      <c r="AXG495" s="309"/>
      <c r="AXH495" s="309"/>
      <c r="AXI495" s="309"/>
      <c r="AXJ495" s="309"/>
      <c r="AXK495" s="309"/>
      <c r="AXL495" s="309"/>
      <c r="AXM495" s="309"/>
      <c r="AXN495" s="309"/>
      <c r="AXO495" s="309"/>
      <c r="AXP495" s="309"/>
      <c r="AXQ495" s="309"/>
      <c r="AXR495" s="309"/>
      <c r="AXS495" s="309"/>
      <c r="AXT495" s="309"/>
      <c r="AXU495" s="309"/>
      <c r="AXV495" s="309"/>
      <c r="AXW495" s="309"/>
      <c r="AXX495" s="309"/>
      <c r="AXY495" s="309"/>
      <c r="AXZ495" s="309"/>
      <c r="AYA495" s="309"/>
      <c r="AYB495" s="309"/>
      <c r="AYC495" s="309"/>
      <c r="AYD495" s="309"/>
      <c r="AYE495" s="309"/>
      <c r="AYF495" s="309"/>
      <c r="AYG495" s="309"/>
      <c r="AYH495" s="309"/>
      <c r="AYI495" s="309"/>
      <c r="AYJ495" s="309"/>
      <c r="AYK495" s="309"/>
      <c r="AYL495" s="309"/>
      <c r="AYM495" s="309"/>
      <c r="AYN495" s="309"/>
      <c r="AYO495" s="309"/>
      <c r="AYP495" s="309"/>
      <c r="AYQ495" s="309"/>
      <c r="AYR495" s="309"/>
      <c r="AYS495" s="309"/>
      <c r="AYT495" s="309"/>
      <c r="AYU495" s="309"/>
      <c r="AYV495" s="309"/>
      <c r="AYW495" s="309"/>
      <c r="AYX495" s="309"/>
      <c r="AYY495" s="309"/>
      <c r="AYZ495" s="309"/>
      <c r="AZA495" s="309"/>
      <c r="AZB495" s="309"/>
      <c r="AZC495" s="309"/>
      <c r="AZD495" s="309"/>
      <c r="AZE495" s="309"/>
      <c r="AZF495" s="309"/>
      <c r="AZG495" s="309"/>
      <c r="AZH495" s="309"/>
      <c r="AZI495" s="309"/>
      <c r="AZJ495" s="309"/>
      <c r="AZK495" s="309"/>
      <c r="AZL495" s="309"/>
      <c r="AZM495" s="309"/>
      <c r="AZN495" s="309"/>
      <c r="AZO495" s="309"/>
      <c r="AZP495" s="309"/>
      <c r="AZQ495" s="309"/>
      <c r="AZR495" s="309"/>
      <c r="AZS495" s="309"/>
      <c r="AZT495" s="309"/>
      <c r="AZU495" s="309"/>
      <c r="AZV495" s="309"/>
      <c r="AZW495" s="309"/>
      <c r="AZX495" s="309"/>
      <c r="AZY495" s="309"/>
      <c r="AZZ495" s="309"/>
      <c r="BAA495" s="309"/>
      <c r="BAB495" s="309"/>
      <c r="BAC495" s="309"/>
      <c r="BAD495" s="309"/>
      <c r="BAE495" s="309"/>
      <c r="BAF495" s="309"/>
      <c r="BAG495" s="309"/>
      <c r="BAH495" s="309"/>
      <c r="BAI495" s="309"/>
      <c r="BAJ495" s="309"/>
      <c r="BAK495" s="309"/>
      <c r="BAL495" s="309"/>
      <c r="BAM495" s="309"/>
      <c r="BAN495" s="309"/>
      <c r="BAO495" s="309"/>
      <c r="BAP495" s="309"/>
      <c r="BAQ495" s="309"/>
      <c r="BAR495" s="309"/>
      <c r="BAS495" s="309"/>
      <c r="BAT495" s="309"/>
      <c r="BAU495" s="309"/>
      <c r="BAV495" s="309"/>
      <c r="BAW495" s="309"/>
      <c r="BAX495" s="309"/>
      <c r="BAY495" s="309"/>
      <c r="BAZ495" s="309"/>
      <c r="BBA495" s="309"/>
      <c r="BBB495" s="309"/>
      <c r="BBC495" s="309"/>
      <c r="BBD495" s="309"/>
      <c r="BBE495" s="309"/>
      <c r="BBF495" s="309"/>
      <c r="BBG495" s="309"/>
      <c r="BBH495" s="309"/>
      <c r="BBI495" s="309"/>
      <c r="BBJ495" s="309"/>
      <c r="BBK495" s="309"/>
      <c r="BBL495" s="309"/>
      <c r="BBM495" s="309"/>
      <c r="BBN495" s="309"/>
      <c r="BBO495" s="309"/>
      <c r="BBP495" s="309"/>
      <c r="BBQ495" s="309"/>
      <c r="BBR495" s="309"/>
      <c r="BBS495" s="309"/>
      <c r="BBT495" s="309"/>
      <c r="BBU495" s="309"/>
      <c r="BBV495" s="309"/>
      <c r="BBW495" s="309"/>
      <c r="BBX495" s="309"/>
      <c r="BBY495" s="309"/>
      <c r="BBZ495" s="309"/>
      <c r="BCA495" s="309"/>
      <c r="BCB495" s="309"/>
      <c r="BCC495" s="309"/>
      <c r="BCD495" s="309"/>
      <c r="BCE495" s="309"/>
      <c r="BCF495" s="309"/>
      <c r="BCG495" s="309"/>
      <c r="BCH495" s="309"/>
      <c r="BCI495" s="309"/>
      <c r="BCJ495" s="309"/>
      <c r="BCK495" s="309"/>
      <c r="BCL495" s="309"/>
      <c r="BCM495" s="309"/>
      <c r="BCN495" s="309"/>
      <c r="BCO495" s="309"/>
      <c r="BCP495" s="309"/>
      <c r="BCQ495" s="309"/>
      <c r="BCR495" s="309"/>
      <c r="BCS495" s="309"/>
      <c r="BCT495" s="309"/>
      <c r="BCU495" s="309"/>
      <c r="BCV495" s="309"/>
      <c r="BCW495" s="309"/>
      <c r="BCX495" s="309"/>
      <c r="BCY495" s="309"/>
      <c r="BCZ495" s="309"/>
      <c r="BDA495" s="309"/>
      <c r="BDB495" s="309"/>
      <c r="BDC495" s="309"/>
      <c r="BDD495" s="309"/>
      <c r="BDE495" s="309"/>
      <c r="BDF495" s="309"/>
      <c r="BDG495" s="309"/>
      <c r="BDH495" s="309"/>
      <c r="BDI495" s="309"/>
      <c r="BDJ495" s="309"/>
      <c r="BDK495" s="309"/>
      <c r="BDL495" s="309"/>
      <c r="BDM495" s="309"/>
      <c r="BDN495" s="309"/>
      <c r="BDO495" s="309"/>
      <c r="BDP495" s="309"/>
      <c r="BDQ495" s="309"/>
      <c r="BDR495" s="309"/>
      <c r="BDS495" s="309"/>
      <c r="BDT495" s="309"/>
      <c r="BDU495" s="309"/>
      <c r="BDV495" s="309"/>
      <c r="BDW495" s="309"/>
      <c r="BDX495" s="309"/>
      <c r="BDY495" s="309"/>
      <c r="BDZ495" s="309"/>
      <c r="BEA495" s="309"/>
      <c r="BEB495" s="309"/>
      <c r="BEC495" s="309"/>
      <c r="BED495" s="309"/>
      <c r="BEE495" s="309"/>
      <c r="BEF495" s="309"/>
      <c r="BEG495" s="309"/>
      <c r="BEH495" s="309"/>
      <c r="BEI495" s="309"/>
      <c r="BEJ495" s="309"/>
      <c r="BEK495" s="309"/>
      <c r="BEL495" s="309"/>
      <c r="BEM495" s="309"/>
      <c r="BEN495" s="309"/>
      <c r="BEO495" s="309"/>
      <c r="BEP495" s="309"/>
      <c r="BEQ495" s="309"/>
      <c r="BER495" s="309"/>
      <c r="BES495" s="309"/>
      <c r="BET495" s="309"/>
      <c r="BEU495" s="309"/>
      <c r="BEV495" s="309"/>
      <c r="BEW495" s="309"/>
      <c r="BEX495" s="309"/>
      <c r="BEY495" s="309"/>
      <c r="BEZ495" s="309"/>
      <c r="BFA495" s="309"/>
      <c r="BFB495" s="309"/>
      <c r="BFC495" s="309"/>
      <c r="BFD495" s="309"/>
      <c r="BFE495" s="309"/>
      <c r="BFF495" s="309"/>
      <c r="BFG495" s="309"/>
      <c r="BFH495" s="309"/>
      <c r="BFI495" s="309"/>
      <c r="BFJ495" s="309"/>
      <c r="BFK495" s="309"/>
      <c r="BFL495" s="309"/>
      <c r="BFM495" s="309"/>
      <c r="BFN495" s="309"/>
      <c r="BFO495" s="309"/>
      <c r="BFP495" s="309"/>
      <c r="BFQ495" s="309"/>
      <c r="BFR495" s="309"/>
      <c r="BFS495" s="309"/>
      <c r="BFT495" s="309"/>
      <c r="BFU495" s="309"/>
      <c r="BFV495" s="309"/>
      <c r="BFW495" s="309"/>
      <c r="BFX495" s="309"/>
      <c r="BFY495" s="309"/>
      <c r="BFZ495" s="309"/>
      <c r="BGA495" s="309"/>
      <c r="BGB495" s="309"/>
      <c r="BGC495" s="309"/>
      <c r="BGD495" s="309"/>
      <c r="BGE495" s="309"/>
      <c r="BGF495" s="309"/>
      <c r="BGG495" s="309"/>
      <c r="BGH495" s="309"/>
    </row>
    <row r="496" spans="6:1542" s="18" customFormat="1" ht="14.45" customHeight="1" x14ac:dyDescent="0.25">
      <c r="F496" s="68"/>
      <c r="Y496" s="68"/>
      <c r="AC496" s="309"/>
      <c r="AD496" s="309"/>
      <c r="AE496" s="309"/>
      <c r="AF496" s="309"/>
      <c r="AG496" s="309"/>
      <c r="AH496" s="309"/>
      <c r="AI496" s="309"/>
      <c r="AJ496" s="309"/>
      <c r="AK496" s="309"/>
      <c r="AL496" s="309"/>
      <c r="AM496" s="309"/>
      <c r="AN496" s="309"/>
      <c r="AO496" s="309"/>
      <c r="AP496" s="309"/>
      <c r="AQ496" s="309"/>
      <c r="AR496" s="309"/>
      <c r="AS496" s="309"/>
      <c r="AT496" s="309"/>
      <c r="AU496" s="309"/>
      <c r="AV496" s="309"/>
      <c r="AW496" s="309"/>
      <c r="AX496" s="309"/>
      <c r="AY496" s="309"/>
      <c r="AZ496" s="309"/>
      <c r="BA496" s="309"/>
      <c r="BB496" s="309"/>
      <c r="BC496" s="309"/>
      <c r="BD496" s="309"/>
      <c r="BE496" s="309"/>
      <c r="BF496" s="309"/>
      <c r="BG496" s="309"/>
      <c r="BH496" s="309"/>
      <c r="BI496" s="309"/>
      <c r="BJ496" s="309"/>
      <c r="BK496" s="309"/>
      <c r="BL496" s="309"/>
      <c r="BM496" s="309"/>
      <c r="BN496" s="309"/>
      <c r="BO496" s="309"/>
      <c r="BP496" s="309"/>
      <c r="BQ496" s="309"/>
      <c r="BR496" s="309"/>
      <c r="BS496" s="309"/>
      <c r="BT496" s="309"/>
      <c r="BU496" s="309"/>
      <c r="BV496" s="309"/>
      <c r="BW496" s="309"/>
      <c r="BX496" s="309"/>
      <c r="BY496" s="309"/>
      <c r="BZ496" s="309"/>
      <c r="CA496" s="309"/>
      <c r="CB496" s="309"/>
      <c r="CC496" s="309"/>
      <c r="CD496" s="309"/>
      <c r="CE496" s="309"/>
      <c r="CF496" s="309"/>
      <c r="CG496" s="309"/>
      <c r="CH496" s="309"/>
      <c r="CI496" s="309"/>
      <c r="CJ496" s="309"/>
      <c r="CK496" s="309"/>
      <c r="CL496" s="309"/>
      <c r="CM496" s="309"/>
      <c r="CN496" s="309"/>
      <c r="CO496" s="309"/>
      <c r="CP496" s="309"/>
      <c r="CQ496" s="309"/>
      <c r="CR496" s="309"/>
      <c r="CS496" s="309"/>
      <c r="CT496" s="309"/>
      <c r="CU496" s="309"/>
      <c r="CV496" s="309"/>
      <c r="CW496" s="309"/>
      <c r="CX496" s="309"/>
      <c r="CY496" s="309"/>
      <c r="CZ496" s="309"/>
      <c r="DA496" s="309"/>
      <c r="DB496" s="309"/>
      <c r="DC496" s="309"/>
      <c r="DD496" s="309"/>
      <c r="DE496" s="309"/>
      <c r="DF496" s="309"/>
      <c r="DG496" s="309"/>
      <c r="DH496" s="309"/>
      <c r="DI496" s="309"/>
      <c r="DJ496" s="309"/>
      <c r="DK496" s="309"/>
      <c r="DL496" s="309"/>
      <c r="DM496" s="309"/>
      <c r="DN496" s="309"/>
      <c r="DO496" s="309"/>
      <c r="DP496" s="309"/>
      <c r="DQ496" s="309"/>
      <c r="DR496" s="309"/>
      <c r="DS496" s="309"/>
      <c r="DT496" s="309"/>
      <c r="DU496" s="309"/>
      <c r="DV496" s="309"/>
      <c r="DW496" s="309"/>
      <c r="DX496" s="309"/>
      <c r="DY496" s="309"/>
      <c r="DZ496" s="309"/>
      <c r="EA496" s="309"/>
      <c r="EB496" s="309"/>
      <c r="EC496" s="309"/>
      <c r="ED496" s="309"/>
      <c r="EE496" s="309"/>
      <c r="EF496" s="309"/>
      <c r="EG496" s="309"/>
      <c r="EH496" s="309"/>
      <c r="EI496" s="309"/>
      <c r="EJ496" s="309"/>
      <c r="EK496" s="309"/>
      <c r="EL496" s="309"/>
      <c r="EM496" s="309"/>
      <c r="EN496" s="309"/>
      <c r="EO496" s="309"/>
      <c r="EP496" s="309"/>
      <c r="EQ496" s="309"/>
      <c r="ER496" s="309"/>
      <c r="ES496" s="309"/>
      <c r="ET496" s="309"/>
      <c r="EU496" s="309"/>
      <c r="EV496" s="309"/>
      <c r="EW496" s="309"/>
      <c r="EX496" s="309"/>
      <c r="EY496" s="309"/>
      <c r="EZ496" s="309"/>
      <c r="FA496" s="309"/>
      <c r="FB496" s="309"/>
      <c r="FC496" s="309"/>
      <c r="FD496" s="309"/>
      <c r="FE496" s="309"/>
      <c r="FF496" s="309"/>
      <c r="FG496" s="309"/>
      <c r="FH496" s="309"/>
      <c r="FI496" s="309"/>
      <c r="FJ496" s="309"/>
      <c r="FK496" s="309"/>
      <c r="FL496" s="309"/>
      <c r="FM496" s="309"/>
      <c r="FN496" s="309"/>
      <c r="FO496" s="309"/>
      <c r="FP496" s="309"/>
      <c r="FQ496" s="309"/>
      <c r="FR496" s="309"/>
      <c r="FS496" s="309"/>
      <c r="FT496" s="309"/>
      <c r="FU496" s="309"/>
      <c r="FV496" s="309"/>
      <c r="FW496" s="309"/>
      <c r="FX496" s="309"/>
      <c r="FY496" s="309"/>
      <c r="FZ496" s="309"/>
      <c r="GA496" s="309"/>
      <c r="GB496" s="309"/>
      <c r="GC496" s="309"/>
      <c r="GD496" s="309"/>
      <c r="GE496" s="309"/>
      <c r="GF496" s="309"/>
      <c r="GG496" s="309"/>
      <c r="GH496" s="309"/>
      <c r="GI496" s="309"/>
      <c r="GJ496" s="309"/>
      <c r="GK496" s="309"/>
      <c r="GL496" s="309"/>
      <c r="GM496" s="309"/>
      <c r="GN496" s="309"/>
      <c r="GO496" s="309"/>
      <c r="GP496" s="309"/>
      <c r="GQ496" s="309"/>
      <c r="GR496" s="309"/>
      <c r="GS496" s="309"/>
      <c r="GT496" s="309"/>
      <c r="GU496" s="309"/>
      <c r="GV496" s="309"/>
      <c r="GW496" s="309"/>
      <c r="GX496" s="309"/>
      <c r="GY496" s="309"/>
      <c r="GZ496" s="309"/>
      <c r="HA496" s="309"/>
      <c r="HB496" s="309"/>
      <c r="HC496" s="309"/>
      <c r="HD496" s="309"/>
      <c r="HE496" s="309"/>
      <c r="HF496" s="309"/>
      <c r="HG496" s="309"/>
      <c r="HH496" s="309"/>
      <c r="HI496" s="309"/>
      <c r="HJ496" s="309"/>
      <c r="HK496" s="309"/>
      <c r="HL496" s="309"/>
      <c r="HM496" s="309"/>
      <c r="HN496" s="309"/>
      <c r="HO496" s="309"/>
      <c r="HP496" s="309"/>
      <c r="HQ496" s="309"/>
      <c r="HR496" s="309"/>
      <c r="HS496" s="309"/>
      <c r="HT496" s="309"/>
      <c r="HU496" s="309"/>
      <c r="HV496" s="309"/>
      <c r="HW496" s="309"/>
      <c r="HX496" s="309"/>
      <c r="HY496" s="309"/>
      <c r="HZ496" s="309"/>
      <c r="IA496" s="309"/>
      <c r="IB496" s="309"/>
      <c r="IC496" s="309"/>
      <c r="ID496" s="309"/>
      <c r="IE496" s="309"/>
      <c r="IF496" s="309"/>
      <c r="IG496" s="309"/>
      <c r="IH496" s="309"/>
      <c r="II496" s="309"/>
      <c r="IJ496" s="309"/>
      <c r="IK496" s="309"/>
      <c r="IL496" s="309"/>
      <c r="IM496" s="309"/>
      <c r="IN496" s="309"/>
      <c r="IO496" s="309"/>
      <c r="IP496" s="309"/>
      <c r="IQ496" s="309"/>
      <c r="IR496" s="309"/>
      <c r="IS496" s="309"/>
      <c r="IT496" s="309"/>
      <c r="IU496" s="309"/>
      <c r="IV496" s="309"/>
      <c r="IW496" s="309"/>
      <c r="IX496" s="309"/>
      <c r="IY496" s="309"/>
      <c r="IZ496" s="309"/>
      <c r="JA496" s="309"/>
      <c r="JB496" s="309"/>
      <c r="JC496" s="309"/>
      <c r="JD496" s="309"/>
      <c r="JE496" s="309"/>
      <c r="JF496" s="309"/>
      <c r="JG496" s="309"/>
      <c r="JH496" s="309"/>
      <c r="JI496" s="309"/>
      <c r="JJ496" s="309"/>
      <c r="JK496" s="309"/>
      <c r="JL496" s="309"/>
      <c r="JM496" s="309"/>
      <c r="JN496" s="309"/>
      <c r="JO496" s="309"/>
      <c r="JP496" s="309"/>
      <c r="JQ496" s="309"/>
      <c r="JR496" s="309"/>
      <c r="JS496" s="309"/>
      <c r="JT496" s="309"/>
      <c r="JU496" s="309"/>
      <c r="JV496" s="309"/>
      <c r="JW496" s="309"/>
      <c r="JX496" s="309"/>
      <c r="JY496" s="309"/>
      <c r="JZ496" s="309"/>
      <c r="KA496" s="309"/>
      <c r="KB496" s="309"/>
      <c r="KC496" s="309"/>
      <c r="KD496" s="309"/>
      <c r="KE496" s="309"/>
      <c r="KF496" s="309"/>
      <c r="KG496" s="309"/>
      <c r="KH496" s="309"/>
      <c r="KI496" s="309"/>
      <c r="KJ496" s="309"/>
      <c r="KK496" s="309"/>
      <c r="KL496" s="309"/>
      <c r="KM496" s="309"/>
      <c r="KN496" s="309"/>
      <c r="KO496" s="309"/>
      <c r="KP496" s="309"/>
      <c r="KQ496" s="309"/>
      <c r="KR496" s="309"/>
      <c r="KS496" s="309"/>
      <c r="KT496" s="309"/>
      <c r="KU496" s="309"/>
      <c r="KV496" s="309"/>
      <c r="KW496" s="309"/>
      <c r="KX496" s="309"/>
      <c r="KY496" s="309"/>
      <c r="KZ496" s="309"/>
      <c r="LA496" s="309"/>
      <c r="LB496" s="309"/>
      <c r="LC496" s="309"/>
      <c r="LD496" s="309"/>
      <c r="LE496" s="309"/>
      <c r="LF496" s="309"/>
      <c r="LG496" s="309"/>
      <c r="LH496" s="309"/>
      <c r="LI496" s="309"/>
      <c r="LJ496" s="309"/>
      <c r="LK496" s="309"/>
      <c r="LL496" s="309"/>
      <c r="LM496" s="309"/>
      <c r="LN496" s="309"/>
      <c r="LO496" s="309"/>
      <c r="LP496" s="309"/>
      <c r="LQ496" s="309"/>
      <c r="LR496" s="309"/>
      <c r="LS496" s="309"/>
      <c r="LT496" s="309"/>
      <c r="LU496" s="309"/>
      <c r="LV496" s="309"/>
      <c r="LW496" s="309"/>
      <c r="LX496" s="309"/>
      <c r="LY496" s="309"/>
      <c r="LZ496" s="309"/>
      <c r="MA496" s="309"/>
      <c r="MB496" s="309"/>
      <c r="MC496" s="309"/>
      <c r="MD496" s="309"/>
      <c r="ME496" s="309"/>
      <c r="MF496" s="309"/>
      <c r="MG496" s="309"/>
      <c r="MH496" s="309"/>
      <c r="MI496" s="309"/>
      <c r="MJ496" s="309"/>
      <c r="MK496" s="309"/>
      <c r="ML496" s="309"/>
      <c r="MM496" s="309"/>
      <c r="MN496" s="309"/>
      <c r="MO496" s="309"/>
      <c r="MP496" s="309"/>
      <c r="MQ496" s="309"/>
      <c r="MR496" s="309"/>
      <c r="MS496" s="309"/>
      <c r="MT496" s="309"/>
      <c r="MU496" s="309"/>
      <c r="MV496" s="309"/>
      <c r="MW496" s="309"/>
      <c r="MX496" s="309"/>
      <c r="MY496" s="309"/>
      <c r="MZ496" s="309"/>
      <c r="NA496" s="309"/>
      <c r="NB496" s="309"/>
      <c r="NC496" s="309"/>
      <c r="ND496" s="309"/>
      <c r="NE496" s="309"/>
      <c r="NF496" s="309"/>
      <c r="NG496" s="309"/>
      <c r="NH496" s="309"/>
      <c r="NI496" s="309"/>
      <c r="NJ496" s="309"/>
      <c r="NK496" s="309"/>
      <c r="NL496" s="309"/>
      <c r="NM496" s="309"/>
      <c r="NN496" s="309"/>
      <c r="NO496" s="309"/>
      <c r="NP496" s="309"/>
      <c r="NQ496" s="309"/>
      <c r="NR496" s="309"/>
      <c r="NS496" s="309"/>
      <c r="NT496" s="309"/>
      <c r="NU496" s="309"/>
      <c r="NV496" s="309"/>
      <c r="NW496" s="309"/>
      <c r="NX496" s="309"/>
      <c r="NY496" s="309"/>
      <c r="NZ496" s="309"/>
      <c r="OA496" s="309"/>
      <c r="OB496" s="309"/>
      <c r="OC496" s="309"/>
      <c r="OD496" s="309"/>
      <c r="OE496" s="309"/>
      <c r="OF496" s="309"/>
      <c r="OG496" s="309"/>
      <c r="OH496" s="309"/>
      <c r="OI496" s="309"/>
      <c r="OJ496" s="309"/>
      <c r="OK496" s="309"/>
      <c r="OL496" s="309"/>
      <c r="OM496" s="309"/>
      <c r="ON496" s="309"/>
      <c r="OO496" s="309"/>
      <c r="OP496" s="309"/>
      <c r="OQ496" s="309"/>
      <c r="OR496" s="309"/>
      <c r="OS496" s="309"/>
      <c r="OT496" s="309"/>
      <c r="OU496" s="309"/>
      <c r="OV496" s="309"/>
      <c r="OW496" s="309"/>
      <c r="OX496" s="309"/>
      <c r="OY496" s="309"/>
      <c r="OZ496" s="309"/>
      <c r="PA496" s="309"/>
      <c r="PB496" s="309"/>
      <c r="PC496" s="309"/>
      <c r="PD496" s="309"/>
      <c r="PE496" s="309"/>
      <c r="PF496" s="309"/>
      <c r="PG496" s="309"/>
      <c r="PH496" s="309"/>
      <c r="PI496" s="309"/>
      <c r="PJ496" s="309"/>
      <c r="PK496" s="309"/>
      <c r="PL496" s="309"/>
      <c r="PM496" s="309"/>
      <c r="PN496" s="309"/>
      <c r="PO496" s="309"/>
      <c r="PP496" s="309"/>
      <c r="PQ496" s="309"/>
      <c r="PR496" s="309"/>
      <c r="PS496" s="309"/>
      <c r="PT496" s="309"/>
      <c r="PU496" s="309"/>
      <c r="PV496" s="309"/>
      <c r="PW496" s="309"/>
      <c r="PX496" s="309"/>
      <c r="PY496" s="309"/>
      <c r="PZ496" s="309"/>
      <c r="QA496" s="309"/>
      <c r="QB496" s="309"/>
      <c r="QC496" s="309"/>
      <c r="QD496" s="309"/>
      <c r="QE496" s="309"/>
      <c r="QF496" s="309"/>
      <c r="QG496" s="309"/>
      <c r="QH496" s="309"/>
      <c r="QI496" s="309"/>
      <c r="QJ496" s="309"/>
      <c r="QK496" s="309"/>
      <c r="QL496" s="309"/>
      <c r="QM496" s="309"/>
      <c r="QN496" s="309"/>
      <c r="QO496" s="309"/>
      <c r="QP496" s="309"/>
      <c r="QQ496" s="309"/>
      <c r="QR496" s="309"/>
      <c r="QS496" s="309"/>
      <c r="QT496" s="309"/>
      <c r="QU496" s="309"/>
      <c r="QV496" s="309"/>
      <c r="QW496" s="309"/>
      <c r="QX496" s="309"/>
      <c r="QY496" s="309"/>
      <c r="QZ496" s="309"/>
      <c r="RA496" s="309"/>
      <c r="RB496" s="309"/>
      <c r="RC496" s="309"/>
      <c r="RD496" s="309"/>
      <c r="RE496" s="309"/>
      <c r="RF496" s="309"/>
      <c r="RG496" s="309"/>
      <c r="RH496" s="309"/>
      <c r="RI496" s="309"/>
      <c r="RJ496" s="309"/>
      <c r="RK496" s="309"/>
      <c r="RL496" s="309"/>
      <c r="RM496" s="309"/>
      <c r="RN496" s="309"/>
      <c r="RO496" s="309"/>
      <c r="RP496" s="309"/>
      <c r="RQ496" s="309"/>
      <c r="RR496" s="309"/>
      <c r="RS496" s="309"/>
      <c r="RT496" s="309"/>
      <c r="RU496" s="309"/>
      <c r="RV496" s="309"/>
      <c r="RW496" s="309"/>
      <c r="RX496" s="309"/>
      <c r="RY496" s="309"/>
      <c r="RZ496" s="309"/>
      <c r="SA496" s="309"/>
      <c r="SB496" s="309"/>
      <c r="SC496" s="309"/>
      <c r="SD496" s="309"/>
      <c r="SE496" s="309"/>
      <c r="SF496" s="309"/>
      <c r="SG496" s="309"/>
      <c r="SH496" s="309"/>
      <c r="SI496" s="309"/>
      <c r="SJ496" s="309"/>
      <c r="SK496" s="309"/>
      <c r="SL496" s="309"/>
      <c r="SM496" s="309"/>
      <c r="SN496" s="309"/>
      <c r="SO496" s="309"/>
      <c r="SP496" s="309"/>
      <c r="SQ496" s="309"/>
      <c r="SR496" s="309"/>
      <c r="SS496" s="309"/>
      <c r="ST496" s="309"/>
      <c r="SU496" s="309"/>
      <c r="SV496" s="309"/>
      <c r="SW496" s="309"/>
      <c r="SX496" s="309"/>
      <c r="SY496" s="309"/>
      <c r="SZ496" s="309"/>
      <c r="TA496" s="309"/>
      <c r="TB496" s="309"/>
      <c r="TC496" s="309"/>
      <c r="TD496" s="309"/>
      <c r="TE496" s="309"/>
      <c r="TF496" s="309"/>
      <c r="TG496" s="309"/>
      <c r="TH496" s="309"/>
      <c r="TI496" s="309"/>
      <c r="TJ496" s="309"/>
      <c r="TK496" s="309"/>
      <c r="TL496" s="309"/>
      <c r="TM496" s="309"/>
      <c r="TN496" s="309"/>
      <c r="TO496" s="309"/>
      <c r="TP496" s="309"/>
      <c r="TQ496" s="309"/>
      <c r="TR496" s="309"/>
      <c r="TS496" s="309"/>
      <c r="TT496" s="309"/>
      <c r="TU496" s="309"/>
      <c r="TV496" s="309"/>
      <c r="TW496" s="309"/>
      <c r="TX496" s="309"/>
      <c r="TY496" s="309"/>
      <c r="TZ496" s="309"/>
      <c r="UA496" s="309"/>
      <c r="UB496" s="309"/>
      <c r="UC496" s="309"/>
      <c r="UD496" s="309"/>
      <c r="UE496" s="309"/>
      <c r="UF496" s="309"/>
      <c r="UG496" s="309"/>
      <c r="UH496" s="309"/>
      <c r="UI496" s="309"/>
      <c r="UJ496" s="309"/>
      <c r="UK496" s="309"/>
      <c r="UL496" s="309"/>
      <c r="UM496" s="309"/>
      <c r="UN496" s="309"/>
      <c r="UO496" s="309"/>
      <c r="UP496" s="309"/>
      <c r="UQ496" s="309"/>
      <c r="UR496" s="309"/>
      <c r="US496" s="309"/>
      <c r="UT496" s="309"/>
      <c r="UU496" s="309"/>
      <c r="UV496" s="309"/>
      <c r="UW496" s="309"/>
      <c r="UX496" s="309"/>
      <c r="UY496" s="309"/>
      <c r="UZ496" s="309"/>
      <c r="VA496" s="309"/>
      <c r="VB496" s="309"/>
      <c r="VC496" s="309"/>
      <c r="VD496" s="309"/>
      <c r="VE496" s="309"/>
      <c r="VF496" s="309"/>
      <c r="VG496" s="309"/>
      <c r="VH496" s="309"/>
      <c r="VI496" s="309"/>
      <c r="VJ496" s="309"/>
      <c r="VK496" s="309"/>
      <c r="VL496" s="309"/>
      <c r="VM496" s="309"/>
      <c r="VN496" s="309"/>
      <c r="VO496" s="309"/>
      <c r="VP496" s="309"/>
      <c r="VQ496" s="309"/>
      <c r="VR496" s="309"/>
      <c r="VS496" s="309"/>
      <c r="VT496" s="309"/>
      <c r="VU496" s="309"/>
      <c r="VV496" s="309"/>
      <c r="VW496" s="309"/>
      <c r="VX496" s="309"/>
      <c r="VY496" s="309"/>
      <c r="VZ496" s="309"/>
      <c r="WA496" s="309"/>
      <c r="WB496" s="309"/>
      <c r="WC496" s="309"/>
      <c r="WD496" s="309"/>
      <c r="WE496" s="309"/>
      <c r="WF496" s="309"/>
      <c r="WG496" s="309"/>
      <c r="WH496" s="309"/>
      <c r="WI496" s="309"/>
      <c r="WJ496" s="309"/>
      <c r="WK496" s="309"/>
      <c r="WL496" s="309"/>
      <c r="WM496" s="309"/>
      <c r="WN496" s="309"/>
      <c r="WO496" s="309"/>
      <c r="WP496" s="309"/>
      <c r="WQ496" s="309"/>
      <c r="WR496" s="309"/>
      <c r="WS496" s="309"/>
      <c r="WT496" s="309"/>
      <c r="WU496" s="309"/>
      <c r="WV496" s="309"/>
      <c r="WW496" s="309"/>
      <c r="WX496" s="309"/>
      <c r="WY496" s="309"/>
      <c r="WZ496" s="309"/>
      <c r="XA496" s="309"/>
      <c r="XB496" s="309"/>
      <c r="XC496" s="309"/>
      <c r="XD496" s="309"/>
      <c r="XE496" s="309"/>
      <c r="XF496" s="309"/>
      <c r="XG496" s="309"/>
      <c r="XH496" s="309"/>
      <c r="XI496" s="309"/>
      <c r="XJ496" s="309"/>
      <c r="XK496" s="309"/>
      <c r="XL496" s="309"/>
      <c r="XM496" s="309"/>
      <c r="XN496" s="309"/>
      <c r="XO496" s="309"/>
      <c r="XP496" s="309"/>
      <c r="XQ496" s="309"/>
      <c r="XR496" s="309"/>
      <c r="XS496" s="309"/>
      <c r="XT496" s="309"/>
      <c r="XU496" s="309"/>
      <c r="XV496" s="309"/>
      <c r="XW496" s="309"/>
      <c r="XX496" s="309"/>
      <c r="XY496" s="309"/>
      <c r="XZ496" s="309"/>
      <c r="YA496" s="309"/>
      <c r="YB496" s="309"/>
      <c r="YC496" s="309"/>
      <c r="YD496" s="309"/>
      <c r="YE496" s="309"/>
      <c r="YF496" s="309"/>
      <c r="YG496" s="309"/>
      <c r="YH496" s="309"/>
      <c r="YI496" s="309"/>
      <c r="YJ496" s="309"/>
      <c r="YK496" s="309"/>
      <c r="YL496" s="309"/>
      <c r="YM496" s="309"/>
      <c r="YN496" s="309"/>
      <c r="YO496" s="309"/>
      <c r="YP496" s="309"/>
      <c r="YQ496" s="309"/>
      <c r="YR496" s="309"/>
      <c r="YS496" s="309"/>
      <c r="YT496" s="309"/>
      <c r="YU496" s="309"/>
      <c r="YV496" s="309"/>
      <c r="YW496" s="309"/>
      <c r="YX496" s="309"/>
      <c r="YY496" s="309"/>
      <c r="YZ496" s="309"/>
      <c r="ZA496" s="309"/>
      <c r="ZB496" s="309"/>
      <c r="ZC496" s="309"/>
      <c r="ZD496" s="309"/>
      <c r="ZE496" s="309"/>
      <c r="ZF496" s="309"/>
      <c r="ZG496" s="309"/>
      <c r="ZH496" s="309"/>
      <c r="ZI496" s="309"/>
      <c r="ZJ496" s="309"/>
      <c r="ZK496" s="309"/>
      <c r="ZL496" s="309"/>
      <c r="ZM496" s="309"/>
      <c r="ZN496" s="309"/>
      <c r="ZO496" s="309"/>
      <c r="ZP496" s="309"/>
      <c r="ZQ496" s="309"/>
      <c r="ZR496" s="309"/>
      <c r="ZS496" s="309"/>
      <c r="ZT496" s="309"/>
      <c r="ZU496" s="309"/>
      <c r="ZV496" s="309"/>
      <c r="ZW496" s="309"/>
      <c r="ZX496" s="309"/>
      <c r="ZY496" s="309"/>
      <c r="ZZ496" s="309"/>
      <c r="AAA496" s="309"/>
      <c r="AAB496" s="309"/>
      <c r="AAC496" s="309"/>
      <c r="AAD496" s="309"/>
      <c r="AAE496" s="309"/>
      <c r="AAF496" s="309"/>
      <c r="AAG496" s="309"/>
      <c r="AAH496" s="309"/>
      <c r="AAI496" s="309"/>
      <c r="AAJ496" s="309"/>
      <c r="AAK496" s="309"/>
      <c r="AAL496" s="309"/>
      <c r="AAM496" s="309"/>
      <c r="AAN496" s="309"/>
      <c r="AAO496" s="309"/>
      <c r="AAP496" s="309"/>
      <c r="AAQ496" s="309"/>
      <c r="AAR496" s="309"/>
      <c r="AAS496" s="309"/>
      <c r="AAT496" s="309"/>
      <c r="AAU496" s="309"/>
      <c r="AAV496" s="309"/>
      <c r="AAW496" s="309"/>
      <c r="AAX496" s="309"/>
      <c r="AAY496" s="309"/>
      <c r="AAZ496" s="309"/>
      <c r="ABA496" s="309"/>
      <c r="ABB496" s="309"/>
      <c r="ABC496" s="309"/>
      <c r="ABD496" s="309"/>
      <c r="ABE496" s="309"/>
      <c r="ABF496" s="309"/>
      <c r="ABG496" s="309"/>
      <c r="ABH496" s="309"/>
      <c r="ABI496" s="309"/>
      <c r="ABJ496" s="309"/>
      <c r="ABK496" s="309"/>
      <c r="ABL496" s="309"/>
      <c r="ABM496" s="309"/>
      <c r="ABN496" s="309"/>
      <c r="ABO496" s="309"/>
      <c r="ABP496" s="309"/>
      <c r="ABQ496" s="309"/>
      <c r="ABR496" s="309"/>
      <c r="ABS496" s="309"/>
      <c r="ABT496" s="309"/>
      <c r="ABU496" s="309"/>
      <c r="ABV496" s="309"/>
      <c r="ABW496" s="309"/>
      <c r="ABX496" s="309"/>
      <c r="ABY496" s="309"/>
      <c r="ABZ496" s="309"/>
      <c r="ACA496" s="309"/>
      <c r="ACB496" s="309"/>
      <c r="ACC496" s="309"/>
      <c r="ACD496" s="309"/>
      <c r="ACE496" s="309"/>
      <c r="ACF496" s="309"/>
      <c r="ACG496" s="309"/>
      <c r="ACH496" s="309"/>
      <c r="ACI496" s="309"/>
      <c r="ACJ496" s="309"/>
      <c r="ACK496" s="309"/>
      <c r="ACL496" s="309"/>
      <c r="ACM496" s="309"/>
      <c r="ACN496" s="309"/>
      <c r="ACO496" s="309"/>
      <c r="ACP496" s="309"/>
      <c r="ACQ496" s="309"/>
      <c r="ACR496" s="309"/>
      <c r="ACS496" s="309"/>
      <c r="ACT496" s="309"/>
      <c r="ACU496" s="309"/>
      <c r="ACV496" s="309"/>
      <c r="ACW496" s="309"/>
      <c r="ACX496" s="309"/>
      <c r="ACY496" s="309"/>
      <c r="ACZ496" s="309"/>
      <c r="ADA496" s="309"/>
      <c r="ADB496" s="309"/>
      <c r="ADC496" s="309"/>
      <c r="ADD496" s="309"/>
      <c r="ADE496" s="309"/>
      <c r="ADF496" s="309"/>
      <c r="ADG496" s="309"/>
      <c r="ADH496" s="309"/>
      <c r="ADI496" s="309"/>
      <c r="ADJ496" s="309"/>
      <c r="ADK496" s="309"/>
      <c r="ADL496" s="309"/>
      <c r="ADM496" s="309"/>
      <c r="ADN496" s="309"/>
      <c r="ADO496" s="309"/>
      <c r="ADP496" s="309"/>
      <c r="ADQ496" s="309"/>
      <c r="ADR496" s="309"/>
      <c r="ADS496" s="309"/>
      <c r="ADT496" s="309"/>
      <c r="ADU496" s="309"/>
      <c r="ADV496" s="309"/>
      <c r="ADW496" s="309"/>
      <c r="ADX496" s="309"/>
      <c r="ADY496" s="309"/>
      <c r="ADZ496" s="309"/>
      <c r="AEA496" s="309"/>
      <c r="AEB496" s="309"/>
      <c r="AEC496" s="309"/>
      <c r="AED496" s="309"/>
      <c r="AEE496" s="309"/>
      <c r="AEF496" s="309"/>
      <c r="AEG496" s="309"/>
      <c r="AEH496" s="309"/>
      <c r="AEI496" s="309"/>
      <c r="AEJ496" s="309"/>
      <c r="AEK496" s="309"/>
      <c r="AEL496" s="309"/>
      <c r="AEM496" s="309"/>
      <c r="AEN496" s="309"/>
      <c r="AEO496" s="309"/>
      <c r="AEP496" s="309"/>
      <c r="AEQ496" s="309"/>
      <c r="AER496" s="309"/>
      <c r="AES496" s="309"/>
      <c r="AET496" s="309"/>
      <c r="AEU496" s="309"/>
      <c r="AEV496" s="309"/>
      <c r="AEW496" s="309"/>
      <c r="AEX496" s="309"/>
      <c r="AEY496" s="309"/>
      <c r="AEZ496" s="309"/>
      <c r="AFA496" s="309"/>
      <c r="AFB496" s="309"/>
      <c r="AFC496" s="309"/>
      <c r="AFD496" s="309"/>
      <c r="AFE496" s="309"/>
      <c r="AFF496" s="309"/>
      <c r="AFG496" s="309"/>
      <c r="AFH496" s="309"/>
      <c r="AFI496" s="309"/>
      <c r="AFJ496" s="309"/>
      <c r="AFK496" s="309"/>
      <c r="AFL496" s="309"/>
      <c r="AFM496" s="309"/>
      <c r="AFN496" s="309"/>
      <c r="AFO496" s="309"/>
      <c r="AFP496" s="309"/>
      <c r="AFQ496" s="309"/>
      <c r="AFR496" s="309"/>
      <c r="AFS496" s="309"/>
      <c r="AFT496" s="309"/>
      <c r="AFU496" s="309"/>
      <c r="AFV496" s="309"/>
      <c r="AFW496" s="309"/>
      <c r="AFX496" s="309"/>
      <c r="AFY496" s="309"/>
      <c r="AFZ496" s="309"/>
      <c r="AGA496" s="309"/>
      <c r="AGB496" s="309"/>
      <c r="AGC496" s="309"/>
      <c r="AGD496" s="309"/>
      <c r="AGE496" s="309"/>
      <c r="AGF496" s="309"/>
      <c r="AGG496" s="309"/>
      <c r="AGH496" s="309"/>
      <c r="AGI496" s="309"/>
      <c r="AGJ496" s="309"/>
      <c r="AGK496" s="309"/>
      <c r="AGL496" s="309"/>
      <c r="AGM496" s="309"/>
      <c r="AGN496" s="309"/>
      <c r="AGO496" s="309"/>
      <c r="AGP496" s="309"/>
      <c r="AGQ496" s="309"/>
      <c r="AGR496" s="309"/>
      <c r="AGS496" s="309"/>
      <c r="AGT496" s="309"/>
      <c r="AGU496" s="309"/>
      <c r="AGV496" s="309"/>
      <c r="AGW496" s="309"/>
      <c r="AGX496" s="309"/>
      <c r="AGY496" s="309"/>
      <c r="AGZ496" s="309"/>
      <c r="AHA496" s="309"/>
      <c r="AHB496" s="309"/>
      <c r="AHC496" s="309"/>
      <c r="AHD496" s="309"/>
      <c r="AHE496" s="309"/>
      <c r="AHF496" s="309"/>
      <c r="AHG496" s="309"/>
      <c r="AHH496" s="309"/>
      <c r="AHI496" s="309"/>
      <c r="AHJ496" s="309"/>
      <c r="AHK496" s="309"/>
      <c r="AHL496" s="309"/>
      <c r="AHM496" s="309"/>
      <c r="AHN496" s="309"/>
      <c r="AHO496" s="309"/>
      <c r="AHP496" s="309"/>
      <c r="AHQ496" s="309"/>
      <c r="AHR496" s="309"/>
      <c r="AHS496" s="309"/>
      <c r="AHT496" s="309"/>
      <c r="AHU496" s="309"/>
      <c r="AHV496" s="309"/>
      <c r="AHW496" s="309"/>
      <c r="AHX496" s="309"/>
      <c r="AHY496" s="309"/>
      <c r="AHZ496" s="309"/>
      <c r="AIA496" s="309"/>
      <c r="AIB496" s="309"/>
      <c r="AIC496" s="309"/>
      <c r="AID496" s="309"/>
      <c r="AIE496" s="309"/>
      <c r="AIF496" s="309"/>
      <c r="AIG496" s="309"/>
      <c r="AIH496" s="309"/>
      <c r="AII496" s="309"/>
      <c r="AIJ496" s="309"/>
      <c r="AIK496" s="309"/>
      <c r="AIL496" s="309"/>
      <c r="AIM496" s="309"/>
      <c r="AIN496" s="309"/>
      <c r="AIO496" s="309"/>
      <c r="AIP496" s="309"/>
      <c r="AIQ496" s="309"/>
      <c r="AIR496" s="309"/>
      <c r="AIS496" s="309"/>
      <c r="AIT496" s="309"/>
      <c r="AIU496" s="309"/>
      <c r="AIV496" s="309"/>
      <c r="AIW496" s="309"/>
      <c r="AIX496" s="309"/>
      <c r="AIY496" s="309"/>
      <c r="AIZ496" s="309"/>
      <c r="AJA496" s="309"/>
      <c r="AJB496" s="309"/>
      <c r="AJC496" s="309"/>
      <c r="AJD496" s="309"/>
      <c r="AJE496" s="309"/>
      <c r="AJF496" s="309"/>
      <c r="AJG496" s="309"/>
      <c r="AJH496" s="309"/>
      <c r="AJI496" s="309"/>
      <c r="AJJ496" s="309"/>
      <c r="AJK496" s="309"/>
      <c r="AJL496" s="309"/>
      <c r="AJM496" s="309"/>
      <c r="AJN496" s="309"/>
      <c r="AJO496" s="309"/>
      <c r="AJP496" s="309"/>
      <c r="AJQ496" s="309"/>
      <c r="AJR496" s="309"/>
      <c r="AJS496" s="309"/>
      <c r="AJT496" s="309"/>
      <c r="AJU496" s="309"/>
      <c r="AJV496" s="309"/>
      <c r="AJW496" s="309"/>
      <c r="AJX496" s="309"/>
      <c r="AJY496" s="309"/>
      <c r="AJZ496" s="309"/>
      <c r="AKA496" s="309"/>
      <c r="AKB496" s="309"/>
      <c r="AKC496" s="309"/>
      <c r="AKD496" s="309"/>
      <c r="AKE496" s="309"/>
      <c r="AKF496" s="309"/>
      <c r="AKG496" s="309"/>
      <c r="AKH496" s="309"/>
      <c r="AKI496" s="309"/>
      <c r="AKJ496" s="309"/>
      <c r="AKK496" s="309"/>
      <c r="AKL496" s="309"/>
      <c r="AKM496" s="309"/>
      <c r="AKN496" s="309"/>
      <c r="AKO496" s="309"/>
      <c r="AKP496" s="309"/>
      <c r="AKQ496" s="309"/>
      <c r="AKR496" s="309"/>
      <c r="AKS496" s="309"/>
      <c r="AKT496" s="309"/>
      <c r="AKU496" s="309"/>
      <c r="AKV496" s="309"/>
      <c r="AKW496" s="309"/>
      <c r="AKX496" s="309"/>
      <c r="AKY496" s="309"/>
      <c r="AKZ496" s="309"/>
      <c r="ALA496" s="309"/>
      <c r="ALB496" s="309"/>
      <c r="ALC496" s="309"/>
      <c r="ALD496" s="309"/>
      <c r="ALE496" s="309"/>
      <c r="ALF496" s="309"/>
      <c r="ALG496" s="309"/>
      <c r="ALH496" s="309"/>
      <c r="ALI496" s="309"/>
      <c r="ALJ496" s="309"/>
      <c r="ALK496" s="309"/>
      <c r="ALL496" s="309"/>
      <c r="ALM496" s="309"/>
      <c r="ALN496" s="309"/>
      <c r="ALO496" s="309"/>
      <c r="ALP496" s="309"/>
      <c r="ALQ496" s="309"/>
      <c r="ALR496" s="309"/>
      <c r="ALS496" s="309"/>
      <c r="ALT496" s="309"/>
      <c r="ALU496" s="309"/>
      <c r="ALV496" s="309"/>
      <c r="ALW496" s="309"/>
      <c r="ALX496" s="309"/>
      <c r="ALY496" s="309"/>
      <c r="ALZ496" s="309"/>
      <c r="AMA496" s="309"/>
      <c r="AMB496" s="309"/>
      <c r="AMC496" s="309"/>
      <c r="AMD496" s="309"/>
      <c r="AME496" s="309"/>
      <c r="AMF496" s="309"/>
      <c r="AMG496" s="309"/>
      <c r="AMH496" s="309"/>
      <c r="AMI496" s="309"/>
      <c r="AMJ496" s="309"/>
      <c r="AMK496" s="309"/>
      <c r="AML496" s="309"/>
      <c r="AMM496" s="309"/>
      <c r="AMN496" s="309"/>
      <c r="AMO496" s="309"/>
      <c r="AMP496" s="309"/>
      <c r="AMQ496" s="309"/>
      <c r="AMR496" s="309"/>
      <c r="AMS496" s="309"/>
      <c r="AMT496" s="309"/>
      <c r="AMU496" s="309"/>
      <c r="AMV496" s="309"/>
      <c r="AMW496" s="309"/>
      <c r="AMX496" s="309"/>
      <c r="AMY496" s="309"/>
      <c r="AMZ496" s="309"/>
      <c r="ANA496" s="309"/>
      <c r="ANB496" s="309"/>
      <c r="ANC496" s="309"/>
      <c r="AND496" s="309"/>
      <c r="ANE496" s="309"/>
      <c r="ANF496" s="309"/>
      <c r="ANG496" s="309"/>
      <c r="ANH496" s="309"/>
      <c r="ANI496" s="309"/>
      <c r="ANJ496" s="309"/>
      <c r="ANK496" s="309"/>
      <c r="ANL496" s="309"/>
      <c r="ANM496" s="309"/>
      <c r="ANN496" s="309"/>
      <c r="ANO496" s="309"/>
      <c r="ANP496" s="309"/>
      <c r="ANQ496" s="309"/>
      <c r="ANR496" s="309"/>
      <c r="ANS496" s="309"/>
      <c r="ANT496" s="309"/>
      <c r="ANU496" s="309"/>
      <c r="ANV496" s="309"/>
      <c r="ANW496" s="309"/>
      <c r="ANX496" s="309"/>
      <c r="ANY496" s="309"/>
      <c r="ANZ496" s="309"/>
      <c r="AOA496" s="309"/>
      <c r="AOB496" s="309"/>
      <c r="AOC496" s="309"/>
      <c r="AOD496" s="309"/>
      <c r="AOE496" s="309"/>
      <c r="AOF496" s="309"/>
      <c r="AOG496" s="309"/>
      <c r="AOH496" s="309"/>
      <c r="AOI496" s="309"/>
      <c r="AOJ496" s="309"/>
      <c r="AOK496" s="309"/>
      <c r="AOL496" s="309"/>
      <c r="AOM496" s="309"/>
      <c r="AON496" s="309"/>
      <c r="AOO496" s="309"/>
      <c r="AOP496" s="309"/>
      <c r="AOQ496" s="309"/>
      <c r="AOR496" s="309"/>
      <c r="AOS496" s="309"/>
      <c r="AOT496" s="309"/>
      <c r="AOU496" s="309"/>
      <c r="AOV496" s="309"/>
      <c r="AOW496" s="309"/>
      <c r="AOX496" s="309"/>
      <c r="AOY496" s="309"/>
      <c r="AOZ496" s="309"/>
      <c r="APA496" s="309"/>
      <c r="APB496" s="309"/>
      <c r="APC496" s="309"/>
      <c r="APD496" s="309"/>
      <c r="APE496" s="309"/>
      <c r="APF496" s="309"/>
      <c r="APG496" s="309"/>
      <c r="APH496" s="309"/>
      <c r="API496" s="309"/>
      <c r="APJ496" s="309"/>
      <c r="APK496" s="309"/>
      <c r="APL496" s="309"/>
      <c r="APM496" s="309"/>
      <c r="APN496" s="309"/>
      <c r="APO496" s="309"/>
      <c r="APP496" s="309"/>
      <c r="APQ496" s="309"/>
      <c r="APR496" s="309"/>
      <c r="APS496" s="309"/>
      <c r="APT496" s="309"/>
      <c r="APU496" s="309"/>
      <c r="APV496" s="309"/>
      <c r="APW496" s="309"/>
      <c r="APX496" s="309"/>
      <c r="APY496" s="309"/>
      <c r="APZ496" s="309"/>
      <c r="AQA496" s="309"/>
      <c r="AQB496" s="309"/>
      <c r="AQC496" s="309"/>
      <c r="AQD496" s="309"/>
      <c r="AQE496" s="309"/>
      <c r="AQF496" s="309"/>
      <c r="AQG496" s="309"/>
      <c r="AQH496" s="309"/>
      <c r="AQI496" s="309"/>
      <c r="AQJ496" s="309"/>
      <c r="AQK496" s="309"/>
      <c r="AQL496" s="309"/>
      <c r="AQM496" s="309"/>
      <c r="AQN496" s="309"/>
      <c r="AQO496" s="309"/>
      <c r="AQP496" s="309"/>
      <c r="AQQ496" s="309"/>
      <c r="AQR496" s="309"/>
      <c r="AQS496" s="309"/>
      <c r="AQT496" s="309"/>
      <c r="AQU496" s="309"/>
      <c r="AQV496" s="309"/>
      <c r="AQW496" s="309"/>
      <c r="AQX496" s="309"/>
      <c r="AQY496" s="309"/>
      <c r="AQZ496" s="309"/>
      <c r="ARA496" s="309"/>
      <c r="ARB496" s="309"/>
      <c r="ARC496" s="309"/>
      <c r="ARD496" s="309"/>
      <c r="ARE496" s="309"/>
      <c r="ARF496" s="309"/>
      <c r="ARG496" s="309"/>
      <c r="ARH496" s="309"/>
      <c r="ARI496" s="309"/>
      <c r="ARJ496" s="309"/>
      <c r="ARK496" s="309"/>
      <c r="ARL496" s="309"/>
      <c r="ARM496" s="309"/>
      <c r="ARN496" s="309"/>
      <c r="ARO496" s="309"/>
      <c r="ARP496" s="309"/>
      <c r="ARQ496" s="309"/>
      <c r="ARR496" s="309"/>
      <c r="ARS496" s="309"/>
      <c r="ART496" s="309"/>
      <c r="ARU496" s="309"/>
      <c r="ARV496" s="309"/>
      <c r="ARW496" s="309"/>
      <c r="ARX496" s="309"/>
      <c r="ARY496" s="309"/>
      <c r="ARZ496" s="309"/>
      <c r="ASA496" s="309"/>
      <c r="ASB496" s="309"/>
      <c r="ASC496" s="309"/>
      <c r="ASD496" s="309"/>
      <c r="ASE496" s="309"/>
      <c r="ASF496" s="309"/>
      <c r="ASG496" s="309"/>
      <c r="ASH496" s="309"/>
      <c r="ASI496" s="309"/>
      <c r="ASJ496" s="309"/>
      <c r="ASK496" s="309"/>
      <c r="ASL496" s="309"/>
      <c r="ASM496" s="309"/>
      <c r="ASN496" s="309"/>
      <c r="ASO496" s="309"/>
      <c r="ASP496" s="309"/>
      <c r="ASQ496" s="309"/>
      <c r="ASR496" s="309"/>
      <c r="ASS496" s="309"/>
      <c r="AST496" s="309"/>
      <c r="ASU496" s="309"/>
      <c r="ASV496" s="309"/>
      <c r="ASW496" s="309"/>
      <c r="ASX496" s="309"/>
      <c r="ASY496" s="309"/>
      <c r="ASZ496" s="309"/>
      <c r="ATA496" s="309"/>
      <c r="ATB496" s="309"/>
      <c r="ATC496" s="309"/>
      <c r="ATD496" s="309"/>
      <c r="ATE496" s="309"/>
      <c r="ATF496" s="309"/>
      <c r="ATG496" s="309"/>
      <c r="ATH496" s="309"/>
      <c r="ATI496" s="309"/>
      <c r="ATJ496" s="309"/>
      <c r="ATK496" s="309"/>
      <c r="ATL496" s="309"/>
      <c r="ATM496" s="309"/>
      <c r="ATN496" s="309"/>
      <c r="ATO496" s="309"/>
      <c r="ATP496" s="309"/>
      <c r="ATQ496" s="309"/>
      <c r="ATR496" s="309"/>
      <c r="ATS496" s="309"/>
      <c r="ATT496" s="309"/>
      <c r="ATU496" s="309"/>
      <c r="ATV496" s="309"/>
      <c r="ATW496" s="309"/>
      <c r="ATX496" s="309"/>
      <c r="ATY496" s="309"/>
      <c r="ATZ496" s="309"/>
      <c r="AUA496" s="309"/>
      <c r="AUB496" s="309"/>
      <c r="AUC496" s="309"/>
      <c r="AUD496" s="309"/>
      <c r="AUE496" s="309"/>
      <c r="AUF496" s="309"/>
      <c r="AUG496" s="309"/>
      <c r="AUH496" s="309"/>
      <c r="AUI496" s="309"/>
      <c r="AUJ496" s="309"/>
      <c r="AUK496" s="309"/>
      <c r="AUL496" s="309"/>
      <c r="AUM496" s="309"/>
      <c r="AUN496" s="309"/>
      <c r="AUO496" s="309"/>
      <c r="AUP496" s="309"/>
      <c r="AUQ496" s="309"/>
      <c r="AUR496" s="309"/>
      <c r="AUS496" s="309"/>
      <c r="AUT496" s="309"/>
      <c r="AUU496" s="309"/>
      <c r="AUV496" s="309"/>
      <c r="AUW496" s="309"/>
      <c r="AUX496" s="309"/>
      <c r="AUY496" s="309"/>
      <c r="AUZ496" s="309"/>
      <c r="AVA496" s="309"/>
      <c r="AVB496" s="309"/>
      <c r="AVC496" s="309"/>
      <c r="AVD496" s="309"/>
      <c r="AVE496" s="309"/>
      <c r="AVF496" s="309"/>
      <c r="AVG496" s="309"/>
      <c r="AVH496" s="309"/>
      <c r="AVI496" s="309"/>
      <c r="AVJ496" s="309"/>
      <c r="AVK496" s="309"/>
      <c r="AVL496" s="309"/>
      <c r="AVM496" s="309"/>
      <c r="AVN496" s="309"/>
      <c r="AVO496" s="309"/>
      <c r="AVP496" s="309"/>
      <c r="AVQ496" s="309"/>
      <c r="AVR496" s="309"/>
      <c r="AVS496" s="309"/>
      <c r="AVT496" s="309"/>
      <c r="AVU496" s="309"/>
      <c r="AVV496" s="309"/>
      <c r="AVW496" s="309"/>
      <c r="AVX496" s="309"/>
      <c r="AVY496" s="309"/>
      <c r="AVZ496" s="309"/>
      <c r="AWA496" s="309"/>
      <c r="AWB496" s="309"/>
      <c r="AWC496" s="309"/>
      <c r="AWD496" s="309"/>
      <c r="AWE496" s="309"/>
      <c r="AWF496" s="309"/>
      <c r="AWG496" s="309"/>
      <c r="AWH496" s="309"/>
      <c r="AWI496" s="309"/>
      <c r="AWJ496" s="309"/>
      <c r="AWK496" s="309"/>
      <c r="AWL496" s="309"/>
      <c r="AWM496" s="309"/>
      <c r="AWN496" s="309"/>
      <c r="AWO496" s="309"/>
      <c r="AWP496" s="309"/>
      <c r="AWQ496" s="309"/>
      <c r="AWR496" s="309"/>
      <c r="AWS496" s="309"/>
      <c r="AWT496" s="309"/>
      <c r="AWU496" s="309"/>
      <c r="AWV496" s="309"/>
      <c r="AWW496" s="309"/>
      <c r="AWX496" s="309"/>
      <c r="AWY496" s="309"/>
      <c r="AWZ496" s="309"/>
      <c r="AXA496" s="309"/>
      <c r="AXB496" s="309"/>
      <c r="AXC496" s="309"/>
      <c r="AXD496" s="309"/>
      <c r="AXE496" s="309"/>
      <c r="AXF496" s="309"/>
      <c r="AXG496" s="309"/>
      <c r="AXH496" s="309"/>
      <c r="AXI496" s="309"/>
      <c r="AXJ496" s="309"/>
      <c r="AXK496" s="309"/>
      <c r="AXL496" s="309"/>
      <c r="AXM496" s="309"/>
      <c r="AXN496" s="309"/>
      <c r="AXO496" s="309"/>
      <c r="AXP496" s="309"/>
      <c r="AXQ496" s="309"/>
      <c r="AXR496" s="309"/>
      <c r="AXS496" s="309"/>
      <c r="AXT496" s="309"/>
      <c r="AXU496" s="309"/>
      <c r="AXV496" s="309"/>
      <c r="AXW496" s="309"/>
      <c r="AXX496" s="309"/>
      <c r="AXY496" s="309"/>
      <c r="AXZ496" s="309"/>
      <c r="AYA496" s="309"/>
      <c r="AYB496" s="309"/>
      <c r="AYC496" s="309"/>
      <c r="AYD496" s="309"/>
      <c r="AYE496" s="309"/>
      <c r="AYF496" s="309"/>
      <c r="AYG496" s="309"/>
      <c r="AYH496" s="309"/>
      <c r="AYI496" s="309"/>
      <c r="AYJ496" s="309"/>
      <c r="AYK496" s="309"/>
      <c r="AYL496" s="309"/>
      <c r="AYM496" s="309"/>
      <c r="AYN496" s="309"/>
      <c r="AYO496" s="309"/>
      <c r="AYP496" s="309"/>
      <c r="AYQ496" s="309"/>
      <c r="AYR496" s="309"/>
      <c r="AYS496" s="309"/>
      <c r="AYT496" s="309"/>
      <c r="AYU496" s="309"/>
      <c r="AYV496" s="309"/>
      <c r="AYW496" s="309"/>
      <c r="AYX496" s="309"/>
      <c r="AYY496" s="309"/>
      <c r="AYZ496" s="309"/>
      <c r="AZA496" s="309"/>
      <c r="AZB496" s="309"/>
      <c r="AZC496" s="309"/>
      <c r="AZD496" s="309"/>
      <c r="AZE496" s="309"/>
      <c r="AZF496" s="309"/>
      <c r="AZG496" s="309"/>
      <c r="AZH496" s="309"/>
      <c r="AZI496" s="309"/>
      <c r="AZJ496" s="309"/>
      <c r="AZK496" s="309"/>
      <c r="AZL496" s="309"/>
      <c r="AZM496" s="309"/>
      <c r="AZN496" s="309"/>
      <c r="AZO496" s="309"/>
      <c r="AZP496" s="309"/>
      <c r="AZQ496" s="309"/>
      <c r="AZR496" s="309"/>
      <c r="AZS496" s="309"/>
      <c r="AZT496" s="309"/>
      <c r="AZU496" s="309"/>
      <c r="AZV496" s="309"/>
      <c r="AZW496" s="309"/>
      <c r="AZX496" s="309"/>
      <c r="AZY496" s="309"/>
      <c r="AZZ496" s="309"/>
      <c r="BAA496" s="309"/>
      <c r="BAB496" s="309"/>
      <c r="BAC496" s="309"/>
      <c r="BAD496" s="309"/>
      <c r="BAE496" s="309"/>
      <c r="BAF496" s="309"/>
      <c r="BAG496" s="309"/>
      <c r="BAH496" s="309"/>
      <c r="BAI496" s="309"/>
      <c r="BAJ496" s="309"/>
      <c r="BAK496" s="309"/>
      <c r="BAL496" s="309"/>
      <c r="BAM496" s="309"/>
      <c r="BAN496" s="309"/>
      <c r="BAO496" s="309"/>
      <c r="BAP496" s="309"/>
      <c r="BAQ496" s="309"/>
      <c r="BAR496" s="309"/>
      <c r="BAS496" s="309"/>
      <c r="BAT496" s="309"/>
      <c r="BAU496" s="309"/>
      <c r="BAV496" s="309"/>
      <c r="BAW496" s="309"/>
      <c r="BAX496" s="309"/>
      <c r="BAY496" s="309"/>
      <c r="BAZ496" s="309"/>
      <c r="BBA496" s="309"/>
      <c r="BBB496" s="309"/>
      <c r="BBC496" s="309"/>
      <c r="BBD496" s="309"/>
      <c r="BBE496" s="309"/>
      <c r="BBF496" s="309"/>
      <c r="BBG496" s="309"/>
      <c r="BBH496" s="309"/>
      <c r="BBI496" s="309"/>
      <c r="BBJ496" s="309"/>
      <c r="BBK496" s="309"/>
      <c r="BBL496" s="309"/>
      <c r="BBM496" s="309"/>
      <c r="BBN496" s="309"/>
      <c r="BBO496" s="309"/>
      <c r="BBP496" s="309"/>
      <c r="BBQ496" s="309"/>
      <c r="BBR496" s="309"/>
      <c r="BBS496" s="309"/>
      <c r="BBT496" s="309"/>
      <c r="BBU496" s="309"/>
      <c r="BBV496" s="309"/>
      <c r="BBW496" s="309"/>
      <c r="BBX496" s="309"/>
      <c r="BBY496" s="309"/>
      <c r="BBZ496" s="309"/>
      <c r="BCA496" s="309"/>
      <c r="BCB496" s="309"/>
      <c r="BCC496" s="309"/>
      <c r="BCD496" s="309"/>
      <c r="BCE496" s="309"/>
      <c r="BCF496" s="309"/>
      <c r="BCG496" s="309"/>
      <c r="BCH496" s="309"/>
      <c r="BCI496" s="309"/>
      <c r="BCJ496" s="309"/>
      <c r="BCK496" s="309"/>
      <c r="BCL496" s="309"/>
      <c r="BCM496" s="309"/>
      <c r="BCN496" s="309"/>
      <c r="BCO496" s="309"/>
      <c r="BCP496" s="309"/>
      <c r="BCQ496" s="309"/>
      <c r="BCR496" s="309"/>
      <c r="BCS496" s="309"/>
      <c r="BCT496" s="309"/>
      <c r="BCU496" s="309"/>
      <c r="BCV496" s="309"/>
      <c r="BCW496" s="309"/>
      <c r="BCX496" s="309"/>
      <c r="BCY496" s="309"/>
      <c r="BCZ496" s="309"/>
      <c r="BDA496" s="309"/>
      <c r="BDB496" s="309"/>
      <c r="BDC496" s="309"/>
      <c r="BDD496" s="309"/>
      <c r="BDE496" s="309"/>
      <c r="BDF496" s="309"/>
      <c r="BDG496" s="309"/>
      <c r="BDH496" s="309"/>
      <c r="BDI496" s="309"/>
      <c r="BDJ496" s="309"/>
      <c r="BDK496" s="309"/>
      <c r="BDL496" s="309"/>
      <c r="BDM496" s="309"/>
      <c r="BDN496" s="309"/>
      <c r="BDO496" s="309"/>
      <c r="BDP496" s="309"/>
      <c r="BDQ496" s="309"/>
      <c r="BDR496" s="309"/>
      <c r="BDS496" s="309"/>
      <c r="BDT496" s="309"/>
      <c r="BDU496" s="309"/>
      <c r="BDV496" s="309"/>
      <c r="BDW496" s="309"/>
      <c r="BDX496" s="309"/>
      <c r="BDY496" s="309"/>
      <c r="BDZ496" s="309"/>
      <c r="BEA496" s="309"/>
      <c r="BEB496" s="309"/>
      <c r="BEC496" s="309"/>
      <c r="BED496" s="309"/>
      <c r="BEE496" s="309"/>
      <c r="BEF496" s="309"/>
      <c r="BEG496" s="309"/>
      <c r="BEH496" s="309"/>
      <c r="BEI496" s="309"/>
      <c r="BEJ496" s="309"/>
      <c r="BEK496" s="309"/>
      <c r="BEL496" s="309"/>
      <c r="BEM496" s="309"/>
      <c r="BEN496" s="309"/>
      <c r="BEO496" s="309"/>
      <c r="BEP496" s="309"/>
      <c r="BEQ496" s="309"/>
      <c r="BER496" s="309"/>
      <c r="BES496" s="309"/>
      <c r="BET496" s="309"/>
      <c r="BEU496" s="309"/>
      <c r="BEV496" s="309"/>
      <c r="BEW496" s="309"/>
      <c r="BEX496" s="309"/>
      <c r="BEY496" s="309"/>
      <c r="BEZ496" s="309"/>
      <c r="BFA496" s="309"/>
      <c r="BFB496" s="309"/>
      <c r="BFC496" s="309"/>
      <c r="BFD496" s="309"/>
      <c r="BFE496" s="309"/>
      <c r="BFF496" s="309"/>
      <c r="BFG496" s="309"/>
      <c r="BFH496" s="309"/>
      <c r="BFI496" s="309"/>
      <c r="BFJ496" s="309"/>
      <c r="BFK496" s="309"/>
      <c r="BFL496" s="309"/>
      <c r="BFM496" s="309"/>
      <c r="BFN496" s="309"/>
      <c r="BFO496" s="309"/>
      <c r="BFP496" s="309"/>
      <c r="BFQ496" s="309"/>
      <c r="BFR496" s="309"/>
      <c r="BFS496" s="309"/>
      <c r="BFT496" s="309"/>
      <c r="BFU496" s="309"/>
      <c r="BFV496" s="309"/>
      <c r="BFW496" s="309"/>
      <c r="BFX496" s="309"/>
      <c r="BFY496" s="309"/>
      <c r="BFZ496" s="309"/>
      <c r="BGA496" s="309"/>
      <c r="BGB496" s="309"/>
      <c r="BGC496" s="309"/>
      <c r="BGD496" s="309"/>
      <c r="BGE496" s="309"/>
      <c r="BGF496" s="309"/>
      <c r="BGG496" s="309"/>
      <c r="BGH496" s="309"/>
    </row>
    <row r="497" spans="6:1542" s="18" customFormat="1" ht="14.45" customHeight="1" x14ac:dyDescent="0.25">
      <c r="F497" s="68"/>
      <c r="Y497" s="68"/>
      <c r="AC497" s="309"/>
      <c r="AD497" s="309"/>
      <c r="AE497" s="309"/>
      <c r="AF497" s="309"/>
      <c r="AG497" s="309"/>
      <c r="AH497" s="309"/>
      <c r="AI497" s="309"/>
      <c r="AJ497" s="309"/>
      <c r="AK497" s="309"/>
      <c r="AL497" s="309"/>
      <c r="AM497" s="309"/>
      <c r="AN497" s="309"/>
      <c r="AO497" s="309"/>
      <c r="AP497" s="309"/>
      <c r="AQ497" s="309"/>
      <c r="AR497" s="309"/>
      <c r="AS497" s="309"/>
      <c r="AT497" s="309"/>
      <c r="AU497" s="309"/>
      <c r="AV497" s="309"/>
      <c r="AW497" s="309"/>
      <c r="AX497" s="309"/>
      <c r="AY497" s="309"/>
      <c r="AZ497" s="309"/>
      <c r="BA497" s="309"/>
      <c r="BB497" s="309"/>
      <c r="BC497" s="309"/>
      <c r="BD497" s="309"/>
      <c r="BE497" s="309"/>
      <c r="BF497" s="309"/>
      <c r="BG497" s="309"/>
      <c r="BH497" s="309"/>
      <c r="BI497" s="309"/>
      <c r="BJ497" s="309"/>
      <c r="BK497" s="309"/>
      <c r="BL497" s="309"/>
      <c r="BM497" s="309"/>
      <c r="BN497" s="309"/>
      <c r="BO497" s="309"/>
      <c r="BP497" s="309"/>
      <c r="BQ497" s="309"/>
      <c r="BR497" s="309"/>
      <c r="BS497" s="309"/>
      <c r="BT497" s="309"/>
      <c r="BU497" s="309"/>
      <c r="BV497" s="309"/>
      <c r="BW497" s="309"/>
      <c r="BX497" s="309"/>
      <c r="BY497" s="309"/>
      <c r="BZ497" s="309"/>
      <c r="CA497" s="309"/>
      <c r="CB497" s="309"/>
      <c r="CC497" s="309"/>
      <c r="CD497" s="309"/>
      <c r="CE497" s="309"/>
      <c r="CF497" s="309"/>
      <c r="CG497" s="309"/>
      <c r="CH497" s="309"/>
      <c r="CI497" s="309"/>
      <c r="CJ497" s="309"/>
      <c r="CK497" s="309"/>
      <c r="CL497" s="309"/>
      <c r="CM497" s="309"/>
      <c r="CN497" s="309"/>
      <c r="CO497" s="309"/>
      <c r="CP497" s="309"/>
      <c r="CQ497" s="309"/>
      <c r="CR497" s="309"/>
      <c r="CS497" s="309"/>
      <c r="CT497" s="309"/>
      <c r="CU497" s="309"/>
      <c r="CV497" s="309"/>
      <c r="CW497" s="309"/>
      <c r="CX497" s="309"/>
      <c r="CY497" s="309"/>
      <c r="CZ497" s="309"/>
      <c r="DA497" s="309"/>
      <c r="DB497" s="309"/>
      <c r="DC497" s="309"/>
      <c r="DD497" s="309"/>
      <c r="DE497" s="309"/>
      <c r="DF497" s="309"/>
      <c r="DG497" s="309"/>
      <c r="DH497" s="309"/>
      <c r="DI497" s="309"/>
      <c r="DJ497" s="309"/>
      <c r="DK497" s="309"/>
      <c r="DL497" s="309"/>
      <c r="DM497" s="309"/>
      <c r="DN497" s="309"/>
      <c r="DO497" s="309"/>
      <c r="DP497" s="309"/>
      <c r="DQ497" s="309"/>
      <c r="DR497" s="309"/>
      <c r="DS497" s="309"/>
      <c r="DT497" s="309"/>
      <c r="DU497" s="309"/>
      <c r="DV497" s="309"/>
      <c r="DW497" s="309"/>
      <c r="DX497" s="309"/>
      <c r="DY497" s="309"/>
      <c r="DZ497" s="309"/>
      <c r="EA497" s="309"/>
      <c r="EB497" s="309"/>
      <c r="EC497" s="309"/>
      <c r="ED497" s="309"/>
      <c r="EE497" s="309"/>
      <c r="EF497" s="309"/>
      <c r="EG497" s="309"/>
      <c r="EH497" s="309"/>
      <c r="EI497" s="309"/>
      <c r="EJ497" s="309"/>
      <c r="EK497" s="309"/>
      <c r="EL497" s="309"/>
      <c r="EM497" s="309"/>
      <c r="EN497" s="309"/>
      <c r="EO497" s="309"/>
      <c r="EP497" s="309"/>
      <c r="EQ497" s="309"/>
      <c r="ER497" s="309"/>
      <c r="ES497" s="309"/>
      <c r="ET497" s="309"/>
      <c r="EU497" s="309"/>
      <c r="EV497" s="309"/>
      <c r="EW497" s="309"/>
      <c r="EX497" s="309"/>
      <c r="EY497" s="309"/>
      <c r="EZ497" s="309"/>
      <c r="FA497" s="309"/>
      <c r="FB497" s="309"/>
      <c r="FC497" s="309"/>
      <c r="FD497" s="309"/>
      <c r="FE497" s="309"/>
      <c r="FF497" s="309"/>
      <c r="FG497" s="309"/>
      <c r="FH497" s="309"/>
      <c r="FI497" s="309"/>
      <c r="FJ497" s="309"/>
      <c r="FK497" s="309"/>
      <c r="FL497" s="309"/>
      <c r="FM497" s="309"/>
      <c r="FN497" s="309"/>
      <c r="FO497" s="309"/>
      <c r="FP497" s="309"/>
      <c r="FQ497" s="309"/>
      <c r="FR497" s="309"/>
      <c r="FS497" s="309"/>
      <c r="FT497" s="309"/>
      <c r="FU497" s="309"/>
      <c r="FV497" s="309"/>
      <c r="FW497" s="309"/>
      <c r="FX497" s="309"/>
      <c r="FY497" s="309"/>
      <c r="FZ497" s="309"/>
      <c r="GA497" s="309"/>
      <c r="GB497" s="309"/>
      <c r="GC497" s="309"/>
      <c r="GD497" s="309"/>
      <c r="GE497" s="309"/>
      <c r="GF497" s="309"/>
      <c r="GG497" s="309"/>
      <c r="GH497" s="309"/>
      <c r="GI497" s="309"/>
      <c r="GJ497" s="309"/>
      <c r="GK497" s="309"/>
      <c r="GL497" s="309"/>
      <c r="GM497" s="309"/>
      <c r="GN497" s="309"/>
      <c r="GO497" s="309"/>
      <c r="GP497" s="309"/>
      <c r="GQ497" s="309"/>
      <c r="GR497" s="309"/>
      <c r="GS497" s="309"/>
      <c r="GT497" s="309"/>
      <c r="GU497" s="309"/>
      <c r="GV497" s="309"/>
      <c r="GW497" s="309"/>
      <c r="GX497" s="309"/>
      <c r="GY497" s="309"/>
      <c r="GZ497" s="309"/>
      <c r="HA497" s="309"/>
      <c r="HB497" s="309"/>
      <c r="HC497" s="309"/>
      <c r="HD497" s="309"/>
      <c r="HE497" s="309"/>
      <c r="HF497" s="309"/>
      <c r="HG497" s="309"/>
      <c r="HH497" s="309"/>
      <c r="HI497" s="309"/>
      <c r="HJ497" s="309"/>
      <c r="HK497" s="309"/>
      <c r="HL497" s="309"/>
      <c r="HM497" s="309"/>
      <c r="HN497" s="309"/>
      <c r="HO497" s="309"/>
      <c r="HP497" s="309"/>
      <c r="HQ497" s="309"/>
      <c r="HR497" s="309"/>
      <c r="HS497" s="309"/>
      <c r="HT497" s="309"/>
      <c r="HU497" s="309"/>
      <c r="HV497" s="309"/>
      <c r="HW497" s="309"/>
      <c r="HX497" s="309"/>
      <c r="HY497" s="309"/>
      <c r="HZ497" s="309"/>
      <c r="IA497" s="309"/>
      <c r="IB497" s="309"/>
      <c r="IC497" s="309"/>
      <c r="ID497" s="309"/>
      <c r="IE497" s="309"/>
      <c r="IF497" s="309"/>
      <c r="IG497" s="309"/>
      <c r="IH497" s="309"/>
      <c r="II497" s="309"/>
      <c r="IJ497" s="309"/>
      <c r="IK497" s="309"/>
      <c r="IL497" s="309"/>
      <c r="IM497" s="309"/>
      <c r="IN497" s="309"/>
      <c r="IO497" s="309"/>
      <c r="IP497" s="309"/>
      <c r="IQ497" s="309"/>
      <c r="IR497" s="309"/>
      <c r="IS497" s="309"/>
      <c r="IT497" s="309"/>
      <c r="IU497" s="309"/>
      <c r="IV497" s="309"/>
      <c r="IW497" s="309"/>
      <c r="IX497" s="309"/>
      <c r="IY497" s="309"/>
      <c r="IZ497" s="309"/>
      <c r="JA497" s="309"/>
      <c r="JB497" s="309"/>
      <c r="JC497" s="309"/>
      <c r="JD497" s="309"/>
      <c r="JE497" s="309"/>
      <c r="JF497" s="309"/>
      <c r="JG497" s="309"/>
      <c r="JH497" s="309"/>
      <c r="JI497" s="309"/>
      <c r="JJ497" s="309"/>
      <c r="JK497" s="309"/>
      <c r="JL497" s="309"/>
      <c r="JM497" s="309"/>
      <c r="JN497" s="309"/>
      <c r="JO497" s="309"/>
      <c r="JP497" s="309"/>
      <c r="JQ497" s="309"/>
      <c r="JR497" s="309"/>
      <c r="JS497" s="309"/>
      <c r="JT497" s="309"/>
      <c r="JU497" s="309"/>
      <c r="JV497" s="309"/>
      <c r="JW497" s="309"/>
      <c r="JX497" s="309"/>
      <c r="JY497" s="309"/>
      <c r="JZ497" s="309"/>
      <c r="KA497" s="309"/>
      <c r="KB497" s="309"/>
      <c r="KC497" s="309"/>
      <c r="KD497" s="309"/>
      <c r="KE497" s="309"/>
      <c r="KF497" s="309"/>
      <c r="KG497" s="309"/>
      <c r="KH497" s="309"/>
      <c r="KI497" s="309"/>
      <c r="KJ497" s="309"/>
      <c r="KK497" s="309"/>
      <c r="KL497" s="309"/>
      <c r="KM497" s="309"/>
      <c r="KN497" s="309"/>
      <c r="KO497" s="309"/>
      <c r="KP497" s="309"/>
      <c r="KQ497" s="309"/>
      <c r="KR497" s="309"/>
      <c r="KS497" s="309"/>
      <c r="KT497" s="309"/>
      <c r="KU497" s="309"/>
      <c r="KV497" s="309"/>
      <c r="KW497" s="309"/>
      <c r="KX497" s="309"/>
      <c r="KY497" s="309"/>
      <c r="KZ497" s="309"/>
      <c r="LA497" s="309"/>
      <c r="LB497" s="309"/>
      <c r="LC497" s="309"/>
      <c r="LD497" s="309"/>
      <c r="LE497" s="309"/>
      <c r="LF497" s="309"/>
      <c r="LG497" s="309"/>
      <c r="LH497" s="309"/>
      <c r="LI497" s="309"/>
      <c r="LJ497" s="309"/>
      <c r="LK497" s="309"/>
      <c r="LL497" s="309"/>
      <c r="LM497" s="309"/>
      <c r="LN497" s="309"/>
      <c r="LO497" s="309"/>
      <c r="LP497" s="309"/>
      <c r="LQ497" s="309"/>
      <c r="LR497" s="309"/>
      <c r="LS497" s="309"/>
      <c r="LT497" s="309"/>
      <c r="LU497" s="309"/>
      <c r="LV497" s="309"/>
      <c r="LW497" s="309"/>
      <c r="LX497" s="309"/>
      <c r="LY497" s="309"/>
      <c r="LZ497" s="309"/>
      <c r="MA497" s="309"/>
      <c r="MB497" s="309"/>
      <c r="MC497" s="309"/>
      <c r="MD497" s="309"/>
      <c r="ME497" s="309"/>
      <c r="MF497" s="309"/>
      <c r="MG497" s="309"/>
      <c r="MH497" s="309"/>
      <c r="MI497" s="309"/>
      <c r="MJ497" s="309"/>
      <c r="MK497" s="309"/>
      <c r="ML497" s="309"/>
      <c r="MM497" s="309"/>
      <c r="MN497" s="309"/>
      <c r="MO497" s="309"/>
      <c r="MP497" s="309"/>
      <c r="MQ497" s="309"/>
      <c r="MR497" s="309"/>
      <c r="MS497" s="309"/>
      <c r="MT497" s="309"/>
      <c r="MU497" s="309"/>
      <c r="MV497" s="309"/>
      <c r="MW497" s="309"/>
      <c r="MX497" s="309"/>
      <c r="MY497" s="309"/>
      <c r="MZ497" s="309"/>
      <c r="NA497" s="309"/>
      <c r="NB497" s="309"/>
      <c r="NC497" s="309"/>
      <c r="ND497" s="309"/>
      <c r="NE497" s="309"/>
      <c r="NF497" s="309"/>
      <c r="NG497" s="309"/>
      <c r="NH497" s="309"/>
      <c r="NI497" s="309"/>
      <c r="NJ497" s="309"/>
      <c r="NK497" s="309"/>
      <c r="NL497" s="309"/>
      <c r="NM497" s="309"/>
      <c r="NN497" s="309"/>
      <c r="NO497" s="309"/>
      <c r="NP497" s="309"/>
      <c r="NQ497" s="309"/>
      <c r="NR497" s="309"/>
      <c r="NS497" s="309"/>
      <c r="NT497" s="309"/>
      <c r="NU497" s="309"/>
      <c r="NV497" s="309"/>
      <c r="NW497" s="309"/>
      <c r="NX497" s="309"/>
      <c r="NY497" s="309"/>
      <c r="NZ497" s="309"/>
      <c r="OA497" s="309"/>
      <c r="OB497" s="309"/>
      <c r="OC497" s="309"/>
      <c r="OD497" s="309"/>
      <c r="OE497" s="309"/>
      <c r="OF497" s="309"/>
      <c r="OG497" s="309"/>
      <c r="OH497" s="309"/>
      <c r="OI497" s="309"/>
      <c r="OJ497" s="309"/>
      <c r="OK497" s="309"/>
      <c r="OL497" s="309"/>
      <c r="OM497" s="309"/>
      <c r="ON497" s="309"/>
      <c r="OO497" s="309"/>
      <c r="OP497" s="309"/>
      <c r="OQ497" s="309"/>
      <c r="OR497" s="309"/>
      <c r="OS497" s="309"/>
      <c r="OT497" s="309"/>
      <c r="OU497" s="309"/>
      <c r="OV497" s="309"/>
      <c r="OW497" s="309"/>
      <c r="OX497" s="309"/>
      <c r="OY497" s="309"/>
      <c r="OZ497" s="309"/>
      <c r="PA497" s="309"/>
      <c r="PB497" s="309"/>
      <c r="PC497" s="309"/>
      <c r="PD497" s="309"/>
      <c r="PE497" s="309"/>
      <c r="PF497" s="309"/>
      <c r="PG497" s="309"/>
      <c r="PH497" s="309"/>
      <c r="PI497" s="309"/>
      <c r="PJ497" s="309"/>
      <c r="PK497" s="309"/>
      <c r="PL497" s="309"/>
      <c r="PM497" s="309"/>
      <c r="PN497" s="309"/>
      <c r="PO497" s="309"/>
      <c r="PP497" s="309"/>
      <c r="PQ497" s="309"/>
      <c r="PR497" s="309"/>
      <c r="PS497" s="309"/>
      <c r="PT497" s="309"/>
      <c r="PU497" s="309"/>
      <c r="PV497" s="309"/>
      <c r="PW497" s="309"/>
      <c r="PX497" s="309"/>
      <c r="PY497" s="309"/>
      <c r="PZ497" s="309"/>
      <c r="QA497" s="309"/>
      <c r="QB497" s="309"/>
      <c r="QC497" s="309"/>
      <c r="QD497" s="309"/>
      <c r="QE497" s="309"/>
      <c r="QF497" s="309"/>
      <c r="QG497" s="309"/>
      <c r="QH497" s="309"/>
      <c r="QI497" s="309"/>
      <c r="QJ497" s="309"/>
      <c r="QK497" s="309"/>
      <c r="QL497" s="309"/>
      <c r="QM497" s="309"/>
      <c r="QN497" s="309"/>
      <c r="QO497" s="309"/>
      <c r="QP497" s="309"/>
      <c r="QQ497" s="309"/>
      <c r="QR497" s="309"/>
      <c r="QS497" s="309"/>
      <c r="QT497" s="309"/>
      <c r="QU497" s="309"/>
      <c r="QV497" s="309"/>
      <c r="QW497" s="309"/>
      <c r="QX497" s="309"/>
      <c r="QY497" s="309"/>
      <c r="QZ497" s="309"/>
      <c r="RA497" s="309"/>
      <c r="RB497" s="309"/>
      <c r="RC497" s="309"/>
      <c r="RD497" s="309"/>
      <c r="RE497" s="309"/>
      <c r="RF497" s="309"/>
      <c r="RG497" s="309"/>
      <c r="RH497" s="309"/>
      <c r="RI497" s="309"/>
      <c r="RJ497" s="309"/>
      <c r="RK497" s="309"/>
      <c r="RL497" s="309"/>
      <c r="RM497" s="309"/>
      <c r="RN497" s="309"/>
      <c r="RO497" s="309"/>
      <c r="RP497" s="309"/>
      <c r="RQ497" s="309"/>
      <c r="RR497" s="309"/>
      <c r="RS497" s="309"/>
      <c r="RT497" s="309"/>
      <c r="RU497" s="309"/>
      <c r="RV497" s="309"/>
      <c r="RW497" s="309"/>
      <c r="RX497" s="309"/>
      <c r="RY497" s="309"/>
      <c r="RZ497" s="309"/>
      <c r="SA497" s="309"/>
      <c r="SB497" s="309"/>
      <c r="SC497" s="309"/>
      <c r="SD497" s="309"/>
      <c r="SE497" s="309"/>
      <c r="SF497" s="309"/>
      <c r="SG497" s="309"/>
      <c r="SH497" s="309"/>
      <c r="SI497" s="309"/>
      <c r="SJ497" s="309"/>
      <c r="SK497" s="309"/>
      <c r="SL497" s="309"/>
      <c r="SM497" s="309"/>
      <c r="SN497" s="309"/>
      <c r="SO497" s="309"/>
      <c r="SP497" s="309"/>
      <c r="SQ497" s="309"/>
      <c r="SR497" s="309"/>
      <c r="SS497" s="309"/>
      <c r="ST497" s="309"/>
      <c r="SU497" s="309"/>
      <c r="SV497" s="309"/>
      <c r="SW497" s="309"/>
      <c r="SX497" s="309"/>
      <c r="SY497" s="309"/>
      <c r="SZ497" s="309"/>
      <c r="TA497" s="309"/>
      <c r="TB497" s="309"/>
      <c r="TC497" s="309"/>
      <c r="TD497" s="309"/>
      <c r="TE497" s="309"/>
      <c r="TF497" s="309"/>
      <c r="TG497" s="309"/>
      <c r="TH497" s="309"/>
      <c r="TI497" s="309"/>
      <c r="TJ497" s="309"/>
      <c r="TK497" s="309"/>
      <c r="TL497" s="309"/>
      <c r="TM497" s="309"/>
      <c r="TN497" s="309"/>
      <c r="TO497" s="309"/>
      <c r="TP497" s="309"/>
      <c r="TQ497" s="309"/>
      <c r="TR497" s="309"/>
      <c r="TS497" s="309"/>
      <c r="TT497" s="309"/>
      <c r="TU497" s="309"/>
      <c r="TV497" s="309"/>
      <c r="TW497" s="309"/>
      <c r="TX497" s="309"/>
      <c r="TY497" s="309"/>
      <c r="TZ497" s="309"/>
      <c r="UA497" s="309"/>
      <c r="UB497" s="309"/>
      <c r="UC497" s="309"/>
      <c r="UD497" s="309"/>
      <c r="UE497" s="309"/>
      <c r="UF497" s="309"/>
      <c r="UG497" s="309"/>
      <c r="UH497" s="309"/>
      <c r="UI497" s="309"/>
      <c r="UJ497" s="309"/>
      <c r="UK497" s="309"/>
      <c r="UL497" s="309"/>
      <c r="UM497" s="309"/>
      <c r="UN497" s="309"/>
      <c r="UO497" s="309"/>
      <c r="UP497" s="309"/>
      <c r="UQ497" s="309"/>
      <c r="UR497" s="309"/>
      <c r="US497" s="309"/>
      <c r="UT497" s="309"/>
      <c r="UU497" s="309"/>
      <c r="UV497" s="309"/>
      <c r="UW497" s="309"/>
      <c r="UX497" s="309"/>
      <c r="UY497" s="309"/>
      <c r="UZ497" s="309"/>
      <c r="VA497" s="309"/>
      <c r="VB497" s="309"/>
      <c r="VC497" s="309"/>
      <c r="VD497" s="309"/>
      <c r="VE497" s="309"/>
      <c r="VF497" s="309"/>
      <c r="VG497" s="309"/>
      <c r="VH497" s="309"/>
      <c r="VI497" s="309"/>
      <c r="VJ497" s="309"/>
      <c r="VK497" s="309"/>
      <c r="VL497" s="309"/>
      <c r="VM497" s="309"/>
      <c r="VN497" s="309"/>
      <c r="VO497" s="309"/>
      <c r="VP497" s="309"/>
      <c r="VQ497" s="309"/>
      <c r="VR497" s="309"/>
      <c r="VS497" s="309"/>
      <c r="VT497" s="309"/>
      <c r="VU497" s="309"/>
      <c r="VV497" s="309"/>
      <c r="VW497" s="309"/>
      <c r="VX497" s="309"/>
      <c r="VY497" s="309"/>
      <c r="VZ497" s="309"/>
      <c r="WA497" s="309"/>
      <c r="WB497" s="309"/>
      <c r="WC497" s="309"/>
      <c r="WD497" s="309"/>
      <c r="WE497" s="309"/>
      <c r="WF497" s="309"/>
      <c r="WG497" s="309"/>
      <c r="WH497" s="309"/>
      <c r="WI497" s="309"/>
      <c r="WJ497" s="309"/>
      <c r="WK497" s="309"/>
      <c r="WL497" s="309"/>
      <c r="WM497" s="309"/>
      <c r="WN497" s="309"/>
      <c r="WO497" s="309"/>
      <c r="WP497" s="309"/>
      <c r="WQ497" s="309"/>
      <c r="WR497" s="309"/>
      <c r="WS497" s="309"/>
      <c r="WT497" s="309"/>
      <c r="WU497" s="309"/>
      <c r="WV497" s="309"/>
      <c r="WW497" s="309"/>
      <c r="WX497" s="309"/>
      <c r="WY497" s="309"/>
      <c r="WZ497" s="309"/>
      <c r="XA497" s="309"/>
      <c r="XB497" s="309"/>
      <c r="XC497" s="309"/>
      <c r="XD497" s="309"/>
      <c r="XE497" s="309"/>
      <c r="XF497" s="309"/>
      <c r="XG497" s="309"/>
      <c r="XH497" s="309"/>
      <c r="XI497" s="309"/>
      <c r="XJ497" s="309"/>
      <c r="XK497" s="309"/>
      <c r="XL497" s="309"/>
      <c r="XM497" s="309"/>
      <c r="XN497" s="309"/>
      <c r="XO497" s="309"/>
      <c r="XP497" s="309"/>
      <c r="XQ497" s="309"/>
      <c r="XR497" s="309"/>
      <c r="XS497" s="309"/>
      <c r="XT497" s="309"/>
      <c r="XU497" s="309"/>
      <c r="XV497" s="309"/>
      <c r="XW497" s="309"/>
      <c r="XX497" s="309"/>
      <c r="XY497" s="309"/>
      <c r="XZ497" s="309"/>
      <c r="YA497" s="309"/>
      <c r="YB497" s="309"/>
      <c r="YC497" s="309"/>
      <c r="YD497" s="309"/>
      <c r="YE497" s="309"/>
      <c r="YF497" s="309"/>
      <c r="YG497" s="309"/>
      <c r="YH497" s="309"/>
      <c r="YI497" s="309"/>
      <c r="YJ497" s="309"/>
      <c r="YK497" s="309"/>
      <c r="YL497" s="309"/>
      <c r="YM497" s="309"/>
      <c r="YN497" s="309"/>
      <c r="YO497" s="309"/>
      <c r="YP497" s="309"/>
      <c r="YQ497" s="309"/>
      <c r="YR497" s="309"/>
      <c r="YS497" s="309"/>
      <c r="YT497" s="309"/>
      <c r="YU497" s="309"/>
      <c r="YV497" s="309"/>
      <c r="YW497" s="309"/>
      <c r="YX497" s="309"/>
      <c r="YY497" s="309"/>
      <c r="YZ497" s="309"/>
      <c r="ZA497" s="309"/>
      <c r="ZB497" s="309"/>
      <c r="ZC497" s="309"/>
      <c r="ZD497" s="309"/>
      <c r="ZE497" s="309"/>
      <c r="ZF497" s="309"/>
      <c r="ZG497" s="309"/>
      <c r="ZH497" s="309"/>
      <c r="ZI497" s="309"/>
      <c r="ZJ497" s="309"/>
      <c r="ZK497" s="309"/>
      <c r="ZL497" s="309"/>
      <c r="ZM497" s="309"/>
      <c r="ZN497" s="309"/>
      <c r="ZO497" s="309"/>
      <c r="ZP497" s="309"/>
      <c r="ZQ497" s="309"/>
      <c r="ZR497" s="309"/>
      <c r="ZS497" s="309"/>
      <c r="ZT497" s="309"/>
      <c r="ZU497" s="309"/>
      <c r="ZV497" s="309"/>
      <c r="ZW497" s="309"/>
      <c r="ZX497" s="309"/>
      <c r="ZY497" s="309"/>
      <c r="ZZ497" s="309"/>
      <c r="AAA497" s="309"/>
      <c r="AAB497" s="309"/>
      <c r="AAC497" s="309"/>
      <c r="AAD497" s="309"/>
      <c r="AAE497" s="309"/>
      <c r="AAF497" s="309"/>
      <c r="AAG497" s="309"/>
      <c r="AAH497" s="309"/>
      <c r="AAI497" s="309"/>
      <c r="AAJ497" s="309"/>
      <c r="AAK497" s="309"/>
      <c r="AAL497" s="309"/>
      <c r="AAM497" s="309"/>
      <c r="AAN497" s="309"/>
      <c r="AAO497" s="309"/>
      <c r="AAP497" s="309"/>
      <c r="AAQ497" s="309"/>
      <c r="AAR497" s="309"/>
      <c r="AAS497" s="309"/>
      <c r="AAT497" s="309"/>
      <c r="AAU497" s="309"/>
      <c r="AAV497" s="309"/>
      <c r="AAW497" s="309"/>
      <c r="AAX497" s="309"/>
      <c r="AAY497" s="309"/>
      <c r="AAZ497" s="309"/>
      <c r="ABA497" s="309"/>
      <c r="ABB497" s="309"/>
      <c r="ABC497" s="309"/>
      <c r="ABD497" s="309"/>
      <c r="ABE497" s="309"/>
      <c r="ABF497" s="309"/>
      <c r="ABG497" s="309"/>
      <c r="ABH497" s="309"/>
      <c r="ABI497" s="309"/>
      <c r="ABJ497" s="309"/>
      <c r="ABK497" s="309"/>
      <c r="ABL497" s="309"/>
      <c r="ABM497" s="309"/>
      <c r="ABN497" s="309"/>
      <c r="ABO497" s="309"/>
      <c r="ABP497" s="309"/>
      <c r="ABQ497" s="309"/>
      <c r="ABR497" s="309"/>
      <c r="ABS497" s="309"/>
      <c r="ABT497" s="309"/>
      <c r="ABU497" s="309"/>
      <c r="ABV497" s="309"/>
      <c r="ABW497" s="309"/>
      <c r="ABX497" s="309"/>
      <c r="ABY497" s="309"/>
      <c r="ABZ497" s="309"/>
      <c r="ACA497" s="309"/>
      <c r="ACB497" s="309"/>
      <c r="ACC497" s="309"/>
      <c r="ACD497" s="309"/>
      <c r="ACE497" s="309"/>
      <c r="ACF497" s="309"/>
      <c r="ACG497" s="309"/>
      <c r="ACH497" s="309"/>
      <c r="ACI497" s="309"/>
      <c r="ACJ497" s="309"/>
      <c r="ACK497" s="309"/>
      <c r="ACL497" s="309"/>
      <c r="ACM497" s="309"/>
      <c r="ACN497" s="309"/>
      <c r="ACO497" s="309"/>
      <c r="ACP497" s="309"/>
      <c r="ACQ497" s="309"/>
      <c r="ACR497" s="309"/>
      <c r="ACS497" s="309"/>
      <c r="ACT497" s="309"/>
      <c r="ACU497" s="309"/>
      <c r="ACV497" s="309"/>
      <c r="ACW497" s="309"/>
      <c r="ACX497" s="309"/>
      <c r="ACY497" s="309"/>
      <c r="ACZ497" s="309"/>
      <c r="ADA497" s="309"/>
      <c r="ADB497" s="309"/>
      <c r="ADC497" s="309"/>
      <c r="ADD497" s="309"/>
      <c r="ADE497" s="309"/>
      <c r="ADF497" s="309"/>
      <c r="ADG497" s="309"/>
      <c r="ADH497" s="309"/>
      <c r="ADI497" s="309"/>
      <c r="ADJ497" s="309"/>
      <c r="ADK497" s="309"/>
      <c r="ADL497" s="309"/>
      <c r="ADM497" s="309"/>
      <c r="ADN497" s="309"/>
      <c r="ADO497" s="309"/>
      <c r="ADP497" s="309"/>
      <c r="ADQ497" s="309"/>
      <c r="ADR497" s="309"/>
      <c r="ADS497" s="309"/>
      <c r="ADT497" s="309"/>
      <c r="ADU497" s="309"/>
      <c r="ADV497" s="309"/>
      <c r="ADW497" s="309"/>
      <c r="ADX497" s="309"/>
      <c r="ADY497" s="309"/>
      <c r="ADZ497" s="309"/>
      <c r="AEA497" s="309"/>
      <c r="AEB497" s="309"/>
      <c r="AEC497" s="309"/>
      <c r="AED497" s="309"/>
      <c r="AEE497" s="309"/>
      <c r="AEF497" s="309"/>
      <c r="AEG497" s="309"/>
      <c r="AEH497" s="309"/>
      <c r="AEI497" s="309"/>
      <c r="AEJ497" s="309"/>
      <c r="AEK497" s="309"/>
      <c r="AEL497" s="309"/>
      <c r="AEM497" s="309"/>
      <c r="AEN497" s="309"/>
      <c r="AEO497" s="309"/>
      <c r="AEP497" s="309"/>
      <c r="AEQ497" s="309"/>
      <c r="AER497" s="309"/>
      <c r="AES497" s="309"/>
      <c r="AET497" s="309"/>
      <c r="AEU497" s="309"/>
      <c r="AEV497" s="309"/>
      <c r="AEW497" s="309"/>
      <c r="AEX497" s="309"/>
      <c r="AEY497" s="309"/>
      <c r="AEZ497" s="309"/>
      <c r="AFA497" s="309"/>
      <c r="AFB497" s="309"/>
      <c r="AFC497" s="309"/>
      <c r="AFD497" s="309"/>
      <c r="AFE497" s="309"/>
      <c r="AFF497" s="309"/>
      <c r="AFG497" s="309"/>
      <c r="AFH497" s="309"/>
      <c r="AFI497" s="309"/>
      <c r="AFJ497" s="309"/>
      <c r="AFK497" s="309"/>
      <c r="AFL497" s="309"/>
      <c r="AFM497" s="309"/>
      <c r="AFN497" s="309"/>
      <c r="AFO497" s="309"/>
      <c r="AFP497" s="309"/>
      <c r="AFQ497" s="309"/>
      <c r="AFR497" s="309"/>
      <c r="AFS497" s="309"/>
      <c r="AFT497" s="309"/>
      <c r="AFU497" s="309"/>
      <c r="AFV497" s="309"/>
      <c r="AFW497" s="309"/>
      <c r="AFX497" s="309"/>
      <c r="AFY497" s="309"/>
      <c r="AFZ497" s="309"/>
      <c r="AGA497" s="309"/>
      <c r="AGB497" s="309"/>
      <c r="AGC497" s="309"/>
      <c r="AGD497" s="309"/>
      <c r="AGE497" s="309"/>
      <c r="AGF497" s="309"/>
      <c r="AGG497" s="309"/>
      <c r="AGH497" s="309"/>
      <c r="AGI497" s="309"/>
      <c r="AGJ497" s="309"/>
      <c r="AGK497" s="309"/>
      <c r="AGL497" s="309"/>
      <c r="AGM497" s="309"/>
      <c r="AGN497" s="309"/>
      <c r="AGO497" s="309"/>
      <c r="AGP497" s="309"/>
      <c r="AGQ497" s="309"/>
      <c r="AGR497" s="309"/>
      <c r="AGS497" s="309"/>
      <c r="AGT497" s="309"/>
      <c r="AGU497" s="309"/>
      <c r="AGV497" s="309"/>
      <c r="AGW497" s="309"/>
      <c r="AGX497" s="309"/>
      <c r="AGY497" s="309"/>
      <c r="AGZ497" s="309"/>
      <c r="AHA497" s="309"/>
      <c r="AHB497" s="309"/>
      <c r="AHC497" s="309"/>
      <c r="AHD497" s="309"/>
      <c r="AHE497" s="309"/>
      <c r="AHF497" s="309"/>
      <c r="AHG497" s="309"/>
      <c r="AHH497" s="309"/>
      <c r="AHI497" s="309"/>
      <c r="AHJ497" s="309"/>
      <c r="AHK497" s="309"/>
      <c r="AHL497" s="309"/>
      <c r="AHM497" s="309"/>
      <c r="AHN497" s="309"/>
      <c r="AHO497" s="309"/>
      <c r="AHP497" s="309"/>
      <c r="AHQ497" s="309"/>
      <c r="AHR497" s="309"/>
      <c r="AHS497" s="309"/>
      <c r="AHT497" s="309"/>
      <c r="AHU497" s="309"/>
      <c r="AHV497" s="309"/>
      <c r="AHW497" s="309"/>
      <c r="AHX497" s="309"/>
      <c r="AHY497" s="309"/>
      <c r="AHZ497" s="309"/>
      <c r="AIA497" s="309"/>
      <c r="AIB497" s="309"/>
      <c r="AIC497" s="309"/>
      <c r="AID497" s="309"/>
      <c r="AIE497" s="309"/>
      <c r="AIF497" s="309"/>
      <c r="AIG497" s="309"/>
      <c r="AIH497" s="309"/>
      <c r="AII497" s="309"/>
      <c r="AIJ497" s="309"/>
      <c r="AIK497" s="309"/>
      <c r="AIL497" s="309"/>
      <c r="AIM497" s="309"/>
      <c r="AIN497" s="309"/>
      <c r="AIO497" s="309"/>
      <c r="AIP497" s="309"/>
      <c r="AIQ497" s="309"/>
      <c r="AIR497" s="309"/>
      <c r="AIS497" s="309"/>
      <c r="AIT497" s="309"/>
      <c r="AIU497" s="309"/>
      <c r="AIV497" s="309"/>
      <c r="AIW497" s="309"/>
      <c r="AIX497" s="309"/>
      <c r="AIY497" s="309"/>
      <c r="AIZ497" s="309"/>
      <c r="AJA497" s="309"/>
      <c r="AJB497" s="309"/>
      <c r="AJC497" s="309"/>
      <c r="AJD497" s="309"/>
      <c r="AJE497" s="309"/>
      <c r="AJF497" s="309"/>
      <c r="AJG497" s="309"/>
      <c r="AJH497" s="309"/>
      <c r="AJI497" s="309"/>
      <c r="AJJ497" s="309"/>
      <c r="AJK497" s="309"/>
      <c r="AJL497" s="309"/>
      <c r="AJM497" s="309"/>
      <c r="AJN497" s="309"/>
      <c r="AJO497" s="309"/>
      <c r="AJP497" s="309"/>
      <c r="AJQ497" s="309"/>
      <c r="AJR497" s="309"/>
      <c r="AJS497" s="309"/>
      <c r="AJT497" s="309"/>
      <c r="AJU497" s="309"/>
      <c r="AJV497" s="309"/>
      <c r="AJW497" s="309"/>
      <c r="AJX497" s="309"/>
      <c r="AJY497" s="309"/>
      <c r="AJZ497" s="309"/>
      <c r="AKA497" s="309"/>
      <c r="AKB497" s="309"/>
      <c r="AKC497" s="309"/>
      <c r="AKD497" s="309"/>
      <c r="AKE497" s="309"/>
      <c r="AKF497" s="309"/>
      <c r="AKG497" s="309"/>
      <c r="AKH497" s="309"/>
      <c r="AKI497" s="309"/>
      <c r="AKJ497" s="309"/>
      <c r="AKK497" s="309"/>
      <c r="AKL497" s="309"/>
      <c r="AKM497" s="309"/>
      <c r="AKN497" s="309"/>
      <c r="AKO497" s="309"/>
      <c r="AKP497" s="309"/>
      <c r="AKQ497" s="309"/>
      <c r="AKR497" s="309"/>
      <c r="AKS497" s="309"/>
      <c r="AKT497" s="309"/>
      <c r="AKU497" s="309"/>
      <c r="AKV497" s="309"/>
      <c r="AKW497" s="309"/>
      <c r="AKX497" s="309"/>
      <c r="AKY497" s="309"/>
      <c r="AKZ497" s="309"/>
      <c r="ALA497" s="309"/>
      <c r="ALB497" s="309"/>
      <c r="ALC497" s="309"/>
      <c r="ALD497" s="309"/>
      <c r="ALE497" s="309"/>
      <c r="ALF497" s="309"/>
      <c r="ALG497" s="309"/>
      <c r="ALH497" s="309"/>
      <c r="ALI497" s="309"/>
      <c r="ALJ497" s="309"/>
      <c r="ALK497" s="309"/>
      <c r="ALL497" s="309"/>
      <c r="ALM497" s="309"/>
      <c r="ALN497" s="309"/>
      <c r="ALO497" s="309"/>
      <c r="ALP497" s="309"/>
      <c r="ALQ497" s="309"/>
      <c r="ALR497" s="309"/>
      <c r="ALS497" s="309"/>
      <c r="ALT497" s="309"/>
      <c r="ALU497" s="309"/>
      <c r="ALV497" s="309"/>
      <c r="ALW497" s="309"/>
      <c r="ALX497" s="309"/>
      <c r="ALY497" s="309"/>
      <c r="ALZ497" s="309"/>
      <c r="AMA497" s="309"/>
      <c r="AMB497" s="309"/>
      <c r="AMC497" s="309"/>
      <c r="AMD497" s="309"/>
      <c r="AME497" s="309"/>
      <c r="AMF497" s="309"/>
      <c r="AMG497" s="309"/>
      <c r="AMH497" s="309"/>
      <c r="AMI497" s="309"/>
      <c r="AMJ497" s="309"/>
      <c r="AMK497" s="309"/>
      <c r="AML497" s="309"/>
      <c r="AMM497" s="309"/>
      <c r="AMN497" s="309"/>
      <c r="AMO497" s="309"/>
      <c r="AMP497" s="309"/>
      <c r="AMQ497" s="309"/>
      <c r="AMR497" s="309"/>
      <c r="AMS497" s="309"/>
      <c r="AMT497" s="309"/>
      <c r="AMU497" s="309"/>
      <c r="AMV497" s="309"/>
      <c r="AMW497" s="309"/>
      <c r="AMX497" s="309"/>
      <c r="AMY497" s="309"/>
      <c r="AMZ497" s="309"/>
      <c r="ANA497" s="309"/>
      <c r="ANB497" s="309"/>
      <c r="ANC497" s="309"/>
      <c r="AND497" s="309"/>
      <c r="ANE497" s="309"/>
      <c r="ANF497" s="309"/>
      <c r="ANG497" s="309"/>
      <c r="ANH497" s="309"/>
      <c r="ANI497" s="309"/>
      <c r="ANJ497" s="309"/>
      <c r="ANK497" s="309"/>
      <c r="ANL497" s="309"/>
      <c r="ANM497" s="309"/>
      <c r="ANN497" s="309"/>
      <c r="ANO497" s="309"/>
      <c r="ANP497" s="309"/>
      <c r="ANQ497" s="309"/>
      <c r="ANR497" s="309"/>
      <c r="ANS497" s="309"/>
      <c r="ANT497" s="309"/>
      <c r="ANU497" s="309"/>
      <c r="ANV497" s="309"/>
      <c r="ANW497" s="309"/>
      <c r="ANX497" s="309"/>
      <c r="ANY497" s="309"/>
      <c r="ANZ497" s="309"/>
      <c r="AOA497" s="309"/>
      <c r="AOB497" s="309"/>
      <c r="AOC497" s="309"/>
      <c r="AOD497" s="309"/>
      <c r="AOE497" s="309"/>
      <c r="AOF497" s="309"/>
      <c r="AOG497" s="309"/>
      <c r="AOH497" s="309"/>
      <c r="AOI497" s="309"/>
      <c r="AOJ497" s="309"/>
      <c r="AOK497" s="309"/>
      <c r="AOL497" s="309"/>
      <c r="AOM497" s="309"/>
      <c r="AON497" s="309"/>
      <c r="AOO497" s="309"/>
      <c r="AOP497" s="309"/>
      <c r="AOQ497" s="309"/>
      <c r="AOR497" s="309"/>
      <c r="AOS497" s="309"/>
      <c r="AOT497" s="309"/>
      <c r="AOU497" s="309"/>
      <c r="AOV497" s="309"/>
      <c r="AOW497" s="309"/>
      <c r="AOX497" s="309"/>
      <c r="AOY497" s="309"/>
      <c r="AOZ497" s="309"/>
      <c r="APA497" s="309"/>
      <c r="APB497" s="309"/>
      <c r="APC497" s="309"/>
      <c r="APD497" s="309"/>
      <c r="APE497" s="309"/>
      <c r="APF497" s="309"/>
      <c r="APG497" s="309"/>
      <c r="APH497" s="309"/>
      <c r="API497" s="309"/>
      <c r="APJ497" s="309"/>
      <c r="APK497" s="309"/>
      <c r="APL497" s="309"/>
      <c r="APM497" s="309"/>
      <c r="APN497" s="309"/>
      <c r="APO497" s="309"/>
      <c r="APP497" s="309"/>
      <c r="APQ497" s="309"/>
      <c r="APR497" s="309"/>
      <c r="APS497" s="309"/>
      <c r="APT497" s="309"/>
      <c r="APU497" s="309"/>
      <c r="APV497" s="309"/>
      <c r="APW497" s="309"/>
      <c r="APX497" s="309"/>
      <c r="APY497" s="309"/>
      <c r="APZ497" s="309"/>
      <c r="AQA497" s="309"/>
      <c r="AQB497" s="309"/>
      <c r="AQC497" s="309"/>
      <c r="AQD497" s="309"/>
      <c r="AQE497" s="309"/>
      <c r="AQF497" s="309"/>
      <c r="AQG497" s="309"/>
      <c r="AQH497" s="309"/>
      <c r="AQI497" s="309"/>
      <c r="AQJ497" s="309"/>
      <c r="AQK497" s="309"/>
      <c r="AQL497" s="309"/>
      <c r="AQM497" s="309"/>
      <c r="AQN497" s="309"/>
      <c r="AQO497" s="309"/>
      <c r="AQP497" s="309"/>
      <c r="AQQ497" s="309"/>
      <c r="AQR497" s="309"/>
      <c r="AQS497" s="309"/>
      <c r="AQT497" s="309"/>
      <c r="AQU497" s="309"/>
      <c r="AQV497" s="309"/>
      <c r="AQW497" s="309"/>
      <c r="AQX497" s="309"/>
      <c r="AQY497" s="309"/>
      <c r="AQZ497" s="309"/>
      <c r="ARA497" s="309"/>
      <c r="ARB497" s="309"/>
      <c r="ARC497" s="309"/>
      <c r="ARD497" s="309"/>
      <c r="ARE497" s="309"/>
      <c r="ARF497" s="309"/>
      <c r="ARG497" s="309"/>
      <c r="ARH497" s="309"/>
      <c r="ARI497" s="309"/>
      <c r="ARJ497" s="309"/>
      <c r="ARK497" s="309"/>
      <c r="ARL497" s="309"/>
      <c r="ARM497" s="309"/>
      <c r="ARN497" s="309"/>
      <c r="ARO497" s="309"/>
      <c r="ARP497" s="309"/>
      <c r="ARQ497" s="309"/>
      <c r="ARR497" s="309"/>
      <c r="ARS497" s="309"/>
      <c r="ART497" s="309"/>
      <c r="ARU497" s="309"/>
      <c r="ARV497" s="309"/>
      <c r="ARW497" s="309"/>
      <c r="ARX497" s="309"/>
      <c r="ARY497" s="309"/>
      <c r="ARZ497" s="309"/>
      <c r="ASA497" s="309"/>
      <c r="ASB497" s="309"/>
      <c r="ASC497" s="309"/>
      <c r="ASD497" s="309"/>
      <c r="ASE497" s="309"/>
      <c r="ASF497" s="309"/>
      <c r="ASG497" s="309"/>
      <c r="ASH497" s="309"/>
      <c r="ASI497" s="309"/>
      <c r="ASJ497" s="309"/>
      <c r="ASK497" s="309"/>
      <c r="ASL497" s="309"/>
      <c r="ASM497" s="309"/>
      <c r="ASN497" s="309"/>
      <c r="ASO497" s="309"/>
      <c r="ASP497" s="309"/>
      <c r="ASQ497" s="309"/>
      <c r="ASR497" s="309"/>
      <c r="ASS497" s="309"/>
      <c r="AST497" s="309"/>
      <c r="ASU497" s="309"/>
      <c r="ASV497" s="309"/>
      <c r="ASW497" s="309"/>
      <c r="ASX497" s="309"/>
      <c r="ASY497" s="309"/>
      <c r="ASZ497" s="309"/>
      <c r="ATA497" s="309"/>
      <c r="ATB497" s="309"/>
      <c r="ATC497" s="309"/>
      <c r="ATD497" s="309"/>
      <c r="ATE497" s="309"/>
      <c r="ATF497" s="309"/>
      <c r="ATG497" s="309"/>
      <c r="ATH497" s="309"/>
      <c r="ATI497" s="309"/>
      <c r="ATJ497" s="309"/>
      <c r="ATK497" s="309"/>
      <c r="ATL497" s="309"/>
      <c r="ATM497" s="309"/>
      <c r="ATN497" s="309"/>
      <c r="ATO497" s="309"/>
      <c r="ATP497" s="309"/>
      <c r="ATQ497" s="309"/>
      <c r="ATR497" s="309"/>
      <c r="ATS497" s="309"/>
      <c r="ATT497" s="309"/>
      <c r="ATU497" s="309"/>
      <c r="ATV497" s="309"/>
      <c r="ATW497" s="309"/>
      <c r="ATX497" s="309"/>
      <c r="ATY497" s="309"/>
      <c r="ATZ497" s="309"/>
      <c r="AUA497" s="309"/>
      <c r="AUB497" s="309"/>
      <c r="AUC497" s="309"/>
      <c r="AUD497" s="309"/>
      <c r="AUE497" s="309"/>
      <c r="AUF497" s="309"/>
      <c r="AUG497" s="309"/>
      <c r="AUH497" s="309"/>
      <c r="AUI497" s="309"/>
      <c r="AUJ497" s="309"/>
      <c r="AUK497" s="309"/>
      <c r="AUL497" s="309"/>
      <c r="AUM497" s="309"/>
      <c r="AUN497" s="309"/>
      <c r="AUO497" s="309"/>
      <c r="AUP497" s="309"/>
      <c r="AUQ497" s="309"/>
      <c r="AUR497" s="309"/>
      <c r="AUS497" s="309"/>
      <c r="AUT497" s="309"/>
      <c r="AUU497" s="309"/>
      <c r="AUV497" s="309"/>
      <c r="AUW497" s="309"/>
      <c r="AUX497" s="309"/>
      <c r="AUY497" s="309"/>
      <c r="AUZ497" s="309"/>
      <c r="AVA497" s="309"/>
      <c r="AVB497" s="309"/>
      <c r="AVC497" s="309"/>
      <c r="AVD497" s="309"/>
      <c r="AVE497" s="309"/>
      <c r="AVF497" s="309"/>
      <c r="AVG497" s="309"/>
      <c r="AVH497" s="309"/>
      <c r="AVI497" s="309"/>
      <c r="AVJ497" s="309"/>
      <c r="AVK497" s="309"/>
      <c r="AVL497" s="309"/>
      <c r="AVM497" s="309"/>
      <c r="AVN497" s="309"/>
      <c r="AVO497" s="309"/>
      <c r="AVP497" s="309"/>
      <c r="AVQ497" s="309"/>
      <c r="AVR497" s="309"/>
      <c r="AVS497" s="309"/>
      <c r="AVT497" s="309"/>
      <c r="AVU497" s="309"/>
      <c r="AVV497" s="309"/>
      <c r="AVW497" s="309"/>
      <c r="AVX497" s="309"/>
      <c r="AVY497" s="309"/>
      <c r="AVZ497" s="309"/>
      <c r="AWA497" s="309"/>
      <c r="AWB497" s="309"/>
      <c r="AWC497" s="309"/>
      <c r="AWD497" s="309"/>
      <c r="AWE497" s="309"/>
      <c r="AWF497" s="309"/>
      <c r="AWG497" s="309"/>
      <c r="AWH497" s="309"/>
      <c r="AWI497" s="309"/>
      <c r="AWJ497" s="309"/>
      <c r="AWK497" s="309"/>
      <c r="AWL497" s="309"/>
      <c r="AWM497" s="309"/>
      <c r="AWN497" s="309"/>
      <c r="AWO497" s="309"/>
      <c r="AWP497" s="309"/>
      <c r="AWQ497" s="309"/>
      <c r="AWR497" s="309"/>
      <c r="AWS497" s="309"/>
      <c r="AWT497" s="309"/>
      <c r="AWU497" s="309"/>
      <c r="AWV497" s="309"/>
      <c r="AWW497" s="309"/>
      <c r="AWX497" s="309"/>
      <c r="AWY497" s="309"/>
      <c r="AWZ497" s="309"/>
      <c r="AXA497" s="309"/>
      <c r="AXB497" s="309"/>
      <c r="AXC497" s="309"/>
      <c r="AXD497" s="309"/>
      <c r="AXE497" s="309"/>
      <c r="AXF497" s="309"/>
      <c r="AXG497" s="309"/>
      <c r="AXH497" s="309"/>
      <c r="AXI497" s="309"/>
      <c r="AXJ497" s="309"/>
      <c r="AXK497" s="309"/>
      <c r="AXL497" s="309"/>
      <c r="AXM497" s="309"/>
      <c r="AXN497" s="309"/>
      <c r="AXO497" s="309"/>
      <c r="AXP497" s="309"/>
      <c r="AXQ497" s="309"/>
      <c r="AXR497" s="309"/>
      <c r="AXS497" s="309"/>
      <c r="AXT497" s="309"/>
      <c r="AXU497" s="309"/>
      <c r="AXV497" s="309"/>
      <c r="AXW497" s="309"/>
      <c r="AXX497" s="309"/>
      <c r="AXY497" s="309"/>
      <c r="AXZ497" s="309"/>
      <c r="AYA497" s="309"/>
      <c r="AYB497" s="309"/>
      <c r="AYC497" s="309"/>
      <c r="AYD497" s="309"/>
      <c r="AYE497" s="309"/>
      <c r="AYF497" s="309"/>
      <c r="AYG497" s="309"/>
      <c r="AYH497" s="309"/>
      <c r="AYI497" s="309"/>
      <c r="AYJ497" s="309"/>
      <c r="AYK497" s="309"/>
      <c r="AYL497" s="309"/>
      <c r="AYM497" s="309"/>
      <c r="AYN497" s="309"/>
      <c r="AYO497" s="309"/>
      <c r="AYP497" s="309"/>
      <c r="AYQ497" s="309"/>
      <c r="AYR497" s="309"/>
      <c r="AYS497" s="309"/>
      <c r="AYT497" s="309"/>
      <c r="AYU497" s="309"/>
      <c r="AYV497" s="309"/>
      <c r="AYW497" s="309"/>
      <c r="AYX497" s="309"/>
      <c r="AYY497" s="309"/>
      <c r="AYZ497" s="309"/>
      <c r="AZA497" s="309"/>
      <c r="AZB497" s="309"/>
      <c r="AZC497" s="309"/>
      <c r="AZD497" s="309"/>
      <c r="AZE497" s="309"/>
      <c r="AZF497" s="309"/>
      <c r="AZG497" s="309"/>
      <c r="AZH497" s="309"/>
      <c r="AZI497" s="309"/>
      <c r="AZJ497" s="309"/>
      <c r="AZK497" s="309"/>
      <c r="AZL497" s="309"/>
      <c r="AZM497" s="309"/>
      <c r="AZN497" s="309"/>
      <c r="AZO497" s="309"/>
      <c r="AZP497" s="309"/>
      <c r="AZQ497" s="309"/>
      <c r="AZR497" s="309"/>
      <c r="AZS497" s="309"/>
      <c r="AZT497" s="309"/>
      <c r="AZU497" s="309"/>
      <c r="AZV497" s="309"/>
      <c r="AZW497" s="309"/>
      <c r="AZX497" s="309"/>
      <c r="AZY497" s="309"/>
      <c r="AZZ497" s="309"/>
      <c r="BAA497" s="309"/>
      <c r="BAB497" s="309"/>
      <c r="BAC497" s="309"/>
      <c r="BAD497" s="309"/>
      <c r="BAE497" s="309"/>
      <c r="BAF497" s="309"/>
      <c r="BAG497" s="309"/>
      <c r="BAH497" s="309"/>
      <c r="BAI497" s="309"/>
      <c r="BAJ497" s="309"/>
      <c r="BAK497" s="309"/>
      <c r="BAL497" s="309"/>
      <c r="BAM497" s="309"/>
      <c r="BAN497" s="309"/>
      <c r="BAO497" s="309"/>
      <c r="BAP497" s="309"/>
      <c r="BAQ497" s="309"/>
      <c r="BAR497" s="309"/>
      <c r="BAS497" s="309"/>
      <c r="BAT497" s="309"/>
      <c r="BAU497" s="309"/>
      <c r="BAV497" s="309"/>
      <c r="BAW497" s="309"/>
      <c r="BAX497" s="309"/>
      <c r="BAY497" s="309"/>
      <c r="BAZ497" s="309"/>
      <c r="BBA497" s="309"/>
      <c r="BBB497" s="309"/>
      <c r="BBC497" s="309"/>
      <c r="BBD497" s="309"/>
      <c r="BBE497" s="309"/>
      <c r="BBF497" s="309"/>
      <c r="BBG497" s="309"/>
      <c r="BBH497" s="309"/>
      <c r="BBI497" s="309"/>
      <c r="BBJ497" s="309"/>
      <c r="BBK497" s="309"/>
      <c r="BBL497" s="309"/>
      <c r="BBM497" s="309"/>
      <c r="BBN497" s="309"/>
      <c r="BBO497" s="309"/>
      <c r="BBP497" s="309"/>
      <c r="BBQ497" s="309"/>
      <c r="BBR497" s="309"/>
      <c r="BBS497" s="309"/>
      <c r="BBT497" s="309"/>
      <c r="BBU497" s="309"/>
      <c r="BBV497" s="309"/>
      <c r="BBW497" s="309"/>
      <c r="BBX497" s="309"/>
      <c r="BBY497" s="309"/>
      <c r="BBZ497" s="309"/>
      <c r="BCA497" s="309"/>
      <c r="BCB497" s="309"/>
      <c r="BCC497" s="309"/>
      <c r="BCD497" s="309"/>
      <c r="BCE497" s="309"/>
      <c r="BCF497" s="309"/>
      <c r="BCG497" s="309"/>
      <c r="BCH497" s="309"/>
      <c r="BCI497" s="309"/>
      <c r="BCJ497" s="309"/>
      <c r="BCK497" s="309"/>
      <c r="BCL497" s="309"/>
      <c r="BCM497" s="309"/>
      <c r="BCN497" s="309"/>
      <c r="BCO497" s="309"/>
      <c r="BCP497" s="309"/>
      <c r="BCQ497" s="309"/>
      <c r="BCR497" s="309"/>
      <c r="BCS497" s="309"/>
      <c r="BCT497" s="309"/>
      <c r="BCU497" s="309"/>
      <c r="BCV497" s="309"/>
      <c r="BCW497" s="309"/>
      <c r="BCX497" s="309"/>
      <c r="BCY497" s="309"/>
      <c r="BCZ497" s="309"/>
      <c r="BDA497" s="309"/>
      <c r="BDB497" s="309"/>
      <c r="BDC497" s="309"/>
      <c r="BDD497" s="309"/>
      <c r="BDE497" s="309"/>
      <c r="BDF497" s="309"/>
      <c r="BDG497" s="309"/>
      <c r="BDH497" s="309"/>
      <c r="BDI497" s="309"/>
      <c r="BDJ497" s="309"/>
      <c r="BDK497" s="309"/>
      <c r="BDL497" s="309"/>
      <c r="BDM497" s="309"/>
      <c r="BDN497" s="309"/>
      <c r="BDO497" s="309"/>
      <c r="BDP497" s="309"/>
      <c r="BDQ497" s="309"/>
      <c r="BDR497" s="309"/>
      <c r="BDS497" s="309"/>
      <c r="BDT497" s="309"/>
      <c r="BDU497" s="309"/>
      <c r="BDV497" s="309"/>
      <c r="BDW497" s="309"/>
      <c r="BDX497" s="309"/>
      <c r="BDY497" s="309"/>
      <c r="BDZ497" s="309"/>
      <c r="BEA497" s="309"/>
      <c r="BEB497" s="309"/>
      <c r="BEC497" s="309"/>
      <c r="BED497" s="309"/>
      <c r="BEE497" s="309"/>
      <c r="BEF497" s="309"/>
      <c r="BEG497" s="309"/>
      <c r="BEH497" s="309"/>
      <c r="BEI497" s="309"/>
      <c r="BEJ497" s="309"/>
      <c r="BEK497" s="309"/>
      <c r="BEL497" s="309"/>
      <c r="BEM497" s="309"/>
      <c r="BEN497" s="309"/>
      <c r="BEO497" s="309"/>
      <c r="BEP497" s="309"/>
      <c r="BEQ497" s="309"/>
      <c r="BER497" s="309"/>
      <c r="BES497" s="309"/>
      <c r="BET497" s="309"/>
      <c r="BEU497" s="309"/>
      <c r="BEV497" s="309"/>
      <c r="BEW497" s="309"/>
      <c r="BEX497" s="309"/>
      <c r="BEY497" s="309"/>
      <c r="BEZ497" s="309"/>
      <c r="BFA497" s="309"/>
      <c r="BFB497" s="309"/>
      <c r="BFC497" s="309"/>
      <c r="BFD497" s="309"/>
      <c r="BFE497" s="309"/>
      <c r="BFF497" s="309"/>
      <c r="BFG497" s="309"/>
      <c r="BFH497" s="309"/>
      <c r="BFI497" s="309"/>
      <c r="BFJ497" s="309"/>
      <c r="BFK497" s="309"/>
      <c r="BFL497" s="309"/>
      <c r="BFM497" s="309"/>
      <c r="BFN497" s="309"/>
      <c r="BFO497" s="309"/>
      <c r="BFP497" s="309"/>
      <c r="BFQ497" s="309"/>
      <c r="BFR497" s="309"/>
      <c r="BFS497" s="309"/>
      <c r="BFT497" s="309"/>
      <c r="BFU497" s="309"/>
      <c r="BFV497" s="309"/>
      <c r="BFW497" s="309"/>
      <c r="BFX497" s="309"/>
      <c r="BFY497" s="309"/>
      <c r="BFZ497" s="309"/>
      <c r="BGA497" s="309"/>
      <c r="BGB497" s="309"/>
      <c r="BGC497" s="309"/>
      <c r="BGD497" s="309"/>
      <c r="BGE497" s="309"/>
      <c r="BGF497" s="309"/>
      <c r="BGG497" s="309"/>
      <c r="BGH497" s="309"/>
    </row>
    <row r="498" spans="6:1542" s="18" customFormat="1" ht="14.45" customHeight="1" x14ac:dyDescent="0.25">
      <c r="F498" s="68"/>
      <c r="Y498" s="68"/>
      <c r="AC498" s="309"/>
      <c r="AD498" s="309"/>
      <c r="AE498" s="309"/>
      <c r="AF498" s="309"/>
      <c r="AG498" s="309"/>
      <c r="AH498" s="309"/>
      <c r="AI498" s="309"/>
      <c r="AJ498" s="309"/>
      <c r="AK498" s="309"/>
      <c r="AL498" s="309"/>
      <c r="AM498" s="309"/>
      <c r="AN498" s="309"/>
      <c r="AO498" s="309"/>
      <c r="AP498" s="309"/>
      <c r="AQ498" s="309"/>
      <c r="AR498" s="309"/>
      <c r="AS498" s="309"/>
      <c r="AT498" s="309"/>
      <c r="AU498" s="309"/>
      <c r="AV498" s="309"/>
      <c r="AW498" s="309"/>
      <c r="AX498" s="309"/>
      <c r="AY498" s="309"/>
      <c r="AZ498" s="309"/>
      <c r="BA498" s="309"/>
      <c r="BB498" s="309"/>
      <c r="BC498" s="309"/>
      <c r="BD498" s="309"/>
      <c r="BE498" s="309"/>
      <c r="BF498" s="309"/>
      <c r="BG498" s="309"/>
      <c r="BH498" s="309"/>
      <c r="BI498" s="309"/>
      <c r="BJ498" s="309"/>
      <c r="BK498" s="309"/>
      <c r="BL498" s="309"/>
      <c r="BM498" s="309"/>
      <c r="BN498" s="309"/>
      <c r="BO498" s="309"/>
      <c r="BP498" s="309"/>
      <c r="BQ498" s="309"/>
      <c r="BR498" s="309"/>
      <c r="BS498" s="309"/>
      <c r="BT498" s="309"/>
      <c r="BU498" s="309"/>
      <c r="BV498" s="309"/>
      <c r="BW498" s="309"/>
      <c r="BX498" s="309"/>
      <c r="BY498" s="309"/>
      <c r="BZ498" s="309"/>
      <c r="CA498" s="309"/>
      <c r="CB498" s="309"/>
      <c r="CC498" s="309"/>
      <c r="CD498" s="309"/>
      <c r="CE498" s="309"/>
      <c r="CF498" s="309"/>
      <c r="CG498" s="309"/>
      <c r="CH498" s="309"/>
      <c r="CI498" s="309"/>
      <c r="CJ498" s="309"/>
      <c r="CK498" s="309"/>
      <c r="CL498" s="309"/>
      <c r="CM498" s="309"/>
      <c r="CN498" s="309"/>
      <c r="CO498" s="309"/>
      <c r="CP498" s="309"/>
      <c r="CQ498" s="309"/>
      <c r="CR498" s="309"/>
      <c r="CS498" s="309"/>
      <c r="CT498" s="309"/>
      <c r="CU498" s="309"/>
      <c r="CV498" s="309"/>
      <c r="CW498" s="309"/>
      <c r="CX498" s="309"/>
      <c r="CY498" s="309"/>
      <c r="CZ498" s="309"/>
      <c r="DA498" s="309"/>
      <c r="DB498" s="309"/>
      <c r="DC498" s="309"/>
      <c r="DD498" s="309"/>
      <c r="DE498" s="309"/>
      <c r="DF498" s="309"/>
      <c r="DG498" s="309"/>
      <c r="DH498" s="309"/>
      <c r="DI498" s="309"/>
      <c r="DJ498" s="309"/>
      <c r="DK498" s="309"/>
      <c r="DL498" s="309"/>
      <c r="DM498" s="309"/>
      <c r="DN498" s="309"/>
      <c r="DO498" s="309"/>
      <c r="DP498" s="309"/>
      <c r="DQ498" s="309"/>
      <c r="DR498" s="309"/>
      <c r="DS498" s="309"/>
      <c r="DT498" s="309"/>
      <c r="DU498" s="309"/>
      <c r="DV498" s="309"/>
      <c r="DW498" s="309"/>
      <c r="DX498" s="309"/>
      <c r="DY498" s="309"/>
      <c r="DZ498" s="309"/>
      <c r="EA498" s="309"/>
      <c r="EB498" s="309"/>
      <c r="EC498" s="309"/>
      <c r="ED498" s="309"/>
      <c r="EE498" s="309"/>
      <c r="EF498" s="309"/>
      <c r="EG498" s="309"/>
      <c r="EH498" s="309"/>
      <c r="EI498" s="309"/>
      <c r="EJ498" s="309"/>
      <c r="EK498" s="309"/>
      <c r="EL498" s="309"/>
      <c r="EM498" s="309"/>
      <c r="EN498" s="309"/>
      <c r="EO498" s="309"/>
      <c r="EP498" s="309"/>
      <c r="EQ498" s="309"/>
      <c r="ER498" s="309"/>
      <c r="ES498" s="309"/>
      <c r="ET498" s="309"/>
      <c r="EU498" s="309"/>
      <c r="EV498" s="309"/>
      <c r="EW498" s="309"/>
      <c r="EX498" s="309"/>
      <c r="EY498" s="309"/>
      <c r="EZ498" s="309"/>
      <c r="FA498" s="309"/>
      <c r="FB498" s="309"/>
      <c r="FC498" s="309"/>
      <c r="FD498" s="309"/>
      <c r="FE498" s="309"/>
      <c r="FF498" s="309"/>
      <c r="FG498" s="309"/>
      <c r="FH498" s="309"/>
      <c r="FI498" s="309"/>
      <c r="FJ498" s="309"/>
      <c r="FK498" s="309"/>
      <c r="FL498" s="309"/>
      <c r="FM498" s="309"/>
      <c r="FN498" s="309"/>
      <c r="FO498" s="309"/>
      <c r="FP498" s="309"/>
      <c r="FQ498" s="309"/>
      <c r="FR498" s="309"/>
      <c r="FS498" s="309"/>
      <c r="FT498" s="309"/>
      <c r="FU498" s="309"/>
      <c r="FV498" s="309"/>
      <c r="FW498" s="309"/>
      <c r="FX498" s="309"/>
      <c r="FY498" s="309"/>
      <c r="FZ498" s="309"/>
      <c r="GA498" s="309"/>
      <c r="GB498" s="309"/>
      <c r="GC498" s="309"/>
      <c r="GD498" s="309"/>
      <c r="GE498" s="309"/>
      <c r="GF498" s="309"/>
      <c r="GG498" s="309"/>
      <c r="GH498" s="309"/>
      <c r="GI498" s="309"/>
      <c r="GJ498" s="309"/>
      <c r="GK498" s="309"/>
      <c r="GL498" s="309"/>
      <c r="GM498" s="309"/>
      <c r="GN498" s="309"/>
      <c r="GO498" s="309"/>
      <c r="GP498" s="309"/>
      <c r="GQ498" s="309"/>
      <c r="GR498" s="309"/>
      <c r="GS498" s="309"/>
      <c r="GT498" s="309"/>
      <c r="GU498" s="309"/>
      <c r="GV498" s="309"/>
      <c r="GW498" s="309"/>
      <c r="GX498" s="309"/>
      <c r="GY498" s="309"/>
      <c r="GZ498" s="309"/>
      <c r="HA498" s="309"/>
      <c r="HB498" s="309"/>
      <c r="HC498" s="309"/>
      <c r="HD498" s="309"/>
      <c r="HE498" s="309"/>
      <c r="HF498" s="309"/>
      <c r="HG498" s="309"/>
      <c r="HH498" s="309"/>
      <c r="HI498" s="309"/>
      <c r="HJ498" s="309"/>
      <c r="HK498" s="309"/>
      <c r="HL498" s="309"/>
      <c r="HM498" s="309"/>
      <c r="HN498" s="309"/>
      <c r="HO498" s="309"/>
      <c r="HP498" s="309"/>
      <c r="HQ498" s="309"/>
      <c r="HR498" s="309"/>
      <c r="HS498" s="309"/>
      <c r="HT498" s="309"/>
      <c r="HU498" s="309"/>
      <c r="HV498" s="309"/>
      <c r="HW498" s="309"/>
      <c r="HX498" s="309"/>
      <c r="HY498" s="309"/>
      <c r="HZ498" s="309"/>
      <c r="IA498" s="309"/>
      <c r="IB498" s="309"/>
      <c r="IC498" s="309"/>
      <c r="ID498" s="309"/>
      <c r="IE498" s="309"/>
      <c r="IF498" s="309"/>
      <c r="IG498" s="309"/>
      <c r="IH498" s="309"/>
      <c r="II498" s="309"/>
      <c r="IJ498" s="309"/>
      <c r="IK498" s="309"/>
      <c r="IL498" s="309"/>
      <c r="IM498" s="309"/>
      <c r="IN498" s="309"/>
      <c r="IO498" s="309"/>
      <c r="IP498" s="309"/>
      <c r="IQ498" s="309"/>
      <c r="IR498" s="309"/>
      <c r="IS498" s="309"/>
      <c r="IT498" s="309"/>
      <c r="IU498" s="309"/>
      <c r="IV498" s="309"/>
      <c r="IW498" s="309"/>
      <c r="IX498" s="309"/>
      <c r="IY498" s="309"/>
      <c r="IZ498" s="309"/>
      <c r="JA498" s="309"/>
      <c r="JB498" s="309"/>
      <c r="JC498" s="309"/>
      <c r="JD498" s="309"/>
      <c r="JE498" s="309"/>
      <c r="JF498" s="309"/>
      <c r="JG498" s="309"/>
      <c r="JH498" s="309"/>
      <c r="JI498" s="309"/>
      <c r="JJ498" s="309"/>
      <c r="JK498" s="309"/>
      <c r="JL498" s="309"/>
      <c r="JM498" s="309"/>
      <c r="JN498" s="309"/>
      <c r="JO498" s="309"/>
      <c r="JP498" s="309"/>
      <c r="JQ498" s="309"/>
      <c r="JR498" s="309"/>
      <c r="JS498" s="309"/>
      <c r="JT498" s="309"/>
      <c r="JU498" s="309"/>
      <c r="JV498" s="309"/>
      <c r="JW498" s="309"/>
      <c r="JX498" s="309"/>
      <c r="JY498" s="309"/>
      <c r="JZ498" s="309"/>
      <c r="KA498" s="309"/>
      <c r="KB498" s="309"/>
      <c r="KC498" s="309"/>
      <c r="KD498" s="309"/>
      <c r="KE498" s="309"/>
      <c r="KF498" s="309"/>
      <c r="KG498" s="309"/>
      <c r="KH498" s="309"/>
      <c r="KI498" s="309"/>
      <c r="KJ498" s="309"/>
      <c r="KK498" s="309"/>
      <c r="KL498" s="309"/>
      <c r="KM498" s="309"/>
      <c r="KN498" s="309"/>
      <c r="KO498" s="309"/>
      <c r="KP498" s="309"/>
      <c r="KQ498" s="309"/>
      <c r="KR498" s="309"/>
      <c r="KS498" s="309"/>
      <c r="KT498" s="309"/>
      <c r="KU498" s="309"/>
      <c r="KV498" s="309"/>
      <c r="KW498" s="309"/>
      <c r="KX498" s="309"/>
      <c r="KY498" s="309"/>
      <c r="KZ498" s="309"/>
      <c r="LA498" s="309"/>
      <c r="LB498" s="309"/>
      <c r="LC498" s="309"/>
      <c r="LD498" s="309"/>
      <c r="LE498" s="309"/>
      <c r="LF498" s="309"/>
      <c r="LG498" s="309"/>
      <c r="LH498" s="309"/>
      <c r="LI498" s="309"/>
      <c r="LJ498" s="309"/>
      <c r="LK498" s="309"/>
      <c r="LL498" s="309"/>
      <c r="LM498" s="309"/>
      <c r="LN498" s="309"/>
      <c r="LO498" s="309"/>
      <c r="LP498" s="309"/>
      <c r="LQ498" s="309"/>
      <c r="LR498" s="309"/>
      <c r="LS498" s="309"/>
      <c r="LT498" s="309"/>
      <c r="LU498" s="309"/>
      <c r="LV498" s="309"/>
      <c r="LW498" s="309"/>
      <c r="LX498" s="309"/>
      <c r="LY498" s="309"/>
      <c r="LZ498" s="309"/>
      <c r="MA498" s="309"/>
      <c r="MB498" s="309"/>
      <c r="MC498" s="309"/>
      <c r="MD498" s="309"/>
      <c r="ME498" s="309"/>
      <c r="MF498" s="309"/>
      <c r="MG498" s="309"/>
      <c r="MH498" s="309"/>
      <c r="MI498" s="309"/>
      <c r="MJ498" s="309"/>
      <c r="MK498" s="309"/>
      <c r="ML498" s="309"/>
      <c r="MM498" s="309"/>
      <c r="MN498" s="309"/>
      <c r="MO498" s="309"/>
      <c r="MP498" s="309"/>
      <c r="MQ498" s="309"/>
      <c r="MR498" s="309"/>
      <c r="MS498" s="309"/>
      <c r="MT498" s="309"/>
      <c r="MU498" s="309"/>
      <c r="MV498" s="309"/>
      <c r="MW498" s="309"/>
      <c r="MX498" s="309"/>
      <c r="MY498" s="309"/>
      <c r="MZ498" s="309"/>
      <c r="NA498" s="309"/>
      <c r="NB498" s="309"/>
      <c r="NC498" s="309"/>
      <c r="ND498" s="309"/>
      <c r="NE498" s="309"/>
      <c r="NF498" s="309"/>
      <c r="NG498" s="309"/>
      <c r="NH498" s="309"/>
      <c r="NI498" s="309"/>
      <c r="NJ498" s="309"/>
      <c r="NK498" s="309"/>
      <c r="NL498" s="309"/>
      <c r="NM498" s="309"/>
      <c r="NN498" s="309"/>
      <c r="NO498" s="309"/>
      <c r="NP498" s="309"/>
      <c r="NQ498" s="309"/>
      <c r="NR498" s="309"/>
      <c r="NS498" s="309"/>
      <c r="NT498" s="309"/>
      <c r="NU498" s="309"/>
      <c r="NV498" s="309"/>
      <c r="NW498" s="309"/>
      <c r="NX498" s="309"/>
      <c r="NY498" s="309"/>
      <c r="NZ498" s="309"/>
      <c r="OA498" s="309"/>
      <c r="OB498" s="309"/>
      <c r="OC498" s="309"/>
      <c r="OD498" s="309"/>
      <c r="OE498" s="309"/>
      <c r="OF498" s="309"/>
      <c r="OG498" s="309"/>
      <c r="OH498" s="309"/>
      <c r="OI498" s="309"/>
      <c r="OJ498" s="309"/>
      <c r="OK498" s="309"/>
      <c r="OL498" s="309"/>
      <c r="OM498" s="309"/>
      <c r="ON498" s="309"/>
      <c r="OO498" s="309"/>
      <c r="OP498" s="309"/>
      <c r="OQ498" s="309"/>
      <c r="OR498" s="309"/>
      <c r="OS498" s="309"/>
      <c r="OT498" s="309"/>
      <c r="OU498" s="309"/>
      <c r="OV498" s="309"/>
      <c r="OW498" s="309"/>
      <c r="OX498" s="309"/>
      <c r="OY498" s="309"/>
      <c r="OZ498" s="309"/>
      <c r="PA498" s="309"/>
      <c r="PB498" s="309"/>
      <c r="PC498" s="309"/>
      <c r="PD498" s="309"/>
      <c r="PE498" s="309"/>
      <c r="PF498" s="309"/>
      <c r="PG498" s="309"/>
      <c r="PH498" s="309"/>
      <c r="PI498" s="309"/>
      <c r="PJ498" s="309"/>
      <c r="PK498" s="309"/>
      <c r="PL498" s="309"/>
      <c r="PM498" s="309"/>
      <c r="PN498" s="309"/>
      <c r="PO498" s="309"/>
      <c r="PP498" s="309"/>
      <c r="PQ498" s="309"/>
      <c r="PR498" s="309"/>
      <c r="PS498" s="309"/>
      <c r="PT498" s="309"/>
      <c r="PU498" s="309"/>
      <c r="PV498" s="309"/>
      <c r="PW498" s="309"/>
      <c r="PX498" s="309"/>
      <c r="PY498" s="309"/>
      <c r="PZ498" s="309"/>
      <c r="QA498" s="309"/>
      <c r="QB498" s="309"/>
      <c r="QC498" s="309"/>
      <c r="QD498" s="309"/>
      <c r="QE498" s="309"/>
      <c r="QF498" s="309"/>
      <c r="QG498" s="309"/>
      <c r="QH498" s="309"/>
      <c r="QI498" s="309"/>
      <c r="QJ498" s="309"/>
      <c r="QK498" s="309"/>
      <c r="QL498" s="309"/>
      <c r="QM498" s="309"/>
      <c r="QN498" s="309"/>
      <c r="QO498" s="309"/>
      <c r="QP498" s="309"/>
      <c r="QQ498" s="309"/>
      <c r="QR498" s="309"/>
      <c r="QS498" s="309"/>
      <c r="QT498" s="309"/>
      <c r="QU498" s="309"/>
      <c r="QV498" s="309"/>
      <c r="QW498" s="309"/>
      <c r="QX498" s="309"/>
      <c r="QY498" s="309"/>
      <c r="QZ498" s="309"/>
      <c r="RA498" s="309"/>
      <c r="RB498" s="309"/>
      <c r="RC498" s="309"/>
      <c r="RD498" s="309"/>
      <c r="RE498" s="309"/>
      <c r="RF498" s="309"/>
      <c r="RG498" s="309"/>
      <c r="RH498" s="309"/>
      <c r="RI498" s="309"/>
      <c r="RJ498" s="309"/>
      <c r="RK498" s="309"/>
      <c r="RL498" s="309"/>
      <c r="RM498" s="309"/>
      <c r="RN498" s="309"/>
      <c r="RO498" s="309"/>
      <c r="RP498" s="309"/>
      <c r="RQ498" s="309"/>
      <c r="RR498" s="309"/>
      <c r="RS498" s="309"/>
      <c r="RT498" s="309"/>
      <c r="RU498" s="309"/>
      <c r="RV498" s="309"/>
      <c r="RW498" s="309"/>
      <c r="RX498" s="309"/>
      <c r="RY498" s="309"/>
      <c r="RZ498" s="309"/>
      <c r="SA498" s="309"/>
      <c r="SB498" s="309"/>
      <c r="SC498" s="309"/>
      <c r="SD498" s="309"/>
      <c r="SE498" s="309"/>
      <c r="SF498" s="309"/>
      <c r="SG498" s="309"/>
      <c r="SH498" s="309"/>
      <c r="SI498" s="309"/>
      <c r="SJ498" s="309"/>
      <c r="SK498" s="309"/>
      <c r="SL498" s="309"/>
      <c r="SM498" s="309"/>
      <c r="SN498" s="309"/>
      <c r="SO498" s="309"/>
      <c r="SP498" s="309"/>
      <c r="SQ498" s="309"/>
      <c r="SR498" s="309"/>
      <c r="SS498" s="309"/>
      <c r="ST498" s="309"/>
      <c r="SU498" s="309"/>
      <c r="SV498" s="309"/>
      <c r="SW498" s="309"/>
      <c r="SX498" s="309"/>
      <c r="SY498" s="309"/>
      <c r="SZ498" s="309"/>
      <c r="TA498" s="309"/>
      <c r="TB498" s="309"/>
      <c r="TC498" s="309"/>
      <c r="TD498" s="309"/>
      <c r="TE498" s="309"/>
      <c r="TF498" s="309"/>
      <c r="TG498" s="309"/>
      <c r="TH498" s="309"/>
      <c r="TI498" s="309"/>
      <c r="TJ498" s="309"/>
      <c r="TK498" s="309"/>
      <c r="TL498" s="309"/>
      <c r="TM498" s="309"/>
      <c r="TN498" s="309"/>
      <c r="TO498" s="309"/>
      <c r="TP498" s="309"/>
      <c r="TQ498" s="309"/>
      <c r="TR498" s="309"/>
      <c r="TS498" s="309"/>
      <c r="TT498" s="309"/>
      <c r="TU498" s="309"/>
      <c r="TV498" s="309"/>
      <c r="TW498" s="309"/>
      <c r="TX498" s="309"/>
      <c r="TY498" s="309"/>
      <c r="TZ498" s="309"/>
      <c r="UA498" s="309"/>
      <c r="UB498" s="309"/>
      <c r="UC498" s="309"/>
      <c r="UD498" s="309"/>
      <c r="UE498" s="309"/>
      <c r="UF498" s="309"/>
      <c r="UG498" s="309"/>
      <c r="UH498" s="309"/>
      <c r="UI498" s="309"/>
      <c r="UJ498" s="309"/>
      <c r="UK498" s="309"/>
      <c r="UL498" s="309"/>
      <c r="UM498" s="309"/>
      <c r="UN498" s="309"/>
      <c r="UO498" s="309"/>
      <c r="UP498" s="309"/>
      <c r="UQ498" s="309"/>
      <c r="UR498" s="309"/>
      <c r="US498" s="309"/>
      <c r="UT498" s="309"/>
      <c r="UU498" s="309"/>
      <c r="UV498" s="309"/>
      <c r="UW498" s="309"/>
      <c r="UX498" s="309"/>
      <c r="UY498" s="309"/>
      <c r="UZ498" s="309"/>
      <c r="VA498" s="309"/>
      <c r="VB498" s="309"/>
      <c r="VC498" s="309"/>
      <c r="VD498" s="309"/>
      <c r="VE498" s="309"/>
      <c r="VF498" s="309"/>
      <c r="VG498" s="309"/>
      <c r="VH498" s="309"/>
      <c r="VI498" s="309"/>
      <c r="VJ498" s="309"/>
      <c r="VK498" s="309"/>
      <c r="VL498" s="309"/>
      <c r="VM498" s="309"/>
      <c r="VN498" s="309"/>
      <c r="VO498" s="309"/>
      <c r="VP498" s="309"/>
      <c r="VQ498" s="309"/>
      <c r="VR498" s="309"/>
      <c r="VS498" s="309"/>
      <c r="VT498" s="309"/>
      <c r="VU498" s="309"/>
      <c r="VV498" s="309"/>
      <c r="VW498" s="309"/>
      <c r="VX498" s="309"/>
      <c r="VY498" s="309"/>
      <c r="VZ498" s="309"/>
      <c r="WA498" s="309"/>
      <c r="WB498" s="309"/>
      <c r="WC498" s="309"/>
      <c r="WD498" s="309"/>
      <c r="WE498" s="309"/>
      <c r="WF498" s="309"/>
      <c r="WG498" s="309"/>
      <c r="WH498" s="309"/>
      <c r="WI498" s="309"/>
      <c r="WJ498" s="309"/>
      <c r="WK498" s="309"/>
      <c r="WL498" s="309"/>
      <c r="WM498" s="309"/>
      <c r="WN498" s="309"/>
      <c r="WO498" s="309"/>
      <c r="WP498" s="309"/>
      <c r="WQ498" s="309"/>
      <c r="WR498" s="309"/>
      <c r="WS498" s="309"/>
      <c r="WT498" s="309"/>
      <c r="WU498" s="309"/>
      <c r="WV498" s="309"/>
      <c r="WW498" s="309"/>
      <c r="WX498" s="309"/>
      <c r="WY498" s="309"/>
      <c r="WZ498" s="309"/>
      <c r="XA498" s="309"/>
      <c r="XB498" s="309"/>
      <c r="XC498" s="309"/>
      <c r="XD498" s="309"/>
      <c r="XE498" s="309"/>
      <c r="XF498" s="309"/>
      <c r="XG498" s="309"/>
      <c r="XH498" s="309"/>
      <c r="XI498" s="309"/>
      <c r="XJ498" s="309"/>
      <c r="XK498" s="309"/>
      <c r="XL498" s="309"/>
      <c r="XM498" s="309"/>
      <c r="XN498" s="309"/>
      <c r="XO498" s="309"/>
      <c r="XP498" s="309"/>
      <c r="XQ498" s="309"/>
      <c r="XR498" s="309"/>
      <c r="XS498" s="309"/>
      <c r="XT498" s="309"/>
      <c r="XU498" s="309"/>
      <c r="XV498" s="309"/>
      <c r="XW498" s="309"/>
      <c r="XX498" s="309"/>
      <c r="XY498" s="309"/>
      <c r="XZ498" s="309"/>
      <c r="YA498" s="309"/>
      <c r="YB498" s="309"/>
      <c r="YC498" s="309"/>
      <c r="YD498" s="309"/>
      <c r="YE498" s="309"/>
      <c r="YF498" s="309"/>
      <c r="YG498" s="309"/>
      <c r="YH498" s="309"/>
      <c r="YI498" s="309"/>
      <c r="YJ498" s="309"/>
      <c r="YK498" s="309"/>
      <c r="YL498" s="309"/>
      <c r="YM498" s="309"/>
      <c r="YN498" s="309"/>
      <c r="YO498" s="309"/>
      <c r="YP498" s="309"/>
      <c r="YQ498" s="309"/>
      <c r="YR498" s="309"/>
      <c r="YS498" s="309"/>
      <c r="YT498" s="309"/>
      <c r="YU498" s="309"/>
      <c r="YV498" s="309"/>
      <c r="YW498" s="309"/>
      <c r="YX498" s="309"/>
      <c r="YY498" s="309"/>
      <c r="YZ498" s="309"/>
      <c r="ZA498" s="309"/>
      <c r="ZB498" s="309"/>
      <c r="ZC498" s="309"/>
      <c r="ZD498" s="309"/>
      <c r="ZE498" s="309"/>
      <c r="ZF498" s="309"/>
      <c r="ZG498" s="309"/>
      <c r="ZH498" s="309"/>
      <c r="ZI498" s="309"/>
      <c r="ZJ498" s="309"/>
      <c r="ZK498" s="309"/>
      <c r="ZL498" s="309"/>
      <c r="ZM498" s="309"/>
      <c r="ZN498" s="309"/>
      <c r="ZO498" s="309"/>
      <c r="ZP498" s="309"/>
      <c r="ZQ498" s="309"/>
      <c r="ZR498" s="309"/>
      <c r="ZS498" s="309"/>
      <c r="ZT498" s="309"/>
      <c r="ZU498" s="309"/>
      <c r="ZV498" s="309"/>
      <c r="ZW498" s="309"/>
      <c r="ZX498" s="309"/>
      <c r="ZY498" s="309"/>
      <c r="ZZ498" s="309"/>
      <c r="AAA498" s="309"/>
      <c r="AAB498" s="309"/>
      <c r="AAC498" s="309"/>
      <c r="AAD498" s="309"/>
      <c r="AAE498" s="309"/>
      <c r="AAF498" s="309"/>
      <c r="AAG498" s="309"/>
      <c r="AAH498" s="309"/>
      <c r="AAI498" s="309"/>
      <c r="AAJ498" s="309"/>
      <c r="AAK498" s="309"/>
      <c r="AAL498" s="309"/>
      <c r="AAM498" s="309"/>
      <c r="AAN498" s="309"/>
      <c r="AAO498" s="309"/>
      <c r="AAP498" s="309"/>
      <c r="AAQ498" s="309"/>
      <c r="AAR498" s="309"/>
      <c r="AAS498" s="309"/>
      <c r="AAT498" s="309"/>
      <c r="AAU498" s="309"/>
      <c r="AAV498" s="309"/>
      <c r="AAW498" s="309"/>
      <c r="AAX498" s="309"/>
      <c r="AAY498" s="309"/>
      <c r="AAZ498" s="309"/>
      <c r="ABA498" s="309"/>
      <c r="ABB498" s="309"/>
      <c r="ABC498" s="309"/>
      <c r="ABD498" s="309"/>
      <c r="ABE498" s="309"/>
      <c r="ABF498" s="309"/>
      <c r="ABG498" s="309"/>
      <c r="ABH498" s="309"/>
      <c r="ABI498" s="309"/>
      <c r="ABJ498" s="309"/>
      <c r="ABK498" s="309"/>
      <c r="ABL498" s="309"/>
      <c r="ABM498" s="309"/>
      <c r="ABN498" s="309"/>
      <c r="ABO498" s="309"/>
      <c r="ABP498" s="309"/>
      <c r="ABQ498" s="309"/>
      <c r="ABR498" s="309"/>
      <c r="ABS498" s="309"/>
      <c r="ABT498" s="309"/>
      <c r="ABU498" s="309"/>
      <c r="ABV498" s="309"/>
      <c r="ABW498" s="309"/>
      <c r="ABX498" s="309"/>
      <c r="ABY498" s="309"/>
      <c r="ABZ498" s="309"/>
      <c r="ACA498" s="309"/>
      <c r="ACB498" s="309"/>
      <c r="ACC498" s="309"/>
      <c r="ACD498" s="309"/>
      <c r="ACE498" s="309"/>
      <c r="ACF498" s="309"/>
      <c r="ACG498" s="309"/>
      <c r="ACH498" s="309"/>
      <c r="ACI498" s="309"/>
      <c r="ACJ498" s="309"/>
      <c r="ACK498" s="309"/>
      <c r="ACL498" s="309"/>
      <c r="ACM498" s="309"/>
      <c r="ACN498" s="309"/>
      <c r="ACO498" s="309"/>
      <c r="ACP498" s="309"/>
      <c r="ACQ498" s="309"/>
      <c r="ACR498" s="309"/>
      <c r="ACS498" s="309"/>
      <c r="ACT498" s="309"/>
      <c r="ACU498" s="309"/>
      <c r="ACV498" s="309"/>
      <c r="ACW498" s="309"/>
      <c r="ACX498" s="309"/>
      <c r="ACY498" s="309"/>
      <c r="ACZ498" s="309"/>
      <c r="ADA498" s="309"/>
      <c r="ADB498" s="309"/>
      <c r="ADC498" s="309"/>
      <c r="ADD498" s="309"/>
      <c r="ADE498" s="309"/>
      <c r="ADF498" s="309"/>
      <c r="ADG498" s="309"/>
      <c r="ADH498" s="309"/>
      <c r="ADI498" s="309"/>
      <c r="ADJ498" s="309"/>
      <c r="ADK498" s="309"/>
      <c r="ADL498" s="309"/>
      <c r="ADM498" s="309"/>
      <c r="ADN498" s="309"/>
      <c r="ADO498" s="309"/>
      <c r="ADP498" s="309"/>
      <c r="ADQ498" s="309"/>
      <c r="ADR498" s="309"/>
      <c r="ADS498" s="309"/>
      <c r="ADT498" s="309"/>
      <c r="ADU498" s="309"/>
      <c r="ADV498" s="309"/>
      <c r="ADW498" s="309"/>
      <c r="ADX498" s="309"/>
      <c r="ADY498" s="309"/>
      <c r="ADZ498" s="309"/>
      <c r="AEA498" s="309"/>
      <c r="AEB498" s="309"/>
      <c r="AEC498" s="309"/>
      <c r="AED498" s="309"/>
      <c r="AEE498" s="309"/>
      <c r="AEF498" s="309"/>
      <c r="AEG498" s="309"/>
      <c r="AEH498" s="309"/>
      <c r="AEI498" s="309"/>
      <c r="AEJ498" s="309"/>
      <c r="AEK498" s="309"/>
      <c r="AEL498" s="309"/>
      <c r="AEM498" s="309"/>
      <c r="AEN498" s="309"/>
      <c r="AEO498" s="309"/>
      <c r="AEP498" s="309"/>
      <c r="AEQ498" s="309"/>
      <c r="AER498" s="309"/>
      <c r="AES498" s="309"/>
      <c r="AET498" s="309"/>
      <c r="AEU498" s="309"/>
      <c r="AEV498" s="309"/>
      <c r="AEW498" s="309"/>
      <c r="AEX498" s="309"/>
      <c r="AEY498" s="309"/>
      <c r="AEZ498" s="309"/>
      <c r="AFA498" s="309"/>
      <c r="AFB498" s="309"/>
      <c r="AFC498" s="309"/>
      <c r="AFD498" s="309"/>
      <c r="AFE498" s="309"/>
      <c r="AFF498" s="309"/>
      <c r="AFG498" s="309"/>
      <c r="AFH498" s="309"/>
      <c r="AFI498" s="309"/>
      <c r="AFJ498" s="309"/>
      <c r="AFK498" s="309"/>
      <c r="AFL498" s="309"/>
      <c r="AFM498" s="309"/>
      <c r="AFN498" s="309"/>
      <c r="AFO498" s="309"/>
      <c r="AFP498" s="309"/>
      <c r="AFQ498" s="309"/>
      <c r="AFR498" s="309"/>
      <c r="AFS498" s="309"/>
      <c r="AFT498" s="309"/>
      <c r="AFU498" s="309"/>
      <c r="AFV498" s="309"/>
      <c r="AFW498" s="309"/>
      <c r="AFX498" s="309"/>
      <c r="AFY498" s="309"/>
      <c r="AFZ498" s="309"/>
      <c r="AGA498" s="309"/>
      <c r="AGB498" s="309"/>
      <c r="AGC498" s="309"/>
      <c r="AGD498" s="309"/>
      <c r="AGE498" s="309"/>
      <c r="AGF498" s="309"/>
      <c r="AGG498" s="309"/>
      <c r="AGH498" s="309"/>
      <c r="AGI498" s="309"/>
      <c r="AGJ498" s="309"/>
      <c r="AGK498" s="309"/>
      <c r="AGL498" s="309"/>
      <c r="AGM498" s="309"/>
      <c r="AGN498" s="309"/>
      <c r="AGO498" s="309"/>
      <c r="AGP498" s="309"/>
      <c r="AGQ498" s="309"/>
      <c r="AGR498" s="309"/>
      <c r="AGS498" s="309"/>
      <c r="AGT498" s="309"/>
      <c r="AGU498" s="309"/>
      <c r="AGV498" s="309"/>
      <c r="AGW498" s="309"/>
      <c r="AGX498" s="309"/>
      <c r="AGY498" s="309"/>
      <c r="AGZ498" s="309"/>
      <c r="AHA498" s="309"/>
      <c r="AHB498" s="309"/>
      <c r="AHC498" s="309"/>
      <c r="AHD498" s="309"/>
      <c r="AHE498" s="309"/>
      <c r="AHF498" s="309"/>
      <c r="AHG498" s="309"/>
      <c r="AHH498" s="309"/>
      <c r="AHI498" s="309"/>
      <c r="AHJ498" s="309"/>
      <c r="AHK498" s="309"/>
      <c r="AHL498" s="309"/>
      <c r="AHM498" s="309"/>
      <c r="AHN498" s="309"/>
      <c r="AHO498" s="309"/>
      <c r="AHP498" s="309"/>
      <c r="AHQ498" s="309"/>
      <c r="AHR498" s="309"/>
      <c r="AHS498" s="309"/>
      <c r="AHT498" s="309"/>
      <c r="AHU498" s="309"/>
      <c r="AHV498" s="309"/>
      <c r="AHW498" s="309"/>
      <c r="AHX498" s="309"/>
      <c r="AHY498" s="309"/>
      <c r="AHZ498" s="309"/>
      <c r="AIA498" s="309"/>
      <c r="AIB498" s="309"/>
      <c r="AIC498" s="309"/>
      <c r="AID498" s="309"/>
      <c r="AIE498" s="309"/>
      <c r="AIF498" s="309"/>
      <c r="AIG498" s="309"/>
      <c r="AIH498" s="309"/>
      <c r="AII498" s="309"/>
      <c r="AIJ498" s="309"/>
      <c r="AIK498" s="309"/>
      <c r="AIL498" s="309"/>
      <c r="AIM498" s="309"/>
      <c r="AIN498" s="309"/>
      <c r="AIO498" s="309"/>
      <c r="AIP498" s="309"/>
      <c r="AIQ498" s="309"/>
      <c r="AIR498" s="309"/>
      <c r="AIS498" s="309"/>
      <c r="AIT498" s="309"/>
      <c r="AIU498" s="309"/>
      <c r="AIV498" s="309"/>
      <c r="AIW498" s="309"/>
      <c r="AIX498" s="309"/>
      <c r="AIY498" s="309"/>
      <c r="AIZ498" s="309"/>
      <c r="AJA498" s="309"/>
      <c r="AJB498" s="309"/>
      <c r="AJC498" s="309"/>
      <c r="AJD498" s="309"/>
      <c r="AJE498" s="309"/>
      <c r="AJF498" s="309"/>
      <c r="AJG498" s="309"/>
      <c r="AJH498" s="309"/>
      <c r="AJI498" s="309"/>
      <c r="AJJ498" s="309"/>
      <c r="AJK498" s="309"/>
      <c r="AJL498" s="309"/>
      <c r="AJM498" s="309"/>
      <c r="AJN498" s="309"/>
      <c r="AJO498" s="309"/>
      <c r="AJP498" s="309"/>
      <c r="AJQ498" s="309"/>
      <c r="AJR498" s="309"/>
      <c r="AJS498" s="309"/>
      <c r="AJT498" s="309"/>
      <c r="AJU498" s="309"/>
      <c r="AJV498" s="309"/>
      <c r="AJW498" s="309"/>
      <c r="AJX498" s="309"/>
      <c r="AJY498" s="309"/>
      <c r="AJZ498" s="309"/>
      <c r="AKA498" s="309"/>
      <c r="AKB498" s="309"/>
      <c r="AKC498" s="309"/>
      <c r="AKD498" s="309"/>
      <c r="AKE498" s="309"/>
      <c r="AKF498" s="309"/>
      <c r="AKG498" s="309"/>
      <c r="AKH498" s="309"/>
      <c r="AKI498" s="309"/>
      <c r="AKJ498" s="309"/>
      <c r="AKK498" s="309"/>
      <c r="AKL498" s="309"/>
      <c r="AKM498" s="309"/>
      <c r="AKN498" s="309"/>
      <c r="AKO498" s="309"/>
      <c r="AKP498" s="309"/>
      <c r="AKQ498" s="309"/>
      <c r="AKR498" s="309"/>
      <c r="AKS498" s="309"/>
      <c r="AKT498" s="309"/>
      <c r="AKU498" s="309"/>
      <c r="AKV498" s="309"/>
      <c r="AKW498" s="309"/>
      <c r="AKX498" s="309"/>
      <c r="AKY498" s="309"/>
      <c r="AKZ498" s="309"/>
      <c r="ALA498" s="309"/>
      <c r="ALB498" s="309"/>
      <c r="ALC498" s="309"/>
      <c r="ALD498" s="309"/>
      <c r="ALE498" s="309"/>
      <c r="ALF498" s="309"/>
      <c r="ALG498" s="309"/>
      <c r="ALH498" s="309"/>
      <c r="ALI498" s="309"/>
      <c r="ALJ498" s="309"/>
      <c r="ALK498" s="309"/>
      <c r="ALL498" s="309"/>
      <c r="ALM498" s="309"/>
      <c r="ALN498" s="309"/>
      <c r="ALO498" s="309"/>
      <c r="ALP498" s="309"/>
      <c r="ALQ498" s="309"/>
      <c r="ALR498" s="309"/>
      <c r="ALS498" s="309"/>
      <c r="ALT498" s="309"/>
      <c r="ALU498" s="309"/>
      <c r="ALV498" s="309"/>
      <c r="ALW498" s="309"/>
      <c r="ALX498" s="309"/>
      <c r="ALY498" s="309"/>
      <c r="ALZ498" s="309"/>
      <c r="AMA498" s="309"/>
      <c r="AMB498" s="309"/>
      <c r="AMC498" s="309"/>
      <c r="AMD498" s="309"/>
      <c r="AME498" s="309"/>
      <c r="AMF498" s="309"/>
      <c r="AMG498" s="309"/>
      <c r="AMH498" s="309"/>
      <c r="AMI498" s="309"/>
      <c r="AMJ498" s="309"/>
      <c r="AMK498" s="309"/>
      <c r="AML498" s="309"/>
      <c r="AMM498" s="309"/>
      <c r="AMN498" s="309"/>
      <c r="AMO498" s="309"/>
      <c r="AMP498" s="309"/>
      <c r="AMQ498" s="309"/>
      <c r="AMR498" s="309"/>
      <c r="AMS498" s="309"/>
      <c r="AMT498" s="309"/>
      <c r="AMU498" s="309"/>
      <c r="AMV498" s="309"/>
      <c r="AMW498" s="309"/>
      <c r="AMX498" s="309"/>
      <c r="AMY498" s="309"/>
      <c r="AMZ498" s="309"/>
      <c r="ANA498" s="309"/>
      <c r="ANB498" s="309"/>
      <c r="ANC498" s="309"/>
      <c r="AND498" s="309"/>
      <c r="ANE498" s="309"/>
      <c r="ANF498" s="309"/>
      <c r="ANG498" s="309"/>
      <c r="ANH498" s="309"/>
      <c r="ANI498" s="309"/>
      <c r="ANJ498" s="309"/>
      <c r="ANK498" s="309"/>
      <c r="ANL498" s="309"/>
      <c r="ANM498" s="309"/>
      <c r="ANN498" s="309"/>
      <c r="ANO498" s="309"/>
      <c r="ANP498" s="309"/>
      <c r="ANQ498" s="309"/>
      <c r="ANR498" s="309"/>
      <c r="ANS498" s="309"/>
      <c r="ANT498" s="309"/>
      <c r="ANU498" s="309"/>
      <c r="ANV498" s="309"/>
      <c r="ANW498" s="309"/>
      <c r="ANX498" s="309"/>
      <c r="ANY498" s="309"/>
      <c r="ANZ498" s="309"/>
      <c r="AOA498" s="309"/>
      <c r="AOB498" s="309"/>
      <c r="AOC498" s="309"/>
      <c r="AOD498" s="309"/>
      <c r="AOE498" s="309"/>
      <c r="AOF498" s="309"/>
      <c r="AOG498" s="309"/>
      <c r="AOH498" s="309"/>
      <c r="AOI498" s="309"/>
      <c r="AOJ498" s="309"/>
      <c r="AOK498" s="309"/>
      <c r="AOL498" s="309"/>
      <c r="AOM498" s="309"/>
      <c r="AON498" s="309"/>
      <c r="AOO498" s="309"/>
      <c r="AOP498" s="309"/>
      <c r="AOQ498" s="309"/>
      <c r="AOR498" s="309"/>
      <c r="AOS498" s="309"/>
      <c r="AOT498" s="309"/>
      <c r="AOU498" s="309"/>
      <c r="AOV498" s="309"/>
      <c r="AOW498" s="309"/>
      <c r="AOX498" s="309"/>
      <c r="AOY498" s="309"/>
      <c r="AOZ498" s="309"/>
      <c r="APA498" s="309"/>
      <c r="APB498" s="309"/>
      <c r="APC498" s="309"/>
      <c r="APD498" s="309"/>
      <c r="APE498" s="309"/>
      <c r="APF498" s="309"/>
      <c r="APG498" s="309"/>
      <c r="APH498" s="309"/>
      <c r="API498" s="309"/>
      <c r="APJ498" s="309"/>
      <c r="APK498" s="309"/>
      <c r="APL498" s="309"/>
      <c r="APM498" s="309"/>
      <c r="APN498" s="309"/>
      <c r="APO498" s="309"/>
      <c r="APP498" s="309"/>
      <c r="APQ498" s="309"/>
      <c r="APR498" s="309"/>
      <c r="APS498" s="309"/>
      <c r="APT498" s="309"/>
      <c r="APU498" s="309"/>
      <c r="APV498" s="309"/>
      <c r="APW498" s="309"/>
      <c r="APX498" s="309"/>
      <c r="APY498" s="309"/>
      <c r="APZ498" s="309"/>
      <c r="AQA498" s="309"/>
      <c r="AQB498" s="309"/>
      <c r="AQC498" s="309"/>
      <c r="AQD498" s="309"/>
      <c r="AQE498" s="309"/>
      <c r="AQF498" s="309"/>
      <c r="AQG498" s="309"/>
      <c r="AQH498" s="309"/>
      <c r="AQI498" s="309"/>
      <c r="AQJ498" s="309"/>
      <c r="AQK498" s="309"/>
      <c r="AQL498" s="309"/>
      <c r="AQM498" s="309"/>
      <c r="AQN498" s="309"/>
      <c r="AQO498" s="309"/>
      <c r="AQP498" s="309"/>
      <c r="AQQ498" s="309"/>
      <c r="AQR498" s="309"/>
      <c r="AQS498" s="309"/>
      <c r="AQT498" s="309"/>
      <c r="AQU498" s="309"/>
      <c r="AQV498" s="309"/>
      <c r="AQW498" s="309"/>
      <c r="AQX498" s="309"/>
      <c r="AQY498" s="309"/>
      <c r="AQZ498" s="309"/>
      <c r="ARA498" s="309"/>
      <c r="ARB498" s="309"/>
      <c r="ARC498" s="309"/>
      <c r="ARD498" s="309"/>
      <c r="ARE498" s="309"/>
      <c r="ARF498" s="309"/>
      <c r="ARG498" s="309"/>
      <c r="ARH498" s="309"/>
      <c r="ARI498" s="309"/>
      <c r="ARJ498" s="309"/>
      <c r="ARK498" s="309"/>
      <c r="ARL498" s="309"/>
      <c r="ARM498" s="309"/>
      <c r="ARN498" s="309"/>
      <c r="ARO498" s="309"/>
      <c r="ARP498" s="309"/>
      <c r="ARQ498" s="309"/>
      <c r="ARR498" s="309"/>
      <c r="ARS498" s="309"/>
      <c r="ART498" s="309"/>
      <c r="ARU498" s="309"/>
      <c r="ARV498" s="309"/>
      <c r="ARW498" s="309"/>
      <c r="ARX498" s="309"/>
      <c r="ARY498" s="309"/>
      <c r="ARZ498" s="309"/>
      <c r="ASA498" s="309"/>
      <c r="ASB498" s="309"/>
      <c r="ASC498" s="309"/>
      <c r="ASD498" s="309"/>
      <c r="ASE498" s="309"/>
      <c r="ASF498" s="309"/>
      <c r="ASG498" s="309"/>
      <c r="ASH498" s="309"/>
      <c r="ASI498" s="309"/>
      <c r="ASJ498" s="309"/>
      <c r="ASK498" s="309"/>
      <c r="ASL498" s="309"/>
      <c r="ASM498" s="309"/>
      <c r="ASN498" s="309"/>
      <c r="ASO498" s="309"/>
      <c r="ASP498" s="309"/>
      <c r="ASQ498" s="309"/>
      <c r="ASR498" s="309"/>
      <c r="ASS498" s="309"/>
      <c r="AST498" s="309"/>
      <c r="ASU498" s="309"/>
      <c r="ASV498" s="309"/>
      <c r="ASW498" s="309"/>
      <c r="ASX498" s="309"/>
      <c r="ASY498" s="309"/>
      <c r="ASZ498" s="309"/>
      <c r="ATA498" s="309"/>
      <c r="ATB498" s="309"/>
      <c r="ATC498" s="309"/>
      <c r="ATD498" s="309"/>
      <c r="ATE498" s="309"/>
      <c r="ATF498" s="309"/>
      <c r="ATG498" s="309"/>
      <c r="ATH498" s="309"/>
      <c r="ATI498" s="309"/>
      <c r="ATJ498" s="309"/>
      <c r="ATK498" s="309"/>
      <c r="ATL498" s="309"/>
      <c r="ATM498" s="309"/>
      <c r="ATN498" s="309"/>
      <c r="ATO498" s="309"/>
      <c r="ATP498" s="309"/>
      <c r="ATQ498" s="309"/>
      <c r="ATR498" s="309"/>
      <c r="ATS498" s="309"/>
      <c r="ATT498" s="309"/>
      <c r="ATU498" s="309"/>
      <c r="ATV498" s="309"/>
      <c r="ATW498" s="309"/>
      <c r="ATX498" s="309"/>
      <c r="ATY498" s="309"/>
      <c r="ATZ498" s="309"/>
      <c r="AUA498" s="309"/>
      <c r="AUB498" s="309"/>
      <c r="AUC498" s="309"/>
      <c r="AUD498" s="309"/>
      <c r="AUE498" s="309"/>
      <c r="AUF498" s="309"/>
      <c r="AUG498" s="309"/>
      <c r="AUH498" s="309"/>
      <c r="AUI498" s="309"/>
      <c r="AUJ498" s="309"/>
      <c r="AUK498" s="309"/>
      <c r="AUL498" s="309"/>
      <c r="AUM498" s="309"/>
      <c r="AUN498" s="309"/>
      <c r="AUO498" s="309"/>
      <c r="AUP498" s="309"/>
      <c r="AUQ498" s="309"/>
      <c r="AUR498" s="309"/>
      <c r="AUS498" s="309"/>
      <c r="AUT498" s="309"/>
      <c r="AUU498" s="309"/>
      <c r="AUV498" s="309"/>
      <c r="AUW498" s="309"/>
      <c r="AUX498" s="309"/>
      <c r="AUY498" s="309"/>
      <c r="AUZ498" s="309"/>
      <c r="AVA498" s="309"/>
      <c r="AVB498" s="309"/>
      <c r="AVC498" s="309"/>
      <c r="AVD498" s="309"/>
      <c r="AVE498" s="309"/>
      <c r="AVF498" s="309"/>
      <c r="AVG498" s="309"/>
      <c r="AVH498" s="309"/>
      <c r="AVI498" s="309"/>
      <c r="AVJ498" s="309"/>
      <c r="AVK498" s="309"/>
      <c r="AVL498" s="309"/>
      <c r="AVM498" s="309"/>
      <c r="AVN498" s="309"/>
      <c r="AVO498" s="309"/>
      <c r="AVP498" s="309"/>
      <c r="AVQ498" s="309"/>
      <c r="AVR498" s="309"/>
      <c r="AVS498" s="309"/>
      <c r="AVT498" s="309"/>
      <c r="AVU498" s="309"/>
      <c r="AVV498" s="309"/>
      <c r="AVW498" s="309"/>
      <c r="AVX498" s="309"/>
      <c r="AVY498" s="309"/>
      <c r="AVZ498" s="309"/>
      <c r="AWA498" s="309"/>
      <c r="AWB498" s="309"/>
      <c r="AWC498" s="309"/>
      <c r="AWD498" s="309"/>
      <c r="AWE498" s="309"/>
      <c r="AWF498" s="309"/>
      <c r="AWG498" s="309"/>
      <c r="AWH498" s="309"/>
      <c r="AWI498" s="309"/>
      <c r="AWJ498" s="309"/>
      <c r="AWK498" s="309"/>
      <c r="AWL498" s="309"/>
      <c r="AWM498" s="309"/>
      <c r="AWN498" s="309"/>
      <c r="AWO498" s="309"/>
      <c r="AWP498" s="309"/>
      <c r="AWQ498" s="309"/>
      <c r="AWR498" s="309"/>
      <c r="AWS498" s="309"/>
      <c r="AWT498" s="309"/>
      <c r="AWU498" s="309"/>
      <c r="AWV498" s="309"/>
      <c r="AWW498" s="309"/>
      <c r="AWX498" s="309"/>
      <c r="AWY498" s="309"/>
      <c r="AWZ498" s="309"/>
      <c r="AXA498" s="309"/>
      <c r="AXB498" s="309"/>
      <c r="AXC498" s="309"/>
      <c r="AXD498" s="309"/>
      <c r="AXE498" s="309"/>
      <c r="AXF498" s="309"/>
      <c r="AXG498" s="309"/>
      <c r="AXH498" s="309"/>
      <c r="AXI498" s="309"/>
      <c r="AXJ498" s="309"/>
      <c r="AXK498" s="309"/>
      <c r="AXL498" s="309"/>
      <c r="AXM498" s="309"/>
      <c r="AXN498" s="309"/>
      <c r="AXO498" s="309"/>
      <c r="AXP498" s="309"/>
      <c r="AXQ498" s="309"/>
      <c r="AXR498" s="309"/>
      <c r="AXS498" s="309"/>
      <c r="AXT498" s="309"/>
      <c r="AXU498" s="309"/>
      <c r="AXV498" s="309"/>
      <c r="AXW498" s="309"/>
      <c r="AXX498" s="309"/>
      <c r="AXY498" s="309"/>
      <c r="AXZ498" s="309"/>
      <c r="AYA498" s="309"/>
      <c r="AYB498" s="309"/>
      <c r="AYC498" s="309"/>
      <c r="AYD498" s="309"/>
      <c r="AYE498" s="309"/>
      <c r="AYF498" s="309"/>
      <c r="AYG498" s="309"/>
      <c r="AYH498" s="309"/>
      <c r="AYI498" s="309"/>
      <c r="AYJ498" s="309"/>
      <c r="AYK498" s="309"/>
      <c r="AYL498" s="309"/>
      <c r="AYM498" s="309"/>
      <c r="AYN498" s="309"/>
      <c r="AYO498" s="309"/>
      <c r="AYP498" s="309"/>
      <c r="AYQ498" s="309"/>
      <c r="AYR498" s="309"/>
      <c r="AYS498" s="309"/>
      <c r="AYT498" s="309"/>
      <c r="AYU498" s="309"/>
      <c r="AYV498" s="309"/>
      <c r="AYW498" s="309"/>
      <c r="AYX498" s="309"/>
      <c r="AYY498" s="309"/>
      <c r="AYZ498" s="309"/>
      <c r="AZA498" s="309"/>
      <c r="AZB498" s="309"/>
      <c r="AZC498" s="309"/>
      <c r="AZD498" s="309"/>
      <c r="AZE498" s="309"/>
      <c r="AZF498" s="309"/>
      <c r="AZG498" s="309"/>
      <c r="AZH498" s="309"/>
      <c r="AZI498" s="309"/>
      <c r="AZJ498" s="309"/>
      <c r="AZK498" s="309"/>
      <c r="AZL498" s="309"/>
      <c r="AZM498" s="309"/>
      <c r="AZN498" s="309"/>
      <c r="AZO498" s="309"/>
      <c r="AZP498" s="309"/>
      <c r="AZQ498" s="309"/>
      <c r="AZR498" s="309"/>
      <c r="AZS498" s="309"/>
      <c r="AZT498" s="309"/>
      <c r="AZU498" s="309"/>
      <c r="AZV498" s="309"/>
      <c r="AZW498" s="309"/>
      <c r="AZX498" s="309"/>
      <c r="AZY498" s="309"/>
      <c r="AZZ498" s="309"/>
      <c r="BAA498" s="309"/>
      <c r="BAB498" s="309"/>
      <c r="BAC498" s="309"/>
      <c r="BAD498" s="309"/>
      <c r="BAE498" s="309"/>
      <c r="BAF498" s="309"/>
      <c r="BAG498" s="309"/>
      <c r="BAH498" s="309"/>
      <c r="BAI498" s="309"/>
      <c r="BAJ498" s="309"/>
      <c r="BAK498" s="309"/>
      <c r="BAL498" s="309"/>
      <c r="BAM498" s="309"/>
      <c r="BAN498" s="309"/>
      <c r="BAO498" s="309"/>
      <c r="BAP498" s="309"/>
      <c r="BAQ498" s="309"/>
      <c r="BAR498" s="309"/>
      <c r="BAS498" s="309"/>
      <c r="BAT498" s="309"/>
      <c r="BAU498" s="309"/>
      <c r="BAV498" s="309"/>
      <c r="BAW498" s="309"/>
      <c r="BAX498" s="309"/>
      <c r="BAY498" s="309"/>
      <c r="BAZ498" s="309"/>
      <c r="BBA498" s="309"/>
      <c r="BBB498" s="309"/>
      <c r="BBC498" s="309"/>
      <c r="BBD498" s="309"/>
      <c r="BBE498" s="309"/>
      <c r="BBF498" s="309"/>
      <c r="BBG498" s="309"/>
      <c r="BBH498" s="309"/>
      <c r="BBI498" s="309"/>
      <c r="BBJ498" s="309"/>
      <c r="BBK498" s="309"/>
      <c r="BBL498" s="309"/>
      <c r="BBM498" s="309"/>
      <c r="BBN498" s="309"/>
      <c r="BBO498" s="309"/>
      <c r="BBP498" s="309"/>
      <c r="BBQ498" s="309"/>
      <c r="BBR498" s="309"/>
      <c r="BBS498" s="309"/>
      <c r="BBT498" s="309"/>
      <c r="BBU498" s="309"/>
      <c r="BBV498" s="309"/>
      <c r="BBW498" s="309"/>
      <c r="BBX498" s="309"/>
      <c r="BBY498" s="309"/>
      <c r="BBZ498" s="309"/>
      <c r="BCA498" s="309"/>
      <c r="BCB498" s="309"/>
      <c r="BCC498" s="309"/>
      <c r="BCD498" s="309"/>
      <c r="BCE498" s="309"/>
      <c r="BCF498" s="309"/>
      <c r="BCG498" s="309"/>
      <c r="BCH498" s="309"/>
      <c r="BCI498" s="309"/>
      <c r="BCJ498" s="309"/>
      <c r="BCK498" s="309"/>
      <c r="BCL498" s="309"/>
      <c r="BCM498" s="309"/>
      <c r="BCN498" s="309"/>
      <c r="BCO498" s="309"/>
      <c r="BCP498" s="309"/>
      <c r="BCQ498" s="309"/>
      <c r="BCR498" s="309"/>
      <c r="BCS498" s="309"/>
      <c r="BCT498" s="309"/>
      <c r="BCU498" s="309"/>
      <c r="BCV498" s="309"/>
      <c r="BCW498" s="309"/>
      <c r="BCX498" s="309"/>
      <c r="BCY498" s="309"/>
      <c r="BCZ498" s="309"/>
      <c r="BDA498" s="309"/>
      <c r="BDB498" s="309"/>
      <c r="BDC498" s="309"/>
      <c r="BDD498" s="309"/>
      <c r="BDE498" s="309"/>
      <c r="BDF498" s="309"/>
      <c r="BDG498" s="309"/>
      <c r="BDH498" s="309"/>
      <c r="BDI498" s="309"/>
      <c r="BDJ498" s="309"/>
      <c r="BDK498" s="309"/>
      <c r="BDL498" s="309"/>
      <c r="BDM498" s="309"/>
      <c r="BDN498" s="309"/>
      <c r="BDO498" s="309"/>
      <c r="BDP498" s="309"/>
      <c r="BDQ498" s="309"/>
      <c r="BDR498" s="309"/>
      <c r="BDS498" s="309"/>
      <c r="BDT498" s="309"/>
      <c r="BDU498" s="309"/>
      <c r="BDV498" s="309"/>
      <c r="BDW498" s="309"/>
      <c r="BDX498" s="309"/>
      <c r="BDY498" s="309"/>
      <c r="BDZ498" s="309"/>
      <c r="BEA498" s="309"/>
      <c r="BEB498" s="309"/>
      <c r="BEC498" s="309"/>
      <c r="BED498" s="309"/>
      <c r="BEE498" s="309"/>
      <c r="BEF498" s="309"/>
      <c r="BEG498" s="309"/>
      <c r="BEH498" s="309"/>
      <c r="BEI498" s="309"/>
      <c r="BEJ498" s="309"/>
      <c r="BEK498" s="309"/>
      <c r="BEL498" s="309"/>
      <c r="BEM498" s="309"/>
      <c r="BEN498" s="309"/>
      <c r="BEO498" s="309"/>
      <c r="BEP498" s="309"/>
      <c r="BEQ498" s="309"/>
      <c r="BER498" s="309"/>
      <c r="BES498" s="309"/>
      <c r="BET498" s="309"/>
      <c r="BEU498" s="309"/>
      <c r="BEV498" s="309"/>
      <c r="BEW498" s="309"/>
      <c r="BEX498" s="309"/>
      <c r="BEY498" s="309"/>
      <c r="BEZ498" s="309"/>
      <c r="BFA498" s="309"/>
      <c r="BFB498" s="309"/>
      <c r="BFC498" s="309"/>
      <c r="BFD498" s="309"/>
      <c r="BFE498" s="309"/>
      <c r="BFF498" s="309"/>
      <c r="BFG498" s="309"/>
      <c r="BFH498" s="309"/>
      <c r="BFI498" s="309"/>
      <c r="BFJ498" s="309"/>
      <c r="BFK498" s="309"/>
      <c r="BFL498" s="309"/>
      <c r="BFM498" s="309"/>
      <c r="BFN498" s="309"/>
      <c r="BFO498" s="309"/>
      <c r="BFP498" s="309"/>
      <c r="BFQ498" s="309"/>
      <c r="BFR498" s="309"/>
      <c r="BFS498" s="309"/>
      <c r="BFT498" s="309"/>
      <c r="BFU498" s="309"/>
      <c r="BFV498" s="309"/>
      <c r="BFW498" s="309"/>
      <c r="BFX498" s="309"/>
      <c r="BFY498" s="309"/>
      <c r="BFZ498" s="309"/>
      <c r="BGA498" s="309"/>
      <c r="BGB498" s="309"/>
      <c r="BGC498" s="309"/>
      <c r="BGD498" s="309"/>
      <c r="BGE498" s="309"/>
      <c r="BGF498" s="309"/>
      <c r="BGG498" s="309"/>
      <c r="BGH498" s="309"/>
    </row>
    <row r="499" spans="6:1542" s="18" customFormat="1" ht="14.45" customHeight="1" x14ac:dyDescent="0.25">
      <c r="F499" s="68"/>
      <c r="Y499" s="68"/>
      <c r="AC499" s="309"/>
      <c r="AD499" s="309"/>
      <c r="AE499" s="309"/>
      <c r="AF499" s="309"/>
      <c r="AG499" s="309"/>
      <c r="AH499" s="309"/>
      <c r="AI499" s="309"/>
      <c r="AJ499" s="309"/>
      <c r="AK499" s="309"/>
      <c r="AL499" s="309"/>
      <c r="AM499" s="309"/>
      <c r="AN499" s="309"/>
      <c r="AO499" s="309"/>
      <c r="AP499" s="309"/>
      <c r="AQ499" s="309"/>
      <c r="AR499" s="309"/>
      <c r="AS499" s="309"/>
      <c r="AT499" s="309"/>
      <c r="AU499" s="309"/>
      <c r="AV499" s="309"/>
      <c r="AW499" s="309"/>
      <c r="AX499" s="309"/>
      <c r="AY499" s="309"/>
      <c r="AZ499" s="309"/>
      <c r="BA499" s="309"/>
      <c r="BB499" s="309"/>
      <c r="BC499" s="309"/>
      <c r="BD499" s="309"/>
      <c r="BE499" s="309"/>
      <c r="BF499" s="309"/>
      <c r="BG499" s="309"/>
      <c r="BH499" s="309"/>
      <c r="BI499" s="309"/>
      <c r="BJ499" s="309"/>
      <c r="BK499" s="309"/>
      <c r="BL499" s="309"/>
      <c r="BM499" s="309"/>
      <c r="BN499" s="309"/>
      <c r="BO499" s="309"/>
      <c r="BP499" s="309"/>
      <c r="BQ499" s="309"/>
      <c r="BR499" s="309"/>
      <c r="BS499" s="309"/>
      <c r="BT499" s="309"/>
      <c r="BU499" s="309"/>
      <c r="BV499" s="309"/>
      <c r="BW499" s="309"/>
      <c r="BX499" s="309"/>
      <c r="BY499" s="309"/>
      <c r="BZ499" s="309"/>
      <c r="CA499" s="309"/>
      <c r="CB499" s="309"/>
      <c r="CC499" s="309"/>
      <c r="CD499" s="309"/>
      <c r="CE499" s="309"/>
      <c r="CF499" s="309"/>
      <c r="CG499" s="309"/>
      <c r="CH499" s="309"/>
      <c r="CI499" s="309"/>
      <c r="CJ499" s="309"/>
      <c r="CK499" s="309"/>
      <c r="CL499" s="309"/>
      <c r="CM499" s="309"/>
      <c r="CN499" s="309"/>
      <c r="CO499" s="309"/>
      <c r="CP499" s="309"/>
      <c r="CQ499" s="309"/>
      <c r="CR499" s="309"/>
      <c r="CS499" s="309"/>
      <c r="CT499" s="309"/>
      <c r="CU499" s="309"/>
      <c r="CV499" s="309"/>
      <c r="CW499" s="309"/>
      <c r="CX499" s="309"/>
      <c r="CY499" s="309"/>
      <c r="CZ499" s="309"/>
      <c r="DA499" s="309"/>
      <c r="DB499" s="309"/>
      <c r="DC499" s="309"/>
      <c r="DD499" s="309"/>
      <c r="DE499" s="309"/>
      <c r="DF499" s="309"/>
      <c r="DG499" s="309"/>
      <c r="DH499" s="309"/>
      <c r="DI499" s="309"/>
      <c r="DJ499" s="309"/>
      <c r="DK499" s="309"/>
      <c r="DL499" s="309"/>
      <c r="DM499" s="309"/>
      <c r="DN499" s="309"/>
      <c r="DO499" s="309"/>
      <c r="DP499" s="309"/>
      <c r="DQ499" s="309"/>
      <c r="DR499" s="309"/>
      <c r="DS499" s="309"/>
      <c r="DT499" s="309"/>
      <c r="DU499" s="309"/>
      <c r="DV499" s="309"/>
      <c r="DW499" s="309"/>
      <c r="DX499" s="309"/>
      <c r="DY499" s="309"/>
      <c r="DZ499" s="309"/>
      <c r="EA499" s="309"/>
      <c r="EB499" s="309"/>
      <c r="EC499" s="309"/>
      <c r="ED499" s="309"/>
      <c r="EE499" s="309"/>
      <c r="EF499" s="309"/>
      <c r="EG499" s="309"/>
      <c r="EH499" s="309"/>
      <c r="EI499" s="309"/>
      <c r="EJ499" s="309"/>
      <c r="EK499" s="309"/>
      <c r="EL499" s="309"/>
      <c r="EM499" s="309"/>
      <c r="EN499" s="309"/>
      <c r="EO499" s="309"/>
      <c r="EP499" s="309"/>
      <c r="EQ499" s="309"/>
      <c r="ER499" s="309"/>
      <c r="ES499" s="309"/>
      <c r="ET499" s="309"/>
      <c r="EU499" s="309"/>
      <c r="EV499" s="309"/>
      <c r="EW499" s="309"/>
      <c r="EX499" s="309"/>
      <c r="EY499" s="309"/>
      <c r="EZ499" s="309"/>
      <c r="FA499" s="309"/>
      <c r="FB499" s="309"/>
      <c r="FC499" s="309"/>
      <c r="FD499" s="309"/>
      <c r="FE499" s="309"/>
      <c r="FF499" s="309"/>
      <c r="FG499" s="309"/>
      <c r="FH499" s="309"/>
      <c r="FI499" s="309"/>
      <c r="FJ499" s="309"/>
      <c r="FK499" s="309"/>
      <c r="FL499" s="309"/>
      <c r="FM499" s="309"/>
      <c r="FN499" s="309"/>
      <c r="FO499" s="309"/>
      <c r="FP499" s="309"/>
      <c r="FQ499" s="309"/>
      <c r="FR499" s="309"/>
      <c r="FS499" s="309"/>
      <c r="FT499" s="309"/>
      <c r="FU499" s="309"/>
      <c r="FV499" s="309"/>
      <c r="FW499" s="309"/>
      <c r="FX499" s="309"/>
      <c r="FY499" s="309"/>
      <c r="FZ499" s="309"/>
      <c r="GA499" s="309"/>
      <c r="GB499" s="309"/>
      <c r="GC499" s="309"/>
      <c r="GD499" s="309"/>
      <c r="GE499" s="309"/>
      <c r="GF499" s="309"/>
      <c r="GG499" s="309"/>
      <c r="GH499" s="309"/>
      <c r="GI499" s="309"/>
      <c r="GJ499" s="309"/>
      <c r="GK499" s="309"/>
      <c r="GL499" s="309"/>
      <c r="GM499" s="309"/>
      <c r="GN499" s="309"/>
      <c r="GO499" s="309"/>
      <c r="GP499" s="309"/>
      <c r="GQ499" s="309"/>
      <c r="GR499" s="309"/>
      <c r="GS499" s="309"/>
      <c r="GT499" s="309"/>
      <c r="GU499" s="309"/>
      <c r="GV499" s="309"/>
      <c r="GW499" s="309"/>
      <c r="GX499" s="309"/>
      <c r="GY499" s="309"/>
      <c r="GZ499" s="309"/>
      <c r="HA499" s="309"/>
      <c r="HB499" s="309"/>
      <c r="HC499" s="309"/>
      <c r="HD499" s="309"/>
      <c r="HE499" s="309"/>
      <c r="HF499" s="309"/>
      <c r="HG499" s="309"/>
      <c r="HH499" s="309"/>
      <c r="HI499" s="309"/>
      <c r="HJ499" s="309"/>
      <c r="HK499" s="309"/>
      <c r="HL499" s="309"/>
      <c r="HM499" s="309"/>
      <c r="HN499" s="309"/>
      <c r="HO499" s="309"/>
      <c r="HP499" s="309"/>
      <c r="HQ499" s="309"/>
      <c r="HR499" s="309"/>
      <c r="HS499" s="309"/>
      <c r="HT499" s="309"/>
      <c r="HU499" s="309"/>
      <c r="HV499" s="309"/>
      <c r="HW499" s="309"/>
      <c r="HX499" s="309"/>
      <c r="HY499" s="309"/>
      <c r="HZ499" s="309"/>
      <c r="IA499" s="309"/>
      <c r="IB499" s="309"/>
      <c r="IC499" s="309"/>
      <c r="ID499" s="309"/>
      <c r="IE499" s="309"/>
      <c r="IF499" s="309"/>
      <c r="IG499" s="309"/>
      <c r="IH499" s="309"/>
      <c r="II499" s="309"/>
      <c r="IJ499" s="309"/>
      <c r="IK499" s="309"/>
      <c r="IL499" s="309"/>
      <c r="IM499" s="309"/>
      <c r="IN499" s="309"/>
      <c r="IO499" s="309"/>
      <c r="IP499" s="309"/>
      <c r="IQ499" s="309"/>
      <c r="IR499" s="309"/>
      <c r="IS499" s="309"/>
      <c r="IT499" s="309"/>
      <c r="IU499" s="309"/>
      <c r="IV499" s="309"/>
      <c r="IW499" s="309"/>
      <c r="IX499" s="309"/>
      <c r="IY499" s="309"/>
      <c r="IZ499" s="309"/>
      <c r="JA499" s="309"/>
      <c r="JB499" s="309"/>
      <c r="JC499" s="309"/>
      <c r="JD499" s="309"/>
      <c r="JE499" s="309"/>
      <c r="JF499" s="309"/>
      <c r="JG499" s="309"/>
      <c r="JH499" s="309"/>
      <c r="JI499" s="309"/>
      <c r="JJ499" s="309"/>
      <c r="JK499" s="309"/>
      <c r="JL499" s="309"/>
      <c r="JM499" s="309"/>
      <c r="JN499" s="309"/>
      <c r="JO499" s="309"/>
      <c r="JP499" s="309"/>
      <c r="JQ499" s="309"/>
      <c r="JR499" s="309"/>
      <c r="JS499" s="309"/>
      <c r="JT499" s="309"/>
      <c r="JU499" s="309"/>
      <c r="JV499" s="309"/>
      <c r="JW499" s="309"/>
      <c r="JX499" s="309"/>
      <c r="JY499" s="309"/>
      <c r="JZ499" s="309"/>
      <c r="KA499" s="309"/>
      <c r="KB499" s="309"/>
      <c r="KC499" s="309"/>
      <c r="KD499" s="309"/>
      <c r="KE499" s="309"/>
      <c r="KF499" s="309"/>
      <c r="KG499" s="309"/>
      <c r="KH499" s="309"/>
      <c r="KI499" s="309"/>
      <c r="KJ499" s="309"/>
      <c r="KK499" s="309"/>
      <c r="KL499" s="309"/>
      <c r="KM499" s="309"/>
      <c r="KN499" s="309"/>
      <c r="KO499" s="309"/>
      <c r="KP499" s="309"/>
      <c r="KQ499" s="309"/>
      <c r="KR499" s="309"/>
      <c r="KS499" s="309"/>
      <c r="KT499" s="309"/>
      <c r="KU499" s="309"/>
      <c r="KV499" s="309"/>
      <c r="KW499" s="309"/>
      <c r="KX499" s="309"/>
      <c r="KY499" s="309"/>
      <c r="KZ499" s="309"/>
      <c r="LA499" s="309"/>
      <c r="LB499" s="309"/>
      <c r="LC499" s="309"/>
      <c r="LD499" s="309"/>
      <c r="LE499" s="309"/>
      <c r="LF499" s="309"/>
      <c r="LG499" s="309"/>
      <c r="LH499" s="309"/>
      <c r="LI499" s="309"/>
      <c r="LJ499" s="309"/>
      <c r="LK499" s="309"/>
      <c r="LL499" s="309"/>
      <c r="LM499" s="309"/>
      <c r="LN499" s="309"/>
      <c r="LO499" s="309"/>
      <c r="LP499" s="309"/>
      <c r="LQ499" s="309"/>
      <c r="LR499" s="309"/>
      <c r="LS499" s="309"/>
      <c r="LT499" s="309"/>
      <c r="LU499" s="309"/>
      <c r="LV499" s="309"/>
      <c r="LW499" s="309"/>
      <c r="LX499" s="309"/>
      <c r="LY499" s="309"/>
      <c r="LZ499" s="309"/>
      <c r="MA499" s="309"/>
      <c r="MB499" s="309"/>
      <c r="MC499" s="309"/>
      <c r="MD499" s="309"/>
      <c r="ME499" s="309"/>
      <c r="MF499" s="309"/>
      <c r="MG499" s="309"/>
      <c r="MH499" s="309"/>
      <c r="MI499" s="309"/>
      <c r="MJ499" s="309"/>
      <c r="MK499" s="309"/>
      <c r="ML499" s="309"/>
      <c r="MM499" s="309"/>
      <c r="MN499" s="309"/>
      <c r="MO499" s="309"/>
      <c r="MP499" s="309"/>
      <c r="MQ499" s="309"/>
      <c r="MR499" s="309"/>
      <c r="MS499" s="309"/>
      <c r="MT499" s="309"/>
      <c r="MU499" s="309"/>
      <c r="MV499" s="309"/>
      <c r="MW499" s="309"/>
      <c r="MX499" s="309"/>
      <c r="MY499" s="309"/>
      <c r="MZ499" s="309"/>
      <c r="NA499" s="309"/>
      <c r="NB499" s="309"/>
      <c r="NC499" s="309"/>
      <c r="ND499" s="309"/>
      <c r="NE499" s="309"/>
      <c r="NF499" s="309"/>
      <c r="NG499" s="309"/>
      <c r="NH499" s="309"/>
      <c r="NI499" s="309"/>
      <c r="NJ499" s="309"/>
      <c r="NK499" s="309"/>
      <c r="NL499" s="309"/>
      <c r="NM499" s="309"/>
      <c r="NN499" s="309"/>
      <c r="NO499" s="309"/>
      <c r="NP499" s="309"/>
      <c r="NQ499" s="309"/>
      <c r="NR499" s="309"/>
      <c r="NS499" s="309"/>
      <c r="NT499" s="309"/>
      <c r="NU499" s="309"/>
      <c r="NV499" s="309"/>
      <c r="NW499" s="309"/>
      <c r="NX499" s="309"/>
      <c r="NY499" s="309"/>
      <c r="NZ499" s="309"/>
      <c r="OA499" s="309"/>
      <c r="OB499" s="309"/>
      <c r="OC499" s="309"/>
      <c r="OD499" s="309"/>
      <c r="OE499" s="309"/>
      <c r="OF499" s="309"/>
      <c r="OG499" s="309"/>
      <c r="OH499" s="309"/>
      <c r="OI499" s="309"/>
      <c r="OJ499" s="309"/>
      <c r="OK499" s="309"/>
      <c r="OL499" s="309"/>
      <c r="OM499" s="309"/>
      <c r="ON499" s="309"/>
      <c r="OO499" s="309"/>
      <c r="OP499" s="309"/>
      <c r="OQ499" s="309"/>
      <c r="OR499" s="309"/>
      <c r="OS499" s="309"/>
      <c r="OT499" s="309"/>
      <c r="OU499" s="309"/>
      <c r="OV499" s="309"/>
      <c r="OW499" s="309"/>
      <c r="OX499" s="309"/>
      <c r="OY499" s="309"/>
      <c r="OZ499" s="309"/>
      <c r="PA499" s="309"/>
      <c r="PB499" s="309"/>
      <c r="PC499" s="309"/>
      <c r="PD499" s="309"/>
      <c r="PE499" s="309"/>
      <c r="PF499" s="309"/>
      <c r="PG499" s="309"/>
      <c r="PH499" s="309"/>
      <c r="PI499" s="309"/>
      <c r="PJ499" s="309"/>
      <c r="PK499" s="309"/>
      <c r="PL499" s="309"/>
      <c r="PM499" s="309"/>
      <c r="PN499" s="309"/>
      <c r="PO499" s="309"/>
      <c r="PP499" s="309"/>
      <c r="PQ499" s="309"/>
      <c r="PR499" s="309"/>
      <c r="PS499" s="309"/>
      <c r="PT499" s="309"/>
      <c r="PU499" s="309"/>
      <c r="PV499" s="309"/>
      <c r="PW499" s="309"/>
      <c r="PX499" s="309"/>
      <c r="PY499" s="309"/>
      <c r="PZ499" s="309"/>
      <c r="QA499" s="309"/>
      <c r="QB499" s="309"/>
      <c r="QC499" s="309"/>
      <c r="QD499" s="309"/>
      <c r="QE499" s="309"/>
      <c r="QF499" s="309"/>
      <c r="QG499" s="309"/>
      <c r="QH499" s="309"/>
      <c r="QI499" s="309"/>
      <c r="QJ499" s="309"/>
      <c r="QK499" s="309"/>
      <c r="QL499" s="309"/>
      <c r="QM499" s="309"/>
      <c r="QN499" s="309"/>
      <c r="QO499" s="309"/>
      <c r="QP499" s="309"/>
      <c r="QQ499" s="309"/>
      <c r="QR499" s="309"/>
      <c r="QS499" s="309"/>
      <c r="QT499" s="309"/>
      <c r="QU499" s="309"/>
      <c r="QV499" s="309"/>
      <c r="QW499" s="309"/>
      <c r="QX499" s="309"/>
      <c r="QY499" s="309"/>
      <c r="QZ499" s="309"/>
      <c r="RA499" s="309"/>
      <c r="RB499" s="309"/>
      <c r="RC499" s="309"/>
      <c r="RD499" s="309"/>
      <c r="RE499" s="309"/>
      <c r="RF499" s="309"/>
      <c r="RG499" s="309"/>
      <c r="RH499" s="309"/>
      <c r="RI499" s="309"/>
      <c r="RJ499" s="309"/>
      <c r="RK499" s="309"/>
      <c r="RL499" s="309"/>
      <c r="RM499" s="309"/>
      <c r="RN499" s="309"/>
      <c r="RO499" s="309"/>
      <c r="RP499" s="309"/>
      <c r="RQ499" s="309"/>
      <c r="RR499" s="309"/>
      <c r="RS499" s="309"/>
      <c r="RT499" s="309"/>
      <c r="RU499" s="309"/>
      <c r="RV499" s="309"/>
      <c r="RW499" s="309"/>
      <c r="RX499" s="309"/>
      <c r="RY499" s="309"/>
      <c r="RZ499" s="309"/>
      <c r="SA499" s="309"/>
      <c r="SB499" s="309"/>
      <c r="SC499" s="309"/>
      <c r="SD499" s="309"/>
      <c r="SE499" s="309"/>
      <c r="SF499" s="309"/>
      <c r="SG499" s="309"/>
      <c r="SH499" s="309"/>
      <c r="SI499" s="309"/>
      <c r="SJ499" s="309"/>
      <c r="SK499" s="309"/>
      <c r="SL499" s="309"/>
      <c r="SM499" s="309"/>
      <c r="SN499" s="309"/>
      <c r="SO499" s="309"/>
      <c r="SP499" s="309"/>
      <c r="SQ499" s="309"/>
      <c r="SR499" s="309"/>
      <c r="SS499" s="309"/>
      <c r="ST499" s="309"/>
      <c r="SU499" s="309"/>
      <c r="SV499" s="309"/>
      <c r="SW499" s="309"/>
      <c r="SX499" s="309"/>
      <c r="SY499" s="309"/>
      <c r="SZ499" s="309"/>
      <c r="TA499" s="309"/>
      <c r="TB499" s="309"/>
      <c r="TC499" s="309"/>
      <c r="TD499" s="309"/>
      <c r="TE499" s="309"/>
      <c r="TF499" s="309"/>
      <c r="TG499" s="309"/>
      <c r="TH499" s="309"/>
      <c r="TI499" s="309"/>
      <c r="TJ499" s="309"/>
      <c r="TK499" s="309"/>
      <c r="TL499" s="309"/>
      <c r="TM499" s="309"/>
      <c r="TN499" s="309"/>
      <c r="TO499" s="309"/>
      <c r="TP499" s="309"/>
      <c r="TQ499" s="309"/>
      <c r="TR499" s="309"/>
      <c r="TS499" s="309"/>
      <c r="TT499" s="309"/>
      <c r="TU499" s="309"/>
      <c r="TV499" s="309"/>
      <c r="TW499" s="309"/>
      <c r="TX499" s="309"/>
      <c r="TY499" s="309"/>
      <c r="TZ499" s="309"/>
      <c r="UA499" s="309"/>
      <c r="UB499" s="309"/>
      <c r="UC499" s="309"/>
      <c r="UD499" s="309"/>
      <c r="UE499" s="309"/>
      <c r="UF499" s="309"/>
      <c r="UG499" s="309"/>
      <c r="UH499" s="309"/>
      <c r="UI499" s="309"/>
      <c r="UJ499" s="309"/>
      <c r="UK499" s="309"/>
      <c r="UL499" s="309"/>
      <c r="UM499" s="309"/>
      <c r="UN499" s="309"/>
      <c r="UO499" s="309"/>
      <c r="UP499" s="309"/>
      <c r="UQ499" s="309"/>
      <c r="UR499" s="309"/>
      <c r="US499" s="309"/>
      <c r="UT499" s="309"/>
      <c r="UU499" s="309"/>
      <c r="UV499" s="309"/>
      <c r="UW499" s="309"/>
      <c r="UX499" s="309"/>
      <c r="UY499" s="309"/>
      <c r="UZ499" s="309"/>
      <c r="VA499" s="309"/>
      <c r="VB499" s="309"/>
      <c r="VC499" s="309"/>
      <c r="VD499" s="309"/>
      <c r="VE499" s="309"/>
      <c r="VF499" s="309"/>
      <c r="VG499" s="309"/>
      <c r="VH499" s="309"/>
      <c r="VI499" s="309"/>
      <c r="VJ499" s="309"/>
      <c r="VK499" s="309"/>
      <c r="VL499" s="309"/>
      <c r="VM499" s="309"/>
      <c r="VN499" s="309"/>
      <c r="VO499" s="309"/>
      <c r="VP499" s="309"/>
      <c r="VQ499" s="309"/>
      <c r="VR499" s="309"/>
      <c r="VS499" s="309"/>
      <c r="VT499" s="309"/>
      <c r="VU499" s="309"/>
      <c r="VV499" s="309"/>
      <c r="VW499" s="309"/>
      <c r="VX499" s="309"/>
      <c r="VY499" s="309"/>
      <c r="VZ499" s="309"/>
      <c r="WA499" s="309"/>
      <c r="WB499" s="309"/>
      <c r="WC499" s="309"/>
      <c r="WD499" s="309"/>
      <c r="WE499" s="309"/>
      <c r="WF499" s="309"/>
      <c r="WG499" s="309"/>
      <c r="WH499" s="309"/>
      <c r="WI499" s="309"/>
      <c r="WJ499" s="309"/>
      <c r="WK499" s="309"/>
      <c r="WL499" s="309"/>
      <c r="WM499" s="309"/>
      <c r="WN499" s="309"/>
      <c r="WO499" s="309"/>
      <c r="WP499" s="309"/>
      <c r="WQ499" s="309"/>
      <c r="WR499" s="309"/>
      <c r="WS499" s="309"/>
      <c r="WT499" s="309"/>
      <c r="WU499" s="309"/>
      <c r="WV499" s="309"/>
      <c r="WW499" s="309"/>
      <c r="WX499" s="309"/>
      <c r="WY499" s="309"/>
      <c r="WZ499" s="309"/>
      <c r="XA499" s="309"/>
      <c r="XB499" s="309"/>
      <c r="XC499" s="309"/>
      <c r="XD499" s="309"/>
      <c r="XE499" s="309"/>
      <c r="XF499" s="309"/>
      <c r="XG499" s="309"/>
      <c r="XH499" s="309"/>
      <c r="XI499" s="309"/>
      <c r="XJ499" s="309"/>
      <c r="XK499" s="309"/>
      <c r="XL499" s="309"/>
      <c r="XM499" s="309"/>
      <c r="XN499" s="309"/>
      <c r="XO499" s="309"/>
      <c r="XP499" s="309"/>
      <c r="XQ499" s="309"/>
      <c r="XR499" s="309"/>
      <c r="XS499" s="309"/>
      <c r="XT499" s="309"/>
      <c r="XU499" s="309"/>
      <c r="XV499" s="309"/>
      <c r="XW499" s="309"/>
      <c r="XX499" s="309"/>
      <c r="XY499" s="309"/>
      <c r="XZ499" s="309"/>
      <c r="YA499" s="309"/>
      <c r="YB499" s="309"/>
      <c r="YC499" s="309"/>
      <c r="YD499" s="309"/>
      <c r="YE499" s="309"/>
      <c r="YF499" s="309"/>
      <c r="YG499" s="309"/>
      <c r="YH499" s="309"/>
      <c r="YI499" s="309"/>
      <c r="YJ499" s="309"/>
      <c r="YK499" s="309"/>
      <c r="YL499" s="309"/>
      <c r="YM499" s="309"/>
      <c r="YN499" s="309"/>
      <c r="YO499" s="309"/>
      <c r="YP499" s="309"/>
      <c r="YQ499" s="309"/>
      <c r="YR499" s="309"/>
      <c r="YS499" s="309"/>
      <c r="YT499" s="309"/>
      <c r="YU499" s="309"/>
      <c r="YV499" s="309"/>
      <c r="YW499" s="309"/>
      <c r="YX499" s="309"/>
      <c r="YY499" s="309"/>
      <c r="YZ499" s="309"/>
      <c r="ZA499" s="309"/>
      <c r="ZB499" s="309"/>
      <c r="ZC499" s="309"/>
      <c r="ZD499" s="309"/>
      <c r="ZE499" s="309"/>
      <c r="ZF499" s="309"/>
      <c r="ZG499" s="309"/>
      <c r="ZH499" s="309"/>
      <c r="ZI499" s="309"/>
      <c r="ZJ499" s="309"/>
      <c r="ZK499" s="309"/>
      <c r="ZL499" s="309"/>
      <c r="ZM499" s="309"/>
      <c r="ZN499" s="309"/>
      <c r="ZO499" s="309"/>
      <c r="ZP499" s="309"/>
      <c r="ZQ499" s="309"/>
      <c r="ZR499" s="309"/>
      <c r="ZS499" s="309"/>
      <c r="ZT499" s="309"/>
      <c r="ZU499" s="309"/>
      <c r="ZV499" s="309"/>
      <c r="ZW499" s="309"/>
      <c r="ZX499" s="309"/>
      <c r="ZY499" s="309"/>
      <c r="ZZ499" s="309"/>
      <c r="AAA499" s="309"/>
      <c r="AAB499" s="309"/>
      <c r="AAC499" s="309"/>
      <c r="AAD499" s="309"/>
      <c r="AAE499" s="309"/>
      <c r="AAF499" s="309"/>
      <c r="AAG499" s="309"/>
      <c r="AAH499" s="309"/>
      <c r="AAI499" s="309"/>
      <c r="AAJ499" s="309"/>
      <c r="AAK499" s="309"/>
      <c r="AAL499" s="309"/>
      <c r="AAM499" s="309"/>
      <c r="AAN499" s="309"/>
      <c r="AAO499" s="309"/>
      <c r="AAP499" s="309"/>
      <c r="AAQ499" s="309"/>
      <c r="AAR499" s="309"/>
      <c r="AAS499" s="309"/>
      <c r="AAT499" s="309"/>
      <c r="AAU499" s="309"/>
      <c r="AAV499" s="309"/>
      <c r="AAW499" s="309"/>
      <c r="AAX499" s="309"/>
      <c r="AAY499" s="309"/>
      <c r="AAZ499" s="309"/>
      <c r="ABA499" s="309"/>
      <c r="ABB499" s="309"/>
      <c r="ABC499" s="309"/>
      <c r="ABD499" s="309"/>
      <c r="ABE499" s="309"/>
      <c r="ABF499" s="309"/>
      <c r="ABG499" s="309"/>
      <c r="ABH499" s="309"/>
      <c r="ABI499" s="309"/>
      <c r="ABJ499" s="309"/>
      <c r="ABK499" s="309"/>
      <c r="ABL499" s="309"/>
      <c r="ABM499" s="309"/>
      <c r="ABN499" s="309"/>
      <c r="ABO499" s="309"/>
      <c r="ABP499" s="309"/>
      <c r="ABQ499" s="309"/>
      <c r="ABR499" s="309"/>
      <c r="ABS499" s="309"/>
      <c r="ABT499" s="309"/>
      <c r="ABU499" s="309"/>
      <c r="ABV499" s="309"/>
      <c r="ABW499" s="309"/>
      <c r="ABX499" s="309"/>
      <c r="ABY499" s="309"/>
      <c r="ABZ499" s="309"/>
      <c r="ACA499" s="309"/>
      <c r="ACB499" s="309"/>
      <c r="ACC499" s="309"/>
      <c r="ACD499" s="309"/>
      <c r="ACE499" s="309"/>
      <c r="ACF499" s="309"/>
      <c r="ACG499" s="309"/>
      <c r="ACH499" s="309"/>
      <c r="ACI499" s="309"/>
      <c r="ACJ499" s="309"/>
      <c r="ACK499" s="309"/>
      <c r="ACL499" s="309"/>
      <c r="ACM499" s="309"/>
      <c r="ACN499" s="309"/>
      <c r="ACO499" s="309"/>
      <c r="ACP499" s="309"/>
      <c r="ACQ499" s="309"/>
      <c r="ACR499" s="309"/>
      <c r="ACS499" s="309"/>
      <c r="ACT499" s="309"/>
      <c r="ACU499" s="309"/>
      <c r="ACV499" s="309"/>
      <c r="ACW499" s="309"/>
      <c r="ACX499" s="309"/>
      <c r="ACY499" s="309"/>
      <c r="ACZ499" s="309"/>
      <c r="ADA499" s="309"/>
      <c r="ADB499" s="309"/>
      <c r="ADC499" s="309"/>
      <c r="ADD499" s="309"/>
      <c r="ADE499" s="309"/>
      <c r="ADF499" s="309"/>
      <c r="ADG499" s="309"/>
      <c r="ADH499" s="309"/>
      <c r="ADI499" s="309"/>
      <c r="ADJ499" s="309"/>
      <c r="ADK499" s="309"/>
      <c r="ADL499" s="309"/>
      <c r="ADM499" s="309"/>
      <c r="ADN499" s="309"/>
      <c r="ADO499" s="309"/>
      <c r="ADP499" s="309"/>
      <c r="ADQ499" s="309"/>
      <c r="ADR499" s="309"/>
      <c r="ADS499" s="309"/>
      <c r="ADT499" s="309"/>
      <c r="ADU499" s="309"/>
      <c r="ADV499" s="309"/>
      <c r="ADW499" s="309"/>
      <c r="ADX499" s="309"/>
      <c r="ADY499" s="309"/>
      <c r="ADZ499" s="309"/>
      <c r="AEA499" s="309"/>
      <c r="AEB499" s="309"/>
      <c r="AEC499" s="309"/>
      <c r="AED499" s="309"/>
      <c r="AEE499" s="309"/>
      <c r="AEF499" s="309"/>
      <c r="AEG499" s="309"/>
      <c r="AEH499" s="309"/>
      <c r="AEI499" s="309"/>
      <c r="AEJ499" s="309"/>
      <c r="AEK499" s="309"/>
      <c r="AEL499" s="309"/>
      <c r="AEM499" s="309"/>
      <c r="AEN499" s="309"/>
      <c r="AEO499" s="309"/>
      <c r="AEP499" s="309"/>
      <c r="AEQ499" s="309"/>
      <c r="AER499" s="309"/>
      <c r="AES499" s="309"/>
      <c r="AET499" s="309"/>
      <c r="AEU499" s="309"/>
      <c r="AEV499" s="309"/>
      <c r="AEW499" s="309"/>
      <c r="AEX499" s="309"/>
      <c r="AEY499" s="309"/>
      <c r="AEZ499" s="309"/>
      <c r="AFA499" s="309"/>
      <c r="AFB499" s="309"/>
      <c r="AFC499" s="309"/>
      <c r="AFD499" s="309"/>
      <c r="AFE499" s="309"/>
      <c r="AFF499" s="309"/>
      <c r="AFG499" s="309"/>
      <c r="AFH499" s="309"/>
      <c r="AFI499" s="309"/>
      <c r="AFJ499" s="309"/>
      <c r="AFK499" s="309"/>
      <c r="AFL499" s="309"/>
      <c r="AFM499" s="309"/>
      <c r="AFN499" s="309"/>
      <c r="AFO499" s="309"/>
      <c r="AFP499" s="309"/>
      <c r="AFQ499" s="309"/>
      <c r="AFR499" s="309"/>
      <c r="AFS499" s="309"/>
      <c r="AFT499" s="309"/>
      <c r="AFU499" s="309"/>
      <c r="AFV499" s="309"/>
      <c r="AFW499" s="309"/>
      <c r="AFX499" s="309"/>
      <c r="AFY499" s="309"/>
      <c r="AFZ499" s="309"/>
      <c r="AGA499" s="309"/>
      <c r="AGB499" s="309"/>
      <c r="AGC499" s="309"/>
      <c r="AGD499" s="309"/>
      <c r="AGE499" s="309"/>
      <c r="AGF499" s="309"/>
      <c r="AGG499" s="309"/>
      <c r="AGH499" s="309"/>
      <c r="AGI499" s="309"/>
      <c r="AGJ499" s="309"/>
      <c r="AGK499" s="309"/>
      <c r="AGL499" s="309"/>
      <c r="AGM499" s="309"/>
      <c r="AGN499" s="309"/>
      <c r="AGO499" s="309"/>
      <c r="AGP499" s="309"/>
      <c r="AGQ499" s="309"/>
      <c r="AGR499" s="309"/>
      <c r="AGS499" s="309"/>
      <c r="AGT499" s="309"/>
      <c r="AGU499" s="309"/>
      <c r="AGV499" s="309"/>
      <c r="AGW499" s="309"/>
      <c r="AGX499" s="309"/>
      <c r="AGY499" s="309"/>
      <c r="AGZ499" s="309"/>
      <c r="AHA499" s="309"/>
      <c r="AHB499" s="309"/>
      <c r="AHC499" s="309"/>
      <c r="AHD499" s="309"/>
      <c r="AHE499" s="309"/>
      <c r="AHF499" s="309"/>
      <c r="AHG499" s="309"/>
      <c r="AHH499" s="309"/>
      <c r="AHI499" s="309"/>
      <c r="AHJ499" s="309"/>
      <c r="AHK499" s="309"/>
      <c r="AHL499" s="309"/>
      <c r="AHM499" s="309"/>
      <c r="AHN499" s="309"/>
      <c r="AHO499" s="309"/>
      <c r="AHP499" s="309"/>
      <c r="AHQ499" s="309"/>
      <c r="AHR499" s="309"/>
      <c r="AHS499" s="309"/>
      <c r="AHT499" s="309"/>
      <c r="AHU499" s="309"/>
      <c r="AHV499" s="309"/>
      <c r="AHW499" s="309"/>
      <c r="AHX499" s="309"/>
      <c r="AHY499" s="309"/>
      <c r="AHZ499" s="309"/>
      <c r="AIA499" s="309"/>
      <c r="AIB499" s="309"/>
      <c r="AIC499" s="309"/>
      <c r="AID499" s="309"/>
      <c r="AIE499" s="309"/>
      <c r="AIF499" s="309"/>
      <c r="AIG499" s="309"/>
      <c r="AIH499" s="309"/>
      <c r="AII499" s="309"/>
      <c r="AIJ499" s="309"/>
      <c r="AIK499" s="309"/>
      <c r="AIL499" s="309"/>
      <c r="AIM499" s="309"/>
      <c r="AIN499" s="309"/>
      <c r="AIO499" s="309"/>
      <c r="AIP499" s="309"/>
      <c r="AIQ499" s="309"/>
      <c r="AIR499" s="309"/>
      <c r="AIS499" s="309"/>
      <c r="AIT499" s="309"/>
      <c r="AIU499" s="309"/>
      <c r="AIV499" s="309"/>
      <c r="AIW499" s="309"/>
      <c r="AIX499" s="309"/>
      <c r="AIY499" s="309"/>
      <c r="AIZ499" s="309"/>
      <c r="AJA499" s="309"/>
      <c r="AJB499" s="309"/>
      <c r="AJC499" s="309"/>
      <c r="AJD499" s="309"/>
      <c r="AJE499" s="309"/>
      <c r="AJF499" s="309"/>
      <c r="AJG499" s="309"/>
      <c r="AJH499" s="309"/>
      <c r="AJI499" s="309"/>
      <c r="AJJ499" s="309"/>
      <c r="AJK499" s="309"/>
      <c r="AJL499" s="309"/>
      <c r="AJM499" s="309"/>
      <c r="AJN499" s="309"/>
      <c r="AJO499" s="309"/>
      <c r="AJP499" s="309"/>
      <c r="AJQ499" s="309"/>
      <c r="AJR499" s="309"/>
      <c r="AJS499" s="309"/>
      <c r="AJT499" s="309"/>
      <c r="AJU499" s="309"/>
      <c r="AJV499" s="309"/>
      <c r="AJW499" s="309"/>
      <c r="AJX499" s="309"/>
      <c r="AJY499" s="309"/>
      <c r="AJZ499" s="309"/>
      <c r="AKA499" s="309"/>
      <c r="AKB499" s="309"/>
      <c r="AKC499" s="309"/>
      <c r="AKD499" s="309"/>
      <c r="AKE499" s="309"/>
      <c r="AKF499" s="309"/>
      <c r="AKG499" s="309"/>
      <c r="AKH499" s="309"/>
      <c r="AKI499" s="309"/>
      <c r="AKJ499" s="309"/>
      <c r="AKK499" s="309"/>
      <c r="AKL499" s="309"/>
      <c r="AKM499" s="309"/>
      <c r="AKN499" s="309"/>
      <c r="AKO499" s="309"/>
      <c r="AKP499" s="309"/>
      <c r="AKQ499" s="309"/>
      <c r="AKR499" s="309"/>
      <c r="AKS499" s="309"/>
      <c r="AKT499" s="309"/>
      <c r="AKU499" s="309"/>
      <c r="AKV499" s="309"/>
      <c r="AKW499" s="309"/>
      <c r="AKX499" s="309"/>
      <c r="AKY499" s="309"/>
      <c r="AKZ499" s="309"/>
      <c r="ALA499" s="309"/>
      <c r="ALB499" s="309"/>
      <c r="ALC499" s="309"/>
      <c r="ALD499" s="309"/>
      <c r="ALE499" s="309"/>
      <c r="ALF499" s="309"/>
      <c r="ALG499" s="309"/>
      <c r="ALH499" s="309"/>
      <c r="ALI499" s="309"/>
      <c r="ALJ499" s="309"/>
      <c r="ALK499" s="309"/>
      <c r="ALL499" s="309"/>
      <c r="ALM499" s="309"/>
      <c r="ALN499" s="309"/>
      <c r="ALO499" s="309"/>
      <c r="ALP499" s="309"/>
      <c r="ALQ499" s="309"/>
      <c r="ALR499" s="309"/>
      <c r="ALS499" s="309"/>
      <c r="ALT499" s="309"/>
      <c r="ALU499" s="309"/>
      <c r="ALV499" s="309"/>
      <c r="ALW499" s="309"/>
      <c r="ALX499" s="309"/>
      <c r="ALY499" s="309"/>
      <c r="ALZ499" s="309"/>
      <c r="AMA499" s="309"/>
      <c r="AMB499" s="309"/>
      <c r="AMC499" s="309"/>
      <c r="AMD499" s="309"/>
      <c r="AME499" s="309"/>
      <c r="AMF499" s="309"/>
      <c r="AMG499" s="309"/>
      <c r="AMH499" s="309"/>
      <c r="AMI499" s="309"/>
      <c r="AMJ499" s="309"/>
      <c r="AMK499" s="309"/>
      <c r="AML499" s="309"/>
      <c r="AMM499" s="309"/>
      <c r="AMN499" s="309"/>
      <c r="AMO499" s="309"/>
      <c r="AMP499" s="309"/>
      <c r="AMQ499" s="309"/>
      <c r="AMR499" s="309"/>
      <c r="AMS499" s="309"/>
      <c r="AMT499" s="309"/>
      <c r="AMU499" s="309"/>
      <c r="AMV499" s="309"/>
      <c r="AMW499" s="309"/>
      <c r="AMX499" s="309"/>
      <c r="AMY499" s="309"/>
      <c r="AMZ499" s="309"/>
      <c r="ANA499" s="309"/>
      <c r="ANB499" s="309"/>
      <c r="ANC499" s="309"/>
      <c r="AND499" s="309"/>
      <c r="ANE499" s="309"/>
      <c r="ANF499" s="309"/>
      <c r="ANG499" s="309"/>
      <c r="ANH499" s="309"/>
      <c r="ANI499" s="309"/>
      <c r="ANJ499" s="309"/>
      <c r="ANK499" s="309"/>
      <c r="ANL499" s="309"/>
      <c r="ANM499" s="309"/>
      <c r="ANN499" s="309"/>
      <c r="ANO499" s="309"/>
      <c r="ANP499" s="309"/>
      <c r="ANQ499" s="309"/>
      <c r="ANR499" s="309"/>
      <c r="ANS499" s="309"/>
      <c r="ANT499" s="309"/>
      <c r="ANU499" s="309"/>
      <c r="ANV499" s="309"/>
      <c r="ANW499" s="309"/>
      <c r="ANX499" s="309"/>
      <c r="ANY499" s="309"/>
      <c r="ANZ499" s="309"/>
      <c r="AOA499" s="309"/>
      <c r="AOB499" s="309"/>
      <c r="AOC499" s="309"/>
      <c r="AOD499" s="309"/>
      <c r="AOE499" s="309"/>
      <c r="AOF499" s="309"/>
      <c r="AOG499" s="309"/>
      <c r="AOH499" s="309"/>
      <c r="AOI499" s="309"/>
      <c r="AOJ499" s="309"/>
      <c r="AOK499" s="309"/>
      <c r="AOL499" s="309"/>
      <c r="AOM499" s="309"/>
      <c r="AON499" s="309"/>
      <c r="AOO499" s="309"/>
      <c r="AOP499" s="309"/>
      <c r="AOQ499" s="309"/>
      <c r="AOR499" s="309"/>
      <c r="AOS499" s="309"/>
      <c r="AOT499" s="309"/>
      <c r="AOU499" s="309"/>
      <c r="AOV499" s="309"/>
      <c r="AOW499" s="309"/>
      <c r="AOX499" s="309"/>
      <c r="AOY499" s="309"/>
      <c r="AOZ499" s="309"/>
      <c r="APA499" s="309"/>
      <c r="APB499" s="309"/>
      <c r="APC499" s="309"/>
      <c r="APD499" s="309"/>
      <c r="APE499" s="309"/>
      <c r="APF499" s="309"/>
      <c r="APG499" s="309"/>
      <c r="APH499" s="309"/>
      <c r="API499" s="309"/>
      <c r="APJ499" s="309"/>
      <c r="APK499" s="309"/>
      <c r="APL499" s="309"/>
      <c r="APM499" s="309"/>
      <c r="APN499" s="309"/>
      <c r="APO499" s="309"/>
      <c r="APP499" s="309"/>
      <c r="APQ499" s="309"/>
      <c r="APR499" s="309"/>
      <c r="APS499" s="309"/>
      <c r="APT499" s="309"/>
      <c r="APU499" s="309"/>
      <c r="APV499" s="309"/>
      <c r="APW499" s="309"/>
      <c r="APX499" s="309"/>
      <c r="APY499" s="309"/>
      <c r="APZ499" s="309"/>
      <c r="AQA499" s="309"/>
      <c r="AQB499" s="309"/>
      <c r="AQC499" s="309"/>
      <c r="AQD499" s="309"/>
      <c r="AQE499" s="309"/>
      <c r="AQF499" s="309"/>
      <c r="AQG499" s="309"/>
      <c r="AQH499" s="309"/>
      <c r="AQI499" s="309"/>
      <c r="AQJ499" s="309"/>
      <c r="AQK499" s="309"/>
      <c r="AQL499" s="309"/>
      <c r="AQM499" s="309"/>
      <c r="AQN499" s="309"/>
      <c r="AQO499" s="309"/>
      <c r="AQP499" s="309"/>
      <c r="AQQ499" s="309"/>
      <c r="AQR499" s="309"/>
      <c r="AQS499" s="309"/>
      <c r="AQT499" s="309"/>
      <c r="AQU499" s="309"/>
      <c r="AQV499" s="309"/>
      <c r="AQW499" s="309"/>
      <c r="AQX499" s="309"/>
      <c r="AQY499" s="309"/>
      <c r="AQZ499" s="309"/>
      <c r="ARA499" s="309"/>
      <c r="ARB499" s="309"/>
      <c r="ARC499" s="309"/>
      <c r="ARD499" s="309"/>
      <c r="ARE499" s="309"/>
      <c r="ARF499" s="309"/>
      <c r="ARG499" s="309"/>
      <c r="ARH499" s="309"/>
      <c r="ARI499" s="309"/>
      <c r="ARJ499" s="309"/>
      <c r="ARK499" s="309"/>
      <c r="ARL499" s="309"/>
      <c r="ARM499" s="309"/>
      <c r="ARN499" s="309"/>
      <c r="ARO499" s="309"/>
      <c r="ARP499" s="309"/>
      <c r="ARQ499" s="309"/>
      <c r="ARR499" s="309"/>
      <c r="ARS499" s="309"/>
      <c r="ART499" s="309"/>
      <c r="ARU499" s="309"/>
      <c r="ARV499" s="309"/>
      <c r="ARW499" s="309"/>
      <c r="ARX499" s="309"/>
      <c r="ARY499" s="309"/>
      <c r="ARZ499" s="309"/>
      <c r="ASA499" s="309"/>
      <c r="ASB499" s="309"/>
      <c r="ASC499" s="309"/>
      <c r="ASD499" s="309"/>
      <c r="ASE499" s="309"/>
      <c r="ASF499" s="309"/>
      <c r="ASG499" s="309"/>
      <c r="ASH499" s="309"/>
      <c r="ASI499" s="309"/>
      <c r="ASJ499" s="309"/>
      <c r="ASK499" s="309"/>
      <c r="ASL499" s="309"/>
      <c r="ASM499" s="309"/>
      <c r="ASN499" s="309"/>
      <c r="ASO499" s="309"/>
      <c r="ASP499" s="309"/>
      <c r="ASQ499" s="309"/>
      <c r="ASR499" s="309"/>
      <c r="ASS499" s="309"/>
      <c r="AST499" s="309"/>
      <c r="ASU499" s="309"/>
      <c r="ASV499" s="309"/>
      <c r="ASW499" s="309"/>
      <c r="ASX499" s="309"/>
      <c r="ASY499" s="309"/>
      <c r="ASZ499" s="309"/>
      <c r="ATA499" s="309"/>
      <c r="ATB499" s="309"/>
      <c r="ATC499" s="309"/>
      <c r="ATD499" s="309"/>
      <c r="ATE499" s="309"/>
      <c r="ATF499" s="309"/>
      <c r="ATG499" s="309"/>
      <c r="ATH499" s="309"/>
      <c r="ATI499" s="309"/>
      <c r="ATJ499" s="309"/>
      <c r="ATK499" s="309"/>
      <c r="ATL499" s="309"/>
      <c r="ATM499" s="309"/>
      <c r="ATN499" s="309"/>
      <c r="ATO499" s="309"/>
      <c r="ATP499" s="309"/>
      <c r="ATQ499" s="309"/>
      <c r="ATR499" s="309"/>
      <c r="ATS499" s="309"/>
      <c r="ATT499" s="309"/>
      <c r="ATU499" s="309"/>
      <c r="ATV499" s="309"/>
      <c r="ATW499" s="309"/>
      <c r="ATX499" s="309"/>
      <c r="ATY499" s="309"/>
      <c r="ATZ499" s="309"/>
      <c r="AUA499" s="309"/>
      <c r="AUB499" s="309"/>
      <c r="AUC499" s="309"/>
      <c r="AUD499" s="309"/>
      <c r="AUE499" s="309"/>
      <c r="AUF499" s="309"/>
      <c r="AUG499" s="309"/>
      <c r="AUH499" s="309"/>
      <c r="AUI499" s="309"/>
      <c r="AUJ499" s="309"/>
      <c r="AUK499" s="309"/>
      <c r="AUL499" s="309"/>
      <c r="AUM499" s="309"/>
      <c r="AUN499" s="309"/>
      <c r="AUO499" s="309"/>
      <c r="AUP499" s="309"/>
      <c r="AUQ499" s="309"/>
      <c r="AUR499" s="309"/>
      <c r="AUS499" s="309"/>
      <c r="AUT499" s="309"/>
      <c r="AUU499" s="309"/>
      <c r="AUV499" s="309"/>
      <c r="AUW499" s="309"/>
      <c r="AUX499" s="309"/>
      <c r="AUY499" s="309"/>
      <c r="AUZ499" s="309"/>
      <c r="AVA499" s="309"/>
      <c r="AVB499" s="309"/>
      <c r="AVC499" s="309"/>
      <c r="AVD499" s="309"/>
      <c r="AVE499" s="309"/>
      <c r="AVF499" s="309"/>
      <c r="AVG499" s="309"/>
      <c r="AVH499" s="309"/>
      <c r="AVI499" s="309"/>
      <c r="AVJ499" s="309"/>
      <c r="AVK499" s="309"/>
      <c r="AVL499" s="309"/>
      <c r="AVM499" s="309"/>
      <c r="AVN499" s="309"/>
      <c r="AVO499" s="309"/>
      <c r="AVP499" s="309"/>
      <c r="AVQ499" s="309"/>
      <c r="AVR499" s="309"/>
      <c r="AVS499" s="309"/>
      <c r="AVT499" s="309"/>
      <c r="AVU499" s="309"/>
      <c r="AVV499" s="309"/>
      <c r="AVW499" s="309"/>
      <c r="AVX499" s="309"/>
      <c r="AVY499" s="309"/>
      <c r="AVZ499" s="309"/>
      <c r="AWA499" s="309"/>
      <c r="AWB499" s="309"/>
      <c r="AWC499" s="309"/>
      <c r="AWD499" s="309"/>
      <c r="AWE499" s="309"/>
      <c r="AWF499" s="309"/>
      <c r="AWG499" s="309"/>
      <c r="AWH499" s="309"/>
      <c r="AWI499" s="309"/>
      <c r="AWJ499" s="309"/>
      <c r="AWK499" s="309"/>
      <c r="AWL499" s="309"/>
      <c r="AWM499" s="309"/>
      <c r="AWN499" s="309"/>
      <c r="AWO499" s="309"/>
      <c r="AWP499" s="309"/>
      <c r="AWQ499" s="309"/>
      <c r="AWR499" s="309"/>
      <c r="AWS499" s="309"/>
      <c r="AWT499" s="309"/>
      <c r="AWU499" s="309"/>
      <c r="AWV499" s="309"/>
      <c r="AWW499" s="309"/>
      <c r="AWX499" s="309"/>
      <c r="AWY499" s="309"/>
      <c r="AWZ499" s="309"/>
      <c r="AXA499" s="309"/>
      <c r="AXB499" s="309"/>
      <c r="AXC499" s="309"/>
      <c r="AXD499" s="309"/>
      <c r="AXE499" s="309"/>
      <c r="AXF499" s="309"/>
      <c r="AXG499" s="309"/>
      <c r="AXH499" s="309"/>
      <c r="AXI499" s="309"/>
      <c r="AXJ499" s="309"/>
      <c r="AXK499" s="309"/>
      <c r="AXL499" s="309"/>
      <c r="AXM499" s="309"/>
      <c r="AXN499" s="309"/>
      <c r="AXO499" s="309"/>
      <c r="AXP499" s="309"/>
      <c r="AXQ499" s="309"/>
      <c r="AXR499" s="309"/>
      <c r="AXS499" s="309"/>
      <c r="AXT499" s="309"/>
      <c r="AXU499" s="309"/>
      <c r="AXV499" s="309"/>
      <c r="AXW499" s="309"/>
      <c r="AXX499" s="309"/>
      <c r="AXY499" s="309"/>
      <c r="AXZ499" s="309"/>
      <c r="AYA499" s="309"/>
      <c r="AYB499" s="309"/>
      <c r="AYC499" s="309"/>
      <c r="AYD499" s="309"/>
      <c r="AYE499" s="309"/>
      <c r="AYF499" s="309"/>
      <c r="AYG499" s="309"/>
      <c r="AYH499" s="309"/>
      <c r="AYI499" s="309"/>
      <c r="AYJ499" s="309"/>
      <c r="AYK499" s="309"/>
      <c r="AYL499" s="309"/>
      <c r="AYM499" s="309"/>
      <c r="AYN499" s="309"/>
      <c r="AYO499" s="309"/>
      <c r="AYP499" s="309"/>
      <c r="AYQ499" s="309"/>
      <c r="AYR499" s="309"/>
      <c r="AYS499" s="309"/>
      <c r="AYT499" s="309"/>
      <c r="AYU499" s="309"/>
      <c r="AYV499" s="309"/>
      <c r="AYW499" s="309"/>
      <c r="AYX499" s="309"/>
      <c r="AYY499" s="309"/>
      <c r="AYZ499" s="309"/>
      <c r="AZA499" s="309"/>
      <c r="AZB499" s="309"/>
      <c r="AZC499" s="309"/>
      <c r="AZD499" s="309"/>
      <c r="AZE499" s="309"/>
      <c r="AZF499" s="309"/>
      <c r="AZG499" s="309"/>
      <c r="AZH499" s="309"/>
      <c r="AZI499" s="309"/>
      <c r="AZJ499" s="309"/>
      <c r="AZK499" s="309"/>
      <c r="AZL499" s="309"/>
      <c r="AZM499" s="309"/>
      <c r="AZN499" s="309"/>
      <c r="AZO499" s="309"/>
      <c r="AZP499" s="309"/>
      <c r="AZQ499" s="309"/>
      <c r="AZR499" s="309"/>
      <c r="AZS499" s="309"/>
      <c r="AZT499" s="309"/>
      <c r="AZU499" s="309"/>
      <c r="AZV499" s="309"/>
      <c r="AZW499" s="309"/>
      <c r="AZX499" s="309"/>
      <c r="AZY499" s="309"/>
      <c r="AZZ499" s="309"/>
      <c r="BAA499" s="309"/>
      <c r="BAB499" s="309"/>
      <c r="BAC499" s="309"/>
      <c r="BAD499" s="309"/>
      <c r="BAE499" s="309"/>
      <c r="BAF499" s="309"/>
      <c r="BAG499" s="309"/>
      <c r="BAH499" s="309"/>
      <c r="BAI499" s="309"/>
      <c r="BAJ499" s="309"/>
      <c r="BAK499" s="309"/>
      <c r="BAL499" s="309"/>
      <c r="BAM499" s="309"/>
      <c r="BAN499" s="309"/>
      <c r="BAO499" s="309"/>
      <c r="BAP499" s="309"/>
      <c r="BAQ499" s="309"/>
      <c r="BAR499" s="309"/>
      <c r="BAS499" s="309"/>
      <c r="BAT499" s="309"/>
      <c r="BAU499" s="309"/>
      <c r="BAV499" s="309"/>
      <c r="BAW499" s="309"/>
      <c r="BAX499" s="309"/>
      <c r="BAY499" s="309"/>
      <c r="BAZ499" s="309"/>
      <c r="BBA499" s="309"/>
      <c r="BBB499" s="309"/>
      <c r="BBC499" s="309"/>
      <c r="BBD499" s="309"/>
      <c r="BBE499" s="309"/>
      <c r="BBF499" s="309"/>
      <c r="BBG499" s="309"/>
      <c r="BBH499" s="309"/>
      <c r="BBI499" s="309"/>
      <c r="BBJ499" s="309"/>
      <c r="BBK499" s="309"/>
      <c r="BBL499" s="309"/>
      <c r="BBM499" s="309"/>
      <c r="BBN499" s="309"/>
      <c r="BBO499" s="309"/>
      <c r="BBP499" s="309"/>
      <c r="BBQ499" s="309"/>
      <c r="BBR499" s="309"/>
      <c r="BBS499" s="309"/>
      <c r="BBT499" s="309"/>
      <c r="BBU499" s="309"/>
      <c r="BBV499" s="309"/>
      <c r="BBW499" s="309"/>
      <c r="BBX499" s="309"/>
      <c r="BBY499" s="309"/>
      <c r="BBZ499" s="309"/>
      <c r="BCA499" s="309"/>
      <c r="BCB499" s="309"/>
      <c r="BCC499" s="309"/>
      <c r="BCD499" s="309"/>
      <c r="BCE499" s="309"/>
      <c r="BCF499" s="309"/>
      <c r="BCG499" s="309"/>
      <c r="BCH499" s="309"/>
      <c r="BCI499" s="309"/>
      <c r="BCJ499" s="309"/>
      <c r="BCK499" s="309"/>
      <c r="BCL499" s="309"/>
      <c r="BCM499" s="309"/>
      <c r="BCN499" s="309"/>
      <c r="BCO499" s="309"/>
      <c r="BCP499" s="309"/>
      <c r="BCQ499" s="309"/>
      <c r="BCR499" s="309"/>
      <c r="BCS499" s="309"/>
      <c r="BCT499" s="309"/>
      <c r="BCU499" s="309"/>
      <c r="BCV499" s="309"/>
      <c r="BCW499" s="309"/>
      <c r="BCX499" s="309"/>
      <c r="BCY499" s="309"/>
      <c r="BCZ499" s="309"/>
      <c r="BDA499" s="309"/>
      <c r="BDB499" s="309"/>
      <c r="BDC499" s="309"/>
      <c r="BDD499" s="309"/>
      <c r="BDE499" s="309"/>
      <c r="BDF499" s="309"/>
      <c r="BDG499" s="309"/>
      <c r="BDH499" s="309"/>
      <c r="BDI499" s="309"/>
      <c r="BDJ499" s="309"/>
      <c r="BDK499" s="309"/>
      <c r="BDL499" s="309"/>
      <c r="BDM499" s="309"/>
      <c r="BDN499" s="309"/>
      <c r="BDO499" s="309"/>
      <c r="BDP499" s="309"/>
      <c r="BDQ499" s="309"/>
      <c r="BDR499" s="309"/>
      <c r="BDS499" s="309"/>
      <c r="BDT499" s="309"/>
      <c r="BDU499" s="309"/>
      <c r="BDV499" s="309"/>
      <c r="BDW499" s="309"/>
      <c r="BDX499" s="309"/>
      <c r="BDY499" s="309"/>
      <c r="BDZ499" s="309"/>
      <c r="BEA499" s="309"/>
      <c r="BEB499" s="309"/>
      <c r="BEC499" s="309"/>
      <c r="BED499" s="309"/>
      <c r="BEE499" s="309"/>
      <c r="BEF499" s="309"/>
      <c r="BEG499" s="309"/>
      <c r="BEH499" s="309"/>
      <c r="BEI499" s="309"/>
      <c r="BEJ499" s="309"/>
      <c r="BEK499" s="309"/>
      <c r="BEL499" s="309"/>
      <c r="BEM499" s="309"/>
      <c r="BEN499" s="309"/>
      <c r="BEO499" s="309"/>
      <c r="BEP499" s="309"/>
      <c r="BEQ499" s="309"/>
      <c r="BER499" s="309"/>
      <c r="BES499" s="309"/>
      <c r="BET499" s="309"/>
      <c r="BEU499" s="309"/>
      <c r="BEV499" s="309"/>
      <c r="BEW499" s="309"/>
      <c r="BEX499" s="309"/>
      <c r="BEY499" s="309"/>
      <c r="BEZ499" s="309"/>
      <c r="BFA499" s="309"/>
      <c r="BFB499" s="309"/>
      <c r="BFC499" s="309"/>
      <c r="BFD499" s="309"/>
      <c r="BFE499" s="309"/>
      <c r="BFF499" s="309"/>
      <c r="BFG499" s="309"/>
      <c r="BFH499" s="309"/>
      <c r="BFI499" s="309"/>
      <c r="BFJ499" s="309"/>
      <c r="BFK499" s="309"/>
      <c r="BFL499" s="309"/>
      <c r="BFM499" s="309"/>
      <c r="BFN499" s="309"/>
      <c r="BFO499" s="309"/>
      <c r="BFP499" s="309"/>
      <c r="BFQ499" s="309"/>
      <c r="BFR499" s="309"/>
      <c r="BFS499" s="309"/>
      <c r="BFT499" s="309"/>
      <c r="BFU499" s="309"/>
      <c r="BFV499" s="309"/>
      <c r="BFW499" s="309"/>
      <c r="BFX499" s="309"/>
      <c r="BFY499" s="309"/>
      <c r="BFZ499" s="309"/>
      <c r="BGA499" s="309"/>
      <c r="BGB499" s="309"/>
      <c r="BGC499" s="309"/>
      <c r="BGD499" s="309"/>
      <c r="BGE499" s="309"/>
      <c r="BGF499" s="309"/>
      <c r="BGG499" s="309"/>
      <c r="BGH499" s="309"/>
    </row>
    <row r="500" spans="6:1542" s="18" customFormat="1" ht="14.45" customHeight="1" x14ac:dyDescent="0.25">
      <c r="F500" s="68"/>
      <c r="Y500" s="68"/>
      <c r="AC500" s="309"/>
      <c r="AD500" s="309"/>
      <c r="AE500" s="309"/>
      <c r="AF500" s="309"/>
      <c r="AG500" s="309"/>
      <c r="AH500" s="309"/>
      <c r="AI500" s="309"/>
      <c r="AJ500" s="309"/>
      <c r="AK500" s="309"/>
      <c r="AL500" s="309"/>
      <c r="AM500" s="309"/>
      <c r="AN500" s="309"/>
      <c r="AO500" s="309"/>
      <c r="AP500" s="309"/>
      <c r="AQ500" s="309"/>
      <c r="AR500" s="309"/>
      <c r="AS500" s="309"/>
      <c r="AT500" s="309"/>
      <c r="AU500" s="309"/>
      <c r="AV500" s="309"/>
      <c r="AW500" s="309"/>
      <c r="AX500" s="309"/>
      <c r="AY500" s="309"/>
      <c r="AZ500" s="309"/>
      <c r="BA500" s="309"/>
      <c r="BB500" s="309"/>
      <c r="BC500" s="309"/>
      <c r="BD500" s="309"/>
      <c r="BE500" s="309"/>
      <c r="BF500" s="309"/>
      <c r="BG500" s="309"/>
      <c r="BH500" s="309"/>
      <c r="BI500" s="309"/>
      <c r="BJ500" s="309"/>
      <c r="BK500" s="309"/>
      <c r="BL500" s="309"/>
      <c r="BM500" s="309"/>
      <c r="BN500" s="309"/>
      <c r="BO500" s="309"/>
      <c r="BP500" s="309"/>
      <c r="BQ500" s="309"/>
      <c r="BR500" s="309"/>
      <c r="BS500" s="309"/>
      <c r="BT500" s="309"/>
      <c r="BU500" s="309"/>
      <c r="BV500" s="309"/>
      <c r="BW500" s="309"/>
      <c r="BX500" s="309"/>
      <c r="BY500" s="309"/>
      <c r="BZ500" s="309"/>
      <c r="CA500" s="309"/>
      <c r="CB500" s="309"/>
      <c r="CC500" s="309"/>
      <c r="CD500" s="309"/>
      <c r="CE500" s="309"/>
      <c r="CF500" s="309"/>
      <c r="CG500" s="309"/>
      <c r="CH500" s="309"/>
      <c r="CI500" s="309"/>
      <c r="CJ500" s="309"/>
      <c r="CK500" s="309"/>
      <c r="CL500" s="309"/>
      <c r="CM500" s="309"/>
      <c r="CN500" s="309"/>
      <c r="CO500" s="309"/>
      <c r="CP500" s="309"/>
      <c r="CQ500" s="309"/>
      <c r="CR500" s="309"/>
      <c r="CS500" s="309"/>
      <c r="CT500" s="309"/>
      <c r="CU500" s="309"/>
      <c r="CV500" s="309"/>
      <c r="CW500" s="309"/>
      <c r="CX500" s="309"/>
      <c r="CY500" s="309"/>
      <c r="CZ500" s="309"/>
      <c r="DA500" s="309"/>
      <c r="DB500" s="309"/>
      <c r="DC500" s="309"/>
      <c r="DD500" s="309"/>
      <c r="DE500" s="309"/>
      <c r="DF500" s="309"/>
      <c r="DG500" s="309"/>
      <c r="DH500" s="309"/>
      <c r="DI500" s="309"/>
      <c r="DJ500" s="309"/>
      <c r="DK500" s="309"/>
      <c r="DL500" s="309"/>
      <c r="DM500" s="309"/>
      <c r="DN500" s="309"/>
      <c r="DO500" s="309"/>
      <c r="DP500" s="309"/>
      <c r="DQ500" s="309"/>
      <c r="DR500" s="309"/>
      <c r="DS500" s="309"/>
      <c r="DT500" s="309"/>
      <c r="DU500" s="309"/>
      <c r="DV500" s="309"/>
      <c r="DW500" s="309"/>
      <c r="DX500" s="309"/>
      <c r="DY500" s="309"/>
      <c r="DZ500" s="309"/>
      <c r="EA500" s="309"/>
      <c r="EB500" s="309"/>
      <c r="EC500" s="309"/>
      <c r="ED500" s="309"/>
      <c r="EE500" s="309"/>
      <c r="EF500" s="309"/>
      <c r="EG500" s="309"/>
      <c r="EH500" s="309"/>
      <c r="EI500" s="309"/>
      <c r="EJ500" s="309"/>
      <c r="EK500" s="309"/>
      <c r="EL500" s="309"/>
      <c r="EM500" s="309"/>
      <c r="EN500" s="309"/>
      <c r="EO500" s="309"/>
      <c r="EP500" s="309"/>
      <c r="EQ500" s="309"/>
      <c r="ER500" s="309"/>
      <c r="ES500" s="309"/>
      <c r="ET500" s="309"/>
      <c r="EU500" s="309"/>
      <c r="EV500" s="309"/>
      <c r="EW500" s="309"/>
      <c r="EX500" s="309"/>
      <c r="EY500" s="309"/>
      <c r="EZ500" s="309"/>
      <c r="FA500" s="309"/>
      <c r="FB500" s="309"/>
      <c r="FC500" s="309"/>
      <c r="FD500" s="309"/>
      <c r="FE500" s="309"/>
      <c r="FF500" s="309"/>
      <c r="FG500" s="309"/>
      <c r="FH500" s="309"/>
      <c r="FI500" s="309"/>
      <c r="FJ500" s="309"/>
      <c r="FK500" s="309"/>
      <c r="FL500" s="309"/>
      <c r="FM500" s="309"/>
      <c r="FN500" s="309"/>
      <c r="FO500" s="309"/>
      <c r="FP500" s="309"/>
      <c r="FQ500" s="309"/>
      <c r="FR500" s="309"/>
      <c r="FS500" s="309"/>
      <c r="FT500" s="309"/>
      <c r="FU500" s="309"/>
      <c r="FV500" s="309"/>
      <c r="FW500" s="309"/>
      <c r="FX500" s="309"/>
      <c r="FY500" s="309"/>
      <c r="FZ500" s="309"/>
      <c r="GA500" s="309"/>
      <c r="GB500" s="309"/>
      <c r="GC500" s="309"/>
      <c r="GD500" s="309"/>
      <c r="GE500" s="309"/>
      <c r="GF500" s="309"/>
      <c r="GG500" s="309"/>
      <c r="GH500" s="309"/>
      <c r="GI500" s="309"/>
      <c r="GJ500" s="309"/>
      <c r="GK500" s="309"/>
      <c r="GL500" s="309"/>
      <c r="GM500" s="309"/>
      <c r="GN500" s="309"/>
      <c r="GO500" s="309"/>
      <c r="GP500" s="309"/>
      <c r="GQ500" s="309"/>
      <c r="GR500" s="309"/>
      <c r="GS500" s="309"/>
      <c r="GT500" s="309"/>
      <c r="GU500" s="309"/>
      <c r="GV500" s="309"/>
      <c r="GW500" s="309"/>
      <c r="GX500" s="309"/>
      <c r="GY500" s="309"/>
      <c r="GZ500" s="309"/>
      <c r="HA500" s="309"/>
      <c r="HB500" s="309"/>
      <c r="HC500" s="309"/>
      <c r="HD500" s="309"/>
      <c r="HE500" s="309"/>
      <c r="HF500" s="309"/>
      <c r="HG500" s="309"/>
      <c r="HH500" s="309"/>
      <c r="HI500" s="309"/>
      <c r="HJ500" s="309"/>
      <c r="HK500" s="309"/>
      <c r="HL500" s="309"/>
      <c r="HM500" s="309"/>
      <c r="HN500" s="309"/>
      <c r="HO500" s="309"/>
      <c r="HP500" s="309"/>
      <c r="HQ500" s="309"/>
      <c r="HR500" s="309"/>
      <c r="HS500" s="309"/>
      <c r="HT500" s="309"/>
      <c r="HU500" s="309"/>
      <c r="HV500" s="309"/>
      <c r="HW500" s="309"/>
      <c r="HX500" s="309"/>
      <c r="HY500" s="309"/>
      <c r="HZ500" s="309"/>
      <c r="IA500" s="309"/>
      <c r="IB500" s="309"/>
      <c r="IC500" s="309"/>
      <c r="ID500" s="309"/>
      <c r="IE500" s="309"/>
      <c r="IF500" s="309"/>
      <c r="IG500" s="309"/>
      <c r="IH500" s="309"/>
      <c r="II500" s="309"/>
      <c r="IJ500" s="309"/>
      <c r="IK500" s="309"/>
      <c r="IL500" s="309"/>
      <c r="IM500" s="309"/>
      <c r="IN500" s="309"/>
      <c r="IO500" s="309"/>
      <c r="IP500" s="309"/>
      <c r="IQ500" s="309"/>
      <c r="IR500" s="309"/>
      <c r="IS500" s="309"/>
      <c r="IT500" s="309"/>
      <c r="IU500" s="309"/>
      <c r="IV500" s="309"/>
      <c r="IW500" s="309"/>
      <c r="IX500" s="309"/>
      <c r="IY500" s="309"/>
      <c r="IZ500" s="309"/>
      <c r="JA500" s="309"/>
      <c r="JB500" s="309"/>
      <c r="JC500" s="309"/>
      <c r="JD500" s="309"/>
      <c r="JE500" s="309"/>
      <c r="JF500" s="309"/>
      <c r="JG500" s="309"/>
      <c r="JH500" s="309"/>
      <c r="JI500" s="309"/>
      <c r="JJ500" s="309"/>
      <c r="JK500" s="309"/>
      <c r="JL500" s="309"/>
      <c r="JM500" s="309"/>
      <c r="JN500" s="309"/>
      <c r="JO500" s="309"/>
      <c r="JP500" s="309"/>
      <c r="JQ500" s="309"/>
      <c r="JR500" s="309"/>
      <c r="JS500" s="309"/>
      <c r="JT500" s="309"/>
      <c r="JU500" s="309"/>
      <c r="JV500" s="309"/>
      <c r="JW500" s="309"/>
      <c r="JX500" s="309"/>
      <c r="JY500" s="309"/>
      <c r="JZ500" s="309"/>
      <c r="KA500" s="309"/>
      <c r="KB500" s="309"/>
      <c r="KC500" s="309"/>
      <c r="KD500" s="309"/>
      <c r="KE500" s="309"/>
      <c r="KF500" s="309"/>
      <c r="KG500" s="309"/>
      <c r="KH500" s="309"/>
      <c r="KI500" s="309"/>
      <c r="KJ500" s="309"/>
      <c r="KK500" s="309"/>
      <c r="KL500" s="309"/>
      <c r="KM500" s="309"/>
      <c r="KN500" s="309"/>
      <c r="KO500" s="309"/>
      <c r="KP500" s="309"/>
      <c r="KQ500" s="309"/>
      <c r="KR500" s="309"/>
      <c r="KS500" s="309"/>
      <c r="KT500" s="309"/>
      <c r="KU500" s="309"/>
      <c r="KV500" s="309"/>
      <c r="KW500" s="309"/>
      <c r="KX500" s="309"/>
      <c r="KY500" s="309"/>
      <c r="KZ500" s="309"/>
      <c r="LA500" s="309"/>
      <c r="LB500" s="309"/>
      <c r="LC500" s="309"/>
      <c r="LD500" s="309"/>
      <c r="LE500" s="309"/>
      <c r="LF500" s="309"/>
      <c r="LG500" s="309"/>
      <c r="LH500" s="309"/>
      <c r="LI500" s="309"/>
      <c r="LJ500" s="309"/>
      <c r="LK500" s="309"/>
      <c r="LL500" s="309"/>
      <c r="LM500" s="309"/>
      <c r="LN500" s="309"/>
      <c r="LO500" s="309"/>
      <c r="LP500" s="309"/>
      <c r="LQ500" s="309"/>
      <c r="LR500" s="309"/>
      <c r="LS500" s="309"/>
      <c r="LT500" s="309"/>
      <c r="LU500" s="309"/>
      <c r="LV500" s="309"/>
      <c r="LW500" s="309"/>
      <c r="LX500" s="309"/>
      <c r="LY500" s="309"/>
      <c r="LZ500" s="309"/>
      <c r="MA500" s="309"/>
      <c r="MB500" s="309"/>
      <c r="MC500" s="309"/>
      <c r="MD500" s="309"/>
      <c r="ME500" s="309"/>
      <c r="MF500" s="309"/>
      <c r="MG500" s="309"/>
      <c r="MH500" s="309"/>
      <c r="MI500" s="309"/>
      <c r="MJ500" s="309"/>
      <c r="MK500" s="309"/>
      <c r="ML500" s="309"/>
      <c r="MM500" s="309"/>
      <c r="MN500" s="309"/>
      <c r="MO500" s="309"/>
      <c r="MP500" s="309"/>
      <c r="MQ500" s="309"/>
      <c r="MR500" s="309"/>
      <c r="MS500" s="309"/>
      <c r="MT500" s="309"/>
      <c r="MU500" s="309"/>
      <c r="MV500" s="309"/>
      <c r="MW500" s="309"/>
      <c r="MX500" s="309"/>
      <c r="MY500" s="309"/>
      <c r="MZ500" s="309"/>
      <c r="NA500" s="309"/>
      <c r="NB500" s="309"/>
      <c r="NC500" s="309"/>
      <c r="ND500" s="309"/>
      <c r="NE500" s="309"/>
      <c r="NF500" s="309"/>
      <c r="NG500" s="309"/>
      <c r="NH500" s="309"/>
      <c r="NI500" s="309"/>
      <c r="NJ500" s="309"/>
      <c r="NK500" s="309"/>
      <c r="NL500" s="309"/>
      <c r="NM500" s="309"/>
      <c r="NN500" s="309"/>
      <c r="NO500" s="309"/>
      <c r="NP500" s="309"/>
      <c r="NQ500" s="309"/>
      <c r="NR500" s="309"/>
      <c r="NS500" s="309"/>
      <c r="NT500" s="309"/>
      <c r="NU500" s="309"/>
      <c r="NV500" s="309"/>
      <c r="NW500" s="309"/>
      <c r="NX500" s="309"/>
      <c r="NY500" s="309"/>
      <c r="NZ500" s="309"/>
      <c r="OA500" s="309"/>
      <c r="OB500" s="309"/>
      <c r="OC500" s="309"/>
      <c r="OD500" s="309"/>
      <c r="OE500" s="309"/>
      <c r="OF500" s="309"/>
      <c r="OG500" s="309"/>
      <c r="OH500" s="309"/>
      <c r="OI500" s="309"/>
      <c r="OJ500" s="309"/>
      <c r="OK500" s="309"/>
      <c r="OL500" s="309"/>
      <c r="OM500" s="309"/>
      <c r="ON500" s="309"/>
      <c r="OO500" s="309"/>
      <c r="OP500" s="309"/>
      <c r="OQ500" s="309"/>
      <c r="OR500" s="309"/>
      <c r="OS500" s="309"/>
      <c r="OT500" s="309"/>
      <c r="OU500" s="309"/>
      <c r="OV500" s="309"/>
      <c r="OW500" s="309"/>
      <c r="OX500" s="309"/>
      <c r="OY500" s="309"/>
      <c r="OZ500" s="309"/>
      <c r="PA500" s="309"/>
      <c r="PB500" s="309"/>
      <c r="PC500" s="309"/>
      <c r="PD500" s="309"/>
      <c r="PE500" s="309"/>
      <c r="PF500" s="309"/>
      <c r="PG500" s="309"/>
      <c r="PH500" s="309"/>
      <c r="PI500" s="309"/>
      <c r="PJ500" s="309"/>
      <c r="PK500" s="309"/>
      <c r="PL500" s="309"/>
      <c r="PM500" s="309"/>
      <c r="PN500" s="309"/>
      <c r="PO500" s="309"/>
      <c r="PP500" s="309"/>
      <c r="PQ500" s="309"/>
      <c r="PR500" s="309"/>
      <c r="PS500" s="309"/>
      <c r="PT500" s="309"/>
      <c r="PU500" s="309"/>
      <c r="PV500" s="309"/>
      <c r="PW500" s="309"/>
      <c r="PX500" s="309"/>
      <c r="PY500" s="309"/>
      <c r="PZ500" s="309"/>
      <c r="QA500" s="309"/>
      <c r="QB500" s="309"/>
      <c r="QC500" s="309"/>
      <c r="QD500" s="309"/>
      <c r="QE500" s="309"/>
      <c r="QF500" s="309"/>
      <c r="QG500" s="309"/>
      <c r="QH500" s="309"/>
      <c r="QI500" s="309"/>
      <c r="QJ500" s="309"/>
      <c r="QK500" s="309"/>
      <c r="QL500" s="309"/>
      <c r="QM500" s="309"/>
      <c r="QN500" s="309"/>
      <c r="QO500" s="309"/>
      <c r="QP500" s="309"/>
      <c r="QQ500" s="309"/>
      <c r="QR500" s="309"/>
      <c r="QS500" s="309"/>
      <c r="QT500" s="309"/>
      <c r="QU500" s="309"/>
      <c r="QV500" s="309"/>
      <c r="QW500" s="309"/>
      <c r="QX500" s="309"/>
      <c r="QY500" s="309"/>
      <c r="QZ500" s="309"/>
      <c r="RA500" s="309"/>
      <c r="RB500" s="309"/>
      <c r="RC500" s="309"/>
      <c r="RD500" s="309"/>
      <c r="RE500" s="309"/>
      <c r="RF500" s="309"/>
      <c r="RG500" s="309"/>
      <c r="RH500" s="309"/>
      <c r="RI500" s="309"/>
      <c r="RJ500" s="309"/>
      <c r="RK500" s="309"/>
      <c r="RL500" s="309"/>
      <c r="RM500" s="309"/>
      <c r="RN500" s="309"/>
      <c r="RO500" s="309"/>
      <c r="RP500" s="309"/>
      <c r="RQ500" s="309"/>
      <c r="RR500" s="309"/>
      <c r="RS500" s="309"/>
      <c r="RT500" s="309"/>
      <c r="RU500" s="309"/>
      <c r="RV500" s="309"/>
      <c r="RW500" s="309"/>
      <c r="RX500" s="309"/>
      <c r="RY500" s="309"/>
      <c r="RZ500" s="309"/>
      <c r="SA500" s="309"/>
      <c r="SB500" s="309"/>
      <c r="SC500" s="309"/>
      <c r="SD500" s="309"/>
      <c r="SE500" s="309"/>
      <c r="SF500" s="309"/>
      <c r="SG500" s="309"/>
      <c r="SH500" s="309"/>
      <c r="SI500" s="309"/>
      <c r="SJ500" s="309"/>
      <c r="SK500" s="309"/>
      <c r="SL500" s="309"/>
      <c r="SM500" s="309"/>
      <c r="SN500" s="309"/>
      <c r="SO500" s="309"/>
      <c r="SP500" s="309"/>
      <c r="SQ500" s="309"/>
      <c r="SR500" s="309"/>
      <c r="SS500" s="309"/>
      <c r="ST500" s="309"/>
      <c r="SU500" s="309"/>
      <c r="SV500" s="309"/>
      <c r="SW500" s="309"/>
      <c r="SX500" s="309"/>
      <c r="SY500" s="309"/>
      <c r="SZ500" s="309"/>
      <c r="TA500" s="309"/>
      <c r="TB500" s="309"/>
      <c r="TC500" s="309"/>
      <c r="TD500" s="309"/>
      <c r="TE500" s="309"/>
      <c r="TF500" s="309"/>
      <c r="TG500" s="309"/>
      <c r="TH500" s="309"/>
      <c r="TI500" s="309"/>
      <c r="TJ500" s="309"/>
      <c r="TK500" s="309"/>
      <c r="TL500" s="309"/>
      <c r="TM500" s="309"/>
      <c r="TN500" s="309"/>
      <c r="TO500" s="309"/>
      <c r="TP500" s="309"/>
      <c r="TQ500" s="309"/>
      <c r="TR500" s="309"/>
      <c r="TS500" s="309"/>
      <c r="TT500" s="309"/>
      <c r="TU500" s="309"/>
      <c r="TV500" s="309"/>
      <c r="TW500" s="309"/>
      <c r="TX500" s="309"/>
      <c r="TY500" s="309"/>
      <c r="TZ500" s="309"/>
      <c r="UA500" s="309"/>
      <c r="UB500" s="309"/>
      <c r="UC500" s="309"/>
      <c r="UD500" s="309"/>
      <c r="UE500" s="309"/>
      <c r="UF500" s="309"/>
      <c r="UG500" s="309"/>
      <c r="UH500" s="309"/>
      <c r="UI500" s="309"/>
      <c r="UJ500" s="309"/>
      <c r="UK500" s="309"/>
      <c r="UL500" s="309"/>
      <c r="UM500" s="309"/>
      <c r="UN500" s="309"/>
      <c r="UO500" s="309"/>
      <c r="UP500" s="309"/>
      <c r="UQ500" s="309"/>
      <c r="UR500" s="309"/>
      <c r="US500" s="309"/>
      <c r="UT500" s="309"/>
      <c r="UU500" s="309"/>
      <c r="UV500" s="309"/>
      <c r="UW500" s="309"/>
      <c r="UX500" s="309"/>
      <c r="UY500" s="309"/>
      <c r="UZ500" s="309"/>
      <c r="VA500" s="309"/>
      <c r="VB500" s="309"/>
      <c r="VC500" s="309"/>
      <c r="VD500" s="309"/>
      <c r="VE500" s="309"/>
      <c r="VF500" s="309"/>
      <c r="VG500" s="309"/>
      <c r="VH500" s="309"/>
      <c r="VI500" s="309"/>
      <c r="VJ500" s="309"/>
      <c r="VK500" s="309"/>
      <c r="VL500" s="309"/>
      <c r="VM500" s="309"/>
      <c r="VN500" s="309"/>
      <c r="VO500" s="309"/>
      <c r="VP500" s="309"/>
      <c r="VQ500" s="309"/>
      <c r="VR500" s="309"/>
      <c r="VS500" s="309"/>
      <c r="VT500" s="309"/>
      <c r="VU500" s="309"/>
      <c r="VV500" s="309"/>
      <c r="VW500" s="309"/>
      <c r="VX500" s="309"/>
      <c r="VY500" s="309"/>
      <c r="VZ500" s="309"/>
      <c r="WA500" s="309"/>
      <c r="WB500" s="309"/>
      <c r="WC500" s="309"/>
      <c r="WD500" s="309"/>
      <c r="WE500" s="309"/>
      <c r="WF500" s="309"/>
      <c r="WG500" s="309"/>
      <c r="WH500" s="309"/>
      <c r="WI500" s="309"/>
      <c r="WJ500" s="309"/>
      <c r="WK500" s="309"/>
      <c r="WL500" s="309"/>
      <c r="WM500" s="309"/>
      <c r="WN500" s="309"/>
      <c r="WO500" s="309"/>
      <c r="WP500" s="309"/>
      <c r="WQ500" s="309"/>
      <c r="WR500" s="309"/>
      <c r="WS500" s="309"/>
      <c r="WT500" s="309"/>
      <c r="WU500" s="309"/>
      <c r="WV500" s="309"/>
      <c r="WW500" s="309"/>
      <c r="WX500" s="309"/>
      <c r="WY500" s="309"/>
      <c r="WZ500" s="309"/>
      <c r="XA500" s="309"/>
      <c r="XB500" s="309"/>
      <c r="XC500" s="309"/>
      <c r="XD500" s="309"/>
      <c r="XE500" s="309"/>
      <c r="XF500" s="309"/>
      <c r="XG500" s="309"/>
      <c r="XH500" s="309"/>
      <c r="XI500" s="309"/>
      <c r="XJ500" s="309"/>
      <c r="XK500" s="309"/>
      <c r="XL500" s="309"/>
      <c r="XM500" s="309"/>
      <c r="XN500" s="309"/>
      <c r="XO500" s="309"/>
      <c r="XP500" s="309"/>
      <c r="XQ500" s="309"/>
      <c r="XR500" s="309"/>
      <c r="XS500" s="309"/>
      <c r="XT500" s="309"/>
      <c r="XU500" s="309"/>
      <c r="XV500" s="309"/>
      <c r="XW500" s="309"/>
      <c r="XX500" s="309"/>
      <c r="XY500" s="309"/>
      <c r="XZ500" s="309"/>
      <c r="YA500" s="309"/>
      <c r="YB500" s="309"/>
      <c r="YC500" s="309"/>
      <c r="YD500" s="309"/>
      <c r="YE500" s="309"/>
      <c r="YF500" s="309"/>
      <c r="YG500" s="309"/>
      <c r="YH500" s="309"/>
      <c r="YI500" s="309"/>
      <c r="YJ500" s="309"/>
      <c r="YK500" s="309"/>
      <c r="YL500" s="309"/>
      <c r="YM500" s="309"/>
      <c r="YN500" s="309"/>
      <c r="YO500" s="309"/>
      <c r="YP500" s="309"/>
      <c r="YQ500" s="309"/>
      <c r="YR500" s="309"/>
      <c r="YS500" s="309"/>
      <c r="YT500" s="309"/>
      <c r="YU500" s="309"/>
      <c r="YV500" s="309"/>
      <c r="YW500" s="309"/>
      <c r="YX500" s="309"/>
      <c r="YY500" s="309"/>
      <c r="YZ500" s="309"/>
      <c r="ZA500" s="309"/>
      <c r="ZB500" s="309"/>
      <c r="ZC500" s="309"/>
      <c r="ZD500" s="309"/>
      <c r="ZE500" s="309"/>
      <c r="ZF500" s="309"/>
      <c r="ZG500" s="309"/>
      <c r="ZH500" s="309"/>
      <c r="ZI500" s="309"/>
      <c r="ZJ500" s="309"/>
      <c r="ZK500" s="309"/>
      <c r="ZL500" s="309"/>
      <c r="ZM500" s="309"/>
      <c r="ZN500" s="309"/>
      <c r="ZO500" s="309"/>
      <c r="ZP500" s="309"/>
      <c r="ZQ500" s="309"/>
      <c r="ZR500" s="309"/>
      <c r="ZS500" s="309"/>
      <c r="ZT500" s="309"/>
      <c r="ZU500" s="309"/>
      <c r="ZV500" s="309"/>
      <c r="ZW500" s="309"/>
      <c r="ZX500" s="309"/>
      <c r="ZY500" s="309"/>
      <c r="ZZ500" s="309"/>
      <c r="AAA500" s="309"/>
      <c r="AAB500" s="309"/>
      <c r="AAC500" s="309"/>
      <c r="AAD500" s="309"/>
      <c r="AAE500" s="309"/>
      <c r="AAF500" s="309"/>
      <c r="AAG500" s="309"/>
      <c r="AAH500" s="309"/>
      <c r="AAI500" s="309"/>
      <c r="AAJ500" s="309"/>
      <c r="AAK500" s="309"/>
      <c r="AAL500" s="309"/>
      <c r="AAM500" s="309"/>
      <c r="AAN500" s="309"/>
      <c r="AAO500" s="309"/>
      <c r="AAP500" s="309"/>
      <c r="AAQ500" s="309"/>
      <c r="AAR500" s="309"/>
      <c r="AAS500" s="309"/>
      <c r="AAT500" s="309"/>
      <c r="AAU500" s="309"/>
      <c r="AAV500" s="309"/>
      <c r="AAW500" s="309"/>
      <c r="AAX500" s="309"/>
      <c r="AAY500" s="309"/>
      <c r="AAZ500" s="309"/>
      <c r="ABA500" s="309"/>
      <c r="ABB500" s="309"/>
      <c r="ABC500" s="309"/>
      <c r="ABD500" s="309"/>
      <c r="ABE500" s="309"/>
      <c r="ABF500" s="309"/>
      <c r="ABG500" s="309"/>
      <c r="ABH500" s="309"/>
      <c r="ABI500" s="309"/>
      <c r="ABJ500" s="309"/>
      <c r="ABK500" s="309"/>
      <c r="ABL500" s="309"/>
      <c r="ABM500" s="309"/>
      <c r="ABN500" s="309"/>
      <c r="ABO500" s="309"/>
      <c r="ABP500" s="309"/>
      <c r="ABQ500" s="309"/>
      <c r="ABR500" s="309"/>
      <c r="ABS500" s="309"/>
      <c r="ABT500" s="309"/>
      <c r="ABU500" s="309"/>
      <c r="ABV500" s="309"/>
      <c r="ABW500" s="309"/>
      <c r="ABX500" s="309"/>
      <c r="ABY500" s="309"/>
      <c r="ABZ500" s="309"/>
      <c r="ACA500" s="309"/>
      <c r="ACB500" s="309"/>
      <c r="ACC500" s="309"/>
      <c r="ACD500" s="309"/>
      <c r="ACE500" s="309"/>
      <c r="ACF500" s="309"/>
      <c r="ACG500" s="309"/>
      <c r="ACH500" s="309"/>
      <c r="ACI500" s="309"/>
      <c r="ACJ500" s="309"/>
      <c r="ACK500" s="309"/>
      <c r="ACL500" s="309"/>
      <c r="ACM500" s="309"/>
      <c r="ACN500" s="309"/>
      <c r="ACO500" s="309"/>
      <c r="ACP500" s="309"/>
      <c r="ACQ500" s="309"/>
      <c r="ACR500" s="309"/>
      <c r="ACS500" s="309"/>
      <c r="ACT500" s="309"/>
      <c r="ACU500" s="309"/>
      <c r="ACV500" s="309"/>
      <c r="ACW500" s="309"/>
      <c r="ACX500" s="309"/>
      <c r="ACY500" s="309"/>
      <c r="ACZ500" s="309"/>
      <c r="ADA500" s="309"/>
      <c r="ADB500" s="309"/>
      <c r="ADC500" s="309"/>
      <c r="ADD500" s="309"/>
      <c r="ADE500" s="309"/>
      <c r="ADF500" s="309"/>
      <c r="ADG500" s="309"/>
      <c r="ADH500" s="309"/>
      <c r="ADI500" s="309"/>
      <c r="ADJ500" s="309"/>
      <c r="ADK500" s="309"/>
      <c r="ADL500" s="309"/>
      <c r="ADM500" s="309"/>
      <c r="ADN500" s="309"/>
      <c r="ADO500" s="309"/>
      <c r="ADP500" s="309"/>
      <c r="ADQ500" s="309"/>
      <c r="ADR500" s="309"/>
      <c r="ADS500" s="309"/>
      <c r="ADT500" s="309"/>
      <c r="ADU500" s="309"/>
      <c r="ADV500" s="309"/>
      <c r="ADW500" s="309"/>
      <c r="ADX500" s="309"/>
      <c r="ADY500" s="309"/>
      <c r="ADZ500" s="309"/>
      <c r="AEA500" s="309"/>
      <c r="AEB500" s="309"/>
      <c r="AEC500" s="309"/>
      <c r="AED500" s="309"/>
      <c r="AEE500" s="309"/>
      <c r="AEF500" s="309"/>
      <c r="AEG500" s="309"/>
      <c r="AEH500" s="309"/>
      <c r="AEI500" s="309"/>
      <c r="AEJ500" s="309"/>
      <c r="AEK500" s="309"/>
      <c r="AEL500" s="309"/>
      <c r="AEM500" s="309"/>
      <c r="AEN500" s="309"/>
      <c r="AEO500" s="309"/>
      <c r="AEP500" s="309"/>
      <c r="AEQ500" s="309"/>
      <c r="AER500" s="309"/>
      <c r="AES500" s="309"/>
      <c r="AET500" s="309"/>
      <c r="AEU500" s="309"/>
      <c r="AEV500" s="309"/>
      <c r="AEW500" s="309"/>
      <c r="AEX500" s="309"/>
      <c r="AEY500" s="309"/>
      <c r="AEZ500" s="309"/>
      <c r="AFA500" s="309"/>
      <c r="AFB500" s="309"/>
      <c r="AFC500" s="309"/>
      <c r="AFD500" s="309"/>
      <c r="AFE500" s="309"/>
      <c r="AFF500" s="309"/>
      <c r="AFG500" s="309"/>
      <c r="AFH500" s="309"/>
      <c r="AFI500" s="309"/>
      <c r="AFJ500" s="309"/>
      <c r="AFK500" s="309"/>
      <c r="AFL500" s="309"/>
      <c r="AFM500" s="309"/>
      <c r="AFN500" s="309"/>
      <c r="AFO500" s="309"/>
      <c r="AFP500" s="309"/>
      <c r="AFQ500" s="309"/>
      <c r="AFR500" s="309"/>
      <c r="AFS500" s="309"/>
      <c r="AFT500" s="309"/>
      <c r="AFU500" s="309"/>
      <c r="AFV500" s="309"/>
      <c r="AFW500" s="309"/>
      <c r="AFX500" s="309"/>
      <c r="AFY500" s="309"/>
      <c r="AFZ500" s="309"/>
      <c r="AGA500" s="309"/>
      <c r="AGB500" s="309"/>
      <c r="AGC500" s="309"/>
      <c r="AGD500" s="309"/>
      <c r="AGE500" s="309"/>
      <c r="AGF500" s="309"/>
      <c r="AGG500" s="309"/>
      <c r="AGH500" s="309"/>
      <c r="AGI500" s="309"/>
      <c r="AGJ500" s="309"/>
      <c r="AGK500" s="309"/>
      <c r="AGL500" s="309"/>
      <c r="AGM500" s="309"/>
      <c r="AGN500" s="309"/>
      <c r="AGO500" s="309"/>
      <c r="AGP500" s="309"/>
      <c r="AGQ500" s="309"/>
      <c r="AGR500" s="309"/>
      <c r="AGS500" s="309"/>
      <c r="AGT500" s="309"/>
      <c r="AGU500" s="309"/>
      <c r="AGV500" s="309"/>
      <c r="AGW500" s="309"/>
      <c r="AGX500" s="309"/>
      <c r="AGY500" s="309"/>
      <c r="AGZ500" s="309"/>
      <c r="AHA500" s="309"/>
      <c r="AHB500" s="309"/>
      <c r="AHC500" s="309"/>
      <c r="AHD500" s="309"/>
      <c r="AHE500" s="309"/>
      <c r="AHF500" s="309"/>
      <c r="AHG500" s="309"/>
      <c r="AHH500" s="309"/>
      <c r="AHI500" s="309"/>
      <c r="AHJ500" s="309"/>
      <c r="AHK500" s="309"/>
      <c r="AHL500" s="309"/>
      <c r="AHM500" s="309"/>
      <c r="AHN500" s="309"/>
      <c r="AHO500" s="309"/>
      <c r="AHP500" s="309"/>
      <c r="AHQ500" s="309"/>
      <c r="AHR500" s="309"/>
      <c r="AHS500" s="309"/>
      <c r="AHT500" s="309"/>
      <c r="AHU500" s="309"/>
      <c r="AHV500" s="309"/>
      <c r="AHW500" s="309"/>
      <c r="AHX500" s="309"/>
      <c r="AHY500" s="309"/>
      <c r="AHZ500" s="309"/>
      <c r="AIA500" s="309"/>
      <c r="AIB500" s="309"/>
      <c r="AIC500" s="309"/>
      <c r="AID500" s="309"/>
      <c r="AIE500" s="309"/>
      <c r="AIF500" s="309"/>
      <c r="AIG500" s="309"/>
      <c r="AIH500" s="309"/>
      <c r="AII500" s="309"/>
      <c r="AIJ500" s="309"/>
      <c r="AIK500" s="309"/>
      <c r="AIL500" s="309"/>
      <c r="AIM500" s="309"/>
      <c r="AIN500" s="309"/>
      <c r="AIO500" s="309"/>
      <c r="AIP500" s="309"/>
      <c r="AIQ500" s="309"/>
      <c r="AIR500" s="309"/>
      <c r="AIS500" s="309"/>
      <c r="AIT500" s="309"/>
      <c r="AIU500" s="309"/>
      <c r="AIV500" s="309"/>
      <c r="AIW500" s="309"/>
      <c r="AIX500" s="309"/>
      <c r="AIY500" s="309"/>
      <c r="AIZ500" s="309"/>
      <c r="AJA500" s="309"/>
      <c r="AJB500" s="309"/>
      <c r="AJC500" s="309"/>
      <c r="AJD500" s="309"/>
      <c r="AJE500" s="309"/>
      <c r="AJF500" s="309"/>
      <c r="AJG500" s="309"/>
      <c r="AJH500" s="309"/>
      <c r="AJI500" s="309"/>
      <c r="AJJ500" s="309"/>
      <c r="AJK500" s="309"/>
      <c r="AJL500" s="309"/>
      <c r="AJM500" s="309"/>
      <c r="AJN500" s="309"/>
      <c r="AJO500" s="309"/>
      <c r="AJP500" s="309"/>
      <c r="AJQ500" s="309"/>
      <c r="AJR500" s="309"/>
      <c r="AJS500" s="309"/>
      <c r="AJT500" s="309"/>
      <c r="AJU500" s="309"/>
      <c r="AJV500" s="309"/>
      <c r="AJW500" s="309"/>
      <c r="AJX500" s="309"/>
      <c r="AJY500" s="309"/>
      <c r="AJZ500" s="309"/>
      <c r="AKA500" s="309"/>
      <c r="AKB500" s="309"/>
      <c r="AKC500" s="309"/>
      <c r="AKD500" s="309"/>
      <c r="AKE500" s="309"/>
      <c r="AKF500" s="309"/>
      <c r="AKG500" s="309"/>
      <c r="AKH500" s="309"/>
      <c r="AKI500" s="309"/>
      <c r="AKJ500" s="309"/>
      <c r="AKK500" s="309"/>
      <c r="AKL500" s="309"/>
      <c r="AKM500" s="309"/>
      <c r="AKN500" s="309"/>
      <c r="AKO500" s="309"/>
      <c r="AKP500" s="309"/>
      <c r="AKQ500" s="309"/>
      <c r="AKR500" s="309"/>
      <c r="AKS500" s="309"/>
      <c r="AKT500" s="309"/>
      <c r="AKU500" s="309"/>
      <c r="AKV500" s="309"/>
      <c r="AKW500" s="309"/>
      <c r="AKX500" s="309"/>
      <c r="AKY500" s="309"/>
      <c r="AKZ500" s="309"/>
      <c r="ALA500" s="309"/>
      <c r="ALB500" s="309"/>
      <c r="ALC500" s="309"/>
      <c r="ALD500" s="309"/>
      <c r="ALE500" s="309"/>
      <c r="ALF500" s="309"/>
      <c r="ALG500" s="309"/>
      <c r="ALH500" s="309"/>
      <c r="ALI500" s="309"/>
      <c r="ALJ500" s="309"/>
      <c r="ALK500" s="309"/>
      <c r="ALL500" s="309"/>
      <c r="ALM500" s="309"/>
      <c r="ALN500" s="309"/>
      <c r="ALO500" s="309"/>
      <c r="ALP500" s="309"/>
      <c r="ALQ500" s="309"/>
      <c r="ALR500" s="309"/>
      <c r="ALS500" s="309"/>
      <c r="ALT500" s="309"/>
      <c r="ALU500" s="309"/>
      <c r="ALV500" s="309"/>
      <c r="ALW500" s="309"/>
      <c r="ALX500" s="309"/>
      <c r="ALY500" s="309"/>
      <c r="ALZ500" s="309"/>
      <c r="AMA500" s="309"/>
      <c r="AMB500" s="309"/>
      <c r="AMC500" s="309"/>
      <c r="AMD500" s="309"/>
      <c r="AME500" s="309"/>
      <c r="AMF500" s="309"/>
      <c r="AMG500" s="309"/>
      <c r="AMH500" s="309"/>
      <c r="AMI500" s="309"/>
      <c r="AMJ500" s="309"/>
      <c r="AMK500" s="309"/>
      <c r="AML500" s="309"/>
      <c r="AMM500" s="309"/>
      <c r="AMN500" s="309"/>
      <c r="AMO500" s="309"/>
      <c r="AMP500" s="309"/>
      <c r="AMQ500" s="309"/>
      <c r="AMR500" s="309"/>
      <c r="AMS500" s="309"/>
      <c r="AMT500" s="309"/>
      <c r="AMU500" s="309"/>
      <c r="AMV500" s="309"/>
      <c r="AMW500" s="309"/>
      <c r="AMX500" s="309"/>
      <c r="AMY500" s="309"/>
      <c r="AMZ500" s="309"/>
      <c r="ANA500" s="309"/>
      <c r="ANB500" s="309"/>
      <c r="ANC500" s="309"/>
      <c r="AND500" s="309"/>
      <c r="ANE500" s="309"/>
      <c r="ANF500" s="309"/>
      <c r="ANG500" s="309"/>
      <c r="ANH500" s="309"/>
      <c r="ANI500" s="309"/>
      <c r="ANJ500" s="309"/>
      <c r="ANK500" s="309"/>
      <c r="ANL500" s="309"/>
      <c r="ANM500" s="309"/>
      <c r="ANN500" s="309"/>
      <c r="ANO500" s="309"/>
      <c r="ANP500" s="309"/>
      <c r="ANQ500" s="309"/>
      <c r="ANR500" s="309"/>
      <c r="ANS500" s="309"/>
      <c r="ANT500" s="309"/>
      <c r="ANU500" s="309"/>
      <c r="ANV500" s="309"/>
      <c r="ANW500" s="309"/>
      <c r="ANX500" s="309"/>
      <c r="ANY500" s="309"/>
      <c r="ANZ500" s="309"/>
      <c r="AOA500" s="309"/>
      <c r="AOB500" s="309"/>
      <c r="AOC500" s="309"/>
      <c r="AOD500" s="309"/>
      <c r="AOE500" s="309"/>
      <c r="AOF500" s="309"/>
      <c r="AOG500" s="309"/>
      <c r="AOH500" s="309"/>
      <c r="AOI500" s="309"/>
      <c r="AOJ500" s="309"/>
      <c r="AOK500" s="309"/>
      <c r="AOL500" s="309"/>
      <c r="AOM500" s="309"/>
      <c r="AON500" s="309"/>
      <c r="AOO500" s="309"/>
      <c r="AOP500" s="309"/>
      <c r="AOQ500" s="309"/>
      <c r="AOR500" s="309"/>
      <c r="AOS500" s="309"/>
      <c r="AOT500" s="309"/>
      <c r="AOU500" s="309"/>
      <c r="AOV500" s="309"/>
      <c r="AOW500" s="309"/>
      <c r="AOX500" s="309"/>
      <c r="AOY500" s="309"/>
      <c r="AOZ500" s="309"/>
      <c r="APA500" s="309"/>
      <c r="APB500" s="309"/>
      <c r="APC500" s="309"/>
      <c r="APD500" s="309"/>
      <c r="APE500" s="309"/>
      <c r="APF500" s="309"/>
      <c r="APG500" s="309"/>
      <c r="APH500" s="309"/>
      <c r="API500" s="309"/>
      <c r="APJ500" s="309"/>
      <c r="APK500" s="309"/>
      <c r="APL500" s="309"/>
      <c r="APM500" s="309"/>
      <c r="APN500" s="309"/>
      <c r="APO500" s="309"/>
      <c r="APP500" s="309"/>
      <c r="APQ500" s="309"/>
      <c r="APR500" s="309"/>
      <c r="APS500" s="309"/>
      <c r="APT500" s="309"/>
      <c r="APU500" s="309"/>
      <c r="APV500" s="309"/>
      <c r="APW500" s="309"/>
      <c r="APX500" s="309"/>
      <c r="APY500" s="309"/>
      <c r="APZ500" s="309"/>
      <c r="AQA500" s="309"/>
      <c r="AQB500" s="309"/>
      <c r="AQC500" s="309"/>
      <c r="AQD500" s="309"/>
      <c r="AQE500" s="309"/>
      <c r="AQF500" s="309"/>
      <c r="AQG500" s="309"/>
      <c r="AQH500" s="309"/>
      <c r="AQI500" s="309"/>
      <c r="AQJ500" s="309"/>
      <c r="AQK500" s="309"/>
      <c r="AQL500" s="309"/>
      <c r="AQM500" s="309"/>
      <c r="AQN500" s="309"/>
      <c r="AQO500" s="309"/>
      <c r="AQP500" s="309"/>
      <c r="AQQ500" s="309"/>
      <c r="AQR500" s="309"/>
      <c r="AQS500" s="309"/>
      <c r="AQT500" s="309"/>
      <c r="AQU500" s="309"/>
      <c r="AQV500" s="309"/>
      <c r="AQW500" s="309"/>
      <c r="AQX500" s="309"/>
      <c r="AQY500" s="309"/>
      <c r="AQZ500" s="309"/>
      <c r="ARA500" s="309"/>
      <c r="ARB500" s="309"/>
      <c r="ARC500" s="309"/>
      <c r="ARD500" s="309"/>
      <c r="ARE500" s="309"/>
      <c r="ARF500" s="309"/>
      <c r="ARG500" s="309"/>
      <c r="ARH500" s="309"/>
      <c r="ARI500" s="309"/>
      <c r="ARJ500" s="309"/>
      <c r="ARK500" s="309"/>
      <c r="ARL500" s="309"/>
      <c r="ARM500" s="309"/>
      <c r="ARN500" s="309"/>
      <c r="ARO500" s="309"/>
      <c r="ARP500" s="309"/>
      <c r="ARQ500" s="309"/>
      <c r="ARR500" s="309"/>
      <c r="ARS500" s="309"/>
      <c r="ART500" s="309"/>
      <c r="ARU500" s="309"/>
      <c r="ARV500" s="309"/>
      <c r="ARW500" s="309"/>
      <c r="ARX500" s="309"/>
      <c r="ARY500" s="309"/>
      <c r="ARZ500" s="309"/>
      <c r="ASA500" s="309"/>
      <c r="ASB500" s="309"/>
      <c r="ASC500" s="309"/>
      <c r="ASD500" s="309"/>
      <c r="ASE500" s="309"/>
      <c r="ASF500" s="309"/>
      <c r="ASG500" s="309"/>
      <c r="ASH500" s="309"/>
      <c r="ASI500" s="309"/>
      <c r="ASJ500" s="309"/>
      <c r="ASK500" s="309"/>
      <c r="ASL500" s="309"/>
      <c r="ASM500" s="309"/>
      <c r="ASN500" s="309"/>
      <c r="ASO500" s="309"/>
      <c r="ASP500" s="309"/>
      <c r="ASQ500" s="309"/>
      <c r="ASR500" s="309"/>
      <c r="ASS500" s="309"/>
      <c r="AST500" s="309"/>
      <c r="ASU500" s="309"/>
      <c r="ASV500" s="309"/>
      <c r="ASW500" s="309"/>
      <c r="ASX500" s="309"/>
      <c r="ASY500" s="309"/>
      <c r="ASZ500" s="309"/>
      <c r="ATA500" s="309"/>
      <c r="ATB500" s="309"/>
      <c r="ATC500" s="309"/>
      <c r="ATD500" s="309"/>
      <c r="ATE500" s="309"/>
      <c r="ATF500" s="309"/>
      <c r="ATG500" s="309"/>
      <c r="ATH500" s="309"/>
      <c r="ATI500" s="309"/>
      <c r="ATJ500" s="309"/>
      <c r="ATK500" s="309"/>
      <c r="ATL500" s="309"/>
      <c r="ATM500" s="309"/>
      <c r="ATN500" s="309"/>
      <c r="ATO500" s="309"/>
      <c r="ATP500" s="309"/>
      <c r="ATQ500" s="309"/>
      <c r="ATR500" s="309"/>
      <c r="ATS500" s="309"/>
      <c r="ATT500" s="309"/>
      <c r="ATU500" s="309"/>
      <c r="ATV500" s="309"/>
      <c r="ATW500" s="309"/>
      <c r="ATX500" s="309"/>
      <c r="ATY500" s="309"/>
      <c r="ATZ500" s="309"/>
      <c r="AUA500" s="309"/>
      <c r="AUB500" s="309"/>
      <c r="AUC500" s="309"/>
      <c r="AUD500" s="309"/>
      <c r="AUE500" s="309"/>
      <c r="AUF500" s="309"/>
      <c r="AUG500" s="309"/>
      <c r="AUH500" s="309"/>
      <c r="AUI500" s="309"/>
      <c r="AUJ500" s="309"/>
      <c r="AUK500" s="309"/>
      <c r="AUL500" s="309"/>
      <c r="AUM500" s="309"/>
      <c r="AUN500" s="309"/>
      <c r="AUO500" s="309"/>
      <c r="AUP500" s="309"/>
      <c r="AUQ500" s="309"/>
      <c r="AUR500" s="309"/>
      <c r="AUS500" s="309"/>
      <c r="AUT500" s="309"/>
      <c r="AUU500" s="309"/>
      <c r="AUV500" s="309"/>
      <c r="AUW500" s="309"/>
      <c r="AUX500" s="309"/>
      <c r="AUY500" s="309"/>
      <c r="AUZ500" s="309"/>
      <c r="AVA500" s="309"/>
      <c r="AVB500" s="309"/>
      <c r="AVC500" s="309"/>
      <c r="AVD500" s="309"/>
      <c r="AVE500" s="309"/>
      <c r="AVF500" s="309"/>
      <c r="AVG500" s="309"/>
      <c r="AVH500" s="309"/>
      <c r="AVI500" s="309"/>
      <c r="AVJ500" s="309"/>
      <c r="AVK500" s="309"/>
      <c r="AVL500" s="309"/>
      <c r="AVM500" s="309"/>
      <c r="AVN500" s="309"/>
      <c r="AVO500" s="309"/>
      <c r="AVP500" s="309"/>
      <c r="AVQ500" s="309"/>
      <c r="AVR500" s="309"/>
      <c r="AVS500" s="309"/>
      <c r="AVT500" s="309"/>
      <c r="AVU500" s="309"/>
      <c r="AVV500" s="309"/>
      <c r="AVW500" s="309"/>
      <c r="AVX500" s="309"/>
      <c r="AVY500" s="309"/>
      <c r="AVZ500" s="309"/>
      <c r="AWA500" s="309"/>
      <c r="AWB500" s="309"/>
      <c r="AWC500" s="309"/>
      <c r="AWD500" s="309"/>
      <c r="AWE500" s="309"/>
      <c r="AWF500" s="309"/>
      <c r="AWG500" s="309"/>
      <c r="AWH500" s="309"/>
      <c r="AWI500" s="309"/>
      <c r="AWJ500" s="309"/>
      <c r="AWK500" s="309"/>
      <c r="AWL500" s="309"/>
      <c r="AWM500" s="309"/>
      <c r="AWN500" s="309"/>
      <c r="AWO500" s="309"/>
      <c r="AWP500" s="309"/>
      <c r="AWQ500" s="309"/>
      <c r="AWR500" s="309"/>
      <c r="AWS500" s="309"/>
      <c r="AWT500" s="309"/>
      <c r="AWU500" s="309"/>
      <c r="AWV500" s="309"/>
      <c r="AWW500" s="309"/>
      <c r="AWX500" s="309"/>
      <c r="AWY500" s="309"/>
      <c r="AWZ500" s="309"/>
      <c r="AXA500" s="309"/>
      <c r="AXB500" s="309"/>
      <c r="AXC500" s="309"/>
      <c r="AXD500" s="309"/>
      <c r="AXE500" s="309"/>
      <c r="AXF500" s="309"/>
      <c r="AXG500" s="309"/>
      <c r="AXH500" s="309"/>
      <c r="AXI500" s="309"/>
      <c r="AXJ500" s="309"/>
      <c r="AXK500" s="309"/>
      <c r="AXL500" s="309"/>
      <c r="AXM500" s="309"/>
      <c r="AXN500" s="309"/>
      <c r="AXO500" s="309"/>
      <c r="AXP500" s="309"/>
      <c r="AXQ500" s="309"/>
      <c r="AXR500" s="309"/>
      <c r="AXS500" s="309"/>
      <c r="AXT500" s="309"/>
      <c r="AXU500" s="309"/>
      <c r="AXV500" s="309"/>
      <c r="AXW500" s="309"/>
      <c r="AXX500" s="309"/>
      <c r="AXY500" s="309"/>
      <c r="AXZ500" s="309"/>
      <c r="AYA500" s="309"/>
      <c r="AYB500" s="309"/>
      <c r="AYC500" s="309"/>
      <c r="AYD500" s="309"/>
      <c r="AYE500" s="309"/>
      <c r="AYF500" s="309"/>
      <c r="AYG500" s="309"/>
      <c r="AYH500" s="309"/>
      <c r="AYI500" s="309"/>
      <c r="AYJ500" s="309"/>
      <c r="AYK500" s="309"/>
      <c r="AYL500" s="309"/>
      <c r="AYM500" s="309"/>
      <c r="AYN500" s="309"/>
      <c r="AYO500" s="309"/>
      <c r="AYP500" s="309"/>
      <c r="AYQ500" s="309"/>
      <c r="AYR500" s="309"/>
      <c r="AYS500" s="309"/>
      <c r="AYT500" s="309"/>
      <c r="AYU500" s="309"/>
      <c r="AYV500" s="309"/>
      <c r="AYW500" s="309"/>
      <c r="AYX500" s="309"/>
      <c r="AYY500" s="309"/>
      <c r="AYZ500" s="309"/>
      <c r="AZA500" s="309"/>
      <c r="AZB500" s="309"/>
      <c r="AZC500" s="309"/>
      <c r="AZD500" s="309"/>
      <c r="AZE500" s="309"/>
      <c r="AZF500" s="309"/>
      <c r="AZG500" s="309"/>
      <c r="AZH500" s="309"/>
      <c r="AZI500" s="309"/>
      <c r="AZJ500" s="309"/>
      <c r="AZK500" s="309"/>
      <c r="AZL500" s="309"/>
      <c r="AZM500" s="309"/>
      <c r="AZN500" s="309"/>
      <c r="AZO500" s="309"/>
      <c r="AZP500" s="309"/>
      <c r="AZQ500" s="309"/>
      <c r="AZR500" s="309"/>
      <c r="AZS500" s="309"/>
      <c r="AZT500" s="309"/>
      <c r="AZU500" s="309"/>
      <c r="AZV500" s="309"/>
      <c r="AZW500" s="309"/>
      <c r="AZX500" s="309"/>
      <c r="AZY500" s="309"/>
      <c r="AZZ500" s="309"/>
      <c r="BAA500" s="309"/>
      <c r="BAB500" s="309"/>
      <c r="BAC500" s="309"/>
      <c r="BAD500" s="309"/>
      <c r="BAE500" s="309"/>
      <c r="BAF500" s="309"/>
      <c r="BAG500" s="309"/>
      <c r="BAH500" s="309"/>
      <c r="BAI500" s="309"/>
      <c r="BAJ500" s="309"/>
      <c r="BAK500" s="309"/>
      <c r="BAL500" s="309"/>
      <c r="BAM500" s="309"/>
      <c r="BAN500" s="309"/>
      <c r="BAO500" s="309"/>
      <c r="BAP500" s="309"/>
      <c r="BAQ500" s="309"/>
      <c r="BAR500" s="309"/>
      <c r="BAS500" s="309"/>
      <c r="BAT500" s="309"/>
      <c r="BAU500" s="309"/>
      <c r="BAV500" s="309"/>
      <c r="BAW500" s="309"/>
      <c r="BAX500" s="309"/>
      <c r="BAY500" s="309"/>
      <c r="BAZ500" s="309"/>
      <c r="BBA500" s="309"/>
      <c r="BBB500" s="309"/>
      <c r="BBC500" s="309"/>
      <c r="BBD500" s="309"/>
      <c r="BBE500" s="309"/>
      <c r="BBF500" s="309"/>
      <c r="BBG500" s="309"/>
      <c r="BBH500" s="309"/>
      <c r="BBI500" s="309"/>
      <c r="BBJ500" s="309"/>
      <c r="BBK500" s="309"/>
      <c r="BBL500" s="309"/>
      <c r="BBM500" s="309"/>
      <c r="BBN500" s="309"/>
      <c r="BBO500" s="309"/>
      <c r="BBP500" s="309"/>
      <c r="BBQ500" s="309"/>
      <c r="BBR500" s="309"/>
      <c r="BBS500" s="309"/>
      <c r="BBT500" s="309"/>
      <c r="BBU500" s="309"/>
      <c r="BBV500" s="309"/>
      <c r="BBW500" s="309"/>
      <c r="BBX500" s="309"/>
      <c r="BBY500" s="309"/>
      <c r="BBZ500" s="309"/>
      <c r="BCA500" s="309"/>
      <c r="BCB500" s="309"/>
      <c r="BCC500" s="309"/>
      <c r="BCD500" s="309"/>
      <c r="BCE500" s="309"/>
      <c r="BCF500" s="309"/>
      <c r="BCG500" s="309"/>
      <c r="BCH500" s="309"/>
      <c r="BCI500" s="309"/>
      <c r="BCJ500" s="309"/>
      <c r="BCK500" s="309"/>
      <c r="BCL500" s="309"/>
      <c r="BCM500" s="309"/>
      <c r="BCN500" s="309"/>
      <c r="BCO500" s="309"/>
      <c r="BCP500" s="309"/>
      <c r="BCQ500" s="309"/>
      <c r="BCR500" s="309"/>
      <c r="BCS500" s="309"/>
      <c r="BCT500" s="309"/>
      <c r="BCU500" s="309"/>
      <c r="BCV500" s="309"/>
      <c r="BCW500" s="309"/>
      <c r="BCX500" s="309"/>
      <c r="BCY500" s="309"/>
      <c r="BCZ500" s="309"/>
      <c r="BDA500" s="309"/>
      <c r="BDB500" s="309"/>
      <c r="BDC500" s="309"/>
      <c r="BDD500" s="309"/>
      <c r="BDE500" s="309"/>
      <c r="BDF500" s="309"/>
      <c r="BDG500" s="309"/>
      <c r="BDH500" s="309"/>
      <c r="BDI500" s="309"/>
      <c r="BDJ500" s="309"/>
      <c r="BDK500" s="309"/>
      <c r="BDL500" s="309"/>
      <c r="BDM500" s="309"/>
      <c r="BDN500" s="309"/>
      <c r="BDO500" s="309"/>
      <c r="BDP500" s="309"/>
      <c r="BDQ500" s="309"/>
      <c r="BDR500" s="309"/>
      <c r="BDS500" s="309"/>
      <c r="BDT500" s="309"/>
      <c r="BDU500" s="309"/>
      <c r="BDV500" s="309"/>
      <c r="BDW500" s="309"/>
      <c r="BDX500" s="309"/>
      <c r="BDY500" s="309"/>
      <c r="BDZ500" s="309"/>
      <c r="BEA500" s="309"/>
      <c r="BEB500" s="309"/>
      <c r="BEC500" s="309"/>
      <c r="BED500" s="309"/>
      <c r="BEE500" s="309"/>
      <c r="BEF500" s="309"/>
      <c r="BEG500" s="309"/>
      <c r="BEH500" s="309"/>
      <c r="BEI500" s="309"/>
      <c r="BEJ500" s="309"/>
      <c r="BEK500" s="309"/>
      <c r="BEL500" s="309"/>
      <c r="BEM500" s="309"/>
      <c r="BEN500" s="309"/>
      <c r="BEO500" s="309"/>
      <c r="BEP500" s="309"/>
      <c r="BEQ500" s="309"/>
      <c r="BER500" s="309"/>
      <c r="BES500" s="309"/>
      <c r="BET500" s="309"/>
      <c r="BEU500" s="309"/>
      <c r="BEV500" s="309"/>
      <c r="BEW500" s="309"/>
      <c r="BEX500" s="309"/>
      <c r="BEY500" s="309"/>
      <c r="BEZ500" s="309"/>
      <c r="BFA500" s="309"/>
      <c r="BFB500" s="309"/>
      <c r="BFC500" s="309"/>
      <c r="BFD500" s="309"/>
      <c r="BFE500" s="309"/>
      <c r="BFF500" s="309"/>
      <c r="BFG500" s="309"/>
      <c r="BFH500" s="309"/>
      <c r="BFI500" s="309"/>
      <c r="BFJ500" s="309"/>
      <c r="BFK500" s="309"/>
      <c r="BFL500" s="309"/>
      <c r="BFM500" s="309"/>
      <c r="BFN500" s="309"/>
      <c r="BFO500" s="309"/>
      <c r="BFP500" s="309"/>
      <c r="BFQ500" s="309"/>
      <c r="BFR500" s="309"/>
      <c r="BFS500" s="309"/>
      <c r="BFT500" s="309"/>
      <c r="BFU500" s="309"/>
      <c r="BFV500" s="309"/>
      <c r="BFW500" s="309"/>
      <c r="BFX500" s="309"/>
      <c r="BFY500" s="309"/>
      <c r="BFZ500" s="309"/>
      <c r="BGA500" s="309"/>
      <c r="BGB500" s="309"/>
      <c r="BGC500" s="309"/>
      <c r="BGD500" s="309"/>
      <c r="BGE500" s="309"/>
      <c r="BGF500" s="309"/>
      <c r="BGG500" s="309"/>
      <c r="BGH500" s="309"/>
    </row>
    <row r="501" spans="6:1542" s="18" customFormat="1" ht="14.45" customHeight="1" x14ac:dyDescent="0.25">
      <c r="F501" s="68"/>
      <c r="Y501" s="68"/>
      <c r="AC501" s="309"/>
      <c r="AD501" s="309"/>
      <c r="AE501" s="309"/>
      <c r="AF501" s="309"/>
      <c r="AG501" s="309"/>
      <c r="AH501" s="309"/>
      <c r="AI501" s="309"/>
      <c r="AJ501" s="309"/>
      <c r="AK501" s="309"/>
      <c r="AL501" s="309"/>
      <c r="AM501" s="309"/>
      <c r="AN501" s="309"/>
      <c r="AO501" s="309"/>
      <c r="AP501" s="309"/>
      <c r="AQ501" s="309"/>
      <c r="AR501" s="309"/>
      <c r="AS501" s="309"/>
      <c r="AT501" s="309"/>
      <c r="AU501" s="309"/>
      <c r="AV501" s="309"/>
      <c r="AW501" s="309"/>
      <c r="AX501" s="309"/>
      <c r="AY501" s="309"/>
      <c r="AZ501" s="309"/>
      <c r="BA501" s="309"/>
      <c r="BB501" s="309"/>
      <c r="BC501" s="309"/>
      <c r="BD501" s="309"/>
      <c r="BE501" s="309"/>
      <c r="BF501" s="309"/>
      <c r="BG501" s="309"/>
      <c r="BH501" s="309"/>
      <c r="BI501" s="309"/>
      <c r="BJ501" s="309"/>
      <c r="BK501" s="309"/>
      <c r="BL501" s="309"/>
      <c r="BM501" s="309"/>
      <c r="BN501" s="309"/>
      <c r="BO501" s="309"/>
      <c r="BP501" s="309"/>
      <c r="BQ501" s="309"/>
      <c r="BR501" s="309"/>
      <c r="BS501" s="309"/>
      <c r="BT501" s="309"/>
      <c r="BU501" s="309"/>
      <c r="BV501" s="309"/>
      <c r="BW501" s="309"/>
      <c r="BX501" s="309"/>
      <c r="BY501" s="309"/>
      <c r="BZ501" s="309"/>
      <c r="CA501" s="309"/>
      <c r="CB501" s="309"/>
      <c r="CC501" s="309"/>
      <c r="CD501" s="309"/>
      <c r="CE501" s="309"/>
      <c r="CF501" s="309"/>
      <c r="CG501" s="309"/>
      <c r="CH501" s="309"/>
      <c r="CI501" s="309"/>
      <c r="CJ501" s="309"/>
      <c r="CK501" s="309"/>
      <c r="CL501" s="309"/>
      <c r="CM501" s="309"/>
      <c r="CN501" s="309"/>
      <c r="CO501" s="309"/>
      <c r="CP501" s="309"/>
      <c r="CQ501" s="309"/>
      <c r="CR501" s="309"/>
      <c r="CS501" s="309"/>
      <c r="CT501" s="309"/>
      <c r="CU501" s="309"/>
      <c r="CV501" s="309"/>
      <c r="CW501" s="309"/>
      <c r="CX501" s="309"/>
      <c r="CY501" s="309"/>
      <c r="CZ501" s="309"/>
      <c r="DA501" s="309"/>
      <c r="DB501" s="309"/>
      <c r="DC501" s="309"/>
      <c r="DD501" s="309"/>
      <c r="DE501" s="309"/>
      <c r="DF501" s="309"/>
      <c r="DG501" s="309"/>
      <c r="DH501" s="309"/>
      <c r="DI501" s="309"/>
      <c r="DJ501" s="309"/>
      <c r="DK501" s="309"/>
      <c r="DL501" s="309"/>
      <c r="DM501" s="309"/>
      <c r="DN501" s="309"/>
      <c r="DO501" s="309"/>
      <c r="DP501" s="309"/>
      <c r="DQ501" s="309"/>
      <c r="DR501" s="309"/>
      <c r="DS501" s="309"/>
      <c r="DT501" s="309"/>
      <c r="DU501" s="309"/>
      <c r="DV501" s="309"/>
      <c r="DW501" s="309"/>
      <c r="DX501" s="309"/>
      <c r="DY501" s="309"/>
      <c r="DZ501" s="309"/>
      <c r="EA501" s="309"/>
      <c r="EB501" s="309"/>
      <c r="EC501" s="309"/>
      <c r="ED501" s="309"/>
      <c r="EE501" s="309"/>
      <c r="EF501" s="309"/>
      <c r="EG501" s="309"/>
      <c r="EH501" s="309"/>
      <c r="EI501" s="309"/>
      <c r="EJ501" s="309"/>
      <c r="EK501" s="309"/>
      <c r="EL501" s="309"/>
      <c r="EM501" s="309"/>
      <c r="EN501" s="309"/>
      <c r="EO501" s="309"/>
      <c r="EP501" s="309"/>
      <c r="EQ501" s="309"/>
      <c r="ER501" s="309"/>
      <c r="ES501" s="309"/>
      <c r="ET501" s="309"/>
      <c r="EU501" s="309"/>
      <c r="EV501" s="309"/>
      <c r="EW501" s="309"/>
      <c r="EX501" s="309"/>
      <c r="EY501" s="309"/>
      <c r="EZ501" s="309"/>
      <c r="FA501" s="309"/>
      <c r="FB501" s="309"/>
      <c r="FC501" s="309"/>
      <c r="FD501" s="309"/>
      <c r="FE501" s="309"/>
      <c r="FF501" s="309"/>
      <c r="FG501" s="309"/>
      <c r="FH501" s="309"/>
      <c r="FI501" s="309"/>
      <c r="FJ501" s="309"/>
      <c r="FK501" s="309"/>
      <c r="FL501" s="309"/>
      <c r="FM501" s="309"/>
      <c r="FN501" s="309"/>
      <c r="FO501" s="309"/>
      <c r="FP501" s="309"/>
      <c r="FQ501" s="309"/>
      <c r="FR501" s="309"/>
      <c r="FS501" s="309"/>
      <c r="FT501" s="309"/>
      <c r="FU501" s="309"/>
      <c r="FV501" s="309"/>
      <c r="FW501" s="309"/>
      <c r="FX501" s="309"/>
      <c r="FY501" s="309"/>
      <c r="FZ501" s="309"/>
      <c r="GA501" s="309"/>
      <c r="GB501" s="309"/>
      <c r="GC501" s="309"/>
      <c r="GD501" s="309"/>
      <c r="GE501" s="309"/>
      <c r="GF501" s="309"/>
      <c r="GG501" s="309"/>
      <c r="GH501" s="309"/>
      <c r="GI501" s="309"/>
      <c r="GJ501" s="309"/>
      <c r="GK501" s="309"/>
      <c r="GL501" s="309"/>
      <c r="GM501" s="309"/>
      <c r="GN501" s="309"/>
      <c r="GO501" s="309"/>
      <c r="GP501" s="309"/>
      <c r="GQ501" s="309"/>
      <c r="GR501" s="309"/>
      <c r="GS501" s="309"/>
      <c r="GT501" s="309"/>
      <c r="GU501" s="309"/>
      <c r="GV501" s="309"/>
      <c r="GW501" s="309"/>
      <c r="GX501" s="309"/>
      <c r="GY501" s="309"/>
      <c r="GZ501" s="309"/>
      <c r="HA501" s="309"/>
      <c r="HB501" s="309"/>
      <c r="HC501" s="309"/>
      <c r="HD501" s="309"/>
      <c r="HE501" s="309"/>
      <c r="HF501" s="309"/>
      <c r="HG501" s="309"/>
      <c r="HH501" s="309"/>
      <c r="HI501" s="309"/>
      <c r="HJ501" s="309"/>
      <c r="HK501" s="309"/>
      <c r="HL501" s="309"/>
      <c r="HM501" s="309"/>
      <c r="HN501" s="309"/>
      <c r="HO501" s="309"/>
      <c r="HP501" s="309"/>
      <c r="HQ501" s="309"/>
      <c r="HR501" s="309"/>
      <c r="HS501" s="309"/>
      <c r="HT501" s="309"/>
      <c r="HU501" s="309"/>
      <c r="HV501" s="309"/>
      <c r="HW501" s="309"/>
      <c r="HX501" s="309"/>
      <c r="HY501" s="309"/>
      <c r="HZ501" s="309"/>
      <c r="IA501" s="309"/>
      <c r="IB501" s="309"/>
      <c r="IC501" s="309"/>
      <c r="ID501" s="309"/>
      <c r="IE501" s="309"/>
      <c r="IF501" s="309"/>
      <c r="IG501" s="309"/>
      <c r="IH501" s="309"/>
      <c r="II501" s="309"/>
      <c r="IJ501" s="309"/>
      <c r="IK501" s="309"/>
      <c r="IL501" s="309"/>
      <c r="IM501" s="309"/>
      <c r="IN501" s="309"/>
      <c r="IO501" s="309"/>
      <c r="IP501" s="309"/>
      <c r="IQ501" s="309"/>
      <c r="IR501" s="309"/>
      <c r="IS501" s="309"/>
      <c r="IT501" s="309"/>
      <c r="IU501" s="309"/>
      <c r="IV501" s="309"/>
      <c r="IW501" s="309"/>
      <c r="IX501" s="309"/>
      <c r="IY501" s="309"/>
      <c r="IZ501" s="309"/>
      <c r="JA501" s="309"/>
      <c r="JB501" s="309"/>
      <c r="JC501" s="309"/>
      <c r="JD501" s="309"/>
      <c r="JE501" s="309"/>
      <c r="JF501" s="309"/>
      <c r="JG501" s="309"/>
      <c r="JH501" s="309"/>
      <c r="JI501" s="309"/>
      <c r="JJ501" s="309"/>
      <c r="JK501" s="309"/>
      <c r="JL501" s="309"/>
      <c r="JM501" s="309"/>
      <c r="JN501" s="309"/>
      <c r="JO501" s="309"/>
      <c r="JP501" s="309"/>
      <c r="JQ501" s="309"/>
      <c r="JR501" s="309"/>
      <c r="JS501" s="309"/>
      <c r="JT501" s="309"/>
      <c r="JU501" s="309"/>
      <c r="JV501" s="309"/>
      <c r="JW501" s="309"/>
      <c r="JX501" s="309"/>
      <c r="JY501" s="309"/>
      <c r="JZ501" s="309"/>
      <c r="KA501" s="309"/>
      <c r="KB501" s="309"/>
      <c r="KC501" s="309"/>
      <c r="KD501" s="309"/>
      <c r="KE501" s="309"/>
      <c r="KF501" s="309"/>
      <c r="KG501" s="309"/>
      <c r="KH501" s="309"/>
      <c r="KI501" s="309"/>
      <c r="KJ501" s="309"/>
      <c r="KK501" s="309"/>
      <c r="KL501" s="309"/>
      <c r="KM501" s="309"/>
      <c r="KN501" s="309"/>
      <c r="KO501" s="309"/>
      <c r="KP501" s="309"/>
      <c r="KQ501" s="309"/>
      <c r="KR501" s="309"/>
      <c r="KS501" s="309"/>
      <c r="KT501" s="309"/>
      <c r="KU501" s="309"/>
      <c r="KV501" s="309"/>
      <c r="KW501" s="309"/>
      <c r="KX501" s="309"/>
      <c r="KY501" s="309"/>
      <c r="KZ501" s="309"/>
      <c r="LA501" s="309"/>
      <c r="LB501" s="309"/>
      <c r="LC501" s="309"/>
      <c r="LD501" s="309"/>
      <c r="LE501" s="309"/>
      <c r="LF501" s="309"/>
      <c r="LG501" s="309"/>
      <c r="LH501" s="309"/>
      <c r="LI501" s="309"/>
      <c r="LJ501" s="309"/>
      <c r="LK501" s="309"/>
      <c r="LL501" s="309"/>
      <c r="LM501" s="309"/>
      <c r="LN501" s="309"/>
      <c r="LO501" s="309"/>
      <c r="LP501" s="309"/>
      <c r="LQ501" s="309"/>
      <c r="LR501" s="309"/>
      <c r="LS501" s="309"/>
      <c r="LT501" s="309"/>
      <c r="LU501" s="309"/>
      <c r="LV501" s="309"/>
      <c r="LW501" s="309"/>
      <c r="LX501" s="309"/>
      <c r="LY501" s="309"/>
      <c r="LZ501" s="309"/>
      <c r="MA501" s="309"/>
      <c r="MB501" s="309"/>
      <c r="MC501" s="309"/>
      <c r="MD501" s="309"/>
      <c r="ME501" s="309"/>
      <c r="MF501" s="309"/>
      <c r="MG501" s="309"/>
      <c r="MH501" s="309"/>
      <c r="MI501" s="309"/>
      <c r="MJ501" s="309"/>
      <c r="MK501" s="309"/>
      <c r="ML501" s="309"/>
      <c r="MM501" s="309"/>
      <c r="MN501" s="309"/>
      <c r="MO501" s="309"/>
      <c r="MP501" s="309"/>
      <c r="MQ501" s="309"/>
      <c r="MR501" s="309"/>
      <c r="MS501" s="309"/>
      <c r="MT501" s="309"/>
      <c r="MU501" s="309"/>
      <c r="MV501" s="309"/>
      <c r="MW501" s="309"/>
      <c r="MX501" s="309"/>
      <c r="MY501" s="309"/>
      <c r="MZ501" s="309"/>
      <c r="NA501" s="309"/>
      <c r="NB501" s="309"/>
      <c r="NC501" s="309"/>
      <c r="ND501" s="309"/>
      <c r="NE501" s="309"/>
      <c r="NF501" s="309"/>
      <c r="NG501" s="309"/>
      <c r="NH501" s="309"/>
      <c r="NI501" s="309"/>
      <c r="NJ501" s="309"/>
      <c r="NK501" s="309"/>
      <c r="NL501" s="309"/>
      <c r="NM501" s="309"/>
      <c r="NN501" s="309"/>
      <c r="NO501" s="309"/>
      <c r="NP501" s="309"/>
      <c r="NQ501" s="309"/>
      <c r="NR501" s="309"/>
      <c r="NS501" s="309"/>
      <c r="NT501" s="309"/>
      <c r="NU501" s="309"/>
      <c r="NV501" s="309"/>
      <c r="NW501" s="309"/>
      <c r="NX501" s="309"/>
      <c r="NY501" s="309"/>
      <c r="NZ501" s="309"/>
      <c r="OA501" s="309"/>
      <c r="OB501" s="309"/>
      <c r="OC501" s="309"/>
      <c r="OD501" s="309"/>
      <c r="OE501" s="309"/>
      <c r="OF501" s="309"/>
      <c r="OG501" s="309"/>
      <c r="OH501" s="309"/>
      <c r="OI501" s="309"/>
      <c r="OJ501" s="309"/>
      <c r="OK501" s="309"/>
      <c r="OL501" s="309"/>
      <c r="OM501" s="309"/>
      <c r="ON501" s="309"/>
      <c r="OO501" s="309"/>
      <c r="OP501" s="309"/>
      <c r="OQ501" s="309"/>
      <c r="OR501" s="309"/>
      <c r="OS501" s="309"/>
      <c r="OT501" s="309"/>
      <c r="OU501" s="309"/>
      <c r="OV501" s="309"/>
      <c r="OW501" s="309"/>
      <c r="OX501" s="309"/>
      <c r="OY501" s="309"/>
      <c r="OZ501" s="309"/>
      <c r="PA501" s="309"/>
      <c r="PB501" s="309"/>
      <c r="PC501" s="309"/>
      <c r="PD501" s="309"/>
      <c r="PE501" s="309"/>
      <c r="PF501" s="309"/>
      <c r="PG501" s="309"/>
      <c r="PH501" s="309"/>
      <c r="PI501" s="309"/>
      <c r="PJ501" s="309"/>
      <c r="PK501" s="309"/>
      <c r="PL501" s="309"/>
      <c r="PM501" s="309"/>
      <c r="PN501" s="309"/>
      <c r="PO501" s="309"/>
      <c r="PP501" s="309"/>
      <c r="PQ501" s="309"/>
      <c r="PR501" s="309"/>
      <c r="PS501" s="309"/>
      <c r="PT501" s="309"/>
      <c r="PU501" s="309"/>
      <c r="PV501" s="309"/>
      <c r="PW501" s="309"/>
      <c r="PX501" s="309"/>
      <c r="PY501" s="309"/>
      <c r="PZ501" s="309"/>
      <c r="QA501" s="309"/>
      <c r="QB501" s="309"/>
      <c r="QC501" s="309"/>
      <c r="QD501" s="309"/>
      <c r="QE501" s="309"/>
      <c r="QF501" s="309"/>
      <c r="QG501" s="309"/>
      <c r="QH501" s="309"/>
      <c r="QI501" s="309"/>
      <c r="QJ501" s="309"/>
      <c r="QK501" s="309"/>
      <c r="QL501" s="309"/>
      <c r="QM501" s="309"/>
      <c r="QN501" s="309"/>
      <c r="QO501" s="309"/>
      <c r="QP501" s="309"/>
      <c r="QQ501" s="309"/>
      <c r="QR501" s="309"/>
      <c r="QS501" s="309"/>
      <c r="QT501" s="309"/>
      <c r="QU501" s="309"/>
      <c r="QV501" s="309"/>
      <c r="QW501" s="309"/>
      <c r="QX501" s="309"/>
      <c r="QY501" s="309"/>
      <c r="QZ501" s="309"/>
      <c r="RA501" s="309"/>
      <c r="RB501" s="309"/>
      <c r="RC501" s="309"/>
      <c r="RD501" s="309"/>
      <c r="RE501" s="309"/>
      <c r="RF501" s="309"/>
      <c r="RG501" s="309"/>
      <c r="RH501" s="309"/>
      <c r="RI501" s="309"/>
      <c r="RJ501" s="309"/>
      <c r="RK501" s="309"/>
      <c r="RL501" s="309"/>
      <c r="RM501" s="309"/>
      <c r="RN501" s="309"/>
      <c r="RO501" s="309"/>
      <c r="RP501" s="309"/>
      <c r="RQ501" s="309"/>
      <c r="RR501" s="309"/>
      <c r="RS501" s="309"/>
      <c r="RT501" s="309"/>
      <c r="RU501" s="309"/>
      <c r="RV501" s="309"/>
      <c r="RW501" s="309"/>
      <c r="RX501" s="309"/>
      <c r="RY501" s="309"/>
      <c r="RZ501" s="309"/>
      <c r="SA501" s="309"/>
      <c r="SB501" s="309"/>
      <c r="SC501" s="309"/>
      <c r="SD501" s="309"/>
      <c r="SE501" s="309"/>
      <c r="SF501" s="309"/>
      <c r="SG501" s="309"/>
      <c r="SH501" s="309"/>
      <c r="SI501" s="309"/>
      <c r="SJ501" s="309"/>
      <c r="SK501" s="309"/>
      <c r="SL501" s="309"/>
      <c r="SM501" s="309"/>
      <c r="SN501" s="309"/>
      <c r="SO501" s="309"/>
      <c r="SP501" s="309"/>
      <c r="SQ501" s="309"/>
      <c r="SR501" s="309"/>
      <c r="SS501" s="309"/>
      <c r="ST501" s="309"/>
      <c r="SU501" s="309"/>
      <c r="SV501" s="309"/>
      <c r="SW501" s="309"/>
      <c r="SX501" s="309"/>
      <c r="SY501" s="309"/>
      <c r="SZ501" s="309"/>
      <c r="TA501" s="309"/>
      <c r="TB501" s="309"/>
      <c r="TC501" s="309"/>
      <c r="TD501" s="309"/>
      <c r="TE501" s="309"/>
      <c r="TF501" s="309"/>
      <c r="TG501" s="309"/>
      <c r="TH501" s="309"/>
      <c r="TI501" s="309"/>
      <c r="TJ501" s="309"/>
      <c r="TK501" s="309"/>
      <c r="TL501" s="309"/>
      <c r="TM501" s="309"/>
      <c r="TN501" s="309"/>
      <c r="TO501" s="309"/>
      <c r="TP501" s="309"/>
      <c r="TQ501" s="309"/>
      <c r="TR501" s="309"/>
      <c r="TS501" s="309"/>
      <c r="TT501" s="309"/>
      <c r="TU501" s="309"/>
      <c r="TV501" s="309"/>
      <c r="TW501" s="309"/>
      <c r="TX501" s="309"/>
      <c r="TY501" s="309"/>
      <c r="TZ501" s="309"/>
      <c r="UA501" s="309"/>
      <c r="UB501" s="309"/>
      <c r="UC501" s="309"/>
      <c r="UD501" s="309"/>
      <c r="UE501" s="309"/>
      <c r="UF501" s="309"/>
      <c r="UG501" s="309"/>
      <c r="UH501" s="309"/>
      <c r="UI501" s="309"/>
      <c r="UJ501" s="309"/>
      <c r="UK501" s="309"/>
      <c r="UL501" s="309"/>
      <c r="UM501" s="309"/>
      <c r="UN501" s="309"/>
      <c r="UO501" s="309"/>
      <c r="UP501" s="309"/>
      <c r="UQ501" s="309"/>
      <c r="UR501" s="309"/>
      <c r="US501" s="309"/>
      <c r="UT501" s="309"/>
      <c r="UU501" s="309"/>
      <c r="UV501" s="309"/>
      <c r="UW501" s="309"/>
      <c r="UX501" s="309"/>
      <c r="UY501" s="309"/>
      <c r="UZ501" s="309"/>
      <c r="VA501" s="309"/>
      <c r="VB501" s="309"/>
      <c r="VC501" s="309"/>
      <c r="VD501" s="309"/>
      <c r="VE501" s="309"/>
      <c r="VF501" s="309"/>
      <c r="VG501" s="309"/>
      <c r="VH501" s="309"/>
      <c r="VI501" s="309"/>
      <c r="VJ501" s="309"/>
      <c r="VK501" s="309"/>
      <c r="VL501" s="309"/>
      <c r="VM501" s="309"/>
      <c r="VN501" s="309"/>
      <c r="VO501" s="309"/>
      <c r="VP501" s="309"/>
      <c r="VQ501" s="309"/>
      <c r="VR501" s="309"/>
      <c r="VS501" s="309"/>
      <c r="VT501" s="309"/>
      <c r="VU501" s="309"/>
      <c r="VV501" s="309"/>
      <c r="VW501" s="309"/>
      <c r="VX501" s="309"/>
      <c r="VY501" s="309"/>
      <c r="VZ501" s="309"/>
      <c r="WA501" s="309"/>
      <c r="WB501" s="309"/>
      <c r="WC501" s="309"/>
      <c r="WD501" s="309"/>
      <c r="WE501" s="309"/>
      <c r="WF501" s="309"/>
      <c r="WG501" s="309"/>
      <c r="WH501" s="309"/>
      <c r="WI501" s="309"/>
      <c r="WJ501" s="309"/>
      <c r="WK501" s="309"/>
      <c r="WL501" s="309"/>
      <c r="WM501" s="309"/>
      <c r="WN501" s="309"/>
      <c r="WO501" s="309"/>
      <c r="WP501" s="309"/>
      <c r="WQ501" s="309"/>
      <c r="WR501" s="309"/>
      <c r="WS501" s="309"/>
      <c r="WT501" s="309"/>
      <c r="WU501" s="309"/>
      <c r="WV501" s="309"/>
      <c r="WW501" s="309"/>
      <c r="WX501" s="309"/>
      <c r="WY501" s="309"/>
      <c r="WZ501" s="309"/>
      <c r="XA501" s="309"/>
      <c r="XB501" s="309"/>
      <c r="XC501" s="309"/>
      <c r="XD501" s="309"/>
      <c r="XE501" s="309"/>
      <c r="XF501" s="309"/>
      <c r="XG501" s="309"/>
      <c r="XH501" s="309"/>
      <c r="XI501" s="309"/>
      <c r="XJ501" s="309"/>
      <c r="XK501" s="309"/>
      <c r="XL501" s="309"/>
      <c r="XM501" s="309"/>
      <c r="XN501" s="309"/>
      <c r="XO501" s="309"/>
      <c r="XP501" s="309"/>
      <c r="XQ501" s="309"/>
      <c r="XR501" s="309"/>
      <c r="XS501" s="309"/>
      <c r="XT501" s="309"/>
      <c r="XU501" s="309"/>
      <c r="XV501" s="309"/>
      <c r="XW501" s="309"/>
      <c r="XX501" s="309"/>
      <c r="XY501" s="309"/>
      <c r="XZ501" s="309"/>
      <c r="YA501" s="309"/>
      <c r="YB501" s="309"/>
      <c r="YC501" s="309"/>
      <c r="YD501" s="309"/>
      <c r="YE501" s="309"/>
      <c r="YF501" s="309"/>
      <c r="YG501" s="309"/>
      <c r="YH501" s="309"/>
      <c r="YI501" s="309"/>
      <c r="YJ501" s="309"/>
      <c r="YK501" s="309"/>
      <c r="YL501" s="309"/>
      <c r="YM501" s="309"/>
      <c r="YN501" s="309"/>
      <c r="YO501" s="309"/>
      <c r="YP501" s="309"/>
      <c r="YQ501" s="309"/>
      <c r="YR501" s="309"/>
      <c r="YS501" s="309"/>
      <c r="YT501" s="309"/>
      <c r="YU501" s="309"/>
      <c r="YV501" s="309"/>
      <c r="YW501" s="309"/>
      <c r="YX501" s="309"/>
      <c r="YY501" s="309"/>
      <c r="YZ501" s="309"/>
      <c r="ZA501" s="309"/>
      <c r="ZB501" s="309"/>
      <c r="ZC501" s="309"/>
      <c r="ZD501" s="309"/>
      <c r="ZE501" s="309"/>
      <c r="ZF501" s="309"/>
      <c r="ZG501" s="309"/>
      <c r="ZH501" s="309"/>
      <c r="ZI501" s="309"/>
      <c r="ZJ501" s="309"/>
      <c r="ZK501" s="309"/>
      <c r="ZL501" s="309"/>
      <c r="ZM501" s="309"/>
      <c r="ZN501" s="309"/>
      <c r="ZO501" s="309"/>
      <c r="ZP501" s="309"/>
      <c r="ZQ501" s="309"/>
      <c r="ZR501" s="309"/>
      <c r="ZS501" s="309"/>
      <c r="ZT501" s="309"/>
      <c r="ZU501" s="309"/>
      <c r="ZV501" s="309"/>
      <c r="ZW501" s="309"/>
      <c r="ZX501" s="309"/>
      <c r="ZY501" s="309"/>
      <c r="ZZ501" s="309"/>
      <c r="AAA501" s="309"/>
      <c r="AAB501" s="309"/>
      <c r="AAC501" s="309"/>
      <c r="AAD501" s="309"/>
      <c r="AAE501" s="309"/>
      <c r="AAF501" s="309"/>
      <c r="AAG501" s="309"/>
      <c r="AAH501" s="309"/>
      <c r="AAI501" s="309"/>
      <c r="AAJ501" s="309"/>
      <c r="AAK501" s="309"/>
      <c r="AAL501" s="309"/>
      <c r="AAM501" s="309"/>
      <c r="AAN501" s="309"/>
      <c r="AAO501" s="309"/>
      <c r="AAP501" s="309"/>
      <c r="AAQ501" s="309"/>
      <c r="AAR501" s="309"/>
      <c r="AAS501" s="309"/>
      <c r="AAT501" s="309"/>
      <c r="AAU501" s="309"/>
      <c r="AAV501" s="309"/>
      <c r="AAW501" s="309"/>
      <c r="AAX501" s="309"/>
      <c r="AAY501" s="309"/>
      <c r="AAZ501" s="309"/>
      <c r="ABA501" s="309"/>
      <c r="ABB501" s="309"/>
      <c r="ABC501" s="309"/>
      <c r="ABD501" s="309"/>
      <c r="ABE501" s="309"/>
      <c r="ABF501" s="309"/>
      <c r="ABG501" s="309"/>
      <c r="ABH501" s="309"/>
      <c r="ABI501" s="309"/>
      <c r="ABJ501" s="309"/>
      <c r="ABK501" s="309"/>
      <c r="ABL501" s="309"/>
      <c r="ABM501" s="309"/>
      <c r="ABN501" s="309"/>
      <c r="ABO501" s="309"/>
      <c r="ABP501" s="309"/>
      <c r="ABQ501" s="309"/>
      <c r="ABR501" s="309"/>
      <c r="ABS501" s="309"/>
      <c r="ABT501" s="309"/>
      <c r="ABU501" s="309"/>
      <c r="ABV501" s="309"/>
      <c r="ABW501" s="309"/>
      <c r="ABX501" s="309"/>
      <c r="ABY501" s="309"/>
      <c r="ABZ501" s="309"/>
      <c r="ACA501" s="309"/>
      <c r="ACB501" s="309"/>
      <c r="ACC501" s="309"/>
      <c r="ACD501" s="309"/>
      <c r="ACE501" s="309"/>
      <c r="ACF501" s="309"/>
      <c r="ACG501" s="309"/>
      <c r="ACH501" s="309"/>
      <c r="ACI501" s="309"/>
      <c r="ACJ501" s="309"/>
      <c r="ACK501" s="309"/>
      <c r="ACL501" s="309"/>
      <c r="ACM501" s="309"/>
      <c r="ACN501" s="309"/>
      <c r="ACO501" s="309"/>
      <c r="ACP501" s="309"/>
      <c r="ACQ501" s="309"/>
      <c r="ACR501" s="309"/>
      <c r="ACS501" s="309"/>
      <c r="ACT501" s="309"/>
      <c r="ACU501" s="309"/>
      <c r="ACV501" s="309"/>
      <c r="ACW501" s="309"/>
      <c r="ACX501" s="309"/>
      <c r="ACY501" s="309"/>
      <c r="ACZ501" s="309"/>
      <c r="ADA501" s="309"/>
      <c r="ADB501" s="309"/>
      <c r="ADC501" s="309"/>
      <c r="ADD501" s="309"/>
      <c r="ADE501" s="309"/>
      <c r="ADF501" s="309"/>
      <c r="ADG501" s="309"/>
      <c r="ADH501" s="309"/>
      <c r="ADI501" s="309"/>
      <c r="ADJ501" s="309"/>
      <c r="ADK501" s="309"/>
      <c r="ADL501" s="309"/>
      <c r="ADM501" s="309"/>
      <c r="ADN501" s="309"/>
      <c r="ADO501" s="309"/>
      <c r="ADP501" s="309"/>
      <c r="ADQ501" s="309"/>
      <c r="ADR501" s="309"/>
      <c r="ADS501" s="309"/>
      <c r="ADT501" s="309"/>
      <c r="ADU501" s="309"/>
      <c r="ADV501" s="309"/>
      <c r="ADW501" s="309"/>
      <c r="ADX501" s="309"/>
      <c r="ADY501" s="309"/>
      <c r="ADZ501" s="309"/>
      <c r="AEA501" s="309"/>
      <c r="AEB501" s="309"/>
      <c r="AEC501" s="309"/>
      <c r="AED501" s="309"/>
      <c r="AEE501" s="309"/>
      <c r="AEF501" s="309"/>
      <c r="AEG501" s="309"/>
      <c r="AEH501" s="309"/>
      <c r="AEI501" s="309"/>
      <c r="AEJ501" s="309"/>
      <c r="AEK501" s="309"/>
      <c r="AEL501" s="309"/>
      <c r="AEM501" s="309"/>
      <c r="AEN501" s="309"/>
      <c r="AEO501" s="309"/>
      <c r="AEP501" s="309"/>
      <c r="AEQ501" s="309"/>
      <c r="AER501" s="309"/>
      <c r="AES501" s="309"/>
      <c r="AET501" s="309"/>
      <c r="AEU501" s="309"/>
      <c r="AEV501" s="309"/>
      <c r="AEW501" s="309"/>
      <c r="AEX501" s="309"/>
      <c r="AEY501" s="309"/>
      <c r="AEZ501" s="309"/>
      <c r="AFA501" s="309"/>
      <c r="AFB501" s="309"/>
      <c r="AFC501" s="309"/>
      <c r="AFD501" s="309"/>
      <c r="AFE501" s="309"/>
      <c r="AFF501" s="309"/>
      <c r="AFG501" s="309"/>
      <c r="AFH501" s="309"/>
      <c r="AFI501" s="309"/>
      <c r="AFJ501" s="309"/>
      <c r="AFK501" s="309"/>
      <c r="AFL501" s="309"/>
      <c r="AFM501" s="309"/>
      <c r="AFN501" s="309"/>
      <c r="AFO501" s="309"/>
      <c r="AFP501" s="309"/>
      <c r="AFQ501" s="309"/>
      <c r="AFR501" s="309"/>
      <c r="AFS501" s="309"/>
      <c r="AFT501" s="309"/>
      <c r="AFU501" s="309"/>
      <c r="AFV501" s="309"/>
      <c r="AFW501" s="309"/>
      <c r="AFX501" s="309"/>
      <c r="AFY501" s="309"/>
      <c r="AFZ501" s="309"/>
      <c r="AGA501" s="309"/>
      <c r="AGB501" s="309"/>
      <c r="AGC501" s="309"/>
      <c r="AGD501" s="309"/>
      <c r="AGE501" s="309"/>
      <c r="AGF501" s="309"/>
      <c r="AGG501" s="309"/>
      <c r="AGH501" s="309"/>
      <c r="AGI501" s="309"/>
      <c r="AGJ501" s="309"/>
      <c r="AGK501" s="309"/>
      <c r="AGL501" s="309"/>
      <c r="AGM501" s="309"/>
      <c r="AGN501" s="309"/>
      <c r="AGO501" s="309"/>
      <c r="AGP501" s="309"/>
      <c r="AGQ501" s="309"/>
      <c r="AGR501" s="309"/>
      <c r="AGS501" s="309"/>
      <c r="AGT501" s="309"/>
      <c r="AGU501" s="309"/>
      <c r="AGV501" s="309"/>
      <c r="AGW501" s="309"/>
      <c r="AGX501" s="309"/>
      <c r="AGY501" s="309"/>
      <c r="AGZ501" s="309"/>
      <c r="AHA501" s="309"/>
      <c r="AHB501" s="309"/>
      <c r="AHC501" s="309"/>
      <c r="AHD501" s="309"/>
      <c r="AHE501" s="309"/>
      <c r="AHF501" s="309"/>
      <c r="AHG501" s="309"/>
      <c r="AHH501" s="309"/>
      <c r="AHI501" s="309"/>
      <c r="AHJ501" s="309"/>
      <c r="AHK501" s="309"/>
      <c r="AHL501" s="309"/>
      <c r="AHM501" s="309"/>
      <c r="AHN501" s="309"/>
      <c r="AHO501" s="309"/>
      <c r="AHP501" s="309"/>
      <c r="AHQ501" s="309"/>
      <c r="AHR501" s="309"/>
      <c r="AHS501" s="309"/>
      <c r="AHT501" s="309"/>
      <c r="AHU501" s="309"/>
      <c r="AHV501" s="309"/>
      <c r="AHW501" s="309"/>
      <c r="AHX501" s="309"/>
      <c r="AHY501" s="309"/>
      <c r="AHZ501" s="309"/>
      <c r="AIA501" s="309"/>
      <c r="AIB501" s="309"/>
      <c r="AIC501" s="309"/>
      <c r="AID501" s="309"/>
      <c r="AIE501" s="309"/>
      <c r="AIF501" s="309"/>
      <c r="AIG501" s="309"/>
      <c r="AIH501" s="309"/>
      <c r="AII501" s="309"/>
      <c r="AIJ501" s="309"/>
      <c r="AIK501" s="309"/>
      <c r="AIL501" s="309"/>
      <c r="AIM501" s="309"/>
      <c r="AIN501" s="309"/>
      <c r="AIO501" s="309"/>
      <c r="AIP501" s="309"/>
      <c r="AIQ501" s="309"/>
      <c r="AIR501" s="309"/>
      <c r="AIS501" s="309"/>
      <c r="AIT501" s="309"/>
      <c r="AIU501" s="309"/>
      <c r="AIV501" s="309"/>
      <c r="AIW501" s="309"/>
      <c r="AIX501" s="309"/>
      <c r="AIY501" s="309"/>
      <c r="AIZ501" s="309"/>
      <c r="AJA501" s="309"/>
      <c r="AJB501" s="309"/>
      <c r="AJC501" s="309"/>
      <c r="AJD501" s="309"/>
      <c r="AJE501" s="309"/>
      <c r="AJF501" s="309"/>
      <c r="AJG501" s="309"/>
      <c r="AJH501" s="309"/>
      <c r="AJI501" s="309"/>
      <c r="AJJ501" s="309"/>
      <c r="AJK501" s="309"/>
      <c r="AJL501" s="309"/>
      <c r="AJM501" s="309"/>
      <c r="AJN501" s="309"/>
      <c r="AJO501" s="309"/>
      <c r="AJP501" s="309"/>
      <c r="AJQ501" s="309"/>
      <c r="AJR501" s="309"/>
      <c r="AJS501" s="309"/>
      <c r="AJT501" s="309"/>
      <c r="AJU501" s="309"/>
      <c r="AJV501" s="309"/>
      <c r="AJW501" s="309"/>
      <c r="AJX501" s="309"/>
      <c r="AJY501" s="309"/>
      <c r="AJZ501" s="309"/>
      <c r="AKA501" s="309"/>
      <c r="AKB501" s="309"/>
      <c r="AKC501" s="309"/>
      <c r="AKD501" s="309"/>
      <c r="AKE501" s="309"/>
      <c r="AKF501" s="309"/>
      <c r="AKG501" s="309"/>
      <c r="AKH501" s="309"/>
      <c r="AKI501" s="309"/>
      <c r="AKJ501" s="309"/>
      <c r="AKK501" s="309"/>
      <c r="AKL501" s="309"/>
      <c r="AKM501" s="309"/>
      <c r="AKN501" s="309"/>
      <c r="AKO501" s="309"/>
      <c r="AKP501" s="309"/>
      <c r="AKQ501" s="309"/>
      <c r="AKR501" s="309"/>
      <c r="AKS501" s="309"/>
      <c r="AKT501" s="309"/>
      <c r="AKU501" s="309"/>
      <c r="AKV501" s="309"/>
      <c r="AKW501" s="309"/>
      <c r="AKX501" s="309"/>
      <c r="AKY501" s="309"/>
      <c r="AKZ501" s="309"/>
      <c r="ALA501" s="309"/>
      <c r="ALB501" s="309"/>
      <c r="ALC501" s="309"/>
      <c r="ALD501" s="309"/>
      <c r="ALE501" s="309"/>
      <c r="ALF501" s="309"/>
      <c r="ALG501" s="309"/>
      <c r="ALH501" s="309"/>
      <c r="ALI501" s="309"/>
      <c r="ALJ501" s="309"/>
      <c r="ALK501" s="309"/>
      <c r="ALL501" s="309"/>
      <c r="ALM501" s="309"/>
      <c r="ALN501" s="309"/>
      <c r="ALO501" s="309"/>
      <c r="ALP501" s="309"/>
      <c r="ALQ501" s="309"/>
      <c r="ALR501" s="309"/>
      <c r="ALS501" s="309"/>
      <c r="ALT501" s="309"/>
      <c r="ALU501" s="309"/>
      <c r="ALV501" s="309"/>
      <c r="ALW501" s="309"/>
      <c r="ALX501" s="309"/>
      <c r="ALY501" s="309"/>
      <c r="ALZ501" s="309"/>
      <c r="AMA501" s="309"/>
      <c r="AMB501" s="309"/>
      <c r="AMC501" s="309"/>
      <c r="AMD501" s="309"/>
      <c r="AME501" s="309"/>
      <c r="AMF501" s="309"/>
      <c r="AMG501" s="309"/>
      <c r="AMH501" s="309"/>
      <c r="AMI501" s="309"/>
      <c r="AMJ501" s="309"/>
      <c r="AMK501" s="309"/>
      <c r="AML501" s="309"/>
      <c r="AMM501" s="309"/>
      <c r="AMN501" s="309"/>
      <c r="AMO501" s="309"/>
      <c r="AMP501" s="309"/>
      <c r="AMQ501" s="309"/>
      <c r="AMR501" s="309"/>
      <c r="AMS501" s="309"/>
      <c r="AMT501" s="309"/>
      <c r="AMU501" s="309"/>
      <c r="AMV501" s="309"/>
      <c r="AMW501" s="309"/>
      <c r="AMX501" s="309"/>
      <c r="AMY501" s="309"/>
      <c r="AMZ501" s="309"/>
      <c r="ANA501" s="309"/>
      <c r="ANB501" s="309"/>
      <c r="ANC501" s="309"/>
      <c r="AND501" s="309"/>
      <c r="ANE501" s="309"/>
      <c r="ANF501" s="309"/>
      <c r="ANG501" s="309"/>
      <c r="ANH501" s="309"/>
      <c r="ANI501" s="309"/>
      <c r="ANJ501" s="309"/>
      <c r="ANK501" s="309"/>
      <c r="ANL501" s="309"/>
      <c r="ANM501" s="309"/>
      <c r="ANN501" s="309"/>
      <c r="ANO501" s="309"/>
      <c r="ANP501" s="309"/>
      <c r="ANQ501" s="309"/>
      <c r="ANR501" s="309"/>
      <c r="ANS501" s="309"/>
      <c r="ANT501" s="309"/>
      <c r="ANU501" s="309"/>
      <c r="ANV501" s="309"/>
      <c r="ANW501" s="309"/>
      <c r="ANX501" s="309"/>
      <c r="ANY501" s="309"/>
      <c r="ANZ501" s="309"/>
      <c r="AOA501" s="309"/>
      <c r="AOB501" s="309"/>
      <c r="AOC501" s="309"/>
      <c r="AOD501" s="309"/>
      <c r="AOE501" s="309"/>
      <c r="AOF501" s="309"/>
      <c r="AOG501" s="309"/>
      <c r="AOH501" s="309"/>
      <c r="AOI501" s="309"/>
      <c r="AOJ501" s="309"/>
      <c r="AOK501" s="309"/>
      <c r="AOL501" s="309"/>
      <c r="AOM501" s="309"/>
      <c r="AON501" s="309"/>
      <c r="AOO501" s="309"/>
      <c r="AOP501" s="309"/>
      <c r="AOQ501" s="309"/>
      <c r="AOR501" s="309"/>
      <c r="AOS501" s="309"/>
      <c r="AOT501" s="309"/>
      <c r="AOU501" s="309"/>
      <c r="AOV501" s="309"/>
      <c r="AOW501" s="309"/>
      <c r="AOX501" s="309"/>
      <c r="AOY501" s="309"/>
      <c r="AOZ501" s="309"/>
      <c r="APA501" s="309"/>
      <c r="APB501" s="309"/>
      <c r="APC501" s="309"/>
      <c r="APD501" s="309"/>
      <c r="APE501" s="309"/>
      <c r="APF501" s="309"/>
      <c r="APG501" s="309"/>
      <c r="APH501" s="309"/>
      <c r="API501" s="309"/>
      <c r="APJ501" s="309"/>
      <c r="APK501" s="309"/>
      <c r="APL501" s="309"/>
      <c r="APM501" s="309"/>
      <c r="APN501" s="309"/>
      <c r="APO501" s="309"/>
      <c r="APP501" s="309"/>
      <c r="APQ501" s="309"/>
      <c r="APR501" s="309"/>
      <c r="APS501" s="309"/>
      <c r="APT501" s="309"/>
      <c r="APU501" s="309"/>
      <c r="APV501" s="309"/>
      <c r="APW501" s="309"/>
      <c r="APX501" s="309"/>
      <c r="APY501" s="309"/>
      <c r="APZ501" s="309"/>
      <c r="AQA501" s="309"/>
      <c r="AQB501" s="309"/>
      <c r="AQC501" s="309"/>
      <c r="AQD501" s="309"/>
      <c r="AQE501" s="309"/>
      <c r="AQF501" s="309"/>
      <c r="AQG501" s="309"/>
      <c r="AQH501" s="309"/>
      <c r="AQI501" s="309"/>
      <c r="AQJ501" s="309"/>
      <c r="AQK501" s="309"/>
      <c r="AQL501" s="309"/>
      <c r="AQM501" s="309"/>
      <c r="AQN501" s="309"/>
      <c r="AQO501" s="309"/>
      <c r="AQP501" s="309"/>
      <c r="AQQ501" s="309"/>
      <c r="AQR501" s="309"/>
      <c r="AQS501" s="309"/>
      <c r="AQT501" s="309"/>
      <c r="AQU501" s="309"/>
      <c r="AQV501" s="309"/>
      <c r="AQW501" s="309"/>
      <c r="AQX501" s="309"/>
      <c r="AQY501" s="309"/>
      <c r="AQZ501" s="309"/>
      <c r="ARA501" s="309"/>
      <c r="ARB501" s="309"/>
      <c r="ARC501" s="309"/>
      <c r="ARD501" s="309"/>
      <c r="ARE501" s="309"/>
      <c r="ARF501" s="309"/>
      <c r="ARG501" s="309"/>
      <c r="ARH501" s="309"/>
      <c r="ARI501" s="309"/>
      <c r="ARJ501" s="309"/>
      <c r="ARK501" s="309"/>
      <c r="ARL501" s="309"/>
      <c r="ARM501" s="309"/>
      <c r="ARN501" s="309"/>
      <c r="ARO501" s="309"/>
      <c r="ARP501" s="309"/>
      <c r="ARQ501" s="309"/>
      <c r="ARR501" s="309"/>
      <c r="ARS501" s="309"/>
      <c r="ART501" s="309"/>
      <c r="ARU501" s="309"/>
      <c r="ARV501" s="309"/>
      <c r="ARW501" s="309"/>
      <c r="ARX501" s="309"/>
      <c r="ARY501" s="309"/>
      <c r="ARZ501" s="309"/>
      <c r="ASA501" s="309"/>
      <c r="ASB501" s="309"/>
      <c r="ASC501" s="309"/>
      <c r="ASD501" s="309"/>
      <c r="ASE501" s="309"/>
      <c r="ASF501" s="309"/>
      <c r="ASG501" s="309"/>
      <c r="ASH501" s="309"/>
      <c r="ASI501" s="309"/>
      <c r="ASJ501" s="309"/>
      <c r="ASK501" s="309"/>
      <c r="ASL501" s="309"/>
      <c r="ASM501" s="309"/>
      <c r="ASN501" s="309"/>
      <c r="ASO501" s="309"/>
      <c r="ASP501" s="309"/>
      <c r="ASQ501" s="309"/>
      <c r="ASR501" s="309"/>
      <c r="ASS501" s="309"/>
      <c r="AST501" s="309"/>
      <c r="ASU501" s="309"/>
      <c r="ASV501" s="309"/>
      <c r="ASW501" s="309"/>
      <c r="ASX501" s="309"/>
      <c r="ASY501" s="309"/>
      <c r="ASZ501" s="309"/>
      <c r="ATA501" s="309"/>
      <c r="ATB501" s="309"/>
      <c r="ATC501" s="309"/>
      <c r="ATD501" s="309"/>
      <c r="ATE501" s="309"/>
      <c r="ATF501" s="309"/>
      <c r="ATG501" s="309"/>
      <c r="ATH501" s="309"/>
      <c r="ATI501" s="309"/>
      <c r="ATJ501" s="309"/>
      <c r="ATK501" s="309"/>
      <c r="ATL501" s="309"/>
      <c r="ATM501" s="309"/>
      <c r="ATN501" s="309"/>
      <c r="ATO501" s="309"/>
      <c r="ATP501" s="309"/>
      <c r="ATQ501" s="309"/>
      <c r="ATR501" s="309"/>
      <c r="ATS501" s="309"/>
      <c r="ATT501" s="309"/>
      <c r="ATU501" s="309"/>
      <c r="ATV501" s="309"/>
      <c r="ATW501" s="309"/>
      <c r="ATX501" s="309"/>
      <c r="ATY501" s="309"/>
      <c r="ATZ501" s="309"/>
      <c r="AUA501" s="309"/>
      <c r="AUB501" s="309"/>
      <c r="AUC501" s="309"/>
      <c r="AUD501" s="309"/>
      <c r="AUE501" s="309"/>
      <c r="AUF501" s="309"/>
      <c r="AUG501" s="309"/>
      <c r="AUH501" s="309"/>
      <c r="AUI501" s="309"/>
      <c r="AUJ501" s="309"/>
      <c r="AUK501" s="309"/>
      <c r="AUL501" s="309"/>
      <c r="AUM501" s="309"/>
      <c r="AUN501" s="309"/>
      <c r="AUO501" s="309"/>
      <c r="AUP501" s="309"/>
      <c r="AUQ501" s="309"/>
      <c r="AUR501" s="309"/>
      <c r="AUS501" s="309"/>
      <c r="AUT501" s="309"/>
      <c r="AUU501" s="309"/>
      <c r="AUV501" s="309"/>
      <c r="AUW501" s="309"/>
      <c r="AUX501" s="309"/>
      <c r="AUY501" s="309"/>
      <c r="AUZ501" s="309"/>
      <c r="AVA501" s="309"/>
      <c r="AVB501" s="309"/>
      <c r="AVC501" s="309"/>
      <c r="AVD501" s="309"/>
      <c r="AVE501" s="309"/>
      <c r="AVF501" s="309"/>
      <c r="AVG501" s="309"/>
      <c r="AVH501" s="309"/>
      <c r="AVI501" s="309"/>
      <c r="AVJ501" s="309"/>
      <c r="AVK501" s="309"/>
      <c r="AVL501" s="309"/>
      <c r="AVM501" s="309"/>
      <c r="AVN501" s="309"/>
      <c r="AVO501" s="309"/>
      <c r="AVP501" s="309"/>
      <c r="AVQ501" s="309"/>
      <c r="AVR501" s="309"/>
      <c r="AVS501" s="309"/>
      <c r="AVT501" s="309"/>
      <c r="AVU501" s="309"/>
      <c r="AVV501" s="309"/>
      <c r="AVW501" s="309"/>
      <c r="AVX501" s="309"/>
      <c r="AVY501" s="309"/>
      <c r="AVZ501" s="309"/>
      <c r="AWA501" s="309"/>
      <c r="AWB501" s="309"/>
      <c r="AWC501" s="309"/>
      <c r="AWD501" s="309"/>
      <c r="AWE501" s="309"/>
      <c r="AWF501" s="309"/>
      <c r="AWG501" s="309"/>
      <c r="AWH501" s="309"/>
      <c r="AWI501" s="309"/>
      <c r="AWJ501" s="309"/>
      <c r="AWK501" s="309"/>
      <c r="AWL501" s="309"/>
      <c r="AWM501" s="309"/>
      <c r="AWN501" s="309"/>
      <c r="AWO501" s="309"/>
      <c r="AWP501" s="309"/>
      <c r="AWQ501" s="309"/>
      <c r="AWR501" s="309"/>
      <c r="AWS501" s="309"/>
      <c r="AWT501" s="309"/>
      <c r="AWU501" s="309"/>
      <c r="AWV501" s="309"/>
      <c r="AWW501" s="309"/>
      <c r="AWX501" s="309"/>
      <c r="AWY501" s="309"/>
      <c r="AWZ501" s="309"/>
      <c r="AXA501" s="309"/>
      <c r="AXB501" s="309"/>
      <c r="AXC501" s="309"/>
      <c r="AXD501" s="309"/>
      <c r="AXE501" s="309"/>
      <c r="AXF501" s="309"/>
      <c r="AXG501" s="309"/>
      <c r="AXH501" s="309"/>
      <c r="AXI501" s="309"/>
      <c r="AXJ501" s="309"/>
      <c r="AXK501" s="309"/>
      <c r="AXL501" s="309"/>
      <c r="AXM501" s="309"/>
      <c r="AXN501" s="309"/>
      <c r="AXO501" s="309"/>
      <c r="AXP501" s="309"/>
      <c r="AXQ501" s="309"/>
      <c r="AXR501" s="309"/>
      <c r="AXS501" s="309"/>
      <c r="AXT501" s="309"/>
      <c r="AXU501" s="309"/>
      <c r="AXV501" s="309"/>
      <c r="AXW501" s="309"/>
      <c r="AXX501" s="309"/>
      <c r="AXY501" s="309"/>
      <c r="AXZ501" s="309"/>
      <c r="AYA501" s="309"/>
      <c r="AYB501" s="309"/>
      <c r="AYC501" s="309"/>
      <c r="AYD501" s="309"/>
      <c r="AYE501" s="309"/>
      <c r="AYF501" s="309"/>
      <c r="AYG501" s="309"/>
      <c r="AYH501" s="309"/>
      <c r="AYI501" s="309"/>
      <c r="AYJ501" s="309"/>
      <c r="AYK501" s="309"/>
      <c r="AYL501" s="309"/>
      <c r="AYM501" s="309"/>
      <c r="AYN501" s="309"/>
      <c r="AYO501" s="309"/>
      <c r="AYP501" s="309"/>
      <c r="AYQ501" s="309"/>
      <c r="AYR501" s="309"/>
      <c r="AYS501" s="309"/>
      <c r="AYT501" s="309"/>
      <c r="AYU501" s="309"/>
      <c r="AYV501" s="309"/>
      <c r="AYW501" s="309"/>
      <c r="AYX501" s="309"/>
      <c r="AYY501" s="309"/>
      <c r="AYZ501" s="309"/>
      <c r="AZA501" s="309"/>
      <c r="AZB501" s="309"/>
      <c r="AZC501" s="309"/>
      <c r="AZD501" s="309"/>
      <c r="AZE501" s="309"/>
      <c r="AZF501" s="309"/>
      <c r="AZG501" s="309"/>
      <c r="AZH501" s="309"/>
      <c r="AZI501" s="309"/>
      <c r="AZJ501" s="309"/>
      <c r="AZK501" s="309"/>
      <c r="AZL501" s="309"/>
      <c r="AZM501" s="309"/>
      <c r="AZN501" s="309"/>
      <c r="AZO501" s="309"/>
      <c r="AZP501" s="309"/>
      <c r="AZQ501" s="309"/>
      <c r="AZR501" s="309"/>
      <c r="AZS501" s="309"/>
      <c r="AZT501" s="309"/>
      <c r="AZU501" s="309"/>
      <c r="AZV501" s="309"/>
      <c r="AZW501" s="309"/>
      <c r="AZX501" s="309"/>
      <c r="AZY501" s="309"/>
      <c r="AZZ501" s="309"/>
      <c r="BAA501" s="309"/>
      <c r="BAB501" s="309"/>
      <c r="BAC501" s="309"/>
      <c r="BAD501" s="309"/>
      <c r="BAE501" s="309"/>
      <c r="BAF501" s="309"/>
      <c r="BAG501" s="309"/>
      <c r="BAH501" s="309"/>
      <c r="BAI501" s="309"/>
      <c r="BAJ501" s="309"/>
      <c r="BAK501" s="309"/>
      <c r="BAL501" s="309"/>
      <c r="BAM501" s="309"/>
      <c r="BAN501" s="309"/>
      <c r="BAO501" s="309"/>
      <c r="BAP501" s="309"/>
      <c r="BAQ501" s="309"/>
      <c r="BAR501" s="309"/>
      <c r="BAS501" s="309"/>
      <c r="BAT501" s="309"/>
      <c r="BAU501" s="309"/>
      <c r="BAV501" s="309"/>
      <c r="BAW501" s="309"/>
      <c r="BAX501" s="309"/>
      <c r="BAY501" s="309"/>
      <c r="BAZ501" s="309"/>
      <c r="BBA501" s="309"/>
      <c r="BBB501" s="309"/>
      <c r="BBC501" s="309"/>
      <c r="BBD501" s="309"/>
      <c r="BBE501" s="309"/>
      <c r="BBF501" s="309"/>
      <c r="BBG501" s="309"/>
      <c r="BBH501" s="309"/>
      <c r="BBI501" s="309"/>
      <c r="BBJ501" s="309"/>
      <c r="BBK501" s="309"/>
      <c r="BBL501" s="309"/>
      <c r="BBM501" s="309"/>
      <c r="BBN501" s="309"/>
      <c r="BBO501" s="309"/>
      <c r="BBP501" s="309"/>
      <c r="BBQ501" s="309"/>
      <c r="BBR501" s="309"/>
      <c r="BBS501" s="309"/>
      <c r="BBT501" s="309"/>
      <c r="BBU501" s="309"/>
      <c r="BBV501" s="309"/>
      <c r="BBW501" s="309"/>
      <c r="BBX501" s="309"/>
      <c r="BBY501" s="309"/>
      <c r="BBZ501" s="309"/>
      <c r="BCA501" s="309"/>
      <c r="BCB501" s="309"/>
      <c r="BCC501" s="309"/>
      <c r="BCD501" s="309"/>
      <c r="BCE501" s="309"/>
      <c r="BCF501" s="309"/>
      <c r="BCG501" s="309"/>
      <c r="BCH501" s="309"/>
      <c r="BCI501" s="309"/>
      <c r="BCJ501" s="309"/>
      <c r="BCK501" s="309"/>
      <c r="BCL501" s="309"/>
      <c r="BCM501" s="309"/>
      <c r="BCN501" s="309"/>
      <c r="BCO501" s="309"/>
      <c r="BCP501" s="309"/>
      <c r="BCQ501" s="309"/>
      <c r="BCR501" s="309"/>
      <c r="BCS501" s="309"/>
      <c r="BCT501" s="309"/>
      <c r="BCU501" s="309"/>
      <c r="BCV501" s="309"/>
      <c r="BCW501" s="309"/>
      <c r="BCX501" s="309"/>
      <c r="BCY501" s="309"/>
      <c r="BCZ501" s="309"/>
      <c r="BDA501" s="309"/>
      <c r="BDB501" s="309"/>
      <c r="BDC501" s="309"/>
      <c r="BDD501" s="309"/>
      <c r="BDE501" s="309"/>
      <c r="BDF501" s="309"/>
      <c r="BDG501" s="309"/>
      <c r="BDH501" s="309"/>
      <c r="BDI501" s="309"/>
      <c r="BDJ501" s="309"/>
      <c r="BDK501" s="309"/>
      <c r="BDL501" s="309"/>
      <c r="BDM501" s="309"/>
      <c r="BDN501" s="309"/>
      <c r="BDO501" s="309"/>
      <c r="BDP501" s="309"/>
      <c r="BDQ501" s="309"/>
      <c r="BDR501" s="309"/>
      <c r="BDS501" s="309"/>
      <c r="BDT501" s="309"/>
      <c r="BDU501" s="309"/>
      <c r="BDV501" s="309"/>
      <c r="BDW501" s="309"/>
      <c r="BDX501" s="309"/>
      <c r="BDY501" s="309"/>
      <c r="BDZ501" s="309"/>
      <c r="BEA501" s="309"/>
      <c r="BEB501" s="309"/>
      <c r="BEC501" s="309"/>
      <c r="BED501" s="309"/>
      <c r="BEE501" s="309"/>
      <c r="BEF501" s="309"/>
      <c r="BEG501" s="309"/>
      <c r="BEH501" s="309"/>
      <c r="BEI501" s="309"/>
      <c r="BEJ501" s="309"/>
      <c r="BEK501" s="309"/>
      <c r="BEL501" s="309"/>
      <c r="BEM501" s="309"/>
      <c r="BEN501" s="309"/>
      <c r="BEO501" s="309"/>
      <c r="BEP501" s="309"/>
      <c r="BEQ501" s="309"/>
      <c r="BER501" s="309"/>
      <c r="BES501" s="309"/>
      <c r="BET501" s="309"/>
      <c r="BEU501" s="309"/>
      <c r="BEV501" s="309"/>
      <c r="BEW501" s="309"/>
      <c r="BEX501" s="309"/>
      <c r="BEY501" s="309"/>
      <c r="BEZ501" s="309"/>
      <c r="BFA501" s="309"/>
      <c r="BFB501" s="309"/>
      <c r="BFC501" s="309"/>
      <c r="BFD501" s="309"/>
      <c r="BFE501" s="309"/>
      <c r="BFF501" s="309"/>
      <c r="BFG501" s="309"/>
      <c r="BFH501" s="309"/>
      <c r="BFI501" s="309"/>
      <c r="BFJ501" s="309"/>
      <c r="BFK501" s="309"/>
      <c r="BFL501" s="309"/>
      <c r="BFM501" s="309"/>
      <c r="BFN501" s="309"/>
      <c r="BFO501" s="309"/>
      <c r="BFP501" s="309"/>
      <c r="BFQ501" s="309"/>
      <c r="BFR501" s="309"/>
      <c r="BFS501" s="309"/>
      <c r="BFT501" s="309"/>
      <c r="BFU501" s="309"/>
      <c r="BFV501" s="309"/>
      <c r="BFW501" s="309"/>
      <c r="BFX501" s="309"/>
      <c r="BFY501" s="309"/>
      <c r="BFZ501" s="309"/>
      <c r="BGA501" s="309"/>
      <c r="BGB501" s="309"/>
      <c r="BGC501" s="309"/>
      <c r="BGD501" s="309"/>
      <c r="BGE501" s="309"/>
      <c r="BGF501" s="309"/>
      <c r="BGG501" s="309"/>
      <c r="BGH501" s="309"/>
    </row>
    <row r="502" spans="6:1542" s="18" customFormat="1" ht="14.45" customHeight="1" x14ac:dyDescent="0.25">
      <c r="F502" s="68"/>
      <c r="Y502" s="68"/>
      <c r="AC502" s="309"/>
      <c r="AD502" s="309"/>
      <c r="AE502" s="309"/>
      <c r="AF502" s="309"/>
      <c r="AG502" s="309"/>
      <c r="AH502" s="309"/>
      <c r="AI502" s="309"/>
      <c r="AJ502" s="309"/>
      <c r="AK502" s="309"/>
      <c r="AL502" s="309"/>
      <c r="AM502" s="309"/>
      <c r="AN502" s="309"/>
      <c r="AO502" s="309"/>
      <c r="AP502" s="309"/>
      <c r="AQ502" s="309"/>
      <c r="AR502" s="309"/>
      <c r="AS502" s="309"/>
      <c r="AT502" s="309"/>
      <c r="AU502" s="309"/>
      <c r="AV502" s="309"/>
      <c r="AW502" s="309"/>
      <c r="AX502" s="309"/>
      <c r="AY502" s="309"/>
      <c r="AZ502" s="309"/>
      <c r="BA502" s="309"/>
      <c r="BB502" s="309"/>
      <c r="BC502" s="309"/>
      <c r="BD502" s="309"/>
      <c r="BE502" s="309"/>
      <c r="BF502" s="309"/>
      <c r="BG502" s="309"/>
      <c r="BH502" s="309"/>
      <c r="BI502" s="309"/>
      <c r="BJ502" s="309"/>
      <c r="BK502" s="309"/>
      <c r="BL502" s="309"/>
      <c r="BM502" s="309"/>
      <c r="BN502" s="309"/>
      <c r="BO502" s="309"/>
      <c r="BP502" s="309"/>
      <c r="BQ502" s="309"/>
      <c r="BR502" s="309"/>
      <c r="BS502" s="309"/>
      <c r="BT502" s="309"/>
      <c r="BU502" s="309"/>
      <c r="BV502" s="309"/>
      <c r="BW502" s="309"/>
      <c r="BX502" s="309"/>
      <c r="BY502" s="309"/>
      <c r="BZ502" s="309"/>
      <c r="CA502" s="309"/>
      <c r="CB502" s="309"/>
      <c r="CC502" s="309"/>
      <c r="CD502" s="309"/>
      <c r="CE502" s="309"/>
      <c r="CF502" s="309"/>
      <c r="CG502" s="309"/>
      <c r="CH502" s="309"/>
      <c r="CI502" s="309"/>
      <c r="CJ502" s="309"/>
      <c r="CK502" s="309"/>
      <c r="CL502" s="309"/>
      <c r="CM502" s="309"/>
      <c r="CN502" s="309"/>
      <c r="CO502" s="309"/>
      <c r="CP502" s="309"/>
      <c r="CQ502" s="309"/>
      <c r="CR502" s="309"/>
      <c r="CS502" s="309"/>
      <c r="CT502" s="309"/>
      <c r="CU502" s="309"/>
      <c r="CV502" s="309"/>
      <c r="CW502" s="309"/>
      <c r="CX502" s="309"/>
      <c r="CY502" s="309"/>
      <c r="CZ502" s="309"/>
      <c r="DA502" s="309"/>
      <c r="DB502" s="309"/>
      <c r="DC502" s="309"/>
      <c r="DD502" s="309"/>
      <c r="DE502" s="309"/>
      <c r="DF502" s="309"/>
      <c r="DG502" s="309"/>
      <c r="DH502" s="309"/>
      <c r="DI502" s="309"/>
      <c r="DJ502" s="309"/>
      <c r="DK502" s="309"/>
      <c r="DL502" s="309"/>
      <c r="DM502" s="309"/>
      <c r="DN502" s="309"/>
      <c r="DO502" s="309"/>
      <c r="DP502" s="309"/>
      <c r="DQ502" s="309"/>
      <c r="DR502" s="309"/>
      <c r="DS502" s="309"/>
      <c r="DT502" s="309"/>
      <c r="DU502" s="309"/>
      <c r="DV502" s="309"/>
      <c r="DW502" s="309"/>
      <c r="DX502" s="309"/>
      <c r="DY502" s="309"/>
      <c r="DZ502" s="309"/>
      <c r="EA502" s="309"/>
      <c r="EB502" s="309"/>
      <c r="EC502" s="309"/>
      <c r="ED502" s="309"/>
      <c r="EE502" s="309"/>
      <c r="EF502" s="309"/>
      <c r="EG502" s="309"/>
      <c r="EH502" s="309"/>
      <c r="EI502" s="309"/>
      <c r="EJ502" s="309"/>
      <c r="EK502" s="309"/>
      <c r="EL502" s="309"/>
      <c r="EM502" s="309"/>
      <c r="EN502" s="309"/>
      <c r="EO502" s="309"/>
      <c r="EP502" s="309"/>
      <c r="EQ502" s="309"/>
      <c r="ER502" s="309"/>
      <c r="ES502" s="309"/>
      <c r="ET502" s="309"/>
      <c r="EU502" s="309"/>
      <c r="EV502" s="309"/>
      <c r="EW502" s="309"/>
      <c r="EX502" s="309"/>
      <c r="EY502" s="309"/>
      <c r="EZ502" s="309"/>
      <c r="FA502" s="309"/>
      <c r="FB502" s="309"/>
      <c r="FC502" s="309"/>
      <c r="FD502" s="309"/>
      <c r="FE502" s="309"/>
      <c r="FF502" s="309"/>
      <c r="FG502" s="309"/>
      <c r="FH502" s="309"/>
      <c r="FI502" s="309"/>
      <c r="FJ502" s="309"/>
      <c r="FK502" s="309"/>
      <c r="FL502" s="309"/>
      <c r="FM502" s="309"/>
      <c r="FN502" s="309"/>
      <c r="FO502" s="309"/>
      <c r="FP502" s="309"/>
      <c r="FQ502" s="309"/>
      <c r="FR502" s="309"/>
      <c r="FS502" s="309"/>
      <c r="FT502" s="309"/>
      <c r="FU502" s="309"/>
      <c r="FV502" s="309"/>
      <c r="FW502" s="309"/>
      <c r="FX502" s="309"/>
      <c r="FY502" s="309"/>
      <c r="FZ502" s="309"/>
      <c r="GA502" s="309"/>
      <c r="GB502" s="309"/>
      <c r="GC502" s="309"/>
      <c r="GD502" s="309"/>
      <c r="GE502" s="309"/>
      <c r="GF502" s="309"/>
      <c r="GG502" s="309"/>
      <c r="GH502" s="309"/>
      <c r="GI502" s="309"/>
      <c r="GJ502" s="309"/>
      <c r="GK502" s="309"/>
      <c r="GL502" s="309"/>
      <c r="GM502" s="309"/>
      <c r="GN502" s="309"/>
      <c r="GO502" s="309"/>
      <c r="GP502" s="309"/>
      <c r="GQ502" s="309"/>
      <c r="GR502" s="309"/>
      <c r="GS502" s="309"/>
      <c r="GT502" s="309"/>
      <c r="GU502" s="309"/>
      <c r="GV502" s="309"/>
      <c r="GW502" s="309"/>
      <c r="GX502" s="309"/>
      <c r="GY502" s="309"/>
      <c r="GZ502" s="309"/>
      <c r="HA502" s="309"/>
      <c r="HB502" s="309"/>
      <c r="HC502" s="309"/>
      <c r="HD502" s="309"/>
      <c r="HE502" s="309"/>
      <c r="HF502" s="309"/>
      <c r="HG502" s="309"/>
      <c r="HH502" s="309"/>
      <c r="HI502" s="309"/>
      <c r="HJ502" s="309"/>
      <c r="HK502" s="309"/>
      <c r="HL502" s="309"/>
      <c r="HM502" s="309"/>
      <c r="HN502" s="309"/>
      <c r="HO502" s="309"/>
      <c r="HP502" s="309"/>
      <c r="HQ502" s="309"/>
      <c r="HR502" s="309"/>
      <c r="HS502" s="309"/>
      <c r="HT502" s="309"/>
      <c r="HU502" s="309"/>
      <c r="HV502" s="309"/>
      <c r="HW502" s="309"/>
      <c r="HX502" s="309"/>
      <c r="HY502" s="309"/>
      <c r="HZ502" s="309"/>
      <c r="IA502" s="309"/>
      <c r="IB502" s="309"/>
      <c r="IC502" s="309"/>
      <c r="ID502" s="309"/>
      <c r="IE502" s="309"/>
      <c r="IF502" s="309"/>
      <c r="IG502" s="309"/>
      <c r="IH502" s="309"/>
      <c r="II502" s="309"/>
      <c r="IJ502" s="309"/>
      <c r="IK502" s="309"/>
      <c r="IL502" s="309"/>
      <c r="IM502" s="309"/>
      <c r="IN502" s="309"/>
      <c r="IO502" s="309"/>
      <c r="IP502" s="309"/>
      <c r="IQ502" s="309"/>
      <c r="IR502" s="309"/>
      <c r="IS502" s="309"/>
      <c r="IT502" s="309"/>
      <c r="IU502" s="309"/>
      <c r="IV502" s="309"/>
      <c r="IW502" s="309"/>
      <c r="IX502" s="309"/>
      <c r="IY502" s="309"/>
      <c r="IZ502" s="309"/>
      <c r="JA502" s="309"/>
      <c r="JB502" s="309"/>
      <c r="JC502" s="309"/>
      <c r="JD502" s="309"/>
      <c r="JE502" s="309"/>
      <c r="JF502" s="309"/>
      <c r="JG502" s="309"/>
      <c r="JH502" s="309"/>
      <c r="JI502" s="309"/>
      <c r="JJ502" s="309"/>
      <c r="JK502" s="309"/>
      <c r="JL502" s="309"/>
      <c r="JM502" s="309"/>
      <c r="JN502" s="309"/>
      <c r="JO502" s="309"/>
      <c r="JP502" s="309"/>
      <c r="JQ502" s="309"/>
      <c r="JR502" s="309"/>
      <c r="JS502" s="309"/>
      <c r="JT502" s="309"/>
      <c r="JU502" s="309"/>
      <c r="JV502" s="309"/>
      <c r="JW502" s="309"/>
      <c r="JX502" s="309"/>
      <c r="JY502" s="309"/>
      <c r="JZ502" s="309"/>
      <c r="KA502" s="309"/>
      <c r="KB502" s="309"/>
      <c r="KC502" s="309"/>
      <c r="KD502" s="309"/>
      <c r="KE502" s="309"/>
      <c r="KF502" s="309"/>
      <c r="KG502" s="309"/>
      <c r="KH502" s="309"/>
      <c r="KI502" s="309"/>
      <c r="KJ502" s="309"/>
      <c r="KK502" s="309"/>
      <c r="KL502" s="309"/>
      <c r="KM502" s="309"/>
      <c r="KN502" s="309"/>
      <c r="KO502" s="309"/>
      <c r="KP502" s="309"/>
      <c r="KQ502" s="309"/>
      <c r="KR502" s="309"/>
      <c r="KS502" s="309"/>
      <c r="KT502" s="309"/>
      <c r="KU502" s="309"/>
      <c r="KV502" s="309"/>
      <c r="KW502" s="309"/>
      <c r="KX502" s="309"/>
      <c r="KY502" s="309"/>
      <c r="KZ502" s="309"/>
      <c r="LA502" s="309"/>
      <c r="LB502" s="309"/>
      <c r="LC502" s="309"/>
      <c r="LD502" s="309"/>
      <c r="LE502" s="309"/>
      <c r="LF502" s="309"/>
      <c r="LG502" s="309"/>
      <c r="LH502" s="309"/>
      <c r="LI502" s="309"/>
      <c r="LJ502" s="309"/>
      <c r="LK502" s="309"/>
      <c r="LL502" s="309"/>
      <c r="LM502" s="309"/>
      <c r="LN502" s="309"/>
      <c r="LO502" s="309"/>
      <c r="LP502" s="309"/>
      <c r="LQ502" s="309"/>
      <c r="LR502" s="309"/>
      <c r="LS502" s="309"/>
      <c r="LT502" s="309"/>
      <c r="LU502" s="309"/>
      <c r="LV502" s="309"/>
      <c r="LW502" s="309"/>
      <c r="LX502" s="309"/>
      <c r="LY502" s="309"/>
      <c r="LZ502" s="309"/>
      <c r="MA502" s="309"/>
      <c r="MB502" s="309"/>
      <c r="MC502" s="309"/>
      <c r="MD502" s="309"/>
      <c r="ME502" s="309"/>
      <c r="MF502" s="309"/>
      <c r="MG502" s="309"/>
      <c r="MH502" s="309"/>
      <c r="MI502" s="309"/>
      <c r="MJ502" s="309"/>
      <c r="MK502" s="309"/>
      <c r="ML502" s="309"/>
      <c r="MM502" s="309"/>
      <c r="MN502" s="309"/>
      <c r="MO502" s="309"/>
      <c r="MP502" s="309"/>
      <c r="MQ502" s="309"/>
      <c r="MR502" s="309"/>
      <c r="MS502" s="309"/>
      <c r="MT502" s="309"/>
      <c r="MU502" s="309"/>
      <c r="MV502" s="309"/>
      <c r="MW502" s="309"/>
      <c r="MX502" s="309"/>
      <c r="MY502" s="309"/>
      <c r="MZ502" s="309"/>
      <c r="NA502" s="309"/>
      <c r="NB502" s="309"/>
      <c r="NC502" s="309"/>
      <c r="ND502" s="309"/>
      <c r="NE502" s="309"/>
      <c r="NF502" s="309"/>
      <c r="NG502" s="309"/>
      <c r="NH502" s="309"/>
      <c r="NI502" s="309"/>
      <c r="NJ502" s="309"/>
      <c r="NK502" s="309"/>
      <c r="NL502" s="309"/>
      <c r="NM502" s="309"/>
      <c r="NN502" s="309"/>
      <c r="NO502" s="309"/>
      <c r="NP502" s="309"/>
      <c r="NQ502" s="309"/>
      <c r="NR502" s="309"/>
      <c r="NS502" s="309"/>
      <c r="NT502" s="309"/>
      <c r="NU502" s="309"/>
      <c r="NV502" s="309"/>
      <c r="NW502" s="309"/>
      <c r="NX502" s="309"/>
      <c r="NY502" s="309"/>
      <c r="NZ502" s="309"/>
      <c r="OA502" s="309"/>
      <c r="OB502" s="309"/>
      <c r="OC502" s="309"/>
      <c r="OD502" s="309"/>
      <c r="OE502" s="309"/>
      <c r="OF502" s="309"/>
      <c r="OG502" s="309"/>
      <c r="OH502" s="309"/>
      <c r="OI502" s="309"/>
      <c r="OJ502" s="309"/>
      <c r="OK502" s="309"/>
      <c r="OL502" s="309"/>
      <c r="OM502" s="309"/>
      <c r="ON502" s="309"/>
      <c r="OO502" s="309"/>
      <c r="OP502" s="309"/>
      <c r="OQ502" s="309"/>
      <c r="OR502" s="309"/>
      <c r="OS502" s="309"/>
      <c r="OT502" s="309"/>
      <c r="OU502" s="309"/>
      <c r="OV502" s="309"/>
      <c r="OW502" s="309"/>
      <c r="OX502" s="309"/>
      <c r="OY502" s="309"/>
      <c r="OZ502" s="309"/>
      <c r="PA502" s="309"/>
      <c r="PB502" s="309"/>
      <c r="PC502" s="309"/>
      <c r="PD502" s="309"/>
      <c r="PE502" s="309"/>
      <c r="PF502" s="309"/>
      <c r="PG502" s="309"/>
      <c r="PH502" s="309"/>
      <c r="PI502" s="309"/>
      <c r="PJ502" s="309"/>
      <c r="PK502" s="309"/>
      <c r="PL502" s="309"/>
      <c r="PM502" s="309"/>
      <c r="PN502" s="309"/>
      <c r="PO502" s="309"/>
      <c r="PP502" s="309"/>
      <c r="PQ502" s="309"/>
      <c r="PR502" s="309"/>
      <c r="PS502" s="309"/>
      <c r="PT502" s="309"/>
      <c r="PU502" s="309"/>
      <c r="PV502" s="309"/>
      <c r="PW502" s="309"/>
      <c r="PX502" s="309"/>
      <c r="PY502" s="309"/>
      <c r="PZ502" s="309"/>
      <c r="QA502" s="309"/>
      <c r="QB502" s="309"/>
      <c r="QC502" s="309"/>
      <c r="QD502" s="309"/>
      <c r="QE502" s="309"/>
      <c r="QF502" s="309"/>
      <c r="QG502" s="309"/>
      <c r="QH502" s="309"/>
      <c r="QI502" s="309"/>
      <c r="QJ502" s="309"/>
      <c r="QK502" s="309"/>
      <c r="QL502" s="309"/>
      <c r="QM502" s="309"/>
      <c r="QN502" s="309"/>
      <c r="QO502" s="309"/>
      <c r="QP502" s="309"/>
      <c r="QQ502" s="309"/>
      <c r="QR502" s="309"/>
      <c r="QS502" s="309"/>
      <c r="QT502" s="309"/>
      <c r="QU502" s="309"/>
      <c r="QV502" s="309"/>
      <c r="QW502" s="309"/>
      <c r="QX502" s="309"/>
      <c r="QY502" s="309"/>
      <c r="QZ502" s="309"/>
      <c r="RA502" s="309"/>
      <c r="RB502" s="309"/>
      <c r="RC502" s="309"/>
      <c r="RD502" s="309"/>
      <c r="RE502" s="309"/>
      <c r="RF502" s="309"/>
      <c r="RG502" s="309"/>
      <c r="RH502" s="309"/>
      <c r="RI502" s="309"/>
      <c r="RJ502" s="309"/>
      <c r="RK502" s="309"/>
      <c r="RL502" s="309"/>
      <c r="RM502" s="309"/>
      <c r="RN502" s="309"/>
      <c r="RO502" s="309"/>
      <c r="RP502" s="309"/>
      <c r="RQ502" s="309"/>
      <c r="RR502" s="309"/>
      <c r="RS502" s="309"/>
      <c r="RT502" s="309"/>
      <c r="RU502" s="309"/>
      <c r="RV502" s="309"/>
      <c r="RW502" s="309"/>
      <c r="RX502" s="309"/>
      <c r="RY502" s="309"/>
      <c r="RZ502" s="309"/>
      <c r="SA502" s="309"/>
      <c r="SB502" s="309"/>
      <c r="SC502" s="309"/>
      <c r="SD502" s="309"/>
      <c r="SE502" s="309"/>
      <c r="SF502" s="309"/>
      <c r="SG502" s="309"/>
      <c r="SH502" s="309"/>
      <c r="SI502" s="309"/>
      <c r="SJ502" s="309"/>
      <c r="SK502" s="309"/>
      <c r="SL502" s="309"/>
      <c r="SM502" s="309"/>
      <c r="SN502" s="309"/>
      <c r="SO502" s="309"/>
      <c r="SP502" s="309"/>
      <c r="SQ502" s="309"/>
      <c r="SR502" s="309"/>
      <c r="SS502" s="309"/>
      <c r="ST502" s="309"/>
      <c r="SU502" s="309"/>
      <c r="SV502" s="309"/>
      <c r="SW502" s="309"/>
      <c r="SX502" s="309"/>
      <c r="SY502" s="309"/>
      <c r="SZ502" s="309"/>
      <c r="TA502" s="309"/>
      <c r="TB502" s="309"/>
      <c r="TC502" s="309"/>
      <c r="TD502" s="309"/>
      <c r="TE502" s="309"/>
      <c r="TF502" s="309"/>
      <c r="TG502" s="309"/>
      <c r="TH502" s="309"/>
      <c r="TI502" s="309"/>
      <c r="TJ502" s="309"/>
      <c r="TK502" s="309"/>
      <c r="TL502" s="309"/>
      <c r="TM502" s="309"/>
      <c r="TN502" s="309"/>
      <c r="TO502" s="309"/>
      <c r="TP502" s="309"/>
      <c r="TQ502" s="309"/>
      <c r="TR502" s="309"/>
      <c r="TS502" s="309"/>
      <c r="TT502" s="309"/>
      <c r="TU502" s="309"/>
      <c r="TV502" s="309"/>
      <c r="TW502" s="309"/>
      <c r="TX502" s="309"/>
      <c r="TY502" s="309"/>
      <c r="TZ502" s="309"/>
      <c r="UA502" s="309"/>
      <c r="UB502" s="309"/>
      <c r="UC502" s="309"/>
      <c r="UD502" s="309"/>
      <c r="UE502" s="309"/>
      <c r="UF502" s="309"/>
      <c r="UG502" s="309"/>
      <c r="UH502" s="309"/>
      <c r="UI502" s="309"/>
      <c r="UJ502" s="309"/>
      <c r="UK502" s="309"/>
      <c r="UL502" s="309"/>
      <c r="UM502" s="309"/>
      <c r="UN502" s="309"/>
      <c r="UO502" s="309"/>
      <c r="UP502" s="309"/>
      <c r="UQ502" s="309"/>
      <c r="UR502" s="309"/>
      <c r="US502" s="309"/>
      <c r="UT502" s="309"/>
      <c r="UU502" s="309"/>
      <c r="UV502" s="309"/>
      <c r="UW502" s="309"/>
      <c r="UX502" s="309"/>
      <c r="UY502" s="309"/>
      <c r="UZ502" s="309"/>
      <c r="VA502" s="309"/>
      <c r="VB502" s="309"/>
      <c r="VC502" s="309"/>
      <c r="VD502" s="309"/>
      <c r="VE502" s="309"/>
      <c r="VF502" s="309"/>
      <c r="VG502" s="309"/>
      <c r="VH502" s="309"/>
      <c r="VI502" s="309"/>
      <c r="VJ502" s="309"/>
      <c r="VK502" s="309"/>
      <c r="VL502" s="309"/>
      <c r="VM502" s="309"/>
      <c r="VN502" s="309"/>
      <c r="VO502" s="309"/>
      <c r="VP502" s="309"/>
      <c r="VQ502" s="309"/>
      <c r="VR502" s="309"/>
      <c r="VS502" s="309"/>
      <c r="VT502" s="309"/>
      <c r="VU502" s="309"/>
      <c r="VV502" s="309"/>
      <c r="VW502" s="309"/>
      <c r="VX502" s="309"/>
      <c r="VY502" s="309"/>
      <c r="VZ502" s="309"/>
      <c r="WA502" s="309"/>
      <c r="WB502" s="309"/>
      <c r="WC502" s="309"/>
      <c r="WD502" s="309"/>
      <c r="WE502" s="309"/>
      <c r="WF502" s="309"/>
      <c r="WG502" s="309"/>
      <c r="WH502" s="309"/>
      <c r="WI502" s="309"/>
      <c r="WJ502" s="309"/>
      <c r="WK502" s="309"/>
      <c r="WL502" s="309"/>
      <c r="WM502" s="309"/>
      <c r="WN502" s="309"/>
      <c r="WO502" s="309"/>
      <c r="WP502" s="309"/>
      <c r="WQ502" s="309"/>
      <c r="WR502" s="309"/>
      <c r="WS502" s="309"/>
      <c r="WT502" s="309"/>
      <c r="WU502" s="309"/>
      <c r="WV502" s="309"/>
      <c r="WW502" s="309"/>
      <c r="WX502" s="309"/>
      <c r="WY502" s="309"/>
      <c r="WZ502" s="309"/>
      <c r="XA502" s="309"/>
      <c r="XB502" s="309"/>
      <c r="XC502" s="309"/>
      <c r="XD502" s="309"/>
      <c r="XE502" s="309"/>
      <c r="XF502" s="309"/>
      <c r="XG502" s="309"/>
      <c r="XH502" s="309"/>
      <c r="XI502" s="309"/>
      <c r="XJ502" s="309"/>
      <c r="XK502" s="309"/>
      <c r="XL502" s="309"/>
      <c r="XM502" s="309"/>
      <c r="XN502" s="309"/>
      <c r="XO502" s="309"/>
      <c r="XP502" s="309"/>
      <c r="XQ502" s="309"/>
      <c r="XR502" s="309"/>
      <c r="XS502" s="309"/>
      <c r="XT502" s="309"/>
      <c r="XU502" s="309"/>
      <c r="XV502" s="309"/>
      <c r="XW502" s="309"/>
      <c r="XX502" s="309"/>
      <c r="XY502" s="309"/>
      <c r="XZ502" s="309"/>
      <c r="YA502" s="309"/>
      <c r="YB502" s="309"/>
      <c r="YC502" s="309"/>
      <c r="YD502" s="309"/>
      <c r="YE502" s="309"/>
      <c r="YF502" s="309"/>
      <c r="YG502" s="309"/>
      <c r="YH502" s="309"/>
      <c r="YI502" s="309"/>
      <c r="YJ502" s="309"/>
      <c r="YK502" s="309"/>
      <c r="YL502" s="309"/>
      <c r="YM502" s="309"/>
      <c r="YN502" s="309"/>
      <c r="YO502" s="309"/>
      <c r="YP502" s="309"/>
      <c r="YQ502" s="309"/>
      <c r="YR502" s="309"/>
      <c r="YS502" s="309"/>
      <c r="YT502" s="309"/>
      <c r="YU502" s="309"/>
      <c r="YV502" s="309"/>
      <c r="YW502" s="309"/>
      <c r="YX502" s="309"/>
      <c r="YY502" s="309"/>
      <c r="YZ502" s="309"/>
      <c r="ZA502" s="309"/>
      <c r="ZB502" s="309"/>
      <c r="ZC502" s="309"/>
      <c r="ZD502" s="309"/>
      <c r="ZE502" s="309"/>
      <c r="ZF502" s="309"/>
      <c r="ZG502" s="309"/>
      <c r="ZH502" s="309"/>
      <c r="ZI502" s="309"/>
      <c r="ZJ502" s="309"/>
      <c r="ZK502" s="309"/>
      <c r="ZL502" s="309"/>
      <c r="ZM502" s="309"/>
      <c r="ZN502" s="309"/>
      <c r="ZO502" s="309"/>
      <c r="ZP502" s="309"/>
      <c r="ZQ502" s="309"/>
      <c r="ZR502" s="309"/>
      <c r="ZS502" s="309"/>
      <c r="ZT502" s="309"/>
      <c r="ZU502" s="309"/>
      <c r="ZV502" s="309"/>
      <c r="ZW502" s="309"/>
      <c r="ZX502" s="309"/>
      <c r="ZY502" s="309"/>
      <c r="ZZ502" s="309"/>
      <c r="AAA502" s="309"/>
      <c r="AAB502" s="309"/>
      <c r="AAC502" s="309"/>
      <c r="AAD502" s="309"/>
      <c r="AAE502" s="309"/>
      <c r="AAF502" s="309"/>
      <c r="AAG502" s="309"/>
      <c r="AAH502" s="309"/>
      <c r="AAI502" s="309"/>
      <c r="AAJ502" s="309"/>
      <c r="AAK502" s="309"/>
      <c r="AAL502" s="309"/>
      <c r="AAM502" s="309"/>
      <c r="AAN502" s="309"/>
      <c r="AAO502" s="309"/>
      <c r="AAP502" s="309"/>
      <c r="AAQ502" s="309"/>
      <c r="AAR502" s="309"/>
      <c r="AAS502" s="309"/>
      <c r="AAT502" s="309"/>
      <c r="AAU502" s="309"/>
      <c r="AAV502" s="309"/>
      <c r="AAW502" s="309"/>
      <c r="AAX502" s="309"/>
      <c r="AAY502" s="309"/>
      <c r="AAZ502" s="309"/>
      <c r="ABA502" s="309"/>
      <c r="ABB502" s="309"/>
      <c r="ABC502" s="309"/>
      <c r="ABD502" s="309"/>
      <c r="ABE502" s="309"/>
      <c r="ABF502" s="309"/>
      <c r="ABG502" s="309"/>
      <c r="ABH502" s="309"/>
      <c r="ABI502" s="309"/>
      <c r="ABJ502" s="309"/>
      <c r="ABK502" s="309"/>
      <c r="ABL502" s="309"/>
      <c r="ABM502" s="309"/>
      <c r="ABN502" s="309"/>
      <c r="ABO502" s="309"/>
      <c r="ABP502" s="309"/>
      <c r="ABQ502" s="309"/>
      <c r="ABR502" s="309"/>
      <c r="ABS502" s="309"/>
      <c r="ABT502" s="309"/>
      <c r="ABU502" s="309"/>
      <c r="ABV502" s="309"/>
      <c r="ABW502" s="309"/>
      <c r="ABX502" s="309"/>
      <c r="ABY502" s="309"/>
      <c r="ABZ502" s="309"/>
      <c r="ACA502" s="309"/>
      <c r="ACB502" s="309"/>
      <c r="ACC502" s="309"/>
      <c r="ACD502" s="309"/>
      <c r="ACE502" s="309"/>
      <c r="ACF502" s="309"/>
      <c r="ACG502" s="309"/>
      <c r="ACH502" s="309"/>
      <c r="ACI502" s="309"/>
      <c r="ACJ502" s="309"/>
      <c r="ACK502" s="309"/>
      <c r="ACL502" s="309"/>
      <c r="ACM502" s="309"/>
      <c r="ACN502" s="309"/>
      <c r="ACO502" s="309"/>
      <c r="ACP502" s="309"/>
      <c r="ACQ502" s="309"/>
      <c r="ACR502" s="309"/>
      <c r="ACS502" s="309"/>
      <c r="ACT502" s="309"/>
      <c r="ACU502" s="309"/>
      <c r="ACV502" s="309"/>
      <c r="ACW502" s="309"/>
      <c r="ACX502" s="309"/>
      <c r="ACY502" s="309"/>
      <c r="ACZ502" s="309"/>
      <c r="ADA502" s="309"/>
      <c r="ADB502" s="309"/>
      <c r="ADC502" s="309"/>
      <c r="ADD502" s="309"/>
      <c r="ADE502" s="309"/>
      <c r="ADF502" s="309"/>
      <c r="ADG502" s="309"/>
      <c r="ADH502" s="309"/>
      <c r="ADI502" s="309"/>
      <c r="ADJ502" s="309"/>
      <c r="ADK502" s="309"/>
      <c r="ADL502" s="309"/>
      <c r="ADM502" s="309"/>
      <c r="ADN502" s="309"/>
      <c r="ADO502" s="309"/>
      <c r="ADP502" s="309"/>
      <c r="ADQ502" s="309"/>
      <c r="ADR502" s="309"/>
      <c r="ADS502" s="309"/>
      <c r="ADT502" s="309"/>
      <c r="ADU502" s="309"/>
      <c r="ADV502" s="309"/>
      <c r="ADW502" s="309"/>
      <c r="ADX502" s="309"/>
      <c r="ADY502" s="309"/>
      <c r="ADZ502" s="309"/>
      <c r="AEA502" s="309"/>
      <c r="AEB502" s="309"/>
      <c r="AEC502" s="309"/>
      <c r="AED502" s="309"/>
      <c r="AEE502" s="309"/>
      <c r="AEF502" s="309"/>
      <c r="AEG502" s="309"/>
      <c r="AEH502" s="309"/>
      <c r="AEI502" s="309"/>
      <c r="AEJ502" s="309"/>
      <c r="AEK502" s="309"/>
      <c r="AEL502" s="309"/>
      <c r="AEM502" s="309"/>
      <c r="AEN502" s="309"/>
      <c r="AEO502" s="309"/>
      <c r="AEP502" s="309"/>
      <c r="AEQ502" s="309"/>
      <c r="AER502" s="309"/>
      <c r="AES502" s="309"/>
      <c r="AET502" s="309"/>
      <c r="AEU502" s="309"/>
      <c r="AEV502" s="309"/>
      <c r="AEW502" s="309"/>
      <c r="AEX502" s="309"/>
      <c r="AEY502" s="309"/>
      <c r="AEZ502" s="309"/>
      <c r="AFA502" s="309"/>
      <c r="AFB502" s="309"/>
      <c r="AFC502" s="309"/>
      <c r="AFD502" s="309"/>
      <c r="AFE502" s="309"/>
      <c r="AFF502" s="309"/>
      <c r="AFG502" s="309"/>
      <c r="AFH502" s="309"/>
      <c r="AFI502" s="309"/>
      <c r="AFJ502" s="309"/>
      <c r="AFK502" s="309"/>
      <c r="AFL502" s="309"/>
      <c r="AFM502" s="309"/>
      <c r="AFN502" s="309"/>
      <c r="AFO502" s="309"/>
      <c r="AFP502" s="309"/>
      <c r="AFQ502" s="309"/>
      <c r="AFR502" s="309"/>
      <c r="AFS502" s="309"/>
      <c r="AFT502" s="309"/>
      <c r="AFU502" s="309"/>
      <c r="AFV502" s="309"/>
      <c r="AFW502" s="309"/>
      <c r="AFX502" s="309"/>
      <c r="AFY502" s="309"/>
      <c r="AFZ502" s="309"/>
      <c r="AGA502" s="309"/>
      <c r="AGB502" s="309"/>
      <c r="AGC502" s="309"/>
      <c r="AGD502" s="309"/>
      <c r="AGE502" s="309"/>
      <c r="AGF502" s="309"/>
      <c r="AGG502" s="309"/>
      <c r="AGH502" s="309"/>
      <c r="AGI502" s="309"/>
      <c r="AGJ502" s="309"/>
      <c r="AGK502" s="309"/>
      <c r="AGL502" s="309"/>
      <c r="AGM502" s="309"/>
      <c r="AGN502" s="309"/>
      <c r="AGO502" s="309"/>
      <c r="AGP502" s="309"/>
      <c r="AGQ502" s="309"/>
      <c r="AGR502" s="309"/>
      <c r="AGS502" s="309"/>
      <c r="AGT502" s="309"/>
      <c r="AGU502" s="309"/>
      <c r="AGV502" s="309"/>
      <c r="AGW502" s="309"/>
      <c r="AGX502" s="309"/>
      <c r="AGY502" s="309"/>
      <c r="AGZ502" s="309"/>
      <c r="AHA502" s="309"/>
      <c r="AHB502" s="309"/>
      <c r="AHC502" s="309"/>
      <c r="AHD502" s="309"/>
      <c r="AHE502" s="309"/>
      <c r="AHF502" s="309"/>
      <c r="AHG502" s="309"/>
      <c r="AHH502" s="309"/>
      <c r="AHI502" s="309"/>
      <c r="AHJ502" s="309"/>
      <c r="AHK502" s="309"/>
      <c r="AHL502" s="309"/>
      <c r="AHM502" s="309"/>
      <c r="AHN502" s="309"/>
      <c r="AHO502" s="309"/>
      <c r="AHP502" s="309"/>
      <c r="AHQ502" s="309"/>
      <c r="AHR502" s="309"/>
      <c r="AHS502" s="309"/>
      <c r="AHT502" s="309"/>
      <c r="AHU502" s="309"/>
      <c r="AHV502" s="309"/>
      <c r="AHW502" s="309"/>
      <c r="AHX502" s="309"/>
      <c r="AHY502" s="309"/>
      <c r="AHZ502" s="309"/>
      <c r="AIA502" s="309"/>
      <c r="AIB502" s="309"/>
      <c r="AIC502" s="309"/>
      <c r="AID502" s="309"/>
      <c r="AIE502" s="309"/>
      <c r="AIF502" s="309"/>
      <c r="AIG502" s="309"/>
      <c r="AIH502" s="309"/>
      <c r="AII502" s="309"/>
      <c r="AIJ502" s="309"/>
      <c r="AIK502" s="309"/>
      <c r="AIL502" s="309"/>
      <c r="AIM502" s="309"/>
      <c r="AIN502" s="309"/>
      <c r="AIO502" s="309"/>
      <c r="AIP502" s="309"/>
      <c r="AIQ502" s="309"/>
      <c r="AIR502" s="309"/>
      <c r="AIS502" s="309"/>
      <c r="AIT502" s="309"/>
      <c r="AIU502" s="309"/>
      <c r="AIV502" s="309"/>
      <c r="AIW502" s="309"/>
      <c r="AIX502" s="309"/>
      <c r="AIY502" s="309"/>
      <c r="AIZ502" s="309"/>
      <c r="AJA502" s="309"/>
      <c r="AJB502" s="309"/>
      <c r="AJC502" s="309"/>
      <c r="AJD502" s="309"/>
      <c r="AJE502" s="309"/>
      <c r="AJF502" s="309"/>
      <c r="AJG502" s="309"/>
      <c r="AJH502" s="309"/>
      <c r="AJI502" s="309"/>
      <c r="AJJ502" s="309"/>
      <c r="AJK502" s="309"/>
      <c r="AJL502" s="309"/>
      <c r="AJM502" s="309"/>
      <c r="AJN502" s="309"/>
      <c r="AJO502" s="309"/>
      <c r="AJP502" s="309"/>
      <c r="AJQ502" s="309"/>
      <c r="AJR502" s="309"/>
      <c r="AJS502" s="309"/>
      <c r="AJT502" s="309"/>
      <c r="AJU502" s="309"/>
      <c r="AJV502" s="309"/>
      <c r="AJW502" s="309"/>
      <c r="AJX502" s="309"/>
      <c r="AJY502" s="309"/>
      <c r="AJZ502" s="309"/>
      <c r="AKA502" s="309"/>
      <c r="AKB502" s="309"/>
      <c r="AKC502" s="309"/>
      <c r="AKD502" s="309"/>
      <c r="AKE502" s="309"/>
      <c r="AKF502" s="309"/>
      <c r="AKG502" s="309"/>
      <c r="AKH502" s="309"/>
      <c r="AKI502" s="309"/>
      <c r="AKJ502" s="309"/>
      <c r="AKK502" s="309"/>
      <c r="AKL502" s="309"/>
      <c r="AKM502" s="309"/>
      <c r="AKN502" s="309"/>
      <c r="AKO502" s="309"/>
      <c r="AKP502" s="309"/>
      <c r="AKQ502" s="309"/>
      <c r="AKR502" s="309"/>
      <c r="AKS502" s="309"/>
      <c r="AKT502" s="309"/>
      <c r="AKU502" s="309"/>
      <c r="AKV502" s="309"/>
      <c r="AKW502" s="309"/>
      <c r="AKX502" s="309"/>
      <c r="AKY502" s="309"/>
      <c r="AKZ502" s="309"/>
      <c r="ALA502" s="309"/>
      <c r="ALB502" s="309"/>
      <c r="ALC502" s="309"/>
      <c r="ALD502" s="309"/>
      <c r="ALE502" s="309"/>
      <c r="ALF502" s="309"/>
      <c r="ALG502" s="309"/>
      <c r="ALH502" s="309"/>
      <c r="ALI502" s="309"/>
      <c r="ALJ502" s="309"/>
      <c r="ALK502" s="309"/>
      <c r="ALL502" s="309"/>
      <c r="ALM502" s="309"/>
      <c r="ALN502" s="309"/>
      <c r="ALO502" s="309"/>
      <c r="ALP502" s="309"/>
      <c r="ALQ502" s="309"/>
      <c r="ALR502" s="309"/>
      <c r="ALS502" s="309"/>
      <c r="ALT502" s="309"/>
      <c r="ALU502" s="309"/>
      <c r="ALV502" s="309"/>
      <c r="ALW502" s="309"/>
      <c r="ALX502" s="309"/>
      <c r="ALY502" s="309"/>
      <c r="ALZ502" s="309"/>
      <c r="AMA502" s="309"/>
      <c r="AMB502" s="309"/>
      <c r="AMC502" s="309"/>
      <c r="AMD502" s="309"/>
      <c r="AME502" s="309"/>
      <c r="AMF502" s="309"/>
      <c r="AMG502" s="309"/>
      <c r="AMH502" s="309"/>
      <c r="AMI502" s="309"/>
      <c r="AMJ502" s="309"/>
      <c r="AMK502" s="309"/>
      <c r="AML502" s="309"/>
      <c r="AMM502" s="309"/>
      <c r="AMN502" s="309"/>
      <c r="AMO502" s="309"/>
      <c r="AMP502" s="309"/>
      <c r="AMQ502" s="309"/>
      <c r="AMR502" s="309"/>
      <c r="AMS502" s="309"/>
      <c r="AMT502" s="309"/>
      <c r="AMU502" s="309"/>
      <c r="AMV502" s="309"/>
      <c r="AMW502" s="309"/>
      <c r="AMX502" s="309"/>
      <c r="AMY502" s="309"/>
      <c r="AMZ502" s="309"/>
      <c r="ANA502" s="309"/>
      <c r="ANB502" s="309"/>
      <c r="ANC502" s="309"/>
      <c r="AND502" s="309"/>
      <c r="ANE502" s="309"/>
      <c r="ANF502" s="309"/>
      <c r="ANG502" s="309"/>
      <c r="ANH502" s="309"/>
      <c r="ANI502" s="309"/>
      <c r="ANJ502" s="309"/>
      <c r="ANK502" s="309"/>
      <c r="ANL502" s="309"/>
      <c r="ANM502" s="309"/>
      <c r="ANN502" s="309"/>
      <c r="ANO502" s="309"/>
      <c r="ANP502" s="309"/>
      <c r="ANQ502" s="309"/>
      <c r="ANR502" s="309"/>
      <c r="ANS502" s="309"/>
      <c r="ANT502" s="309"/>
      <c r="ANU502" s="309"/>
      <c r="ANV502" s="309"/>
      <c r="ANW502" s="309"/>
      <c r="ANX502" s="309"/>
      <c r="ANY502" s="309"/>
      <c r="ANZ502" s="309"/>
      <c r="AOA502" s="309"/>
      <c r="AOB502" s="309"/>
      <c r="AOC502" s="309"/>
      <c r="AOD502" s="309"/>
      <c r="AOE502" s="309"/>
      <c r="AOF502" s="309"/>
      <c r="AOG502" s="309"/>
      <c r="AOH502" s="309"/>
      <c r="AOI502" s="309"/>
      <c r="AOJ502" s="309"/>
      <c r="AOK502" s="309"/>
      <c r="AOL502" s="309"/>
      <c r="AOM502" s="309"/>
      <c r="AON502" s="309"/>
      <c r="AOO502" s="309"/>
      <c r="AOP502" s="309"/>
      <c r="AOQ502" s="309"/>
      <c r="AOR502" s="309"/>
      <c r="AOS502" s="309"/>
      <c r="AOT502" s="309"/>
      <c r="AOU502" s="309"/>
      <c r="AOV502" s="309"/>
      <c r="AOW502" s="309"/>
      <c r="AOX502" s="309"/>
      <c r="AOY502" s="309"/>
      <c r="AOZ502" s="309"/>
      <c r="APA502" s="309"/>
      <c r="APB502" s="309"/>
      <c r="APC502" s="309"/>
      <c r="APD502" s="309"/>
      <c r="APE502" s="309"/>
      <c r="APF502" s="309"/>
      <c r="APG502" s="309"/>
      <c r="APH502" s="309"/>
      <c r="API502" s="309"/>
      <c r="APJ502" s="309"/>
      <c r="APK502" s="309"/>
      <c r="APL502" s="309"/>
      <c r="APM502" s="309"/>
      <c r="APN502" s="309"/>
      <c r="APO502" s="309"/>
      <c r="APP502" s="309"/>
      <c r="APQ502" s="309"/>
      <c r="APR502" s="309"/>
      <c r="APS502" s="309"/>
      <c r="APT502" s="309"/>
      <c r="APU502" s="309"/>
      <c r="APV502" s="309"/>
      <c r="APW502" s="309"/>
      <c r="APX502" s="309"/>
      <c r="APY502" s="309"/>
      <c r="APZ502" s="309"/>
      <c r="AQA502" s="309"/>
      <c r="AQB502" s="309"/>
      <c r="AQC502" s="309"/>
      <c r="AQD502" s="309"/>
      <c r="AQE502" s="309"/>
      <c r="AQF502" s="309"/>
      <c r="AQG502" s="309"/>
      <c r="AQH502" s="309"/>
      <c r="AQI502" s="309"/>
      <c r="AQJ502" s="309"/>
      <c r="AQK502" s="309"/>
      <c r="AQL502" s="309"/>
      <c r="AQM502" s="309"/>
      <c r="AQN502" s="309"/>
      <c r="AQO502" s="309"/>
      <c r="AQP502" s="309"/>
      <c r="AQQ502" s="309"/>
      <c r="AQR502" s="309"/>
      <c r="AQS502" s="309"/>
      <c r="AQT502" s="309"/>
      <c r="AQU502" s="309"/>
      <c r="AQV502" s="309"/>
      <c r="AQW502" s="309"/>
      <c r="AQX502" s="309"/>
      <c r="AQY502" s="309"/>
      <c r="AQZ502" s="309"/>
      <c r="ARA502" s="309"/>
      <c r="ARB502" s="309"/>
      <c r="ARC502" s="309"/>
      <c r="ARD502" s="309"/>
      <c r="ARE502" s="309"/>
      <c r="ARF502" s="309"/>
      <c r="ARG502" s="309"/>
      <c r="ARH502" s="309"/>
      <c r="ARI502" s="309"/>
      <c r="ARJ502" s="309"/>
      <c r="ARK502" s="309"/>
      <c r="ARL502" s="309"/>
      <c r="ARM502" s="309"/>
      <c r="ARN502" s="309"/>
      <c r="ARO502" s="309"/>
      <c r="ARP502" s="309"/>
      <c r="ARQ502" s="309"/>
      <c r="ARR502" s="309"/>
      <c r="ARS502" s="309"/>
      <c r="ART502" s="309"/>
      <c r="ARU502" s="309"/>
      <c r="ARV502" s="309"/>
      <c r="ARW502" s="309"/>
      <c r="ARX502" s="309"/>
      <c r="ARY502" s="309"/>
      <c r="ARZ502" s="309"/>
      <c r="ASA502" s="309"/>
      <c r="ASB502" s="309"/>
      <c r="ASC502" s="309"/>
      <c r="ASD502" s="309"/>
      <c r="ASE502" s="309"/>
      <c r="ASF502" s="309"/>
      <c r="ASG502" s="309"/>
      <c r="ASH502" s="309"/>
      <c r="ASI502" s="309"/>
      <c r="ASJ502" s="309"/>
      <c r="ASK502" s="309"/>
      <c r="ASL502" s="309"/>
      <c r="ASM502" s="309"/>
      <c r="ASN502" s="309"/>
      <c r="ASO502" s="309"/>
      <c r="ASP502" s="309"/>
      <c r="ASQ502" s="309"/>
      <c r="ASR502" s="309"/>
      <c r="ASS502" s="309"/>
      <c r="AST502" s="309"/>
      <c r="ASU502" s="309"/>
      <c r="ASV502" s="309"/>
      <c r="ASW502" s="309"/>
      <c r="ASX502" s="309"/>
      <c r="ASY502" s="309"/>
      <c r="ASZ502" s="309"/>
      <c r="ATA502" s="309"/>
      <c r="ATB502" s="309"/>
      <c r="ATC502" s="309"/>
      <c r="ATD502" s="309"/>
      <c r="ATE502" s="309"/>
      <c r="ATF502" s="309"/>
      <c r="ATG502" s="309"/>
      <c r="ATH502" s="309"/>
      <c r="ATI502" s="309"/>
      <c r="ATJ502" s="309"/>
      <c r="ATK502" s="309"/>
      <c r="ATL502" s="309"/>
      <c r="ATM502" s="309"/>
      <c r="ATN502" s="309"/>
      <c r="ATO502" s="309"/>
      <c r="ATP502" s="309"/>
      <c r="ATQ502" s="309"/>
      <c r="ATR502" s="309"/>
      <c r="ATS502" s="309"/>
      <c r="ATT502" s="309"/>
      <c r="ATU502" s="309"/>
      <c r="ATV502" s="309"/>
      <c r="ATW502" s="309"/>
      <c r="ATX502" s="309"/>
      <c r="ATY502" s="309"/>
      <c r="ATZ502" s="309"/>
      <c r="AUA502" s="309"/>
      <c r="AUB502" s="309"/>
      <c r="AUC502" s="309"/>
      <c r="AUD502" s="309"/>
      <c r="AUE502" s="309"/>
      <c r="AUF502" s="309"/>
      <c r="AUG502" s="309"/>
      <c r="AUH502" s="309"/>
      <c r="AUI502" s="309"/>
      <c r="AUJ502" s="309"/>
      <c r="AUK502" s="309"/>
      <c r="AUL502" s="309"/>
      <c r="AUM502" s="309"/>
      <c r="AUN502" s="309"/>
      <c r="AUO502" s="309"/>
      <c r="AUP502" s="309"/>
      <c r="AUQ502" s="309"/>
      <c r="AUR502" s="309"/>
      <c r="AUS502" s="309"/>
      <c r="AUT502" s="309"/>
      <c r="AUU502" s="309"/>
      <c r="AUV502" s="309"/>
      <c r="AUW502" s="309"/>
      <c r="AUX502" s="309"/>
      <c r="AUY502" s="309"/>
      <c r="AUZ502" s="309"/>
      <c r="AVA502" s="309"/>
      <c r="AVB502" s="309"/>
      <c r="AVC502" s="309"/>
      <c r="AVD502" s="309"/>
      <c r="AVE502" s="309"/>
      <c r="AVF502" s="309"/>
      <c r="AVG502" s="309"/>
      <c r="AVH502" s="309"/>
      <c r="AVI502" s="309"/>
      <c r="AVJ502" s="309"/>
      <c r="AVK502" s="309"/>
      <c r="AVL502" s="309"/>
      <c r="AVM502" s="309"/>
      <c r="AVN502" s="309"/>
      <c r="AVO502" s="309"/>
      <c r="AVP502" s="309"/>
      <c r="AVQ502" s="309"/>
      <c r="AVR502" s="309"/>
      <c r="AVS502" s="309"/>
      <c r="AVT502" s="309"/>
      <c r="AVU502" s="309"/>
      <c r="AVV502" s="309"/>
      <c r="AVW502" s="309"/>
      <c r="AVX502" s="309"/>
      <c r="AVY502" s="309"/>
      <c r="AVZ502" s="309"/>
      <c r="AWA502" s="309"/>
      <c r="AWB502" s="309"/>
      <c r="AWC502" s="309"/>
      <c r="AWD502" s="309"/>
      <c r="AWE502" s="309"/>
      <c r="AWF502" s="309"/>
      <c r="AWG502" s="309"/>
      <c r="AWH502" s="309"/>
      <c r="AWI502" s="309"/>
      <c r="AWJ502" s="309"/>
      <c r="AWK502" s="309"/>
      <c r="AWL502" s="309"/>
      <c r="AWM502" s="309"/>
      <c r="AWN502" s="309"/>
      <c r="AWO502" s="309"/>
      <c r="AWP502" s="309"/>
      <c r="AWQ502" s="309"/>
      <c r="AWR502" s="309"/>
      <c r="AWS502" s="309"/>
      <c r="AWT502" s="309"/>
      <c r="AWU502" s="309"/>
      <c r="AWV502" s="309"/>
      <c r="AWW502" s="309"/>
      <c r="AWX502" s="309"/>
      <c r="AWY502" s="309"/>
      <c r="AWZ502" s="309"/>
      <c r="AXA502" s="309"/>
      <c r="AXB502" s="309"/>
      <c r="AXC502" s="309"/>
      <c r="AXD502" s="309"/>
      <c r="AXE502" s="309"/>
      <c r="AXF502" s="309"/>
      <c r="AXG502" s="309"/>
      <c r="AXH502" s="309"/>
      <c r="AXI502" s="309"/>
      <c r="AXJ502" s="309"/>
      <c r="AXK502" s="309"/>
      <c r="AXL502" s="309"/>
      <c r="AXM502" s="309"/>
      <c r="AXN502" s="309"/>
      <c r="AXO502" s="309"/>
      <c r="AXP502" s="309"/>
      <c r="AXQ502" s="309"/>
      <c r="AXR502" s="309"/>
      <c r="AXS502" s="309"/>
      <c r="AXT502" s="309"/>
      <c r="AXU502" s="309"/>
      <c r="AXV502" s="309"/>
      <c r="AXW502" s="309"/>
      <c r="AXX502" s="309"/>
      <c r="AXY502" s="309"/>
      <c r="AXZ502" s="309"/>
      <c r="AYA502" s="309"/>
      <c r="AYB502" s="309"/>
      <c r="AYC502" s="309"/>
      <c r="AYD502" s="309"/>
      <c r="AYE502" s="309"/>
      <c r="AYF502" s="309"/>
      <c r="AYG502" s="309"/>
      <c r="AYH502" s="309"/>
      <c r="AYI502" s="309"/>
      <c r="AYJ502" s="309"/>
      <c r="AYK502" s="309"/>
      <c r="AYL502" s="309"/>
      <c r="AYM502" s="309"/>
      <c r="AYN502" s="309"/>
      <c r="AYO502" s="309"/>
      <c r="AYP502" s="309"/>
      <c r="AYQ502" s="309"/>
      <c r="AYR502" s="309"/>
      <c r="AYS502" s="309"/>
      <c r="AYT502" s="309"/>
      <c r="AYU502" s="309"/>
      <c r="AYV502" s="309"/>
      <c r="AYW502" s="309"/>
      <c r="AYX502" s="309"/>
      <c r="AYY502" s="309"/>
      <c r="AYZ502" s="309"/>
      <c r="AZA502" s="309"/>
      <c r="AZB502" s="309"/>
      <c r="AZC502" s="309"/>
      <c r="AZD502" s="309"/>
      <c r="AZE502" s="309"/>
      <c r="AZF502" s="309"/>
      <c r="AZG502" s="309"/>
      <c r="AZH502" s="309"/>
      <c r="AZI502" s="309"/>
      <c r="AZJ502" s="309"/>
      <c r="AZK502" s="309"/>
      <c r="AZL502" s="309"/>
      <c r="AZM502" s="309"/>
      <c r="AZN502" s="309"/>
      <c r="AZO502" s="309"/>
      <c r="AZP502" s="309"/>
      <c r="AZQ502" s="309"/>
      <c r="AZR502" s="309"/>
      <c r="AZS502" s="309"/>
      <c r="AZT502" s="309"/>
      <c r="AZU502" s="309"/>
      <c r="AZV502" s="309"/>
      <c r="AZW502" s="309"/>
      <c r="AZX502" s="309"/>
      <c r="AZY502" s="309"/>
      <c r="AZZ502" s="309"/>
      <c r="BAA502" s="309"/>
      <c r="BAB502" s="309"/>
      <c r="BAC502" s="309"/>
      <c r="BAD502" s="309"/>
      <c r="BAE502" s="309"/>
      <c r="BAF502" s="309"/>
      <c r="BAG502" s="309"/>
      <c r="BAH502" s="309"/>
      <c r="BAI502" s="309"/>
      <c r="BAJ502" s="309"/>
      <c r="BAK502" s="309"/>
      <c r="BAL502" s="309"/>
      <c r="BAM502" s="309"/>
      <c r="BAN502" s="309"/>
      <c r="BAO502" s="309"/>
      <c r="BAP502" s="309"/>
      <c r="BAQ502" s="309"/>
      <c r="BAR502" s="309"/>
      <c r="BAS502" s="309"/>
      <c r="BAT502" s="309"/>
      <c r="BAU502" s="309"/>
      <c r="BAV502" s="309"/>
      <c r="BAW502" s="309"/>
      <c r="BAX502" s="309"/>
      <c r="BAY502" s="309"/>
      <c r="BAZ502" s="309"/>
      <c r="BBA502" s="309"/>
      <c r="BBB502" s="309"/>
      <c r="BBC502" s="309"/>
      <c r="BBD502" s="309"/>
      <c r="BBE502" s="309"/>
      <c r="BBF502" s="309"/>
      <c r="BBG502" s="309"/>
      <c r="BBH502" s="309"/>
      <c r="BBI502" s="309"/>
      <c r="BBJ502" s="309"/>
      <c r="BBK502" s="309"/>
      <c r="BBL502" s="309"/>
      <c r="BBM502" s="309"/>
      <c r="BBN502" s="309"/>
      <c r="BBO502" s="309"/>
      <c r="BBP502" s="309"/>
      <c r="BBQ502" s="309"/>
      <c r="BBR502" s="309"/>
      <c r="BBS502" s="309"/>
      <c r="BBT502" s="309"/>
      <c r="BBU502" s="309"/>
      <c r="BBV502" s="309"/>
      <c r="BBW502" s="309"/>
      <c r="BBX502" s="309"/>
      <c r="BBY502" s="309"/>
      <c r="BBZ502" s="309"/>
      <c r="BCA502" s="309"/>
      <c r="BCB502" s="309"/>
      <c r="BCC502" s="309"/>
      <c r="BCD502" s="309"/>
      <c r="BCE502" s="309"/>
      <c r="BCF502" s="309"/>
      <c r="BCG502" s="309"/>
      <c r="BCH502" s="309"/>
      <c r="BCI502" s="309"/>
      <c r="BCJ502" s="309"/>
      <c r="BCK502" s="309"/>
      <c r="BCL502" s="309"/>
      <c r="BCM502" s="309"/>
      <c r="BCN502" s="309"/>
      <c r="BCO502" s="309"/>
      <c r="BCP502" s="309"/>
      <c r="BCQ502" s="309"/>
      <c r="BCR502" s="309"/>
      <c r="BCS502" s="309"/>
      <c r="BCT502" s="309"/>
      <c r="BCU502" s="309"/>
      <c r="BCV502" s="309"/>
      <c r="BCW502" s="309"/>
      <c r="BCX502" s="309"/>
      <c r="BCY502" s="309"/>
      <c r="BCZ502" s="309"/>
      <c r="BDA502" s="309"/>
      <c r="BDB502" s="309"/>
      <c r="BDC502" s="309"/>
      <c r="BDD502" s="309"/>
      <c r="BDE502" s="309"/>
      <c r="BDF502" s="309"/>
      <c r="BDG502" s="309"/>
      <c r="BDH502" s="309"/>
      <c r="BDI502" s="309"/>
      <c r="BDJ502" s="309"/>
      <c r="BDK502" s="309"/>
      <c r="BDL502" s="309"/>
      <c r="BDM502" s="309"/>
      <c r="BDN502" s="309"/>
      <c r="BDO502" s="309"/>
      <c r="BDP502" s="309"/>
      <c r="BDQ502" s="309"/>
      <c r="BDR502" s="309"/>
      <c r="BDS502" s="309"/>
      <c r="BDT502" s="309"/>
      <c r="BDU502" s="309"/>
      <c r="BDV502" s="309"/>
      <c r="BDW502" s="309"/>
      <c r="BDX502" s="309"/>
      <c r="BDY502" s="309"/>
      <c r="BDZ502" s="309"/>
      <c r="BEA502" s="309"/>
      <c r="BEB502" s="309"/>
      <c r="BEC502" s="309"/>
      <c r="BED502" s="309"/>
      <c r="BEE502" s="309"/>
      <c r="BEF502" s="309"/>
      <c r="BEG502" s="309"/>
      <c r="BEH502" s="309"/>
      <c r="BEI502" s="309"/>
      <c r="BEJ502" s="309"/>
      <c r="BEK502" s="309"/>
      <c r="BEL502" s="309"/>
      <c r="BEM502" s="309"/>
      <c r="BEN502" s="309"/>
      <c r="BEO502" s="309"/>
      <c r="BEP502" s="309"/>
      <c r="BEQ502" s="309"/>
      <c r="BER502" s="309"/>
      <c r="BES502" s="309"/>
      <c r="BET502" s="309"/>
      <c r="BEU502" s="309"/>
      <c r="BEV502" s="309"/>
      <c r="BEW502" s="309"/>
      <c r="BEX502" s="309"/>
      <c r="BEY502" s="309"/>
      <c r="BEZ502" s="309"/>
      <c r="BFA502" s="309"/>
      <c r="BFB502" s="309"/>
      <c r="BFC502" s="309"/>
      <c r="BFD502" s="309"/>
      <c r="BFE502" s="309"/>
      <c r="BFF502" s="309"/>
      <c r="BFG502" s="309"/>
      <c r="BFH502" s="309"/>
      <c r="BFI502" s="309"/>
      <c r="BFJ502" s="309"/>
      <c r="BFK502" s="309"/>
      <c r="BFL502" s="309"/>
      <c r="BFM502" s="309"/>
      <c r="BFN502" s="309"/>
      <c r="BFO502" s="309"/>
      <c r="BFP502" s="309"/>
      <c r="BFQ502" s="309"/>
      <c r="BFR502" s="309"/>
      <c r="BFS502" s="309"/>
      <c r="BFT502" s="309"/>
      <c r="BFU502" s="309"/>
      <c r="BFV502" s="309"/>
      <c r="BFW502" s="309"/>
      <c r="BFX502" s="309"/>
      <c r="BFY502" s="309"/>
      <c r="BFZ502" s="309"/>
      <c r="BGA502" s="309"/>
      <c r="BGB502" s="309"/>
      <c r="BGC502" s="309"/>
      <c r="BGD502" s="309"/>
      <c r="BGE502" s="309"/>
      <c r="BGF502" s="309"/>
      <c r="BGG502" s="309"/>
      <c r="BGH502" s="309"/>
    </row>
    <row r="503" spans="6:1542" s="18" customFormat="1" ht="14.45" customHeight="1" x14ac:dyDescent="0.25">
      <c r="F503" s="68"/>
      <c r="Y503" s="68"/>
      <c r="AC503" s="309"/>
      <c r="AD503" s="309"/>
      <c r="AE503" s="309"/>
      <c r="AF503" s="309"/>
      <c r="AG503" s="309"/>
      <c r="AH503" s="309"/>
      <c r="AI503" s="309"/>
      <c r="AJ503" s="309"/>
      <c r="AK503" s="309"/>
      <c r="AL503" s="309"/>
      <c r="AM503" s="309"/>
      <c r="AN503" s="309"/>
      <c r="AO503" s="309"/>
      <c r="AP503" s="309"/>
      <c r="AQ503" s="309"/>
      <c r="AR503" s="309"/>
      <c r="AS503" s="309"/>
      <c r="AT503" s="309"/>
      <c r="AU503" s="309"/>
      <c r="AV503" s="309"/>
      <c r="AW503" s="309"/>
      <c r="AX503" s="309"/>
      <c r="AY503" s="309"/>
      <c r="AZ503" s="309"/>
      <c r="BA503" s="309"/>
      <c r="BB503" s="309"/>
      <c r="BC503" s="309"/>
      <c r="BD503" s="309"/>
      <c r="BE503" s="309"/>
      <c r="BF503" s="309"/>
      <c r="BG503" s="309"/>
      <c r="BH503" s="309"/>
      <c r="BI503" s="309"/>
      <c r="BJ503" s="309"/>
      <c r="BK503" s="309"/>
      <c r="BL503" s="309"/>
      <c r="BM503" s="309"/>
      <c r="BN503" s="309"/>
      <c r="BO503" s="309"/>
      <c r="BP503" s="309"/>
      <c r="BQ503" s="309"/>
      <c r="BR503" s="309"/>
      <c r="BS503" s="309"/>
      <c r="BT503" s="309"/>
      <c r="BU503" s="309"/>
      <c r="BV503" s="309"/>
      <c r="BW503" s="309"/>
      <c r="BX503" s="309"/>
      <c r="BY503" s="309"/>
      <c r="BZ503" s="309"/>
      <c r="CA503" s="309"/>
      <c r="CB503" s="309"/>
      <c r="CC503" s="309"/>
      <c r="CD503" s="309"/>
      <c r="CE503" s="309"/>
      <c r="CF503" s="309"/>
      <c r="CG503" s="309"/>
      <c r="CH503" s="309"/>
      <c r="CI503" s="309"/>
      <c r="CJ503" s="309"/>
      <c r="CK503" s="309"/>
      <c r="CL503" s="309"/>
      <c r="CM503" s="309"/>
      <c r="CN503" s="309"/>
      <c r="CO503" s="309"/>
      <c r="CP503" s="309"/>
      <c r="CQ503" s="309"/>
      <c r="CR503" s="309"/>
      <c r="CS503" s="309"/>
      <c r="CT503" s="309"/>
      <c r="CU503" s="309"/>
      <c r="CV503" s="309"/>
      <c r="CW503" s="309"/>
      <c r="CX503" s="309"/>
      <c r="CY503" s="309"/>
      <c r="CZ503" s="309"/>
      <c r="DA503" s="309"/>
      <c r="DB503" s="309"/>
      <c r="DC503" s="309"/>
      <c r="DD503" s="309"/>
      <c r="DE503" s="309"/>
      <c r="DF503" s="309"/>
      <c r="DG503" s="309"/>
      <c r="DH503" s="309"/>
      <c r="DI503" s="309"/>
      <c r="DJ503" s="309"/>
      <c r="DK503" s="309"/>
      <c r="DL503" s="309"/>
      <c r="DM503" s="309"/>
      <c r="DN503" s="309"/>
      <c r="DO503" s="309"/>
      <c r="DP503" s="309"/>
      <c r="DQ503" s="309"/>
      <c r="DR503" s="309"/>
      <c r="DS503" s="309"/>
      <c r="DT503" s="309"/>
      <c r="DU503" s="309"/>
      <c r="DV503" s="309"/>
      <c r="DW503" s="309"/>
      <c r="DX503" s="309"/>
      <c r="DY503" s="309"/>
      <c r="DZ503" s="309"/>
      <c r="EA503" s="309"/>
      <c r="EB503" s="309"/>
      <c r="EC503" s="309"/>
      <c r="ED503" s="309"/>
      <c r="EE503" s="309"/>
      <c r="EF503" s="309"/>
      <c r="EG503" s="309"/>
      <c r="EH503" s="309"/>
      <c r="EI503" s="309"/>
      <c r="EJ503" s="309"/>
      <c r="EK503" s="309"/>
      <c r="EL503" s="309"/>
      <c r="EM503" s="309"/>
      <c r="EN503" s="309"/>
      <c r="EO503" s="309"/>
      <c r="EP503" s="309"/>
      <c r="EQ503" s="309"/>
      <c r="ER503" s="309"/>
      <c r="ES503" s="309"/>
      <c r="ET503" s="309"/>
      <c r="EU503" s="309"/>
      <c r="EV503" s="309"/>
      <c r="EW503" s="309"/>
      <c r="EX503" s="309"/>
      <c r="EY503" s="309"/>
      <c r="EZ503" s="309"/>
      <c r="FA503" s="309"/>
      <c r="FB503" s="309"/>
      <c r="FC503" s="309"/>
      <c r="FD503" s="309"/>
      <c r="FE503" s="309"/>
      <c r="FF503" s="309"/>
      <c r="FG503" s="309"/>
      <c r="FH503" s="309"/>
      <c r="FI503" s="309"/>
      <c r="FJ503" s="309"/>
      <c r="FK503" s="309"/>
      <c r="FL503" s="309"/>
      <c r="FM503" s="309"/>
      <c r="FN503" s="309"/>
      <c r="FO503" s="309"/>
      <c r="FP503" s="309"/>
      <c r="FQ503" s="309"/>
      <c r="FR503" s="309"/>
      <c r="FS503" s="309"/>
      <c r="FT503" s="309"/>
      <c r="FU503" s="309"/>
      <c r="FV503" s="309"/>
      <c r="FW503" s="309"/>
      <c r="FX503" s="309"/>
      <c r="FY503" s="309"/>
      <c r="FZ503" s="309"/>
      <c r="GA503" s="309"/>
      <c r="GB503" s="309"/>
      <c r="GC503" s="309"/>
      <c r="GD503" s="309"/>
      <c r="GE503" s="309"/>
      <c r="GF503" s="309"/>
      <c r="GG503" s="309"/>
      <c r="GH503" s="309"/>
      <c r="GI503" s="309"/>
      <c r="GJ503" s="309"/>
      <c r="GK503" s="309"/>
      <c r="GL503" s="309"/>
      <c r="GM503" s="309"/>
      <c r="GN503" s="309"/>
      <c r="GO503" s="309"/>
      <c r="GP503" s="309"/>
      <c r="GQ503" s="309"/>
      <c r="GR503" s="309"/>
      <c r="GS503" s="309"/>
      <c r="GT503" s="309"/>
      <c r="GU503" s="309"/>
      <c r="GV503" s="309"/>
      <c r="GW503" s="309"/>
      <c r="GX503" s="309"/>
      <c r="GY503" s="309"/>
      <c r="GZ503" s="309"/>
      <c r="HA503" s="309"/>
      <c r="HB503" s="309"/>
      <c r="HC503" s="309"/>
      <c r="HD503" s="309"/>
      <c r="HE503" s="309"/>
      <c r="HF503" s="309"/>
      <c r="HG503" s="309"/>
      <c r="HH503" s="309"/>
      <c r="HI503" s="309"/>
      <c r="HJ503" s="309"/>
      <c r="HK503" s="309"/>
      <c r="HL503" s="309"/>
      <c r="HM503" s="309"/>
      <c r="HN503" s="309"/>
      <c r="HO503" s="309"/>
      <c r="HP503" s="309"/>
      <c r="HQ503" s="309"/>
      <c r="HR503" s="309"/>
      <c r="HS503" s="309"/>
      <c r="HT503" s="309"/>
      <c r="HU503" s="309"/>
      <c r="HV503" s="309"/>
      <c r="HW503" s="309"/>
      <c r="HX503" s="309"/>
      <c r="HY503" s="309"/>
      <c r="HZ503" s="309"/>
      <c r="IA503" s="309"/>
      <c r="IB503" s="309"/>
      <c r="IC503" s="309"/>
      <c r="ID503" s="309"/>
      <c r="IE503" s="309"/>
      <c r="IF503" s="309"/>
      <c r="IG503" s="309"/>
      <c r="IH503" s="309"/>
      <c r="II503" s="309"/>
      <c r="IJ503" s="309"/>
      <c r="IK503" s="309"/>
      <c r="IL503" s="309"/>
      <c r="IM503" s="309"/>
      <c r="IN503" s="309"/>
      <c r="IO503" s="309"/>
      <c r="IP503" s="309"/>
      <c r="IQ503" s="309"/>
      <c r="IR503" s="309"/>
      <c r="IS503" s="309"/>
      <c r="IT503" s="309"/>
      <c r="IU503" s="309"/>
      <c r="IV503" s="309"/>
      <c r="IW503" s="309"/>
      <c r="IX503" s="309"/>
      <c r="IY503" s="309"/>
      <c r="IZ503" s="309"/>
      <c r="JA503" s="309"/>
      <c r="JB503" s="309"/>
      <c r="JC503" s="309"/>
      <c r="JD503" s="309"/>
      <c r="JE503" s="309"/>
      <c r="JF503" s="309"/>
      <c r="JG503" s="309"/>
      <c r="JH503" s="309"/>
      <c r="JI503" s="309"/>
      <c r="JJ503" s="309"/>
      <c r="JK503" s="309"/>
      <c r="JL503" s="309"/>
      <c r="JM503" s="309"/>
      <c r="JN503" s="309"/>
      <c r="JO503" s="309"/>
      <c r="JP503" s="309"/>
      <c r="JQ503" s="309"/>
      <c r="JR503" s="309"/>
      <c r="JS503" s="309"/>
      <c r="JT503" s="309"/>
      <c r="JU503" s="309"/>
      <c r="JV503" s="309"/>
      <c r="JW503" s="309"/>
      <c r="JX503" s="309"/>
      <c r="JY503" s="309"/>
      <c r="JZ503" s="309"/>
      <c r="KA503" s="309"/>
      <c r="KB503" s="309"/>
      <c r="KC503" s="309"/>
      <c r="KD503" s="309"/>
      <c r="KE503" s="309"/>
      <c r="KF503" s="309"/>
      <c r="KG503" s="309"/>
      <c r="KH503" s="309"/>
      <c r="KI503" s="309"/>
      <c r="KJ503" s="309"/>
      <c r="KK503" s="309"/>
      <c r="KL503" s="309"/>
      <c r="KM503" s="309"/>
      <c r="KN503" s="309"/>
      <c r="KO503" s="309"/>
      <c r="KP503" s="309"/>
      <c r="KQ503" s="309"/>
      <c r="KR503" s="309"/>
      <c r="KS503" s="309"/>
      <c r="KT503" s="309"/>
      <c r="KU503" s="309"/>
      <c r="KV503" s="309"/>
      <c r="KW503" s="309"/>
      <c r="KX503" s="309"/>
      <c r="KY503" s="309"/>
      <c r="KZ503" s="309"/>
      <c r="LA503" s="309"/>
      <c r="LB503" s="309"/>
      <c r="LC503" s="309"/>
      <c r="LD503" s="309"/>
      <c r="LE503" s="309"/>
      <c r="LF503" s="309"/>
      <c r="LG503" s="309"/>
      <c r="LH503" s="309"/>
      <c r="LI503" s="309"/>
      <c r="LJ503" s="309"/>
      <c r="LK503" s="309"/>
      <c r="LL503" s="309"/>
      <c r="LM503" s="309"/>
      <c r="LN503" s="309"/>
      <c r="LO503" s="309"/>
      <c r="LP503" s="309"/>
      <c r="LQ503" s="309"/>
      <c r="LR503" s="309"/>
      <c r="LS503" s="309"/>
      <c r="LT503" s="309"/>
      <c r="LU503" s="309"/>
      <c r="LV503" s="309"/>
      <c r="LW503" s="309"/>
      <c r="LX503" s="309"/>
      <c r="LY503" s="309"/>
      <c r="LZ503" s="309"/>
      <c r="MA503" s="309"/>
      <c r="MB503" s="309"/>
      <c r="MC503" s="309"/>
      <c r="MD503" s="309"/>
      <c r="ME503" s="309"/>
      <c r="MF503" s="309"/>
      <c r="MG503" s="309"/>
      <c r="MH503" s="309"/>
      <c r="MI503" s="309"/>
      <c r="MJ503" s="309"/>
      <c r="MK503" s="309"/>
      <c r="ML503" s="309"/>
      <c r="MM503" s="309"/>
      <c r="MN503" s="309"/>
      <c r="MO503" s="309"/>
      <c r="MP503" s="309"/>
      <c r="MQ503" s="309"/>
      <c r="MR503" s="309"/>
      <c r="MS503" s="309"/>
      <c r="MT503" s="309"/>
      <c r="MU503" s="309"/>
      <c r="MV503" s="309"/>
      <c r="MW503" s="309"/>
      <c r="MX503" s="309"/>
      <c r="MY503" s="309"/>
      <c r="MZ503" s="309"/>
      <c r="NA503" s="309"/>
      <c r="NB503" s="309"/>
      <c r="NC503" s="309"/>
      <c r="ND503" s="309"/>
      <c r="NE503" s="309"/>
      <c r="NF503" s="309"/>
      <c r="NG503" s="309"/>
      <c r="NH503" s="309"/>
      <c r="NI503" s="309"/>
      <c r="NJ503" s="309"/>
      <c r="NK503" s="309"/>
      <c r="NL503" s="309"/>
      <c r="NM503" s="309"/>
      <c r="NN503" s="309"/>
      <c r="NO503" s="309"/>
      <c r="NP503" s="309"/>
      <c r="NQ503" s="309"/>
      <c r="NR503" s="309"/>
      <c r="NS503" s="309"/>
      <c r="NT503" s="309"/>
      <c r="NU503" s="309"/>
      <c r="NV503" s="309"/>
      <c r="NW503" s="309"/>
      <c r="NX503" s="309"/>
      <c r="NY503" s="309"/>
      <c r="NZ503" s="309"/>
      <c r="OA503" s="309"/>
      <c r="OB503" s="309"/>
      <c r="OC503" s="309"/>
      <c r="OD503" s="309"/>
      <c r="OE503" s="309"/>
      <c r="OF503" s="309"/>
      <c r="OG503" s="309"/>
      <c r="OH503" s="309"/>
      <c r="OI503" s="309"/>
      <c r="OJ503" s="309"/>
      <c r="OK503" s="309"/>
      <c r="OL503" s="309"/>
      <c r="OM503" s="309"/>
      <c r="ON503" s="309"/>
      <c r="OO503" s="309"/>
      <c r="OP503" s="309"/>
      <c r="OQ503" s="309"/>
      <c r="OR503" s="309"/>
      <c r="OS503" s="309"/>
      <c r="OT503" s="309"/>
      <c r="OU503" s="309"/>
      <c r="OV503" s="309"/>
      <c r="OW503" s="309"/>
      <c r="OX503" s="309"/>
      <c r="OY503" s="309"/>
      <c r="OZ503" s="309"/>
      <c r="PA503" s="309"/>
      <c r="PB503" s="309"/>
      <c r="PC503" s="309"/>
      <c r="PD503" s="309"/>
      <c r="PE503" s="309"/>
      <c r="PF503" s="309"/>
      <c r="PG503" s="309"/>
      <c r="PH503" s="309"/>
      <c r="PI503" s="309"/>
      <c r="PJ503" s="309"/>
      <c r="PK503" s="309"/>
      <c r="PL503" s="309"/>
      <c r="PM503" s="309"/>
      <c r="PN503" s="309"/>
      <c r="PO503" s="309"/>
      <c r="PP503" s="309"/>
      <c r="PQ503" s="309"/>
      <c r="PR503" s="309"/>
      <c r="PS503" s="309"/>
      <c r="PT503" s="309"/>
      <c r="PU503" s="309"/>
      <c r="PV503" s="309"/>
      <c r="PW503" s="309"/>
      <c r="PX503" s="309"/>
      <c r="PY503" s="309"/>
      <c r="PZ503" s="309"/>
      <c r="QA503" s="309"/>
      <c r="QB503" s="309"/>
      <c r="QC503" s="309"/>
      <c r="QD503" s="309"/>
      <c r="QE503" s="309"/>
      <c r="QF503" s="309"/>
      <c r="QG503" s="309"/>
      <c r="QH503" s="309"/>
      <c r="QI503" s="309"/>
      <c r="QJ503" s="309"/>
      <c r="QK503" s="309"/>
      <c r="QL503" s="309"/>
      <c r="QM503" s="309"/>
      <c r="QN503" s="309"/>
      <c r="QO503" s="309"/>
      <c r="QP503" s="309"/>
      <c r="QQ503" s="309"/>
      <c r="QR503" s="309"/>
      <c r="QS503" s="309"/>
      <c r="QT503" s="309"/>
      <c r="QU503" s="309"/>
      <c r="QV503" s="309"/>
      <c r="QW503" s="309"/>
      <c r="QX503" s="309"/>
      <c r="QY503" s="309"/>
      <c r="QZ503" s="309"/>
      <c r="RA503" s="309"/>
      <c r="RB503" s="309"/>
      <c r="RC503" s="309"/>
      <c r="RD503" s="309"/>
      <c r="RE503" s="309"/>
      <c r="RF503" s="309"/>
      <c r="RG503" s="309"/>
      <c r="RH503" s="309"/>
      <c r="RI503" s="309"/>
      <c r="RJ503" s="309"/>
      <c r="RK503" s="309"/>
      <c r="RL503" s="309"/>
      <c r="RM503" s="309"/>
      <c r="RN503" s="309"/>
      <c r="RO503" s="309"/>
      <c r="RP503" s="309"/>
      <c r="RQ503" s="309"/>
      <c r="RR503" s="309"/>
      <c r="RS503" s="309"/>
      <c r="RT503" s="309"/>
      <c r="RU503" s="309"/>
      <c r="RV503" s="309"/>
      <c r="RW503" s="309"/>
      <c r="RX503" s="309"/>
      <c r="RY503" s="309"/>
      <c r="RZ503" s="309"/>
      <c r="SA503" s="309"/>
      <c r="SB503" s="309"/>
      <c r="SC503" s="309"/>
      <c r="SD503" s="309"/>
      <c r="SE503" s="309"/>
      <c r="SF503" s="309"/>
      <c r="SG503" s="309"/>
      <c r="SH503" s="309"/>
      <c r="SI503" s="309"/>
      <c r="SJ503" s="309"/>
      <c r="SK503" s="309"/>
      <c r="SL503" s="309"/>
      <c r="SM503" s="309"/>
      <c r="SN503" s="309"/>
      <c r="SO503" s="309"/>
      <c r="SP503" s="309"/>
      <c r="SQ503" s="309"/>
      <c r="SR503" s="309"/>
      <c r="SS503" s="309"/>
      <c r="ST503" s="309"/>
      <c r="SU503" s="309"/>
      <c r="SV503" s="309"/>
      <c r="SW503" s="309"/>
      <c r="SX503" s="309"/>
      <c r="SY503" s="309"/>
      <c r="SZ503" s="309"/>
      <c r="TA503" s="309"/>
      <c r="TB503" s="309"/>
      <c r="TC503" s="309"/>
      <c r="TD503" s="309"/>
      <c r="TE503" s="309"/>
      <c r="TF503" s="309"/>
      <c r="TG503" s="309"/>
      <c r="TH503" s="309"/>
      <c r="TI503" s="309"/>
      <c r="TJ503" s="309"/>
      <c r="TK503" s="309"/>
      <c r="TL503" s="309"/>
      <c r="TM503" s="309"/>
      <c r="TN503" s="309"/>
      <c r="TO503" s="309"/>
      <c r="TP503" s="309"/>
      <c r="TQ503" s="309"/>
      <c r="TR503" s="309"/>
      <c r="TS503" s="309"/>
      <c r="TT503" s="309"/>
      <c r="TU503" s="309"/>
      <c r="TV503" s="309"/>
      <c r="TW503" s="309"/>
      <c r="TX503" s="309"/>
      <c r="TY503" s="309"/>
      <c r="TZ503" s="309"/>
      <c r="UA503" s="309"/>
      <c r="UB503" s="309"/>
      <c r="UC503" s="309"/>
      <c r="UD503" s="309"/>
      <c r="UE503" s="309"/>
      <c r="UF503" s="309"/>
      <c r="UG503" s="309"/>
      <c r="UH503" s="309"/>
      <c r="UI503" s="309"/>
      <c r="UJ503" s="309"/>
      <c r="UK503" s="309"/>
      <c r="UL503" s="309"/>
      <c r="UM503" s="309"/>
      <c r="UN503" s="309"/>
      <c r="UO503" s="309"/>
      <c r="UP503" s="309"/>
      <c r="UQ503" s="309"/>
      <c r="UR503" s="309"/>
      <c r="US503" s="309"/>
      <c r="UT503" s="309"/>
      <c r="UU503" s="309"/>
      <c r="UV503" s="309"/>
      <c r="UW503" s="309"/>
      <c r="UX503" s="309"/>
      <c r="UY503" s="309"/>
      <c r="UZ503" s="309"/>
      <c r="VA503" s="309"/>
      <c r="VB503" s="309"/>
      <c r="VC503" s="309"/>
      <c r="VD503" s="309"/>
      <c r="VE503" s="309"/>
      <c r="VF503" s="309"/>
      <c r="VG503" s="309"/>
      <c r="VH503" s="309"/>
      <c r="VI503" s="309"/>
      <c r="VJ503" s="309"/>
      <c r="VK503" s="309"/>
      <c r="VL503" s="309"/>
      <c r="VM503" s="309"/>
      <c r="VN503" s="309"/>
      <c r="VO503" s="309"/>
      <c r="VP503" s="309"/>
      <c r="VQ503" s="309"/>
      <c r="VR503" s="309"/>
      <c r="VS503" s="309"/>
      <c r="VT503" s="309"/>
      <c r="VU503" s="309"/>
      <c r="VV503" s="309"/>
      <c r="VW503" s="309"/>
      <c r="VX503" s="309"/>
      <c r="VY503" s="309"/>
      <c r="VZ503" s="309"/>
      <c r="WA503" s="309"/>
      <c r="WB503" s="309"/>
      <c r="WC503" s="309"/>
      <c r="WD503" s="309"/>
      <c r="WE503" s="309"/>
      <c r="WF503" s="309"/>
      <c r="WG503" s="309"/>
      <c r="WH503" s="309"/>
      <c r="WI503" s="309"/>
      <c r="WJ503" s="309"/>
      <c r="WK503" s="309"/>
      <c r="WL503" s="309"/>
      <c r="WM503" s="309"/>
      <c r="WN503" s="309"/>
      <c r="WO503" s="309"/>
      <c r="WP503" s="309"/>
      <c r="WQ503" s="309"/>
      <c r="WR503" s="309"/>
      <c r="WS503" s="309"/>
      <c r="WT503" s="309"/>
      <c r="WU503" s="309"/>
      <c r="WV503" s="309"/>
      <c r="WW503" s="309"/>
      <c r="WX503" s="309"/>
      <c r="WY503" s="309"/>
      <c r="WZ503" s="309"/>
      <c r="XA503" s="309"/>
      <c r="XB503" s="309"/>
      <c r="XC503" s="309"/>
      <c r="XD503" s="309"/>
      <c r="XE503" s="309"/>
      <c r="XF503" s="309"/>
      <c r="XG503" s="309"/>
      <c r="XH503" s="309"/>
      <c r="XI503" s="309"/>
      <c r="XJ503" s="309"/>
      <c r="XK503" s="309"/>
      <c r="XL503" s="309"/>
      <c r="XM503" s="309"/>
      <c r="XN503" s="309"/>
      <c r="XO503" s="309"/>
      <c r="XP503" s="309"/>
      <c r="XQ503" s="309"/>
      <c r="XR503" s="309"/>
      <c r="XS503" s="309"/>
      <c r="XT503" s="309"/>
      <c r="XU503" s="309"/>
      <c r="XV503" s="309"/>
      <c r="XW503" s="309"/>
      <c r="XX503" s="309"/>
      <c r="XY503" s="309"/>
      <c r="XZ503" s="309"/>
      <c r="YA503" s="309"/>
      <c r="YB503" s="309"/>
      <c r="YC503" s="309"/>
      <c r="YD503" s="309"/>
      <c r="YE503" s="309"/>
      <c r="YF503" s="309"/>
      <c r="YG503" s="309"/>
      <c r="YH503" s="309"/>
      <c r="YI503" s="309"/>
      <c r="YJ503" s="309"/>
      <c r="YK503" s="309"/>
      <c r="YL503" s="309"/>
      <c r="YM503" s="309"/>
      <c r="YN503" s="309"/>
      <c r="YO503" s="309"/>
      <c r="YP503" s="309"/>
      <c r="YQ503" s="309"/>
      <c r="YR503" s="309"/>
      <c r="YS503" s="309"/>
      <c r="YT503" s="309"/>
      <c r="YU503" s="309"/>
      <c r="YV503" s="309"/>
      <c r="YW503" s="309"/>
      <c r="YX503" s="309"/>
      <c r="YY503" s="309"/>
      <c r="YZ503" s="309"/>
      <c r="ZA503" s="309"/>
      <c r="ZB503" s="309"/>
      <c r="ZC503" s="309"/>
      <c r="ZD503" s="309"/>
      <c r="ZE503" s="309"/>
      <c r="ZF503" s="309"/>
      <c r="ZG503" s="309"/>
      <c r="ZH503" s="309"/>
      <c r="ZI503" s="309"/>
      <c r="ZJ503" s="309"/>
      <c r="ZK503" s="309"/>
      <c r="ZL503" s="309"/>
      <c r="ZM503" s="309"/>
      <c r="ZN503" s="309"/>
      <c r="ZO503" s="309"/>
      <c r="ZP503" s="309"/>
      <c r="ZQ503" s="309"/>
      <c r="ZR503" s="309"/>
      <c r="ZS503" s="309"/>
      <c r="ZT503" s="309"/>
      <c r="ZU503" s="309"/>
      <c r="ZV503" s="309"/>
      <c r="ZW503" s="309"/>
      <c r="ZX503" s="309"/>
      <c r="ZY503" s="309"/>
      <c r="ZZ503" s="309"/>
      <c r="AAA503" s="309"/>
      <c r="AAB503" s="309"/>
      <c r="AAC503" s="309"/>
      <c r="AAD503" s="309"/>
      <c r="AAE503" s="309"/>
      <c r="AAF503" s="309"/>
      <c r="AAG503" s="309"/>
      <c r="AAH503" s="309"/>
      <c r="AAI503" s="309"/>
      <c r="AAJ503" s="309"/>
      <c r="AAK503" s="309"/>
      <c r="AAL503" s="309"/>
      <c r="AAM503" s="309"/>
      <c r="AAN503" s="309"/>
      <c r="AAO503" s="309"/>
      <c r="AAP503" s="309"/>
      <c r="AAQ503" s="309"/>
      <c r="AAR503" s="309"/>
      <c r="AAS503" s="309"/>
      <c r="AAT503" s="309"/>
      <c r="AAU503" s="309"/>
      <c r="AAV503" s="309"/>
      <c r="AAW503" s="309"/>
      <c r="AAX503" s="309"/>
      <c r="AAY503" s="309"/>
      <c r="AAZ503" s="309"/>
      <c r="ABA503" s="309"/>
      <c r="ABB503" s="309"/>
      <c r="ABC503" s="309"/>
      <c r="ABD503" s="309"/>
      <c r="ABE503" s="309"/>
      <c r="ABF503" s="309"/>
      <c r="ABG503" s="309"/>
      <c r="ABH503" s="309"/>
      <c r="ABI503" s="309"/>
      <c r="ABJ503" s="309"/>
      <c r="ABK503" s="309"/>
      <c r="ABL503" s="309"/>
      <c r="ABM503" s="309"/>
      <c r="ABN503" s="309"/>
      <c r="ABO503" s="309"/>
      <c r="ABP503" s="309"/>
      <c r="ABQ503" s="309"/>
      <c r="ABR503" s="309"/>
      <c r="ABS503" s="309"/>
      <c r="ABT503" s="309"/>
      <c r="ABU503" s="309"/>
      <c r="ABV503" s="309"/>
      <c r="ABW503" s="309"/>
      <c r="ABX503" s="309"/>
      <c r="ABY503" s="309"/>
      <c r="ABZ503" s="309"/>
      <c r="ACA503" s="309"/>
      <c r="ACB503" s="309"/>
      <c r="ACC503" s="309"/>
      <c r="ACD503" s="309"/>
      <c r="ACE503" s="309"/>
      <c r="ACF503" s="309"/>
      <c r="ACG503" s="309"/>
      <c r="ACH503" s="309"/>
      <c r="ACI503" s="309"/>
      <c r="ACJ503" s="309"/>
      <c r="ACK503" s="309"/>
      <c r="ACL503" s="309"/>
      <c r="ACM503" s="309"/>
      <c r="ACN503" s="309"/>
      <c r="ACO503" s="309"/>
      <c r="ACP503" s="309"/>
      <c r="ACQ503" s="309"/>
      <c r="ACR503" s="309"/>
      <c r="ACS503" s="309"/>
      <c r="ACT503" s="309"/>
      <c r="ACU503" s="309"/>
      <c r="ACV503" s="309"/>
      <c r="ACW503" s="309"/>
      <c r="ACX503" s="309"/>
      <c r="ACY503" s="309"/>
      <c r="ACZ503" s="309"/>
      <c r="ADA503" s="309"/>
      <c r="ADB503" s="309"/>
      <c r="ADC503" s="309"/>
      <c r="ADD503" s="309"/>
      <c r="ADE503" s="309"/>
      <c r="ADF503" s="309"/>
      <c r="ADG503" s="309"/>
      <c r="ADH503" s="309"/>
      <c r="ADI503" s="309"/>
      <c r="ADJ503" s="309"/>
      <c r="ADK503" s="309"/>
      <c r="ADL503" s="309"/>
      <c r="ADM503" s="309"/>
      <c r="ADN503" s="309"/>
      <c r="ADO503" s="309"/>
      <c r="ADP503" s="309"/>
      <c r="ADQ503" s="309"/>
      <c r="ADR503" s="309"/>
      <c r="ADS503" s="309"/>
      <c r="ADT503" s="309"/>
      <c r="ADU503" s="309"/>
      <c r="ADV503" s="309"/>
      <c r="ADW503" s="309"/>
      <c r="ADX503" s="309"/>
      <c r="ADY503" s="309"/>
      <c r="ADZ503" s="309"/>
      <c r="AEA503" s="309"/>
      <c r="AEB503" s="309"/>
      <c r="AEC503" s="309"/>
      <c r="AED503" s="309"/>
      <c r="AEE503" s="309"/>
      <c r="AEF503" s="309"/>
      <c r="AEG503" s="309"/>
      <c r="AEH503" s="309"/>
      <c r="AEI503" s="309"/>
      <c r="AEJ503" s="309"/>
      <c r="AEK503" s="309"/>
      <c r="AEL503" s="309"/>
      <c r="AEM503" s="309"/>
      <c r="AEN503" s="309"/>
      <c r="AEO503" s="309"/>
      <c r="AEP503" s="309"/>
      <c r="AEQ503" s="309"/>
      <c r="AER503" s="309"/>
      <c r="AES503" s="309"/>
      <c r="AET503" s="309"/>
      <c r="AEU503" s="309"/>
      <c r="AEV503" s="309"/>
      <c r="AEW503" s="309"/>
      <c r="AEX503" s="309"/>
      <c r="AEY503" s="309"/>
      <c r="AEZ503" s="309"/>
      <c r="AFA503" s="309"/>
      <c r="AFB503" s="309"/>
      <c r="AFC503" s="309"/>
      <c r="AFD503" s="309"/>
      <c r="AFE503" s="309"/>
      <c r="AFF503" s="309"/>
      <c r="AFG503" s="309"/>
      <c r="AFH503" s="309"/>
      <c r="AFI503" s="309"/>
      <c r="AFJ503" s="309"/>
      <c r="AFK503" s="309"/>
      <c r="AFL503" s="309"/>
      <c r="AFM503" s="309"/>
      <c r="AFN503" s="309"/>
      <c r="AFO503" s="309"/>
      <c r="AFP503" s="309"/>
      <c r="AFQ503" s="309"/>
      <c r="AFR503" s="309"/>
      <c r="AFS503" s="309"/>
      <c r="AFT503" s="309"/>
      <c r="AFU503" s="309"/>
      <c r="AFV503" s="309"/>
      <c r="AFW503" s="309"/>
      <c r="AFX503" s="309"/>
      <c r="AFY503" s="309"/>
      <c r="AFZ503" s="309"/>
      <c r="AGA503" s="309"/>
      <c r="AGB503" s="309"/>
      <c r="AGC503" s="309"/>
      <c r="AGD503" s="309"/>
      <c r="AGE503" s="309"/>
      <c r="AGF503" s="309"/>
      <c r="AGG503" s="309"/>
      <c r="AGH503" s="309"/>
      <c r="AGI503" s="309"/>
      <c r="AGJ503" s="309"/>
      <c r="AGK503" s="309"/>
      <c r="AGL503" s="309"/>
      <c r="AGM503" s="309"/>
      <c r="AGN503" s="309"/>
      <c r="AGO503" s="309"/>
      <c r="AGP503" s="309"/>
      <c r="AGQ503" s="309"/>
      <c r="AGR503" s="309"/>
      <c r="AGS503" s="309"/>
      <c r="AGT503" s="309"/>
      <c r="AGU503" s="309"/>
      <c r="AGV503" s="309"/>
      <c r="AGW503" s="309"/>
      <c r="AGX503" s="309"/>
      <c r="AGY503" s="309"/>
      <c r="AGZ503" s="309"/>
      <c r="AHA503" s="309"/>
      <c r="AHB503" s="309"/>
      <c r="AHC503" s="309"/>
      <c r="AHD503" s="309"/>
      <c r="AHE503" s="309"/>
      <c r="AHF503" s="309"/>
      <c r="AHG503" s="309"/>
      <c r="AHH503" s="309"/>
      <c r="AHI503" s="309"/>
      <c r="AHJ503" s="309"/>
      <c r="AHK503" s="309"/>
      <c r="AHL503" s="309"/>
      <c r="AHM503" s="309"/>
      <c r="AHN503" s="309"/>
      <c r="AHO503" s="309"/>
      <c r="AHP503" s="309"/>
      <c r="AHQ503" s="309"/>
      <c r="AHR503" s="309"/>
      <c r="AHS503" s="309"/>
      <c r="AHT503" s="309"/>
      <c r="AHU503" s="309"/>
      <c r="AHV503" s="309"/>
      <c r="AHW503" s="309"/>
      <c r="AHX503" s="309"/>
      <c r="AHY503" s="309"/>
      <c r="AHZ503" s="309"/>
      <c r="AIA503" s="309"/>
      <c r="AIB503" s="309"/>
      <c r="AIC503" s="309"/>
      <c r="AID503" s="309"/>
      <c r="AIE503" s="309"/>
      <c r="AIF503" s="309"/>
      <c r="AIG503" s="309"/>
      <c r="AIH503" s="309"/>
      <c r="AII503" s="309"/>
      <c r="AIJ503" s="309"/>
      <c r="AIK503" s="309"/>
      <c r="AIL503" s="309"/>
      <c r="AIM503" s="309"/>
      <c r="AIN503" s="309"/>
      <c r="AIO503" s="309"/>
      <c r="AIP503" s="309"/>
      <c r="AIQ503" s="309"/>
      <c r="AIR503" s="309"/>
      <c r="AIS503" s="309"/>
      <c r="AIT503" s="309"/>
      <c r="AIU503" s="309"/>
      <c r="AIV503" s="309"/>
      <c r="AIW503" s="309"/>
      <c r="AIX503" s="309"/>
      <c r="AIY503" s="309"/>
      <c r="AIZ503" s="309"/>
      <c r="AJA503" s="309"/>
      <c r="AJB503" s="309"/>
      <c r="AJC503" s="309"/>
      <c r="AJD503" s="309"/>
      <c r="AJE503" s="309"/>
      <c r="AJF503" s="309"/>
      <c r="AJG503" s="309"/>
      <c r="AJH503" s="309"/>
      <c r="AJI503" s="309"/>
      <c r="AJJ503" s="309"/>
      <c r="AJK503" s="309"/>
      <c r="AJL503" s="309"/>
      <c r="AJM503" s="309"/>
      <c r="AJN503" s="309"/>
      <c r="AJO503" s="309"/>
      <c r="AJP503" s="309"/>
      <c r="AJQ503" s="309"/>
      <c r="AJR503" s="309"/>
      <c r="AJS503" s="309"/>
      <c r="AJT503" s="309"/>
      <c r="AJU503" s="309"/>
      <c r="AJV503" s="309"/>
      <c r="AJW503" s="309"/>
      <c r="AJX503" s="309"/>
      <c r="AJY503" s="309"/>
      <c r="AJZ503" s="309"/>
      <c r="AKA503" s="309"/>
      <c r="AKB503" s="309"/>
      <c r="AKC503" s="309"/>
      <c r="AKD503" s="309"/>
      <c r="AKE503" s="309"/>
      <c r="AKF503" s="309"/>
      <c r="AKG503" s="309"/>
      <c r="AKH503" s="309"/>
      <c r="AKI503" s="309"/>
      <c r="AKJ503" s="309"/>
      <c r="AKK503" s="309"/>
      <c r="AKL503" s="309"/>
      <c r="AKM503" s="309"/>
      <c r="AKN503" s="309"/>
      <c r="AKO503" s="309"/>
      <c r="AKP503" s="309"/>
      <c r="AKQ503" s="309"/>
      <c r="AKR503" s="309"/>
      <c r="AKS503" s="309"/>
      <c r="AKT503" s="309"/>
      <c r="AKU503" s="309"/>
      <c r="AKV503" s="309"/>
      <c r="AKW503" s="309"/>
      <c r="AKX503" s="309"/>
      <c r="AKY503" s="309"/>
      <c r="AKZ503" s="309"/>
      <c r="ALA503" s="309"/>
      <c r="ALB503" s="309"/>
      <c r="ALC503" s="309"/>
      <c r="ALD503" s="309"/>
      <c r="ALE503" s="309"/>
      <c r="ALF503" s="309"/>
      <c r="ALG503" s="309"/>
      <c r="ALH503" s="309"/>
      <c r="ALI503" s="309"/>
      <c r="ALJ503" s="309"/>
      <c r="ALK503" s="309"/>
      <c r="ALL503" s="309"/>
      <c r="ALM503" s="309"/>
      <c r="ALN503" s="309"/>
      <c r="ALO503" s="309"/>
      <c r="ALP503" s="309"/>
      <c r="ALQ503" s="309"/>
      <c r="ALR503" s="309"/>
      <c r="ALS503" s="309"/>
      <c r="ALT503" s="309"/>
      <c r="ALU503" s="309"/>
      <c r="ALV503" s="309"/>
      <c r="ALW503" s="309"/>
      <c r="ALX503" s="309"/>
      <c r="ALY503" s="309"/>
      <c r="ALZ503" s="309"/>
      <c r="AMA503" s="309"/>
      <c r="AMB503" s="309"/>
      <c r="AMC503" s="309"/>
      <c r="AMD503" s="309"/>
      <c r="AME503" s="309"/>
      <c r="AMF503" s="309"/>
      <c r="AMG503" s="309"/>
      <c r="AMH503" s="309"/>
      <c r="AMI503" s="309"/>
      <c r="AMJ503" s="309"/>
      <c r="AMK503" s="309"/>
      <c r="AML503" s="309"/>
      <c r="AMM503" s="309"/>
      <c r="AMN503" s="309"/>
      <c r="AMO503" s="309"/>
      <c r="AMP503" s="309"/>
      <c r="AMQ503" s="309"/>
      <c r="AMR503" s="309"/>
      <c r="AMS503" s="309"/>
      <c r="AMT503" s="309"/>
      <c r="AMU503" s="309"/>
      <c r="AMV503" s="309"/>
      <c r="AMW503" s="309"/>
      <c r="AMX503" s="309"/>
      <c r="AMY503" s="309"/>
      <c r="AMZ503" s="309"/>
      <c r="ANA503" s="309"/>
      <c r="ANB503" s="309"/>
      <c r="ANC503" s="309"/>
      <c r="AND503" s="309"/>
      <c r="ANE503" s="309"/>
      <c r="ANF503" s="309"/>
      <c r="ANG503" s="309"/>
      <c r="ANH503" s="309"/>
      <c r="ANI503" s="309"/>
      <c r="ANJ503" s="309"/>
      <c r="ANK503" s="309"/>
      <c r="ANL503" s="309"/>
      <c r="ANM503" s="309"/>
      <c r="ANN503" s="309"/>
      <c r="ANO503" s="309"/>
      <c r="ANP503" s="309"/>
      <c r="ANQ503" s="309"/>
      <c r="ANR503" s="309"/>
      <c r="ANS503" s="309"/>
      <c r="ANT503" s="309"/>
      <c r="ANU503" s="309"/>
      <c r="ANV503" s="309"/>
      <c r="ANW503" s="309"/>
      <c r="ANX503" s="309"/>
      <c r="ANY503" s="309"/>
      <c r="ANZ503" s="309"/>
      <c r="AOA503" s="309"/>
      <c r="AOB503" s="309"/>
      <c r="AOC503" s="309"/>
      <c r="AOD503" s="309"/>
      <c r="AOE503" s="309"/>
      <c r="AOF503" s="309"/>
      <c r="AOG503" s="309"/>
      <c r="AOH503" s="309"/>
      <c r="AOI503" s="309"/>
      <c r="AOJ503" s="309"/>
      <c r="AOK503" s="309"/>
      <c r="AOL503" s="309"/>
      <c r="AOM503" s="309"/>
      <c r="AON503" s="309"/>
      <c r="AOO503" s="309"/>
      <c r="AOP503" s="309"/>
      <c r="AOQ503" s="309"/>
      <c r="AOR503" s="309"/>
      <c r="AOS503" s="309"/>
      <c r="AOT503" s="309"/>
      <c r="AOU503" s="309"/>
      <c r="AOV503" s="309"/>
      <c r="AOW503" s="309"/>
      <c r="AOX503" s="309"/>
      <c r="AOY503" s="309"/>
      <c r="AOZ503" s="309"/>
      <c r="APA503" s="309"/>
      <c r="APB503" s="309"/>
      <c r="APC503" s="309"/>
      <c r="APD503" s="309"/>
      <c r="APE503" s="309"/>
      <c r="APF503" s="309"/>
      <c r="APG503" s="309"/>
      <c r="APH503" s="309"/>
      <c r="API503" s="309"/>
      <c r="APJ503" s="309"/>
      <c r="APK503" s="309"/>
      <c r="APL503" s="309"/>
      <c r="APM503" s="309"/>
      <c r="APN503" s="309"/>
      <c r="APO503" s="309"/>
      <c r="APP503" s="309"/>
      <c r="APQ503" s="309"/>
      <c r="APR503" s="309"/>
      <c r="APS503" s="309"/>
      <c r="APT503" s="309"/>
      <c r="APU503" s="309"/>
      <c r="APV503" s="309"/>
      <c r="APW503" s="309"/>
      <c r="APX503" s="309"/>
      <c r="APY503" s="309"/>
      <c r="APZ503" s="309"/>
      <c r="AQA503" s="309"/>
      <c r="AQB503" s="309"/>
      <c r="AQC503" s="309"/>
      <c r="AQD503" s="309"/>
      <c r="AQE503" s="309"/>
      <c r="AQF503" s="309"/>
      <c r="AQG503" s="309"/>
      <c r="AQH503" s="309"/>
      <c r="AQI503" s="309"/>
      <c r="AQJ503" s="309"/>
      <c r="AQK503" s="309"/>
      <c r="AQL503" s="309"/>
      <c r="AQM503" s="309"/>
      <c r="AQN503" s="309"/>
      <c r="AQO503" s="309"/>
      <c r="AQP503" s="309"/>
      <c r="AQQ503" s="309"/>
      <c r="AQR503" s="309"/>
      <c r="AQS503" s="309"/>
      <c r="AQT503" s="309"/>
      <c r="AQU503" s="309"/>
      <c r="AQV503" s="309"/>
      <c r="AQW503" s="309"/>
      <c r="AQX503" s="309"/>
      <c r="AQY503" s="309"/>
      <c r="AQZ503" s="309"/>
      <c r="ARA503" s="309"/>
      <c r="ARB503" s="309"/>
      <c r="ARC503" s="309"/>
      <c r="ARD503" s="309"/>
      <c r="ARE503" s="309"/>
      <c r="ARF503" s="309"/>
      <c r="ARG503" s="309"/>
      <c r="ARH503" s="309"/>
      <c r="ARI503" s="309"/>
      <c r="ARJ503" s="309"/>
      <c r="ARK503" s="309"/>
      <c r="ARL503" s="309"/>
      <c r="ARM503" s="309"/>
      <c r="ARN503" s="309"/>
      <c r="ARO503" s="309"/>
      <c r="ARP503" s="309"/>
      <c r="ARQ503" s="309"/>
      <c r="ARR503" s="309"/>
      <c r="ARS503" s="309"/>
      <c r="ART503" s="309"/>
      <c r="ARU503" s="309"/>
      <c r="ARV503" s="309"/>
      <c r="ARW503" s="309"/>
      <c r="ARX503" s="309"/>
      <c r="ARY503" s="309"/>
      <c r="ARZ503" s="309"/>
      <c r="ASA503" s="309"/>
      <c r="ASB503" s="309"/>
      <c r="ASC503" s="309"/>
      <c r="ASD503" s="309"/>
      <c r="ASE503" s="309"/>
      <c r="ASF503" s="309"/>
      <c r="ASG503" s="309"/>
      <c r="ASH503" s="309"/>
      <c r="ASI503" s="309"/>
      <c r="ASJ503" s="309"/>
      <c r="ASK503" s="309"/>
      <c r="ASL503" s="309"/>
      <c r="ASM503" s="309"/>
      <c r="ASN503" s="309"/>
      <c r="ASO503" s="309"/>
      <c r="ASP503" s="309"/>
      <c r="ASQ503" s="309"/>
      <c r="ASR503" s="309"/>
      <c r="ASS503" s="309"/>
      <c r="AST503" s="309"/>
      <c r="ASU503" s="309"/>
      <c r="ASV503" s="309"/>
      <c r="ASW503" s="309"/>
      <c r="ASX503" s="309"/>
      <c r="ASY503" s="309"/>
      <c r="ASZ503" s="309"/>
      <c r="ATA503" s="309"/>
      <c r="ATB503" s="309"/>
      <c r="ATC503" s="309"/>
      <c r="ATD503" s="309"/>
      <c r="ATE503" s="309"/>
      <c r="ATF503" s="309"/>
      <c r="ATG503" s="309"/>
      <c r="ATH503" s="309"/>
      <c r="ATI503" s="309"/>
      <c r="ATJ503" s="309"/>
      <c r="ATK503" s="309"/>
      <c r="ATL503" s="309"/>
      <c r="ATM503" s="309"/>
      <c r="ATN503" s="309"/>
      <c r="ATO503" s="309"/>
      <c r="ATP503" s="309"/>
      <c r="ATQ503" s="309"/>
      <c r="ATR503" s="309"/>
      <c r="ATS503" s="309"/>
      <c r="ATT503" s="309"/>
      <c r="ATU503" s="309"/>
      <c r="ATV503" s="309"/>
      <c r="ATW503" s="309"/>
      <c r="ATX503" s="309"/>
      <c r="ATY503" s="309"/>
      <c r="ATZ503" s="309"/>
      <c r="AUA503" s="309"/>
      <c r="AUB503" s="309"/>
      <c r="AUC503" s="309"/>
      <c r="AUD503" s="309"/>
      <c r="AUE503" s="309"/>
      <c r="AUF503" s="309"/>
      <c r="AUG503" s="309"/>
      <c r="AUH503" s="309"/>
      <c r="AUI503" s="309"/>
      <c r="AUJ503" s="309"/>
      <c r="AUK503" s="309"/>
      <c r="AUL503" s="309"/>
      <c r="AUM503" s="309"/>
      <c r="AUN503" s="309"/>
      <c r="AUO503" s="309"/>
      <c r="AUP503" s="309"/>
      <c r="AUQ503" s="309"/>
      <c r="AUR503" s="309"/>
      <c r="AUS503" s="309"/>
      <c r="AUT503" s="309"/>
      <c r="AUU503" s="309"/>
      <c r="AUV503" s="309"/>
      <c r="AUW503" s="309"/>
      <c r="AUX503" s="309"/>
      <c r="AUY503" s="309"/>
      <c r="AUZ503" s="309"/>
      <c r="AVA503" s="309"/>
      <c r="AVB503" s="309"/>
      <c r="AVC503" s="309"/>
      <c r="AVD503" s="309"/>
      <c r="AVE503" s="309"/>
      <c r="AVF503" s="309"/>
      <c r="AVG503" s="309"/>
      <c r="AVH503" s="309"/>
      <c r="AVI503" s="309"/>
      <c r="AVJ503" s="309"/>
      <c r="AVK503" s="309"/>
      <c r="AVL503" s="309"/>
      <c r="AVM503" s="309"/>
      <c r="AVN503" s="309"/>
      <c r="AVO503" s="309"/>
      <c r="AVP503" s="309"/>
      <c r="AVQ503" s="309"/>
      <c r="AVR503" s="309"/>
      <c r="AVS503" s="309"/>
      <c r="AVT503" s="309"/>
      <c r="AVU503" s="309"/>
      <c r="AVV503" s="309"/>
      <c r="AVW503" s="309"/>
      <c r="AVX503" s="309"/>
      <c r="AVY503" s="309"/>
      <c r="AVZ503" s="309"/>
      <c r="AWA503" s="309"/>
      <c r="AWB503" s="309"/>
      <c r="AWC503" s="309"/>
      <c r="AWD503" s="309"/>
      <c r="AWE503" s="309"/>
      <c r="AWF503" s="309"/>
      <c r="AWG503" s="309"/>
      <c r="AWH503" s="309"/>
      <c r="AWI503" s="309"/>
      <c r="AWJ503" s="309"/>
      <c r="AWK503" s="309"/>
      <c r="AWL503" s="309"/>
      <c r="AWM503" s="309"/>
      <c r="AWN503" s="309"/>
      <c r="AWO503" s="309"/>
      <c r="AWP503" s="309"/>
      <c r="AWQ503" s="309"/>
      <c r="AWR503" s="309"/>
      <c r="AWS503" s="309"/>
      <c r="AWT503" s="309"/>
      <c r="AWU503" s="309"/>
      <c r="AWV503" s="309"/>
      <c r="AWW503" s="309"/>
      <c r="AWX503" s="309"/>
      <c r="AWY503" s="309"/>
      <c r="AWZ503" s="309"/>
      <c r="AXA503" s="309"/>
      <c r="AXB503" s="309"/>
      <c r="AXC503" s="309"/>
      <c r="AXD503" s="309"/>
      <c r="AXE503" s="309"/>
      <c r="AXF503" s="309"/>
      <c r="AXG503" s="309"/>
      <c r="AXH503" s="309"/>
      <c r="AXI503" s="309"/>
      <c r="AXJ503" s="309"/>
      <c r="AXK503" s="309"/>
      <c r="AXL503" s="309"/>
      <c r="AXM503" s="309"/>
      <c r="AXN503" s="309"/>
      <c r="AXO503" s="309"/>
      <c r="AXP503" s="309"/>
      <c r="AXQ503" s="309"/>
      <c r="AXR503" s="309"/>
      <c r="AXS503" s="309"/>
      <c r="AXT503" s="309"/>
      <c r="AXU503" s="309"/>
      <c r="AXV503" s="309"/>
      <c r="AXW503" s="309"/>
      <c r="AXX503" s="309"/>
      <c r="AXY503" s="309"/>
      <c r="AXZ503" s="309"/>
      <c r="AYA503" s="309"/>
      <c r="AYB503" s="309"/>
      <c r="AYC503" s="309"/>
      <c r="AYD503" s="309"/>
      <c r="AYE503" s="309"/>
      <c r="AYF503" s="309"/>
      <c r="AYG503" s="309"/>
      <c r="AYH503" s="309"/>
      <c r="AYI503" s="309"/>
      <c r="AYJ503" s="309"/>
      <c r="AYK503" s="309"/>
      <c r="AYL503" s="309"/>
      <c r="AYM503" s="309"/>
      <c r="AYN503" s="309"/>
      <c r="AYO503" s="309"/>
      <c r="AYP503" s="309"/>
      <c r="AYQ503" s="309"/>
      <c r="AYR503" s="309"/>
      <c r="AYS503" s="309"/>
      <c r="AYT503" s="309"/>
      <c r="AYU503" s="309"/>
      <c r="AYV503" s="309"/>
      <c r="AYW503" s="309"/>
      <c r="AYX503" s="309"/>
      <c r="AYY503" s="309"/>
      <c r="AYZ503" s="309"/>
      <c r="AZA503" s="309"/>
      <c r="AZB503" s="309"/>
      <c r="AZC503" s="309"/>
      <c r="AZD503" s="309"/>
      <c r="AZE503" s="309"/>
      <c r="AZF503" s="309"/>
      <c r="AZG503" s="309"/>
      <c r="AZH503" s="309"/>
      <c r="AZI503" s="309"/>
      <c r="AZJ503" s="309"/>
      <c r="AZK503" s="309"/>
      <c r="AZL503" s="309"/>
      <c r="AZM503" s="309"/>
      <c r="AZN503" s="309"/>
      <c r="AZO503" s="309"/>
      <c r="AZP503" s="309"/>
      <c r="AZQ503" s="309"/>
      <c r="AZR503" s="309"/>
      <c r="AZS503" s="309"/>
      <c r="AZT503" s="309"/>
      <c r="AZU503" s="309"/>
      <c r="AZV503" s="309"/>
      <c r="AZW503" s="309"/>
      <c r="AZX503" s="309"/>
      <c r="AZY503" s="309"/>
      <c r="AZZ503" s="309"/>
      <c r="BAA503" s="309"/>
      <c r="BAB503" s="309"/>
      <c r="BAC503" s="309"/>
      <c r="BAD503" s="309"/>
      <c r="BAE503" s="309"/>
      <c r="BAF503" s="309"/>
      <c r="BAG503" s="309"/>
      <c r="BAH503" s="309"/>
      <c r="BAI503" s="309"/>
      <c r="BAJ503" s="309"/>
      <c r="BAK503" s="309"/>
      <c r="BAL503" s="309"/>
      <c r="BAM503" s="309"/>
      <c r="BAN503" s="309"/>
      <c r="BAO503" s="309"/>
      <c r="BAP503" s="309"/>
      <c r="BAQ503" s="309"/>
      <c r="BAR503" s="309"/>
      <c r="BAS503" s="309"/>
      <c r="BAT503" s="309"/>
      <c r="BAU503" s="309"/>
      <c r="BAV503" s="309"/>
      <c r="BAW503" s="309"/>
      <c r="BAX503" s="309"/>
      <c r="BAY503" s="309"/>
      <c r="BAZ503" s="309"/>
      <c r="BBA503" s="309"/>
      <c r="BBB503" s="309"/>
      <c r="BBC503" s="309"/>
      <c r="BBD503" s="309"/>
      <c r="BBE503" s="309"/>
      <c r="BBF503" s="309"/>
      <c r="BBG503" s="309"/>
      <c r="BBH503" s="309"/>
      <c r="BBI503" s="309"/>
      <c r="BBJ503" s="309"/>
      <c r="BBK503" s="309"/>
      <c r="BBL503" s="309"/>
      <c r="BBM503" s="309"/>
      <c r="BBN503" s="309"/>
      <c r="BBO503" s="309"/>
      <c r="BBP503" s="309"/>
      <c r="BBQ503" s="309"/>
      <c r="BBR503" s="309"/>
      <c r="BBS503" s="309"/>
      <c r="BBT503" s="309"/>
      <c r="BBU503" s="309"/>
      <c r="BBV503" s="309"/>
      <c r="BBW503" s="309"/>
      <c r="BBX503" s="309"/>
      <c r="BBY503" s="309"/>
      <c r="BBZ503" s="309"/>
      <c r="BCA503" s="309"/>
      <c r="BCB503" s="309"/>
      <c r="BCC503" s="309"/>
      <c r="BCD503" s="309"/>
      <c r="BCE503" s="309"/>
      <c r="BCF503" s="309"/>
      <c r="BCG503" s="309"/>
      <c r="BCH503" s="309"/>
      <c r="BCI503" s="309"/>
      <c r="BCJ503" s="309"/>
      <c r="BCK503" s="309"/>
      <c r="BCL503" s="309"/>
      <c r="BCM503" s="309"/>
      <c r="BCN503" s="309"/>
      <c r="BCO503" s="309"/>
      <c r="BCP503" s="309"/>
      <c r="BCQ503" s="309"/>
      <c r="BCR503" s="309"/>
      <c r="BCS503" s="309"/>
      <c r="BCT503" s="309"/>
      <c r="BCU503" s="309"/>
      <c r="BCV503" s="309"/>
      <c r="BCW503" s="309"/>
      <c r="BCX503" s="309"/>
      <c r="BCY503" s="309"/>
      <c r="BCZ503" s="309"/>
      <c r="BDA503" s="309"/>
      <c r="BDB503" s="309"/>
      <c r="BDC503" s="309"/>
      <c r="BDD503" s="309"/>
      <c r="BDE503" s="309"/>
      <c r="BDF503" s="309"/>
      <c r="BDG503" s="309"/>
      <c r="BDH503" s="309"/>
      <c r="BDI503" s="309"/>
      <c r="BDJ503" s="309"/>
      <c r="BDK503" s="309"/>
      <c r="BDL503" s="309"/>
      <c r="BDM503" s="309"/>
      <c r="BDN503" s="309"/>
      <c r="BDO503" s="309"/>
      <c r="BDP503" s="309"/>
      <c r="BDQ503" s="309"/>
      <c r="BDR503" s="309"/>
      <c r="BDS503" s="309"/>
      <c r="BDT503" s="309"/>
      <c r="BDU503" s="309"/>
      <c r="BDV503" s="309"/>
      <c r="BDW503" s="309"/>
      <c r="BDX503" s="309"/>
      <c r="BDY503" s="309"/>
      <c r="BDZ503" s="309"/>
      <c r="BEA503" s="309"/>
      <c r="BEB503" s="309"/>
      <c r="BEC503" s="309"/>
      <c r="BED503" s="309"/>
      <c r="BEE503" s="309"/>
      <c r="BEF503" s="309"/>
      <c r="BEG503" s="309"/>
      <c r="BEH503" s="309"/>
      <c r="BEI503" s="309"/>
      <c r="BEJ503" s="309"/>
      <c r="BEK503" s="309"/>
      <c r="BEL503" s="309"/>
      <c r="BEM503" s="309"/>
      <c r="BEN503" s="309"/>
      <c r="BEO503" s="309"/>
      <c r="BEP503" s="309"/>
      <c r="BEQ503" s="309"/>
      <c r="BER503" s="309"/>
      <c r="BES503" s="309"/>
      <c r="BET503" s="309"/>
      <c r="BEU503" s="309"/>
      <c r="BEV503" s="309"/>
      <c r="BEW503" s="309"/>
      <c r="BEX503" s="309"/>
      <c r="BEY503" s="309"/>
      <c r="BEZ503" s="309"/>
      <c r="BFA503" s="309"/>
      <c r="BFB503" s="309"/>
      <c r="BFC503" s="309"/>
      <c r="BFD503" s="309"/>
      <c r="BFE503" s="309"/>
      <c r="BFF503" s="309"/>
      <c r="BFG503" s="309"/>
      <c r="BFH503" s="309"/>
      <c r="BFI503" s="309"/>
      <c r="BFJ503" s="309"/>
      <c r="BFK503" s="309"/>
      <c r="BFL503" s="309"/>
      <c r="BFM503" s="309"/>
      <c r="BFN503" s="309"/>
      <c r="BFO503" s="309"/>
      <c r="BFP503" s="309"/>
      <c r="BFQ503" s="309"/>
      <c r="BFR503" s="309"/>
      <c r="BFS503" s="309"/>
      <c r="BFT503" s="309"/>
      <c r="BFU503" s="309"/>
      <c r="BFV503" s="309"/>
      <c r="BFW503" s="309"/>
      <c r="BFX503" s="309"/>
      <c r="BFY503" s="309"/>
      <c r="BFZ503" s="309"/>
      <c r="BGA503" s="309"/>
      <c r="BGB503" s="309"/>
      <c r="BGC503" s="309"/>
      <c r="BGD503" s="309"/>
      <c r="BGE503" s="309"/>
      <c r="BGF503" s="309"/>
      <c r="BGG503" s="309"/>
      <c r="BGH503" s="309"/>
    </row>
    <row r="504" spans="6:1542" s="18" customFormat="1" ht="14.45" customHeight="1" x14ac:dyDescent="0.25">
      <c r="F504" s="68"/>
      <c r="Y504" s="68"/>
      <c r="AC504" s="309"/>
      <c r="AD504" s="309"/>
      <c r="AE504" s="309"/>
      <c r="AF504" s="309"/>
      <c r="AG504" s="309"/>
      <c r="AH504" s="309"/>
      <c r="AI504" s="309"/>
      <c r="AJ504" s="309"/>
      <c r="AK504" s="309"/>
      <c r="AL504" s="309"/>
      <c r="AM504" s="309"/>
      <c r="AN504" s="309"/>
      <c r="AO504" s="309"/>
      <c r="AP504" s="309"/>
      <c r="AQ504" s="309"/>
      <c r="AR504" s="309"/>
      <c r="AS504" s="309"/>
      <c r="AT504" s="309"/>
      <c r="AU504" s="309"/>
      <c r="AV504" s="309"/>
      <c r="AW504" s="309"/>
      <c r="AX504" s="309"/>
      <c r="AY504" s="309"/>
      <c r="AZ504" s="309"/>
      <c r="BA504" s="309"/>
      <c r="BB504" s="309"/>
      <c r="BC504" s="309"/>
      <c r="BD504" s="309"/>
      <c r="BE504" s="309"/>
      <c r="BF504" s="309"/>
      <c r="BG504" s="309"/>
      <c r="BH504" s="309"/>
      <c r="BI504" s="309"/>
      <c r="BJ504" s="309"/>
      <c r="BK504" s="309"/>
      <c r="BL504" s="309"/>
      <c r="BM504" s="309"/>
      <c r="BN504" s="309"/>
      <c r="BO504" s="309"/>
      <c r="BP504" s="309"/>
      <c r="BQ504" s="309"/>
      <c r="BR504" s="309"/>
      <c r="BS504" s="309"/>
      <c r="BT504" s="309"/>
      <c r="BU504" s="309"/>
      <c r="BV504" s="309"/>
      <c r="BW504" s="309"/>
      <c r="BX504" s="309"/>
      <c r="BY504" s="309"/>
      <c r="BZ504" s="309"/>
      <c r="CA504" s="309"/>
      <c r="CB504" s="309"/>
      <c r="CC504" s="309"/>
      <c r="CD504" s="309"/>
      <c r="CE504" s="309"/>
      <c r="CF504" s="309"/>
      <c r="CG504" s="309"/>
      <c r="CH504" s="309"/>
      <c r="CI504" s="309"/>
      <c r="CJ504" s="309"/>
      <c r="CK504" s="309"/>
      <c r="CL504" s="309"/>
      <c r="CM504" s="309"/>
      <c r="CN504" s="309"/>
      <c r="CO504" s="309"/>
      <c r="CP504" s="309"/>
      <c r="CQ504" s="309"/>
      <c r="CR504" s="309"/>
      <c r="CS504" s="309"/>
      <c r="CT504" s="309"/>
      <c r="CU504" s="309"/>
      <c r="CV504" s="309"/>
      <c r="CW504" s="309"/>
      <c r="CX504" s="309"/>
      <c r="CY504" s="309"/>
      <c r="CZ504" s="309"/>
      <c r="DA504" s="309"/>
      <c r="DB504" s="309"/>
      <c r="DC504" s="309"/>
      <c r="DD504" s="309"/>
      <c r="DE504" s="309"/>
      <c r="DF504" s="309"/>
      <c r="DG504" s="309"/>
      <c r="DH504" s="309"/>
      <c r="DI504" s="309"/>
      <c r="DJ504" s="309"/>
      <c r="DK504" s="309"/>
      <c r="DL504" s="309"/>
      <c r="DM504" s="309"/>
      <c r="DN504" s="309"/>
      <c r="DO504" s="309"/>
      <c r="DP504" s="309"/>
      <c r="DQ504" s="309"/>
      <c r="DR504" s="309"/>
      <c r="DS504" s="309"/>
      <c r="DT504" s="309"/>
      <c r="DU504" s="309"/>
      <c r="DV504" s="309"/>
      <c r="DW504" s="309"/>
      <c r="DX504" s="309"/>
      <c r="DY504" s="309"/>
      <c r="DZ504" s="309"/>
      <c r="EA504" s="309"/>
      <c r="EB504" s="309"/>
      <c r="EC504" s="309"/>
      <c r="ED504" s="309"/>
      <c r="EE504" s="309"/>
      <c r="EF504" s="309"/>
      <c r="EG504" s="309"/>
      <c r="EH504" s="309"/>
      <c r="EI504" s="309"/>
      <c r="EJ504" s="309"/>
      <c r="EK504" s="309"/>
      <c r="EL504" s="309"/>
      <c r="EM504" s="309"/>
      <c r="EN504" s="309"/>
      <c r="EO504" s="309"/>
      <c r="EP504" s="309"/>
      <c r="EQ504" s="309"/>
      <c r="ER504" s="309"/>
      <c r="ES504" s="309"/>
      <c r="ET504" s="309"/>
      <c r="EU504" s="309"/>
      <c r="EV504" s="309"/>
      <c r="EW504" s="309"/>
      <c r="EX504" s="309"/>
      <c r="EY504" s="309"/>
      <c r="EZ504" s="309"/>
      <c r="FA504" s="309"/>
      <c r="FB504" s="309"/>
      <c r="FC504" s="309"/>
      <c r="FD504" s="309"/>
      <c r="FE504" s="309"/>
      <c r="FF504" s="309"/>
      <c r="FG504" s="309"/>
      <c r="FH504" s="309"/>
      <c r="FI504" s="309"/>
      <c r="FJ504" s="309"/>
      <c r="FK504" s="309"/>
      <c r="FL504" s="309"/>
      <c r="FM504" s="309"/>
      <c r="FN504" s="309"/>
      <c r="FO504" s="309"/>
      <c r="FP504" s="309"/>
      <c r="FQ504" s="309"/>
      <c r="FR504" s="309"/>
      <c r="FS504" s="309"/>
      <c r="FT504" s="309"/>
      <c r="FU504" s="309"/>
      <c r="FV504" s="309"/>
      <c r="FW504" s="309"/>
      <c r="FX504" s="309"/>
      <c r="FY504" s="309"/>
      <c r="FZ504" s="309"/>
      <c r="GA504" s="309"/>
      <c r="GB504" s="309"/>
      <c r="GC504" s="309"/>
      <c r="GD504" s="309"/>
      <c r="GE504" s="309"/>
      <c r="GF504" s="309"/>
      <c r="GG504" s="309"/>
      <c r="GH504" s="309"/>
      <c r="GI504" s="309"/>
      <c r="GJ504" s="309"/>
      <c r="GK504" s="309"/>
      <c r="GL504" s="309"/>
      <c r="GM504" s="309"/>
      <c r="GN504" s="309"/>
      <c r="GO504" s="309"/>
      <c r="GP504" s="309"/>
      <c r="GQ504" s="309"/>
      <c r="GR504" s="309"/>
      <c r="GS504" s="309"/>
      <c r="GT504" s="309"/>
      <c r="GU504" s="309"/>
      <c r="GV504" s="309"/>
      <c r="GW504" s="309"/>
      <c r="GX504" s="309"/>
      <c r="GY504" s="309"/>
      <c r="GZ504" s="309"/>
      <c r="HA504" s="309"/>
      <c r="HB504" s="309"/>
      <c r="HC504" s="309"/>
      <c r="HD504" s="309"/>
      <c r="HE504" s="309"/>
      <c r="HF504" s="309"/>
      <c r="HG504" s="309"/>
      <c r="HH504" s="309"/>
      <c r="HI504" s="309"/>
      <c r="HJ504" s="309"/>
      <c r="HK504" s="309"/>
      <c r="HL504" s="309"/>
      <c r="HM504" s="309"/>
      <c r="HN504" s="309"/>
      <c r="HO504" s="309"/>
      <c r="HP504" s="309"/>
      <c r="HQ504" s="309"/>
      <c r="HR504" s="309"/>
      <c r="HS504" s="309"/>
      <c r="HT504" s="309"/>
      <c r="HU504" s="309"/>
      <c r="HV504" s="309"/>
      <c r="HW504" s="309"/>
      <c r="HX504" s="309"/>
      <c r="HY504" s="309"/>
      <c r="HZ504" s="309"/>
      <c r="IA504" s="309"/>
      <c r="IB504" s="309"/>
      <c r="IC504" s="309"/>
      <c r="ID504" s="309"/>
      <c r="IE504" s="309"/>
      <c r="IF504" s="309"/>
      <c r="IG504" s="309"/>
      <c r="IH504" s="309"/>
      <c r="II504" s="309"/>
      <c r="IJ504" s="309"/>
      <c r="IK504" s="309"/>
      <c r="IL504" s="309"/>
      <c r="IM504" s="309"/>
      <c r="IN504" s="309"/>
      <c r="IO504" s="309"/>
      <c r="IP504" s="309"/>
      <c r="IQ504" s="309"/>
      <c r="IR504" s="309"/>
      <c r="IS504" s="309"/>
      <c r="IT504" s="309"/>
      <c r="IU504" s="309"/>
      <c r="IV504" s="309"/>
      <c r="IW504" s="309"/>
      <c r="IX504" s="309"/>
      <c r="IY504" s="309"/>
      <c r="IZ504" s="309"/>
      <c r="JA504" s="309"/>
      <c r="JB504" s="309"/>
      <c r="JC504" s="309"/>
      <c r="JD504" s="309"/>
      <c r="JE504" s="309"/>
      <c r="JF504" s="309"/>
      <c r="JG504" s="309"/>
      <c r="JH504" s="309"/>
      <c r="JI504" s="309"/>
      <c r="JJ504" s="309"/>
      <c r="JK504" s="309"/>
      <c r="JL504" s="309"/>
      <c r="JM504" s="309"/>
      <c r="JN504" s="309"/>
      <c r="JO504" s="309"/>
      <c r="JP504" s="309"/>
      <c r="JQ504" s="309"/>
      <c r="JR504" s="309"/>
      <c r="JS504" s="309"/>
      <c r="JT504" s="309"/>
      <c r="JU504" s="309"/>
      <c r="JV504" s="309"/>
      <c r="JW504" s="309"/>
      <c r="JX504" s="309"/>
      <c r="JY504" s="309"/>
      <c r="JZ504" s="309"/>
      <c r="KA504" s="309"/>
      <c r="KB504" s="309"/>
      <c r="KC504" s="309"/>
      <c r="KD504" s="309"/>
      <c r="KE504" s="309"/>
      <c r="KF504" s="309"/>
      <c r="KG504" s="309"/>
      <c r="KH504" s="309"/>
      <c r="KI504" s="309"/>
      <c r="KJ504" s="309"/>
      <c r="KK504" s="309"/>
      <c r="KL504" s="309"/>
      <c r="KM504" s="309"/>
      <c r="KN504" s="309"/>
      <c r="KO504" s="309"/>
      <c r="KP504" s="309"/>
      <c r="KQ504" s="309"/>
      <c r="KR504" s="309"/>
      <c r="KS504" s="309"/>
      <c r="KT504" s="309"/>
      <c r="KU504" s="309"/>
      <c r="KV504" s="309"/>
      <c r="KW504" s="309"/>
      <c r="KX504" s="309"/>
      <c r="KY504" s="309"/>
      <c r="KZ504" s="309"/>
      <c r="LA504" s="309"/>
      <c r="LB504" s="309"/>
      <c r="LC504" s="309"/>
      <c r="LD504" s="309"/>
      <c r="LE504" s="309"/>
      <c r="LF504" s="309"/>
      <c r="LG504" s="309"/>
      <c r="LH504" s="309"/>
      <c r="LI504" s="309"/>
      <c r="LJ504" s="309"/>
      <c r="LK504" s="309"/>
      <c r="LL504" s="309"/>
      <c r="LM504" s="309"/>
      <c r="LN504" s="309"/>
      <c r="LO504" s="309"/>
      <c r="LP504" s="309"/>
      <c r="LQ504" s="309"/>
      <c r="LR504" s="309"/>
      <c r="LS504" s="309"/>
      <c r="LT504" s="309"/>
      <c r="LU504" s="309"/>
      <c r="LV504" s="309"/>
      <c r="LW504" s="309"/>
      <c r="LX504" s="309"/>
      <c r="LY504" s="309"/>
      <c r="LZ504" s="309"/>
      <c r="MA504" s="309"/>
      <c r="MB504" s="309"/>
      <c r="MC504" s="309"/>
      <c r="MD504" s="309"/>
      <c r="ME504" s="309"/>
      <c r="MF504" s="309"/>
      <c r="MG504" s="309"/>
      <c r="MH504" s="309"/>
      <c r="MI504" s="309"/>
      <c r="MJ504" s="309"/>
      <c r="MK504" s="309"/>
      <c r="ML504" s="309"/>
      <c r="MM504" s="309"/>
      <c r="MN504" s="309"/>
      <c r="MO504" s="309"/>
      <c r="MP504" s="309"/>
      <c r="MQ504" s="309"/>
      <c r="MR504" s="309"/>
      <c r="MS504" s="309"/>
      <c r="MT504" s="309"/>
      <c r="MU504" s="309"/>
      <c r="MV504" s="309"/>
      <c r="MW504" s="309"/>
      <c r="MX504" s="309"/>
      <c r="MY504" s="309"/>
      <c r="MZ504" s="309"/>
      <c r="NA504" s="309"/>
      <c r="NB504" s="309"/>
      <c r="NC504" s="309"/>
      <c r="ND504" s="309"/>
      <c r="NE504" s="309"/>
      <c r="NF504" s="309"/>
      <c r="NG504" s="309"/>
      <c r="NH504" s="309"/>
      <c r="NI504" s="309"/>
      <c r="NJ504" s="309"/>
      <c r="NK504" s="309"/>
      <c r="NL504" s="309"/>
      <c r="NM504" s="309"/>
      <c r="NN504" s="309"/>
      <c r="NO504" s="309"/>
      <c r="NP504" s="309"/>
      <c r="NQ504" s="309"/>
      <c r="NR504" s="309"/>
      <c r="NS504" s="309"/>
      <c r="NT504" s="309"/>
      <c r="NU504" s="309"/>
      <c r="NV504" s="309"/>
      <c r="NW504" s="309"/>
      <c r="NX504" s="309"/>
      <c r="NY504" s="309"/>
      <c r="NZ504" s="309"/>
      <c r="OA504" s="309"/>
      <c r="OB504" s="309"/>
      <c r="OC504" s="309"/>
      <c r="OD504" s="309"/>
      <c r="OE504" s="309"/>
      <c r="OF504" s="309"/>
      <c r="OG504" s="309"/>
      <c r="OH504" s="309"/>
      <c r="OI504" s="309"/>
      <c r="OJ504" s="309"/>
      <c r="OK504" s="309"/>
      <c r="OL504" s="309"/>
      <c r="OM504" s="309"/>
      <c r="ON504" s="309"/>
      <c r="OO504" s="309"/>
      <c r="OP504" s="309"/>
      <c r="OQ504" s="309"/>
      <c r="OR504" s="309"/>
      <c r="OS504" s="309"/>
      <c r="OT504" s="309"/>
      <c r="OU504" s="309"/>
      <c r="OV504" s="309"/>
      <c r="OW504" s="309"/>
      <c r="OX504" s="309"/>
      <c r="OY504" s="309"/>
      <c r="OZ504" s="309"/>
      <c r="PA504" s="309"/>
      <c r="PB504" s="309"/>
      <c r="PC504" s="309"/>
      <c r="PD504" s="309"/>
      <c r="PE504" s="309"/>
      <c r="PF504" s="309"/>
      <c r="PG504" s="309"/>
      <c r="PH504" s="309"/>
      <c r="PI504" s="309"/>
      <c r="PJ504" s="309"/>
      <c r="PK504" s="309"/>
      <c r="PL504" s="309"/>
      <c r="PM504" s="309"/>
      <c r="PN504" s="309"/>
      <c r="PO504" s="309"/>
      <c r="PP504" s="309"/>
      <c r="PQ504" s="309"/>
      <c r="PR504" s="309"/>
      <c r="PS504" s="309"/>
      <c r="PT504" s="309"/>
      <c r="PU504" s="309"/>
      <c r="PV504" s="309"/>
      <c r="PW504" s="309"/>
      <c r="PX504" s="309"/>
      <c r="PY504" s="309"/>
      <c r="PZ504" s="309"/>
      <c r="QA504" s="309"/>
      <c r="QB504" s="309"/>
      <c r="QC504" s="309"/>
      <c r="QD504" s="309"/>
      <c r="QE504" s="309"/>
      <c r="QF504" s="309"/>
      <c r="QG504" s="309"/>
      <c r="QH504" s="309"/>
      <c r="QI504" s="309"/>
      <c r="QJ504" s="309"/>
      <c r="QK504" s="309"/>
      <c r="QL504" s="309"/>
      <c r="QM504" s="309"/>
      <c r="QN504" s="309"/>
      <c r="QO504" s="309"/>
      <c r="QP504" s="309"/>
      <c r="QQ504" s="309"/>
      <c r="QR504" s="309"/>
      <c r="QS504" s="309"/>
      <c r="QT504" s="309"/>
      <c r="QU504" s="309"/>
      <c r="QV504" s="309"/>
      <c r="QW504" s="309"/>
      <c r="QX504" s="309"/>
      <c r="QY504" s="309"/>
      <c r="QZ504" s="309"/>
      <c r="RA504" s="309"/>
      <c r="RB504" s="309"/>
      <c r="RC504" s="309"/>
      <c r="RD504" s="309"/>
      <c r="RE504" s="309"/>
      <c r="RF504" s="309"/>
      <c r="RG504" s="309"/>
      <c r="RH504" s="309"/>
      <c r="RI504" s="309"/>
      <c r="RJ504" s="309"/>
      <c r="RK504" s="309"/>
      <c r="RL504" s="309"/>
      <c r="RM504" s="309"/>
      <c r="RN504" s="309"/>
      <c r="RO504" s="309"/>
      <c r="RP504" s="309"/>
      <c r="RQ504" s="309"/>
      <c r="RR504" s="309"/>
      <c r="RS504" s="309"/>
      <c r="RT504" s="309"/>
      <c r="RU504" s="309"/>
      <c r="RV504" s="309"/>
      <c r="RW504" s="309"/>
      <c r="RX504" s="309"/>
      <c r="RY504" s="309"/>
      <c r="RZ504" s="309"/>
      <c r="SA504" s="309"/>
      <c r="SB504" s="309"/>
      <c r="SC504" s="309"/>
      <c r="SD504" s="309"/>
      <c r="SE504" s="309"/>
      <c r="SF504" s="309"/>
      <c r="SG504" s="309"/>
      <c r="SH504" s="309"/>
      <c r="SI504" s="309"/>
      <c r="SJ504" s="309"/>
      <c r="SK504" s="309"/>
      <c r="SL504" s="309"/>
      <c r="SM504" s="309"/>
      <c r="SN504" s="309"/>
      <c r="SO504" s="309"/>
      <c r="SP504" s="309"/>
      <c r="SQ504" s="309"/>
      <c r="SR504" s="309"/>
      <c r="SS504" s="309"/>
      <c r="ST504" s="309"/>
      <c r="SU504" s="309"/>
      <c r="SV504" s="309"/>
      <c r="SW504" s="309"/>
      <c r="SX504" s="309"/>
      <c r="SY504" s="309"/>
      <c r="SZ504" s="309"/>
      <c r="TA504" s="309"/>
      <c r="TB504" s="309"/>
      <c r="TC504" s="309"/>
      <c r="TD504" s="309"/>
      <c r="TE504" s="309"/>
      <c r="TF504" s="309"/>
      <c r="TG504" s="309"/>
      <c r="TH504" s="309"/>
      <c r="TI504" s="309"/>
      <c r="TJ504" s="309"/>
      <c r="TK504" s="309"/>
      <c r="TL504" s="309"/>
      <c r="TM504" s="309"/>
      <c r="TN504" s="309"/>
      <c r="TO504" s="309"/>
      <c r="TP504" s="309"/>
      <c r="TQ504" s="309"/>
      <c r="TR504" s="309"/>
      <c r="TS504" s="309"/>
      <c r="TT504" s="309"/>
      <c r="TU504" s="309"/>
      <c r="TV504" s="309"/>
      <c r="TW504" s="309"/>
      <c r="TX504" s="309"/>
      <c r="TY504" s="309"/>
      <c r="TZ504" s="309"/>
      <c r="UA504" s="309"/>
      <c r="UB504" s="309"/>
      <c r="UC504" s="309"/>
      <c r="UD504" s="309"/>
      <c r="UE504" s="309"/>
      <c r="UF504" s="309"/>
      <c r="UG504" s="309"/>
      <c r="UH504" s="309"/>
      <c r="UI504" s="309"/>
      <c r="UJ504" s="309"/>
      <c r="UK504" s="309"/>
      <c r="UL504" s="309"/>
      <c r="UM504" s="309"/>
      <c r="UN504" s="309"/>
      <c r="UO504" s="309"/>
      <c r="UP504" s="309"/>
      <c r="UQ504" s="309"/>
      <c r="UR504" s="309"/>
      <c r="US504" s="309"/>
      <c r="UT504" s="309"/>
      <c r="UU504" s="309"/>
      <c r="UV504" s="309"/>
      <c r="UW504" s="309"/>
      <c r="UX504" s="309"/>
      <c r="UY504" s="309"/>
      <c r="UZ504" s="309"/>
      <c r="VA504" s="309"/>
      <c r="VB504" s="309"/>
      <c r="VC504" s="309"/>
      <c r="VD504" s="309"/>
      <c r="VE504" s="309"/>
      <c r="VF504" s="309"/>
      <c r="VG504" s="309"/>
      <c r="VH504" s="309"/>
      <c r="VI504" s="309"/>
      <c r="VJ504" s="309"/>
      <c r="VK504" s="309"/>
      <c r="VL504" s="309"/>
      <c r="VM504" s="309"/>
      <c r="VN504" s="309"/>
      <c r="VO504" s="309"/>
      <c r="VP504" s="309"/>
      <c r="VQ504" s="309"/>
      <c r="VR504" s="309"/>
      <c r="VS504" s="309"/>
      <c r="VT504" s="309"/>
      <c r="VU504" s="309"/>
      <c r="VV504" s="309"/>
      <c r="VW504" s="309"/>
      <c r="VX504" s="309"/>
      <c r="VY504" s="309"/>
      <c r="VZ504" s="309"/>
      <c r="WA504" s="309"/>
      <c r="WB504" s="309"/>
      <c r="WC504" s="309"/>
      <c r="WD504" s="309"/>
      <c r="WE504" s="309"/>
      <c r="WF504" s="309"/>
      <c r="WG504" s="309"/>
      <c r="WH504" s="309"/>
      <c r="WI504" s="309"/>
      <c r="WJ504" s="309"/>
      <c r="WK504" s="309"/>
      <c r="WL504" s="309"/>
      <c r="WM504" s="309"/>
      <c r="WN504" s="309"/>
      <c r="WO504" s="309"/>
      <c r="WP504" s="309"/>
      <c r="WQ504" s="309"/>
      <c r="WR504" s="309"/>
      <c r="WS504" s="309"/>
      <c r="WT504" s="309"/>
      <c r="WU504" s="309"/>
      <c r="WV504" s="309"/>
      <c r="WW504" s="309"/>
      <c r="WX504" s="309"/>
      <c r="WY504" s="309"/>
      <c r="WZ504" s="309"/>
      <c r="XA504" s="309"/>
      <c r="XB504" s="309"/>
      <c r="XC504" s="309"/>
      <c r="XD504" s="309"/>
      <c r="XE504" s="309"/>
      <c r="XF504" s="309"/>
      <c r="XG504" s="309"/>
      <c r="XH504" s="309"/>
      <c r="XI504" s="309"/>
      <c r="XJ504" s="309"/>
      <c r="XK504" s="309"/>
      <c r="XL504" s="309"/>
      <c r="XM504" s="309"/>
      <c r="XN504" s="309"/>
      <c r="XO504" s="309"/>
      <c r="XP504" s="309"/>
      <c r="XQ504" s="309"/>
      <c r="XR504" s="309"/>
      <c r="XS504" s="309"/>
      <c r="XT504" s="309"/>
      <c r="XU504" s="309"/>
      <c r="XV504" s="309"/>
      <c r="XW504" s="309"/>
      <c r="XX504" s="309"/>
      <c r="XY504" s="309"/>
      <c r="XZ504" s="309"/>
      <c r="YA504" s="309"/>
      <c r="YB504" s="309"/>
      <c r="YC504" s="309"/>
      <c r="YD504" s="309"/>
      <c r="YE504" s="309"/>
      <c r="YF504" s="309"/>
      <c r="YG504" s="309"/>
      <c r="YH504" s="309"/>
      <c r="YI504" s="309"/>
      <c r="YJ504" s="309"/>
      <c r="YK504" s="309"/>
      <c r="YL504" s="309"/>
      <c r="YM504" s="309"/>
      <c r="YN504" s="309"/>
      <c r="YO504" s="309"/>
      <c r="YP504" s="309"/>
      <c r="YQ504" s="309"/>
      <c r="YR504" s="309"/>
      <c r="YS504" s="309"/>
      <c r="YT504" s="309"/>
      <c r="YU504" s="309"/>
      <c r="YV504" s="309"/>
      <c r="YW504" s="309"/>
      <c r="YX504" s="309"/>
      <c r="YY504" s="309"/>
      <c r="YZ504" s="309"/>
      <c r="ZA504" s="309"/>
      <c r="ZB504" s="309"/>
      <c r="ZC504" s="309"/>
      <c r="ZD504" s="309"/>
      <c r="ZE504" s="309"/>
      <c r="ZF504" s="309"/>
      <c r="ZG504" s="309"/>
      <c r="ZH504" s="309"/>
      <c r="ZI504" s="309"/>
      <c r="ZJ504" s="309"/>
      <c r="ZK504" s="309"/>
      <c r="ZL504" s="309"/>
      <c r="ZM504" s="309"/>
      <c r="ZN504" s="309"/>
      <c r="ZO504" s="309"/>
      <c r="ZP504" s="309"/>
      <c r="ZQ504" s="309"/>
      <c r="ZR504" s="309"/>
      <c r="ZS504" s="309"/>
      <c r="ZT504" s="309"/>
      <c r="ZU504" s="309"/>
      <c r="ZV504" s="309"/>
      <c r="ZW504" s="309"/>
      <c r="ZX504" s="309"/>
      <c r="ZY504" s="309"/>
      <c r="ZZ504" s="309"/>
      <c r="AAA504" s="309"/>
      <c r="AAB504" s="309"/>
      <c r="AAC504" s="309"/>
      <c r="AAD504" s="309"/>
      <c r="AAE504" s="309"/>
      <c r="AAF504" s="309"/>
      <c r="AAG504" s="309"/>
      <c r="AAH504" s="309"/>
      <c r="AAI504" s="309"/>
      <c r="AAJ504" s="309"/>
      <c r="AAK504" s="309"/>
      <c r="AAL504" s="309"/>
      <c r="AAM504" s="309"/>
      <c r="AAN504" s="309"/>
      <c r="AAO504" s="309"/>
      <c r="AAP504" s="309"/>
      <c r="AAQ504" s="309"/>
      <c r="AAR504" s="309"/>
      <c r="AAS504" s="309"/>
      <c r="AAT504" s="309"/>
      <c r="AAU504" s="309"/>
      <c r="AAV504" s="309"/>
      <c r="AAW504" s="309"/>
      <c r="AAX504" s="309"/>
      <c r="AAY504" s="309"/>
      <c r="AAZ504" s="309"/>
      <c r="ABA504" s="309"/>
      <c r="ABB504" s="309"/>
      <c r="ABC504" s="309"/>
      <c r="ABD504" s="309"/>
      <c r="ABE504" s="309"/>
      <c r="ABF504" s="309"/>
      <c r="ABG504" s="309"/>
      <c r="ABH504" s="309"/>
      <c r="ABI504" s="309"/>
      <c r="ABJ504" s="309"/>
      <c r="ABK504" s="309"/>
      <c r="ABL504" s="309"/>
      <c r="ABM504" s="309"/>
      <c r="ABN504" s="309"/>
      <c r="ABO504" s="309"/>
      <c r="ABP504" s="309"/>
      <c r="ABQ504" s="309"/>
      <c r="ABR504" s="309"/>
      <c r="ABS504" s="309"/>
      <c r="ABT504" s="309"/>
      <c r="ABU504" s="309"/>
      <c r="ABV504" s="309"/>
      <c r="ABW504" s="309"/>
      <c r="ABX504" s="309"/>
      <c r="ABY504" s="309"/>
      <c r="ABZ504" s="309"/>
      <c r="ACA504" s="309"/>
      <c r="ACB504" s="309"/>
      <c r="ACC504" s="309"/>
      <c r="ACD504" s="309"/>
      <c r="ACE504" s="309"/>
      <c r="ACF504" s="309"/>
      <c r="ACG504" s="309"/>
      <c r="ACH504" s="309"/>
      <c r="ACI504" s="309"/>
      <c r="ACJ504" s="309"/>
      <c r="ACK504" s="309"/>
      <c r="ACL504" s="309"/>
      <c r="ACM504" s="309"/>
      <c r="ACN504" s="309"/>
      <c r="ACO504" s="309"/>
      <c r="ACP504" s="309"/>
      <c r="ACQ504" s="309"/>
      <c r="ACR504" s="309"/>
      <c r="ACS504" s="309"/>
      <c r="ACT504" s="309"/>
      <c r="ACU504" s="309"/>
      <c r="ACV504" s="309"/>
      <c r="ACW504" s="309"/>
      <c r="ACX504" s="309"/>
      <c r="ACY504" s="309"/>
      <c r="ACZ504" s="309"/>
      <c r="ADA504" s="309"/>
      <c r="ADB504" s="309"/>
      <c r="ADC504" s="309"/>
      <c r="ADD504" s="309"/>
      <c r="ADE504" s="309"/>
      <c r="ADF504" s="309"/>
      <c r="ADG504" s="309"/>
      <c r="ADH504" s="309"/>
      <c r="ADI504" s="309"/>
      <c r="ADJ504" s="309"/>
      <c r="ADK504" s="309"/>
      <c r="ADL504" s="309"/>
      <c r="ADM504" s="309"/>
      <c r="ADN504" s="309"/>
      <c r="ADO504" s="309"/>
      <c r="ADP504" s="309"/>
      <c r="ADQ504" s="309"/>
      <c r="ADR504" s="309"/>
      <c r="ADS504" s="309"/>
      <c r="ADT504" s="309"/>
      <c r="ADU504" s="309"/>
      <c r="ADV504" s="309"/>
      <c r="ADW504" s="309"/>
      <c r="ADX504" s="309"/>
      <c r="ADY504" s="309"/>
      <c r="ADZ504" s="309"/>
      <c r="AEA504" s="309"/>
      <c r="AEB504" s="309"/>
      <c r="AEC504" s="309"/>
      <c r="AED504" s="309"/>
      <c r="AEE504" s="309"/>
      <c r="AEF504" s="309"/>
      <c r="AEG504" s="309"/>
      <c r="AEH504" s="309"/>
      <c r="AEI504" s="309"/>
      <c r="AEJ504" s="309"/>
      <c r="AEK504" s="309"/>
      <c r="AEL504" s="309"/>
      <c r="AEM504" s="309"/>
      <c r="AEN504" s="309"/>
      <c r="AEO504" s="309"/>
      <c r="AEP504" s="309"/>
      <c r="AEQ504" s="309"/>
      <c r="AER504" s="309"/>
      <c r="AES504" s="309"/>
      <c r="AET504" s="309"/>
      <c r="AEU504" s="309"/>
      <c r="AEV504" s="309"/>
      <c r="AEW504" s="309"/>
      <c r="AEX504" s="309"/>
      <c r="AEY504" s="309"/>
      <c r="AEZ504" s="309"/>
      <c r="AFA504" s="309"/>
      <c r="AFB504" s="309"/>
      <c r="AFC504" s="309"/>
      <c r="AFD504" s="309"/>
      <c r="AFE504" s="309"/>
      <c r="AFF504" s="309"/>
      <c r="AFG504" s="309"/>
      <c r="AFH504" s="309"/>
      <c r="AFI504" s="309"/>
      <c r="AFJ504" s="309"/>
      <c r="AFK504" s="309"/>
      <c r="AFL504" s="309"/>
      <c r="AFM504" s="309"/>
      <c r="AFN504" s="309"/>
      <c r="AFO504" s="309"/>
      <c r="AFP504" s="309"/>
      <c r="AFQ504" s="309"/>
      <c r="AFR504" s="309"/>
      <c r="AFS504" s="309"/>
      <c r="AFT504" s="309"/>
      <c r="AFU504" s="309"/>
      <c r="AFV504" s="309"/>
      <c r="AFW504" s="309"/>
      <c r="AFX504" s="309"/>
      <c r="AFY504" s="309"/>
      <c r="AFZ504" s="309"/>
      <c r="AGA504" s="309"/>
      <c r="AGB504" s="309"/>
      <c r="AGC504" s="309"/>
      <c r="AGD504" s="309"/>
      <c r="AGE504" s="309"/>
      <c r="AGF504" s="309"/>
      <c r="AGG504" s="309"/>
      <c r="AGH504" s="309"/>
      <c r="AGI504" s="309"/>
      <c r="AGJ504" s="309"/>
      <c r="AGK504" s="309"/>
      <c r="AGL504" s="309"/>
      <c r="AGM504" s="309"/>
      <c r="AGN504" s="309"/>
      <c r="AGO504" s="309"/>
      <c r="AGP504" s="309"/>
      <c r="AGQ504" s="309"/>
      <c r="AGR504" s="309"/>
      <c r="AGS504" s="309"/>
      <c r="AGT504" s="309"/>
      <c r="AGU504" s="309"/>
      <c r="AGV504" s="309"/>
      <c r="AGW504" s="309"/>
      <c r="AGX504" s="309"/>
      <c r="AGY504" s="309"/>
      <c r="AGZ504" s="309"/>
      <c r="AHA504" s="309"/>
      <c r="AHB504" s="309"/>
      <c r="AHC504" s="309"/>
      <c r="AHD504" s="309"/>
      <c r="AHE504" s="309"/>
      <c r="AHF504" s="309"/>
      <c r="AHG504" s="309"/>
      <c r="AHH504" s="309"/>
      <c r="AHI504" s="309"/>
      <c r="AHJ504" s="309"/>
      <c r="AHK504" s="309"/>
      <c r="AHL504" s="309"/>
      <c r="AHM504" s="309"/>
      <c r="AHN504" s="309"/>
      <c r="AHO504" s="309"/>
      <c r="AHP504" s="309"/>
      <c r="AHQ504" s="309"/>
      <c r="AHR504" s="309"/>
      <c r="AHS504" s="309"/>
      <c r="AHT504" s="309"/>
      <c r="AHU504" s="309"/>
      <c r="AHV504" s="309"/>
      <c r="AHW504" s="309"/>
      <c r="AHX504" s="309"/>
      <c r="AHY504" s="309"/>
      <c r="AHZ504" s="309"/>
      <c r="AIA504" s="309"/>
      <c r="AIB504" s="309"/>
      <c r="AIC504" s="309"/>
      <c r="AID504" s="309"/>
      <c r="AIE504" s="309"/>
      <c r="AIF504" s="309"/>
      <c r="AIG504" s="309"/>
      <c r="AIH504" s="309"/>
      <c r="AII504" s="309"/>
      <c r="AIJ504" s="309"/>
      <c r="AIK504" s="309"/>
      <c r="AIL504" s="309"/>
      <c r="AIM504" s="309"/>
      <c r="AIN504" s="309"/>
      <c r="AIO504" s="309"/>
      <c r="AIP504" s="309"/>
      <c r="AIQ504" s="309"/>
      <c r="AIR504" s="309"/>
      <c r="AIS504" s="309"/>
      <c r="AIT504" s="309"/>
      <c r="AIU504" s="309"/>
      <c r="AIV504" s="309"/>
      <c r="AIW504" s="309"/>
      <c r="AIX504" s="309"/>
      <c r="AIY504" s="309"/>
      <c r="AIZ504" s="309"/>
      <c r="AJA504" s="309"/>
      <c r="AJB504" s="309"/>
      <c r="AJC504" s="309"/>
      <c r="AJD504" s="309"/>
      <c r="AJE504" s="309"/>
      <c r="AJF504" s="309"/>
      <c r="AJG504" s="309"/>
      <c r="AJH504" s="309"/>
      <c r="AJI504" s="309"/>
      <c r="AJJ504" s="309"/>
      <c r="AJK504" s="309"/>
      <c r="AJL504" s="309"/>
      <c r="AJM504" s="309"/>
      <c r="AJN504" s="309"/>
      <c r="AJO504" s="309"/>
      <c r="AJP504" s="309"/>
      <c r="AJQ504" s="309"/>
      <c r="AJR504" s="309"/>
      <c r="AJS504" s="309"/>
      <c r="AJT504" s="309"/>
      <c r="AJU504" s="309"/>
      <c r="AJV504" s="309"/>
      <c r="AJW504" s="309"/>
      <c r="AJX504" s="309"/>
      <c r="AJY504" s="309"/>
      <c r="AJZ504" s="309"/>
      <c r="AKA504" s="309"/>
      <c r="AKB504" s="309"/>
      <c r="AKC504" s="309"/>
      <c r="AKD504" s="309"/>
      <c r="AKE504" s="309"/>
      <c r="AKF504" s="309"/>
      <c r="AKG504" s="309"/>
      <c r="AKH504" s="309"/>
      <c r="AKI504" s="309"/>
      <c r="AKJ504" s="309"/>
      <c r="AKK504" s="309"/>
      <c r="AKL504" s="309"/>
      <c r="AKM504" s="309"/>
      <c r="AKN504" s="309"/>
      <c r="AKO504" s="309"/>
      <c r="AKP504" s="309"/>
      <c r="AKQ504" s="309"/>
      <c r="AKR504" s="309"/>
      <c r="AKS504" s="309"/>
      <c r="AKT504" s="309"/>
      <c r="AKU504" s="309"/>
      <c r="AKV504" s="309"/>
      <c r="AKW504" s="309"/>
      <c r="AKX504" s="309"/>
      <c r="AKY504" s="309"/>
      <c r="AKZ504" s="309"/>
      <c r="ALA504" s="309"/>
      <c r="ALB504" s="309"/>
      <c r="ALC504" s="309"/>
      <c r="ALD504" s="309"/>
      <c r="ALE504" s="309"/>
      <c r="ALF504" s="309"/>
      <c r="ALG504" s="309"/>
      <c r="ALH504" s="309"/>
      <c r="ALI504" s="309"/>
      <c r="ALJ504" s="309"/>
      <c r="ALK504" s="309"/>
      <c r="ALL504" s="309"/>
      <c r="ALM504" s="309"/>
      <c r="ALN504" s="309"/>
      <c r="ALO504" s="309"/>
      <c r="ALP504" s="309"/>
      <c r="ALQ504" s="309"/>
      <c r="ALR504" s="309"/>
      <c r="ALS504" s="309"/>
      <c r="ALT504" s="309"/>
      <c r="ALU504" s="309"/>
      <c r="ALV504" s="309"/>
      <c r="ALW504" s="309"/>
      <c r="ALX504" s="309"/>
      <c r="ALY504" s="309"/>
      <c r="ALZ504" s="309"/>
      <c r="AMA504" s="309"/>
      <c r="AMB504" s="309"/>
      <c r="AMC504" s="309"/>
      <c r="AMD504" s="309"/>
      <c r="AME504" s="309"/>
      <c r="AMF504" s="309"/>
      <c r="AMG504" s="309"/>
      <c r="AMH504" s="309"/>
      <c r="AMI504" s="309"/>
      <c r="AMJ504" s="309"/>
      <c r="AMK504" s="309"/>
      <c r="AML504" s="309"/>
      <c r="AMM504" s="309"/>
      <c r="AMN504" s="309"/>
      <c r="AMO504" s="309"/>
      <c r="AMP504" s="309"/>
      <c r="AMQ504" s="309"/>
      <c r="AMR504" s="309"/>
      <c r="AMS504" s="309"/>
      <c r="AMT504" s="309"/>
      <c r="AMU504" s="309"/>
      <c r="AMV504" s="309"/>
      <c r="AMW504" s="309"/>
      <c r="AMX504" s="309"/>
      <c r="AMY504" s="309"/>
      <c r="AMZ504" s="309"/>
      <c r="ANA504" s="309"/>
      <c r="ANB504" s="309"/>
      <c r="ANC504" s="309"/>
      <c r="AND504" s="309"/>
      <c r="ANE504" s="309"/>
      <c r="ANF504" s="309"/>
      <c r="ANG504" s="309"/>
      <c r="ANH504" s="309"/>
      <c r="ANI504" s="309"/>
      <c r="ANJ504" s="309"/>
      <c r="ANK504" s="309"/>
      <c r="ANL504" s="309"/>
      <c r="ANM504" s="309"/>
      <c r="ANN504" s="309"/>
      <c r="ANO504" s="309"/>
      <c r="ANP504" s="309"/>
      <c r="ANQ504" s="309"/>
      <c r="ANR504" s="309"/>
      <c r="ANS504" s="309"/>
      <c r="ANT504" s="309"/>
      <c r="ANU504" s="309"/>
      <c r="ANV504" s="309"/>
      <c r="ANW504" s="309"/>
      <c r="ANX504" s="309"/>
      <c r="ANY504" s="309"/>
      <c r="ANZ504" s="309"/>
      <c r="AOA504" s="309"/>
      <c r="AOB504" s="309"/>
      <c r="AOC504" s="309"/>
      <c r="AOD504" s="309"/>
      <c r="AOE504" s="309"/>
      <c r="AOF504" s="309"/>
      <c r="AOG504" s="309"/>
      <c r="AOH504" s="309"/>
      <c r="AOI504" s="309"/>
      <c r="AOJ504" s="309"/>
      <c r="AOK504" s="309"/>
      <c r="AOL504" s="309"/>
      <c r="AOM504" s="309"/>
      <c r="AON504" s="309"/>
      <c r="AOO504" s="309"/>
      <c r="AOP504" s="309"/>
      <c r="AOQ504" s="309"/>
      <c r="AOR504" s="309"/>
      <c r="AOS504" s="309"/>
      <c r="AOT504" s="309"/>
      <c r="AOU504" s="309"/>
      <c r="AOV504" s="309"/>
      <c r="AOW504" s="309"/>
      <c r="AOX504" s="309"/>
      <c r="AOY504" s="309"/>
      <c r="AOZ504" s="309"/>
      <c r="APA504" s="309"/>
      <c r="APB504" s="309"/>
      <c r="APC504" s="309"/>
      <c r="APD504" s="309"/>
      <c r="APE504" s="309"/>
      <c r="APF504" s="309"/>
      <c r="APG504" s="309"/>
      <c r="APH504" s="309"/>
      <c r="API504" s="309"/>
      <c r="APJ504" s="309"/>
      <c r="APK504" s="309"/>
      <c r="APL504" s="309"/>
      <c r="APM504" s="309"/>
      <c r="APN504" s="309"/>
      <c r="APO504" s="309"/>
      <c r="APP504" s="309"/>
      <c r="APQ504" s="309"/>
      <c r="APR504" s="309"/>
      <c r="APS504" s="309"/>
      <c r="APT504" s="309"/>
      <c r="APU504" s="309"/>
      <c r="APV504" s="309"/>
      <c r="APW504" s="309"/>
      <c r="APX504" s="309"/>
      <c r="APY504" s="309"/>
      <c r="APZ504" s="309"/>
      <c r="AQA504" s="309"/>
      <c r="AQB504" s="309"/>
      <c r="AQC504" s="309"/>
      <c r="AQD504" s="309"/>
      <c r="AQE504" s="309"/>
      <c r="AQF504" s="309"/>
      <c r="AQG504" s="309"/>
      <c r="AQH504" s="309"/>
      <c r="AQI504" s="309"/>
      <c r="AQJ504" s="309"/>
      <c r="AQK504" s="309"/>
      <c r="AQL504" s="309"/>
      <c r="AQM504" s="309"/>
      <c r="AQN504" s="309"/>
      <c r="AQO504" s="309"/>
      <c r="AQP504" s="309"/>
      <c r="AQQ504" s="309"/>
      <c r="AQR504" s="309"/>
      <c r="AQS504" s="309"/>
      <c r="AQT504" s="309"/>
      <c r="AQU504" s="309"/>
      <c r="AQV504" s="309"/>
      <c r="AQW504" s="309"/>
      <c r="AQX504" s="309"/>
      <c r="AQY504" s="309"/>
      <c r="AQZ504" s="309"/>
      <c r="ARA504" s="309"/>
      <c r="ARB504" s="309"/>
      <c r="ARC504" s="309"/>
      <c r="ARD504" s="309"/>
      <c r="ARE504" s="309"/>
      <c r="ARF504" s="309"/>
      <c r="ARG504" s="309"/>
      <c r="ARH504" s="309"/>
      <c r="ARI504" s="309"/>
      <c r="ARJ504" s="309"/>
      <c r="ARK504" s="309"/>
      <c r="ARL504" s="309"/>
      <c r="ARM504" s="309"/>
      <c r="ARN504" s="309"/>
      <c r="ARO504" s="309"/>
      <c r="ARP504" s="309"/>
      <c r="ARQ504" s="309"/>
      <c r="ARR504" s="309"/>
      <c r="ARS504" s="309"/>
      <c r="ART504" s="309"/>
      <c r="ARU504" s="309"/>
      <c r="ARV504" s="309"/>
      <c r="ARW504" s="309"/>
      <c r="ARX504" s="309"/>
      <c r="ARY504" s="309"/>
      <c r="ARZ504" s="309"/>
      <c r="ASA504" s="309"/>
      <c r="ASB504" s="309"/>
      <c r="ASC504" s="309"/>
      <c r="ASD504" s="309"/>
      <c r="ASE504" s="309"/>
      <c r="ASF504" s="309"/>
      <c r="ASG504" s="309"/>
      <c r="ASH504" s="309"/>
      <c r="ASI504" s="309"/>
      <c r="ASJ504" s="309"/>
      <c r="ASK504" s="309"/>
      <c r="ASL504" s="309"/>
      <c r="ASM504" s="309"/>
      <c r="ASN504" s="309"/>
      <c r="ASO504" s="309"/>
      <c r="ASP504" s="309"/>
      <c r="ASQ504" s="309"/>
      <c r="ASR504" s="309"/>
      <c r="ASS504" s="309"/>
      <c r="AST504" s="309"/>
      <c r="ASU504" s="309"/>
      <c r="ASV504" s="309"/>
      <c r="ASW504" s="309"/>
      <c r="ASX504" s="309"/>
      <c r="ASY504" s="309"/>
      <c r="ASZ504" s="309"/>
      <c r="ATA504" s="309"/>
      <c r="ATB504" s="309"/>
      <c r="ATC504" s="309"/>
      <c r="ATD504" s="309"/>
      <c r="ATE504" s="309"/>
      <c r="ATF504" s="309"/>
      <c r="ATG504" s="309"/>
      <c r="ATH504" s="309"/>
      <c r="ATI504" s="309"/>
      <c r="ATJ504" s="309"/>
      <c r="ATK504" s="309"/>
      <c r="ATL504" s="309"/>
      <c r="ATM504" s="309"/>
      <c r="ATN504" s="309"/>
      <c r="ATO504" s="309"/>
      <c r="ATP504" s="309"/>
      <c r="ATQ504" s="309"/>
      <c r="ATR504" s="309"/>
      <c r="ATS504" s="309"/>
      <c r="ATT504" s="309"/>
      <c r="ATU504" s="309"/>
      <c r="ATV504" s="309"/>
      <c r="ATW504" s="309"/>
      <c r="ATX504" s="309"/>
      <c r="ATY504" s="309"/>
      <c r="ATZ504" s="309"/>
      <c r="AUA504" s="309"/>
      <c r="AUB504" s="309"/>
      <c r="AUC504" s="309"/>
      <c r="AUD504" s="309"/>
      <c r="AUE504" s="309"/>
      <c r="AUF504" s="309"/>
      <c r="AUG504" s="309"/>
      <c r="AUH504" s="309"/>
      <c r="AUI504" s="309"/>
      <c r="AUJ504" s="309"/>
      <c r="AUK504" s="309"/>
      <c r="AUL504" s="309"/>
      <c r="AUM504" s="309"/>
      <c r="AUN504" s="309"/>
      <c r="AUO504" s="309"/>
      <c r="AUP504" s="309"/>
      <c r="AUQ504" s="309"/>
      <c r="AUR504" s="309"/>
      <c r="AUS504" s="309"/>
      <c r="AUT504" s="309"/>
      <c r="AUU504" s="309"/>
      <c r="AUV504" s="309"/>
      <c r="AUW504" s="309"/>
      <c r="AUX504" s="309"/>
      <c r="AUY504" s="309"/>
      <c r="AUZ504" s="309"/>
      <c r="AVA504" s="309"/>
      <c r="AVB504" s="309"/>
      <c r="AVC504" s="309"/>
      <c r="AVD504" s="309"/>
      <c r="AVE504" s="309"/>
      <c r="AVF504" s="309"/>
      <c r="AVG504" s="309"/>
      <c r="AVH504" s="309"/>
      <c r="AVI504" s="309"/>
      <c r="AVJ504" s="309"/>
      <c r="AVK504" s="309"/>
      <c r="AVL504" s="309"/>
      <c r="AVM504" s="309"/>
      <c r="AVN504" s="309"/>
      <c r="AVO504" s="309"/>
      <c r="AVP504" s="309"/>
      <c r="AVQ504" s="309"/>
      <c r="AVR504" s="309"/>
      <c r="AVS504" s="309"/>
      <c r="AVT504" s="309"/>
      <c r="AVU504" s="309"/>
      <c r="AVV504" s="309"/>
      <c r="AVW504" s="309"/>
      <c r="AVX504" s="309"/>
      <c r="AVY504" s="309"/>
      <c r="AVZ504" s="309"/>
      <c r="AWA504" s="309"/>
      <c r="AWB504" s="309"/>
      <c r="AWC504" s="309"/>
      <c r="AWD504" s="309"/>
      <c r="AWE504" s="309"/>
      <c r="AWF504" s="309"/>
      <c r="AWG504" s="309"/>
      <c r="AWH504" s="309"/>
      <c r="AWI504" s="309"/>
      <c r="AWJ504" s="309"/>
      <c r="AWK504" s="309"/>
      <c r="AWL504" s="309"/>
      <c r="AWM504" s="309"/>
      <c r="AWN504" s="309"/>
      <c r="AWO504" s="309"/>
      <c r="AWP504" s="309"/>
      <c r="AWQ504" s="309"/>
      <c r="AWR504" s="309"/>
      <c r="AWS504" s="309"/>
      <c r="AWT504" s="309"/>
      <c r="AWU504" s="309"/>
      <c r="AWV504" s="309"/>
      <c r="AWW504" s="309"/>
      <c r="AWX504" s="309"/>
      <c r="AWY504" s="309"/>
      <c r="AWZ504" s="309"/>
      <c r="AXA504" s="309"/>
      <c r="AXB504" s="309"/>
      <c r="AXC504" s="309"/>
      <c r="AXD504" s="309"/>
      <c r="AXE504" s="309"/>
      <c r="AXF504" s="309"/>
      <c r="AXG504" s="309"/>
      <c r="AXH504" s="309"/>
      <c r="AXI504" s="309"/>
      <c r="AXJ504" s="309"/>
      <c r="AXK504" s="309"/>
      <c r="AXL504" s="309"/>
      <c r="AXM504" s="309"/>
      <c r="AXN504" s="309"/>
      <c r="AXO504" s="309"/>
      <c r="AXP504" s="309"/>
      <c r="AXQ504" s="309"/>
      <c r="AXR504" s="309"/>
      <c r="AXS504" s="309"/>
      <c r="AXT504" s="309"/>
      <c r="AXU504" s="309"/>
      <c r="AXV504" s="309"/>
      <c r="AXW504" s="309"/>
      <c r="AXX504" s="309"/>
      <c r="AXY504" s="309"/>
      <c r="AXZ504" s="309"/>
      <c r="AYA504" s="309"/>
      <c r="AYB504" s="309"/>
      <c r="AYC504" s="309"/>
      <c r="AYD504" s="309"/>
      <c r="AYE504" s="309"/>
      <c r="AYF504" s="309"/>
      <c r="AYG504" s="309"/>
      <c r="AYH504" s="309"/>
      <c r="AYI504" s="309"/>
      <c r="AYJ504" s="309"/>
      <c r="AYK504" s="309"/>
      <c r="AYL504" s="309"/>
      <c r="AYM504" s="309"/>
      <c r="AYN504" s="309"/>
      <c r="AYO504" s="309"/>
      <c r="AYP504" s="309"/>
      <c r="AYQ504" s="309"/>
      <c r="AYR504" s="309"/>
      <c r="AYS504" s="309"/>
      <c r="AYT504" s="309"/>
      <c r="AYU504" s="309"/>
      <c r="AYV504" s="309"/>
      <c r="AYW504" s="309"/>
      <c r="AYX504" s="309"/>
      <c r="AYY504" s="309"/>
      <c r="AYZ504" s="309"/>
      <c r="AZA504" s="309"/>
      <c r="AZB504" s="309"/>
      <c r="AZC504" s="309"/>
      <c r="AZD504" s="309"/>
      <c r="AZE504" s="309"/>
      <c r="AZF504" s="309"/>
      <c r="AZG504" s="309"/>
      <c r="AZH504" s="309"/>
      <c r="AZI504" s="309"/>
      <c r="AZJ504" s="309"/>
      <c r="AZK504" s="309"/>
      <c r="AZL504" s="309"/>
      <c r="AZM504" s="309"/>
      <c r="AZN504" s="309"/>
      <c r="AZO504" s="309"/>
      <c r="AZP504" s="309"/>
      <c r="AZQ504" s="309"/>
      <c r="AZR504" s="309"/>
      <c r="AZS504" s="309"/>
      <c r="AZT504" s="309"/>
      <c r="AZU504" s="309"/>
      <c r="AZV504" s="309"/>
      <c r="AZW504" s="309"/>
      <c r="AZX504" s="309"/>
      <c r="AZY504" s="309"/>
      <c r="AZZ504" s="309"/>
      <c r="BAA504" s="309"/>
      <c r="BAB504" s="309"/>
      <c r="BAC504" s="309"/>
      <c r="BAD504" s="309"/>
      <c r="BAE504" s="309"/>
      <c r="BAF504" s="309"/>
      <c r="BAG504" s="309"/>
      <c r="BAH504" s="309"/>
      <c r="BAI504" s="309"/>
      <c r="BAJ504" s="309"/>
      <c r="BAK504" s="309"/>
      <c r="BAL504" s="309"/>
      <c r="BAM504" s="309"/>
      <c r="BAN504" s="309"/>
      <c r="BAO504" s="309"/>
      <c r="BAP504" s="309"/>
      <c r="BAQ504" s="309"/>
      <c r="BAR504" s="309"/>
      <c r="BAS504" s="309"/>
      <c r="BAT504" s="309"/>
      <c r="BAU504" s="309"/>
      <c r="BAV504" s="309"/>
      <c r="BAW504" s="309"/>
      <c r="BAX504" s="309"/>
      <c r="BAY504" s="309"/>
      <c r="BAZ504" s="309"/>
      <c r="BBA504" s="309"/>
      <c r="BBB504" s="309"/>
      <c r="BBC504" s="309"/>
      <c r="BBD504" s="309"/>
      <c r="BBE504" s="309"/>
      <c r="BBF504" s="309"/>
      <c r="BBG504" s="309"/>
      <c r="BBH504" s="309"/>
      <c r="BBI504" s="309"/>
      <c r="BBJ504" s="309"/>
      <c r="BBK504" s="309"/>
      <c r="BBL504" s="309"/>
      <c r="BBM504" s="309"/>
      <c r="BBN504" s="309"/>
      <c r="BBO504" s="309"/>
      <c r="BBP504" s="309"/>
      <c r="BBQ504" s="309"/>
      <c r="BBR504" s="309"/>
      <c r="BBS504" s="309"/>
      <c r="BBT504" s="309"/>
      <c r="BBU504" s="309"/>
      <c r="BBV504" s="309"/>
      <c r="BBW504" s="309"/>
      <c r="BBX504" s="309"/>
      <c r="BBY504" s="309"/>
      <c r="BBZ504" s="309"/>
      <c r="BCA504" s="309"/>
      <c r="BCB504" s="309"/>
      <c r="BCC504" s="309"/>
      <c r="BCD504" s="309"/>
      <c r="BCE504" s="309"/>
      <c r="BCF504" s="309"/>
      <c r="BCG504" s="309"/>
      <c r="BCH504" s="309"/>
      <c r="BCI504" s="309"/>
      <c r="BCJ504" s="309"/>
      <c r="BCK504" s="309"/>
      <c r="BCL504" s="309"/>
      <c r="BCM504" s="309"/>
      <c r="BCN504" s="309"/>
      <c r="BCO504" s="309"/>
      <c r="BCP504" s="309"/>
      <c r="BCQ504" s="309"/>
      <c r="BCR504" s="309"/>
      <c r="BCS504" s="309"/>
      <c r="BCT504" s="309"/>
      <c r="BCU504" s="309"/>
      <c r="BCV504" s="309"/>
      <c r="BCW504" s="309"/>
      <c r="BCX504" s="309"/>
      <c r="BCY504" s="309"/>
      <c r="BCZ504" s="309"/>
      <c r="BDA504" s="309"/>
      <c r="BDB504" s="309"/>
      <c r="BDC504" s="309"/>
      <c r="BDD504" s="309"/>
      <c r="BDE504" s="309"/>
      <c r="BDF504" s="309"/>
      <c r="BDG504" s="309"/>
      <c r="BDH504" s="309"/>
      <c r="BDI504" s="309"/>
      <c r="BDJ504" s="309"/>
      <c r="BDK504" s="309"/>
      <c r="BDL504" s="309"/>
      <c r="BDM504" s="309"/>
      <c r="BDN504" s="309"/>
      <c r="BDO504" s="309"/>
      <c r="BDP504" s="309"/>
      <c r="BDQ504" s="309"/>
      <c r="BDR504" s="309"/>
      <c r="BDS504" s="309"/>
      <c r="BDT504" s="309"/>
      <c r="BDU504" s="309"/>
      <c r="BDV504" s="309"/>
      <c r="BDW504" s="309"/>
      <c r="BDX504" s="309"/>
      <c r="BDY504" s="309"/>
      <c r="BDZ504" s="309"/>
      <c r="BEA504" s="309"/>
      <c r="BEB504" s="309"/>
      <c r="BEC504" s="309"/>
      <c r="BED504" s="309"/>
      <c r="BEE504" s="309"/>
      <c r="BEF504" s="309"/>
      <c r="BEG504" s="309"/>
      <c r="BEH504" s="309"/>
      <c r="BEI504" s="309"/>
      <c r="BEJ504" s="309"/>
      <c r="BEK504" s="309"/>
      <c r="BEL504" s="309"/>
      <c r="BEM504" s="309"/>
      <c r="BEN504" s="309"/>
      <c r="BEO504" s="309"/>
      <c r="BEP504" s="309"/>
      <c r="BEQ504" s="309"/>
      <c r="BER504" s="309"/>
      <c r="BES504" s="309"/>
      <c r="BET504" s="309"/>
      <c r="BEU504" s="309"/>
      <c r="BEV504" s="309"/>
      <c r="BEW504" s="309"/>
      <c r="BEX504" s="309"/>
      <c r="BEY504" s="309"/>
      <c r="BEZ504" s="309"/>
      <c r="BFA504" s="309"/>
      <c r="BFB504" s="309"/>
      <c r="BFC504" s="309"/>
      <c r="BFD504" s="309"/>
      <c r="BFE504" s="309"/>
      <c r="BFF504" s="309"/>
      <c r="BFG504" s="309"/>
      <c r="BFH504" s="309"/>
      <c r="BFI504" s="309"/>
      <c r="BFJ504" s="309"/>
      <c r="BFK504" s="309"/>
      <c r="BFL504" s="309"/>
      <c r="BFM504" s="309"/>
      <c r="BFN504" s="309"/>
      <c r="BFO504" s="309"/>
      <c r="BFP504" s="309"/>
      <c r="BFQ504" s="309"/>
      <c r="BFR504" s="309"/>
      <c r="BFS504" s="309"/>
      <c r="BFT504" s="309"/>
      <c r="BFU504" s="309"/>
      <c r="BFV504" s="309"/>
      <c r="BFW504" s="309"/>
      <c r="BFX504" s="309"/>
      <c r="BFY504" s="309"/>
      <c r="BFZ504" s="309"/>
      <c r="BGA504" s="309"/>
      <c r="BGB504" s="309"/>
      <c r="BGC504" s="309"/>
      <c r="BGD504" s="309"/>
      <c r="BGE504" s="309"/>
      <c r="BGF504" s="309"/>
      <c r="BGG504" s="309"/>
      <c r="BGH504" s="309"/>
    </row>
    <row r="505" spans="6:1542" s="18" customFormat="1" ht="14.45" customHeight="1" x14ac:dyDescent="0.25">
      <c r="F505" s="68"/>
      <c r="Y505" s="68"/>
      <c r="AC505" s="309"/>
      <c r="AD505" s="309"/>
      <c r="AE505" s="309"/>
      <c r="AF505" s="309"/>
      <c r="AG505" s="309"/>
      <c r="AH505" s="309"/>
      <c r="AI505" s="309"/>
      <c r="AJ505" s="309"/>
      <c r="AK505" s="309"/>
      <c r="AL505" s="309"/>
      <c r="AM505" s="309"/>
      <c r="AN505" s="309"/>
      <c r="AO505" s="309"/>
      <c r="AP505" s="309"/>
      <c r="AQ505" s="309"/>
      <c r="AR505" s="309"/>
      <c r="AS505" s="309"/>
      <c r="AT505" s="309"/>
      <c r="AU505" s="309"/>
      <c r="AV505" s="309"/>
      <c r="AW505" s="309"/>
      <c r="AX505" s="309"/>
      <c r="AY505" s="309"/>
      <c r="AZ505" s="309"/>
      <c r="BA505" s="309"/>
      <c r="BB505" s="309"/>
      <c r="BC505" s="309"/>
      <c r="BD505" s="309"/>
      <c r="BE505" s="309"/>
      <c r="BF505" s="309"/>
      <c r="BG505" s="309"/>
      <c r="BH505" s="309"/>
      <c r="BI505" s="309"/>
      <c r="BJ505" s="309"/>
      <c r="BK505" s="309"/>
      <c r="BL505" s="309"/>
      <c r="BM505" s="309"/>
      <c r="BN505" s="309"/>
      <c r="BO505" s="309"/>
      <c r="BP505" s="309"/>
      <c r="BQ505" s="309"/>
      <c r="BR505" s="309"/>
      <c r="BS505" s="309"/>
      <c r="BT505" s="309"/>
      <c r="BU505" s="309"/>
      <c r="BV505" s="309"/>
      <c r="BW505" s="309"/>
      <c r="BX505" s="309"/>
      <c r="BY505" s="309"/>
      <c r="BZ505" s="309"/>
      <c r="CA505" s="309"/>
      <c r="CB505" s="309"/>
      <c r="CC505" s="309"/>
      <c r="CD505" s="309"/>
      <c r="CE505" s="309"/>
      <c r="CF505" s="309"/>
      <c r="CG505" s="309"/>
      <c r="CH505" s="309"/>
      <c r="CI505" s="309"/>
      <c r="CJ505" s="309"/>
      <c r="CK505" s="309"/>
      <c r="CL505" s="309"/>
      <c r="CM505" s="309"/>
      <c r="CN505" s="309"/>
      <c r="CO505" s="309"/>
      <c r="CP505" s="309"/>
      <c r="CQ505" s="309"/>
      <c r="CR505" s="309"/>
      <c r="CS505" s="309"/>
      <c r="CT505" s="309"/>
      <c r="CU505" s="309"/>
      <c r="CV505" s="309"/>
      <c r="CW505" s="309"/>
      <c r="CX505" s="309"/>
      <c r="CY505" s="309"/>
      <c r="CZ505" s="309"/>
      <c r="DA505" s="309"/>
      <c r="DB505" s="309"/>
      <c r="DC505" s="309"/>
      <c r="DD505" s="309"/>
      <c r="DE505" s="309"/>
      <c r="DF505" s="309"/>
      <c r="DG505" s="309"/>
      <c r="DH505" s="309"/>
      <c r="DI505" s="309"/>
      <c r="DJ505" s="309"/>
      <c r="DK505" s="309"/>
      <c r="DL505" s="309"/>
      <c r="DM505" s="309"/>
      <c r="DN505" s="309"/>
      <c r="DO505" s="309"/>
      <c r="DP505" s="309"/>
      <c r="DQ505" s="309"/>
      <c r="DR505" s="309"/>
      <c r="DS505" s="309"/>
      <c r="DT505" s="309"/>
      <c r="DU505" s="309"/>
      <c r="DV505" s="309"/>
      <c r="DW505" s="309"/>
      <c r="DX505" s="309"/>
      <c r="DY505" s="309"/>
      <c r="DZ505" s="309"/>
      <c r="EA505" s="309"/>
      <c r="EB505" s="309"/>
      <c r="EC505" s="309"/>
      <c r="ED505" s="309"/>
      <c r="EE505" s="309"/>
      <c r="EF505" s="309"/>
      <c r="EG505" s="309"/>
      <c r="EH505" s="309"/>
      <c r="EI505" s="309"/>
      <c r="EJ505" s="309"/>
      <c r="EK505" s="309"/>
      <c r="EL505" s="309"/>
      <c r="EM505" s="309"/>
      <c r="EN505" s="309"/>
      <c r="EO505" s="309"/>
      <c r="EP505" s="309"/>
      <c r="EQ505" s="309"/>
      <c r="ER505" s="309"/>
      <c r="ES505" s="309"/>
      <c r="ET505" s="309"/>
      <c r="EU505" s="309"/>
      <c r="EV505" s="309"/>
      <c r="EW505" s="309"/>
      <c r="EX505" s="309"/>
      <c r="EY505" s="309"/>
      <c r="EZ505" s="309"/>
      <c r="FA505" s="309"/>
      <c r="FB505" s="309"/>
      <c r="FC505" s="309"/>
      <c r="FD505" s="309"/>
      <c r="FE505" s="309"/>
      <c r="FF505" s="309"/>
      <c r="FG505" s="309"/>
      <c r="FH505" s="309"/>
      <c r="FI505" s="309"/>
      <c r="FJ505" s="309"/>
      <c r="FK505" s="309"/>
      <c r="FL505" s="309"/>
      <c r="FM505" s="309"/>
      <c r="FN505" s="309"/>
      <c r="FO505" s="309"/>
      <c r="FP505" s="309"/>
      <c r="FQ505" s="309"/>
      <c r="FR505" s="309"/>
      <c r="FS505" s="309"/>
      <c r="FT505" s="309"/>
      <c r="FU505" s="309"/>
      <c r="FV505" s="309"/>
      <c r="FW505" s="309"/>
      <c r="FX505" s="309"/>
      <c r="FY505" s="309"/>
      <c r="FZ505" s="309"/>
      <c r="GA505" s="309"/>
      <c r="GB505" s="309"/>
      <c r="GC505" s="309"/>
      <c r="GD505" s="309"/>
      <c r="GE505" s="309"/>
      <c r="GF505" s="309"/>
      <c r="GG505" s="309"/>
      <c r="GH505" s="309"/>
      <c r="GI505" s="309"/>
      <c r="GJ505" s="309"/>
      <c r="GK505" s="309"/>
      <c r="GL505" s="309"/>
      <c r="GM505" s="309"/>
      <c r="GN505" s="309"/>
      <c r="GO505" s="309"/>
      <c r="GP505" s="309"/>
      <c r="GQ505" s="309"/>
      <c r="GR505" s="309"/>
      <c r="GS505" s="309"/>
      <c r="GT505" s="309"/>
      <c r="GU505" s="309"/>
      <c r="GV505" s="309"/>
      <c r="GW505" s="309"/>
      <c r="GX505" s="309"/>
      <c r="GY505" s="309"/>
      <c r="GZ505" s="309"/>
      <c r="HA505" s="309"/>
      <c r="HB505" s="309"/>
      <c r="HC505" s="309"/>
      <c r="HD505" s="309"/>
      <c r="HE505" s="309"/>
      <c r="HF505" s="309"/>
      <c r="HG505" s="309"/>
      <c r="HH505" s="309"/>
      <c r="HI505" s="309"/>
      <c r="HJ505" s="309"/>
      <c r="HK505" s="309"/>
      <c r="HL505" s="309"/>
      <c r="HM505" s="309"/>
      <c r="HN505" s="309"/>
      <c r="HO505" s="309"/>
      <c r="HP505" s="309"/>
      <c r="HQ505" s="309"/>
      <c r="HR505" s="309"/>
      <c r="HS505" s="309"/>
      <c r="HT505" s="309"/>
      <c r="HU505" s="309"/>
      <c r="HV505" s="309"/>
      <c r="HW505" s="309"/>
      <c r="HX505" s="309"/>
      <c r="HY505" s="309"/>
      <c r="HZ505" s="309"/>
      <c r="IA505" s="309"/>
      <c r="IB505" s="309"/>
      <c r="IC505" s="309"/>
      <c r="ID505" s="309"/>
      <c r="IE505" s="309"/>
      <c r="IF505" s="309"/>
      <c r="IG505" s="309"/>
      <c r="IH505" s="309"/>
      <c r="II505" s="309"/>
      <c r="IJ505" s="309"/>
      <c r="IK505" s="309"/>
      <c r="IL505" s="309"/>
      <c r="IM505" s="309"/>
      <c r="IN505" s="309"/>
      <c r="IO505" s="309"/>
      <c r="IP505" s="309"/>
      <c r="IQ505" s="309"/>
      <c r="IR505" s="309"/>
      <c r="IS505" s="309"/>
      <c r="IT505" s="309"/>
      <c r="IU505" s="309"/>
      <c r="IV505" s="309"/>
      <c r="IW505" s="309"/>
      <c r="IX505" s="309"/>
      <c r="IY505" s="309"/>
      <c r="IZ505" s="309"/>
      <c r="JA505" s="309"/>
      <c r="JB505" s="309"/>
      <c r="JC505" s="309"/>
      <c r="JD505" s="309"/>
      <c r="JE505" s="309"/>
      <c r="JF505" s="309"/>
      <c r="JG505" s="309"/>
      <c r="JH505" s="309"/>
      <c r="JI505" s="309"/>
      <c r="JJ505" s="309"/>
      <c r="JK505" s="309"/>
      <c r="JL505" s="309"/>
      <c r="JM505" s="309"/>
      <c r="JN505" s="309"/>
      <c r="JO505" s="309"/>
      <c r="JP505" s="309"/>
      <c r="JQ505" s="309"/>
      <c r="JR505" s="309"/>
      <c r="JS505" s="309"/>
      <c r="JT505" s="309"/>
      <c r="JU505" s="309"/>
      <c r="JV505" s="309"/>
      <c r="JW505" s="309"/>
      <c r="JX505" s="309"/>
      <c r="JY505" s="309"/>
      <c r="JZ505" s="309"/>
      <c r="KA505" s="309"/>
      <c r="KB505" s="309"/>
      <c r="KC505" s="309"/>
      <c r="KD505" s="309"/>
      <c r="KE505" s="309"/>
      <c r="KF505" s="309"/>
      <c r="KG505" s="309"/>
      <c r="KH505" s="309"/>
      <c r="KI505" s="309"/>
      <c r="KJ505" s="309"/>
      <c r="KK505" s="309"/>
      <c r="KL505" s="309"/>
      <c r="KM505" s="309"/>
      <c r="KN505" s="309"/>
      <c r="KO505" s="309"/>
      <c r="KP505" s="309"/>
      <c r="KQ505" s="309"/>
      <c r="KR505" s="309"/>
      <c r="KS505" s="309"/>
      <c r="KT505" s="309"/>
      <c r="KU505" s="309"/>
      <c r="KV505" s="309"/>
      <c r="KW505" s="309"/>
      <c r="KX505" s="309"/>
      <c r="KY505" s="309"/>
      <c r="KZ505" s="309"/>
      <c r="LA505" s="309"/>
      <c r="LB505" s="309"/>
      <c r="LC505" s="309"/>
      <c r="LD505" s="309"/>
      <c r="LE505" s="309"/>
      <c r="LF505" s="309"/>
      <c r="LG505" s="309"/>
      <c r="LH505" s="309"/>
      <c r="LI505" s="309"/>
      <c r="LJ505" s="309"/>
      <c r="LK505" s="309"/>
      <c r="LL505" s="309"/>
      <c r="LM505" s="309"/>
      <c r="LN505" s="309"/>
      <c r="LO505" s="309"/>
      <c r="LP505" s="309"/>
      <c r="LQ505" s="309"/>
      <c r="LR505" s="309"/>
      <c r="LS505" s="309"/>
      <c r="LT505" s="309"/>
      <c r="LU505" s="309"/>
      <c r="LV505" s="309"/>
      <c r="LW505" s="309"/>
      <c r="LX505" s="309"/>
      <c r="LY505" s="309"/>
      <c r="LZ505" s="309"/>
      <c r="MA505" s="309"/>
      <c r="MB505" s="309"/>
      <c r="MC505" s="309"/>
      <c r="MD505" s="309"/>
      <c r="ME505" s="309"/>
      <c r="MF505" s="309"/>
      <c r="MG505" s="309"/>
      <c r="MH505" s="309"/>
      <c r="MI505" s="309"/>
      <c r="MJ505" s="309"/>
      <c r="MK505" s="309"/>
      <c r="ML505" s="309"/>
      <c r="MM505" s="309"/>
      <c r="MN505" s="309"/>
      <c r="MO505" s="309"/>
      <c r="MP505" s="309"/>
      <c r="MQ505" s="309"/>
      <c r="MR505" s="309"/>
      <c r="MS505" s="309"/>
      <c r="MT505" s="309"/>
      <c r="MU505" s="309"/>
      <c r="MV505" s="309"/>
      <c r="MW505" s="309"/>
      <c r="MX505" s="309"/>
      <c r="MY505" s="309"/>
      <c r="MZ505" s="309"/>
      <c r="NA505" s="309"/>
      <c r="NB505" s="309"/>
      <c r="NC505" s="309"/>
      <c r="ND505" s="309"/>
      <c r="NE505" s="309"/>
      <c r="NF505" s="309"/>
      <c r="NG505" s="309"/>
      <c r="NH505" s="309"/>
      <c r="NI505" s="309"/>
      <c r="NJ505" s="309"/>
      <c r="NK505" s="309"/>
      <c r="NL505" s="309"/>
      <c r="NM505" s="309"/>
      <c r="NN505" s="309"/>
      <c r="NO505" s="309"/>
      <c r="NP505" s="309"/>
      <c r="NQ505" s="309"/>
      <c r="NR505" s="309"/>
      <c r="NS505" s="309"/>
      <c r="NT505" s="309"/>
      <c r="NU505" s="309"/>
      <c r="NV505" s="309"/>
      <c r="NW505" s="309"/>
      <c r="NX505" s="309"/>
      <c r="NY505" s="309"/>
      <c r="NZ505" s="309"/>
      <c r="OA505" s="309"/>
      <c r="OB505" s="309"/>
      <c r="OC505" s="309"/>
      <c r="OD505" s="309"/>
      <c r="OE505" s="309"/>
      <c r="OF505" s="309"/>
      <c r="OG505" s="309"/>
      <c r="OH505" s="309"/>
      <c r="OI505" s="309"/>
      <c r="OJ505" s="309"/>
      <c r="OK505" s="309"/>
      <c r="OL505" s="309"/>
      <c r="OM505" s="309"/>
      <c r="ON505" s="309"/>
      <c r="OO505" s="309"/>
      <c r="OP505" s="309"/>
      <c r="OQ505" s="309"/>
      <c r="OR505" s="309"/>
      <c r="OS505" s="309"/>
      <c r="OT505" s="309"/>
      <c r="OU505" s="309"/>
      <c r="OV505" s="309"/>
      <c r="OW505" s="309"/>
      <c r="OX505" s="309"/>
      <c r="OY505" s="309"/>
      <c r="OZ505" s="309"/>
      <c r="PA505" s="309"/>
      <c r="PB505" s="309"/>
      <c r="PC505" s="309"/>
      <c r="PD505" s="309"/>
      <c r="PE505" s="309"/>
      <c r="PF505" s="309"/>
      <c r="PG505" s="309"/>
      <c r="PH505" s="309"/>
      <c r="PI505" s="309"/>
      <c r="PJ505" s="309"/>
      <c r="PK505" s="309"/>
      <c r="PL505" s="309"/>
      <c r="PM505" s="309"/>
      <c r="PN505" s="309"/>
      <c r="PO505" s="309"/>
      <c r="PP505" s="309"/>
      <c r="PQ505" s="309"/>
      <c r="PR505" s="309"/>
      <c r="PS505" s="309"/>
      <c r="PT505" s="309"/>
      <c r="PU505" s="309"/>
      <c r="PV505" s="309"/>
      <c r="PW505" s="309"/>
      <c r="PX505" s="309"/>
      <c r="PY505" s="309"/>
      <c r="PZ505" s="309"/>
      <c r="QA505" s="309"/>
      <c r="QB505" s="309"/>
      <c r="QC505" s="309"/>
      <c r="QD505" s="309"/>
      <c r="QE505" s="309"/>
      <c r="QF505" s="309"/>
      <c r="QG505" s="309"/>
      <c r="QH505" s="309"/>
      <c r="QI505" s="309"/>
      <c r="QJ505" s="309"/>
      <c r="QK505" s="309"/>
      <c r="QL505" s="309"/>
      <c r="QM505" s="309"/>
      <c r="QN505" s="309"/>
      <c r="QO505" s="309"/>
      <c r="QP505" s="309"/>
      <c r="QQ505" s="309"/>
      <c r="QR505" s="309"/>
      <c r="QS505" s="309"/>
      <c r="QT505" s="309"/>
      <c r="QU505" s="309"/>
      <c r="QV505" s="309"/>
      <c r="QW505" s="309"/>
      <c r="QX505" s="309"/>
      <c r="QY505" s="309"/>
      <c r="QZ505" s="309"/>
      <c r="RA505" s="309"/>
      <c r="RB505" s="309"/>
      <c r="RC505" s="309"/>
      <c r="RD505" s="309"/>
      <c r="RE505" s="309"/>
      <c r="RF505" s="309"/>
      <c r="RG505" s="309"/>
      <c r="RH505" s="309"/>
      <c r="RI505" s="309"/>
      <c r="RJ505" s="309"/>
      <c r="RK505" s="309"/>
      <c r="RL505" s="309"/>
      <c r="RM505" s="309"/>
      <c r="RN505" s="309"/>
      <c r="RO505" s="309"/>
      <c r="RP505" s="309"/>
      <c r="RQ505" s="309"/>
      <c r="RR505" s="309"/>
      <c r="RS505" s="309"/>
      <c r="RT505" s="309"/>
      <c r="RU505" s="309"/>
      <c r="RV505" s="309"/>
      <c r="RW505" s="309"/>
      <c r="RX505" s="309"/>
      <c r="RY505" s="309"/>
      <c r="RZ505" s="309"/>
      <c r="SA505" s="309"/>
      <c r="SB505" s="309"/>
      <c r="SC505" s="309"/>
      <c r="SD505" s="309"/>
      <c r="SE505" s="309"/>
      <c r="SF505" s="309"/>
      <c r="SG505" s="309"/>
      <c r="SH505" s="309"/>
      <c r="SI505" s="309"/>
      <c r="SJ505" s="309"/>
      <c r="SK505" s="309"/>
      <c r="SL505" s="309"/>
      <c r="SM505" s="309"/>
      <c r="SN505" s="309"/>
      <c r="SO505" s="309"/>
      <c r="SP505" s="309"/>
      <c r="SQ505" s="309"/>
      <c r="SR505" s="309"/>
      <c r="SS505" s="309"/>
      <c r="ST505" s="309"/>
      <c r="SU505" s="309"/>
      <c r="SV505" s="309"/>
      <c r="SW505" s="309"/>
      <c r="SX505" s="309"/>
      <c r="SY505" s="309"/>
      <c r="SZ505" s="309"/>
      <c r="TA505" s="309"/>
      <c r="TB505" s="309"/>
      <c r="TC505" s="309"/>
      <c r="TD505" s="309"/>
      <c r="TE505" s="309"/>
      <c r="TF505" s="309"/>
      <c r="TG505" s="309"/>
      <c r="TH505" s="309"/>
      <c r="TI505" s="309"/>
      <c r="TJ505" s="309"/>
      <c r="TK505" s="309"/>
      <c r="TL505" s="309"/>
      <c r="TM505" s="309"/>
      <c r="TN505" s="309"/>
      <c r="TO505" s="309"/>
      <c r="TP505" s="309"/>
      <c r="TQ505" s="309"/>
      <c r="TR505" s="309"/>
      <c r="TS505" s="309"/>
      <c r="TT505" s="309"/>
      <c r="TU505" s="309"/>
      <c r="TV505" s="309"/>
      <c r="TW505" s="309"/>
      <c r="TX505" s="309"/>
      <c r="TY505" s="309"/>
      <c r="TZ505" s="309"/>
      <c r="UA505" s="309"/>
      <c r="UB505" s="309"/>
      <c r="UC505" s="309"/>
      <c r="UD505" s="309"/>
      <c r="UE505" s="309"/>
      <c r="UF505" s="309"/>
      <c r="UG505" s="309"/>
      <c r="UH505" s="309"/>
      <c r="UI505" s="309"/>
      <c r="UJ505" s="309"/>
      <c r="UK505" s="309"/>
      <c r="UL505" s="309"/>
      <c r="UM505" s="309"/>
      <c r="UN505" s="309"/>
      <c r="UO505" s="309"/>
      <c r="UP505" s="309"/>
      <c r="UQ505" s="309"/>
      <c r="UR505" s="309"/>
      <c r="US505" s="309"/>
      <c r="UT505" s="309"/>
      <c r="UU505" s="309"/>
      <c r="UV505" s="309"/>
      <c r="UW505" s="309"/>
      <c r="UX505" s="309"/>
      <c r="UY505" s="309"/>
      <c r="UZ505" s="309"/>
      <c r="VA505" s="309"/>
      <c r="VB505" s="309"/>
      <c r="VC505" s="309"/>
      <c r="VD505" s="309"/>
      <c r="VE505" s="309"/>
      <c r="VF505" s="309"/>
      <c r="VG505" s="309"/>
      <c r="VH505" s="309"/>
      <c r="VI505" s="309"/>
      <c r="VJ505" s="309"/>
      <c r="VK505" s="309"/>
      <c r="VL505" s="309"/>
      <c r="VM505" s="309"/>
      <c r="VN505" s="309"/>
      <c r="VO505" s="309"/>
      <c r="VP505" s="309"/>
      <c r="VQ505" s="309"/>
      <c r="VR505" s="309"/>
      <c r="VS505" s="309"/>
      <c r="VT505" s="309"/>
      <c r="VU505" s="309"/>
      <c r="VV505" s="309"/>
      <c r="VW505" s="309"/>
      <c r="VX505" s="309"/>
      <c r="VY505" s="309"/>
      <c r="VZ505" s="309"/>
      <c r="WA505" s="309"/>
      <c r="WB505" s="309"/>
      <c r="WC505" s="309"/>
      <c r="WD505" s="309"/>
      <c r="WE505" s="309"/>
      <c r="WF505" s="309"/>
      <c r="WG505" s="309"/>
      <c r="WH505" s="309"/>
      <c r="WI505" s="309"/>
      <c r="WJ505" s="309"/>
      <c r="WK505" s="309"/>
      <c r="WL505" s="309"/>
      <c r="WM505" s="309"/>
      <c r="WN505" s="309"/>
      <c r="WO505" s="309"/>
      <c r="WP505" s="309"/>
      <c r="WQ505" s="309"/>
      <c r="WR505" s="309"/>
      <c r="WS505" s="309"/>
      <c r="WT505" s="309"/>
      <c r="WU505" s="309"/>
      <c r="WV505" s="309"/>
      <c r="WW505" s="309"/>
      <c r="WX505" s="309"/>
      <c r="WY505" s="309"/>
      <c r="WZ505" s="309"/>
      <c r="XA505" s="309"/>
      <c r="XB505" s="309"/>
      <c r="XC505" s="309"/>
      <c r="XD505" s="309"/>
      <c r="XE505" s="309"/>
      <c r="XF505" s="309"/>
      <c r="XG505" s="309"/>
      <c r="XH505" s="309"/>
      <c r="XI505" s="309"/>
      <c r="XJ505" s="309"/>
      <c r="XK505" s="309"/>
      <c r="XL505" s="309"/>
      <c r="XM505" s="309"/>
      <c r="XN505" s="309"/>
      <c r="XO505" s="309"/>
      <c r="XP505" s="309"/>
      <c r="XQ505" s="309"/>
      <c r="XR505" s="309"/>
      <c r="XS505" s="309"/>
      <c r="XT505" s="309"/>
      <c r="XU505" s="309"/>
      <c r="XV505" s="309"/>
      <c r="XW505" s="309"/>
      <c r="XX505" s="309"/>
      <c r="XY505" s="309"/>
      <c r="XZ505" s="309"/>
      <c r="YA505" s="309"/>
      <c r="YB505" s="309"/>
      <c r="YC505" s="309"/>
      <c r="YD505" s="309"/>
      <c r="YE505" s="309"/>
      <c r="YF505" s="309"/>
      <c r="YG505" s="309"/>
      <c r="YH505" s="309"/>
      <c r="YI505" s="309"/>
      <c r="YJ505" s="309"/>
      <c r="YK505" s="309"/>
      <c r="YL505" s="309"/>
      <c r="YM505" s="309"/>
      <c r="YN505" s="309"/>
      <c r="YO505" s="309"/>
      <c r="YP505" s="309"/>
      <c r="YQ505" s="309"/>
      <c r="YR505" s="309"/>
      <c r="YS505" s="309"/>
      <c r="YT505" s="309"/>
      <c r="YU505" s="309"/>
      <c r="YV505" s="309"/>
      <c r="YW505" s="309"/>
      <c r="YX505" s="309"/>
      <c r="YY505" s="309"/>
      <c r="YZ505" s="309"/>
      <c r="ZA505" s="309"/>
      <c r="ZB505" s="309"/>
      <c r="ZC505" s="309"/>
      <c r="ZD505" s="309"/>
      <c r="ZE505" s="309"/>
      <c r="ZF505" s="309"/>
      <c r="ZG505" s="309"/>
      <c r="ZH505" s="309"/>
      <c r="ZI505" s="309"/>
      <c r="ZJ505" s="309"/>
      <c r="ZK505" s="309"/>
      <c r="ZL505" s="309"/>
      <c r="ZM505" s="309"/>
      <c r="ZN505" s="309"/>
      <c r="ZO505" s="309"/>
      <c r="ZP505" s="309"/>
      <c r="ZQ505" s="309"/>
      <c r="ZR505" s="309"/>
      <c r="ZS505" s="309"/>
      <c r="ZT505" s="309"/>
      <c r="ZU505" s="309"/>
      <c r="ZV505" s="309"/>
      <c r="ZW505" s="309"/>
      <c r="ZX505" s="309"/>
      <c r="ZY505" s="309"/>
      <c r="ZZ505" s="309"/>
      <c r="AAA505" s="309"/>
      <c r="AAB505" s="309"/>
      <c r="AAC505" s="309"/>
      <c r="AAD505" s="309"/>
      <c r="AAE505" s="309"/>
      <c r="AAF505" s="309"/>
      <c r="AAG505" s="309"/>
      <c r="AAH505" s="309"/>
      <c r="AAI505" s="309"/>
      <c r="AAJ505" s="309"/>
      <c r="AAK505" s="309"/>
      <c r="AAL505" s="309"/>
      <c r="AAM505" s="309"/>
      <c r="AAN505" s="309"/>
      <c r="AAO505" s="309"/>
      <c r="AAP505" s="309"/>
      <c r="AAQ505" s="309"/>
      <c r="AAR505" s="309"/>
      <c r="AAS505" s="309"/>
      <c r="AAT505" s="309"/>
      <c r="AAU505" s="309"/>
      <c r="AAV505" s="309"/>
      <c r="AAW505" s="309"/>
      <c r="AAX505" s="309"/>
      <c r="AAY505" s="309"/>
      <c r="AAZ505" s="309"/>
      <c r="ABA505" s="309"/>
      <c r="ABB505" s="309"/>
      <c r="ABC505" s="309"/>
      <c r="ABD505" s="309"/>
      <c r="ABE505" s="309"/>
      <c r="ABF505" s="309"/>
      <c r="ABG505" s="309"/>
      <c r="ABH505" s="309"/>
      <c r="ABI505" s="309"/>
      <c r="ABJ505" s="309"/>
      <c r="ABK505" s="309"/>
      <c r="ABL505" s="309"/>
      <c r="ABM505" s="309"/>
      <c r="ABN505" s="309"/>
      <c r="ABO505" s="309"/>
      <c r="ABP505" s="309"/>
      <c r="ABQ505" s="309"/>
      <c r="ABR505" s="309"/>
      <c r="ABS505" s="309"/>
      <c r="ABT505" s="309"/>
      <c r="ABU505" s="309"/>
      <c r="ABV505" s="309"/>
      <c r="ABW505" s="309"/>
      <c r="ABX505" s="309"/>
      <c r="ABY505" s="309"/>
      <c r="ABZ505" s="309"/>
      <c r="ACA505" s="309"/>
      <c r="ACB505" s="309"/>
      <c r="ACC505" s="309"/>
      <c r="ACD505" s="309"/>
      <c r="ACE505" s="309"/>
      <c r="ACF505" s="309"/>
      <c r="ACG505" s="309"/>
      <c r="ACH505" s="309"/>
      <c r="ACI505" s="309"/>
      <c r="ACJ505" s="309"/>
      <c r="ACK505" s="309"/>
      <c r="ACL505" s="309"/>
      <c r="ACM505" s="309"/>
      <c r="ACN505" s="309"/>
      <c r="ACO505" s="309"/>
      <c r="ACP505" s="309"/>
      <c r="ACQ505" s="309"/>
      <c r="ACR505" s="309"/>
      <c r="ACS505" s="309"/>
      <c r="ACT505" s="309"/>
      <c r="ACU505" s="309"/>
      <c r="ACV505" s="309"/>
      <c r="ACW505" s="309"/>
      <c r="ACX505" s="309"/>
      <c r="ACY505" s="309"/>
      <c r="ACZ505" s="309"/>
      <c r="ADA505" s="309"/>
      <c r="ADB505" s="309"/>
      <c r="ADC505" s="309"/>
      <c r="ADD505" s="309"/>
      <c r="ADE505" s="309"/>
      <c r="ADF505" s="309"/>
      <c r="ADG505" s="309"/>
      <c r="ADH505" s="309"/>
      <c r="ADI505" s="309"/>
      <c r="ADJ505" s="309"/>
      <c r="ADK505" s="309"/>
      <c r="ADL505" s="309"/>
      <c r="ADM505" s="309"/>
      <c r="ADN505" s="309"/>
      <c r="ADO505" s="309"/>
      <c r="ADP505" s="309"/>
      <c r="ADQ505" s="309"/>
      <c r="ADR505" s="309"/>
      <c r="ADS505" s="309"/>
      <c r="ADT505" s="309"/>
      <c r="ADU505" s="309"/>
      <c r="ADV505" s="309"/>
      <c r="ADW505" s="309"/>
      <c r="ADX505" s="309"/>
      <c r="ADY505" s="309"/>
      <c r="ADZ505" s="309"/>
      <c r="AEA505" s="309"/>
      <c r="AEB505" s="309"/>
      <c r="AEC505" s="309"/>
      <c r="AED505" s="309"/>
      <c r="AEE505" s="309"/>
      <c r="AEF505" s="309"/>
      <c r="AEG505" s="309"/>
      <c r="AEH505" s="309"/>
      <c r="AEI505" s="309"/>
      <c r="AEJ505" s="309"/>
      <c r="AEK505" s="309"/>
      <c r="AEL505" s="309"/>
      <c r="AEM505" s="309"/>
      <c r="AEN505" s="309"/>
      <c r="AEO505" s="309"/>
      <c r="AEP505" s="309"/>
      <c r="AEQ505" s="309"/>
      <c r="AER505" s="309"/>
      <c r="AES505" s="309"/>
      <c r="AET505" s="309"/>
      <c r="AEU505" s="309"/>
      <c r="AEV505" s="309"/>
      <c r="AEW505" s="309"/>
      <c r="AEX505" s="309"/>
      <c r="AEY505" s="309"/>
      <c r="AEZ505" s="309"/>
      <c r="AFA505" s="309"/>
      <c r="AFB505" s="309"/>
      <c r="AFC505" s="309"/>
      <c r="AFD505" s="309"/>
      <c r="AFE505" s="309"/>
      <c r="AFF505" s="309"/>
      <c r="AFG505" s="309"/>
      <c r="AFH505" s="309"/>
      <c r="AFI505" s="309"/>
      <c r="AFJ505" s="309"/>
      <c r="AFK505" s="309"/>
      <c r="AFL505" s="309"/>
      <c r="AFM505" s="309"/>
      <c r="AFN505" s="309"/>
      <c r="AFO505" s="309"/>
      <c r="AFP505" s="309"/>
      <c r="AFQ505" s="309"/>
      <c r="AFR505" s="309"/>
      <c r="AFS505" s="309"/>
      <c r="AFT505" s="309"/>
      <c r="AFU505" s="309"/>
      <c r="AFV505" s="309"/>
      <c r="AFW505" s="309"/>
      <c r="AFX505" s="309"/>
      <c r="AFY505" s="309"/>
      <c r="AFZ505" s="309"/>
      <c r="AGA505" s="309"/>
      <c r="AGB505" s="309"/>
      <c r="AGC505" s="309"/>
      <c r="AGD505" s="309"/>
      <c r="AGE505" s="309"/>
      <c r="AGF505" s="309"/>
      <c r="AGG505" s="309"/>
      <c r="AGH505" s="309"/>
      <c r="AGI505" s="309"/>
      <c r="AGJ505" s="309"/>
      <c r="AGK505" s="309"/>
      <c r="AGL505" s="309"/>
      <c r="AGM505" s="309"/>
      <c r="AGN505" s="309"/>
      <c r="AGO505" s="309"/>
      <c r="AGP505" s="309"/>
      <c r="AGQ505" s="309"/>
      <c r="AGR505" s="309"/>
      <c r="AGS505" s="309"/>
      <c r="AGT505" s="309"/>
      <c r="AGU505" s="309"/>
      <c r="AGV505" s="309"/>
      <c r="AGW505" s="309"/>
      <c r="AGX505" s="309"/>
      <c r="AGY505" s="309"/>
      <c r="AGZ505" s="309"/>
      <c r="AHA505" s="309"/>
      <c r="AHB505" s="309"/>
      <c r="AHC505" s="309"/>
      <c r="AHD505" s="309"/>
      <c r="AHE505" s="309"/>
      <c r="AHF505" s="309"/>
      <c r="AHG505" s="309"/>
      <c r="AHH505" s="309"/>
      <c r="AHI505" s="309"/>
      <c r="AHJ505" s="309"/>
      <c r="AHK505" s="309"/>
      <c r="AHL505" s="309"/>
      <c r="AHM505" s="309"/>
      <c r="AHN505" s="309"/>
      <c r="AHO505" s="309"/>
      <c r="AHP505" s="309"/>
      <c r="AHQ505" s="309"/>
      <c r="AHR505" s="309"/>
      <c r="AHS505" s="309"/>
      <c r="AHT505" s="309"/>
      <c r="AHU505" s="309"/>
      <c r="AHV505" s="309"/>
      <c r="AHW505" s="309"/>
      <c r="AHX505" s="309"/>
      <c r="AHY505" s="309"/>
      <c r="AHZ505" s="309"/>
      <c r="AIA505" s="309"/>
      <c r="AIB505" s="309"/>
      <c r="AIC505" s="309"/>
      <c r="AID505" s="309"/>
      <c r="AIE505" s="309"/>
      <c r="AIF505" s="309"/>
      <c r="AIG505" s="309"/>
      <c r="AIH505" s="309"/>
      <c r="AII505" s="309"/>
      <c r="AIJ505" s="309"/>
      <c r="AIK505" s="309"/>
      <c r="AIL505" s="309"/>
      <c r="AIM505" s="309"/>
      <c r="AIN505" s="309"/>
      <c r="AIO505" s="309"/>
      <c r="AIP505" s="309"/>
      <c r="AIQ505" s="309"/>
      <c r="AIR505" s="309"/>
      <c r="AIS505" s="309"/>
      <c r="AIT505" s="309"/>
      <c r="AIU505" s="309"/>
      <c r="AIV505" s="309"/>
      <c r="AIW505" s="309"/>
      <c r="AIX505" s="309"/>
      <c r="AIY505" s="309"/>
      <c r="AIZ505" s="309"/>
      <c r="AJA505" s="309"/>
      <c r="AJB505" s="309"/>
      <c r="AJC505" s="309"/>
      <c r="AJD505" s="309"/>
      <c r="AJE505" s="309"/>
      <c r="AJF505" s="309"/>
      <c r="AJG505" s="309"/>
      <c r="AJH505" s="309"/>
      <c r="AJI505" s="309"/>
      <c r="AJJ505" s="309"/>
      <c r="AJK505" s="309"/>
      <c r="AJL505" s="309"/>
      <c r="AJM505" s="309"/>
      <c r="AJN505" s="309"/>
      <c r="AJO505" s="309"/>
      <c r="AJP505" s="309"/>
      <c r="AJQ505" s="309"/>
      <c r="AJR505" s="309"/>
      <c r="AJS505" s="309"/>
      <c r="AJT505" s="309"/>
      <c r="AJU505" s="309"/>
      <c r="AJV505" s="309"/>
      <c r="AJW505" s="309"/>
      <c r="AJX505" s="309"/>
      <c r="AJY505" s="309"/>
      <c r="AJZ505" s="309"/>
      <c r="AKA505" s="309"/>
      <c r="AKB505" s="309"/>
      <c r="AKC505" s="309"/>
      <c r="AKD505" s="309"/>
      <c r="AKE505" s="309"/>
      <c r="AKF505" s="309"/>
      <c r="AKG505" s="309"/>
      <c r="AKH505" s="309"/>
      <c r="AKI505" s="309"/>
      <c r="AKJ505" s="309"/>
      <c r="AKK505" s="309"/>
      <c r="AKL505" s="309"/>
      <c r="AKM505" s="309"/>
      <c r="AKN505" s="309"/>
      <c r="AKO505" s="309"/>
      <c r="AKP505" s="309"/>
      <c r="AKQ505" s="309"/>
      <c r="AKR505" s="309"/>
      <c r="AKS505" s="309"/>
      <c r="AKT505" s="309"/>
      <c r="AKU505" s="309"/>
      <c r="AKV505" s="309"/>
      <c r="AKW505" s="309"/>
      <c r="AKX505" s="309"/>
      <c r="AKY505" s="309"/>
      <c r="AKZ505" s="309"/>
      <c r="ALA505" s="309"/>
      <c r="ALB505" s="309"/>
      <c r="ALC505" s="309"/>
      <c r="ALD505" s="309"/>
      <c r="ALE505" s="309"/>
      <c r="ALF505" s="309"/>
      <c r="ALG505" s="309"/>
      <c r="ALH505" s="309"/>
      <c r="ALI505" s="309"/>
      <c r="ALJ505" s="309"/>
      <c r="ALK505" s="309"/>
      <c r="ALL505" s="309"/>
      <c r="ALM505" s="309"/>
      <c r="ALN505" s="309"/>
      <c r="ALO505" s="309"/>
      <c r="ALP505" s="309"/>
      <c r="ALQ505" s="309"/>
      <c r="ALR505" s="309"/>
      <c r="ALS505" s="309"/>
      <c r="ALT505" s="309"/>
      <c r="ALU505" s="309"/>
      <c r="ALV505" s="309"/>
      <c r="ALW505" s="309"/>
      <c r="ALX505" s="309"/>
      <c r="ALY505" s="309"/>
      <c r="ALZ505" s="309"/>
      <c r="AMA505" s="309"/>
      <c r="AMB505" s="309"/>
      <c r="AMC505" s="309"/>
      <c r="AMD505" s="309"/>
      <c r="AME505" s="309"/>
      <c r="AMF505" s="309"/>
      <c r="AMG505" s="309"/>
      <c r="AMH505" s="309"/>
      <c r="AMI505" s="309"/>
      <c r="AMJ505" s="309"/>
      <c r="AMK505" s="309"/>
      <c r="AML505" s="309"/>
      <c r="AMM505" s="309"/>
      <c r="AMN505" s="309"/>
      <c r="AMO505" s="309"/>
      <c r="AMP505" s="309"/>
      <c r="AMQ505" s="309"/>
      <c r="AMR505" s="309"/>
      <c r="AMS505" s="309"/>
      <c r="AMT505" s="309"/>
      <c r="AMU505" s="309"/>
      <c r="AMV505" s="309"/>
      <c r="AMW505" s="309"/>
      <c r="AMX505" s="309"/>
      <c r="AMY505" s="309"/>
      <c r="AMZ505" s="309"/>
      <c r="ANA505" s="309"/>
      <c r="ANB505" s="309"/>
      <c r="ANC505" s="309"/>
      <c r="AND505" s="309"/>
      <c r="ANE505" s="309"/>
      <c r="ANF505" s="309"/>
      <c r="ANG505" s="309"/>
      <c r="ANH505" s="309"/>
      <c r="ANI505" s="309"/>
      <c r="ANJ505" s="309"/>
      <c r="ANK505" s="309"/>
      <c r="ANL505" s="309"/>
      <c r="ANM505" s="309"/>
      <c r="ANN505" s="309"/>
      <c r="ANO505" s="309"/>
      <c r="ANP505" s="309"/>
      <c r="ANQ505" s="309"/>
      <c r="ANR505" s="309"/>
      <c r="ANS505" s="309"/>
      <c r="ANT505" s="309"/>
      <c r="ANU505" s="309"/>
      <c r="ANV505" s="309"/>
      <c r="ANW505" s="309"/>
      <c r="ANX505" s="309"/>
      <c r="ANY505" s="309"/>
      <c r="ANZ505" s="309"/>
      <c r="AOA505" s="309"/>
      <c r="AOB505" s="309"/>
      <c r="AOC505" s="309"/>
      <c r="AOD505" s="309"/>
      <c r="AOE505" s="309"/>
      <c r="AOF505" s="309"/>
      <c r="AOG505" s="309"/>
      <c r="AOH505" s="309"/>
      <c r="AOI505" s="309"/>
      <c r="AOJ505" s="309"/>
      <c r="AOK505" s="309"/>
      <c r="AOL505" s="309"/>
      <c r="AOM505" s="309"/>
      <c r="AON505" s="309"/>
      <c r="AOO505" s="309"/>
      <c r="AOP505" s="309"/>
      <c r="AOQ505" s="309"/>
      <c r="AOR505" s="309"/>
      <c r="AOS505" s="309"/>
      <c r="AOT505" s="309"/>
      <c r="AOU505" s="309"/>
      <c r="AOV505" s="309"/>
      <c r="AOW505" s="309"/>
      <c r="AOX505" s="309"/>
      <c r="AOY505" s="309"/>
      <c r="AOZ505" s="309"/>
      <c r="APA505" s="309"/>
      <c r="APB505" s="309"/>
      <c r="APC505" s="309"/>
      <c r="APD505" s="309"/>
      <c r="APE505" s="309"/>
      <c r="APF505" s="309"/>
      <c r="APG505" s="309"/>
      <c r="APH505" s="309"/>
      <c r="API505" s="309"/>
      <c r="APJ505" s="309"/>
      <c r="APK505" s="309"/>
      <c r="APL505" s="309"/>
      <c r="APM505" s="309"/>
      <c r="APN505" s="309"/>
      <c r="APO505" s="309"/>
      <c r="APP505" s="309"/>
      <c r="APQ505" s="309"/>
      <c r="APR505" s="309"/>
      <c r="APS505" s="309"/>
      <c r="APT505" s="309"/>
      <c r="APU505" s="309"/>
      <c r="APV505" s="309"/>
      <c r="APW505" s="309"/>
      <c r="APX505" s="309"/>
      <c r="APY505" s="309"/>
      <c r="APZ505" s="309"/>
      <c r="AQA505" s="309"/>
      <c r="AQB505" s="309"/>
      <c r="AQC505" s="309"/>
      <c r="AQD505" s="309"/>
      <c r="AQE505" s="309"/>
      <c r="AQF505" s="309"/>
      <c r="AQG505" s="309"/>
      <c r="AQH505" s="309"/>
      <c r="AQI505" s="309"/>
      <c r="AQJ505" s="309"/>
      <c r="AQK505" s="309"/>
      <c r="AQL505" s="309"/>
      <c r="AQM505" s="309"/>
      <c r="AQN505" s="309"/>
      <c r="AQO505" s="309"/>
      <c r="AQP505" s="309"/>
      <c r="AQQ505" s="309"/>
      <c r="AQR505" s="309"/>
      <c r="AQS505" s="309"/>
      <c r="AQT505" s="309"/>
      <c r="AQU505" s="309"/>
      <c r="AQV505" s="309"/>
      <c r="AQW505" s="309"/>
      <c r="AQX505" s="309"/>
      <c r="AQY505" s="309"/>
      <c r="AQZ505" s="309"/>
      <c r="ARA505" s="309"/>
      <c r="ARB505" s="309"/>
      <c r="ARC505" s="309"/>
      <c r="ARD505" s="309"/>
      <c r="ARE505" s="309"/>
      <c r="ARF505" s="309"/>
      <c r="ARG505" s="309"/>
      <c r="ARH505" s="309"/>
      <c r="ARI505" s="309"/>
      <c r="ARJ505" s="309"/>
      <c r="ARK505" s="309"/>
      <c r="ARL505" s="309"/>
      <c r="ARM505" s="309"/>
      <c r="ARN505" s="309"/>
      <c r="ARO505" s="309"/>
      <c r="ARP505" s="309"/>
      <c r="ARQ505" s="309"/>
      <c r="ARR505" s="309"/>
      <c r="ARS505" s="309"/>
      <c r="ART505" s="309"/>
      <c r="ARU505" s="309"/>
      <c r="ARV505" s="309"/>
      <c r="ARW505" s="309"/>
      <c r="ARX505" s="309"/>
      <c r="ARY505" s="309"/>
      <c r="ARZ505" s="309"/>
      <c r="ASA505" s="309"/>
      <c r="ASB505" s="309"/>
      <c r="ASC505" s="309"/>
      <c r="ASD505" s="309"/>
      <c r="ASE505" s="309"/>
      <c r="ASF505" s="309"/>
      <c r="ASG505" s="309"/>
      <c r="ASH505" s="309"/>
      <c r="ASI505" s="309"/>
      <c r="ASJ505" s="309"/>
      <c r="ASK505" s="309"/>
      <c r="ASL505" s="309"/>
      <c r="ASM505" s="309"/>
      <c r="ASN505" s="309"/>
      <c r="ASO505" s="309"/>
      <c r="ASP505" s="309"/>
      <c r="ASQ505" s="309"/>
      <c r="ASR505" s="309"/>
      <c r="ASS505" s="309"/>
      <c r="AST505" s="309"/>
      <c r="ASU505" s="309"/>
      <c r="ASV505" s="309"/>
      <c r="ASW505" s="309"/>
      <c r="ASX505" s="309"/>
      <c r="ASY505" s="309"/>
      <c r="ASZ505" s="309"/>
      <c r="ATA505" s="309"/>
      <c r="ATB505" s="309"/>
      <c r="ATC505" s="309"/>
      <c r="ATD505" s="309"/>
      <c r="ATE505" s="309"/>
      <c r="ATF505" s="309"/>
      <c r="ATG505" s="309"/>
      <c r="ATH505" s="309"/>
      <c r="ATI505" s="309"/>
      <c r="ATJ505" s="309"/>
      <c r="ATK505" s="309"/>
      <c r="ATL505" s="309"/>
      <c r="ATM505" s="309"/>
      <c r="ATN505" s="309"/>
      <c r="ATO505" s="309"/>
      <c r="ATP505" s="309"/>
      <c r="ATQ505" s="309"/>
      <c r="ATR505" s="309"/>
      <c r="ATS505" s="309"/>
      <c r="ATT505" s="309"/>
      <c r="ATU505" s="309"/>
      <c r="ATV505" s="309"/>
      <c r="ATW505" s="309"/>
      <c r="ATX505" s="309"/>
      <c r="ATY505" s="309"/>
      <c r="ATZ505" s="309"/>
      <c r="AUA505" s="309"/>
      <c r="AUB505" s="309"/>
      <c r="AUC505" s="309"/>
      <c r="AUD505" s="309"/>
      <c r="AUE505" s="309"/>
      <c r="AUF505" s="309"/>
      <c r="AUG505" s="309"/>
      <c r="AUH505" s="309"/>
      <c r="AUI505" s="309"/>
      <c r="AUJ505" s="309"/>
      <c r="AUK505" s="309"/>
      <c r="AUL505" s="309"/>
      <c r="AUM505" s="309"/>
      <c r="AUN505" s="309"/>
      <c r="AUO505" s="309"/>
      <c r="AUP505" s="309"/>
      <c r="AUQ505" s="309"/>
      <c r="AUR505" s="309"/>
      <c r="AUS505" s="309"/>
      <c r="AUT505" s="309"/>
      <c r="AUU505" s="309"/>
      <c r="AUV505" s="309"/>
      <c r="AUW505" s="309"/>
      <c r="AUX505" s="309"/>
      <c r="AUY505" s="309"/>
      <c r="AUZ505" s="309"/>
      <c r="AVA505" s="309"/>
      <c r="AVB505" s="309"/>
      <c r="AVC505" s="309"/>
      <c r="AVD505" s="309"/>
      <c r="AVE505" s="309"/>
      <c r="AVF505" s="309"/>
      <c r="AVG505" s="309"/>
      <c r="AVH505" s="309"/>
      <c r="AVI505" s="309"/>
      <c r="AVJ505" s="309"/>
      <c r="AVK505" s="309"/>
      <c r="AVL505" s="309"/>
      <c r="AVM505" s="309"/>
      <c r="AVN505" s="309"/>
      <c r="AVO505" s="309"/>
      <c r="AVP505" s="309"/>
      <c r="AVQ505" s="309"/>
      <c r="AVR505" s="309"/>
      <c r="AVS505" s="309"/>
      <c r="AVT505" s="309"/>
      <c r="AVU505" s="309"/>
      <c r="AVV505" s="309"/>
      <c r="AVW505" s="309"/>
      <c r="AVX505" s="309"/>
      <c r="AVY505" s="309"/>
      <c r="AVZ505" s="309"/>
      <c r="AWA505" s="309"/>
      <c r="AWB505" s="309"/>
      <c r="AWC505" s="309"/>
      <c r="AWD505" s="309"/>
      <c r="AWE505" s="309"/>
      <c r="AWF505" s="309"/>
      <c r="AWG505" s="309"/>
      <c r="AWH505" s="309"/>
      <c r="AWI505" s="309"/>
      <c r="AWJ505" s="309"/>
      <c r="AWK505" s="309"/>
      <c r="AWL505" s="309"/>
      <c r="AWM505" s="309"/>
      <c r="AWN505" s="309"/>
      <c r="AWO505" s="309"/>
      <c r="AWP505" s="309"/>
      <c r="AWQ505" s="309"/>
      <c r="AWR505" s="309"/>
      <c r="AWS505" s="309"/>
      <c r="AWT505" s="309"/>
      <c r="AWU505" s="309"/>
      <c r="AWV505" s="309"/>
      <c r="AWW505" s="309"/>
      <c r="AWX505" s="309"/>
      <c r="AWY505" s="309"/>
      <c r="AWZ505" s="309"/>
      <c r="AXA505" s="309"/>
      <c r="AXB505" s="309"/>
      <c r="AXC505" s="309"/>
      <c r="AXD505" s="309"/>
      <c r="AXE505" s="309"/>
      <c r="AXF505" s="309"/>
      <c r="AXG505" s="309"/>
      <c r="AXH505" s="309"/>
      <c r="AXI505" s="309"/>
      <c r="AXJ505" s="309"/>
      <c r="AXK505" s="309"/>
      <c r="AXL505" s="309"/>
      <c r="AXM505" s="309"/>
      <c r="AXN505" s="309"/>
      <c r="AXO505" s="309"/>
      <c r="AXP505" s="309"/>
      <c r="AXQ505" s="309"/>
      <c r="AXR505" s="309"/>
      <c r="AXS505" s="309"/>
      <c r="AXT505" s="309"/>
      <c r="AXU505" s="309"/>
      <c r="AXV505" s="309"/>
      <c r="AXW505" s="309"/>
      <c r="AXX505" s="309"/>
      <c r="AXY505" s="309"/>
      <c r="AXZ505" s="309"/>
      <c r="AYA505" s="309"/>
      <c r="AYB505" s="309"/>
      <c r="AYC505" s="309"/>
      <c r="AYD505" s="309"/>
      <c r="AYE505" s="309"/>
      <c r="AYF505" s="309"/>
      <c r="AYG505" s="309"/>
      <c r="AYH505" s="309"/>
      <c r="AYI505" s="309"/>
      <c r="AYJ505" s="309"/>
      <c r="AYK505" s="309"/>
      <c r="AYL505" s="309"/>
      <c r="AYM505" s="309"/>
      <c r="AYN505" s="309"/>
      <c r="AYO505" s="309"/>
      <c r="AYP505" s="309"/>
      <c r="AYQ505" s="309"/>
      <c r="AYR505" s="309"/>
      <c r="AYS505" s="309"/>
      <c r="AYT505" s="309"/>
      <c r="AYU505" s="309"/>
      <c r="AYV505" s="309"/>
      <c r="AYW505" s="309"/>
      <c r="AYX505" s="309"/>
      <c r="AYY505" s="309"/>
      <c r="AYZ505" s="309"/>
      <c r="AZA505" s="309"/>
      <c r="AZB505" s="309"/>
      <c r="AZC505" s="309"/>
      <c r="AZD505" s="309"/>
      <c r="AZE505" s="309"/>
      <c r="AZF505" s="309"/>
      <c r="AZG505" s="309"/>
      <c r="AZH505" s="309"/>
      <c r="AZI505" s="309"/>
      <c r="AZJ505" s="309"/>
      <c r="AZK505" s="309"/>
      <c r="AZL505" s="309"/>
      <c r="AZM505" s="309"/>
      <c r="AZN505" s="309"/>
      <c r="AZO505" s="309"/>
      <c r="AZP505" s="309"/>
      <c r="AZQ505" s="309"/>
      <c r="AZR505" s="309"/>
      <c r="AZS505" s="309"/>
      <c r="AZT505" s="309"/>
      <c r="AZU505" s="309"/>
      <c r="AZV505" s="309"/>
      <c r="AZW505" s="309"/>
      <c r="AZX505" s="309"/>
      <c r="AZY505" s="309"/>
      <c r="AZZ505" s="309"/>
      <c r="BAA505" s="309"/>
      <c r="BAB505" s="309"/>
      <c r="BAC505" s="309"/>
      <c r="BAD505" s="309"/>
      <c r="BAE505" s="309"/>
      <c r="BAF505" s="309"/>
      <c r="BAG505" s="309"/>
      <c r="BAH505" s="309"/>
      <c r="BAI505" s="309"/>
      <c r="BAJ505" s="309"/>
      <c r="BAK505" s="309"/>
      <c r="BAL505" s="309"/>
      <c r="BAM505" s="309"/>
      <c r="BAN505" s="309"/>
      <c r="BAO505" s="309"/>
      <c r="BAP505" s="309"/>
      <c r="BAQ505" s="309"/>
      <c r="BAR505" s="309"/>
      <c r="BAS505" s="309"/>
      <c r="BAT505" s="309"/>
      <c r="BAU505" s="309"/>
      <c r="BAV505" s="309"/>
      <c r="BAW505" s="309"/>
      <c r="BAX505" s="309"/>
      <c r="BAY505" s="309"/>
      <c r="BAZ505" s="309"/>
      <c r="BBA505" s="309"/>
      <c r="BBB505" s="309"/>
      <c r="BBC505" s="309"/>
      <c r="BBD505" s="309"/>
      <c r="BBE505" s="309"/>
      <c r="BBF505" s="309"/>
      <c r="BBG505" s="309"/>
      <c r="BBH505" s="309"/>
      <c r="BBI505" s="309"/>
      <c r="BBJ505" s="309"/>
      <c r="BBK505" s="309"/>
      <c r="BBL505" s="309"/>
      <c r="BBM505" s="309"/>
      <c r="BBN505" s="309"/>
      <c r="BBO505" s="309"/>
      <c r="BBP505" s="309"/>
      <c r="BBQ505" s="309"/>
      <c r="BBR505" s="309"/>
      <c r="BBS505" s="309"/>
      <c r="BBT505" s="309"/>
      <c r="BBU505" s="309"/>
      <c r="BBV505" s="309"/>
      <c r="BBW505" s="309"/>
      <c r="BBX505" s="309"/>
      <c r="BBY505" s="309"/>
      <c r="BBZ505" s="309"/>
      <c r="BCA505" s="309"/>
      <c r="BCB505" s="309"/>
      <c r="BCC505" s="309"/>
      <c r="BCD505" s="309"/>
      <c r="BCE505" s="309"/>
      <c r="BCF505" s="309"/>
      <c r="BCG505" s="309"/>
      <c r="BCH505" s="309"/>
      <c r="BCI505" s="309"/>
      <c r="BCJ505" s="309"/>
      <c r="BCK505" s="309"/>
      <c r="BCL505" s="309"/>
      <c r="BCM505" s="309"/>
      <c r="BCN505" s="309"/>
      <c r="BCO505" s="309"/>
      <c r="BCP505" s="309"/>
      <c r="BCQ505" s="309"/>
      <c r="BCR505" s="309"/>
      <c r="BCS505" s="309"/>
      <c r="BCT505" s="309"/>
      <c r="BCU505" s="309"/>
      <c r="BCV505" s="309"/>
      <c r="BCW505" s="309"/>
      <c r="BCX505" s="309"/>
      <c r="BCY505" s="309"/>
      <c r="BCZ505" s="309"/>
      <c r="BDA505" s="309"/>
      <c r="BDB505" s="309"/>
      <c r="BDC505" s="309"/>
      <c r="BDD505" s="309"/>
      <c r="BDE505" s="309"/>
      <c r="BDF505" s="309"/>
      <c r="BDG505" s="309"/>
      <c r="BDH505" s="309"/>
      <c r="BDI505" s="309"/>
      <c r="BDJ505" s="309"/>
      <c r="BDK505" s="309"/>
      <c r="BDL505" s="309"/>
      <c r="BDM505" s="309"/>
      <c r="BDN505" s="309"/>
      <c r="BDO505" s="309"/>
      <c r="BDP505" s="309"/>
      <c r="BDQ505" s="309"/>
      <c r="BDR505" s="309"/>
      <c r="BDS505" s="309"/>
      <c r="BDT505" s="309"/>
      <c r="BDU505" s="309"/>
      <c r="BDV505" s="309"/>
      <c r="BDW505" s="309"/>
      <c r="BDX505" s="309"/>
      <c r="BDY505" s="309"/>
      <c r="BDZ505" s="309"/>
      <c r="BEA505" s="309"/>
      <c r="BEB505" s="309"/>
      <c r="BEC505" s="309"/>
      <c r="BED505" s="309"/>
      <c r="BEE505" s="309"/>
      <c r="BEF505" s="309"/>
      <c r="BEG505" s="309"/>
      <c r="BEH505" s="309"/>
      <c r="BEI505" s="309"/>
      <c r="BEJ505" s="309"/>
      <c r="BEK505" s="309"/>
      <c r="BEL505" s="309"/>
      <c r="BEM505" s="309"/>
      <c r="BEN505" s="309"/>
      <c r="BEO505" s="309"/>
      <c r="BEP505" s="309"/>
      <c r="BEQ505" s="309"/>
      <c r="BER505" s="309"/>
      <c r="BES505" s="309"/>
      <c r="BET505" s="309"/>
      <c r="BEU505" s="309"/>
      <c r="BEV505" s="309"/>
      <c r="BEW505" s="309"/>
      <c r="BEX505" s="309"/>
      <c r="BEY505" s="309"/>
      <c r="BEZ505" s="309"/>
      <c r="BFA505" s="309"/>
      <c r="BFB505" s="309"/>
      <c r="BFC505" s="309"/>
      <c r="BFD505" s="309"/>
      <c r="BFE505" s="309"/>
      <c r="BFF505" s="309"/>
      <c r="BFG505" s="309"/>
      <c r="BFH505" s="309"/>
      <c r="BFI505" s="309"/>
      <c r="BFJ505" s="309"/>
      <c r="BFK505" s="309"/>
      <c r="BFL505" s="309"/>
      <c r="BFM505" s="309"/>
      <c r="BFN505" s="309"/>
      <c r="BFO505" s="309"/>
      <c r="BFP505" s="309"/>
      <c r="BFQ505" s="309"/>
      <c r="BFR505" s="309"/>
      <c r="BFS505" s="309"/>
      <c r="BFT505" s="309"/>
      <c r="BFU505" s="309"/>
      <c r="BFV505" s="309"/>
      <c r="BFW505" s="309"/>
      <c r="BFX505" s="309"/>
      <c r="BFY505" s="309"/>
      <c r="BFZ505" s="309"/>
      <c r="BGA505" s="309"/>
      <c r="BGB505" s="309"/>
      <c r="BGC505" s="309"/>
      <c r="BGD505" s="309"/>
      <c r="BGE505" s="309"/>
      <c r="BGF505" s="309"/>
      <c r="BGG505" s="309"/>
      <c r="BGH505" s="309"/>
    </row>
    <row r="506" spans="6:1542" s="18" customFormat="1" ht="14.45" customHeight="1" x14ac:dyDescent="0.25">
      <c r="F506" s="68"/>
      <c r="Y506" s="68"/>
      <c r="AC506" s="309"/>
      <c r="AD506" s="309"/>
      <c r="AE506" s="309"/>
      <c r="AF506" s="309"/>
      <c r="AG506" s="309"/>
      <c r="AH506" s="309"/>
      <c r="AI506" s="309"/>
      <c r="AJ506" s="309"/>
      <c r="AK506" s="309"/>
      <c r="AL506" s="309"/>
      <c r="AM506" s="309"/>
      <c r="AN506" s="309"/>
      <c r="AO506" s="309"/>
      <c r="AP506" s="309"/>
      <c r="AQ506" s="309"/>
      <c r="AR506" s="309"/>
      <c r="AS506" s="309"/>
      <c r="AT506" s="309"/>
      <c r="AU506" s="309"/>
      <c r="AV506" s="309"/>
      <c r="AW506" s="309"/>
      <c r="AX506" s="309"/>
      <c r="AY506" s="309"/>
      <c r="AZ506" s="309"/>
      <c r="BA506" s="309"/>
      <c r="BB506" s="309"/>
      <c r="BC506" s="309"/>
      <c r="BD506" s="309"/>
      <c r="BE506" s="309"/>
      <c r="BF506" s="309"/>
      <c r="BG506" s="309"/>
      <c r="BH506" s="309"/>
      <c r="BI506" s="309"/>
      <c r="BJ506" s="309"/>
      <c r="BK506" s="309"/>
      <c r="BL506" s="309"/>
      <c r="BM506" s="309"/>
      <c r="BN506" s="309"/>
      <c r="BO506" s="309"/>
      <c r="BP506" s="309"/>
      <c r="BQ506" s="309"/>
      <c r="BR506" s="309"/>
      <c r="BS506" s="309"/>
      <c r="BT506" s="309"/>
      <c r="BU506" s="309"/>
      <c r="BV506" s="309"/>
      <c r="BW506" s="309"/>
      <c r="BX506" s="309"/>
      <c r="BY506" s="309"/>
      <c r="BZ506" s="309"/>
      <c r="CA506" s="309"/>
      <c r="CB506" s="309"/>
      <c r="CC506" s="309"/>
      <c r="CD506" s="309"/>
      <c r="CE506" s="309"/>
      <c r="CF506" s="309"/>
      <c r="CG506" s="309"/>
      <c r="CH506" s="309"/>
      <c r="CI506" s="309"/>
      <c r="CJ506" s="309"/>
      <c r="CK506" s="309"/>
      <c r="CL506" s="309"/>
      <c r="CM506" s="309"/>
      <c r="CN506" s="309"/>
      <c r="CO506" s="309"/>
      <c r="CP506" s="309"/>
      <c r="CQ506" s="309"/>
      <c r="CR506" s="309"/>
      <c r="CS506" s="309"/>
      <c r="CT506" s="309"/>
      <c r="CU506" s="309"/>
      <c r="CV506" s="309"/>
      <c r="CW506" s="309"/>
      <c r="CX506" s="309"/>
      <c r="CY506" s="309"/>
      <c r="CZ506" s="309"/>
      <c r="DA506" s="309"/>
      <c r="DB506" s="309"/>
      <c r="DC506" s="309"/>
      <c r="DD506" s="309"/>
      <c r="DE506" s="309"/>
      <c r="DF506" s="309"/>
      <c r="DG506" s="309"/>
      <c r="DH506" s="309"/>
      <c r="DI506" s="309"/>
      <c r="DJ506" s="309"/>
      <c r="DK506" s="309"/>
      <c r="DL506" s="309"/>
      <c r="DM506" s="309"/>
      <c r="DN506" s="309"/>
      <c r="DO506" s="309"/>
      <c r="DP506" s="309"/>
      <c r="DQ506" s="309"/>
      <c r="DR506" s="309"/>
      <c r="DS506" s="309"/>
      <c r="DT506" s="309"/>
      <c r="DU506" s="309"/>
      <c r="DV506" s="309"/>
      <c r="DW506" s="309"/>
      <c r="DX506" s="309"/>
      <c r="DY506" s="309"/>
      <c r="DZ506" s="309"/>
      <c r="EA506" s="309"/>
      <c r="EB506" s="309"/>
      <c r="EC506" s="309"/>
      <c r="ED506" s="309"/>
      <c r="EE506" s="309"/>
      <c r="EF506" s="309"/>
      <c r="EG506" s="309"/>
      <c r="EH506" s="309"/>
      <c r="EI506" s="309"/>
      <c r="EJ506" s="309"/>
      <c r="EK506" s="309"/>
      <c r="EL506" s="309"/>
      <c r="EM506" s="309"/>
      <c r="EN506" s="309"/>
      <c r="EO506" s="309"/>
      <c r="EP506" s="309"/>
      <c r="EQ506" s="309"/>
      <c r="ER506" s="309"/>
      <c r="ES506" s="309"/>
      <c r="ET506" s="309"/>
      <c r="EU506" s="309"/>
      <c r="EV506" s="309"/>
      <c r="EW506" s="309"/>
      <c r="EX506" s="309"/>
      <c r="EY506" s="309"/>
      <c r="EZ506" s="309"/>
      <c r="FA506" s="309"/>
      <c r="FB506" s="309"/>
      <c r="FC506" s="309"/>
      <c r="FD506" s="309"/>
      <c r="FE506" s="309"/>
      <c r="FF506" s="309"/>
      <c r="FG506" s="309"/>
      <c r="FH506" s="309"/>
      <c r="FI506" s="309"/>
      <c r="FJ506" s="309"/>
      <c r="FK506" s="309"/>
      <c r="FL506" s="309"/>
      <c r="FM506" s="309"/>
      <c r="FN506" s="309"/>
      <c r="FO506" s="309"/>
      <c r="FP506" s="309"/>
      <c r="FQ506" s="309"/>
      <c r="FR506" s="309"/>
      <c r="FS506" s="309"/>
      <c r="FT506" s="309"/>
      <c r="FU506" s="309"/>
      <c r="FV506" s="309"/>
      <c r="FW506" s="309"/>
      <c r="FX506" s="309"/>
      <c r="FY506" s="309"/>
      <c r="FZ506" s="309"/>
      <c r="GA506" s="309"/>
      <c r="GB506" s="309"/>
      <c r="GC506" s="309"/>
      <c r="GD506" s="309"/>
      <c r="GE506" s="309"/>
      <c r="GF506" s="309"/>
      <c r="GG506" s="309"/>
      <c r="GH506" s="309"/>
      <c r="GI506" s="309"/>
      <c r="GJ506" s="309"/>
      <c r="GK506" s="309"/>
      <c r="GL506" s="309"/>
      <c r="GM506" s="309"/>
      <c r="GN506" s="309"/>
      <c r="GO506" s="309"/>
      <c r="GP506" s="309"/>
      <c r="GQ506" s="309"/>
      <c r="GR506" s="309"/>
      <c r="GS506" s="309"/>
      <c r="GT506" s="309"/>
      <c r="GU506" s="309"/>
      <c r="GV506" s="309"/>
      <c r="GW506" s="309"/>
      <c r="GX506" s="309"/>
      <c r="GY506" s="309"/>
      <c r="GZ506" s="309"/>
      <c r="HA506" s="309"/>
      <c r="HB506" s="309"/>
      <c r="HC506" s="309"/>
      <c r="HD506" s="309"/>
      <c r="HE506" s="309"/>
      <c r="HF506" s="309"/>
      <c r="HG506" s="309"/>
      <c r="HH506" s="309"/>
      <c r="HI506" s="309"/>
      <c r="HJ506" s="309"/>
      <c r="HK506" s="309"/>
      <c r="HL506" s="309"/>
      <c r="HM506" s="309"/>
      <c r="HN506" s="309"/>
      <c r="HO506" s="309"/>
      <c r="HP506" s="309"/>
      <c r="HQ506" s="309"/>
      <c r="HR506" s="309"/>
      <c r="HS506" s="309"/>
      <c r="HT506" s="309"/>
      <c r="HU506" s="309"/>
      <c r="HV506" s="309"/>
      <c r="HW506" s="309"/>
      <c r="HX506" s="309"/>
      <c r="HY506" s="309"/>
      <c r="HZ506" s="309"/>
      <c r="IA506" s="309"/>
      <c r="IB506" s="309"/>
      <c r="IC506" s="309"/>
      <c r="ID506" s="309"/>
      <c r="IE506" s="309"/>
      <c r="IF506" s="309"/>
      <c r="IG506" s="309"/>
      <c r="IH506" s="309"/>
      <c r="II506" s="309"/>
      <c r="IJ506" s="309"/>
      <c r="IK506" s="309"/>
      <c r="IL506" s="309"/>
      <c r="IM506" s="309"/>
      <c r="IN506" s="309"/>
      <c r="IO506" s="309"/>
      <c r="IP506" s="309"/>
      <c r="IQ506" s="309"/>
      <c r="IR506" s="309"/>
      <c r="IS506" s="309"/>
      <c r="IT506" s="309"/>
      <c r="IU506" s="309"/>
      <c r="IV506" s="309"/>
      <c r="IW506" s="309"/>
      <c r="IX506" s="309"/>
      <c r="IY506" s="309"/>
      <c r="IZ506" s="309"/>
      <c r="JA506" s="309"/>
      <c r="JB506" s="309"/>
      <c r="JC506" s="309"/>
      <c r="JD506" s="309"/>
      <c r="JE506" s="309"/>
      <c r="JF506" s="309"/>
      <c r="JG506" s="309"/>
      <c r="JH506" s="309"/>
      <c r="JI506" s="309"/>
      <c r="JJ506" s="309"/>
      <c r="JK506" s="309"/>
      <c r="JL506" s="309"/>
      <c r="JM506" s="309"/>
      <c r="JN506" s="309"/>
      <c r="JO506" s="309"/>
      <c r="JP506" s="309"/>
      <c r="JQ506" s="309"/>
      <c r="JR506" s="309"/>
      <c r="JS506" s="309"/>
      <c r="JT506" s="309"/>
      <c r="JU506" s="309"/>
      <c r="JV506" s="309"/>
      <c r="JW506" s="309"/>
      <c r="JX506" s="309"/>
      <c r="JY506" s="309"/>
      <c r="JZ506" s="309"/>
      <c r="KA506" s="309"/>
      <c r="KB506" s="309"/>
      <c r="KC506" s="309"/>
      <c r="KD506" s="309"/>
      <c r="KE506" s="309"/>
      <c r="KF506" s="309"/>
      <c r="KG506" s="309"/>
      <c r="KH506" s="309"/>
      <c r="KI506" s="309"/>
      <c r="KJ506" s="309"/>
      <c r="KK506" s="309"/>
      <c r="KL506" s="309"/>
      <c r="KM506" s="309"/>
      <c r="KN506" s="309"/>
      <c r="KO506" s="309"/>
      <c r="KP506" s="309"/>
      <c r="KQ506" s="309"/>
      <c r="KR506" s="309"/>
      <c r="KS506" s="309"/>
      <c r="KT506" s="309"/>
      <c r="KU506" s="309"/>
      <c r="KV506" s="309"/>
      <c r="KW506" s="309"/>
      <c r="KX506" s="309"/>
      <c r="KY506" s="309"/>
      <c r="KZ506" s="309"/>
      <c r="LA506" s="309"/>
      <c r="LB506" s="309"/>
      <c r="LC506" s="309"/>
      <c r="LD506" s="309"/>
      <c r="LE506" s="309"/>
      <c r="LF506" s="309"/>
      <c r="LG506" s="309"/>
      <c r="LH506" s="309"/>
      <c r="LI506" s="309"/>
      <c r="LJ506" s="309"/>
      <c r="LK506" s="309"/>
      <c r="LL506" s="309"/>
      <c r="LM506" s="309"/>
      <c r="LN506" s="309"/>
      <c r="LO506" s="309"/>
      <c r="LP506" s="309"/>
      <c r="LQ506" s="309"/>
      <c r="LR506" s="309"/>
      <c r="LS506" s="309"/>
      <c r="LT506" s="309"/>
      <c r="LU506" s="309"/>
      <c r="LV506" s="309"/>
      <c r="LW506" s="309"/>
      <c r="LX506" s="309"/>
      <c r="LY506" s="309"/>
      <c r="LZ506" s="309"/>
      <c r="MA506" s="309"/>
      <c r="MB506" s="309"/>
      <c r="MC506" s="309"/>
      <c r="MD506" s="309"/>
      <c r="ME506" s="309"/>
      <c r="MF506" s="309"/>
      <c r="MG506" s="309"/>
      <c r="MH506" s="309"/>
      <c r="MI506" s="309"/>
      <c r="MJ506" s="309"/>
      <c r="MK506" s="309"/>
      <c r="ML506" s="309"/>
      <c r="MM506" s="309"/>
      <c r="MN506" s="309"/>
      <c r="MO506" s="309"/>
      <c r="MP506" s="309"/>
      <c r="MQ506" s="309"/>
      <c r="MR506" s="309"/>
      <c r="MS506" s="309"/>
      <c r="MT506" s="309"/>
      <c r="MU506" s="309"/>
      <c r="MV506" s="309"/>
      <c r="MW506" s="309"/>
      <c r="MX506" s="309"/>
      <c r="MY506" s="309"/>
      <c r="MZ506" s="309"/>
      <c r="NA506" s="309"/>
      <c r="NB506" s="309"/>
      <c r="NC506" s="309"/>
      <c r="ND506" s="309"/>
      <c r="NE506" s="309"/>
      <c r="NF506" s="309"/>
      <c r="NG506" s="309"/>
      <c r="NH506" s="309"/>
      <c r="NI506" s="309"/>
      <c r="NJ506" s="309"/>
      <c r="NK506" s="309"/>
      <c r="NL506" s="309"/>
      <c r="NM506" s="309"/>
      <c r="NN506" s="309"/>
      <c r="NO506" s="309"/>
      <c r="NP506" s="309"/>
      <c r="NQ506" s="309"/>
      <c r="NR506" s="309"/>
      <c r="NS506" s="309"/>
      <c r="NT506" s="309"/>
      <c r="NU506" s="309"/>
      <c r="NV506" s="309"/>
      <c r="NW506" s="309"/>
      <c r="NX506" s="309"/>
      <c r="NY506" s="309"/>
      <c r="NZ506" s="309"/>
      <c r="OA506" s="309"/>
      <c r="OB506" s="309"/>
      <c r="OC506" s="309"/>
      <c r="OD506" s="309"/>
      <c r="OE506" s="309"/>
      <c r="OF506" s="309"/>
      <c r="OG506" s="309"/>
      <c r="OH506" s="309"/>
      <c r="OI506" s="309"/>
      <c r="OJ506" s="309"/>
      <c r="OK506" s="309"/>
      <c r="OL506" s="309"/>
      <c r="OM506" s="309"/>
      <c r="ON506" s="309"/>
      <c r="OO506" s="309"/>
      <c r="OP506" s="309"/>
      <c r="OQ506" s="309"/>
      <c r="OR506" s="309"/>
      <c r="OS506" s="309"/>
      <c r="OT506" s="309"/>
      <c r="OU506" s="309"/>
      <c r="OV506" s="309"/>
      <c r="OW506" s="309"/>
      <c r="OX506" s="309"/>
      <c r="OY506" s="309"/>
      <c r="OZ506" s="309"/>
      <c r="PA506" s="309"/>
      <c r="PB506" s="309"/>
      <c r="PC506" s="309"/>
      <c r="PD506" s="309"/>
      <c r="PE506" s="309"/>
      <c r="PF506" s="309"/>
      <c r="PG506" s="309"/>
      <c r="PH506" s="309"/>
      <c r="PI506" s="309"/>
      <c r="PJ506" s="309"/>
      <c r="PK506" s="309"/>
      <c r="PL506" s="309"/>
      <c r="PM506" s="309"/>
      <c r="PN506" s="309"/>
      <c r="PO506" s="309"/>
      <c r="PP506" s="309"/>
      <c r="PQ506" s="309"/>
      <c r="PR506" s="309"/>
      <c r="PS506" s="309"/>
      <c r="PT506" s="309"/>
      <c r="PU506" s="309"/>
      <c r="PV506" s="309"/>
      <c r="PW506" s="309"/>
      <c r="PX506" s="309"/>
      <c r="PY506" s="309"/>
      <c r="PZ506" s="309"/>
      <c r="QA506" s="309"/>
      <c r="QB506" s="309"/>
      <c r="QC506" s="309"/>
      <c r="QD506" s="309"/>
      <c r="QE506" s="309"/>
      <c r="QF506" s="309"/>
      <c r="QG506" s="309"/>
      <c r="QH506" s="309"/>
      <c r="QI506" s="309"/>
      <c r="QJ506" s="309"/>
      <c r="QK506" s="309"/>
      <c r="QL506" s="309"/>
      <c r="QM506" s="309"/>
      <c r="QN506" s="309"/>
      <c r="QO506" s="309"/>
      <c r="QP506" s="309"/>
      <c r="QQ506" s="309"/>
      <c r="QR506" s="309"/>
      <c r="QS506" s="309"/>
      <c r="QT506" s="309"/>
      <c r="QU506" s="309"/>
      <c r="QV506" s="309"/>
      <c r="QW506" s="309"/>
      <c r="QX506" s="309"/>
      <c r="QY506" s="309"/>
      <c r="QZ506" s="309"/>
      <c r="RA506" s="309"/>
      <c r="RB506" s="309"/>
      <c r="RC506" s="309"/>
      <c r="RD506" s="309"/>
      <c r="RE506" s="309"/>
      <c r="RF506" s="309"/>
      <c r="RG506" s="309"/>
      <c r="RH506" s="309"/>
      <c r="RI506" s="309"/>
      <c r="RJ506" s="309"/>
      <c r="RK506" s="309"/>
      <c r="RL506" s="309"/>
      <c r="RM506" s="309"/>
      <c r="RN506" s="309"/>
      <c r="RO506" s="309"/>
      <c r="RP506" s="309"/>
      <c r="RQ506" s="309"/>
      <c r="RR506" s="309"/>
      <c r="RS506" s="309"/>
      <c r="RT506" s="309"/>
      <c r="RU506" s="309"/>
      <c r="RV506" s="309"/>
      <c r="RW506" s="309"/>
      <c r="RX506" s="309"/>
      <c r="RY506" s="309"/>
      <c r="RZ506" s="309"/>
      <c r="SA506" s="309"/>
      <c r="SB506" s="309"/>
      <c r="SC506" s="309"/>
      <c r="SD506" s="309"/>
      <c r="SE506" s="309"/>
      <c r="SF506" s="309"/>
      <c r="SG506" s="309"/>
      <c r="SH506" s="309"/>
      <c r="SI506" s="309"/>
      <c r="SJ506" s="309"/>
      <c r="SK506" s="309"/>
      <c r="SL506" s="309"/>
      <c r="SM506" s="309"/>
      <c r="SN506" s="309"/>
      <c r="SO506" s="309"/>
      <c r="SP506" s="309"/>
      <c r="SQ506" s="309"/>
      <c r="SR506" s="309"/>
      <c r="SS506" s="309"/>
      <c r="ST506" s="309"/>
      <c r="SU506" s="309"/>
      <c r="SV506" s="309"/>
      <c r="SW506" s="309"/>
      <c r="SX506" s="309"/>
      <c r="SY506" s="309"/>
      <c r="SZ506" s="309"/>
      <c r="TA506" s="309"/>
      <c r="TB506" s="309"/>
      <c r="TC506" s="309"/>
      <c r="TD506" s="309"/>
      <c r="TE506" s="309"/>
      <c r="TF506" s="309"/>
      <c r="TG506" s="309"/>
      <c r="TH506" s="309"/>
      <c r="TI506" s="309"/>
      <c r="TJ506" s="309"/>
      <c r="TK506" s="309"/>
      <c r="TL506" s="309"/>
      <c r="TM506" s="309"/>
      <c r="TN506" s="309"/>
      <c r="TO506" s="309"/>
      <c r="TP506" s="309"/>
      <c r="TQ506" s="309"/>
      <c r="TR506" s="309"/>
      <c r="TS506" s="309"/>
      <c r="TT506" s="309"/>
      <c r="TU506" s="309"/>
      <c r="TV506" s="309"/>
      <c r="TW506" s="309"/>
      <c r="TX506" s="309"/>
      <c r="TY506" s="309"/>
      <c r="TZ506" s="309"/>
      <c r="UA506" s="309"/>
      <c r="UB506" s="309"/>
      <c r="UC506" s="309"/>
      <c r="UD506" s="309"/>
      <c r="UE506" s="309"/>
      <c r="UF506" s="309"/>
      <c r="UG506" s="309"/>
      <c r="UH506" s="309"/>
      <c r="UI506" s="309"/>
      <c r="UJ506" s="309"/>
      <c r="UK506" s="309"/>
      <c r="UL506" s="309"/>
      <c r="UM506" s="309"/>
      <c r="UN506" s="309"/>
      <c r="UO506" s="309"/>
      <c r="UP506" s="309"/>
      <c r="UQ506" s="309"/>
      <c r="UR506" s="309"/>
      <c r="US506" s="309"/>
      <c r="UT506" s="309"/>
      <c r="UU506" s="309"/>
      <c r="UV506" s="309"/>
      <c r="UW506" s="309"/>
      <c r="UX506" s="309"/>
      <c r="UY506" s="309"/>
      <c r="UZ506" s="309"/>
      <c r="VA506" s="309"/>
      <c r="VB506" s="309"/>
      <c r="VC506" s="309"/>
      <c r="VD506" s="309"/>
      <c r="VE506" s="309"/>
      <c r="VF506" s="309"/>
      <c r="VG506" s="309"/>
      <c r="VH506" s="309"/>
      <c r="VI506" s="309"/>
      <c r="VJ506" s="309"/>
      <c r="VK506" s="309"/>
      <c r="VL506" s="309"/>
      <c r="VM506" s="309"/>
      <c r="VN506" s="309"/>
      <c r="VO506" s="309"/>
      <c r="VP506" s="309"/>
      <c r="VQ506" s="309"/>
      <c r="VR506" s="309"/>
      <c r="VS506" s="309"/>
      <c r="VT506" s="309"/>
      <c r="VU506" s="309"/>
      <c r="VV506" s="309"/>
      <c r="VW506" s="309"/>
      <c r="VX506" s="309"/>
      <c r="VY506" s="309"/>
      <c r="VZ506" s="309"/>
      <c r="WA506" s="309"/>
      <c r="WB506" s="309"/>
      <c r="WC506" s="309"/>
      <c r="WD506" s="309"/>
      <c r="WE506" s="309"/>
      <c r="WF506" s="309"/>
      <c r="WG506" s="309"/>
      <c r="WH506" s="309"/>
      <c r="WI506" s="309"/>
      <c r="WJ506" s="309"/>
      <c r="WK506" s="309"/>
      <c r="WL506" s="309"/>
      <c r="WM506" s="309"/>
      <c r="WN506" s="309"/>
      <c r="WO506" s="309"/>
      <c r="WP506" s="309"/>
      <c r="WQ506" s="309"/>
      <c r="WR506" s="309"/>
      <c r="WS506" s="309"/>
      <c r="WT506" s="309"/>
      <c r="WU506" s="309"/>
      <c r="WV506" s="309"/>
      <c r="WW506" s="309"/>
      <c r="WX506" s="309"/>
      <c r="WY506" s="309"/>
      <c r="WZ506" s="309"/>
      <c r="XA506" s="309"/>
      <c r="XB506" s="309"/>
      <c r="XC506" s="309"/>
      <c r="XD506" s="309"/>
      <c r="XE506" s="309"/>
      <c r="XF506" s="309"/>
      <c r="XG506" s="309"/>
      <c r="XH506" s="309"/>
      <c r="XI506" s="309"/>
      <c r="XJ506" s="309"/>
      <c r="XK506" s="309"/>
      <c r="XL506" s="309"/>
      <c r="XM506" s="309"/>
      <c r="XN506" s="309"/>
      <c r="XO506" s="309"/>
      <c r="XP506" s="309"/>
      <c r="XQ506" s="309"/>
      <c r="XR506" s="309"/>
      <c r="XS506" s="309"/>
      <c r="XT506" s="309"/>
      <c r="XU506" s="309"/>
      <c r="XV506" s="309"/>
      <c r="XW506" s="309"/>
      <c r="XX506" s="309"/>
      <c r="XY506" s="309"/>
      <c r="XZ506" s="309"/>
      <c r="YA506" s="309"/>
      <c r="YB506" s="309"/>
      <c r="YC506" s="309"/>
      <c r="YD506" s="309"/>
      <c r="YE506" s="309"/>
      <c r="YF506" s="309"/>
      <c r="YG506" s="309"/>
      <c r="YH506" s="309"/>
      <c r="YI506" s="309"/>
      <c r="YJ506" s="309"/>
      <c r="YK506" s="309"/>
      <c r="YL506" s="309"/>
      <c r="YM506" s="309"/>
      <c r="YN506" s="309"/>
      <c r="YO506" s="309"/>
      <c r="YP506" s="309"/>
      <c r="YQ506" s="309"/>
      <c r="YR506" s="309"/>
      <c r="YS506" s="309"/>
      <c r="YT506" s="309"/>
      <c r="YU506" s="309"/>
      <c r="YV506" s="309"/>
      <c r="YW506" s="309"/>
      <c r="YX506" s="309"/>
      <c r="YY506" s="309"/>
      <c r="YZ506" s="309"/>
      <c r="ZA506" s="309"/>
      <c r="ZB506" s="309"/>
      <c r="ZC506" s="309"/>
      <c r="ZD506" s="309"/>
      <c r="ZE506" s="309"/>
      <c r="ZF506" s="309"/>
      <c r="ZG506" s="309"/>
      <c r="ZH506" s="309"/>
      <c r="ZI506" s="309"/>
      <c r="ZJ506" s="309"/>
      <c r="ZK506" s="309"/>
      <c r="ZL506" s="309"/>
      <c r="ZM506" s="309"/>
      <c r="ZN506" s="309"/>
      <c r="ZO506" s="309"/>
      <c r="ZP506" s="309"/>
      <c r="ZQ506" s="309"/>
      <c r="ZR506" s="309"/>
      <c r="ZS506" s="309"/>
      <c r="ZT506" s="309"/>
      <c r="ZU506" s="309"/>
      <c r="ZV506" s="309"/>
      <c r="ZW506" s="309"/>
      <c r="ZX506" s="309"/>
      <c r="ZY506" s="309"/>
      <c r="ZZ506" s="309"/>
      <c r="AAA506" s="309"/>
      <c r="AAB506" s="309"/>
      <c r="AAC506" s="309"/>
      <c r="AAD506" s="309"/>
      <c r="AAE506" s="309"/>
      <c r="AAF506" s="309"/>
      <c r="AAG506" s="309"/>
      <c r="AAH506" s="309"/>
      <c r="AAI506" s="309"/>
      <c r="AAJ506" s="309"/>
      <c r="AAK506" s="309"/>
      <c r="AAL506" s="309"/>
      <c r="AAM506" s="309"/>
      <c r="AAN506" s="309"/>
      <c r="AAO506" s="309"/>
      <c r="AAP506" s="309"/>
      <c r="AAQ506" s="309"/>
      <c r="AAR506" s="309"/>
      <c r="AAS506" s="309"/>
      <c r="AAT506" s="309"/>
      <c r="AAU506" s="309"/>
      <c r="AAV506" s="309"/>
      <c r="AAW506" s="309"/>
      <c r="AAX506" s="309"/>
      <c r="AAY506" s="309"/>
      <c r="AAZ506" s="309"/>
      <c r="ABA506" s="309"/>
      <c r="ABB506" s="309"/>
      <c r="ABC506" s="309"/>
      <c r="ABD506" s="309"/>
      <c r="ABE506" s="309"/>
      <c r="ABF506" s="309"/>
      <c r="ABG506" s="309"/>
      <c r="ABH506" s="309"/>
      <c r="ABI506" s="309"/>
      <c r="ABJ506" s="309"/>
      <c r="ABK506" s="309"/>
      <c r="ABL506" s="309"/>
      <c r="ABM506" s="309"/>
      <c r="ABN506" s="309"/>
      <c r="ABO506" s="309"/>
      <c r="ABP506" s="309"/>
      <c r="ABQ506" s="309"/>
      <c r="ABR506" s="309"/>
      <c r="ABS506" s="309"/>
      <c r="ABT506" s="309"/>
      <c r="ABU506" s="309"/>
      <c r="ABV506" s="309"/>
      <c r="ABW506" s="309"/>
      <c r="ABX506" s="309"/>
      <c r="ABY506" s="309"/>
      <c r="ABZ506" s="309"/>
      <c r="ACA506" s="309"/>
      <c r="ACB506" s="309"/>
      <c r="ACC506" s="309"/>
      <c r="ACD506" s="309"/>
      <c r="ACE506" s="309"/>
      <c r="ACF506" s="309"/>
      <c r="ACG506" s="309"/>
      <c r="ACH506" s="309"/>
      <c r="ACI506" s="309"/>
      <c r="ACJ506" s="309"/>
      <c r="ACK506" s="309"/>
      <c r="ACL506" s="309"/>
      <c r="ACM506" s="309"/>
      <c r="ACN506" s="309"/>
      <c r="ACO506" s="309"/>
      <c r="ACP506" s="309"/>
      <c r="ACQ506" s="309"/>
      <c r="ACR506" s="309"/>
      <c r="ACS506" s="309"/>
      <c r="ACT506" s="309"/>
      <c r="ACU506" s="309"/>
      <c r="ACV506" s="309"/>
      <c r="ACW506" s="309"/>
      <c r="ACX506" s="309"/>
      <c r="ACY506" s="309"/>
      <c r="ACZ506" s="309"/>
      <c r="ADA506" s="309"/>
      <c r="ADB506" s="309"/>
      <c r="ADC506" s="309"/>
      <c r="ADD506" s="309"/>
      <c r="ADE506" s="309"/>
      <c r="ADF506" s="309"/>
      <c r="ADG506" s="309"/>
      <c r="ADH506" s="309"/>
      <c r="ADI506" s="309"/>
      <c r="ADJ506" s="309"/>
      <c r="ADK506" s="309"/>
      <c r="ADL506" s="309"/>
      <c r="ADM506" s="309"/>
      <c r="ADN506" s="309"/>
      <c r="ADO506" s="309"/>
      <c r="ADP506" s="309"/>
      <c r="ADQ506" s="309"/>
      <c r="ADR506" s="309"/>
      <c r="ADS506" s="309"/>
      <c r="ADT506" s="309"/>
      <c r="ADU506" s="309"/>
      <c r="ADV506" s="309"/>
      <c r="ADW506" s="309"/>
      <c r="ADX506" s="309"/>
      <c r="ADY506" s="309"/>
      <c r="ADZ506" s="309"/>
      <c r="AEA506" s="309"/>
      <c r="AEB506" s="309"/>
      <c r="AEC506" s="309"/>
      <c r="AED506" s="309"/>
      <c r="AEE506" s="309"/>
      <c r="AEF506" s="309"/>
      <c r="AEG506" s="309"/>
      <c r="AEH506" s="309"/>
      <c r="AEI506" s="309"/>
      <c r="AEJ506" s="309"/>
      <c r="AEK506" s="309"/>
      <c r="AEL506" s="309"/>
      <c r="AEM506" s="309"/>
      <c r="AEN506" s="309"/>
      <c r="AEO506" s="309"/>
      <c r="AEP506" s="309"/>
      <c r="AEQ506" s="309"/>
      <c r="AER506" s="309"/>
      <c r="AES506" s="309"/>
      <c r="AET506" s="309"/>
      <c r="AEU506" s="309"/>
      <c r="AEV506" s="309"/>
      <c r="AEW506" s="309"/>
      <c r="AEX506" s="309"/>
      <c r="AEY506" s="309"/>
      <c r="AEZ506" s="309"/>
      <c r="AFA506" s="309"/>
      <c r="AFB506" s="309"/>
      <c r="AFC506" s="309"/>
      <c r="AFD506" s="309"/>
      <c r="AFE506" s="309"/>
      <c r="AFF506" s="309"/>
      <c r="AFG506" s="309"/>
      <c r="AFH506" s="309"/>
      <c r="AFI506" s="309"/>
      <c r="AFJ506" s="309"/>
      <c r="AFK506" s="309"/>
      <c r="AFL506" s="309"/>
      <c r="AFM506" s="309"/>
      <c r="AFN506" s="309"/>
      <c r="AFO506" s="309"/>
      <c r="AFP506" s="309"/>
      <c r="AFQ506" s="309"/>
      <c r="AFR506" s="309"/>
      <c r="AFS506" s="309"/>
      <c r="AFT506" s="309"/>
      <c r="AFU506" s="309"/>
      <c r="AFV506" s="309"/>
      <c r="AFW506" s="309"/>
      <c r="AFX506" s="309"/>
      <c r="AFY506" s="309"/>
      <c r="AFZ506" s="309"/>
      <c r="AGA506" s="309"/>
      <c r="AGB506" s="309"/>
      <c r="AGC506" s="309"/>
      <c r="AGD506" s="309"/>
      <c r="AGE506" s="309"/>
      <c r="AGF506" s="309"/>
      <c r="AGG506" s="309"/>
      <c r="AGH506" s="309"/>
      <c r="AGI506" s="309"/>
      <c r="AGJ506" s="309"/>
      <c r="AGK506" s="309"/>
      <c r="AGL506" s="309"/>
      <c r="AGM506" s="309"/>
      <c r="AGN506" s="309"/>
      <c r="AGO506" s="309"/>
      <c r="AGP506" s="309"/>
      <c r="AGQ506" s="309"/>
      <c r="AGR506" s="309"/>
      <c r="AGS506" s="309"/>
      <c r="AGT506" s="309"/>
      <c r="AGU506" s="309"/>
      <c r="AGV506" s="309"/>
      <c r="AGW506" s="309"/>
      <c r="AGX506" s="309"/>
      <c r="AGY506" s="309"/>
      <c r="AGZ506" s="309"/>
      <c r="AHA506" s="309"/>
      <c r="AHB506" s="309"/>
      <c r="AHC506" s="309"/>
      <c r="AHD506" s="309"/>
      <c r="AHE506" s="309"/>
      <c r="AHF506" s="309"/>
      <c r="AHG506" s="309"/>
      <c r="AHH506" s="309"/>
      <c r="AHI506" s="309"/>
      <c r="AHJ506" s="309"/>
      <c r="AHK506" s="309"/>
      <c r="AHL506" s="309"/>
      <c r="AHM506" s="309"/>
      <c r="AHN506" s="309"/>
      <c r="AHO506" s="309"/>
      <c r="AHP506" s="309"/>
      <c r="AHQ506" s="309"/>
      <c r="AHR506" s="309"/>
      <c r="AHS506" s="309"/>
      <c r="AHT506" s="309"/>
      <c r="AHU506" s="309"/>
      <c r="AHV506" s="309"/>
      <c r="AHW506" s="309"/>
      <c r="AHX506" s="309"/>
      <c r="AHY506" s="309"/>
      <c r="AHZ506" s="309"/>
      <c r="AIA506" s="309"/>
      <c r="AIB506" s="309"/>
      <c r="AIC506" s="309"/>
      <c r="AID506" s="309"/>
      <c r="AIE506" s="309"/>
      <c r="AIF506" s="309"/>
      <c r="AIG506" s="309"/>
      <c r="AIH506" s="309"/>
      <c r="AII506" s="309"/>
      <c r="AIJ506" s="309"/>
      <c r="AIK506" s="309"/>
      <c r="AIL506" s="309"/>
      <c r="AIM506" s="309"/>
      <c r="AIN506" s="309"/>
      <c r="AIO506" s="309"/>
      <c r="AIP506" s="309"/>
      <c r="AIQ506" s="309"/>
      <c r="AIR506" s="309"/>
      <c r="AIS506" s="309"/>
      <c r="AIT506" s="309"/>
      <c r="AIU506" s="309"/>
      <c r="AIV506" s="309"/>
      <c r="AIW506" s="309"/>
      <c r="AIX506" s="309"/>
      <c r="AIY506" s="309"/>
      <c r="AIZ506" s="309"/>
      <c r="AJA506" s="309"/>
      <c r="AJB506" s="309"/>
      <c r="AJC506" s="309"/>
      <c r="AJD506" s="309"/>
      <c r="AJE506" s="309"/>
      <c r="AJF506" s="309"/>
      <c r="AJG506" s="309"/>
      <c r="AJH506" s="309"/>
      <c r="AJI506" s="309"/>
      <c r="AJJ506" s="309"/>
      <c r="AJK506" s="309"/>
      <c r="AJL506" s="309"/>
      <c r="AJM506" s="309"/>
      <c r="AJN506" s="309"/>
      <c r="AJO506" s="309"/>
      <c r="AJP506" s="309"/>
      <c r="AJQ506" s="309"/>
      <c r="AJR506" s="309"/>
      <c r="AJS506" s="309"/>
      <c r="AJT506" s="309"/>
      <c r="AJU506" s="309"/>
      <c r="AJV506" s="309"/>
      <c r="AJW506" s="309"/>
      <c r="AJX506" s="309"/>
      <c r="AJY506" s="309"/>
      <c r="AJZ506" s="309"/>
      <c r="AKA506" s="309"/>
      <c r="AKB506" s="309"/>
      <c r="AKC506" s="309"/>
      <c r="AKD506" s="309"/>
      <c r="AKE506" s="309"/>
      <c r="AKF506" s="309"/>
      <c r="AKG506" s="309"/>
      <c r="AKH506" s="309"/>
      <c r="AKI506" s="309"/>
      <c r="AKJ506" s="309"/>
      <c r="AKK506" s="309"/>
      <c r="AKL506" s="309"/>
      <c r="AKM506" s="309"/>
      <c r="AKN506" s="309"/>
      <c r="AKO506" s="309"/>
      <c r="AKP506" s="309"/>
      <c r="AKQ506" s="309"/>
      <c r="AKR506" s="309"/>
      <c r="AKS506" s="309"/>
      <c r="AKT506" s="309"/>
      <c r="AKU506" s="309"/>
      <c r="AKV506" s="309"/>
      <c r="AKW506" s="309"/>
      <c r="AKX506" s="309"/>
      <c r="AKY506" s="309"/>
      <c r="AKZ506" s="309"/>
      <c r="ALA506" s="309"/>
      <c r="ALB506" s="309"/>
      <c r="ALC506" s="309"/>
      <c r="ALD506" s="309"/>
      <c r="ALE506" s="309"/>
      <c r="ALF506" s="309"/>
      <c r="ALG506" s="309"/>
      <c r="ALH506" s="309"/>
      <c r="ALI506" s="309"/>
      <c r="ALJ506" s="309"/>
      <c r="ALK506" s="309"/>
      <c r="ALL506" s="309"/>
      <c r="ALM506" s="309"/>
      <c r="ALN506" s="309"/>
      <c r="ALO506" s="309"/>
      <c r="ALP506" s="309"/>
      <c r="ALQ506" s="309"/>
      <c r="ALR506" s="309"/>
      <c r="ALS506" s="309"/>
      <c r="ALT506" s="309"/>
      <c r="ALU506" s="309"/>
      <c r="ALV506" s="309"/>
      <c r="ALW506" s="309"/>
      <c r="ALX506" s="309"/>
      <c r="ALY506" s="309"/>
      <c r="ALZ506" s="309"/>
      <c r="AMA506" s="309"/>
      <c r="AMB506" s="309"/>
      <c r="AMC506" s="309"/>
      <c r="AMD506" s="309"/>
      <c r="AME506" s="309"/>
      <c r="AMF506" s="309"/>
      <c r="AMG506" s="309"/>
      <c r="AMH506" s="309"/>
      <c r="AMI506" s="309"/>
      <c r="AMJ506" s="309"/>
      <c r="AMK506" s="309"/>
      <c r="AML506" s="309"/>
      <c r="AMM506" s="309"/>
      <c r="AMN506" s="309"/>
      <c r="AMO506" s="309"/>
      <c r="AMP506" s="309"/>
      <c r="AMQ506" s="309"/>
      <c r="AMR506" s="309"/>
      <c r="AMS506" s="309"/>
      <c r="AMT506" s="309"/>
      <c r="AMU506" s="309"/>
      <c r="AMV506" s="309"/>
      <c r="AMW506" s="309"/>
      <c r="AMX506" s="309"/>
      <c r="AMY506" s="309"/>
      <c r="AMZ506" s="309"/>
      <c r="ANA506" s="309"/>
      <c r="ANB506" s="309"/>
      <c r="ANC506" s="309"/>
      <c r="AND506" s="309"/>
      <c r="ANE506" s="309"/>
      <c r="ANF506" s="309"/>
      <c r="ANG506" s="309"/>
      <c r="ANH506" s="309"/>
      <c r="ANI506" s="309"/>
      <c r="ANJ506" s="309"/>
      <c r="ANK506" s="309"/>
      <c r="ANL506" s="309"/>
      <c r="ANM506" s="309"/>
      <c r="ANN506" s="309"/>
      <c r="ANO506" s="309"/>
      <c r="ANP506" s="309"/>
      <c r="ANQ506" s="309"/>
      <c r="ANR506" s="309"/>
      <c r="ANS506" s="309"/>
      <c r="ANT506" s="309"/>
      <c r="ANU506" s="309"/>
      <c r="ANV506" s="309"/>
      <c r="ANW506" s="309"/>
      <c r="ANX506" s="309"/>
      <c r="ANY506" s="309"/>
      <c r="ANZ506" s="309"/>
      <c r="AOA506" s="309"/>
      <c r="AOB506" s="309"/>
      <c r="AOC506" s="309"/>
      <c r="AOD506" s="309"/>
      <c r="AOE506" s="309"/>
      <c r="AOF506" s="309"/>
      <c r="AOG506" s="309"/>
      <c r="AOH506" s="309"/>
      <c r="AOI506" s="309"/>
      <c r="AOJ506" s="309"/>
      <c r="AOK506" s="309"/>
      <c r="AOL506" s="309"/>
      <c r="AOM506" s="309"/>
      <c r="AON506" s="309"/>
      <c r="AOO506" s="309"/>
      <c r="AOP506" s="309"/>
      <c r="AOQ506" s="309"/>
      <c r="AOR506" s="309"/>
      <c r="AOS506" s="309"/>
      <c r="AOT506" s="309"/>
      <c r="AOU506" s="309"/>
      <c r="AOV506" s="309"/>
      <c r="AOW506" s="309"/>
      <c r="AOX506" s="309"/>
      <c r="AOY506" s="309"/>
      <c r="AOZ506" s="309"/>
      <c r="APA506" s="309"/>
      <c r="APB506" s="309"/>
      <c r="APC506" s="309"/>
      <c r="APD506" s="309"/>
      <c r="APE506" s="309"/>
      <c r="APF506" s="309"/>
      <c r="APG506" s="309"/>
      <c r="APH506" s="309"/>
      <c r="API506" s="309"/>
      <c r="APJ506" s="309"/>
      <c r="APK506" s="309"/>
      <c r="APL506" s="309"/>
      <c r="APM506" s="309"/>
      <c r="APN506" s="309"/>
      <c r="APO506" s="309"/>
      <c r="APP506" s="309"/>
      <c r="APQ506" s="309"/>
      <c r="APR506" s="309"/>
      <c r="APS506" s="309"/>
      <c r="APT506" s="309"/>
      <c r="APU506" s="309"/>
      <c r="APV506" s="309"/>
      <c r="APW506" s="309"/>
      <c r="APX506" s="309"/>
      <c r="APY506" s="309"/>
      <c r="APZ506" s="309"/>
      <c r="AQA506" s="309"/>
      <c r="AQB506" s="309"/>
      <c r="AQC506" s="309"/>
      <c r="AQD506" s="309"/>
      <c r="AQE506" s="309"/>
      <c r="AQF506" s="309"/>
      <c r="AQG506" s="309"/>
      <c r="AQH506" s="309"/>
      <c r="AQI506" s="309"/>
      <c r="AQJ506" s="309"/>
      <c r="AQK506" s="309"/>
      <c r="AQL506" s="309"/>
      <c r="AQM506" s="309"/>
      <c r="AQN506" s="309"/>
      <c r="AQO506" s="309"/>
      <c r="AQP506" s="309"/>
      <c r="AQQ506" s="309"/>
      <c r="AQR506" s="309"/>
      <c r="AQS506" s="309"/>
      <c r="AQT506" s="309"/>
      <c r="AQU506" s="309"/>
      <c r="AQV506" s="309"/>
      <c r="AQW506" s="309"/>
      <c r="AQX506" s="309"/>
      <c r="AQY506" s="309"/>
      <c r="AQZ506" s="309"/>
      <c r="ARA506" s="309"/>
      <c r="ARB506" s="309"/>
      <c r="ARC506" s="309"/>
      <c r="ARD506" s="309"/>
      <c r="ARE506" s="309"/>
      <c r="ARF506" s="309"/>
      <c r="ARG506" s="309"/>
      <c r="ARH506" s="309"/>
      <c r="ARI506" s="309"/>
      <c r="ARJ506" s="309"/>
      <c r="ARK506" s="309"/>
      <c r="ARL506" s="309"/>
      <c r="ARM506" s="309"/>
      <c r="ARN506" s="309"/>
      <c r="ARO506" s="309"/>
      <c r="ARP506" s="309"/>
      <c r="ARQ506" s="309"/>
      <c r="ARR506" s="309"/>
      <c r="ARS506" s="309"/>
      <c r="ART506" s="309"/>
      <c r="ARU506" s="309"/>
      <c r="ARV506" s="309"/>
      <c r="ARW506" s="309"/>
      <c r="ARX506" s="309"/>
      <c r="ARY506" s="309"/>
      <c r="ARZ506" s="309"/>
      <c r="ASA506" s="309"/>
      <c r="ASB506" s="309"/>
      <c r="ASC506" s="309"/>
      <c r="ASD506" s="309"/>
      <c r="ASE506" s="309"/>
      <c r="ASF506" s="309"/>
      <c r="ASG506" s="309"/>
      <c r="ASH506" s="309"/>
      <c r="ASI506" s="309"/>
      <c r="ASJ506" s="309"/>
      <c r="ASK506" s="309"/>
      <c r="ASL506" s="309"/>
      <c r="ASM506" s="309"/>
      <c r="ASN506" s="309"/>
      <c r="ASO506" s="309"/>
      <c r="ASP506" s="309"/>
      <c r="ASQ506" s="309"/>
      <c r="ASR506" s="309"/>
      <c r="ASS506" s="309"/>
      <c r="AST506" s="309"/>
      <c r="ASU506" s="309"/>
      <c r="ASV506" s="309"/>
      <c r="ASW506" s="309"/>
      <c r="ASX506" s="309"/>
      <c r="ASY506" s="309"/>
      <c r="ASZ506" s="309"/>
      <c r="ATA506" s="309"/>
      <c r="ATB506" s="309"/>
      <c r="ATC506" s="309"/>
      <c r="ATD506" s="309"/>
      <c r="ATE506" s="309"/>
      <c r="ATF506" s="309"/>
      <c r="ATG506" s="309"/>
      <c r="ATH506" s="309"/>
      <c r="ATI506" s="309"/>
      <c r="ATJ506" s="309"/>
      <c r="ATK506" s="309"/>
      <c r="ATL506" s="309"/>
      <c r="ATM506" s="309"/>
      <c r="ATN506" s="309"/>
      <c r="ATO506" s="309"/>
      <c r="ATP506" s="309"/>
      <c r="ATQ506" s="309"/>
      <c r="ATR506" s="309"/>
      <c r="ATS506" s="309"/>
      <c r="ATT506" s="309"/>
      <c r="ATU506" s="309"/>
      <c r="ATV506" s="309"/>
      <c r="ATW506" s="309"/>
      <c r="ATX506" s="309"/>
      <c r="ATY506" s="309"/>
      <c r="ATZ506" s="309"/>
      <c r="AUA506" s="309"/>
      <c r="AUB506" s="309"/>
      <c r="AUC506" s="309"/>
      <c r="AUD506" s="309"/>
      <c r="AUE506" s="309"/>
      <c r="AUF506" s="309"/>
      <c r="AUG506" s="309"/>
      <c r="AUH506" s="309"/>
      <c r="AUI506" s="309"/>
      <c r="AUJ506" s="309"/>
      <c r="AUK506" s="309"/>
      <c r="AUL506" s="309"/>
      <c r="AUM506" s="309"/>
      <c r="AUN506" s="309"/>
      <c r="AUO506" s="309"/>
      <c r="AUP506" s="309"/>
      <c r="AUQ506" s="309"/>
      <c r="AUR506" s="309"/>
      <c r="AUS506" s="309"/>
      <c r="AUT506" s="309"/>
      <c r="AUU506" s="309"/>
      <c r="AUV506" s="309"/>
      <c r="AUW506" s="309"/>
      <c r="AUX506" s="309"/>
      <c r="AUY506" s="309"/>
      <c r="AUZ506" s="309"/>
      <c r="AVA506" s="309"/>
      <c r="AVB506" s="309"/>
      <c r="AVC506" s="309"/>
      <c r="AVD506" s="309"/>
      <c r="AVE506" s="309"/>
      <c r="AVF506" s="309"/>
      <c r="AVG506" s="309"/>
      <c r="AVH506" s="309"/>
      <c r="AVI506" s="309"/>
      <c r="AVJ506" s="309"/>
      <c r="AVK506" s="309"/>
      <c r="AVL506" s="309"/>
      <c r="AVM506" s="309"/>
      <c r="AVN506" s="309"/>
      <c r="AVO506" s="309"/>
      <c r="AVP506" s="309"/>
      <c r="AVQ506" s="309"/>
      <c r="AVR506" s="309"/>
      <c r="AVS506" s="309"/>
      <c r="AVT506" s="309"/>
      <c r="AVU506" s="309"/>
      <c r="AVV506" s="309"/>
      <c r="AVW506" s="309"/>
      <c r="AVX506" s="309"/>
      <c r="AVY506" s="309"/>
      <c r="AVZ506" s="309"/>
      <c r="AWA506" s="309"/>
      <c r="AWB506" s="309"/>
      <c r="AWC506" s="309"/>
      <c r="AWD506" s="309"/>
      <c r="AWE506" s="309"/>
      <c r="AWF506" s="309"/>
      <c r="AWG506" s="309"/>
      <c r="AWH506" s="309"/>
      <c r="AWI506" s="309"/>
      <c r="AWJ506" s="309"/>
      <c r="AWK506" s="309"/>
      <c r="AWL506" s="309"/>
      <c r="AWM506" s="309"/>
      <c r="AWN506" s="309"/>
      <c r="AWO506" s="309"/>
      <c r="AWP506" s="309"/>
      <c r="AWQ506" s="309"/>
      <c r="AWR506" s="309"/>
      <c r="AWS506" s="309"/>
      <c r="AWT506" s="309"/>
      <c r="AWU506" s="309"/>
      <c r="AWV506" s="309"/>
      <c r="AWW506" s="309"/>
      <c r="AWX506" s="309"/>
      <c r="AWY506" s="309"/>
      <c r="AWZ506" s="309"/>
      <c r="AXA506" s="309"/>
      <c r="AXB506" s="309"/>
      <c r="AXC506" s="309"/>
      <c r="AXD506" s="309"/>
      <c r="AXE506" s="309"/>
      <c r="AXF506" s="309"/>
      <c r="AXG506" s="309"/>
      <c r="AXH506" s="309"/>
      <c r="AXI506" s="309"/>
      <c r="AXJ506" s="309"/>
      <c r="AXK506" s="309"/>
      <c r="AXL506" s="309"/>
      <c r="AXM506" s="309"/>
      <c r="AXN506" s="309"/>
      <c r="AXO506" s="309"/>
      <c r="AXP506" s="309"/>
      <c r="AXQ506" s="309"/>
      <c r="AXR506" s="309"/>
      <c r="AXS506" s="309"/>
      <c r="AXT506" s="309"/>
      <c r="AXU506" s="309"/>
      <c r="AXV506" s="309"/>
      <c r="AXW506" s="309"/>
      <c r="AXX506" s="309"/>
      <c r="AXY506" s="309"/>
      <c r="AXZ506" s="309"/>
      <c r="AYA506" s="309"/>
      <c r="AYB506" s="309"/>
      <c r="AYC506" s="309"/>
      <c r="AYD506" s="309"/>
      <c r="AYE506" s="309"/>
      <c r="AYF506" s="309"/>
      <c r="AYG506" s="309"/>
      <c r="AYH506" s="309"/>
      <c r="AYI506" s="309"/>
      <c r="AYJ506" s="309"/>
      <c r="AYK506" s="309"/>
      <c r="AYL506" s="309"/>
      <c r="AYM506" s="309"/>
      <c r="AYN506" s="309"/>
      <c r="AYO506" s="309"/>
      <c r="AYP506" s="309"/>
      <c r="AYQ506" s="309"/>
      <c r="AYR506" s="309"/>
      <c r="AYS506" s="309"/>
      <c r="AYT506" s="309"/>
      <c r="AYU506" s="309"/>
      <c r="AYV506" s="309"/>
      <c r="AYW506" s="309"/>
      <c r="AYX506" s="309"/>
      <c r="AYY506" s="309"/>
      <c r="AYZ506" s="309"/>
      <c r="AZA506" s="309"/>
      <c r="AZB506" s="309"/>
      <c r="AZC506" s="309"/>
      <c r="AZD506" s="309"/>
      <c r="AZE506" s="309"/>
      <c r="AZF506" s="309"/>
      <c r="AZG506" s="309"/>
      <c r="AZH506" s="309"/>
      <c r="AZI506" s="309"/>
      <c r="AZJ506" s="309"/>
      <c r="AZK506" s="309"/>
      <c r="AZL506" s="309"/>
      <c r="AZM506" s="309"/>
      <c r="AZN506" s="309"/>
      <c r="AZO506" s="309"/>
      <c r="AZP506" s="309"/>
      <c r="AZQ506" s="309"/>
      <c r="AZR506" s="309"/>
      <c r="AZS506" s="309"/>
      <c r="AZT506" s="309"/>
      <c r="AZU506" s="309"/>
      <c r="AZV506" s="309"/>
      <c r="AZW506" s="309"/>
      <c r="AZX506" s="309"/>
      <c r="AZY506" s="309"/>
      <c r="AZZ506" s="309"/>
      <c r="BAA506" s="309"/>
      <c r="BAB506" s="309"/>
      <c r="BAC506" s="309"/>
      <c r="BAD506" s="309"/>
      <c r="BAE506" s="309"/>
      <c r="BAF506" s="309"/>
      <c r="BAG506" s="309"/>
      <c r="BAH506" s="309"/>
      <c r="BAI506" s="309"/>
      <c r="BAJ506" s="309"/>
      <c r="BAK506" s="309"/>
      <c r="BAL506" s="309"/>
      <c r="BAM506" s="309"/>
      <c r="BAN506" s="309"/>
      <c r="BAO506" s="309"/>
      <c r="BAP506" s="309"/>
      <c r="BAQ506" s="309"/>
      <c r="BAR506" s="309"/>
      <c r="BAS506" s="309"/>
      <c r="BAT506" s="309"/>
      <c r="BAU506" s="309"/>
      <c r="BAV506" s="309"/>
      <c r="BAW506" s="309"/>
      <c r="BAX506" s="309"/>
      <c r="BAY506" s="309"/>
      <c r="BAZ506" s="309"/>
      <c r="BBA506" s="309"/>
      <c r="BBB506" s="309"/>
      <c r="BBC506" s="309"/>
      <c r="BBD506" s="309"/>
      <c r="BBE506" s="309"/>
      <c r="BBF506" s="309"/>
      <c r="BBG506" s="309"/>
      <c r="BBH506" s="309"/>
      <c r="BBI506" s="309"/>
      <c r="BBJ506" s="309"/>
      <c r="BBK506" s="309"/>
      <c r="BBL506" s="309"/>
      <c r="BBM506" s="309"/>
      <c r="BBN506" s="309"/>
      <c r="BBO506" s="309"/>
      <c r="BBP506" s="309"/>
      <c r="BBQ506" s="309"/>
      <c r="BBR506" s="309"/>
      <c r="BBS506" s="309"/>
      <c r="BBT506" s="309"/>
      <c r="BBU506" s="309"/>
      <c r="BBV506" s="309"/>
      <c r="BBW506" s="309"/>
      <c r="BBX506" s="309"/>
      <c r="BBY506" s="309"/>
      <c r="BBZ506" s="309"/>
      <c r="BCA506" s="309"/>
      <c r="BCB506" s="309"/>
      <c r="BCC506" s="309"/>
      <c r="BCD506" s="309"/>
      <c r="BCE506" s="309"/>
      <c r="BCF506" s="309"/>
      <c r="BCG506" s="309"/>
      <c r="BCH506" s="309"/>
      <c r="BCI506" s="309"/>
      <c r="BCJ506" s="309"/>
      <c r="BCK506" s="309"/>
      <c r="BCL506" s="309"/>
      <c r="BCM506" s="309"/>
      <c r="BCN506" s="309"/>
      <c r="BCO506" s="309"/>
      <c r="BCP506" s="309"/>
      <c r="BCQ506" s="309"/>
      <c r="BCR506" s="309"/>
      <c r="BCS506" s="309"/>
      <c r="BCT506" s="309"/>
      <c r="BCU506" s="309"/>
      <c r="BCV506" s="309"/>
      <c r="BCW506" s="309"/>
      <c r="BCX506" s="309"/>
      <c r="BCY506" s="309"/>
      <c r="BCZ506" s="309"/>
      <c r="BDA506" s="309"/>
      <c r="BDB506" s="309"/>
      <c r="BDC506" s="309"/>
      <c r="BDD506" s="309"/>
      <c r="BDE506" s="309"/>
      <c r="BDF506" s="309"/>
      <c r="BDG506" s="309"/>
      <c r="BDH506" s="309"/>
      <c r="BDI506" s="309"/>
      <c r="BDJ506" s="309"/>
      <c r="BDK506" s="309"/>
      <c r="BDL506" s="309"/>
      <c r="BDM506" s="309"/>
      <c r="BDN506" s="309"/>
      <c r="BDO506" s="309"/>
      <c r="BDP506" s="309"/>
      <c r="BDQ506" s="309"/>
      <c r="BDR506" s="309"/>
      <c r="BDS506" s="309"/>
      <c r="BDT506" s="309"/>
      <c r="BDU506" s="309"/>
      <c r="BDV506" s="309"/>
      <c r="BDW506" s="309"/>
      <c r="BDX506" s="309"/>
      <c r="BDY506" s="309"/>
      <c r="BDZ506" s="309"/>
      <c r="BEA506" s="309"/>
      <c r="BEB506" s="309"/>
      <c r="BEC506" s="309"/>
      <c r="BED506" s="309"/>
      <c r="BEE506" s="309"/>
      <c r="BEF506" s="309"/>
      <c r="BEG506" s="309"/>
      <c r="BEH506" s="309"/>
      <c r="BEI506" s="309"/>
      <c r="BEJ506" s="309"/>
      <c r="BEK506" s="309"/>
      <c r="BEL506" s="309"/>
      <c r="BEM506" s="309"/>
      <c r="BEN506" s="309"/>
      <c r="BEO506" s="309"/>
      <c r="BEP506" s="309"/>
      <c r="BEQ506" s="309"/>
      <c r="BER506" s="309"/>
      <c r="BES506" s="309"/>
      <c r="BET506" s="309"/>
      <c r="BEU506" s="309"/>
      <c r="BEV506" s="309"/>
      <c r="BEW506" s="309"/>
      <c r="BEX506" s="309"/>
      <c r="BEY506" s="309"/>
      <c r="BEZ506" s="309"/>
      <c r="BFA506" s="309"/>
      <c r="BFB506" s="309"/>
      <c r="BFC506" s="309"/>
      <c r="BFD506" s="309"/>
      <c r="BFE506" s="309"/>
      <c r="BFF506" s="309"/>
      <c r="BFG506" s="309"/>
      <c r="BFH506" s="309"/>
      <c r="BFI506" s="309"/>
      <c r="BFJ506" s="309"/>
      <c r="BFK506" s="309"/>
      <c r="BFL506" s="309"/>
      <c r="BFM506" s="309"/>
      <c r="BFN506" s="309"/>
      <c r="BFO506" s="309"/>
      <c r="BFP506" s="309"/>
      <c r="BFQ506" s="309"/>
      <c r="BFR506" s="309"/>
      <c r="BFS506" s="309"/>
      <c r="BFT506" s="309"/>
      <c r="BFU506" s="309"/>
      <c r="BFV506" s="309"/>
      <c r="BFW506" s="309"/>
      <c r="BFX506" s="309"/>
      <c r="BFY506" s="309"/>
      <c r="BFZ506" s="309"/>
      <c r="BGA506" s="309"/>
      <c r="BGB506" s="309"/>
      <c r="BGC506" s="309"/>
      <c r="BGD506" s="309"/>
      <c r="BGE506" s="309"/>
      <c r="BGF506" s="309"/>
      <c r="BGG506" s="309"/>
      <c r="BGH506" s="309"/>
    </row>
    <row r="507" spans="6:1542" s="18" customFormat="1" ht="14.45" customHeight="1" x14ac:dyDescent="0.25">
      <c r="F507" s="68"/>
      <c r="Y507" s="68"/>
      <c r="AC507" s="309"/>
      <c r="AD507" s="309"/>
      <c r="AE507" s="309"/>
      <c r="AF507" s="309"/>
      <c r="AG507" s="309"/>
      <c r="AH507" s="309"/>
      <c r="AI507" s="309"/>
      <c r="AJ507" s="309"/>
      <c r="AK507" s="309"/>
      <c r="AL507" s="309"/>
      <c r="AM507" s="309"/>
      <c r="AN507" s="309"/>
      <c r="AO507" s="309"/>
      <c r="AP507" s="309"/>
      <c r="AQ507" s="309"/>
      <c r="AR507" s="309"/>
      <c r="AS507" s="309"/>
      <c r="AT507" s="309"/>
      <c r="AU507" s="309"/>
      <c r="AV507" s="309"/>
      <c r="AW507" s="309"/>
      <c r="AX507" s="309"/>
      <c r="AY507" s="309"/>
      <c r="AZ507" s="309"/>
      <c r="BA507" s="309"/>
      <c r="BB507" s="309"/>
      <c r="BC507" s="309"/>
      <c r="BD507" s="309"/>
      <c r="BE507" s="309"/>
      <c r="BF507" s="309"/>
      <c r="BG507" s="309"/>
      <c r="BH507" s="309"/>
      <c r="BI507" s="309"/>
      <c r="BJ507" s="309"/>
      <c r="BK507" s="309"/>
      <c r="BL507" s="309"/>
      <c r="BM507" s="309"/>
      <c r="BN507" s="309"/>
      <c r="BO507" s="309"/>
      <c r="BP507" s="309"/>
      <c r="BQ507" s="309"/>
      <c r="BR507" s="309"/>
      <c r="BS507" s="309"/>
      <c r="BT507" s="309"/>
      <c r="BU507" s="309"/>
      <c r="BV507" s="309"/>
      <c r="BW507" s="309"/>
      <c r="BX507" s="309"/>
      <c r="BY507" s="309"/>
      <c r="BZ507" s="309"/>
      <c r="CA507" s="309"/>
      <c r="CB507" s="309"/>
      <c r="CC507" s="309"/>
      <c r="CD507" s="309"/>
      <c r="CE507" s="309"/>
      <c r="CF507" s="309"/>
      <c r="CG507" s="309"/>
      <c r="CH507" s="309"/>
      <c r="CI507" s="309"/>
      <c r="CJ507" s="309"/>
      <c r="CK507" s="309"/>
      <c r="CL507" s="309"/>
      <c r="CM507" s="309"/>
      <c r="CN507" s="309"/>
      <c r="CO507" s="309"/>
      <c r="CP507" s="309"/>
      <c r="CQ507" s="309"/>
      <c r="CR507" s="309"/>
      <c r="CS507" s="309"/>
      <c r="CT507" s="309"/>
      <c r="CU507" s="309"/>
      <c r="CV507" s="309"/>
      <c r="CW507" s="309"/>
      <c r="CX507" s="309"/>
      <c r="CY507" s="309"/>
      <c r="CZ507" s="309"/>
      <c r="DA507" s="309"/>
      <c r="DB507" s="309"/>
      <c r="DC507" s="309"/>
      <c r="DD507" s="309"/>
      <c r="DE507" s="309"/>
      <c r="DF507" s="309"/>
      <c r="DG507" s="309"/>
      <c r="DH507" s="309"/>
      <c r="DI507" s="309"/>
      <c r="DJ507" s="309"/>
      <c r="DK507" s="309"/>
      <c r="DL507" s="309"/>
      <c r="DM507" s="309"/>
      <c r="DN507" s="309"/>
      <c r="DO507" s="309"/>
      <c r="DP507" s="309"/>
      <c r="DQ507" s="309"/>
      <c r="DR507" s="309"/>
      <c r="DS507" s="309"/>
      <c r="DT507" s="309"/>
      <c r="DU507" s="309"/>
      <c r="DV507" s="309"/>
      <c r="DW507" s="309"/>
      <c r="DX507" s="309"/>
      <c r="DY507" s="309"/>
      <c r="DZ507" s="309"/>
      <c r="EA507" s="309"/>
      <c r="EB507" s="309"/>
      <c r="EC507" s="309"/>
      <c r="ED507" s="309"/>
      <c r="EE507" s="309"/>
      <c r="EF507" s="309"/>
      <c r="EG507" s="309"/>
      <c r="EH507" s="309"/>
      <c r="EI507" s="309"/>
      <c r="EJ507" s="309"/>
      <c r="EK507" s="309"/>
      <c r="EL507" s="309"/>
      <c r="EM507" s="309"/>
      <c r="EN507" s="309"/>
      <c r="EO507" s="309"/>
      <c r="EP507" s="309"/>
      <c r="EQ507" s="309"/>
      <c r="ER507" s="309"/>
      <c r="ES507" s="309"/>
      <c r="ET507" s="309"/>
      <c r="EU507" s="309"/>
      <c r="EV507" s="309"/>
      <c r="EW507" s="309"/>
      <c r="EX507" s="309"/>
      <c r="EY507" s="309"/>
      <c r="EZ507" s="309"/>
      <c r="FA507" s="309"/>
      <c r="FB507" s="309"/>
      <c r="FC507" s="309"/>
      <c r="FD507" s="309"/>
      <c r="FE507" s="309"/>
      <c r="FF507" s="309"/>
      <c r="FG507" s="309"/>
      <c r="FH507" s="309"/>
      <c r="FI507" s="309"/>
      <c r="FJ507" s="309"/>
      <c r="FK507" s="309"/>
      <c r="FL507" s="309"/>
      <c r="FM507" s="309"/>
      <c r="FN507" s="309"/>
      <c r="FO507" s="309"/>
      <c r="FP507" s="309"/>
      <c r="FQ507" s="309"/>
      <c r="FR507" s="309"/>
      <c r="FS507" s="309"/>
      <c r="FT507" s="309"/>
      <c r="FU507" s="309"/>
      <c r="FV507" s="309"/>
      <c r="FW507" s="309"/>
      <c r="FX507" s="309"/>
      <c r="FY507" s="309"/>
      <c r="FZ507" s="309"/>
      <c r="GA507" s="309"/>
      <c r="GB507" s="309"/>
      <c r="GC507" s="309"/>
      <c r="GD507" s="309"/>
      <c r="GE507" s="309"/>
      <c r="GF507" s="309"/>
      <c r="GG507" s="309"/>
      <c r="GH507" s="309"/>
      <c r="GI507" s="309"/>
      <c r="GJ507" s="309"/>
      <c r="GK507" s="309"/>
      <c r="GL507" s="309"/>
      <c r="GM507" s="309"/>
      <c r="GN507" s="309"/>
      <c r="GO507" s="309"/>
      <c r="GP507" s="309"/>
      <c r="GQ507" s="309"/>
      <c r="GR507" s="309"/>
      <c r="GS507" s="309"/>
      <c r="GT507" s="309"/>
      <c r="GU507" s="309"/>
      <c r="GV507" s="309"/>
      <c r="GW507" s="309"/>
      <c r="GX507" s="309"/>
      <c r="GY507" s="309"/>
      <c r="GZ507" s="309"/>
      <c r="HA507" s="309"/>
      <c r="HB507" s="309"/>
      <c r="HC507" s="309"/>
      <c r="HD507" s="309"/>
      <c r="HE507" s="309"/>
      <c r="HF507" s="309"/>
      <c r="HG507" s="309"/>
      <c r="HH507" s="309"/>
      <c r="HI507" s="309"/>
      <c r="HJ507" s="309"/>
      <c r="HK507" s="309"/>
      <c r="HL507" s="309"/>
      <c r="HM507" s="309"/>
      <c r="HN507" s="309"/>
      <c r="HO507" s="309"/>
      <c r="HP507" s="309"/>
      <c r="HQ507" s="309"/>
      <c r="HR507" s="309"/>
      <c r="HS507" s="309"/>
      <c r="HT507" s="309"/>
      <c r="HU507" s="309"/>
      <c r="HV507" s="309"/>
      <c r="HW507" s="309"/>
      <c r="HX507" s="309"/>
      <c r="HY507" s="309"/>
      <c r="HZ507" s="309"/>
      <c r="IA507" s="309"/>
      <c r="IB507" s="309"/>
      <c r="IC507" s="309"/>
      <c r="ID507" s="309"/>
      <c r="IE507" s="309"/>
      <c r="IF507" s="309"/>
      <c r="IG507" s="309"/>
      <c r="IH507" s="309"/>
      <c r="II507" s="309"/>
      <c r="IJ507" s="309"/>
      <c r="IK507" s="309"/>
      <c r="IL507" s="309"/>
      <c r="IM507" s="309"/>
      <c r="IN507" s="309"/>
      <c r="IO507" s="309"/>
      <c r="IP507" s="309"/>
      <c r="IQ507" s="309"/>
      <c r="IR507" s="309"/>
      <c r="IS507" s="309"/>
      <c r="IT507" s="309"/>
      <c r="IU507" s="309"/>
      <c r="IV507" s="309"/>
      <c r="IW507" s="309"/>
      <c r="IX507" s="309"/>
      <c r="IY507" s="309"/>
      <c r="IZ507" s="309"/>
      <c r="JA507" s="309"/>
      <c r="JB507" s="309"/>
      <c r="JC507" s="309"/>
      <c r="JD507" s="309"/>
      <c r="JE507" s="309"/>
      <c r="JF507" s="309"/>
      <c r="JG507" s="309"/>
      <c r="JH507" s="309"/>
      <c r="JI507" s="309"/>
      <c r="JJ507" s="309"/>
      <c r="JK507" s="309"/>
      <c r="JL507" s="309"/>
      <c r="JM507" s="309"/>
      <c r="JN507" s="309"/>
      <c r="JO507" s="309"/>
      <c r="JP507" s="309"/>
      <c r="JQ507" s="309"/>
      <c r="JR507" s="309"/>
      <c r="JS507" s="309"/>
      <c r="JT507" s="309"/>
      <c r="JU507" s="309"/>
      <c r="JV507" s="309"/>
      <c r="JW507" s="309"/>
      <c r="JX507" s="309"/>
      <c r="JY507" s="309"/>
      <c r="JZ507" s="309"/>
      <c r="KA507" s="309"/>
      <c r="KB507" s="309"/>
      <c r="KC507" s="309"/>
      <c r="KD507" s="309"/>
      <c r="KE507" s="309"/>
      <c r="KF507" s="309"/>
      <c r="KG507" s="309"/>
      <c r="KH507" s="309"/>
      <c r="KI507" s="309"/>
      <c r="KJ507" s="309"/>
      <c r="KK507" s="309"/>
      <c r="KL507" s="309"/>
      <c r="KM507" s="309"/>
      <c r="KN507" s="309"/>
      <c r="KO507" s="309"/>
      <c r="KP507" s="309"/>
      <c r="KQ507" s="309"/>
      <c r="KR507" s="309"/>
      <c r="KS507" s="309"/>
      <c r="KT507" s="309"/>
      <c r="KU507" s="309"/>
      <c r="KV507" s="309"/>
      <c r="KW507" s="309"/>
      <c r="KX507" s="309"/>
      <c r="KY507" s="309"/>
      <c r="KZ507" s="309"/>
      <c r="LA507" s="309"/>
      <c r="LB507" s="309"/>
      <c r="LC507" s="309"/>
      <c r="LD507" s="309"/>
      <c r="LE507" s="309"/>
      <c r="LF507" s="309"/>
      <c r="LG507" s="309"/>
      <c r="LH507" s="309"/>
      <c r="LI507" s="309"/>
      <c r="LJ507" s="309"/>
      <c r="LK507" s="309"/>
      <c r="LL507" s="309"/>
      <c r="LM507" s="309"/>
      <c r="LN507" s="309"/>
      <c r="LO507" s="309"/>
      <c r="LP507" s="309"/>
      <c r="LQ507" s="309"/>
      <c r="LR507" s="309"/>
      <c r="LS507" s="309"/>
      <c r="LT507" s="309"/>
      <c r="LU507" s="309"/>
      <c r="LV507" s="309"/>
      <c r="LW507" s="309"/>
      <c r="LX507" s="309"/>
      <c r="LY507" s="309"/>
      <c r="LZ507" s="309"/>
      <c r="MA507" s="309"/>
      <c r="MB507" s="309"/>
      <c r="MC507" s="309"/>
      <c r="MD507" s="309"/>
      <c r="ME507" s="309"/>
      <c r="MF507" s="309"/>
      <c r="MG507" s="309"/>
      <c r="MH507" s="309"/>
      <c r="MI507" s="309"/>
      <c r="MJ507" s="309"/>
      <c r="MK507" s="309"/>
      <c r="ML507" s="309"/>
      <c r="MM507" s="309"/>
      <c r="MN507" s="309"/>
      <c r="MO507" s="309"/>
      <c r="MP507" s="309"/>
      <c r="MQ507" s="309"/>
      <c r="MR507" s="309"/>
      <c r="MS507" s="309"/>
      <c r="MT507" s="309"/>
      <c r="MU507" s="309"/>
      <c r="MV507" s="309"/>
      <c r="MW507" s="309"/>
      <c r="MX507" s="309"/>
      <c r="MY507" s="309"/>
      <c r="MZ507" s="309"/>
      <c r="NA507" s="309"/>
      <c r="NB507" s="309"/>
      <c r="NC507" s="309"/>
      <c r="ND507" s="309"/>
      <c r="NE507" s="309"/>
      <c r="NF507" s="309"/>
      <c r="NG507" s="309"/>
      <c r="NH507" s="309"/>
      <c r="NI507" s="309"/>
      <c r="NJ507" s="309"/>
      <c r="NK507" s="309"/>
      <c r="NL507" s="309"/>
      <c r="NM507" s="309"/>
      <c r="NN507" s="309"/>
      <c r="NO507" s="309"/>
      <c r="NP507" s="309"/>
      <c r="NQ507" s="309"/>
      <c r="NR507" s="309"/>
      <c r="NS507" s="309"/>
      <c r="NT507" s="309"/>
      <c r="NU507" s="309"/>
      <c r="NV507" s="309"/>
      <c r="NW507" s="309"/>
      <c r="NX507" s="309"/>
      <c r="NY507" s="309"/>
      <c r="NZ507" s="309"/>
      <c r="OA507" s="309"/>
      <c r="OB507" s="309"/>
      <c r="OC507" s="309"/>
      <c r="OD507" s="309"/>
      <c r="OE507" s="309"/>
      <c r="OF507" s="309"/>
      <c r="OG507" s="309"/>
      <c r="OH507" s="309"/>
      <c r="OI507" s="309"/>
      <c r="OJ507" s="309"/>
      <c r="OK507" s="309"/>
      <c r="OL507" s="309"/>
      <c r="OM507" s="309"/>
      <c r="ON507" s="309"/>
      <c r="OO507" s="309"/>
      <c r="OP507" s="309"/>
      <c r="OQ507" s="309"/>
      <c r="OR507" s="309"/>
      <c r="OS507" s="309"/>
      <c r="OT507" s="309"/>
      <c r="OU507" s="309"/>
      <c r="OV507" s="309"/>
      <c r="OW507" s="309"/>
      <c r="OX507" s="309"/>
      <c r="OY507" s="309"/>
      <c r="OZ507" s="309"/>
      <c r="PA507" s="309"/>
      <c r="PB507" s="309"/>
      <c r="PC507" s="309"/>
      <c r="PD507" s="309"/>
      <c r="PE507" s="309"/>
      <c r="PF507" s="309"/>
      <c r="PG507" s="309"/>
      <c r="PH507" s="309"/>
      <c r="PI507" s="309"/>
      <c r="PJ507" s="309"/>
      <c r="PK507" s="309"/>
      <c r="PL507" s="309"/>
      <c r="PM507" s="309"/>
      <c r="PN507" s="309"/>
      <c r="PO507" s="309"/>
      <c r="PP507" s="309"/>
      <c r="PQ507" s="309"/>
      <c r="PR507" s="309"/>
      <c r="PS507" s="309"/>
      <c r="PT507" s="309"/>
      <c r="PU507" s="309"/>
      <c r="PV507" s="309"/>
      <c r="PW507" s="309"/>
      <c r="PX507" s="309"/>
      <c r="PY507" s="309"/>
      <c r="PZ507" s="309"/>
      <c r="QA507" s="309"/>
      <c r="QB507" s="309"/>
      <c r="QC507" s="309"/>
      <c r="QD507" s="309"/>
      <c r="QE507" s="309"/>
      <c r="QF507" s="309"/>
      <c r="QG507" s="309"/>
      <c r="QH507" s="309"/>
      <c r="QI507" s="309"/>
      <c r="QJ507" s="309"/>
      <c r="QK507" s="309"/>
      <c r="QL507" s="309"/>
      <c r="QM507" s="309"/>
      <c r="QN507" s="309"/>
      <c r="QO507" s="309"/>
      <c r="QP507" s="309"/>
      <c r="QQ507" s="309"/>
      <c r="QR507" s="309"/>
      <c r="QS507" s="309"/>
      <c r="QT507" s="309"/>
      <c r="QU507" s="309"/>
      <c r="QV507" s="309"/>
      <c r="QW507" s="309"/>
      <c r="QX507" s="309"/>
      <c r="QY507" s="309"/>
      <c r="QZ507" s="309"/>
      <c r="RA507" s="309"/>
      <c r="RB507" s="309"/>
      <c r="RC507" s="309"/>
      <c r="RD507" s="309"/>
      <c r="RE507" s="309"/>
      <c r="RF507" s="309"/>
      <c r="RG507" s="309"/>
      <c r="RH507" s="309"/>
      <c r="RI507" s="309"/>
      <c r="RJ507" s="309"/>
      <c r="RK507" s="309"/>
      <c r="RL507" s="309"/>
      <c r="RM507" s="309"/>
      <c r="RN507" s="309"/>
      <c r="RO507" s="309"/>
      <c r="RP507" s="309"/>
      <c r="RQ507" s="309"/>
      <c r="RR507" s="309"/>
      <c r="RS507" s="309"/>
      <c r="RT507" s="309"/>
      <c r="RU507" s="309"/>
      <c r="RV507" s="309"/>
      <c r="RW507" s="309"/>
      <c r="RX507" s="309"/>
      <c r="RY507" s="309"/>
      <c r="RZ507" s="309"/>
      <c r="SA507" s="309"/>
      <c r="SB507" s="309"/>
      <c r="SC507" s="309"/>
      <c r="SD507" s="309"/>
      <c r="SE507" s="309"/>
      <c r="SF507" s="309"/>
      <c r="SG507" s="309"/>
      <c r="SH507" s="309"/>
      <c r="SI507" s="309"/>
      <c r="SJ507" s="309"/>
      <c r="SK507" s="309"/>
      <c r="SL507" s="309"/>
      <c r="SM507" s="309"/>
      <c r="SN507" s="309"/>
      <c r="SO507" s="309"/>
      <c r="SP507" s="309"/>
      <c r="SQ507" s="309"/>
      <c r="SR507" s="309"/>
      <c r="SS507" s="309"/>
      <c r="ST507" s="309"/>
      <c r="SU507" s="309"/>
      <c r="SV507" s="309"/>
      <c r="SW507" s="309"/>
      <c r="SX507" s="309"/>
      <c r="SY507" s="309"/>
      <c r="SZ507" s="309"/>
      <c r="TA507" s="309"/>
      <c r="TB507" s="309"/>
      <c r="TC507" s="309"/>
      <c r="TD507" s="309"/>
      <c r="TE507" s="309"/>
      <c r="TF507" s="309"/>
      <c r="TG507" s="309"/>
      <c r="TH507" s="309"/>
      <c r="TI507" s="309"/>
      <c r="TJ507" s="309"/>
      <c r="TK507" s="309"/>
      <c r="TL507" s="309"/>
      <c r="TM507" s="309"/>
      <c r="TN507" s="309"/>
      <c r="TO507" s="309"/>
      <c r="TP507" s="309"/>
      <c r="TQ507" s="309"/>
      <c r="TR507" s="309"/>
      <c r="TS507" s="309"/>
      <c r="TT507" s="309"/>
      <c r="TU507" s="309"/>
      <c r="TV507" s="309"/>
      <c r="TW507" s="309"/>
      <c r="TX507" s="309"/>
      <c r="TY507" s="309"/>
      <c r="TZ507" s="309"/>
      <c r="UA507" s="309"/>
      <c r="UB507" s="309"/>
      <c r="UC507" s="309"/>
      <c r="UD507" s="309"/>
      <c r="UE507" s="309"/>
      <c r="UF507" s="309"/>
      <c r="UG507" s="309"/>
      <c r="UH507" s="309"/>
      <c r="UI507" s="309"/>
      <c r="UJ507" s="309"/>
      <c r="UK507" s="309"/>
      <c r="UL507" s="309"/>
      <c r="UM507" s="309"/>
      <c r="UN507" s="309"/>
      <c r="UO507" s="309"/>
      <c r="UP507" s="309"/>
      <c r="UQ507" s="309"/>
      <c r="UR507" s="309"/>
      <c r="US507" s="309"/>
      <c r="UT507" s="309"/>
      <c r="UU507" s="309"/>
      <c r="UV507" s="309"/>
      <c r="UW507" s="309"/>
      <c r="UX507" s="309"/>
      <c r="UY507" s="309"/>
      <c r="UZ507" s="309"/>
      <c r="VA507" s="309"/>
      <c r="VB507" s="309"/>
      <c r="VC507" s="309"/>
      <c r="VD507" s="309"/>
      <c r="VE507" s="309"/>
      <c r="VF507" s="309"/>
      <c r="VG507" s="309"/>
      <c r="VH507" s="309"/>
      <c r="VI507" s="309"/>
      <c r="VJ507" s="309"/>
      <c r="VK507" s="309"/>
      <c r="VL507" s="309"/>
      <c r="VM507" s="309"/>
      <c r="VN507" s="309"/>
      <c r="VO507" s="309"/>
      <c r="VP507" s="309"/>
      <c r="VQ507" s="309"/>
      <c r="VR507" s="309"/>
      <c r="VS507" s="309"/>
      <c r="VT507" s="309"/>
      <c r="VU507" s="309"/>
      <c r="VV507" s="309"/>
      <c r="VW507" s="309"/>
      <c r="VX507" s="309"/>
      <c r="VY507" s="309"/>
      <c r="VZ507" s="309"/>
      <c r="WA507" s="309"/>
      <c r="WB507" s="309"/>
      <c r="WC507" s="309"/>
      <c r="WD507" s="309"/>
      <c r="WE507" s="309"/>
      <c r="WF507" s="309"/>
      <c r="WG507" s="309"/>
      <c r="WH507" s="309"/>
      <c r="WI507" s="309"/>
      <c r="WJ507" s="309"/>
      <c r="WK507" s="309"/>
      <c r="WL507" s="309"/>
      <c r="WM507" s="309"/>
      <c r="WN507" s="309"/>
      <c r="WO507" s="309"/>
      <c r="WP507" s="309"/>
      <c r="WQ507" s="309"/>
      <c r="WR507" s="309"/>
      <c r="WS507" s="309"/>
      <c r="WT507" s="309"/>
      <c r="WU507" s="309"/>
      <c r="WV507" s="309"/>
      <c r="WW507" s="309"/>
      <c r="WX507" s="309"/>
      <c r="WY507" s="309"/>
      <c r="WZ507" s="309"/>
      <c r="XA507" s="309"/>
      <c r="XB507" s="309"/>
      <c r="XC507" s="309"/>
      <c r="XD507" s="309"/>
      <c r="XE507" s="309"/>
      <c r="XF507" s="309"/>
      <c r="XG507" s="309"/>
      <c r="XH507" s="309"/>
      <c r="XI507" s="309"/>
      <c r="XJ507" s="309"/>
      <c r="XK507" s="309"/>
      <c r="XL507" s="309"/>
      <c r="XM507" s="309"/>
      <c r="XN507" s="309"/>
      <c r="XO507" s="309"/>
      <c r="XP507" s="309"/>
      <c r="XQ507" s="309"/>
      <c r="XR507" s="309"/>
      <c r="XS507" s="309"/>
      <c r="XT507" s="309"/>
      <c r="XU507" s="309"/>
      <c r="XV507" s="309"/>
      <c r="XW507" s="309"/>
      <c r="XX507" s="309"/>
      <c r="XY507" s="309"/>
      <c r="XZ507" s="309"/>
      <c r="YA507" s="309"/>
      <c r="YB507" s="309"/>
      <c r="YC507" s="309"/>
      <c r="YD507" s="309"/>
      <c r="YE507" s="309"/>
      <c r="YF507" s="309"/>
      <c r="YG507" s="309"/>
      <c r="YH507" s="309"/>
      <c r="YI507" s="309"/>
      <c r="YJ507" s="309"/>
      <c r="YK507" s="309"/>
      <c r="YL507" s="309"/>
      <c r="YM507" s="309"/>
      <c r="YN507" s="309"/>
      <c r="YO507" s="309"/>
      <c r="YP507" s="309"/>
      <c r="YQ507" s="309"/>
      <c r="YR507" s="309"/>
      <c r="YS507" s="309"/>
      <c r="YT507" s="309"/>
      <c r="YU507" s="309"/>
      <c r="YV507" s="309"/>
      <c r="YW507" s="309"/>
      <c r="YX507" s="309"/>
      <c r="YY507" s="309"/>
      <c r="YZ507" s="309"/>
      <c r="ZA507" s="309"/>
      <c r="ZB507" s="309"/>
      <c r="ZC507" s="309"/>
      <c r="ZD507" s="309"/>
      <c r="ZE507" s="309"/>
      <c r="ZF507" s="309"/>
      <c r="ZG507" s="309"/>
      <c r="ZH507" s="309"/>
      <c r="ZI507" s="309"/>
      <c r="ZJ507" s="309"/>
      <c r="ZK507" s="309"/>
      <c r="ZL507" s="309"/>
      <c r="ZM507" s="309"/>
      <c r="ZN507" s="309"/>
      <c r="ZO507" s="309"/>
      <c r="ZP507" s="309"/>
      <c r="ZQ507" s="309"/>
      <c r="ZR507" s="309"/>
      <c r="ZS507" s="309"/>
      <c r="ZT507" s="309"/>
      <c r="ZU507" s="309"/>
      <c r="ZV507" s="309"/>
      <c r="ZW507" s="309"/>
      <c r="ZX507" s="309"/>
      <c r="ZY507" s="309"/>
      <c r="ZZ507" s="309"/>
      <c r="AAA507" s="309"/>
      <c r="AAB507" s="309"/>
      <c r="AAC507" s="309"/>
      <c r="AAD507" s="309"/>
      <c r="AAE507" s="309"/>
      <c r="AAF507" s="309"/>
      <c r="AAG507" s="309"/>
      <c r="AAH507" s="309"/>
      <c r="AAI507" s="309"/>
      <c r="AAJ507" s="309"/>
      <c r="AAK507" s="309"/>
      <c r="AAL507" s="309"/>
      <c r="AAM507" s="309"/>
      <c r="AAN507" s="309"/>
      <c r="AAO507" s="309"/>
      <c r="AAP507" s="309"/>
      <c r="AAQ507" s="309"/>
      <c r="AAR507" s="309"/>
      <c r="AAS507" s="309"/>
      <c r="AAT507" s="309"/>
      <c r="AAU507" s="309"/>
      <c r="AAV507" s="309"/>
      <c r="AAW507" s="309"/>
      <c r="AAX507" s="309"/>
      <c r="AAY507" s="309"/>
      <c r="AAZ507" s="309"/>
      <c r="ABA507" s="309"/>
      <c r="ABB507" s="309"/>
      <c r="ABC507" s="309"/>
      <c r="ABD507" s="309"/>
      <c r="ABE507" s="309"/>
      <c r="ABF507" s="309"/>
      <c r="ABG507" s="309"/>
      <c r="ABH507" s="309"/>
      <c r="ABI507" s="309"/>
      <c r="ABJ507" s="309"/>
      <c r="ABK507" s="309"/>
      <c r="ABL507" s="309"/>
      <c r="ABM507" s="309"/>
      <c r="ABN507" s="309"/>
      <c r="ABO507" s="309"/>
      <c r="ABP507" s="309"/>
      <c r="ABQ507" s="309"/>
      <c r="ABR507" s="309"/>
      <c r="ABS507" s="309"/>
      <c r="ABT507" s="309"/>
      <c r="ABU507" s="309"/>
      <c r="ABV507" s="309"/>
      <c r="ABW507" s="309"/>
      <c r="ABX507" s="309"/>
      <c r="ABY507" s="309"/>
      <c r="ABZ507" s="309"/>
      <c r="ACA507" s="309"/>
      <c r="ACB507" s="309"/>
      <c r="ACC507" s="309"/>
      <c r="ACD507" s="309"/>
      <c r="ACE507" s="309"/>
      <c r="ACF507" s="309"/>
      <c r="ACG507" s="309"/>
      <c r="ACH507" s="309"/>
      <c r="ACI507" s="309"/>
      <c r="ACJ507" s="309"/>
      <c r="ACK507" s="309"/>
      <c r="ACL507" s="309"/>
      <c r="ACM507" s="309"/>
      <c r="ACN507" s="309"/>
      <c r="ACO507" s="309"/>
      <c r="ACP507" s="309"/>
      <c r="ACQ507" s="309"/>
      <c r="ACR507" s="309"/>
      <c r="ACS507" s="309"/>
      <c r="ACT507" s="309"/>
      <c r="ACU507" s="309"/>
      <c r="ACV507" s="309"/>
      <c r="ACW507" s="309"/>
      <c r="ACX507" s="309"/>
      <c r="ACY507" s="309"/>
      <c r="ACZ507" s="309"/>
      <c r="ADA507" s="309"/>
      <c r="ADB507" s="309"/>
      <c r="ADC507" s="309"/>
      <c r="ADD507" s="309"/>
      <c r="ADE507" s="309"/>
      <c r="ADF507" s="309"/>
      <c r="ADG507" s="309"/>
      <c r="ADH507" s="309"/>
      <c r="ADI507" s="309"/>
      <c r="ADJ507" s="309"/>
      <c r="ADK507" s="309"/>
      <c r="ADL507" s="309"/>
      <c r="ADM507" s="309"/>
      <c r="ADN507" s="309"/>
      <c r="ADO507" s="309"/>
      <c r="ADP507" s="309"/>
      <c r="ADQ507" s="309"/>
      <c r="ADR507" s="309"/>
      <c r="ADS507" s="309"/>
      <c r="ADT507" s="309"/>
      <c r="ADU507" s="309"/>
      <c r="ADV507" s="309"/>
      <c r="ADW507" s="309"/>
      <c r="ADX507" s="309"/>
      <c r="ADY507" s="309"/>
      <c r="ADZ507" s="309"/>
      <c r="AEA507" s="309"/>
      <c r="AEB507" s="309"/>
      <c r="AEC507" s="309"/>
      <c r="AED507" s="309"/>
      <c r="AEE507" s="309"/>
      <c r="AEF507" s="309"/>
      <c r="AEG507" s="309"/>
      <c r="AEH507" s="309"/>
      <c r="AEI507" s="309"/>
      <c r="AEJ507" s="309"/>
      <c r="AEK507" s="309"/>
      <c r="AEL507" s="309"/>
      <c r="AEM507" s="309"/>
      <c r="AEN507" s="309"/>
      <c r="AEO507" s="309"/>
      <c r="AEP507" s="309"/>
      <c r="AEQ507" s="309"/>
      <c r="AER507" s="309"/>
      <c r="AES507" s="309"/>
      <c r="AET507" s="309"/>
      <c r="AEU507" s="309"/>
      <c r="AEV507" s="309"/>
      <c r="AEW507" s="309"/>
      <c r="AEX507" s="309"/>
      <c r="AEY507" s="309"/>
      <c r="AEZ507" s="309"/>
      <c r="AFA507" s="309"/>
      <c r="AFB507" s="309"/>
      <c r="AFC507" s="309"/>
      <c r="AFD507" s="309"/>
      <c r="AFE507" s="309"/>
      <c r="AFF507" s="309"/>
      <c r="AFG507" s="309"/>
      <c r="AFH507" s="309"/>
      <c r="AFI507" s="309"/>
      <c r="AFJ507" s="309"/>
      <c r="AFK507" s="309"/>
      <c r="AFL507" s="309"/>
      <c r="AFM507" s="309"/>
      <c r="AFN507" s="309"/>
      <c r="AFO507" s="309"/>
      <c r="AFP507" s="309"/>
      <c r="AFQ507" s="309"/>
      <c r="AFR507" s="309"/>
      <c r="AFS507" s="309"/>
      <c r="AFT507" s="309"/>
      <c r="AFU507" s="309"/>
      <c r="AFV507" s="309"/>
      <c r="AFW507" s="309"/>
      <c r="AFX507" s="309"/>
      <c r="AFY507" s="309"/>
      <c r="AFZ507" s="309"/>
      <c r="AGA507" s="309"/>
      <c r="AGB507" s="309"/>
      <c r="AGC507" s="309"/>
      <c r="AGD507" s="309"/>
      <c r="AGE507" s="309"/>
      <c r="AGF507" s="309"/>
      <c r="AGG507" s="309"/>
      <c r="AGH507" s="309"/>
      <c r="AGI507" s="309"/>
      <c r="AGJ507" s="309"/>
      <c r="AGK507" s="309"/>
      <c r="AGL507" s="309"/>
      <c r="AGM507" s="309"/>
      <c r="AGN507" s="309"/>
      <c r="AGO507" s="309"/>
      <c r="AGP507" s="309"/>
      <c r="AGQ507" s="309"/>
      <c r="AGR507" s="309"/>
      <c r="AGS507" s="309"/>
      <c r="AGT507" s="309"/>
      <c r="AGU507" s="309"/>
      <c r="AGV507" s="309"/>
      <c r="AGW507" s="309"/>
      <c r="AGX507" s="309"/>
      <c r="AGY507" s="309"/>
      <c r="AGZ507" s="309"/>
      <c r="AHA507" s="309"/>
      <c r="AHB507" s="309"/>
      <c r="AHC507" s="309"/>
      <c r="AHD507" s="309"/>
      <c r="AHE507" s="309"/>
      <c r="AHF507" s="309"/>
      <c r="AHG507" s="309"/>
      <c r="AHH507" s="309"/>
      <c r="AHI507" s="309"/>
      <c r="AHJ507" s="309"/>
      <c r="AHK507" s="309"/>
      <c r="AHL507" s="309"/>
      <c r="AHM507" s="309"/>
      <c r="AHN507" s="309"/>
      <c r="AHO507" s="309"/>
      <c r="AHP507" s="309"/>
      <c r="AHQ507" s="309"/>
      <c r="AHR507" s="309"/>
      <c r="AHS507" s="309"/>
      <c r="AHT507" s="309"/>
      <c r="AHU507" s="309"/>
      <c r="AHV507" s="309"/>
      <c r="AHW507" s="309"/>
      <c r="AHX507" s="309"/>
      <c r="AHY507" s="309"/>
      <c r="AHZ507" s="309"/>
      <c r="AIA507" s="309"/>
      <c r="AIB507" s="309"/>
      <c r="AIC507" s="309"/>
      <c r="AID507" s="309"/>
      <c r="AIE507" s="309"/>
      <c r="AIF507" s="309"/>
      <c r="AIG507" s="309"/>
      <c r="AIH507" s="309"/>
      <c r="AII507" s="309"/>
      <c r="AIJ507" s="309"/>
      <c r="AIK507" s="309"/>
      <c r="AIL507" s="309"/>
      <c r="AIM507" s="309"/>
      <c r="AIN507" s="309"/>
      <c r="AIO507" s="309"/>
      <c r="AIP507" s="309"/>
      <c r="AIQ507" s="309"/>
      <c r="AIR507" s="309"/>
      <c r="AIS507" s="309"/>
      <c r="AIT507" s="309"/>
      <c r="AIU507" s="309"/>
      <c r="AIV507" s="309"/>
      <c r="AIW507" s="309"/>
      <c r="AIX507" s="309"/>
      <c r="AIY507" s="309"/>
      <c r="AIZ507" s="309"/>
      <c r="AJA507" s="309"/>
      <c r="AJB507" s="309"/>
      <c r="AJC507" s="309"/>
      <c r="AJD507" s="309"/>
      <c r="AJE507" s="309"/>
      <c r="AJF507" s="309"/>
      <c r="AJG507" s="309"/>
      <c r="AJH507" s="309"/>
      <c r="AJI507" s="309"/>
      <c r="AJJ507" s="309"/>
      <c r="AJK507" s="309"/>
      <c r="AJL507" s="309"/>
      <c r="AJM507" s="309"/>
      <c r="AJN507" s="309"/>
      <c r="AJO507" s="309"/>
      <c r="AJP507" s="309"/>
      <c r="AJQ507" s="309"/>
      <c r="AJR507" s="309"/>
      <c r="AJS507" s="309"/>
      <c r="AJT507" s="309"/>
      <c r="AJU507" s="309"/>
      <c r="AJV507" s="309"/>
      <c r="AJW507" s="309"/>
      <c r="AJX507" s="309"/>
      <c r="AJY507" s="309"/>
      <c r="AJZ507" s="309"/>
      <c r="AKA507" s="309"/>
      <c r="AKB507" s="309"/>
      <c r="AKC507" s="309"/>
      <c r="AKD507" s="309"/>
      <c r="AKE507" s="309"/>
      <c r="AKF507" s="309"/>
      <c r="AKG507" s="309"/>
      <c r="AKH507" s="309"/>
      <c r="AKI507" s="309"/>
      <c r="AKJ507" s="309"/>
      <c r="AKK507" s="309"/>
      <c r="AKL507" s="309"/>
      <c r="AKM507" s="309"/>
      <c r="AKN507" s="309"/>
      <c r="AKO507" s="309"/>
      <c r="AKP507" s="309"/>
      <c r="AKQ507" s="309"/>
      <c r="AKR507" s="309"/>
      <c r="AKS507" s="309"/>
      <c r="AKT507" s="309"/>
      <c r="AKU507" s="309"/>
      <c r="AKV507" s="309"/>
      <c r="AKW507" s="309"/>
      <c r="AKX507" s="309"/>
      <c r="AKY507" s="309"/>
      <c r="AKZ507" s="309"/>
      <c r="ALA507" s="309"/>
      <c r="ALB507" s="309"/>
      <c r="ALC507" s="309"/>
      <c r="ALD507" s="309"/>
      <c r="ALE507" s="309"/>
      <c r="ALF507" s="309"/>
      <c r="ALG507" s="309"/>
      <c r="ALH507" s="309"/>
      <c r="ALI507" s="309"/>
      <c r="ALJ507" s="309"/>
      <c r="ALK507" s="309"/>
      <c r="ALL507" s="309"/>
      <c r="ALM507" s="309"/>
      <c r="ALN507" s="309"/>
      <c r="ALO507" s="309"/>
      <c r="ALP507" s="309"/>
      <c r="ALQ507" s="309"/>
      <c r="ALR507" s="309"/>
      <c r="ALS507" s="309"/>
      <c r="ALT507" s="309"/>
      <c r="ALU507" s="309"/>
      <c r="ALV507" s="309"/>
      <c r="ALW507" s="309"/>
      <c r="ALX507" s="309"/>
      <c r="ALY507" s="309"/>
      <c r="ALZ507" s="309"/>
      <c r="AMA507" s="309"/>
      <c r="AMB507" s="309"/>
      <c r="AMC507" s="309"/>
      <c r="AMD507" s="309"/>
      <c r="AME507" s="309"/>
      <c r="AMF507" s="309"/>
      <c r="AMG507" s="309"/>
      <c r="AMH507" s="309"/>
      <c r="AMI507" s="309"/>
      <c r="AMJ507" s="309"/>
      <c r="AMK507" s="309"/>
      <c r="AML507" s="309"/>
      <c r="AMM507" s="309"/>
      <c r="AMN507" s="309"/>
      <c r="AMO507" s="309"/>
      <c r="AMP507" s="309"/>
      <c r="AMQ507" s="309"/>
      <c r="AMR507" s="309"/>
      <c r="AMS507" s="309"/>
      <c r="AMT507" s="309"/>
      <c r="AMU507" s="309"/>
      <c r="AMV507" s="309"/>
      <c r="AMW507" s="309"/>
      <c r="AMX507" s="309"/>
      <c r="AMY507" s="309"/>
      <c r="AMZ507" s="309"/>
      <c r="ANA507" s="309"/>
      <c r="ANB507" s="309"/>
      <c r="ANC507" s="309"/>
      <c r="AND507" s="309"/>
      <c r="ANE507" s="309"/>
      <c r="ANF507" s="309"/>
      <c r="ANG507" s="309"/>
      <c r="ANH507" s="309"/>
      <c r="ANI507" s="309"/>
      <c r="ANJ507" s="309"/>
      <c r="ANK507" s="309"/>
      <c r="ANL507" s="309"/>
      <c r="ANM507" s="309"/>
      <c r="ANN507" s="309"/>
      <c r="ANO507" s="309"/>
      <c r="ANP507" s="309"/>
      <c r="ANQ507" s="309"/>
      <c r="ANR507" s="309"/>
      <c r="ANS507" s="309"/>
      <c r="ANT507" s="309"/>
      <c r="ANU507" s="309"/>
      <c r="ANV507" s="309"/>
      <c r="ANW507" s="309"/>
      <c r="ANX507" s="309"/>
      <c r="ANY507" s="309"/>
      <c r="ANZ507" s="309"/>
      <c r="AOA507" s="309"/>
      <c r="AOB507" s="309"/>
      <c r="AOC507" s="309"/>
      <c r="AOD507" s="309"/>
      <c r="AOE507" s="309"/>
      <c r="AOF507" s="309"/>
      <c r="AOG507" s="309"/>
      <c r="AOH507" s="309"/>
      <c r="AOI507" s="309"/>
      <c r="AOJ507" s="309"/>
      <c r="AOK507" s="309"/>
      <c r="AOL507" s="309"/>
      <c r="AOM507" s="309"/>
      <c r="AON507" s="309"/>
      <c r="AOO507" s="309"/>
      <c r="AOP507" s="309"/>
      <c r="AOQ507" s="309"/>
      <c r="AOR507" s="309"/>
      <c r="AOS507" s="309"/>
      <c r="AOT507" s="309"/>
      <c r="AOU507" s="309"/>
      <c r="AOV507" s="309"/>
      <c r="AOW507" s="309"/>
      <c r="AOX507" s="309"/>
      <c r="AOY507" s="309"/>
      <c r="AOZ507" s="309"/>
      <c r="APA507" s="309"/>
      <c r="APB507" s="309"/>
      <c r="APC507" s="309"/>
      <c r="APD507" s="309"/>
      <c r="APE507" s="309"/>
      <c r="APF507" s="309"/>
      <c r="APG507" s="309"/>
      <c r="APH507" s="309"/>
      <c r="API507" s="309"/>
      <c r="APJ507" s="309"/>
      <c r="APK507" s="309"/>
      <c r="APL507" s="309"/>
      <c r="APM507" s="309"/>
      <c r="APN507" s="309"/>
      <c r="APO507" s="309"/>
      <c r="APP507" s="309"/>
      <c r="APQ507" s="309"/>
      <c r="APR507" s="309"/>
      <c r="APS507" s="309"/>
      <c r="APT507" s="309"/>
      <c r="APU507" s="309"/>
      <c r="APV507" s="309"/>
      <c r="APW507" s="309"/>
      <c r="APX507" s="309"/>
      <c r="APY507" s="309"/>
      <c r="APZ507" s="309"/>
      <c r="AQA507" s="309"/>
      <c r="AQB507" s="309"/>
      <c r="AQC507" s="309"/>
      <c r="AQD507" s="309"/>
      <c r="AQE507" s="309"/>
      <c r="AQF507" s="309"/>
      <c r="AQG507" s="309"/>
      <c r="AQH507" s="309"/>
      <c r="AQI507" s="309"/>
      <c r="AQJ507" s="309"/>
      <c r="AQK507" s="309"/>
      <c r="AQL507" s="309"/>
      <c r="AQM507" s="309"/>
      <c r="AQN507" s="309"/>
      <c r="AQO507" s="309"/>
      <c r="AQP507" s="309"/>
      <c r="AQQ507" s="309"/>
      <c r="AQR507" s="309"/>
      <c r="AQS507" s="309"/>
      <c r="AQT507" s="309"/>
      <c r="AQU507" s="309"/>
      <c r="AQV507" s="309"/>
      <c r="AQW507" s="309"/>
      <c r="AQX507" s="309"/>
      <c r="AQY507" s="309"/>
      <c r="AQZ507" s="309"/>
      <c r="ARA507" s="309"/>
      <c r="ARB507" s="309"/>
      <c r="ARC507" s="309"/>
      <c r="ARD507" s="309"/>
      <c r="ARE507" s="309"/>
      <c r="ARF507" s="309"/>
      <c r="ARG507" s="309"/>
      <c r="ARH507" s="309"/>
      <c r="ARI507" s="309"/>
      <c r="ARJ507" s="309"/>
      <c r="ARK507" s="309"/>
      <c r="ARL507" s="309"/>
      <c r="ARM507" s="309"/>
      <c r="ARN507" s="309"/>
      <c r="ARO507" s="309"/>
      <c r="ARP507" s="309"/>
      <c r="ARQ507" s="309"/>
      <c r="ARR507" s="309"/>
      <c r="ARS507" s="309"/>
      <c r="ART507" s="309"/>
      <c r="ARU507" s="309"/>
      <c r="ARV507" s="309"/>
      <c r="ARW507" s="309"/>
      <c r="ARX507" s="309"/>
      <c r="ARY507" s="309"/>
      <c r="ARZ507" s="309"/>
      <c r="ASA507" s="309"/>
      <c r="ASB507" s="309"/>
      <c r="ASC507" s="309"/>
      <c r="ASD507" s="309"/>
      <c r="ASE507" s="309"/>
      <c r="ASF507" s="309"/>
      <c r="ASG507" s="309"/>
      <c r="ASH507" s="309"/>
      <c r="ASI507" s="309"/>
      <c r="ASJ507" s="309"/>
      <c r="ASK507" s="309"/>
      <c r="ASL507" s="309"/>
      <c r="ASM507" s="309"/>
      <c r="ASN507" s="309"/>
      <c r="ASO507" s="309"/>
      <c r="ASP507" s="309"/>
      <c r="ASQ507" s="309"/>
      <c r="ASR507" s="309"/>
      <c r="ASS507" s="309"/>
      <c r="AST507" s="309"/>
      <c r="ASU507" s="309"/>
      <c r="ASV507" s="309"/>
      <c r="ASW507" s="309"/>
      <c r="ASX507" s="309"/>
      <c r="ASY507" s="309"/>
      <c r="ASZ507" s="309"/>
      <c r="ATA507" s="309"/>
      <c r="ATB507" s="309"/>
      <c r="ATC507" s="309"/>
      <c r="ATD507" s="309"/>
      <c r="ATE507" s="309"/>
      <c r="ATF507" s="309"/>
      <c r="ATG507" s="309"/>
      <c r="ATH507" s="309"/>
      <c r="ATI507" s="309"/>
      <c r="ATJ507" s="309"/>
      <c r="ATK507" s="309"/>
      <c r="ATL507" s="309"/>
      <c r="ATM507" s="309"/>
      <c r="ATN507" s="309"/>
      <c r="ATO507" s="309"/>
      <c r="ATP507" s="309"/>
      <c r="ATQ507" s="309"/>
      <c r="ATR507" s="309"/>
      <c r="ATS507" s="309"/>
      <c r="ATT507" s="309"/>
      <c r="ATU507" s="309"/>
      <c r="ATV507" s="309"/>
      <c r="ATW507" s="309"/>
      <c r="ATX507" s="309"/>
      <c r="ATY507" s="309"/>
      <c r="ATZ507" s="309"/>
      <c r="AUA507" s="309"/>
      <c r="AUB507" s="309"/>
      <c r="AUC507" s="309"/>
      <c r="AUD507" s="309"/>
      <c r="AUE507" s="309"/>
      <c r="AUF507" s="309"/>
      <c r="AUG507" s="309"/>
      <c r="AUH507" s="309"/>
      <c r="AUI507" s="309"/>
      <c r="AUJ507" s="309"/>
      <c r="AUK507" s="309"/>
      <c r="AUL507" s="309"/>
      <c r="AUM507" s="309"/>
      <c r="AUN507" s="309"/>
      <c r="AUO507" s="309"/>
      <c r="AUP507" s="309"/>
      <c r="AUQ507" s="309"/>
      <c r="AUR507" s="309"/>
      <c r="AUS507" s="309"/>
      <c r="AUT507" s="309"/>
      <c r="AUU507" s="309"/>
      <c r="AUV507" s="309"/>
      <c r="AUW507" s="309"/>
      <c r="AUX507" s="309"/>
      <c r="AUY507" s="309"/>
      <c r="AUZ507" s="309"/>
      <c r="AVA507" s="309"/>
      <c r="AVB507" s="309"/>
      <c r="AVC507" s="309"/>
      <c r="AVD507" s="309"/>
      <c r="AVE507" s="309"/>
      <c r="AVF507" s="309"/>
      <c r="AVG507" s="309"/>
      <c r="AVH507" s="309"/>
      <c r="AVI507" s="309"/>
      <c r="AVJ507" s="309"/>
      <c r="AVK507" s="309"/>
      <c r="AVL507" s="309"/>
      <c r="AVM507" s="309"/>
      <c r="AVN507" s="309"/>
      <c r="AVO507" s="309"/>
      <c r="AVP507" s="309"/>
      <c r="AVQ507" s="309"/>
      <c r="AVR507" s="309"/>
      <c r="AVS507" s="309"/>
      <c r="AVT507" s="309"/>
      <c r="AVU507" s="309"/>
      <c r="AVV507" s="309"/>
      <c r="AVW507" s="309"/>
      <c r="AVX507" s="309"/>
      <c r="AVY507" s="309"/>
      <c r="AVZ507" s="309"/>
      <c r="AWA507" s="309"/>
      <c r="AWB507" s="309"/>
      <c r="AWC507" s="309"/>
      <c r="AWD507" s="309"/>
      <c r="AWE507" s="309"/>
      <c r="AWF507" s="309"/>
      <c r="AWG507" s="309"/>
      <c r="AWH507" s="309"/>
      <c r="AWI507" s="309"/>
      <c r="AWJ507" s="309"/>
      <c r="AWK507" s="309"/>
      <c r="AWL507" s="309"/>
      <c r="AWM507" s="309"/>
      <c r="AWN507" s="309"/>
      <c r="AWO507" s="309"/>
      <c r="AWP507" s="309"/>
      <c r="AWQ507" s="309"/>
      <c r="AWR507" s="309"/>
      <c r="AWS507" s="309"/>
      <c r="AWT507" s="309"/>
      <c r="AWU507" s="309"/>
      <c r="AWV507" s="309"/>
      <c r="AWW507" s="309"/>
      <c r="AWX507" s="309"/>
      <c r="AWY507" s="309"/>
      <c r="AWZ507" s="309"/>
      <c r="AXA507" s="309"/>
      <c r="AXB507" s="309"/>
      <c r="AXC507" s="309"/>
      <c r="AXD507" s="309"/>
      <c r="AXE507" s="309"/>
      <c r="AXF507" s="309"/>
      <c r="AXG507" s="309"/>
      <c r="AXH507" s="309"/>
      <c r="AXI507" s="309"/>
      <c r="AXJ507" s="309"/>
      <c r="AXK507" s="309"/>
      <c r="AXL507" s="309"/>
      <c r="AXM507" s="309"/>
      <c r="AXN507" s="309"/>
      <c r="AXO507" s="309"/>
      <c r="AXP507" s="309"/>
      <c r="AXQ507" s="309"/>
      <c r="AXR507" s="309"/>
      <c r="AXS507" s="309"/>
      <c r="AXT507" s="309"/>
      <c r="AXU507" s="309"/>
      <c r="AXV507" s="309"/>
      <c r="AXW507" s="309"/>
      <c r="AXX507" s="309"/>
      <c r="AXY507" s="309"/>
      <c r="AXZ507" s="309"/>
      <c r="AYA507" s="309"/>
      <c r="AYB507" s="309"/>
      <c r="AYC507" s="309"/>
      <c r="AYD507" s="309"/>
      <c r="AYE507" s="309"/>
      <c r="AYF507" s="309"/>
      <c r="AYG507" s="309"/>
      <c r="AYH507" s="309"/>
      <c r="AYI507" s="309"/>
      <c r="AYJ507" s="309"/>
      <c r="AYK507" s="309"/>
      <c r="AYL507" s="309"/>
      <c r="AYM507" s="309"/>
      <c r="AYN507" s="309"/>
      <c r="AYO507" s="309"/>
      <c r="AYP507" s="309"/>
      <c r="AYQ507" s="309"/>
      <c r="AYR507" s="309"/>
      <c r="AYS507" s="309"/>
      <c r="AYT507" s="309"/>
      <c r="AYU507" s="309"/>
      <c r="AYV507" s="309"/>
      <c r="AYW507" s="309"/>
      <c r="AYX507" s="309"/>
      <c r="AYY507" s="309"/>
      <c r="AYZ507" s="309"/>
      <c r="AZA507" s="309"/>
      <c r="AZB507" s="309"/>
      <c r="AZC507" s="309"/>
      <c r="AZD507" s="309"/>
      <c r="AZE507" s="309"/>
      <c r="AZF507" s="309"/>
      <c r="AZG507" s="309"/>
      <c r="AZH507" s="309"/>
      <c r="AZI507" s="309"/>
      <c r="AZJ507" s="309"/>
      <c r="AZK507" s="309"/>
      <c r="AZL507" s="309"/>
      <c r="AZM507" s="309"/>
      <c r="AZN507" s="309"/>
      <c r="AZO507" s="309"/>
      <c r="AZP507" s="309"/>
      <c r="AZQ507" s="309"/>
      <c r="AZR507" s="309"/>
      <c r="AZS507" s="309"/>
      <c r="AZT507" s="309"/>
      <c r="AZU507" s="309"/>
      <c r="AZV507" s="309"/>
      <c r="AZW507" s="309"/>
      <c r="AZX507" s="309"/>
      <c r="AZY507" s="309"/>
      <c r="AZZ507" s="309"/>
      <c r="BAA507" s="309"/>
      <c r="BAB507" s="309"/>
      <c r="BAC507" s="309"/>
      <c r="BAD507" s="309"/>
      <c r="BAE507" s="309"/>
      <c r="BAF507" s="309"/>
      <c r="BAG507" s="309"/>
      <c r="BAH507" s="309"/>
      <c r="BAI507" s="309"/>
      <c r="BAJ507" s="309"/>
      <c r="BAK507" s="309"/>
      <c r="BAL507" s="309"/>
      <c r="BAM507" s="309"/>
      <c r="BAN507" s="309"/>
      <c r="BAO507" s="309"/>
      <c r="BAP507" s="309"/>
      <c r="BAQ507" s="309"/>
      <c r="BAR507" s="309"/>
      <c r="BAS507" s="309"/>
      <c r="BAT507" s="309"/>
      <c r="BAU507" s="309"/>
      <c r="BAV507" s="309"/>
      <c r="BAW507" s="309"/>
      <c r="BAX507" s="309"/>
      <c r="BAY507" s="309"/>
      <c r="BAZ507" s="309"/>
      <c r="BBA507" s="309"/>
      <c r="BBB507" s="309"/>
      <c r="BBC507" s="309"/>
      <c r="BBD507" s="309"/>
      <c r="BBE507" s="309"/>
      <c r="BBF507" s="309"/>
      <c r="BBG507" s="309"/>
      <c r="BBH507" s="309"/>
      <c r="BBI507" s="309"/>
      <c r="BBJ507" s="309"/>
      <c r="BBK507" s="309"/>
      <c r="BBL507" s="309"/>
      <c r="BBM507" s="309"/>
      <c r="BBN507" s="309"/>
      <c r="BBO507" s="309"/>
      <c r="BBP507" s="309"/>
      <c r="BBQ507" s="309"/>
      <c r="BBR507" s="309"/>
      <c r="BBS507" s="309"/>
      <c r="BBT507" s="309"/>
      <c r="BBU507" s="309"/>
      <c r="BBV507" s="309"/>
      <c r="BBW507" s="309"/>
      <c r="BBX507" s="309"/>
      <c r="BBY507" s="309"/>
      <c r="BBZ507" s="309"/>
      <c r="BCA507" s="309"/>
      <c r="BCB507" s="309"/>
      <c r="BCC507" s="309"/>
      <c r="BCD507" s="309"/>
      <c r="BCE507" s="309"/>
      <c r="BCF507" s="309"/>
      <c r="BCG507" s="309"/>
      <c r="BCH507" s="309"/>
      <c r="BCI507" s="309"/>
      <c r="BCJ507" s="309"/>
      <c r="BCK507" s="309"/>
      <c r="BCL507" s="309"/>
      <c r="BCM507" s="309"/>
      <c r="BCN507" s="309"/>
      <c r="BCO507" s="309"/>
      <c r="BCP507" s="309"/>
      <c r="BCQ507" s="309"/>
      <c r="BCR507" s="309"/>
      <c r="BCS507" s="309"/>
      <c r="BCT507" s="309"/>
      <c r="BCU507" s="309"/>
      <c r="BCV507" s="309"/>
      <c r="BCW507" s="309"/>
      <c r="BCX507" s="309"/>
      <c r="BCY507" s="309"/>
      <c r="BCZ507" s="309"/>
      <c r="BDA507" s="309"/>
      <c r="BDB507" s="309"/>
      <c r="BDC507" s="309"/>
      <c r="BDD507" s="309"/>
      <c r="BDE507" s="309"/>
      <c r="BDF507" s="309"/>
      <c r="BDG507" s="309"/>
      <c r="BDH507" s="309"/>
      <c r="BDI507" s="309"/>
      <c r="BDJ507" s="309"/>
      <c r="BDK507" s="309"/>
      <c r="BDL507" s="309"/>
      <c r="BDM507" s="309"/>
      <c r="BDN507" s="309"/>
      <c r="BDO507" s="309"/>
      <c r="BDP507" s="309"/>
      <c r="BDQ507" s="309"/>
      <c r="BDR507" s="309"/>
      <c r="BDS507" s="309"/>
      <c r="BDT507" s="309"/>
      <c r="BDU507" s="309"/>
      <c r="BDV507" s="309"/>
      <c r="BDW507" s="309"/>
      <c r="BDX507" s="309"/>
      <c r="BDY507" s="309"/>
      <c r="BDZ507" s="309"/>
      <c r="BEA507" s="309"/>
      <c r="BEB507" s="309"/>
      <c r="BEC507" s="309"/>
      <c r="BED507" s="309"/>
      <c r="BEE507" s="309"/>
      <c r="BEF507" s="309"/>
      <c r="BEG507" s="309"/>
      <c r="BEH507" s="309"/>
      <c r="BEI507" s="309"/>
      <c r="BEJ507" s="309"/>
      <c r="BEK507" s="309"/>
      <c r="BEL507" s="309"/>
      <c r="BEM507" s="309"/>
      <c r="BEN507" s="309"/>
      <c r="BEO507" s="309"/>
      <c r="BEP507" s="309"/>
      <c r="BEQ507" s="309"/>
      <c r="BER507" s="309"/>
      <c r="BES507" s="309"/>
      <c r="BET507" s="309"/>
      <c r="BEU507" s="309"/>
      <c r="BEV507" s="309"/>
      <c r="BEW507" s="309"/>
      <c r="BEX507" s="309"/>
      <c r="BEY507" s="309"/>
      <c r="BEZ507" s="309"/>
      <c r="BFA507" s="309"/>
      <c r="BFB507" s="309"/>
      <c r="BFC507" s="309"/>
      <c r="BFD507" s="309"/>
      <c r="BFE507" s="309"/>
      <c r="BFF507" s="309"/>
      <c r="BFG507" s="309"/>
      <c r="BFH507" s="309"/>
      <c r="BFI507" s="309"/>
      <c r="BFJ507" s="309"/>
      <c r="BFK507" s="309"/>
      <c r="BFL507" s="309"/>
      <c r="BFM507" s="309"/>
      <c r="BFN507" s="309"/>
      <c r="BFO507" s="309"/>
      <c r="BFP507" s="309"/>
      <c r="BFQ507" s="309"/>
      <c r="BFR507" s="309"/>
      <c r="BFS507" s="309"/>
      <c r="BFT507" s="309"/>
      <c r="BFU507" s="309"/>
      <c r="BFV507" s="309"/>
      <c r="BFW507" s="309"/>
      <c r="BFX507" s="309"/>
      <c r="BFY507" s="309"/>
      <c r="BFZ507" s="309"/>
      <c r="BGA507" s="309"/>
      <c r="BGB507" s="309"/>
      <c r="BGC507" s="309"/>
      <c r="BGD507" s="309"/>
      <c r="BGE507" s="309"/>
      <c r="BGF507" s="309"/>
      <c r="BGG507" s="309"/>
      <c r="BGH507" s="309"/>
    </row>
    <row r="508" spans="6:1542" s="18" customFormat="1" ht="14.45" customHeight="1" x14ac:dyDescent="0.25">
      <c r="F508" s="68"/>
      <c r="Y508" s="68"/>
      <c r="AC508" s="309"/>
      <c r="AD508" s="309"/>
      <c r="AE508" s="309"/>
      <c r="AF508" s="309"/>
      <c r="AG508" s="309"/>
      <c r="AH508" s="309"/>
      <c r="AI508" s="309"/>
      <c r="AJ508" s="309"/>
      <c r="AK508" s="309"/>
      <c r="AL508" s="309"/>
      <c r="AM508" s="309"/>
      <c r="AN508" s="309"/>
      <c r="AO508" s="309"/>
      <c r="AP508" s="309"/>
      <c r="AQ508" s="309"/>
      <c r="AR508" s="309"/>
      <c r="AS508" s="309"/>
      <c r="AT508" s="309"/>
      <c r="AU508" s="309"/>
      <c r="AV508" s="309"/>
      <c r="AW508" s="309"/>
      <c r="AX508" s="309"/>
      <c r="AY508" s="309"/>
      <c r="AZ508" s="309"/>
      <c r="BA508" s="309"/>
      <c r="BB508" s="309"/>
      <c r="BC508" s="309"/>
      <c r="BD508" s="309"/>
      <c r="BE508" s="309"/>
      <c r="BF508" s="309"/>
      <c r="BG508" s="309"/>
      <c r="BH508" s="309"/>
      <c r="BI508" s="309"/>
      <c r="BJ508" s="309"/>
      <c r="BK508" s="309"/>
      <c r="BL508" s="309"/>
      <c r="BM508" s="309"/>
      <c r="BN508" s="309"/>
      <c r="BO508" s="309"/>
      <c r="BP508" s="309"/>
      <c r="BQ508" s="309"/>
      <c r="BR508" s="309"/>
      <c r="BS508" s="309"/>
      <c r="BT508" s="309"/>
      <c r="BU508" s="309"/>
      <c r="BV508" s="309"/>
      <c r="BW508" s="309"/>
      <c r="BX508" s="309"/>
      <c r="BY508" s="309"/>
      <c r="BZ508" s="309"/>
      <c r="CA508" s="309"/>
      <c r="CB508" s="309"/>
      <c r="CC508" s="309"/>
      <c r="CD508" s="309"/>
      <c r="CE508" s="309"/>
      <c r="CF508" s="309"/>
      <c r="CG508" s="309"/>
      <c r="CH508" s="309"/>
      <c r="CI508" s="309"/>
      <c r="CJ508" s="309"/>
      <c r="CK508" s="309"/>
      <c r="CL508" s="309"/>
      <c r="CM508" s="309"/>
      <c r="CN508" s="309"/>
      <c r="CO508" s="309"/>
      <c r="CP508" s="309"/>
      <c r="CQ508" s="309"/>
      <c r="CR508" s="309"/>
      <c r="CS508" s="309"/>
      <c r="CT508" s="309"/>
      <c r="CU508" s="309"/>
      <c r="CV508" s="309"/>
      <c r="CW508" s="309"/>
      <c r="CX508" s="309"/>
      <c r="CY508" s="309"/>
      <c r="CZ508" s="309"/>
      <c r="DA508" s="309"/>
      <c r="DB508" s="309"/>
      <c r="DC508" s="309"/>
      <c r="DD508" s="309"/>
      <c r="DE508" s="309"/>
      <c r="DF508" s="309"/>
      <c r="DG508" s="309"/>
      <c r="DH508" s="309"/>
      <c r="DI508" s="309"/>
      <c r="DJ508" s="309"/>
      <c r="DK508" s="309"/>
      <c r="DL508" s="309"/>
      <c r="DM508" s="309"/>
      <c r="DN508" s="309"/>
      <c r="DO508" s="309"/>
      <c r="DP508" s="309"/>
      <c r="DQ508" s="309"/>
      <c r="DR508" s="309"/>
      <c r="DS508" s="309"/>
      <c r="DT508" s="309"/>
      <c r="DU508" s="309"/>
      <c r="DV508" s="309"/>
      <c r="DW508" s="309"/>
      <c r="DX508" s="309"/>
      <c r="DY508" s="309"/>
      <c r="DZ508" s="309"/>
      <c r="EA508" s="309"/>
      <c r="EB508" s="309"/>
      <c r="EC508" s="309"/>
      <c r="ED508" s="309"/>
      <c r="EE508" s="309"/>
      <c r="EF508" s="309"/>
      <c r="EG508" s="309"/>
      <c r="EH508" s="309"/>
      <c r="EI508" s="309"/>
      <c r="EJ508" s="309"/>
      <c r="EK508" s="309"/>
      <c r="EL508" s="309"/>
      <c r="EM508" s="309"/>
      <c r="EN508" s="309"/>
      <c r="EO508" s="309"/>
      <c r="EP508" s="309"/>
      <c r="EQ508" s="309"/>
      <c r="ER508" s="309"/>
      <c r="ES508" s="309"/>
      <c r="ET508" s="309"/>
      <c r="EU508" s="309"/>
      <c r="EV508" s="309"/>
      <c r="EW508" s="309"/>
      <c r="EX508" s="309"/>
      <c r="EY508" s="309"/>
      <c r="EZ508" s="309"/>
      <c r="FA508" s="309"/>
      <c r="FB508" s="309"/>
      <c r="FC508" s="309"/>
      <c r="FD508" s="309"/>
      <c r="FE508" s="309"/>
      <c r="FF508" s="309"/>
      <c r="FG508" s="309"/>
      <c r="FH508" s="309"/>
      <c r="FI508" s="309"/>
      <c r="FJ508" s="309"/>
      <c r="FK508" s="309"/>
      <c r="FL508" s="309"/>
      <c r="FM508" s="309"/>
      <c r="FN508" s="309"/>
      <c r="FO508" s="309"/>
      <c r="FP508" s="309"/>
      <c r="FQ508" s="309"/>
      <c r="FR508" s="309"/>
      <c r="FS508" s="309"/>
      <c r="FT508" s="309"/>
      <c r="FU508" s="309"/>
      <c r="FV508" s="309"/>
      <c r="FW508" s="309"/>
      <c r="FX508" s="309"/>
      <c r="FY508" s="309"/>
      <c r="FZ508" s="309"/>
      <c r="GA508" s="309"/>
      <c r="GB508" s="309"/>
      <c r="GC508" s="309"/>
      <c r="GD508" s="309"/>
      <c r="GE508" s="309"/>
      <c r="GF508" s="309"/>
      <c r="GG508" s="309"/>
      <c r="GH508" s="309"/>
      <c r="GI508" s="309"/>
      <c r="GJ508" s="309"/>
      <c r="GK508" s="309"/>
      <c r="GL508" s="309"/>
      <c r="GM508" s="309"/>
      <c r="GN508" s="309"/>
      <c r="GO508" s="309"/>
      <c r="GP508" s="309"/>
      <c r="GQ508" s="309"/>
      <c r="GR508" s="309"/>
      <c r="GS508" s="309"/>
      <c r="GT508" s="309"/>
      <c r="GU508" s="309"/>
      <c r="GV508" s="309"/>
      <c r="GW508" s="309"/>
      <c r="GX508" s="309"/>
      <c r="GY508" s="309"/>
      <c r="GZ508" s="309"/>
      <c r="HA508" s="309"/>
      <c r="HB508" s="309"/>
      <c r="HC508" s="309"/>
      <c r="HD508" s="309"/>
      <c r="HE508" s="309"/>
      <c r="HF508" s="309"/>
      <c r="HG508" s="309"/>
      <c r="HH508" s="309"/>
      <c r="HI508" s="309"/>
      <c r="HJ508" s="309"/>
      <c r="HK508" s="309"/>
      <c r="HL508" s="309"/>
      <c r="HM508" s="309"/>
      <c r="HN508" s="309"/>
      <c r="HO508" s="309"/>
      <c r="HP508" s="309"/>
      <c r="HQ508" s="309"/>
      <c r="HR508" s="309"/>
      <c r="HS508" s="309"/>
      <c r="HT508" s="309"/>
      <c r="HU508" s="309"/>
      <c r="HV508" s="309"/>
      <c r="HW508" s="309"/>
      <c r="HX508" s="309"/>
      <c r="HY508" s="309"/>
      <c r="HZ508" s="309"/>
      <c r="IA508" s="309"/>
      <c r="IB508" s="309"/>
      <c r="IC508" s="309"/>
      <c r="ID508" s="309"/>
      <c r="IE508" s="309"/>
      <c r="IF508" s="309"/>
      <c r="IG508" s="309"/>
      <c r="IH508" s="309"/>
      <c r="II508" s="309"/>
      <c r="IJ508" s="309"/>
      <c r="IK508" s="309"/>
      <c r="IL508" s="309"/>
      <c r="IM508" s="309"/>
      <c r="IN508" s="309"/>
      <c r="IO508" s="309"/>
      <c r="IP508" s="309"/>
      <c r="IQ508" s="309"/>
      <c r="IR508" s="309"/>
      <c r="IS508" s="309"/>
      <c r="IT508" s="309"/>
      <c r="IU508" s="309"/>
      <c r="IV508" s="309"/>
      <c r="IW508" s="309"/>
      <c r="IX508" s="309"/>
      <c r="IY508" s="309"/>
      <c r="IZ508" s="309"/>
      <c r="JA508" s="309"/>
      <c r="JB508" s="309"/>
      <c r="JC508" s="309"/>
      <c r="JD508" s="309"/>
      <c r="JE508" s="309"/>
      <c r="JF508" s="309"/>
      <c r="JG508" s="309"/>
      <c r="JH508" s="309"/>
      <c r="JI508" s="309"/>
      <c r="JJ508" s="309"/>
      <c r="JK508" s="309"/>
      <c r="JL508" s="309"/>
      <c r="JM508" s="309"/>
      <c r="JN508" s="309"/>
      <c r="JO508" s="309"/>
      <c r="JP508" s="309"/>
      <c r="JQ508" s="309"/>
      <c r="JR508" s="309"/>
      <c r="JS508" s="309"/>
      <c r="JT508" s="309"/>
      <c r="JU508" s="309"/>
      <c r="JV508" s="309"/>
      <c r="JW508" s="309"/>
      <c r="JX508" s="309"/>
      <c r="JY508" s="309"/>
      <c r="JZ508" s="309"/>
      <c r="KA508" s="309"/>
      <c r="KB508" s="309"/>
      <c r="KC508" s="309"/>
      <c r="KD508" s="309"/>
      <c r="KE508" s="309"/>
      <c r="KF508" s="309"/>
      <c r="KG508" s="309"/>
      <c r="KH508" s="309"/>
      <c r="KI508" s="309"/>
      <c r="KJ508" s="309"/>
      <c r="KK508" s="309"/>
      <c r="KL508" s="309"/>
      <c r="KM508" s="309"/>
      <c r="KN508" s="309"/>
      <c r="KO508" s="309"/>
      <c r="KP508" s="309"/>
      <c r="KQ508" s="309"/>
      <c r="KR508" s="309"/>
      <c r="KS508" s="309"/>
      <c r="KT508" s="309"/>
      <c r="KU508" s="309"/>
      <c r="KV508" s="309"/>
      <c r="KW508" s="309"/>
      <c r="KX508" s="309"/>
      <c r="KY508" s="309"/>
      <c r="KZ508" s="309"/>
      <c r="LA508" s="309"/>
      <c r="LB508" s="309"/>
      <c r="LC508" s="309"/>
      <c r="LD508" s="309"/>
      <c r="LE508" s="309"/>
      <c r="LF508" s="309"/>
      <c r="LG508" s="309"/>
      <c r="LH508" s="309"/>
      <c r="LI508" s="309"/>
      <c r="LJ508" s="309"/>
      <c r="LK508" s="309"/>
      <c r="LL508" s="309"/>
      <c r="LM508" s="309"/>
      <c r="LN508" s="309"/>
      <c r="LO508" s="309"/>
      <c r="LP508" s="309"/>
      <c r="LQ508" s="309"/>
      <c r="LR508" s="309"/>
      <c r="LS508" s="309"/>
      <c r="LT508" s="309"/>
      <c r="LU508" s="309"/>
      <c r="LV508" s="309"/>
      <c r="LW508" s="309"/>
      <c r="LX508" s="309"/>
      <c r="LY508" s="309"/>
      <c r="LZ508" s="309"/>
      <c r="MA508" s="309"/>
      <c r="MB508" s="309"/>
      <c r="MC508" s="309"/>
      <c r="MD508" s="309"/>
      <c r="ME508" s="309"/>
      <c r="MF508" s="309"/>
      <c r="MG508" s="309"/>
      <c r="MH508" s="309"/>
      <c r="MI508" s="309"/>
      <c r="MJ508" s="309"/>
      <c r="MK508" s="309"/>
      <c r="ML508" s="309"/>
      <c r="MM508" s="309"/>
      <c r="MN508" s="309"/>
      <c r="MO508" s="309"/>
      <c r="MP508" s="309"/>
      <c r="MQ508" s="309"/>
      <c r="MR508" s="309"/>
      <c r="MS508" s="309"/>
      <c r="MT508" s="309"/>
      <c r="MU508" s="309"/>
      <c r="MV508" s="309"/>
      <c r="MW508" s="309"/>
      <c r="MX508" s="309"/>
      <c r="MY508" s="309"/>
      <c r="MZ508" s="309"/>
      <c r="NA508" s="309"/>
      <c r="NB508" s="309"/>
      <c r="NC508" s="309"/>
      <c r="ND508" s="309"/>
      <c r="NE508" s="309"/>
      <c r="NF508" s="309"/>
      <c r="NG508" s="309"/>
      <c r="NH508" s="309"/>
      <c r="NI508" s="309"/>
      <c r="NJ508" s="309"/>
      <c r="NK508" s="309"/>
      <c r="NL508" s="309"/>
      <c r="NM508" s="309"/>
      <c r="NN508" s="309"/>
      <c r="NO508" s="309"/>
      <c r="NP508" s="309"/>
      <c r="NQ508" s="309"/>
      <c r="NR508" s="309"/>
      <c r="NS508" s="309"/>
      <c r="NT508" s="309"/>
      <c r="NU508" s="309"/>
      <c r="NV508" s="309"/>
      <c r="NW508" s="309"/>
      <c r="NX508" s="309"/>
      <c r="NY508" s="309"/>
      <c r="NZ508" s="309"/>
      <c r="OA508" s="309"/>
      <c r="OB508" s="309"/>
      <c r="OC508" s="309"/>
      <c r="OD508" s="309"/>
      <c r="OE508" s="309"/>
      <c r="OF508" s="309"/>
      <c r="OG508" s="309"/>
      <c r="OH508" s="309"/>
      <c r="OI508" s="309"/>
      <c r="OJ508" s="309"/>
      <c r="OK508" s="309"/>
      <c r="OL508" s="309"/>
      <c r="OM508" s="309"/>
      <c r="ON508" s="309"/>
      <c r="OO508" s="309"/>
      <c r="OP508" s="309"/>
      <c r="OQ508" s="309"/>
      <c r="OR508" s="309"/>
      <c r="OS508" s="309"/>
      <c r="OT508" s="309"/>
      <c r="OU508" s="309"/>
      <c r="OV508" s="309"/>
      <c r="OW508" s="309"/>
      <c r="OX508" s="309"/>
      <c r="OY508" s="309"/>
      <c r="OZ508" s="309"/>
      <c r="PA508" s="309"/>
      <c r="PB508" s="309"/>
      <c r="PC508" s="309"/>
      <c r="PD508" s="309"/>
      <c r="PE508" s="309"/>
      <c r="PF508" s="309"/>
      <c r="PG508" s="309"/>
      <c r="PH508" s="309"/>
      <c r="PI508" s="309"/>
      <c r="PJ508" s="309"/>
      <c r="PK508" s="309"/>
      <c r="PL508" s="309"/>
      <c r="PM508" s="309"/>
      <c r="PN508" s="309"/>
      <c r="PO508" s="309"/>
      <c r="PP508" s="309"/>
      <c r="PQ508" s="309"/>
      <c r="PR508" s="309"/>
      <c r="PS508" s="309"/>
      <c r="PT508" s="309"/>
      <c r="PU508" s="309"/>
      <c r="PV508" s="309"/>
      <c r="PW508" s="309"/>
      <c r="PX508" s="309"/>
      <c r="PY508" s="309"/>
      <c r="PZ508" s="309"/>
      <c r="QA508" s="309"/>
      <c r="QB508" s="309"/>
      <c r="QC508" s="309"/>
      <c r="QD508" s="309"/>
      <c r="QE508" s="309"/>
      <c r="QF508" s="309"/>
      <c r="QG508" s="309"/>
      <c r="QH508" s="309"/>
      <c r="QI508" s="309"/>
      <c r="QJ508" s="309"/>
      <c r="QK508" s="309"/>
      <c r="QL508" s="309"/>
      <c r="QM508" s="309"/>
      <c r="QN508" s="309"/>
      <c r="QO508" s="309"/>
      <c r="QP508" s="309"/>
      <c r="QQ508" s="309"/>
      <c r="QR508" s="309"/>
      <c r="QS508" s="309"/>
      <c r="QT508" s="309"/>
      <c r="QU508" s="309"/>
      <c r="QV508" s="309"/>
      <c r="QW508" s="309"/>
      <c r="QX508" s="309"/>
      <c r="QY508" s="309"/>
      <c r="QZ508" s="309"/>
      <c r="RA508" s="309"/>
      <c r="RB508" s="309"/>
      <c r="RC508" s="309"/>
      <c r="RD508" s="309"/>
      <c r="RE508" s="309"/>
      <c r="RF508" s="309"/>
      <c r="RG508" s="309"/>
      <c r="RH508" s="309"/>
      <c r="RI508" s="309"/>
      <c r="RJ508" s="309"/>
      <c r="RK508" s="309"/>
      <c r="RL508" s="309"/>
      <c r="RM508" s="309"/>
      <c r="RN508" s="309"/>
      <c r="RO508" s="309"/>
      <c r="RP508" s="309"/>
      <c r="RQ508" s="309"/>
      <c r="RR508" s="309"/>
      <c r="RS508" s="309"/>
      <c r="RT508" s="309"/>
      <c r="RU508" s="309"/>
      <c r="RV508" s="309"/>
      <c r="RW508" s="309"/>
      <c r="RX508" s="309"/>
      <c r="RY508" s="309"/>
      <c r="RZ508" s="309"/>
      <c r="SA508" s="309"/>
      <c r="SB508" s="309"/>
      <c r="SC508" s="309"/>
      <c r="SD508" s="309"/>
      <c r="SE508" s="309"/>
      <c r="SF508" s="309"/>
      <c r="SG508" s="309"/>
      <c r="SH508" s="309"/>
      <c r="SI508" s="309"/>
      <c r="SJ508" s="309"/>
      <c r="SK508" s="309"/>
      <c r="SL508" s="309"/>
      <c r="SM508" s="309"/>
      <c r="SN508" s="309"/>
      <c r="SO508" s="309"/>
      <c r="SP508" s="309"/>
      <c r="SQ508" s="309"/>
      <c r="SR508" s="309"/>
      <c r="SS508" s="309"/>
      <c r="ST508" s="309"/>
      <c r="SU508" s="309"/>
      <c r="SV508" s="309"/>
      <c r="SW508" s="309"/>
      <c r="SX508" s="309"/>
      <c r="SY508" s="309"/>
      <c r="SZ508" s="309"/>
      <c r="TA508" s="309"/>
      <c r="TB508" s="309"/>
      <c r="TC508" s="309"/>
      <c r="TD508" s="309"/>
      <c r="TE508" s="309"/>
      <c r="TF508" s="309"/>
      <c r="TG508" s="309"/>
      <c r="TH508" s="309"/>
      <c r="TI508" s="309"/>
      <c r="TJ508" s="309"/>
      <c r="TK508" s="309"/>
      <c r="TL508" s="309"/>
      <c r="TM508" s="309"/>
      <c r="TN508" s="309"/>
      <c r="TO508" s="309"/>
      <c r="TP508" s="309"/>
      <c r="TQ508" s="309"/>
      <c r="TR508" s="309"/>
      <c r="TS508" s="309"/>
      <c r="TT508" s="309"/>
      <c r="TU508" s="309"/>
      <c r="TV508" s="309"/>
      <c r="TW508" s="309"/>
      <c r="TX508" s="309"/>
      <c r="TY508" s="309"/>
      <c r="TZ508" s="309"/>
      <c r="UA508" s="309"/>
      <c r="UB508" s="309"/>
      <c r="UC508" s="309"/>
      <c r="UD508" s="309"/>
      <c r="UE508" s="309"/>
      <c r="UF508" s="309"/>
      <c r="UG508" s="309"/>
      <c r="UH508" s="309"/>
      <c r="UI508" s="309"/>
      <c r="UJ508" s="309"/>
      <c r="UK508" s="309"/>
      <c r="UL508" s="309"/>
      <c r="UM508" s="309"/>
      <c r="UN508" s="309"/>
      <c r="UO508" s="309"/>
      <c r="UP508" s="309"/>
      <c r="UQ508" s="309"/>
      <c r="UR508" s="309"/>
      <c r="US508" s="309"/>
      <c r="UT508" s="309"/>
      <c r="UU508" s="309"/>
      <c r="UV508" s="309"/>
      <c r="UW508" s="309"/>
      <c r="UX508" s="309"/>
      <c r="UY508" s="309"/>
      <c r="UZ508" s="309"/>
      <c r="VA508" s="309"/>
      <c r="VB508" s="309"/>
      <c r="VC508" s="309"/>
      <c r="VD508" s="309"/>
      <c r="VE508" s="309"/>
      <c r="VF508" s="309"/>
      <c r="VG508" s="309"/>
      <c r="VH508" s="309"/>
      <c r="VI508" s="309"/>
      <c r="VJ508" s="309"/>
      <c r="VK508" s="309"/>
      <c r="VL508" s="309"/>
      <c r="VM508" s="309"/>
      <c r="VN508" s="309"/>
      <c r="VO508" s="309"/>
      <c r="VP508" s="309"/>
      <c r="VQ508" s="309"/>
      <c r="VR508" s="309"/>
      <c r="VS508" s="309"/>
      <c r="VT508" s="309"/>
      <c r="VU508" s="309"/>
      <c r="VV508" s="309"/>
      <c r="VW508" s="309"/>
      <c r="VX508" s="309"/>
      <c r="VY508" s="309"/>
      <c r="VZ508" s="309"/>
      <c r="WA508" s="309"/>
      <c r="WB508" s="309"/>
      <c r="WC508" s="309"/>
      <c r="WD508" s="309"/>
      <c r="WE508" s="309"/>
      <c r="WF508" s="309"/>
      <c r="WG508" s="309"/>
      <c r="WH508" s="309"/>
      <c r="WI508" s="309"/>
      <c r="WJ508" s="309"/>
      <c r="WK508" s="309"/>
      <c r="WL508" s="309"/>
      <c r="WM508" s="309"/>
      <c r="WN508" s="309"/>
      <c r="WO508" s="309"/>
      <c r="WP508" s="309"/>
      <c r="WQ508" s="309"/>
      <c r="WR508" s="309"/>
      <c r="WS508" s="309"/>
      <c r="WT508" s="309"/>
      <c r="WU508" s="309"/>
      <c r="WV508" s="309"/>
      <c r="WW508" s="309"/>
      <c r="WX508" s="309"/>
      <c r="WY508" s="309"/>
      <c r="WZ508" s="309"/>
      <c r="XA508" s="309"/>
      <c r="XB508" s="309"/>
      <c r="XC508" s="309"/>
      <c r="XD508" s="309"/>
      <c r="XE508" s="309"/>
      <c r="XF508" s="309"/>
      <c r="XG508" s="309"/>
      <c r="XH508" s="309"/>
      <c r="XI508" s="309"/>
      <c r="XJ508" s="309"/>
      <c r="XK508" s="309"/>
      <c r="XL508" s="309"/>
      <c r="XM508" s="309"/>
      <c r="XN508" s="309"/>
      <c r="XO508" s="309"/>
      <c r="XP508" s="309"/>
      <c r="XQ508" s="309"/>
      <c r="XR508" s="309"/>
      <c r="XS508" s="309"/>
      <c r="XT508" s="309"/>
      <c r="XU508" s="309"/>
      <c r="XV508" s="309"/>
      <c r="XW508" s="309"/>
      <c r="XX508" s="309"/>
      <c r="XY508" s="309"/>
      <c r="XZ508" s="309"/>
      <c r="YA508" s="309"/>
      <c r="YB508" s="309"/>
      <c r="YC508" s="309"/>
      <c r="YD508" s="309"/>
      <c r="YE508" s="309"/>
      <c r="YF508" s="309"/>
      <c r="YG508" s="309"/>
      <c r="YH508" s="309"/>
      <c r="YI508" s="309"/>
      <c r="YJ508" s="309"/>
      <c r="YK508" s="309"/>
      <c r="YL508" s="309"/>
      <c r="YM508" s="309"/>
      <c r="YN508" s="309"/>
      <c r="YO508" s="309"/>
      <c r="YP508" s="309"/>
      <c r="YQ508" s="309"/>
      <c r="YR508" s="309"/>
      <c r="YS508" s="309"/>
      <c r="YT508" s="309"/>
      <c r="YU508" s="309"/>
      <c r="YV508" s="309"/>
      <c r="YW508" s="309"/>
      <c r="YX508" s="309"/>
      <c r="YY508" s="309"/>
      <c r="YZ508" s="309"/>
      <c r="ZA508" s="309"/>
      <c r="ZB508" s="309"/>
      <c r="ZC508" s="309"/>
      <c r="ZD508" s="309"/>
      <c r="ZE508" s="309"/>
      <c r="ZF508" s="309"/>
      <c r="ZG508" s="309"/>
      <c r="ZH508" s="309"/>
      <c r="ZI508" s="309"/>
      <c r="ZJ508" s="309"/>
      <c r="ZK508" s="309"/>
      <c r="ZL508" s="309"/>
      <c r="ZM508" s="309"/>
      <c r="ZN508" s="309"/>
      <c r="ZO508" s="309"/>
      <c r="ZP508" s="309"/>
      <c r="ZQ508" s="309"/>
      <c r="ZR508" s="309"/>
      <c r="ZS508" s="309"/>
      <c r="ZT508" s="309"/>
      <c r="ZU508" s="309"/>
      <c r="ZV508" s="309"/>
      <c r="ZW508" s="309"/>
      <c r="ZX508" s="309"/>
      <c r="ZY508" s="309"/>
      <c r="ZZ508" s="309"/>
      <c r="AAA508" s="309"/>
      <c r="AAB508" s="309"/>
      <c r="AAC508" s="309"/>
      <c r="AAD508" s="309"/>
      <c r="AAE508" s="309"/>
      <c r="AAF508" s="309"/>
      <c r="AAG508" s="309"/>
      <c r="AAH508" s="309"/>
      <c r="AAI508" s="309"/>
      <c r="AAJ508" s="309"/>
      <c r="AAK508" s="309"/>
      <c r="AAL508" s="309"/>
      <c r="AAM508" s="309"/>
      <c r="AAN508" s="309"/>
      <c r="AAO508" s="309"/>
      <c r="AAP508" s="309"/>
      <c r="AAQ508" s="309"/>
      <c r="AAR508" s="309"/>
      <c r="AAS508" s="309"/>
      <c r="AAT508" s="309"/>
      <c r="AAU508" s="309"/>
      <c r="AAV508" s="309"/>
      <c r="AAW508" s="309"/>
      <c r="AAX508" s="309"/>
      <c r="AAY508" s="309"/>
      <c r="AAZ508" s="309"/>
      <c r="ABA508" s="309"/>
      <c r="ABB508" s="309"/>
      <c r="ABC508" s="309"/>
      <c r="ABD508" s="309"/>
      <c r="ABE508" s="309"/>
      <c r="ABF508" s="309"/>
      <c r="ABG508" s="309"/>
      <c r="ABH508" s="309"/>
      <c r="ABI508" s="309"/>
      <c r="ABJ508" s="309"/>
      <c r="ABK508" s="309"/>
      <c r="ABL508" s="309"/>
      <c r="ABM508" s="309"/>
      <c r="ABN508" s="309"/>
      <c r="ABO508" s="309"/>
      <c r="ABP508" s="309"/>
      <c r="ABQ508" s="309"/>
      <c r="ABR508" s="309"/>
      <c r="ABS508" s="309"/>
      <c r="ABT508" s="309"/>
      <c r="ABU508" s="309"/>
      <c r="ABV508" s="309"/>
      <c r="ABW508" s="309"/>
      <c r="ABX508" s="309"/>
      <c r="ABY508" s="309"/>
      <c r="ABZ508" s="309"/>
      <c r="ACA508" s="309"/>
      <c r="ACB508" s="309"/>
      <c r="ACC508" s="309"/>
      <c r="ACD508" s="309"/>
      <c r="ACE508" s="309"/>
      <c r="ACF508" s="309"/>
      <c r="ACG508" s="309"/>
      <c r="ACH508" s="309"/>
      <c r="ACI508" s="309"/>
      <c r="ACJ508" s="309"/>
      <c r="ACK508" s="309"/>
      <c r="ACL508" s="309"/>
      <c r="ACM508" s="309"/>
      <c r="ACN508" s="309"/>
      <c r="ACO508" s="309"/>
      <c r="ACP508" s="309"/>
      <c r="ACQ508" s="309"/>
      <c r="ACR508" s="309"/>
      <c r="ACS508" s="309"/>
      <c r="ACT508" s="309"/>
      <c r="ACU508" s="309"/>
      <c r="ACV508" s="309"/>
      <c r="ACW508" s="309"/>
      <c r="ACX508" s="309"/>
      <c r="ACY508" s="309"/>
      <c r="ACZ508" s="309"/>
      <c r="ADA508" s="309"/>
      <c r="ADB508" s="309"/>
      <c r="ADC508" s="309"/>
      <c r="ADD508" s="309"/>
      <c r="ADE508" s="309"/>
      <c r="ADF508" s="309"/>
      <c r="ADG508" s="309"/>
      <c r="ADH508" s="309"/>
      <c r="ADI508" s="309"/>
      <c r="ADJ508" s="309"/>
      <c r="ADK508" s="309"/>
      <c r="ADL508" s="309"/>
      <c r="ADM508" s="309"/>
      <c r="ADN508" s="309"/>
      <c r="ADO508" s="309"/>
      <c r="ADP508" s="309"/>
      <c r="ADQ508" s="309"/>
      <c r="ADR508" s="309"/>
      <c r="ADS508" s="309"/>
      <c r="ADT508" s="309"/>
      <c r="ADU508" s="309"/>
      <c r="ADV508" s="309"/>
      <c r="ADW508" s="309"/>
      <c r="ADX508" s="309"/>
      <c r="ADY508" s="309"/>
      <c r="ADZ508" s="309"/>
      <c r="AEA508" s="309"/>
      <c r="AEB508" s="309"/>
      <c r="AEC508" s="309"/>
      <c r="AED508" s="309"/>
      <c r="AEE508" s="309"/>
      <c r="AEF508" s="309"/>
      <c r="AEG508" s="309"/>
      <c r="AEH508" s="309"/>
      <c r="AEI508" s="309"/>
      <c r="AEJ508" s="309"/>
      <c r="AEK508" s="309"/>
      <c r="AEL508" s="309"/>
      <c r="AEM508" s="309"/>
      <c r="AEN508" s="309"/>
      <c r="AEO508" s="309"/>
      <c r="AEP508" s="309"/>
      <c r="AEQ508" s="309"/>
      <c r="AER508" s="309"/>
      <c r="AES508" s="309"/>
      <c r="AET508" s="309"/>
      <c r="AEU508" s="309"/>
      <c r="AEV508" s="309"/>
      <c r="AEW508" s="309"/>
      <c r="AEX508" s="309"/>
      <c r="AEY508" s="309"/>
      <c r="AEZ508" s="309"/>
      <c r="AFA508" s="309"/>
      <c r="AFB508" s="309"/>
      <c r="AFC508" s="309"/>
      <c r="AFD508" s="309"/>
      <c r="AFE508" s="309"/>
      <c r="AFF508" s="309"/>
      <c r="AFG508" s="309"/>
      <c r="AFH508" s="309"/>
      <c r="AFI508" s="309"/>
      <c r="AFJ508" s="309"/>
      <c r="AFK508" s="309"/>
      <c r="AFL508" s="309"/>
      <c r="AFM508" s="309"/>
      <c r="AFN508" s="309"/>
      <c r="AFO508" s="309"/>
      <c r="AFP508" s="309"/>
      <c r="AFQ508" s="309"/>
      <c r="AFR508" s="309"/>
      <c r="AFS508" s="309"/>
      <c r="AFT508" s="309"/>
      <c r="AFU508" s="309"/>
      <c r="AFV508" s="309"/>
      <c r="AFW508" s="309"/>
      <c r="AFX508" s="309"/>
      <c r="AFY508" s="309"/>
      <c r="AFZ508" s="309"/>
      <c r="AGA508" s="309"/>
      <c r="AGB508" s="309"/>
      <c r="AGC508" s="309"/>
      <c r="AGD508" s="309"/>
      <c r="AGE508" s="309"/>
      <c r="AGF508" s="309"/>
      <c r="AGG508" s="309"/>
      <c r="AGH508" s="309"/>
      <c r="AGI508" s="309"/>
      <c r="AGJ508" s="309"/>
      <c r="AGK508" s="309"/>
      <c r="AGL508" s="309"/>
      <c r="AGM508" s="309"/>
      <c r="AGN508" s="309"/>
      <c r="AGO508" s="309"/>
      <c r="AGP508" s="309"/>
      <c r="AGQ508" s="309"/>
      <c r="AGR508" s="309"/>
      <c r="AGS508" s="309"/>
      <c r="AGT508" s="309"/>
      <c r="AGU508" s="309"/>
      <c r="AGV508" s="309"/>
      <c r="AGW508" s="309"/>
      <c r="AGX508" s="309"/>
      <c r="AGY508" s="309"/>
      <c r="AGZ508" s="309"/>
      <c r="AHA508" s="309"/>
      <c r="AHB508" s="309"/>
      <c r="AHC508" s="309"/>
      <c r="AHD508" s="309"/>
      <c r="AHE508" s="309"/>
      <c r="AHF508" s="309"/>
      <c r="AHG508" s="309"/>
      <c r="AHH508" s="309"/>
      <c r="AHI508" s="309"/>
      <c r="AHJ508" s="309"/>
      <c r="AHK508" s="309"/>
      <c r="AHL508" s="309"/>
      <c r="AHM508" s="309"/>
      <c r="AHN508" s="309"/>
      <c r="AHO508" s="309"/>
      <c r="AHP508" s="309"/>
      <c r="AHQ508" s="309"/>
      <c r="AHR508" s="309"/>
      <c r="AHS508" s="309"/>
      <c r="AHT508" s="309"/>
      <c r="AHU508" s="309"/>
      <c r="AHV508" s="309"/>
      <c r="AHW508" s="309"/>
      <c r="AHX508" s="309"/>
      <c r="AHY508" s="309"/>
      <c r="AHZ508" s="309"/>
      <c r="AIA508" s="309"/>
      <c r="AIB508" s="309"/>
      <c r="AIC508" s="309"/>
      <c r="AID508" s="309"/>
      <c r="AIE508" s="309"/>
      <c r="AIF508" s="309"/>
      <c r="AIG508" s="309"/>
      <c r="AIH508" s="309"/>
      <c r="AII508" s="309"/>
      <c r="AIJ508" s="309"/>
      <c r="AIK508" s="309"/>
      <c r="AIL508" s="309"/>
      <c r="AIM508" s="309"/>
      <c r="AIN508" s="309"/>
      <c r="AIO508" s="309"/>
      <c r="AIP508" s="309"/>
      <c r="AIQ508" s="309"/>
      <c r="AIR508" s="309"/>
      <c r="AIS508" s="309"/>
      <c r="AIT508" s="309"/>
      <c r="AIU508" s="309"/>
      <c r="AIV508" s="309"/>
      <c r="AIW508" s="309"/>
      <c r="AIX508" s="309"/>
      <c r="AIY508" s="309"/>
      <c r="AIZ508" s="309"/>
      <c r="AJA508" s="309"/>
      <c r="AJB508" s="309"/>
      <c r="AJC508" s="309"/>
      <c r="AJD508" s="309"/>
      <c r="AJE508" s="309"/>
      <c r="AJF508" s="309"/>
      <c r="AJG508" s="309"/>
      <c r="AJH508" s="309"/>
      <c r="AJI508" s="309"/>
      <c r="AJJ508" s="309"/>
      <c r="AJK508" s="309"/>
      <c r="AJL508" s="309"/>
      <c r="AJM508" s="309"/>
      <c r="AJN508" s="309"/>
      <c r="AJO508" s="309"/>
      <c r="AJP508" s="309"/>
      <c r="AJQ508" s="309"/>
      <c r="AJR508" s="309"/>
      <c r="AJS508" s="309"/>
      <c r="AJT508" s="309"/>
      <c r="AJU508" s="309"/>
      <c r="AJV508" s="309"/>
      <c r="AJW508" s="309"/>
      <c r="AJX508" s="309"/>
      <c r="AJY508" s="309"/>
      <c r="AJZ508" s="309"/>
      <c r="AKA508" s="309"/>
      <c r="AKB508" s="309"/>
      <c r="AKC508" s="309"/>
      <c r="AKD508" s="309"/>
      <c r="AKE508" s="309"/>
      <c r="AKF508" s="309"/>
      <c r="AKG508" s="309"/>
      <c r="AKH508" s="309"/>
      <c r="AKI508" s="309"/>
      <c r="AKJ508" s="309"/>
      <c r="AKK508" s="309"/>
      <c r="AKL508" s="309"/>
      <c r="AKM508" s="309"/>
      <c r="AKN508" s="309"/>
      <c r="AKO508" s="309"/>
      <c r="AKP508" s="309"/>
      <c r="AKQ508" s="309"/>
      <c r="AKR508" s="309"/>
      <c r="AKS508" s="309"/>
      <c r="AKT508" s="309"/>
      <c r="AKU508" s="309"/>
      <c r="AKV508" s="309"/>
      <c r="AKW508" s="309"/>
      <c r="AKX508" s="309"/>
      <c r="AKY508" s="309"/>
      <c r="AKZ508" s="309"/>
      <c r="ALA508" s="309"/>
      <c r="ALB508" s="309"/>
      <c r="ALC508" s="309"/>
      <c r="ALD508" s="309"/>
      <c r="ALE508" s="309"/>
      <c r="ALF508" s="309"/>
      <c r="ALG508" s="309"/>
      <c r="ALH508" s="309"/>
      <c r="ALI508" s="309"/>
      <c r="ALJ508" s="309"/>
      <c r="ALK508" s="309"/>
      <c r="ALL508" s="309"/>
      <c r="ALM508" s="309"/>
      <c r="ALN508" s="309"/>
      <c r="ALO508" s="309"/>
      <c r="ALP508" s="309"/>
      <c r="ALQ508" s="309"/>
      <c r="ALR508" s="309"/>
      <c r="ALS508" s="309"/>
      <c r="ALT508" s="309"/>
      <c r="ALU508" s="309"/>
      <c r="ALV508" s="309"/>
      <c r="ALW508" s="309"/>
      <c r="ALX508" s="309"/>
      <c r="ALY508" s="309"/>
      <c r="ALZ508" s="309"/>
      <c r="AMA508" s="309"/>
      <c r="AMB508" s="309"/>
      <c r="AMC508" s="309"/>
      <c r="AMD508" s="309"/>
      <c r="AME508" s="309"/>
      <c r="AMF508" s="309"/>
      <c r="AMG508" s="309"/>
      <c r="AMH508" s="309"/>
      <c r="AMI508" s="309"/>
      <c r="AMJ508" s="309"/>
      <c r="AMK508" s="309"/>
      <c r="AML508" s="309"/>
      <c r="AMM508" s="309"/>
      <c r="AMN508" s="309"/>
      <c r="AMO508" s="309"/>
      <c r="AMP508" s="309"/>
      <c r="AMQ508" s="309"/>
      <c r="AMR508" s="309"/>
      <c r="AMS508" s="309"/>
      <c r="AMT508" s="309"/>
      <c r="AMU508" s="309"/>
      <c r="AMV508" s="309"/>
      <c r="AMW508" s="309"/>
      <c r="AMX508" s="309"/>
      <c r="AMY508" s="309"/>
      <c r="AMZ508" s="309"/>
      <c r="ANA508" s="309"/>
      <c r="ANB508" s="309"/>
      <c r="ANC508" s="309"/>
      <c r="AND508" s="309"/>
      <c r="ANE508" s="309"/>
      <c r="ANF508" s="309"/>
      <c r="ANG508" s="309"/>
      <c r="ANH508" s="309"/>
      <c r="ANI508" s="309"/>
      <c r="ANJ508" s="309"/>
      <c r="ANK508" s="309"/>
      <c r="ANL508" s="309"/>
      <c r="ANM508" s="309"/>
      <c r="ANN508" s="309"/>
      <c r="ANO508" s="309"/>
      <c r="ANP508" s="309"/>
      <c r="ANQ508" s="309"/>
      <c r="ANR508" s="309"/>
      <c r="ANS508" s="309"/>
      <c r="ANT508" s="309"/>
      <c r="ANU508" s="309"/>
      <c r="ANV508" s="309"/>
      <c r="ANW508" s="309"/>
      <c r="ANX508" s="309"/>
      <c r="ANY508" s="309"/>
      <c r="ANZ508" s="309"/>
      <c r="AOA508" s="309"/>
      <c r="AOB508" s="309"/>
      <c r="AOC508" s="309"/>
      <c r="AOD508" s="309"/>
      <c r="AOE508" s="309"/>
      <c r="AOF508" s="309"/>
      <c r="AOG508" s="309"/>
      <c r="AOH508" s="309"/>
      <c r="AOI508" s="309"/>
      <c r="AOJ508" s="309"/>
      <c r="AOK508" s="309"/>
      <c r="AOL508" s="309"/>
      <c r="AOM508" s="309"/>
      <c r="AON508" s="309"/>
      <c r="AOO508" s="309"/>
      <c r="AOP508" s="309"/>
      <c r="AOQ508" s="309"/>
      <c r="AOR508" s="309"/>
      <c r="AOS508" s="309"/>
      <c r="AOT508" s="309"/>
      <c r="AOU508" s="309"/>
      <c r="AOV508" s="309"/>
      <c r="AOW508" s="309"/>
      <c r="AOX508" s="309"/>
      <c r="AOY508" s="309"/>
      <c r="AOZ508" s="309"/>
      <c r="APA508" s="309"/>
      <c r="APB508" s="309"/>
      <c r="APC508" s="309"/>
      <c r="APD508" s="309"/>
      <c r="APE508" s="309"/>
      <c r="APF508" s="309"/>
      <c r="APG508" s="309"/>
      <c r="APH508" s="309"/>
      <c r="API508" s="309"/>
      <c r="APJ508" s="309"/>
      <c r="APK508" s="309"/>
      <c r="APL508" s="309"/>
      <c r="APM508" s="309"/>
      <c r="APN508" s="309"/>
      <c r="APO508" s="309"/>
      <c r="APP508" s="309"/>
      <c r="APQ508" s="309"/>
      <c r="APR508" s="309"/>
      <c r="APS508" s="309"/>
      <c r="APT508" s="309"/>
      <c r="APU508" s="309"/>
      <c r="APV508" s="309"/>
      <c r="APW508" s="309"/>
      <c r="APX508" s="309"/>
      <c r="APY508" s="309"/>
      <c r="APZ508" s="309"/>
      <c r="AQA508" s="309"/>
      <c r="AQB508" s="309"/>
      <c r="AQC508" s="309"/>
      <c r="AQD508" s="309"/>
      <c r="AQE508" s="309"/>
      <c r="AQF508" s="309"/>
      <c r="AQG508" s="309"/>
      <c r="AQH508" s="309"/>
      <c r="AQI508" s="309"/>
      <c r="AQJ508" s="309"/>
      <c r="AQK508" s="309"/>
      <c r="AQL508" s="309"/>
      <c r="AQM508" s="309"/>
      <c r="AQN508" s="309"/>
      <c r="AQO508" s="309"/>
      <c r="AQP508" s="309"/>
      <c r="AQQ508" s="309"/>
      <c r="AQR508" s="309"/>
      <c r="AQS508" s="309"/>
      <c r="AQT508" s="309"/>
      <c r="AQU508" s="309"/>
      <c r="AQV508" s="309"/>
      <c r="AQW508" s="309"/>
      <c r="AQX508" s="309"/>
      <c r="AQY508" s="309"/>
      <c r="AQZ508" s="309"/>
      <c r="ARA508" s="309"/>
      <c r="ARB508" s="309"/>
      <c r="ARC508" s="309"/>
      <c r="ARD508" s="309"/>
      <c r="ARE508" s="309"/>
      <c r="ARF508" s="309"/>
      <c r="ARG508" s="309"/>
      <c r="ARH508" s="309"/>
      <c r="ARI508" s="309"/>
      <c r="ARJ508" s="309"/>
      <c r="ARK508" s="309"/>
      <c r="ARL508" s="309"/>
      <c r="ARM508" s="309"/>
      <c r="ARN508" s="309"/>
      <c r="ARO508" s="309"/>
      <c r="ARP508" s="309"/>
      <c r="ARQ508" s="309"/>
      <c r="ARR508" s="309"/>
      <c r="ARS508" s="309"/>
      <c r="ART508" s="309"/>
      <c r="ARU508" s="309"/>
      <c r="ARV508" s="309"/>
      <c r="ARW508" s="309"/>
      <c r="ARX508" s="309"/>
      <c r="ARY508" s="309"/>
      <c r="ARZ508" s="309"/>
      <c r="ASA508" s="309"/>
      <c r="ASB508" s="309"/>
      <c r="ASC508" s="309"/>
      <c r="ASD508" s="309"/>
      <c r="ASE508" s="309"/>
      <c r="ASF508" s="309"/>
      <c r="ASG508" s="309"/>
      <c r="ASH508" s="309"/>
      <c r="ASI508" s="309"/>
      <c r="ASJ508" s="309"/>
      <c r="ASK508" s="309"/>
      <c r="ASL508" s="309"/>
      <c r="ASM508" s="309"/>
      <c r="ASN508" s="309"/>
      <c r="ASO508" s="309"/>
      <c r="ASP508" s="309"/>
      <c r="ASQ508" s="309"/>
      <c r="ASR508" s="309"/>
      <c r="ASS508" s="309"/>
      <c r="AST508" s="309"/>
      <c r="ASU508" s="309"/>
      <c r="ASV508" s="309"/>
      <c r="ASW508" s="309"/>
      <c r="ASX508" s="309"/>
      <c r="ASY508" s="309"/>
      <c r="ASZ508" s="309"/>
      <c r="ATA508" s="309"/>
      <c r="ATB508" s="309"/>
      <c r="ATC508" s="309"/>
      <c r="ATD508" s="309"/>
      <c r="ATE508" s="309"/>
      <c r="ATF508" s="309"/>
      <c r="ATG508" s="309"/>
      <c r="ATH508" s="309"/>
      <c r="ATI508" s="309"/>
      <c r="ATJ508" s="309"/>
      <c r="ATK508" s="309"/>
      <c r="ATL508" s="309"/>
      <c r="ATM508" s="309"/>
      <c r="ATN508" s="309"/>
      <c r="ATO508" s="309"/>
      <c r="ATP508" s="309"/>
      <c r="ATQ508" s="309"/>
      <c r="ATR508" s="309"/>
      <c r="ATS508" s="309"/>
      <c r="ATT508" s="309"/>
      <c r="ATU508" s="309"/>
      <c r="ATV508" s="309"/>
      <c r="ATW508" s="309"/>
      <c r="ATX508" s="309"/>
      <c r="ATY508" s="309"/>
      <c r="ATZ508" s="309"/>
      <c r="AUA508" s="309"/>
      <c r="AUB508" s="309"/>
      <c r="AUC508" s="309"/>
      <c r="AUD508" s="309"/>
      <c r="AUE508" s="309"/>
      <c r="AUF508" s="309"/>
      <c r="AUG508" s="309"/>
      <c r="AUH508" s="309"/>
      <c r="AUI508" s="309"/>
      <c r="AUJ508" s="309"/>
      <c r="AUK508" s="309"/>
      <c r="AUL508" s="309"/>
      <c r="AUM508" s="309"/>
      <c r="AUN508" s="309"/>
      <c r="AUO508" s="309"/>
      <c r="AUP508" s="309"/>
      <c r="AUQ508" s="309"/>
      <c r="AUR508" s="309"/>
      <c r="AUS508" s="309"/>
      <c r="AUT508" s="309"/>
      <c r="AUU508" s="309"/>
      <c r="AUV508" s="309"/>
      <c r="AUW508" s="309"/>
      <c r="AUX508" s="309"/>
      <c r="AUY508" s="309"/>
      <c r="AUZ508" s="309"/>
      <c r="AVA508" s="309"/>
      <c r="AVB508" s="309"/>
      <c r="AVC508" s="309"/>
      <c r="AVD508" s="309"/>
      <c r="AVE508" s="309"/>
      <c r="AVF508" s="309"/>
      <c r="AVG508" s="309"/>
      <c r="AVH508" s="309"/>
      <c r="AVI508" s="309"/>
      <c r="AVJ508" s="309"/>
      <c r="AVK508" s="309"/>
      <c r="AVL508" s="309"/>
      <c r="AVM508" s="309"/>
      <c r="AVN508" s="309"/>
      <c r="AVO508" s="309"/>
      <c r="AVP508" s="309"/>
      <c r="AVQ508" s="309"/>
      <c r="AVR508" s="309"/>
      <c r="AVS508" s="309"/>
      <c r="AVT508" s="309"/>
      <c r="AVU508" s="309"/>
      <c r="AVV508" s="309"/>
      <c r="AVW508" s="309"/>
      <c r="AVX508" s="309"/>
      <c r="AVY508" s="309"/>
      <c r="AVZ508" s="309"/>
      <c r="AWA508" s="309"/>
      <c r="AWB508" s="309"/>
      <c r="AWC508" s="309"/>
      <c r="AWD508" s="309"/>
      <c r="AWE508" s="309"/>
      <c r="AWF508" s="309"/>
      <c r="AWG508" s="309"/>
      <c r="AWH508" s="309"/>
      <c r="AWI508" s="309"/>
      <c r="AWJ508" s="309"/>
      <c r="AWK508" s="309"/>
      <c r="AWL508" s="309"/>
      <c r="AWM508" s="309"/>
      <c r="AWN508" s="309"/>
      <c r="AWO508" s="309"/>
      <c r="AWP508" s="309"/>
      <c r="AWQ508" s="309"/>
      <c r="AWR508" s="309"/>
      <c r="AWS508" s="309"/>
      <c r="AWT508" s="309"/>
      <c r="AWU508" s="309"/>
      <c r="AWV508" s="309"/>
      <c r="AWW508" s="309"/>
      <c r="AWX508" s="309"/>
      <c r="AWY508" s="309"/>
      <c r="AWZ508" s="309"/>
      <c r="AXA508" s="309"/>
      <c r="AXB508" s="309"/>
      <c r="AXC508" s="309"/>
      <c r="AXD508" s="309"/>
      <c r="AXE508" s="309"/>
      <c r="AXF508" s="309"/>
      <c r="AXG508" s="309"/>
      <c r="AXH508" s="309"/>
      <c r="AXI508" s="309"/>
      <c r="AXJ508" s="309"/>
      <c r="AXK508" s="309"/>
      <c r="AXL508" s="309"/>
      <c r="AXM508" s="309"/>
      <c r="AXN508" s="309"/>
      <c r="AXO508" s="309"/>
      <c r="AXP508" s="309"/>
      <c r="AXQ508" s="309"/>
      <c r="AXR508" s="309"/>
      <c r="AXS508" s="309"/>
      <c r="AXT508" s="309"/>
      <c r="AXU508" s="309"/>
      <c r="AXV508" s="309"/>
      <c r="AXW508" s="309"/>
      <c r="AXX508" s="309"/>
      <c r="AXY508" s="309"/>
      <c r="AXZ508" s="309"/>
      <c r="AYA508" s="309"/>
      <c r="AYB508" s="309"/>
      <c r="AYC508" s="309"/>
      <c r="AYD508" s="309"/>
      <c r="AYE508" s="309"/>
      <c r="AYF508" s="309"/>
      <c r="AYG508" s="309"/>
      <c r="AYH508" s="309"/>
      <c r="AYI508" s="309"/>
      <c r="AYJ508" s="309"/>
      <c r="AYK508" s="309"/>
      <c r="AYL508" s="309"/>
      <c r="AYM508" s="309"/>
      <c r="AYN508" s="309"/>
      <c r="AYO508" s="309"/>
      <c r="AYP508" s="309"/>
      <c r="AYQ508" s="309"/>
      <c r="AYR508" s="309"/>
      <c r="AYS508" s="309"/>
      <c r="AYT508" s="309"/>
      <c r="AYU508" s="309"/>
      <c r="AYV508" s="309"/>
      <c r="AYW508" s="309"/>
      <c r="AYX508" s="309"/>
      <c r="AYY508" s="309"/>
      <c r="AYZ508" s="309"/>
      <c r="AZA508" s="309"/>
      <c r="AZB508" s="309"/>
      <c r="AZC508" s="309"/>
      <c r="AZD508" s="309"/>
      <c r="AZE508" s="309"/>
      <c r="AZF508" s="309"/>
      <c r="AZG508" s="309"/>
      <c r="AZH508" s="309"/>
      <c r="AZI508" s="309"/>
      <c r="AZJ508" s="309"/>
      <c r="AZK508" s="309"/>
      <c r="AZL508" s="309"/>
      <c r="AZM508" s="309"/>
      <c r="AZN508" s="309"/>
      <c r="AZO508" s="309"/>
      <c r="AZP508" s="309"/>
      <c r="AZQ508" s="309"/>
      <c r="AZR508" s="309"/>
      <c r="AZS508" s="309"/>
      <c r="AZT508" s="309"/>
      <c r="AZU508" s="309"/>
      <c r="AZV508" s="309"/>
      <c r="AZW508" s="309"/>
      <c r="AZX508" s="309"/>
      <c r="AZY508" s="309"/>
      <c r="AZZ508" s="309"/>
      <c r="BAA508" s="309"/>
      <c r="BAB508" s="309"/>
      <c r="BAC508" s="309"/>
      <c r="BAD508" s="309"/>
      <c r="BAE508" s="309"/>
      <c r="BAF508" s="309"/>
      <c r="BAG508" s="309"/>
      <c r="BAH508" s="309"/>
      <c r="BAI508" s="309"/>
      <c r="BAJ508" s="309"/>
      <c r="BAK508" s="309"/>
      <c r="BAL508" s="309"/>
      <c r="BAM508" s="309"/>
      <c r="BAN508" s="309"/>
      <c r="BAO508" s="309"/>
      <c r="BAP508" s="309"/>
      <c r="BAQ508" s="309"/>
      <c r="BAR508" s="309"/>
      <c r="BAS508" s="309"/>
      <c r="BAT508" s="309"/>
      <c r="BAU508" s="309"/>
      <c r="BAV508" s="309"/>
      <c r="BAW508" s="309"/>
      <c r="BAX508" s="309"/>
      <c r="BAY508" s="309"/>
      <c r="BAZ508" s="309"/>
      <c r="BBA508" s="309"/>
      <c r="BBB508" s="309"/>
      <c r="BBC508" s="309"/>
      <c r="BBD508" s="309"/>
      <c r="BBE508" s="309"/>
      <c r="BBF508" s="309"/>
      <c r="BBG508" s="309"/>
      <c r="BBH508" s="309"/>
      <c r="BBI508" s="309"/>
      <c r="BBJ508" s="309"/>
      <c r="BBK508" s="309"/>
      <c r="BBL508" s="309"/>
      <c r="BBM508" s="309"/>
      <c r="BBN508" s="309"/>
      <c r="BBO508" s="309"/>
      <c r="BBP508" s="309"/>
      <c r="BBQ508" s="309"/>
      <c r="BBR508" s="309"/>
      <c r="BBS508" s="309"/>
      <c r="BBT508" s="309"/>
      <c r="BBU508" s="309"/>
      <c r="BBV508" s="309"/>
      <c r="BBW508" s="309"/>
      <c r="BBX508" s="309"/>
      <c r="BBY508" s="309"/>
      <c r="BBZ508" s="309"/>
      <c r="BCA508" s="309"/>
      <c r="BCB508" s="309"/>
      <c r="BCC508" s="309"/>
      <c r="BCD508" s="309"/>
      <c r="BCE508" s="309"/>
      <c r="BCF508" s="309"/>
      <c r="BCG508" s="309"/>
      <c r="BCH508" s="309"/>
      <c r="BCI508" s="309"/>
      <c r="BCJ508" s="309"/>
      <c r="BCK508" s="309"/>
      <c r="BCL508" s="309"/>
      <c r="BCM508" s="309"/>
      <c r="BCN508" s="309"/>
      <c r="BCO508" s="309"/>
      <c r="BCP508" s="309"/>
      <c r="BCQ508" s="309"/>
      <c r="BCR508" s="309"/>
      <c r="BCS508" s="309"/>
      <c r="BCT508" s="309"/>
      <c r="BCU508" s="309"/>
      <c r="BCV508" s="309"/>
      <c r="BCW508" s="309"/>
      <c r="BCX508" s="309"/>
      <c r="BCY508" s="309"/>
      <c r="BCZ508" s="309"/>
      <c r="BDA508" s="309"/>
      <c r="BDB508" s="309"/>
      <c r="BDC508" s="309"/>
      <c r="BDD508" s="309"/>
      <c r="BDE508" s="309"/>
      <c r="BDF508" s="309"/>
      <c r="BDG508" s="309"/>
      <c r="BDH508" s="309"/>
      <c r="BDI508" s="309"/>
      <c r="BDJ508" s="309"/>
      <c r="BDK508" s="309"/>
      <c r="BDL508" s="309"/>
      <c r="BDM508" s="309"/>
      <c r="BDN508" s="309"/>
      <c r="BDO508" s="309"/>
      <c r="BDP508" s="309"/>
      <c r="BDQ508" s="309"/>
      <c r="BDR508" s="309"/>
      <c r="BDS508" s="309"/>
      <c r="BDT508" s="309"/>
      <c r="BDU508" s="309"/>
      <c r="BDV508" s="309"/>
      <c r="BDW508" s="309"/>
      <c r="BDX508" s="309"/>
      <c r="BDY508" s="309"/>
      <c r="BDZ508" s="309"/>
      <c r="BEA508" s="309"/>
      <c r="BEB508" s="309"/>
      <c r="BEC508" s="309"/>
      <c r="BED508" s="309"/>
      <c r="BEE508" s="309"/>
      <c r="BEF508" s="309"/>
      <c r="BEG508" s="309"/>
      <c r="BEH508" s="309"/>
      <c r="BEI508" s="309"/>
      <c r="BEJ508" s="309"/>
      <c r="BEK508" s="309"/>
      <c r="BEL508" s="309"/>
      <c r="BEM508" s="309"/>
      <c r="BEN508" s="309"/>
      <c r="BEO508" s="309"/>
      <c r="BEP508" s="309"/>
      <c r="BEQ508" s="309"/>
      <c r="BER508" s="309"/>
      <c r="BES508" s="309"/>
      <c r="BET508" s="309"/>
      <c r="BEU508" s="309"/>
      <c r="BEV508" s="309"/>
      <c r="BEW508" s="309"/>
      <c r="BEX508" s="309"/>
      <c r="BEY508" s="309"/>
      <c r="BEZ508" s="309"/>
      <c r="BFA508" s="309"/>
      <c r="BFB508" s="309"/>
      <c r="BFC508" s="309"/>
      <c r="BFD508" s="309"/>
      <c r="BFE508" s="309"/>
      <c r="BFF508" s="309"/>
      <c r="BFG508" s="309"/>
      <c r="BFH508" s="309"/>
      <c r="BFI508" s="309"/>
      <c r="BFJ508" s="309"/>
      <c r="BFK508" s="309"/>
      <c r="BFL508" s="309"/>
      <c r="BFM508" s="309"/>
      <c r="BFN508" s="309"/>
      <c r="BFO508" s="309"/>
      <c r="BFP508" s="309"/>
      <c r="BFQ508" s="309"/>
      <c r="BFR508" s="309"/>
      <c r="BFS508" s="309"/>
      <c r="BFT508" s="309"/>
      <c r="BFU508" s="309"/>
      <c r="BFV508" s="309"/>
      <c r="BFW508" s="309"/>
      <c r="BFX508" s="309"/>
      <c r="BFY508" s="309"/>
      <c r="BFZ508" s="309"/>
      <c r="BGA508" s="309"/>
      <c r="BGB508" s="309"/>
      <c r="BGC508" s="309"/>
      <c r="BGD508" s="309"/>
      <c r="BGE508" s="309"/>
      <c r="BGF508" s="309"/>
      <c r="BGG508" s="309"/>
      <c r="BGH508" s="309"/>
    </row>
    <row r="509" spans="6:1542" s="18" customFormat="1" ht="14.45" customHeight="1" x14ac:dyDescent="0.25">
      <c r="F509" s="68"/>
      <c r="Y509" s="68"/>
      <c r="AC509" s="309"/>
      <c r="AD509" s="309"/>
      <c r="AE509" s="309"/>
      <c r="AF509" s="309"/>
      <c r="AG509" s="309"/>
      <c r="AH509" s="309"/>
      <c r="AI509" s="309"/>
      <c r="AJ509" s="309"/>
      <c r="AK509" s="309"/>
      <c r="AL509" s="309"/>
      <c r="AM509" s="309"/>
      <c r="AN509" s="309"/>
      <c r="AO509" s="309"/>
      <c r="AP509" s="309"/>
      <c r="AQ509" s="309"/>
      <c r="AR509" s="309"/>
      <c r="AS509" s="309"/>
      <c r="AT509" s="309"/>
      <c r="AU509" s="309"/>
      <c r="AV509" s="309"/>
      <c r="AW509" s="309"/>
      <c r="AX509" s="309"/>
      <c r="AY509" s="309"/>
      <c r="AZ509" s="309"/>
      <c r="BA509" s="309"/>
      <c r="BB509" s="309"/>
      <c r="BC509" s="309"/>
      <c r="BD509" s="309"/>
      <c r="BE509" s="309"/>
      <c r="BF509" s="309"/>
      <c r="BG509" s="309"/>
      <c r="BH509" s="309"/>
      <c r="BI509" s="309"/>
      <c r="BJ509" s="309"/>
      <c r="BK509" s="309"/>
      <c r="BL509" s="309"/>
      <c r="BM509" s="309"/>
      <c r="BN509" s="309"/>
      <c r="BO509" s="309"/>
      <c r="BP509" s="309"/>
      <c r="BQ509" s="309"/>
      <c r="BR509" s="309"/>
      <c r="BS509" s="309"/>
      <c r="BT509" s="309"/>
      <c r="BU509" s="309"/>
      <c r="BV509" s="309"/>
      <c r="BW509" s="309"/>
      <c r="BX509" s="309"/>
      <c r="BY509" s="309"/>
      <c r="BZ509" s="309"/>
      <c r="CA509" s="309"/>
      <c r="CB509" s="309"/>
      <c r="CC509" s="309"/>
      <c r="CD509" s="309"/>
      <c r="CE509" s="309"/>
      <c r="CF509" s="309"/>
      <c r="CG509" s="309"/>
      <c r="CH509" s="309"/>
      <c r="CI509" s="309"/>
      <c r="CJ509" s="309"/>
      <c r="CK509" s="309"/>
      <c r="CL509" s="309"/>
      <c r="CM509" s="309"/>
      <c r="CN509" s="309"/>
      <c r="CO509" s="309"/>
      <c r="CP509" s="309"/>
      <c r="CQ509" s="309"/>
      <c r="CR509" s="309"/>
      <c r="CS509" s="309"/>
      <c r="CT509" s="309"/>
      <c r="CU509" s="309"/>
      <c r="CV509" s="309"/>
      <c r="CW509" s="309"/>
      <c r="CX509" s="309"/>
      <c r="CY509" s="309"/>
      <c r="CZ509" s="309"/>
      <c r="DA509" s="309"/>
      <c r="DB509" s="309"/>
      <c r="DC509" s="309"/>
      <c r="DD509" s="309"/>
      <c r="DE509" s="309"/>
      <c r="DF509" s="309"/>
      <c r="DG509" s="309"/>
      <c r="DH509" s="309"/>
      <c r="DI509" s="309"/>
      <c r="DJ509" s="309"/>
      <c r="DK509" s="309"/>
      <c r="DL509" s="309"/>
      <c r="DM509" s="309"/>
      <c r="DN509" s="309"/>
      <c r="DO509" s="309"/>
      <c r="DP509" s="309"/>
      <c r="DQ509" s="309"/>
      <c r="DR509" s="309"/>
      <c r="DS509" s="309"/>
      <c r="DT509" s="309"/>
      <c r="DU509" s="309"/>
      <c r="DV509" s="309"/>
      <c r="DW509" s="309"/>
      <c r="DX509" s="309"/>
      <c r="DY509" s="309"/>
      <c r="DZ509" s="309"/>
      <c r="EA509" s="309"/>
      <c r="EB509" s="309"/>
      <c r="EC509" s="309"/>
      <c r="ED509" s="309"/>
      <c r="EE509" s="309"/>
      <c r="EF509" s="309"/>
      <c r="EG509" s="309"/>
      <c r="EH509" s="309"/>
      <c r="EI509" s="309"/>
      <c r="EJ509" s="309"/>
      <c r="EK509" s="309"/>
      <c r="EL509" s="309"/>
      <c r="EM509" s="309"/>
      <c r="EN509" s="309"/>
      <c r="EO509" s="309"/>
      <c r="EP509" s="309"/>
      <c r="EQ509" s="309"/>
      <c r="ER509" s="309"/>
      <c r="ES509" s="309"/>
      <c r="ET509" s="309"/>
      <c r="EU509" s="309"/>
      <c r="EV509" s="309"/>
      <c r="EW509" s="309"/>
      <c r="EX509" s="309"/>
      <c r="EY509" s="309"/>
      <c r="EZ509" s="309"/>
      <c r="FA509" s="309"/>
      <c r="FB509" s="309"/>
      <c r="FC509" s="309"/>
      <c r="FD509" s="309"/>
      <c r="FE509" s="309"/>
      <c r="FF509" s="309"/>
      <c r="FG509" s="309"/>
      <c r="FH509" s="309"/>
      <c r="FI509" s="309"/>
      <c r="FJ509" s="309"/>
      <c r="FK509" s="309"/>
      <c r="FL509" s="309"/>
      <c r="FM509" s="309"/>
      <c r="FN509" s="309"/>
      <c r="FO509" s="309"/>
      <c r="FP509" s="309"/>
      <c r="FQ509" s="309"/>
      <c r="FR509" s="309"/>
      <c r="FS509" s="309"/>
      <c r="FT509" s="309"/>
      <c r="FU509" s="309"/>
      <c r="FV509" s="309"/>
      <c r="FW509" s="309"/>
      <c r="FX509" s="309"/>
      <c r="FY509" s="309"/>
      <c r="FZ509" s="309"/>
      <c r="GA509" s="309"/>
      <c r="GB509" s="309"/>
      <c r="GC509" s="309"/>
      <c r="GD509" s="309"/>
      <c r="GE509" s="309"/>
      <c r="GF509" s="309"/>
      <c r="GG509" s="309"/>
      <c r="GH509" s="309"/>
      <c r="GI509" s="309"/>
      <c r="GJ509" s="309"/>
      <c r="GK509" s="309"/>
      <c r="GL509" s="309"/>
      <c r="GM509" s="309"/>
      <c r="GN509" s="309"/>
      <c r="GO509" s="309"/>
      <c r="GP509" s="309"/>
      <c r="GQ509" s="309"/>
      <c r="GR509" s="309"/>
      <c r="GS509" s="309"/>
      <c r="GT509" s="309"/>
      <c r="GU509" s="309"/>
      <c r="GV509" s="309"/>
      <c r="GW509" s="309"/>
      <c r="GX509" s="309"/>
      <c r="GY509" s="309"/>
      <c r="GZ509" s="309"/>
      <c r="HA509" s="309"/>
      <c r="HB509" s="309"/>
      <c r="HC509" s="309"/>
      <c r="HD509" s="309"/>
      <c r="HE509" s="309"/>
      <c r="HF509" s="309"/>
      <c r="HG509" s="309"/>
      <c r="HH509" s="309"/>
      <c r="HI509" s="309"/>
      <c r="HJ509" s="309"/>
      <c r="HK509" s="309"/>
      <c r="HL509" s="309"/>
      <c r="HM509" s="309"/>
      <c r="HN509" s="309"/>
      <c r="HO509" s="309"/>
      <c r="HP509" s="309"/>
      <c r="HQ509" s="309"/>
      <c r="HR509" s="309"/>
      <c r="HS509" s="309"/>
      <c r="HT509" s="309"/>
      <c r="HU509" s="309"/>
      <c r="HV509" s="309"/>
      <c r="HW509" s="309"/>
      <c r="HX509" s="309"/>
      <c r="HY509" s="309"/>
      <c r="HZ509" s="309"/>
      <c r="IA509" s="309"/>
      <c r="IB509" s="309"/>
      <c r="IC509" s="309"/>
      <c r="ID509" s="309"/>
      <c r="IE509" s="309"/>
      <c r="IF509" s="309"/>
      <c r="IG509" s="309"/>
      <c r="IH509" s="309"/>
      <c r="II509" s="309"/>
      <c r="IJ509" s="309"/>
      <c r="IK509" s="309"/>
      <c r="IL509" s="309"/>
      <c r="IM509" s="309"/>
      <c r="IN509" s="309"/>
      <c r="IO509" s="309"/>
      <c r="IP509" s="309"/>
      <c r="IQ509" s="309"/>
      <c r="IR509" s="309"/>
      <c r="IS509" s="309"/>
      <c r="IT509" s="309"/>
      <c r="IU509" s="309"/>
      <c r="IV509" s="309"/>
      <c r="IW509" s="309"/>
      <c r="IX509" s="309"/>
      <c r="IY509" s="309"/>
      <c r="IZ509" s="309"/>
      <c r="JA509" s="309"/>
      <c r="JB509" s="309"/>
      <c r="JC509" s="309"/>
      <c r="JD509" s="309"/>
      <c r="JE509" s="309"/>
      <c r="JF509" s="309"/>
      <c r="JG509" s="309"/>
      <c r="JH509" s="309"/>
      <c r="JI509" s="309"/>
      <c r="JJ509" s="309"/>
      <c r="JK509" s="309"/>
      <c r="JL509" s="309"/>
      <c r="JM509" s="309"/>
      <c r="JN509" s="309"/>
      <c r="JO509" s="309"/>
      <c r="JP509" s="309"/>
      <c r="JQ509" s="309"/>
      <c r="JR509" s="309"/>
      <c r="JS509" s="309"/>
      <c r="JT509" s="309"/>
      <c r="JU509" s="309"/>
      <c r="JV509" s="309"/>
      <c r="JW509" s="309"/>
      <c r="JX509" s="309"/>
      <c r="JY509" s="309"/>
      <c r="JZ509" s="309"/>
      <c r="KA509" s="309"/>
      <c r="KB509" s="309"/>
      <c r="KC509" s="309"/>
      <c r="KD509" s="309"/>
      <c r="KE509" s="309"/>
      <c r="KF509" s="309"/>
      <c r="KG509" s="309"/>
      <c r="KH509" s="309"/>
      <c r="KI509" s="309"/>
      <c r="KJ509" s="309"/>
      <c r="KK509" s="309"/>
      <c r="KL509" s="309"/>
      <c r="KM509" s="309"/>
      <c r="KN509" s="309"/>
      <c r="KO509" s="309"/>
      <c r="KP509" s="309"/>
      <c r="KQ509" s="309"/>
      <c r="KR509" s="309"/>
      <c r="KS509" s="309"/>
      <c r="KT509" s="309"/>
      <c r="KU509" s="309"/>
      <c r="KV509" s="309"/>
      <c r="KW509" s="309"/>
      <c r="KX509" s="309"/>
      <c r="KY509" s="309"/>
      <c r="KZ509" s="309"/>
      <c r="LA509" s="309"/>
      <c r="LB509" s="309"/>
      <c r="LC509" s="309"/>
      <c r="LD509" s="309"/>
      <c r="LE509" s="309"/>
      <c r="LF509" s="309"/>
      <c r="LG509" s="309"/>
      <c r="LH509" s="309"/>
      <c r="LI509" s="309"/>
      <c r="LJ509" s="309"/>
      <c r="LK509" s="309"/>
      <c r="LL509" s="309"/>
      <c r="LM509" s="309"/>
      <c r="LN509" s="309"/>
      <c r="LO509" s="309"/>
      <c r="LP509" s="309"/>
      <c r="LQ509" s="309"/>
      <c r="LR509" s="309"/>
      <c r="LS509" s="309"/>
      <c r="LT509" s="309"/>
      <c r="LU509" s="309"/>
      <c r="LV509" s="309"/>
      <c r="LW509" s="309"/>
      <c r="LX509" s="309"/>
      <c r="LY509" s="309"/>
      <c r="LZ509" s="309"/>
      <c r="MA509" s="309"/>
      <c r="MB509" s="309"/>
      <c r="MC509" s="309"/>
      <c r="MD509" s="309"/>
      <c r="ME509" s="309"/>
      <c r="MF509" s="309"/>
      <c r="MG509" s="309"/>
      <c r="MH509" s="309"/>
      <c r="MI509" s="309"/>
      <c r="MJ509" s="309"/>
      <c r="MK509" s="309"/>
      <c r="ML509" s="309"/>
      <c r="MM509" s="309"/>
      <c r="MN509" s="309"/>
      <c r="MO509" s="309"/>
      <c r="MP509" s="309"/>
      <c r="MQ509" s="309"/>
      <c r="MR509" s="309"/>
      <c r="MS509" s="309"/>
      <c r="MT509" s="309"/>
      <c r="MU509" s="309"/>
      <c r="MV509" s="309"/>
      <c r="MW509" s="309"/>
      <c r="MX509" s="309"/>
      <c r="MY509" s="309"/>
      <c r="MZ509" s="309"/>
      <c r="NA509" s="309"/>
      <c r="NB509" s="309"/>
      <c r="NC509" s="309"/>
      <c r="ND509" s="309"/>
      <c r="NE509" s="309"/>
      <c r="NF509" s="309"/>
      <c r="NG509" s="309"/>
      <c r="NH509" s="309"/>
      <c r="NI509" s="309"/>
      <c r="NJ509" s="309"/>
      <c r="NK509" s="309"/>
      <c r="NL509" s="309"/>
      <c r="NM509" s="309"/>
      <c r="NN509" s="309"/>
      <c r="NO509" s="309"/>
      <c r="NP509" s="309"/>
      <c r="NQ509" s="309"/>
      <c r="NR509" s="309"/>
      <c r="NS509" s="309"/>
      <c r="NT509" s="309"/>
      <c r="NU509" s="309"/>
      <c r="NV509" s="309"/>
      <c r="NW509" s="309"/>
      <c r="NX509" s="309"/>
      <c r="NY509" s="309"/>
      <c r="NZ509" s="309"/>
      <c r="OA509" s="309"/>
      <c r="OB509" s="309"/>
      <c r="OC509" s="309"/>
      <c r="OD509" s="309"/>
      <c r="OE509" s="309"/>
      <c r="OF509" s="309"/>
      <c r="OG509" s="309"/>
      <c r="OH509" s="309"/>
      <c r="OI509" s="309"/>
      <c r="OJ509" s="309"/>
      <c r="OK509" s="309"/>
      <c r="OL509" s="309"/>
      <c r="OM509" s="309"/>
      <c r="ON509" s="309"/>
      <c r="OO509" s="309"/>
      <c r="OP509" s="309"/>
      <c r="OQ509" s="309"/>
      <c r="OR509" s="309"/>
      <c r="OS509" s="309"/>
      <c r="OT509" s="309"/>
      <c r="OU509" s="309"/>
      <c r="OV509" s="309"/>
      <c r="OW509" s="309"/>
      <c r="OX509" s="309"/>
      <c r="OY509" s="309"/>
      <c r="OZ509" s="309"/>
      <c r="PA509" s="309"/>
      <c r="PB509" s="309"/>
      <c r="PC509" s="309"/>
      <c r="PD509" s="309"/>
      <c r="PE509" s="309"/>
      <c r="PF509" s="309"/>
      <c r="PG509" s="309"/>
      <c r="PH509" s="309"/>
      <c r="PI509" s="309"/>
      <c r="PJ509" s="309"/>
      <c r="PK509" s="309"/>
      <c r="PL509" s="309"/>
      <c r="PM509" s="309"/>
      <c r="PN509" s="309"/>
      <c r="PO509" s="309"/>
      <c r="PP509" s="309"/>
      <c r="PQ509" s="309"/>
      <c r="PR509" s="309"/>
      <c r="PS509" s="309"/>
      <c r="PT509" s="309"/>
      <c r="PU509" s="309"/>
      <c r="PV509" s="309"/>
      <c r="PW509" s="309"/>
      <c r="PX509" s="309"/>
      <c r="PY509" s="309"/>
      <c r="PZ509" s="309"/>
      <c r="QA509" s="309"/>
      <c r="QB509" s="309"/>
      <c r="QC509" s="309"/>
      <c r="QD509" s="309"/>
      <c r="QE509" s="309"/>
      <c r="QF509" s="309"/>
      <c r="QG509" s="309"/>
      <c r="QH509" s="309"/>
      <c r="QI509" s="309"/>
      <c r="QJ509" s="309"/>
      <c r="QK509" s="309"/>
      <c r="QL509" s="309"/>
      <c r="QM509" s="309"/>
      <c r="QN509" s="309"/>
      <c r="QO509" s="309"/>
      <c r="QP509" s="309"/>
      <c r="QQ509" s="309"/>
      <c r="QR509" s="309"/>
      <c r="QS509" s="309"/>
      <c r="QT509" s="309"/>
      <c r="QU509" s="309"/>
      <c r="QV509" s="309"/>
      <c r="QW509" s="309"/>
      <c r="QX509" s="309"/>
      <c r="QY509" s="309"/>
      <c r="QZ509" s="309"/>
      <c r="RA509" s="309"/>
      <c r="RB509" s="309"/>
      <c r="RC509" s="309"/>
      <c r="RD509" s="309"/>
      <c r="RE509" s="309"/>
      <c r="RF509" s="309"/>
      <c r="RG509" s="309"/>
      <c r="RH509" s="309"/>
      <c r="RI509" s="309"/>
      <c r="RJ509" s="309"/>
      <c r="RK509" s="309"/>
      <c r="RL509" s="309"/>
      <c r="RM509" s="309"/>
      <c r="RN509" s="309"/>
      <c r="RO509" s="309"/>
      <c r="RP509" s="309"/>
      <c r="RQ509" s="309"/>
      <c r="RR509" s="309"/>
      <c r="RS509" s="309"/>
      <c r="RT509" s="309"/>
      <c r="RU509" s="309"/>
      <c r="RV509" s="309"/>
      <c r="RW509" s="309"/>
      <c r="RX509" s="309"/>
      <c r="RY509" s="309"/>
      <c r="RZ509" s="309"/>
      <c r="SA509" s="309"/>
      <c r="SB509" s="309"/>
      <c r="SC509" s="309"/>
      <c r="SD509" s="309"/>
      <c r="SE509" s="309"/>
      <c r="SF509" s="309"/>
      <c r="SG509" s="309"/>
      <c r="SH509" s="309"/>
      <c r="SI509" s="309"/>
      <c r="SJ509" s="309"/>
      <c r="SK509" s="309"/>
      <c r="SL509" s="309"/>
      <c r="SM509" s="309"/>
      <c r="SN509" s="309"/>
      <c r="SO509" s="309"/>
      <c r="SP509" s="309"/>
      <c r="SQ509" s="309"/>
      <c r="SR509" s="309"/>
      <c r="SS509" s="309"/>
      <c r="ST509" s="309"/>
      <c r="SU509" s="309"/>
      <c r="SV509" s="309"/>
      <c r="SW509" s="309"/>
      <c r="SX509" s="309"/>
      <c r="SY509" s="309"/>
      <c r="SZ509" s="309"/>
      <c r="TA509" s="309"/>
      <c r="TB509" s="309"/>
      <c r="TC509" s="309"/>
      <c r="TD509" s="309"/>
      <c r="TE509" s="309"/>
      <c r="TF509" s="309"/>
      <c r="TG509" s="309"/>
      <c r="TH509" s="309"/>
      <c r="TI509" s="309"/>
      <c r="TJ509" s="309"/>
      <c r="TK509" s="309"/>
      <c r="TL509" s="309"/>
      <c r="TM509" s="309"/>
      <c r="TN509" s="309"/>
      <c r="TO509" s="309"/>
      <c r="TP509" s="309"/>
      <c r="TQ509" s="309"/>
      <c r="TR509" s="309"/>
      <c r="TS509" s="309"/>
      <c r="TT509" s="309"/>
      <c r="TU509" s="309"/>
      <c r="TV509" s="309"/>
      <c r="TW509" s="309"/>
      <c r="TX509" s="309"/>
      <c r="TY509" s="309"/>
      <c r="TZ509" s="309"/>
      <c r="UA509" s="309"/>
      <c r="UB509" s="309"/>
      <c r="UC509" s="309"/>
      <c r="UD509" s="309"/>
      <c r="UE509" s="309"/>
      <c r="UF509" s="309"/>
      <c r="UG509" s="309"/>
      <c r="UH509" s="309"/>
      <c r="UI509" s="309"/>
      <c r="UJ509" s="309"/>
      <c r="UK509" s="309"/>
      <c r="UL509" s="309"/>
      <c r="UM509" s="309"/>
      <c r="UN509" s="309"/>
      <c r="UO509" s="309"/>
      <c r="UP509" s="309"/>
      <c r="UQ509" s="309"/>
      <c r="UR509" s="309"/>
      <c r="US509" s="309"/>
      <c r="UT509" s="309"/>
      <c r="UU509" s="309"/>
      <c r="UV509" s="309"/>
      <c r="UW509" s="309"/>
      <c r="UX509" s="309"/>
      <c r="UY509" s="309"/>
      <c r="UZ509" s="309"/>
      <c r="VA509" s="309"/>
      <c r="VB509" s="309"/>
      <c r="VC509" s="309"/>
      <c r="VD509" s="309"/>
      <c r="VE509" s="309"/>
      <c r="VF509" s="309"/>
      <c r="VG509" s="309"/>
      <c r="VH509" s="309"/>
      <c r="VI509" s="309"/>
      <c r="VJ509" s="309"/>
      <c r="VK509" s="309"/>
      <c r="VL509" s="309"/>
      <c r="VM509" s="309"/>
      <c r="VN509" s="309"/>
      <c r="VO509" s="309"/>
      <c r="VP509" s="309"/>
      <c r="VQ509" s="309"/>
      <c r="VR509" s="309"/>
      <c r="VS509" s="309"/>
      <c r="VT509" s="309"/>
      <c r="VU509" s="309"/>
      <c r="VV509" s="309"/>
      <c r="VW509" s="309"/>
      <c r="VX509" s="309"/>
      <c r="VY509" s="309"/>
      <c r="VZ509" s="309"/>
      <c r="WA509" s="309"/>
      <c r="WB509" s="309"/>
      <c r="WC509" s="309"/>
      <c r="WD509" s="309"/>
      <c r="WE509" s="309"/>
      <c r="WF509" s="309"/>
      <c r="WG509" s="309"/>
      <c r="WH509" s="309"/>
      <c r="WI509" s="309"/>
      <c r="WJ509" s="309"/>
      <c r="WK509" s="309"/>
      <c r="WL509" s="309"/>
      <c r="WM509" s="309"/>
      <c r="WN509" s="309"/>
      <c r="WO509" s="309"/>
      <c r="WP509" s="309"/>
      <c r="WQ509" s="309"/>
      <c r="WR509" s="309"/>
      <c r="WS509" s="309"/>
      <c r="WT509" s="309"/>
      <c r="WU509" s="309"/>
      <c r="WV509" s="309"/>
      <c r="WW509" s="309"/>
      <c r="WX509" s="309"/>
      <c r="WY509" s="309"/>
      <c r="WZ509" s="309"/>
      <c r="XA509" s="309"/>
      <c r="XB509" s="309"/>
      <c r="XC509" s="309"/>
      <c r="XD509" s="309"/>
      <c r="XE509" s="309"/>
      <c r="XF509" s="309"/>
      <c r="XG509" s="309"/>
      <c r="XH509" s="309"/>
      <c r="XI509" s="309"/>
      <c r="XJ509" s="309"/>
      <c r="XK509" s="309"/>
      <c r="XL509" s="309"/>
      <c r="XM509" s="309"/>
      <c r="XN509" s="309"/>
      <c r="XO509" s="309"/>
      <c r="XP509" s="309"/>
      <c r="XQ509" s="309"/>
      <c r="XR509" s="309"/>
      <c r="XS509" s="309"/>
      <c r="XT509" s="309"/>
      <c r="XU509" s="309"/>
      <c r="XV509" s="309"/>
      <c r="XW509" s="309"/>
      <c r="XX509" s="309"/>
      <c r="XY509" s="309"/>
      <c r="XZ509" s="309"/>
      <c r="YA509" s="309"/>
      <c r="YB509" s="309"/>
      <c r="YC509" s="309"/>
      <c r="YD509" s="309"/>
      <c r="YE509" s="309"/>
      <c r="YF509" s="309"/>
      <c r="YG509" s="309"/>
      <c r="YH509" s="309"/>
      <c r="YI509" s="309"/>
      <c r="YJ509" s="309"/>
      <c r="YK509" s="309"/>
      <c r="YL509" s="309"/>
      <c r="YM509" s="309"/>
      <c r="YN509" s="309"/>
      <c r="YO509" s="309"/>
      <c r="YP509" s="309"/>
      <c r="YQ509" s="309"/>
      <c r="YR509" s="309"/>
      <c r="YS509" s="309"/>
      <c r="YT509" s="309"/>
      <c r="YU509" s="309"/>
      <c r="YV509" s="309"/>
      <c r="YW509" s="309"/>
      <c r="YX509" s="309"/>
      <c r="YY509" s="309"/>
      <c r="YZ509" s="309"/>
      <c r="ZA509" s="309"/>
      <c r="ZB509" s="309"/>
      <c r="ZC509" s="309"/>
      <c r="ZD509" s="309"/>
      <c r="ZE509" s="309"/>
      <c r="ZF509" s="309"/>
      <c r="ZG509" s="309"/>
      <c r="ZH509" s="309"/>
      <c r="ZI509" s="309"/>
      <c r="ZJ509" s="309"/>
      <c r="ZK509" s="309"/>
      <c r="ZL509" s="309"/>
      <c r="ZM509" s="309"/>
      <c r="ZN509" s="309"/>
      <c r="ZO509" s="309"/>
      <c r="ZP509" s="309"/>
      <c r="ZQ509" s="309"/>
      <c r="ZR509" s="309"/>
      <c r="ZS509" s="309"/>
      <c r="ZT509" s="309"/>
      <c r="ZU509" s="309"/>
      <c r="ZV509" s="309"/>
      <c r="ZW509" s="309"/>
      <c r="ZX509" s="309"/>
      <c r="ZY509" s="309"/>
      <c r="ZZ509" s="309"/>
      <c r="AAA509" s="309"/>
      <c r="AAB509" s="309"/>
      <c r="AAC509" s="309"/>
      <c r="AAD509" s="309"/>
      <c r="AAE509" s="309"/>
      <c r="AAF509" s="309"/>
      <c r="AAG509" s="309"/>
      <c r="AAH509" s="309"/>
      <c r="AAI509" s="309"/>
      <c r="AAJ509" s="309"/>
      <c r="AAK509" s="309"/>
      <c r="AAL509" s="309"/>
      <c r="AAM509" s="309"/>
      <c r="AAN509" s="309"/>
      <c r="AAO509" s="309"/>
      <c r="AAP509" s="309"/>
      <c r="AAQ509" s="309"/>
      <c r="AAR509" s="309"/>
      <c r="AAS509" s="309"/>
      <c r="AAT509" s="309"/>
      <c r="AAU509" s="309"/>
      <c r="AAV509" s="309"/>
      <c r="AAW509" s="309"/>
      <c r="AAX509" s="309"/>
      <c r="AAY509" s="309"/>
      <c r="AAZ509" s="309"/>
      <c r="ABA509" s="309"/>
      <c r="ABB509" s="309"/>
      <c r="ABC509" s="309"/>
      <c r="ABD509" s="309"/>
      <c r="ABE509" s="309"/>
      <c r="ABF509" s="309"/>
      <c r="ABG509" s="309"/>
      <c r="ABH509" s="309"/>
      <c r="ABI509" s="309"/>
      <c r="ABJ509" s="309"/>
      <c r="ABK509" s="309"/>
      <c r="ABL509" s="309"/>
      <c r="ABM509" s="309"/>
      <c r="ABN509" s="309"/>
      <c r="ABO509" s="309"/>
      <c r="ABP509" s="309"/>
      <c r="ABQ509" s="309"/>
      <c r="ABR509" s="309"/>
      <c r="ABS509" s="309"/>
      <c r="ABT509" s="309"/>
      <c r="ABU509" s="309"/>
      <c r="ABV509" s="309"/>
      <c r="ABW509" s="309"/>
      <c r="ABX509" s="309"/>
      <c r="ABY509" s="309"/>
      <c r="ABZ509" s="309"/>
      <c r="ACA509" s="309"/>
      <c r="ACB509" s="309"/>
      <c r="ACC509" s="309"/>
      <c r="ACD509" s="309"/>
      <c r="ACE509" s="309"/>
      <c r="ACF509" s="309"/>
      <c r="ACG509" s="309"/>
      <c r="ACH509" s="309"/>
      <c r="ACI509" s="309"/>
      <c r="ACJ509" s="309"/>
      <c r="ACK509" s="309"/>
      <c r="ACL509" s="309"/>
      <c r="ACM509" s="309"/>
      <c r="ACN509" s="309"/>
      <c r="ACO509" s="309"/>
      <c r="ACP509" s="309"/>
      <c r="ACQ509" s="309"/>
      <c r="ACR509" s="309"/>
      <c r="ACS509" s="309"/>
      <c r="ACT509" s="309"/>
      <c r="ACU509" s="309"/>
      <c r="ACV509" s="309"/>
      <c r="ACW509" s="309"/>
      <c r="ACX509" s="309"/>
      <c r="ACY509" s="309"/>
      <c r="ACZ509" s="309"/>
      <c r="ADA509" s="309"/>
      <c r="ADB509" s="309"/>
      <c r="ADC509" s="309"/>
      <c r="ADD509" s="309"/>
      <c r="ADE509" s="309"/>
      <c r="ADF509" s="309"/>
      <c r="ADG509" s="309"/>
      <c r="ADH509" s="309"/>
      <c r="ADI509" s="309"/>
      <c r="ADJ509" s="309"/>
      <c r="ADK509" s="309"/>
      <c r="ADL509" s="309"/>
      <c r="ADM509" s="309"/>
      <c r="ADN509" s="309"/>
      <c r="ADO509" s="309"/>
      <c r="ADP509" s="309"/>
      <c r="ADQ509" s="309"/>
      <c r="ADR509" s="309"/>
      <c r="ADS509" s="309"/>
      <c r="ADT509" s="309"/>
      <c r="ADU509" s="309"/>
      <c r="ADV509" s="309"/>
      <c r="ADW509" s="309"/>
      <c r="ADX509" s="309"/>
      <c r="ADY509" s="309"/>
      <c r="ADZ509" s="309"/>
      <c r="AEA509" s="309"/>
      <c r="AEB509" s="309"/>
      <c r="AEC509" s="309"/>
      <c r="AED509" s="309"/>
      <c r="AEE509" s="309"/>
      <c r="AEF509" s="309"/>
      <c r="AEG509" s="309"/>
      <c r="AEH509" s="309"/>
      <c r="AEI509" s="309"/>
      <c r="AEJ509" s="309"/>
      <c r="AEK509" s="309"/>
      <c r="AEL509" s="309"/>
      <c r="AEM509" s="309"/>
      <c r="AEN509" s="309"/>
      <c r="AEO509" s="309"/>
      <c r="AEP509" s="309"/>
      <c r="AEQ509" s="309"/>
      <c r="AER509" s="309"/>
      <c r="AES509" s="309"/>
      <c r="AET509" s="309"/>
      <c r="AEU509" s="309"/>
      <c r="AEV509" s="309"/>
      <c r="AEW509" s="309"/>
      <c r="AEX509" s="309"/>
      <c r="AEY509" s="309"/>
      <c r="AEZ509" s="309"/>
      <c r="AFA509" s="309"/>
      <c r="AFB509" s="309"/>
      <c r="AFC509" s="309"/>
      <c r="AFD509" s="309"/>
      <c r="AFE509" s="309"/>
      <c r="AFF509" s="309"/>
      <c r="AFG509" s="309"/>
      <c r="AFH509" s="309"/>
      <c r="AFI509" s="309"/>
      <c r="AFJ509" s="309"/>
      <c r="AFK509" s="309"/>
      <c r="AFL509" s="309"/>
      <c r="AFM509" s="309"/>
      <c r="AFN509" s="309"/>
      <c r="AFO509" s="309"/>
      <c r="AFP509" s="309"/>
      <c r="AFQ509" s="309"/>
      <c r="AFR509" s="309"/>
      <c r="AFS509" s="309"/>
      <c r="AFT509" s="309"/>
      <c r="AFU509" s="309"/>
      <c r="AFV509" s="309"/>
      <c r="AFW509" s="309"/>
      <c r="AFX509" s="309"/>
      <c r="AFY509" s="309"/>
      <c r="AFZ509" s="309"/>
      <c r="AGA509" s="309"/>
      <c r="AGB509" s="309"/>
      <c r="AGC509" s="309"/>
      <c r="AGD509" s="309"/>
      <c r="AGE509" s="309"/>
      <c r="AGF509" s="309"/>
      <c r="AGG509" s="309"/>
      <c r="AGH509" s="309"/>
      <c r="AGI509" s="309"/>
      <c r="AGJ509" s="309"/>
      <c r="AGK509" s="309"/>
      <c r="AGL509" s="309"/>
      <c r="AGM509" s="309"/>
      <c r="AGN509" s="309"/>
      <c r="AGO509" s="309"/>
      <c r="AGP509" s="309"/>
      <c r="AGQ509" s="309"/>
      <c r="AGR509" s="309"/>
      <c r="AGS509" s="309"/>
      <c r="AGT509" s="309"/>
      <c r="AGU509" s="309"/>
      <c r="AGV509" s="309"/>
      <c r="AGW509" s="309"/>
      <c r="AGX509" s="309"/>
      <c r="AGY509" s="309"/>
      <c r="AGZ509" s="309"/>
      <c r="AHA509" s="309"/>
      <c r="AHB509" s="309"/>
      <c r="AHC509" s="309"/>
      <c r="AHD509" s="309"/>
      <c r="AHE509" s="309"/>
      <c r="AHF509" s="309"/>
      <c r="AHG509" s="309"/>
      <c r="AHH509" s="309"/>
      <c r="AHI509" s="309"/>
      <c r="AHJ509" s="309"/>
      <c r="AHK509" s="309"/>
      <c r="AHL509" s="309"/>
      <c r="AHM509" s="309"/>
      <c r="AHN509" s="309"/>
      <c r="AHO509" s="309"/>
      <c r="AHP509" s="309"/>
      <c r="AHQ509" s="309"/>
      <c r="AHR509" s="309"/>
      <c r="AHS509" s="309"/>
      <c r="AHT509" s="309"/>
      <c r="AHU509" s="309"/>
      <c r="AHV509" s="309"/>
      <c r="AHW509" s="309"/>
      <c r="AHX509" s="309"/>
      <c r="AHY509" s="309"/>
      <c r="AHZ509" s="309"/>
      <c r="AIA509" s="309"/>
      <c r="AIB509" s="309"/>
      <c r="AIC509" s="309"/>
      <c r="AID509" s="309"/>
      <c r="AIE509" s="309"/>
      <c r="AIF509" s="309"/>
      <c r="AIG509" s="309"/>
      <c r="AIH509" s="309"/>
      <c r="AII509" s="309"/>
      <c r="AIJ509" s="309"/>
      <c r="AIK509" s="309"/>
      <c r="AIL509" s="309"/>
      <c r="AIM509" s="309"/>
      <c r="AIN509" s="309"/>
      <c r="AIO509" s="309"/>
      <c r="AIP509" s="309"/>
      <c r="AIQ509" s="309"/>
      <c r="AIR509" s="309"/>
      <c r="AIS509" s="309"/>
      <c r="AIT509" s="309"/>
      <c r="AIU509" s="309"/>
      <c r="AIV509" s="309"/>
      <c r="AIW509" s="309"/>
      <c r="AIX509" s="309"/>
      <c r="AIY509" s="309"/>
      <c r="AIZ509" s="309"/>
      <c r="AJA509" s="309"/>
      <c r="AJB509" s="309"/>
      <c r="AJC509" s="309"/>
      <c r="AJD509" s="309"/>
      <c r="AJE509" s="309"/>
      <c r="AJF509" s="309"/>
      <c r="AJG509" s="309"/>
      <c r="AJH509" s="309"/>
      <c r="AJI509" s="309"/>
      <c r="AJJ509" s="309"/>
      <c r="AJK509" s="309"/>
      <c r="AJL509" s="309"/>
      <c r="AJM509" s="309"/>
      <c r="AJN509" s="309"/>
      <c r="AJO509" s="309"/>
      <c r="AJP509" s="309"/>
      <c r="AJQ509" s="309"/>
      <c r="AJR509" s="309"/>
      <c r="AJS509" s="309"/>
      <c r="AJT509" s="309"/>
      <c r="AJU509" s="309"/>
      <c r="AJV509" s="309"/>
      <c r="AJW509" s="309"/>
      <c r="AJX509" s="309"/>
      <c r="AJY509" s="309"/>
      <c r="AJZ509" s="309"/>
      <c r="AKA509" s="309"/>
      <c r="AKB509" s="309"/>
      <c r="AKC509" s="309"/>
      <c r="AKD509" s="309"/>
      <c r="AKE509" s="309"/>
      <c r="AKF509" s="309"/>
      <c r="AKG509" s="309"/>
      <c r="AKH509" s="309"/>
      <c r="AKI509" s="309"/>
      <c r="AKJ509" s="309"/>
      <c r="AKK509" s="309"/>
      <c r="AKL509" s="309"/>
      <c r="AKM509" s="309"/>
      <c r="AKN509" s="309"/>
      <c r="AKO509" s="309"/>
      <c r="AKP509" s="309"/>
      <c r="AKQ509" s="309"/>
      <c r="AKR509" s="309"/>
      <c r="AKS509" s="309"/>
      <c r="AKT509" s="309"/>
      <c r="AKU509" s="309"/>
      <c r="AKV509" s="309"/>
      <c r="AKW509" s="309"/>
      <c r="AKX509" s="309"/>
      <c r="AKY509" s="309"/>
      <c r="AKZ509" s="309"/>
      <c r="ALA509" s="309"/>
      <c r="ALB509" s="309"/>
      <c r="ALC509" s="309"/>
      <c r="ALD509" s="309"/>
      <c r="ALE509" s="309"/>
      <c r="ALF509" s="309"/>
      <c r="ALG509" s="309"/>
      <c r="ALH509" s="309"/>
      <c r="ALI509" s="309"/>
      <c r="ALJ509" s="309"/>
      <c r="ALK509" s="309"/>
      <c r="ALL509" s="309"/>
      <c r="ALM509" s="309"/>
      <c r="ALN509" s="309"/>
      <c r="ALO509" s="309"/>
      <c r="ALP509" s="309"/>
      <c r="ALQ509" s="309"/>
      <c r="ALR509" s="309"/>
      <c r="ALS509" s="309"/>
      <c r="ALT509" s="309"/>
      <c r="ALU509" s="309"/>
      <c r="ALV509" s="309"/>
      <c r="ALW509" s="309"/>
      <c r="ALX509" s="309"/>
      <c r="ALY509" s="309"/>
      <c r="ALZ509" s="309"/>
      <c r="AMA509" s="309"/>
      <c r="AMB509" s="309"/>
      <c r="AMC509" s="309"/>
      <c r="AMD509" s="309"/>
      <c r="AME509" s="309"/>
      <c r="AMF509" s="309"/>
      <c r="AMG509" s="309"/>
      <c r="AMH509" s="309"/>
      <c r="AMI509" s="309"/>
      <c r="AMJ509" s="309"/>
      <c r="AMK509" s="309"/>
      <c r="AML509" s="309"/>
      <c r="AMM509" s="309"/>
      <c r="AMN509" s="309"/>
      <c r="AMO509" s="309"/>
      <c r="AMP509" s="309"/>
      <c r="AMQ509" s="309"/>
      <c r="AMR509" s="309"/>
      <c r="AMS509" s="309"/>
      <c r="AMT509" s="309"/>
      <c r="AMU509" s="309"/>
      <c r="AMV509" s="309"/>
      <c r="AMW509" s="309"/>
      <c r="AMX509" s="309"/>
      <c r="AMY509" s="309"/>
      <c r="AMZ509" s="309"/>
      <c r="ANA509" s="309"/>
      <c r="ANB509" s="309"/>
      <c r="ANC509" s="309"/>
      <c r="AND509" s="309"/>
      <c r="ANE509" s="309"/>
      <c r="ANF509" s="309"/>
      <c r="ANG509" s="309"/>
      <c r="ANH509" s="309"/>
      <c r="ANI509" s="309"/>
      <c r="ANJ509" s="309"/>
      <c r="ANK509" s="309"/>
      <c r="ANL509" s="309"/>
      <c r="ANM509" s="309"/>
      <c r="ANN509" s="309"/>
      <c r="ANO509" s="309"/>
      <c r="ANP509" s="309"/>
      <c r="ANQ509" s="309"/>
      <c r="ANR509" s="309"/>
      <c r="ANS509" s="309"/>
      <c r="ANT509" s="309"/>
      <c r="ANU509" s="309"/>
      <c r="ANV509" s="309"/>
      <c r="ANW509" s="309"/>
      <c r="ANX509" s="309"/>
      <c r="ANY509" s="309"/>
      <c r="ANZ509" s="309"/>
      <c r="AOA509" s="309"/>
      <c r="AOB509" s="309"/>
      <c r="AOC509" s="309"/>
      <c r="AOD509" s="309"/>
      <c r="AOE509" s="309"/>
      <c r="AOF509" s="309"/>
      <c r="AOG509" s="309"/>
      <c r="AOH509" s="309"/>
      <c r="AOI509" s="309"/>
      <c r="AOJ509" s="309"/>
      <c r="AOK509" s="309"/>
      <c r="AOL509" s="309"/>
      <c r="AOM509" s="309"/>
      <c r="AON509" s="309"/>
      <c r="AOO509" s="309"/>
      <c r="AOP509" s="309"/>
      <c r="AOQ509" s="309"/>
      <c r="AOR509" s="309"/>
      <c r="AOS509" s="309"/>
      <c r="AOT509" s="309"/>
      <c r="AOU509" s="309"/>
      <c r="AOV509" s="309"/>
      <c r="AOW509" s="309"/>
      <c r="AOX509" s="309"/>
      <c r="AOY509" s="309"/>
      <c r="AOZ509" s="309"/>
      <c r="APA509" s="309"/>
      <c r="APB509" s="309"/>
      <c r="APC509" s="309"/>
      <c r="APD509" s="309"/>
      <c r="APE509" s="309"/>
      <c r="APF509" s="309"/>
      <c r="APG509" s="309"/>
      <c r="APH509" s="309"/>
      <c r="API509" s="309"/>
      <c r="APJ509" s="309"/>
      <c r="APK509" s="309"/>
      <c r="APL509" s="309"/>
      <c r="APM509" s="309"/>
      <c r="APN509" s="309"/>
      <c r="APO509" s="309"/>
      <c r="APP509" s="309"/>
      <c r="APQ509" s="309"/>
      <c r="APR509" s="309"/>
      <c r="APS509" s="309"/>
      <c r="APT509" s="309"/>
      <c r="APU509" s="309"/>
      <c r="APV509" s="309"/>
      <c r="APW509" s="309"/>
      <c r="APX509" s="309"/>
      <c r="APY509" s="309"/>
      <c r="APZ509" s="309"/>
      <c r="AQA509" s="309"/>
      <c r="AQB509" s="309"/>
      <c r="AQC509" s="309"/>
      <c r="AQD509" s="309"/>
      <c r="AQE509" s="309"/>
      <c r="AQF509" s="309"/>
      <c r="AQG509" s="309"/>
      <c r="AQH509" s="309"/>
      <c r="AQI509" s="309"/>
      <c r="AQJ509" s="309"/>
      <c r="AQK509" s="309"/>
      <c r="AQL509" s="309"/>
      <c r="AQM509" s="309"/>
      <c r="AQN509" s="309"/>
      <c r="AQO509" s="309"/>
      <c r="AQP509" s="309"/>
      <c r="AQQ509" s="309"/>
      <c r="AQR509" s="309"/>
      <c r="AQS509" s="309"/>
      <c r="AQT509" s="309"/>
      <c r="AQU509" s="309"/>
      <c r="AQV509" s="309"/>
      <c r="AQW509" s="309"/>
      <c r="AQX509" s="309"/>
      <c r="AQY509" s="309"/>
      <c r="AQZ509" s="309"/>
      <c r="ARA509" s="309"/>
      <c r="ARB509" s="309"/>
      <c r="ARC509" s="309"/>
      <c r="ARD509" s="309"/>
      <c r="ARE509" s="309"/>
      <c r="ARF509" s="309"/>
      <c r="ARG509" s="309"/>
      <c r="ARH509" s="309"/>
      <c r="ARI509" s="309"/>
      <c r="ARJ509" s="309"/>
      <c r="ARK509" s="309"/>
      <c r="ARL509" s="309"/>
      <c r="ARM509" s="309"/>
      <c r="ARN509" s="309"/>
      <c r="ARO509" s="309"/>
      <c r="ARP509" s="309"/>
      <c r="ARQ509" s="309"/>
      <c r="ARR509" s="309"/>
      <c r="ARS509" s="309"/>
      <c r="ART509" s="309"/>
      <c r="ARU509" s="309"/>
      <c r="ARV509" s="309"/>
      <c r="ARW509" s="309"/>
      <c r="ARX509" s="309"/>
      <c r="ARY509" s="309"/>
      <c r="ARZ509" s="309"/>
      <c r="ASA509" s="309"/>
      <c r="ASB509" s="309"/>
      <c r="ASC509" s="309"/>
      <c r="ASD509" s="309"/>
      <c r="ASE509" s="309"/>
      <c r="ASF509" s="309"/>
      <c r="ASG509" s="309"/>
      <c r="ASH509" s="309"/>
      <c r="ASI509" s="309"/>
      <c r="ASJ509" s="309"/>
      <c r="ASK509" s="309"/>
      <c r="ASL509" s="309"/>
      <c r="ASM509" s="309"/>
      <c r="ASN509" s="309"/>
      <c r="ASO509" s="309"/>
      <c r="ASP509" s="309"/>
      <c r="ASQ509" s="309"/>
      <c r="ASR509" s="309"/>
      <c r="ASS509" s="309"/>
      <c r="AST509" s="309"/>
      <c r="ASU509" s="309"/>
      <c r="ASV509" s="309"/>
      <c r="ASW509" s="309"/>
      <c r="ASX509" s="309"/>
      <c r="ASY509" s="309"/>
      <c r="ASZ509" s="309"/>
      <c r="ATA509" s="309"/>
      <c r="ATB509" s="309"/>
      <c r="ATC509" s="309"/>
      <c r="ATD509" s="309"/>
      <c r="ATE509" s="309"/>
      <c r="ATF509" s="309"/>
      <c r="ATG509" s="309"/>
      <c r="ATH509" s="309"/>
      <c r="ATI509" s="309"/>
      <c r="ATJ509" s="309"/>
      <c r="ATK509" s="309"/>
      <c r="ATL509" s="309"/>
      <c r="ATM509" s="309"/>
      <c r="ATN509" s="309"/>
      <c r="ATO509" s="309"/>
      <c r="ATP509" s="309"/>
      <c r="ATQ509" s="309"/>
      <c r="ATR509" s="309"/>
      <c r="ATS509" s="309"/>
      <c r="ATT509" s="309"/>
      <c r="ATU509" s="309"/>
      <c r="ATV509" s="309"/>
      <c r="ATW509" s="309"/>
      <c r="ATX509" s="309"/>
      <c r="ATY509" s="309"/>
      <c r="ATZ509" s="309"/>
      <c r="AUA509" s="309"/>
      <c r="AUB509" s="309"/>
      <c r="AUC509" s="309"/>
      <c r="AUD509" s="309"/>
      <c r="AUE509" s="309"/>
      <c r="AUF509" s="309"/>
      <c r="AUG509" s="309"/>
      <c r="AUH509" s="309"/>
      <c r="AUI509" s="309"/>
      <c r="AUJ509" s="309"/>
      <c r="AUK509" s="309"/>
      <c r="AUL509" s="309"/>
      <c r="AUM509" s="309"/>
      <c r="AUN509" s="309"/>
      <c r="AUO509" s="309"/>
      <c r="AUP509" s="309"/>
      <c r="AUQ509" s="309"/>
      <c r="AUR509" s="309"/>
      <c r="AUS509" s="309"/>
      <c r="AUT509" s="309"/>
      <c r="AUU509" s="309"/>
      <c r="AUV509" s="309"/>
      <c r="AUW509" s="309"/>
      <c r="AUX509" s="309"/>
      <c r="AUY509" s="309"/>
      <c r="AUZ509" s="309"/>
      <c r="AVA509" s="309"/>
      <c r="AVB509" s="309"/>
      <c r="AVC509" s="309"/>
      <c r="AVD509" s="309"/>
      <c r="AVE509" s="309"/>
      <c r="AVF509" s="309"/>
      <c r="AVG509" s="309"/>
      <c r="AVH509" s="309"/>
      <c r="AVI509" s="309"/>
      <c r="AVJ509" s="309"/>
      <c r="AVK509" s="309"/>
      <c r="AVL509" s="309"/>
      <c r="AVM509" s="309"/>
      <c r="AVN509" s="309"/>
      <c r="AVO509" s="309"/>
      <c r="AVP509" s="309"/>
      <c r="AVQ509" s="309"/>
      <c r="AVR509" s="309"/>
      <c r="AVS509" s="309"/>
      <c r="AVT509" s="309"/>
      <c r="AVU509" s="309"/>
      <c r="AVV509" s="309"/>
      <c r="AVW509" s="309"/>
      <c r="AVX509" s="309"/>
      <c r="AVY509" s="309"/>
      <c r="AVZ509" s="309"/>
      <c r="AWA509" s="309"/>
      <c r="AWB509" s="309"/>
      <c r="AWC509" s="309"/>
      <c r="AWD509" s="309"/>
      <c r="AWE509" s="309"/>
      <c r="AWF509" s="309"/>
      <c r="AWG509" s="309"/>
      <c r="AWH509" s="309"/>
      <c r="AWI509" s="309"/>
      <c r="AWJ509" s="309"/>
      <c r="AWK509" s="309"/>
      <c r="AWL509" s="309"/>
      <c r="AWM509" s="309"/>
      <c r="AWN509" s="309"/>
      <c r="AWO509" s="309"/>
      <c r="AWP509" s="309"/>
      <c r="AWQ509" s="309"/>
      <c r="AWR509" s="309"/>
      <c r="AWS509" s="309"/>
      <c r="AWT509" s="309"/>
      <c r="AWU509" s="309"/>
      <c r="AWV509" s="309"/>
      <c r="AWW509" s="309"/>
      <c r="AWX509" s="309"/>
      <c r="AWY509" s="309"/>
      <c r="AWZ509" s="309"/>
      <c r="AXA509" s="309"/>
      <c r="AXB509" s="309"/>
      <c r="AXC509" s="309"/>
      <c r="AXD509" s="309"/>
      <c r="AXE509" s="309"/>
      <c r="AXF509" s="309"/>
      <c r="AXG509" s="309"/>
      <c r="AXH509" s="309"/>
      <c r="AXI509" s="309"/>
      <c r="AXJ509" s="309"/>
      <c r="AXK509" s="309"/>
      <c r="AXL509" s="309"/>
      <c r="AXM509" s="309"/>
      <c r="AXN509" s="309"/>
      <c r="AXO509" s="309"/>
      <c r="AXP509" s="309"/>
      <c r="AXQ509" s="309"/>
      <c r="AXR509" s="309"/>
      <c r="AXS509" s="309"/>
      <c r="AXT509" s="309"/>
      <c r="AXU509" s="309"/>
      <c r="AXV509" s="309"/>
      <c r="AXW509" s="309"/>
      <c r="AXX509" s="309"/>
      <c r="AXY509" s="309"/>
      <c r="AXZ509" s="309"/>
      <c r="AYA509" s="309"/>
      <c r="AYB509" s="309"/>
      <c r="AYC509" s="309"/>
      <c r="AYD509" s="309"/>
      <c r="AYE509" s="309"/>
      <c r="AYF509" s="309"/>
      <c r="AYG509" s="309"/>
      <c r="AYH509" s="309"/>
      <c r="AYI509" s="309"/>
      <c r="AYJ509" s="309"/>
      <c r="AYK509" s="309"/>
      <c r="AYL509" s="309"/>
      <c r="AYM509" s="309"/>
      <c r="AYN509" s="309"/>
      <c r="AYO509" s="309"/>
      <c r="AYP509" s="309"/>
      <c r="AYQ509" s="309"/>
      <c r="AYR509" s="309"/>
      <c r="AYS509" s="309"/>
      <c r="AYT509" s="309"/>
      <c r="AYU509" s="309"/>
      <c r="AYV509" s="309"/>
      <c r="AYW509" s="309"/>
      <c r="AYX509" s="309"/>
      <c r="AYY509" s="309"/>
      <c r="AYZ509" s="309"/>
      <c r="AZA509" s="309"/>
      <c r="AZB509" s="309"/>
      <c r="AZC509" s="309"/>
      <c r="AZD509" s="309"/>
      <c r="AZE509" s="309"/>
      <c r="AZF509" s="309"/>
      <c r="AZG509" s="309"/>
      <c r="AZH509" s="309"/>
      <c r="AZI509" s="309"/>
      <c r="AZJ509" s="309"/>
      <c r="AZK509" s="309"/>
      <c r="AZL509" s="309"/>
      <c r="AZM509" s="309"/>
      <c r="AZN509" s="309"/>
      <c r="AZO509" s="309"/>
      <c r="AZP509" s="309"/>
      <c r="AZQ509" s="309"/>
      <c r="AZR509" s="309"/>
      <c r="AZS509" s="309"/>
      <c r="AZT509" s="309"/>
      <c r="AZU509" s="309"/>
      <c r="AZV509" s="309"/>
      <c r="AZW509" s="309"/>
      <c r="AZX509" s="309"/>
      <c r="AZY509" s="309"/>
      <c r="AZZ509" s="309"/>
      <c r="BAA509" s="309"/>
      <c r="BAB509" s="309"/>
      <c r="BAC509" s="309"/>
      <c r="BAD509" s="309"/>
      <c r="BAE509" s="309"/>
      <c r="BAF509" s="309"/>
      <c r="BAG509" s="309"/>
      <c r="BAH509" s="309"/>
      <c r="BAI509" s="309"/>
      <c r="BAJ509" s="309"/>
      <c r="BAK509" s="309"/>
      <c r="BAL509" s="309"/>
      <c r="BAM509" s="309"/>
      <c r="BAN509" s="309"/>
      <c r="BAO509" s="309"/>
      <c r="BAP509" s="309"/>
      <c r="BAQ509" s="309"/>
      <c r="BAR509" s="309"/>
      <c r="BAS509" s="309"/>
      <c r="BAT509" s="309"/>
      <c r="BAU509" s="309"/>
      <c r="BAV509" s="309"/>
      <c r="BAW509" s="309"/>
      <c r="BAX509" s="309"/>
      <c r="BAY509" s="309"/>
      <c r="BAZ509" s="309"/>
      <c r="BBA509" s="309"/>
      <c r="BBB509" s="309"/>
      <c r="BBC509" s="309"/>
      <c r="BBD509" s="309"/>
      <c r="BBE509" s="309"/>
      <c r="BBF509" s="309"/>
      <c r="BBG509" s="309"/>
      <c r="BBH509" s="309"/>
      <c r="BBI509" s="309"/>
      <c r="BBJ509" s="309"/>
      <c r="BBK509" s="309"/>
      <c r="BBL509" s="309"/>
      <c r="BBM509" s="309"/>
      <c r="BBN509" s="309"/>
      <c r="BBO509" s="309"/>
      <c r="BBP509" s="309"/>
      <c r="BBQ509" s="309"/>
      <c r="BBR509" s="309"/>
      <c r="BBS509" s="309"/>
      <c r="BBT509" s="309"/>
      <c r="BBU509" s="309"/>
      <c r="BBV509" s="309"/>
      <c r="BBW509" s="309"/>
      <c r="BBX509" s="309"/>
      <c r="BBY509" s="309"/>
      <c r="BBZ509" s="309"/>
      <c r="BCA509" s="309"/>
      <c r="BCB509" s="309"/>
      <c r="BCC509" s="309"/>
      <c r="BCD509" s="309"/>
      <c r="BCE509" s="309"/>
      <c r="BCF509" s="309"/>
      <c r="BCG509" s="309"/>
      <c r="BCH509" s="309"/>
      <c r="BCI509" s="309"/>
      <c r="BCJ509" s="309"/>
      <c r="BCK509" s="309"/>
      <c r="BCL509" s="309"/>
      <c r="BCM509" s="309"/>
      <c r="BCN509" s="309"/>
      <c r="BCO509" s="309"/>
      <c r="BCP509" s="309"/>
      <c r="BCQ509" s="309"/>
      <c r="BCR509" s="309"/>
      <c r="BCS509" s="309"/>
      <c r="BCT509" s="309"/>
      <c r="BCU509" s="309"/>
      <c r="BCV509" s="309"/>
      <c r="BCW509" s="309"/>
      <c r="BCX509" s="309"/>
      <c r="BCY509" s="309"/>
      <c r="BCZ509" s="309"/>
      <c r="BDA509" s="309"/>
      <c r="BDB509" s="309"/>
      <c r="BDC509" s="309"/>
      <c r="BDD509" s="309"/>
      <c r="BDE509" s="309"/>
      <c r="BDF509" s="309"/>
      <c r="BDG509" s="309"/>
      <c r="BDH509" s="309"/>
      <c r="BDI509" s="309"/>
      <c r="BDJ509" s="309"/>
      <c r="BDK509" s="309"/>
      <c r="BDL509" s="309"/>
      <c r="BDM509" s="309"/>
      <c r="BDN509" s="309"/>
      <c r="BDO509" s="309"/>
      <c r="BDP509" s="309"/>
      <c r="BDQ509" s="309"/>
      <c r="BDR509" s="309"/>
      <c r="BDS509" s="309"/>
      <c r="BDT509" s="309"/>
      <c r="BDU509" s="309"/>
      <c r="BDV509" s="309"/>
      <c r="BDW509" s="309"/>
      <c r="BDX509" s="309"/>
      <c r="BDY509" s="309"/>
      <c r="BDZ509" s="309"/>
      <c r="BEA509" s="309"/>
      <c r="BEB509" s="309"/>
      <c r="BEC509" s="309"/>
      <c r="BED509" s="309"/>
      <c r="BEE509" s="309"/>
      <c r="BEF509" s="309"/>
      <c r="BEG509" s="309"/>
      <c r="BEH509" s="309"/>
      <c r="BEI509" s="309"/>
      <c r="BEJ509" s="309"/>
      <c r="BEK509" s="309"/>
      <c r="BEL509" s="309"/>
      <c r="BEM509" s="309"/>
      <c r="BEN509" s="309"/>
      <c r="BEO509" s="309"/>
      <c r="BEP509" s="309"/>
      <c r="BEQ509" s="309"/>
      <c r="BER509" s="309"/>
      <c r="BES509" s="309"/>
      <c r="BET509" s="309"/>
      <c r="BEU509" s="309"/>
      <c r="BEV509" s="309"/>
      <c r="BEW509" s="309"/>
      <c r="BEX509" s="309"/>
      <c r="BEY509" s="309"/>
      <c r="BEZ509" s="309"/>
      <c r="BFA509" s="309"/>
      <c r="BFB509" s="309"/>
      <c r="BFC509" s="309"/>
      <c r="BFD509" s="309"/>
      <c r="BFE509" s="309"/>
      <c r="BFF509" s="309"/>
      <c r="BFG509" s="309"/>
      <c r="BFH509" s="309"/>
      <c r="BFI509" s="309"/>
      <c r="BFJ509" s="309"/>
      <c r="BFK509" s="309"/>
      <c r="BFL509" s="309"/>
      <c r="BFM509" s="309"/>
      <c r="BFN509" s="309"/>
      <c r="BFO509" s="309"/>
      <c r="BFP509" s="309"/>
      <c r="BFQ509" s="309"/>
      <c r="BFR509" s="309"/>
      <c r="BFS509" s="309"/>
      <c r="BFT509" s="309"/>
      <c r="BFU509" s="309"/>
      <c r="BFV509" s="309"/>
      <c r="BFW509" s="309"/>
      <c r="BFX509" s="309"/>
      <c r="BFY509" s="309"/>
      <c r="BFZ509" s="309"/>
      <c r="BGA509" s="309"/>
      <c r="BGB509" s="309"/>
      <c r="BGC509" s="309"/>
      <c r="BGD509" s="309"/>
      <c r="BGE509" s="309"/>
      <c r="BGF509" s="309"/>
      <c r="BGG509" s="309"/>
      <c r="BGH509" s="309"/>
    </row>
    <row r="510" spans="6:1542" s="18" customFormat="1" ht="14.45" customHeight="1" x14ac:dyDescent="0.25">
      <c r="F510" s="68"/>
      <c r="Y510" s="68"/>
      <c r="AC510" s="309"/>
      <c r="AD510" s="309"/>
      <c r="AE510" s="309"/>
      <c r="AF510" s="309"/>
      <c r="AG510" s="309"/>
      <c r="AH510" s="309"/>
      <c r="AI510" s="309"/>
      <c r="AJ510" s="309"/>
      <c r="AK510" s="309"/>
      <c r="AL510" s="309"/>
      <c r="AM510" s="309"/>
      <c r="AN510" s="309"/>
      <c r="AO510" s="309"/>
      <c r="AP510" s="309"/>
      <c r="AQ510" s="309"/>
      <c r="AR510" s="309"/>
      <c r="AS510" s="309"/>
      <c r="AT510" s="309"/>
      <c r="AU510" s="309"/>
      <c r="AV510" s="309"/>
      <c r="AW510" s="309"/>
      <c r="AX510" s="309"/>
      <c r="AY510" s="309"/>
      <c r="AZ510" s="309"/>
      <c r="BA510" s="309"/>
      <c r="BB510" s="309"/>
      <c r="BC510" s="309"/>
      <c r="BD510" s="309"/>
      <c r="BE510" s="309"/>
      <c r="BF510" s="309"/>
      <c r="BG510" s="309"/>
      <c r="BH510" s="309"/>
      <c r="BI510" s="309"/>
      <c r="BJ510" s="309"/>
      <c r="BK510" s="309"/>
      <c r="BL510" s="309"/>
      <c r="BM510" s="309"/>
      <c r="BN510" s="309"/>
      <c r="BO510" s="309"/>
      <c r="BP510" s="309"/>
      <c r="BQ510" s="309"/>
      <c r="BR510" s="309"/>
      <c r="BS510" s="309"/>
      <c r="BT510" s="309"/>
      <c r="BU510" s="309"/>
      <c r="BV510" s="309"/>
      <c r="BW510" s="309"/>
      <c r="BX510" s="309"/>
      <c r="BY510" s="309"/>
      <c r="BZ510" s="309"/>
      <c r="CA510" s="309"/>
      <c r="CB510" s="309"/>
      <c r="CC510" s="309"/>
      <c r="CD510" s="309"/>
      <c r="CE510" s="309"/>
      <c r="CF510" s="309"/>
      <c r="CG510" s="309"/>
      <c r="CH510" s="309"/>
      <c r="CI510" s="309"/>
      <c r="CJ510" s="309"/>
      <c r="CK510" s="309"/>
      <c r="CL510" s="309"/>
      <c r="CM510" s="309"/>
      <c r="CN510" s="309"/>
      <c r="CO510" s="309"/>
      <c r="CP510" s="309"/>
      <c r="CQ510" s="309"/>
      <c r="CR510" s="309"/>
      <c r="CS510" s="309"/>
      <c r="CT510" s="309"/>
      <c r="CU510" s="309"/>
      <c r="CV510" s="309"/>
      <c r="CW510" s="309"/>
      <c r="CX510" s="309"/>
      <c r="CY510" s="309"/>
      <c r="CZ510" s="309"/>
      <c r="DA510" s="309"/>
      <c r="DB510" s="309"/>
      <c r="DC510" s="309"/>
      <c r="DD510" s="309"/>
      <c r="DE510" s="309"/>
      <c r="DF510" s="309"/>
      <c r="DG510" s="309"/>
      <c r="DH510" s="309"/>
      <c r="DI510" s="309"/>
      <c r="DJ510" s="309"/>
      <c r="DK510" s="309"/>
      <c r="DL510" s="309"/>
      <c r="DM510" s="309"/>
      <c r="DN510" s="309"/>
      <c r="DO510" s="309"/>
      <c r="DP510" s="309"/>
      <c r="DQ510" s="309"/>
      <c r="DR510" s="309"/>
      <c r="DS510" s="309"/>
      <c r="DT510" s="309"/>
      <c r="DU510" s="309"/>
      <c r="DV510" s="309"/>
      <c r="DW510" s="309"/>
      <c r="DX510" s="309"/>
      <c r="DY510" s="309"/>
      <c r="DZ510" s="309"/>
      <c r="EA510" s="309"/>
      <c r="EB510" s="309"/>
      <c r="EC510" s="309"/>
      <c r="ED510" s="309"/>
      <c r="EE510" s="309"/>
      <c r="EF510" s="309"/>
      <c r="EG510" s="309"/>
      <c r="EH510" s="309"/>
      <c r="EI510" s="309"/>
      <c r="EJ510" s="309"/>
      <c r="EK510" s="309"/>
      <c r="EL510" s="309"/>
      <c r="EM510" s="309"/>
      <c r="EN510" s="309"/>
      <c r="EO510" s="309"/>
      <c r="EP510" s="309"/>
      <c r="EQ510" s="309"/>
      <c r="ER510" s="309"/>
      <c r="ES510" s="309"/>
      <c r="ET510" s="309"/>
      <c r="EU510" s="309"/>
      <c r="EV510" s="309"/>
      <c r="EW510" s="309"/>
      <c r="EX510" s="309"/>
      <c r="EY510" s="309"/>
      <c r="EZ510" s="309"/>
      <c r="FA510" s="309"/>
      <c r="FB510" s="309"/>
      <c r="FC510" s="309"/>
      <c r="FD510" s="309"/>
      <c r="FE510" s="309"/>
      <c r="FF510" s="309"/>
      <c r="FG510" s="309"/>
      <c r="FH510" s="309"/>
      <c r="FI510" s="309"/>
      <c r="FJ510" s="309"/>
      <c r="FK510" s="309"/>
      <c r="FL510" s="309"/>
      <c r="FM510" s="309"/>
      <c r="FN510" s="309"/>
      <c r="FO510" s="309"/>
      <c r="FP510" s="309"/>
      <c r="FQ510" s="309"/>
      <c r="FR510" s="309"/>
      <c r="FS510" s="309"/>
      <c r="FT510" s="309"/>
      <c r="FU510" s="309"/>
      <c r="FV510" s="309"/>
      <c r="FW510" s="309"/>
      <c r="FX510" s="309"/>
      <c r="FY510" s="309"/>
      <c r="FZ510" s="309"/>
      <c r="GA510" s="309"/>
      <c r="GB510" s="309"/>
      <c r="GC510" s="309"/>
      <c r="GD510" s="309"/>
      <c r="GE510" s="309"/>
      <c r="GF510" s="309"/>
      <c r="GG510" s="309"/>
      <c r="GH510" s="309"/>
      <c r="GI510" s="309"/>
      <c r="GJ510" s="309"/>
      <c r="GK510" s="309"/>
      <c r="GL510" s="309"/>
      <c r="GM510" s="309"/>
      <c r="GN510" s="309"/>
      <c r="GO510" s="309"/>
      <c r="GP510" s="309"/>
      <c r="GQ510" s="309"/>
      <c r="GR510" s="309"/>
      <c r="GS510" s="309"/>
      <c r="GT510" s="309"/>
      <c r="GU510" s="309"/>
      <c r="GV510" s="309"/>
      <c r="GW510" s="309"/>
      <c r="GX510" s="309"/>
      <c r="GY510" s="309"/>
      <c r="GZ510" s="309"/>
      <c r="HA510" s="309"/>
      <c r="HB510" s="309"/>
      <c r="HC510" s="309"/>
      <c r="HD510" s="309"/>
      <c r="HE510" s="309"/>
      <c r="HF510" s="309"/>
      <c r="HG510" s="309"/>
      <c r="HH510" s="309"/>
      <c r="HI510" s="309"/>
      <c r="HJ510" s="309"/>
      <c r="HK510" s="309"/>
      <c r="HL510" s="309"/>
      <c r="HM510" s="309"/>
      <c r="HN510" s="309"/>
      <c r="HO510" s="309"/>
      <c r="HP510" s="309"/>
      <c r="HQ510" s="309"/>
      <c r="HR510" s="309"/>
      <c r="HS510" s="309"/>
      <c r="HT510" s="309"/>
      <c r="HU510" s="309"/>
      <c r="HV510" s="309"/>
      <c r="HW510" s="309"/>
      <c r="HX510" s="309"/>
      <c r="HY510" s="309"/>
      <c r="HZ510" s="309"/>
      <c r="IA510" s="309"/>
      <c r="IB510" s="309"/>
      <c r="IC510" s="309"/>
      <c r="ID510" s="309"/>
      <c r="IE510" s="309"/>
      <c r="IF510" s="309"/>
      <c r="IG510" s="309"/>
      <c r="IH510" s="309"/>
      <c r="II510" s="309"/>
      <c r="IJ510" s="309"/>
      <c r="IK510" s="309"/>
      <c r="IL510" s="309"/>
      <c r="IM510" s="309"/>
      <c r="IN510" s="309"/>
      <c r="IO510" s="309"/>
      <c r="IP510" s="309"/>
      <c r="IQ510" s="309"/>
      <c r="IR510" s="309"/>
      <c r="IS510" s="309"/>
      <c r="IT510" s="309"/>
      <c r="IU510" s="309"/>
      <c r="IV510" s="309"/>
      <c r="IW510" s="309"/>
      <c r="IX510" s="309"/>
      <c r="IY510" s="309"/>
      <c r="IZ510" s="309"/>
      <c r="JA510" s="309"/>
      <c r="JB510" s="309"/>
      <c r="JC510" s="309"/>
      <c r="JD510" s="309"/>
      <c r="JE510" s="309"/>
      <c r="JF510" s="309"/>
      <c r="JG510" s="309"/>
      <c r="JH510" s="309"/>
      <c r="JI510" s="309"/>
      <c r="JJ510" s="309"/>
      <c r="JK510" s="309"/>
      <c r="JL510" s="309"/>
      <c r="JM510" s="309"/>
      <c r="JN510" s="309"/>
      <c r="JO510" s="309"/>
      <c r="JP510" s="309"/>
      <c r="JQ510" s="309"/>
      <c r="JR510" s="309"/>
      <c r="JS510" s="309"/>
      <c r="JT510" s="309"/>
      <c r="JU510" s="309"/>
      <c r="JV510" s="309"/>
      <c r="JW510" s="309"/>
      <c r="JX510" s="309"/>
      <c r="JY510" s="309"/>
      <c r="JZ510" s="309"/>
      <c r="KA510" s="309"/>
      <c r="KB510" s="309"/>
      <c r="KC510" s="309"/>
      <c r="KD510" s="309"/>
      <c r="KE510" s="309"/>
      <c r="KF510" s="309"/>
      <c r="KG510" s="309"/>
      <c r="KH510" s="309"/>
      <c r="KI510" s="309"/>
      <c r="KJ510" s="309"/>
      <c r="KK510" s="309"/>
      <c r="KL510" s="309"/>
      <c r="KM510" s="309"/>
      <c r="KN510" s="309"/>
      <c r="KO510" s="309"/>
      <c r="KP510" s="309"/>
      <c r="KQ510" s="309"/>
      <c r="KR510" s="309"/>
      <c r="KS510" s="309"/>
      <c r="KT510" s="309"/>
      <c r="KU510" s="309"/>
      <c r="KV510" s="309"/>
      <c r="KW510" s="309"/>
      <c r="KX510" s="309"/>
      <c r="KY510" s="309"/>
      <c r="KZ510" s="309"/>
      <c r="LA510" s="309"/>
      <c r="LB510" s="309"/>
      <c r="LC510" s="309"/>
      <c r="LD510" s="309"/>
      <c r="LE510" s="309"/>
      <c r="LF510" s="309"/>
      <c r="LG510" s="309"/>
      <c r="LH510" s="309"/>
      <c r="LI510" s="309"/>
      <c r="LJ510" s="309"/>
      <c r="LK510" s="309"/>
      <c r="LL510" s="309"/>
      <c r="LM510" s="309"/>
      <c r="LN510" s="309"/>
      <c r="LO510" s="309"/>
      <c r="LP510" s="309"/>
      <c r="LQ510" s="309"/>
      <c r="LR510" s="309"/>
      <c r="LS510" s="309"/>
      <c r="LT510" s="309"/>
      <c r="LU510" s="309"/>
      <c r="LV510" s="309"/>
      <c r="LW510" s="309"/>
      <c r="LX510" s="309"/>
      <c r="LY510" s="309"/>
      <c r="LZ510" s="309"/>
      <c r="MA510" s="309"/>
      <c r="MB510" s="309"/>
      <c r="MC510" s="309"/>
      <c r="MD510" s="309"/>
      <c r="ME510" s="309"/>
      <c r="MF510" s="309"/>
      <c r="MG510" s="309"/>
      <c r="MH510" s="309"/>
      <c r="MI510" s="309"/>
      <c r="MJ510" s="309"/>
      <c r="MK510" s="309"/>
      <c r="ML510" s="309"/>
      <c r="MM510" s="309"/>
      <c r="MN510" s="309"/>
      <c r="MO510" s="309"/>
      <c r="MP510" s="309"/>
      <c r="MQ510" s="309"/>
      <c r="MR510" s="309"/>
      <c r="MS510" s="309"/>
      <c r="MT510" s="309"/>
      <c r="MU510" s="309"/>
      <c r="MV510" s="309"/>
      <c r="MW510" s="309"/>
      <c r="MX510" s="309"/>
      <c r="MY510" s="309"/>
      <c r="MZ510" s="309"/>
      <c r="NA510" s="309"/>
      <c r="NB510" s="309"/>
      <c r="NC510" s="309"/>
      <c r="ND510" s="309"/>
      <c r="NE510" s="309"/>
      <c r="NF510" s="309"/>
      <c r="NG510" s="309"/>
      <c r="NH510" s="309"/>
      <c r="NI510" s="309"/>
      <c r="NJ510" s="309"/>
      <c r="NK510" s="309"/>
      <c r="NL510" s="309"/>
      <c r="NM510" s="309"/>
      <c r="NN510" s="309"/>
      <c r="NO510" s="309"/>
      <c r="NP510" s="309"/>
      <c r="NQ510" s="309"/>
      <c r="NR510" s="309"/>
      <c r="NS510" s="309"/>
      <c r="NT510" s="309"/>
      <c r="NU510" s="309"/>
      <c r="NV510" s="309"/>
      <c r="NW510" s="309"/>
      <c r="NX510" s="309"/>
      <c r="NY510" s="309"/>
      <c r="NZ510" s="309"/>
      <c r="OA510" s="309"/>
      <c r="OB510" s="309"/>
      <c r="OC510" s="309"/>
      <c r="OD510" s="309"/>
      <c r="OE510" s="309"/>
      <c r="OF510" s="309"/>
      <c r="OG510" s="309"/>
      <c r="OH510" s="309"/>
      <c r="OI510" s="309"/>
      <c r="OJ510" s="309"/>
      <c r="OK510" s="309"/>
      <c r="OL510" s="309"/>
      <c r="OM510" s="309"/>
      <c r="ON510" s="309"/>
      <c r="OO510" s="309"/>
      <c r="OP510" s="309"/>
      <c r="OQ510" s="309"/>
      <c r="OR510" s="309"/>
      <c r="OS510" s="309"/>
      <c r="OT510" s="309"/>
      <c r="OU510" s="309"/>
      <c r="OV510" s="309"/>
      <c r="OW510" s="309"/>
      <c r="OX510" s="309"/>
      <c r="OY510" s="309"/>
      <c r="OZ510" s="309"/>
      <c r="PA510" s="309"/>
      <c r="PB510" s="309"/>
      <c r="PC510" s="309"/>
      <c r="PD510" s="309"/>
      <c r="PE510" s="309"/>
      <c r="PF510" s="309"/>
      <c r="PG510" s="309"/>
      <c r="PH510" s="309"/>
      <c r="PI510" s="309"/>
      <c r="PJ510" s="309"/>
      <c r="PK510" s="309"/>
      <c r="PL510" s="309"/>
      <c r="PM510" s="309"/>
      <c r="PN510" s="309"/>
      <c r="PO510" s="309"/>
      <c r="PP510" s="309"/>
      <c r="PQ510" s="309"/>
      <c r="PR510" s="309"/>
      <c r="PS510" s="309"/>
      <c r="PT510" s="309"/>
      <c r="PU510" s="309"/>
      <c r="PV510" s="309"/>
      <c r="PW510" s="309"/>
      <c r="PX510" s="309"/>
      <c r="PY510" s="309"/>
      <c r="PZ510" s="309"/>
      <c r="QA510" s="309"/>
      <c r="QB510" s="309"/>
      <c r="QC510" s="309"/>
      <c r="QD510" s="309"/>
      <c r="QE510" s="309"/>
      <c r="QF510" s="309"/>
      <c r="QG510" s="309"/>
      <c r="QH510" s="309"/>
      <c r="QI510" s="309"/>
      <c r="QJ510" s="309"/>
      <c r="QK510" s="309"/>
      <c r="QL510" s="309"/>
      <c r="QM510" s="309"/>
      <c r="QN510" s="309"/>
      <c r="QO510" s="309"/>
      <c r="QP510" s="309"/>
      <c r="QQ510" s="309"/>
      <c r="QR510" s="309"/>
      <c r="QS510" s="309"/>
      <c r="QT510" s="309"/>
      <c r="QU510" s="309"/>
      <c r="QV510" s="309"/>
      <c r="QW510" s="309"/>
      <c r="QX510" s="309"/>
      <c r="QY510" s="309"/>
      <c r="QZ510" s="309"/>
      <c r="RA510" s="309"/>
      <c r="RB510" s="309"/>
      <c r="RC510" s="309"/>
      <c r="RD510" s="309"/>
      <c r="RE510" s="309"/>
      <c r="RF510" s="309"/>
      <c r="RG510" s="309"/>
      <c r="RH510" s="309"/>
      <c r="RI510" s="309"/>
      <c r="RJ510" s="309"/>
      <c r="RK510" s="309"/>
      <c r="RL510" s="309"/>
      <c r="RM510" s="309"/>
      <c r="RN510" s="309"/>
      <c r="RO510" s="309"/>
      <c r="RP510" s="309"/>
      <c r="RQ510" s="309"/>
      <c r="RR510" s="309"/>
      <c r="RS510" s="309"/>
      <c r="RT510" s="309"/>
      <c r="RU510" s="309"/>
      <c r="RV510" s="309"/>
      <c r="RW510" s="309"/>
      <c r="RX510" s="309"/>
      <c r="RY510" s="309"/>
      <c r="RZ510" s="309"/>
      <c r="SA510" s="309"/>
      <c r="SB510" s="309"/>
      <c r="SC510" s="309"/>
      <c r="SD510" s="309"/>
      <c r="SE510" s="309"/>
      <c r="SF510" s="309"/>
      <c r="SG510" s="309"/>
      <c r="SH510" s="309"/>
      <c r="SI510" s="309"/>
      <c r="SJ510" s="309"/>
      <c r="SK510" s="309"/>
      <c r="SL510" s="309"/>
      <c r="SM510" s="309"/>
      <c r="SN510" s="309"/>
      <c r="SO510" s="309"/>
      <c r="SP510" s="309"/>
      <c r="SQ510" s="309"/>
      <c r="SR510" s="309"/>
      <c r="SS510" s="309"/>
      <c r="ST510" s="309"/>
      <c r="SU510" s="309"/>
      <c r="SV510" s="309"/>
      <c r="SW510" s="309"/>
      <c r="SX510" s="309"/>
      <c r="SY510" s="309"/>
      <c r="SZ510" s="309"/>
      <c r="TA510" s="309"/>
      <c r="TB510" s="309"/>
      <c r="TC510" s="309"/>
      <c r="TD510" s="309"/>
      <c r="TE510" s="309"/>
      <c r="TF510" s="309"/>
      <c r="TG510" s="309"/>
      <c r="TH510" s="309"/>
      <c r="TI510" s="309"/>
      <c r="TJ510" s="309"/>
      <c r="TK510" s="309"/>
      <c r="TL510" s="309"/>
      <c r="TM510" s="309"/>
      <c r="TN510" s="309"/>
      <c r="TO510" s="309"/>
      <c r="TP510" s="309"/>
      <c r="TQ510" s="309"/>
      <c r="TR510" s="309"/>
      <c r="TS510" s="309"/>
      <c r="TT510" s="309"/>
      <c r="TU510" s="309"/>
      <c r="TV510" s="309"/>
      <c r="TW510" s="309"/>
      <c r="TX510" s="309"/>
      <c r="TY510" s="309"/>
      <c r="TZ510" s="309"/>
      <c r="UA510" s="309"/>
      <c r="UB510" s="309"/>
      <c r="UC510" s="309"/>
      <c r="UD510" s="309"/>
      <c r="UE510" s="309"/>
      <c r="UF510" s="309"/>
      <c r="UG510" s="309"/>
      <c r="UH510" s="309"/>
      <c r="UI510" s="309"/>
      <c r="UJ510" s="309"/>
      <c r="UK510" s="309"/>
      <c r="UL510" s="309"/>
      <c r="UM510" s="309"/>
      <c r="UN510" s="309"/>
      <c r="UO510" s="309"/>
      <c r="UP510" s="309"/>
      <c r="UQ510" s="309"/>
      <c r="UR510" s="309"/>
      <c r="US510" s="309"/>
      <c r="UT510" s="309"/>
      <c r="UU510" s="309"/>
      <c r="UV510" s="309"/>
      <c r="UW510" s="309"/>
      <c r="UX510" s="309"/>
      <c r="UY510" s="309"/>
      <c r="UZ510" s="309"/>
      <c r="VA510" s="309"/>
      <c r="VB510" s="309"/>
      <c r="VC510" s="309"/>
      <c r="VD510" s="309"/>
      <c r="VE510" s="309"/>
      <c r="VF510" s="309"/>
      <c r="VG510" s="309"/>
      <c r="VH510" s="309"/>
      <c r="VI510" s="309"/>
      <c r="VJ510" s="309"/>
      <c r="VK510" s="309"/>
      <c r="VL510" s="309"/>
      <c r="VM510" s="309"/>
      <c r="VN510" s="309"/>
      <c r="VO510" s="309"/>
      <c r="VP510" s="309"/>
      <c r="VQ510" s="309"/>
      <c r="VR510" s="309"/>
      <c r="VS510" s="309"/>
      <c r="VT510" s="309"/>
      <c r="VU510" s="309"/>
      <c r="VV510" s="309"/>
      <c r="VW510" s="309"/>
      <c r="VX510" s="309"/>
      <c r="VY510" s="309"/>
      <c r="VZ510" s="309"/>
      <c r="WA510" s="309"/>
      <c r="WB510" s="309"/>
      <c r="WC510" s="309"/>
      <c r="WD510" s="309"/>
      <c r="WE510" s="309"/>
      <c r="WF510" s="309"/>
      <c r="WG510" s="309"/>
      <c r="WH510" s="309"/>
      <c r="WI510" s="309"/>
      <c r="WJ510" s="309"/>
      <c r="WK510" s="309"/>
      <c r="WL510" s="309"/>
      <c r="WM510" s="309"/>
      <c r="WN510" s="309"/>
      <c r="WO510" s="309"/>
      <c r="WP510" s="309"/>
      <c r="WQ510" s="309"/>
      <c r="WR510" s="309"/>
      <c r="WS510" s="309"/>
      <c r="WT510" s="309"/>
      <c r="WU510" s="309"/>
      <c r="WV510" s="309"/>
      <c r="WW510" s="309"/>
      <c r="WX510" s="309"/>
      <c r="WY510" s="309"/>
      <c r="WZ510" s="309"/>
      <c r="XA510" s="309"/>
      <c r="XB510" s="309"/>
      <c r="XC510" s="309"/>
      <c r="XD510" s="309"/>
      <c r="XE510" s="309"/>
      <c r="XF510" s="309"/>
      <c r="XG510" s="309"/>
      <c r="XH510" s="309"/>
      <c r="XI510" s="309"/>
      <c r="XJ510" s="309"/>
      <c r="XK510" s="309"/>
      <c r="XL510" s="309"/>
      <c r="XM510" s="309"/>
      <c r="XN510" s="309"/>
      <c r="XO510" s="309"/>
      <c r="XP510" s="309"/>
      <c r="XQ510" s="309"/>
      <c r="XR510" s="309"/>
      <c r="XS510" s="309"/>
      <c r="XT510" s="309"/>
      <c r="XU510" s="309"/>
      <c r="XV510" s="309"/>
      <c r="XW510" s="309"/>
      <c r="XX510" s="309"/>
      <c r="XY510" s="309"/>
      <c r="XZ510" s="309"/>
      <c r="YA510" s="309"/>
      <c r="YB510" s="309"/>
      <c r="YC510" s="309"/>
      <c r="YD510" s="309"/>
      <c r="YE510" s="309"/>
      <c r="YF510" s="309"/>
      <c r="YG510" s="309"/>
      <c r="YH510" s="309"/>
      <c r="YI510" s="309"/>
      <c r="YJ510" s="309"/>
      <c r="YK510" s="309"/>
      <c r="YL510" s="309"/>
      <c r="YM510" s="309"/>
      <c r="YN510" s="309"/>
      <c r="YO510" s="309"/>
      <c r="YP510" s="309"/>
      <c r="YQ510" s="309"/>
      <c r="YR510" s="309"/>
      <c r="YS510" s="309"/>
      <c r="YT510" s="309"/>
      <c r="YU510" s="309"/>
      <c r="YV510" s="309"/>
      <c r="YW510" s="309"/>
      <c r="YX510" s="309"/>
      <c r="YY510" s="309"/>
      <c r="YZ510" s="309"/>
      <c r="ZA510" s="309"/>
      <c r="ZB510" s="309"/>
      <c r="ZC510" s="309"/>
      <c r="ZD510" s="309"/>
      <c r="ZE510" s="309"/>
      <c r="ZF510" s="309"/>
      <c r="ZG510" s="309"/>
      <c r="ZH510" s="309"/>
      <c r="ZI510" s="309"/>
      <c r="ZJ510" s="309"/>
      <c r="ZK510" s="309"/>
      <c r="ZL510" s="309"/>
      <c r="ZM510" s="309"/>
      <c r="ZN510" s="309"/>
      <c r="ZO510" s="309"/>
      <c r="ZP510" s="309"/>
      <c r="ZQ510" s="309"/>
      <c r="ZR510" s="309"/>
      <c r="ZS510" s="309"/>
      <c r="ZT510" s="309"/>
      <c r="ZU510" s="309"/>
      <c r="ZV510" s="309"/>
      <c r="ZW510" s="309"/>
      <c r="ZX510" s="309"/>
      <c r="ZY510" s="309"/>
      <c r="ZZ510" s="309"/>
      <c r="AAA510" s="309"/>
      <c r="AAB510" s="309"/>
      <c r="AAC510" s="309"/>
      <c r="AAD510" s="309"/>
      <c r="AAE510" s="309"/>
      <c r="AAF510" s="309"/>
      <c r="AAG510" s="309"/>
      <c r="AAH510" s="309"/>
      <c r="AAI510" s="309"/>
      <c r="AAJ510" s="309"/>
      <c r="AAK510" s="309"/>
      <c r="AAL510" s="309"/>
      <c r="AAM510" s="309"/>
      <c r="AAN510" s="309"/>
      <c r="AAO510" s="309"/>
      <c r="AAP510" s="309"/>
      <c r="AAQ510" s="309"/>
      <c r="AAR510" s="309"/>
      <c r="AAS510" s="309"/>
      <c r="AAT510" s="309"/>
      <c r="AAU510" s="309"/>
      <c r="AAV510" s="309"/>
      <c r="AAW510" s="309"/>
      <c r="AAX510" s="309"/>
      <c r="AAY510" s="309"/>
      <c r="AAZ510" s="309"/>
      <c r="ABA510" s="309"/>
      <c r="ABB510" s="309"/>
      <c r="ABC510" s="309"/>
      <c r="ABD510" s="309"/>
      <c r="ABE510" s="309"/>
      <c r="ABF510" s="309"/>
      <c r="ABG510" s="309"/>
      <c r="ABH510" s="309"/>
      <c r="ABI510" s="309"/>
      <c r="ABJ510" s="309"/>
      <c r="ABK510" s="309"/>
      <c r="ABL510" s="309"/>
      <c r="ABM510" s="309"/>
      <c r="ABN510" s="309"/>
      <c r="ABO510" s="309"/>
      <c r="ABP510" s="309"/>
      <c r="ABQ510" s="309"/>
      <c r="ABR510" s="309"/>
      <c r="ABS510" s="309"/>
      <c r="ABT510" s="309"/>
      <c r="ABU510" s="309"/>
      <c r="ABV510" s="309"/>
      <c r="ABW510" s="309"/>
      <c r="ABX510" s="309"/>
      <c r="ABY510" s="309"/>
      <c r="ABZ510" s="309"/>
      <c r="ACA510" s="309"/>
      <c r="ACB510" s="309"/>
      <c r="ACC510" s="309"/>
      <c r="ACD510" s="309"/>
      <c r="ACE510" s="309"/>
      <c r="ACF510" s="309"/>
      <c r="ACG510" s="309"/>
      <c r="ACH510" s="309"/>
      <c r="ACI510" s="309"/>
      <c r="ACJ510" s="309"/>
      <c r="ACK510" s="309"/>
      <c r="ACL510" s="309"/>
      <c r="ACM510" s="309"/>
      <c r="ACN510" s="309"/>
      <c r="ACO510" s="309"/>
      <c r="ACP510" s="309"/>
      <c r="ACQ510" s="309"/>
      <c r="ACR510" s="309"/>
      <c r="ACS510" s="309"/>
      <c r="ACT510" s="309"/>
      <c r="ACU510" s="309"/>
      <c r="ACV510" s="309"/>
      <c r="ACW510" s="309"/>
      <c r="ACX510" s="309"/>
      <c r="ACY510" s="309"/>
      <c r="ACZ510" s="309"/>
      <c r="ADA510" s="309"/>
      <c r="ADB510" s="309"/>
      <c r="ADC510" s="309"/>
      <c r="ADD510" s="309"/>
      <c r="ADE510" s="309"/>
      <c r="ADF510" s="309"/>
      <c r="ADG510" s="309"/>
      <c r="ADH510" s="309"/>
      <c r="ADI510" s="309"/>
      <c r="ADJ510" s="309"/>
      <c r="ADK510" s="309"/>
      <c r="ADL510" s="309"/>
      <c r="ADM510" s="309"/>
      <c r="ADN510" s="309"/>
      <c r="ADO510" s="309"/>
      <c r="ADP510" s="309"/>
      <c r="ADQ510" s="309"/>
      <c r="ADR510" s="309"/>
      <c r="ADS510" s="309"/>
      <c r="ADT510" s="309"/>
      <c r="ADU510" s="309"/>
      <c r="ADV510" s="309"/>
      <c r="ADW510" s="309"/>
      <c r="ADX510" s="309"/>
      <c r="ADY510" s="309"/>
      <c r="ADZ510" s="309"/>
      <c r="AEA510" s="309"/>
      <c r="AEB510" s="309"/>
      <c r="AEC510" s="309"/>
      <c r="AED510" s="309"/>
      <c r="AEE510" s="309"/>
      <c r="AEF510" s="309"/>
      <c r="AEG510" s="309"/>
      <c r="AEH510" s="309"/>
      <c r="AEI510" s="309"/>
      <c r="AEJ510" s="309"/>
      <c r="AEK510" s="309"/>
      <c r="AEL510" s="309"/>
      <c r="AEM510" s="309"/>
      <c r="AEN510" s="309"/>
      <c r="AEO510" s="309"/>
      <c r="AEP510" s="309"/>
      <c r="AEQ510" s="309"/>
      <c r="AER510" s="309"/>
      <c r="AES510" s="309"/>
      <c r="AET510" s="309"/>
      <c r="AEU510" s="309"/>
      <c r="AEV510" s="309"/>
      <c r="AEW510" s="309"/>
      <c r="AEX510" s="309"/>
      <c r="AEY510" s="309"/>
      <c r="AEZ510" s="309"/>
      <c r="AFA510" s="309"/>
      <c r="AFB510" s="309"/>
      <c r="AFC510" s="309"/>
      <c r="AFD510" s="309"/>
      <c r="AFE510" s="309"/>
      <c r="AFF510" s="309"/>
      <c r="AFG510" s="309"/>
      <c r="AFH510" s="309"/>
      <c r="AFI510" s="309"/>
      <c r="AFJ510" s="309"/>
      <c r="AFK510" s="309"/>
      <c r="AFL510" s="309"/>
      <c r="AFM510" s="309"/>
      <c r="AFN510" s="309"/>
      <c r="AFO510" s="309"/>
      <c r="AFP510" s="309"/>
      <c r="AFQ510" s="309"/>
      <c r="AFR510" s="309"/>
      <c r="AFS510" s="309"/>
      <c r="AFT510" s="309"/>
      <c r="AFU510" s="309"/>
      <c r="AFV510" s="309"/>
      <c r="AFW510" s="309"/>
      <c r="AFX510" s="309"/>
      <c r="AFY510" s="309"/>
      <c r="AFZ510" s="309"/>
      <c r="AGA510" s="309"/>
      <c r="AGB510" s="309"/>
      <c r="AGC510" s="309"/>
      <c r="AGD510" s="309"/>
      <c r="AGE510" s="309"/>
      <c r="AGF510" s="309"/>
      <c r="AGG510" s="309"/>
      <c r="AGH510" s="309"/>
      <c r="AGI510" s="309"/>
      <c r="AGJ510" s="309"/>
      <c r="AGK510" s="309"/>
      <c r="AGL510" s="309"/>
      <c r="AGM510" s="309"/>
      <c r="AGN510" s="309"/>
      <c r="AGO510" s="309"/>
      <c r="AGP510" s="309"/>
      <c r="AGQ510" s="309"/>
      <c r="AGR510" s="309"/>
      <c r="AGS510" s="309"/>
      <c r="AGT510" s="309"/>
      <c r="AGU510" s="309"/>
      <c r="AGV510" s="309"/>
      <c r="AGW510" s="309"/>
      <c r="AGX510" s="309"/>
      <c r="AGY510" s="309"/>
      <c r="AGZ510" s="309"/>
      <c r="AHA510" s="309"/>
      <c r="AHB510" s="309"/>
      <c r="AHC510" s="309"/>
      <c r="AHD510" s="309"/>
      <c r="AHE510" s="309"/>
      <c r="AHF510" s="309"/>
      <c r="AHG510" s="309"/>
      <c r="AHH510" s="309"/>
      <c r="AHI510" s="309"/>
      <c r="AHJ510" s="309"/>
      <c r="AHK510" s="309"/>
      <c r="AHL510" s="309"/>
      <c r="AHM510" s="309"/>
      <c r="AHN510" s="309"/>
      <c r="AHO510" s="309"/>
      <c r="AHP510" s="309"/>
      <c r="AHQ510" s="309"/>
      <c r="AHR510" s="309"/>
      <c r="AHS510" s="309"/>
      <c r="AHT510" s="309"/>
      <c r="AHU510" s="309"/>
      <c r="AHV510" s="309"/>
      <c r="AHW510" s="309"/>
      <c r="AHX510" s="309"/>
      <c r="AHY510" s="309"/>
      <c r="AHZ510" s="309"/>
      <c r="AIA510" s="309"/>
      <c r="AIB510" s="309"/>
      <c r="AIC510" s="309"/>
      <c r="AID510" s="309"/>
      <c r="AIE510" s="309"/>
      <c r="AIF510" s="309"/>
      <c r="AIG510" s="309"/>
      <c r="AIH510" s="309"/>
      <c r="AII510" s="309"/>
      <c r="AIJ510" s="309"/>
      <c r="AIK510" s="309"/>
      <c r="AIL510" s="309"/>
      <c r="AIM510" s="309"/>
      <c r="AIN510" s="309"/>
      <c r="AIO510" s="309"/>
      <c r="AIP510" s="309"/>
      <c r="AIQ510" s="309"/>
      <c r="AIR510" s="309"/>
      <c r="AIS510" s="309"/>
      <c r="AIT510" s="309"/>
      <c r="AIU510" s="309"/>
      <c r="AIV510" s="309"/>
      <c r="AIW510" s="309"/>
      <c r="AIX510" s="309"/>
      <c r="AIY510" s="309"/>
      <c r="AIZ510" s="309"/>
      <c r="AJA510" s="309"/>
      <c r="AJB510" s="309"/>
      <c r="AJC510" s="309"/>
      <c r="AJD510" s="309"/>
      <c r="AJE510" s="309"/>
      <c r="AJF510" s="309"/>
      <c r="AJG510" s="309"/>
      <c r="AJH510" s="309"/>
      <c r="AJI510" s="309"/>
      <c r="AJJ510" s="309"/>
      <c r="AJK510" s="309"/>
      <c r="AJL510" s="309"/>
      <c r="AJM510" s="309"/>
      <c r="AJN510" s="309"/>
      <c r="AJO510" s="309"/>
      <c r="AJP510" s="309"/>
      <c r="AJQ510" s="309"/>
      <c r="AJR510" s="309"/>
      <c r="AJS510" s="309"/>
      <c r="AJT510" s="309"/>
      <c r="AJU510" s="309"/>
      <c r="AJV510" s="309"/>
      <c r="AJW510" s="309"/>
      <c r="AJX510" s="309"/>
      <c r="AJY510" s="309"/>
      <c r="AJZ510" s="309"/>
      <c r="AKA510" s="309"/>
      <c r="AKB510" s="309"/>
      <c r="AKC510" s="309"/>
      <c r="AKD510" s="309"/>
      <c r="AKE510" s="309"/>
      <c r="AKF510" s="309"/>
      <c r="AKG510" s="309"/>
      <c r="AKH510" s="309"/>
      <c r="AKI510" s="309"/>
      <c r="AKJ510" s="309"/>
      <c r="AKK510" s="309"/>
      <c r="AKL510" s="309"/>
      <c r="AKM510" s="309"/>
      <c r="AKN510" s="309"/>
      <c r="AKO510" s="309"/>
      <c r="AKP510" s="309"/>
      <c r="AKQ510" s="309"/>
      <c r="AKR510" s="309"/>
      <c r="AKS510" s="309"/>
      <c r="AKT510" s="309"/>
      <c r="AKU510" s="309"/>
      <c r="AKV510" s="309"/>
      <c r="AKW510" s="309"/>
      <c r="AKX510" s="309"/>
      <c r="AKY510" s="309"/>
      <c r="AKZ510" s="309"/>
      <c r="ALA510" s="309"/>
      <c r="ALB510" s="309"/>
      <c r="ALC510" s="309"/>
      <c r="ALD510" s="309"/>
      <c r="ALE510" s="309"/>
      <c r="ALF510" s="309"/>
      <c r="ALG510" s="309"/>
      <c r="ALH510" s="309"/>
      <c r="ALI510" s="309"/>
      <c r="ALJ510" s="309"/>
      <c r="ALK510" s="309"/>
      <c r="ALL510" s="309"/>
      <c r="ALM510" s="309"/>
      <c r="ALN510" s="309"/>
      <c r="ALO510" s="309"/>
      <c r="ALP510" s="309"/>
      <c r="ALQ510" s="309"/>
      <c r="ALR510" s="309"/>
      <c r="ALS510" s="309"/>
      <c r="ALT510" s="309"/>
      <c r="ALU510" s="309"/>
      <c r="ALV510" s="309"/>
      <c r="ALW510" s="309"/>
      <c r="ALX510" s="309"/>
      <c r="ALY510" s="309"/>
      <c r="ALZ510" s="309"/>
      <c r="AMA510" s="309"/>
      <c r="AMB510" s="309"/>
      <c r="AMC510" s="309"/>
      <c r="AMD510" s="309"/>
      <c r="AME510" s="309"/>
      <c r="AMF510" s="309"/>
      <c r="AMG510" s="309"/>
      <c r="AMH510" s="309"/>
      <c r="AMI510" s="309"/>
      <c r="AMJ510" s="309"/>
      <c r="AMK510" s="309"/>
      <c r="AML510" s="309"/>
      <c r="AMM510" s="309"/>
      <c r="AMN510" s="309"/>
      <c r="AMO510" s="309"/>
      <c r="AMP510" s="309"/>
      <c r="AMQ510" s="309"/>
      <c r="AMR510" s="309"/>
      <c r="AMS510" s="309"/>
      <c r="AMT510" s="309"/>
      <c r="AMU510" s="309"/>
      <c r="AMV510" s="309"/>
      <c r="AMW510" s="309"/>
      <c r="AMX510" s="309"/>
      <c r="AMY510" s="309"/>
      <c r="AMZ510" s="309"/>
      <c r="ANA510" s="309"/>
      <c r="ANB510" s="309"/>
      <c r="ANC510" s="309"/>
      <c r="AND510" s="309"/>
      <c r="ANE510" s="309"/>
      <c r="ANF510" s="309"/>
      <c r="ANG510" s="309"/>
      <c r="ANH510" s="309"/>
      <c r="ANI510" s="309"/>
      <c r="ANJ510" s="309"/>
      <c r="ANK510" s="309"/>
      <c r="ANL510" s="309"/>
      <c r="ANM510" s="309"/>
      <c r="ANN510" s="309"/>
      <c r="ANO510" s="309"/>
      <c r="ANP510" s="309"/>
      <c r="ANQ510" s="309"/>
      <c r="ANR510" s="309"/>
      <c r="ANS510" s="309"/>
      <c r="ANT510" s="309"/>
      <c r="ANU510" s="309"/>
      <c r="ANV510" s="309"/>
      <c r="ANW510" s="309"/>
      <c r="ANX510" s="309"/>
      <c r="ANY510" s="309"/>
      <c r="ANZ510" s="309"/>
      <c r="AOA510" s="309"/>
      <c r="AOB510" s="309"/>
      <c r="AOC510" s="309"/>
      <c r="AOD510" s="309"/>
      <c r="AOE510" s="309"/>
      <c r="AOF510" s="309"/>
      <c r="AOG510" s="309"/>
      <c r="AOH510" s="309"/>
      <c r="AOI510" s="309"/>
      <c r="AOJ510" s="309"/>
      <c r="AOK510" s="309"/>
      <c r="AOL510" s="309"/>
      <c r="AOM510" s="309"/>
      <c r="AON510" s="309"/>
      <c r="AOO510" s="309"/>
      <c r="AOP510" s="309"/>
      <c r="AOQ510" s="309"/>
      <c r="AOR510" s="309"/>
      <c r="AOS510" s="309"/>
      <c r="AOT510" s="309"/>
      <c r="AOU510" s="309"/>
      <c r="AOV510" s="309"/>
      <c r="AOW510" s="309"/>
      <c r="AOX510" s="309"/>
      <c r="AOY510" s="309"/>
      <c r="AOZ510" s="309"/>
      <c r="APA510" s="309"/>
      <c r="APB510" s="309"/>
      <c r="APC510" s="309"/>
      <c r="APD510" s="309"/>
      <c r="APE510" s="309"/>
      <c r="APF510" s="309"/>
      <c r="APG510" s="309"/>
      <c r="APH510" s="309"/>
      <c r="API510" s="309"/>
      <c r="APJ510" s="309"/>
      <c r="APK510" s="309"/>
      <c r="APL510" s="309"/>
      <c r="APM510" s="309"/>
      <c r="APN510" s="309"/>
      <c r="APO510" s="309"/>
      <c r="APP510" s="309"/>
      <c r="APQ510" s="309"/>
      <c r="APR510" s="309"/>
      <c r="APS510" s="309"/>
      <c r="APT510" s="309"/>
      <c r="APU510" s="309"/>
      <c r="APV510" s="309"/>
      <c r="APW510" s="309"/>
      <c r="APX510" s="309"/>
      <c r="APY510" s="309"/>
      <c r="APZ510" s="309"/>
      <c r="AQA510" s="309"/>
      <c r="AQB510" s="309"/>
      <c r="AQC510" s="309"/>
      <c r="AQD510" s="309"/>
      <c r="AQE510" s="309"/>
      <c r="AQF510" s="309"/>
      <c r="AQG510" s="309"/>
      <c r="AQH510" s="309"/>
      <c r="AQI510" s="309"/>
      <c r="AQJ510" s="309"/>
      <c r="AQK510" s="309"/>
      <c r="AQL510" s="309"/>
      <c r="AQM510" s="309"/>
      <c r="AQN510" s="309"/>
      <c r="AQO510" s="309"/>
      <c r="AQP510" s="309"/>
      <c r="AQQ510" s="309"/>
      <c r="AQR510" s="309"/>
      <c r="AQS510" s="309"/>
      <c r="AQT510" s="309"/>
      <c r="AQU510" s="309"/>
      <c r="AQV510" s="309"/>
      <c r="AQW510" s="309"/>
      <c r="AQX510" s="309"/>
      <c r="AQY510" s="309"/>
      <c r="AQZ510" s="309"/>
      <c r="ARA510" s="309"/>
      <c r="ARB510" s="309"/>
      <c r="ARC510" s="309"/>
      <c r="ARD510" s="309"/>
      <c r="ARE510" s="309"/>
      <c r="ARF510" s="309"/>
      <c r="ARG510" s="309"/>
      <c r="ARH510" s="309"/>
      <c r="ARI510" s="309"/>
      <c r="ARJ510" s="309"/>
      <c r="ARK510" s="309"/>
      <c r="ARL510" s="309"/>
      <c r="ARM510" s="309"/>
      <c r="ARN510" s="309"/>
      <c r="ARO510" s="309"/>
      <c r="ARP510" s="309"/>
      <c r="ARQ510" s="309"/>
      <c r="ARR510" s="309"/>
      <c r="ARS510" s="309"/>
      <c r="ART510" s="309"/>
      <c r="ARU510" s="309"/>
      <c r="ARV510" s="309"/>
      <c r="ARW510" s="309"/>
      <c r="ARX510" s="309"/>
      <c r="ARY510" s="309"/>
      <c r="ARZ510" s="309"/>
      <c r="ASA510" s="309"/>
      <c r="ASB510" s="309"/>
      <c r="ASC510" s="309"/>
      <c r="ASD510" s="309"/>
      <c r="ASE510" s="309"/>
      <c r="ASF510" s="309"/>
      <c r="ASG510" s="309"/>
      <c r="ASH510" s="309"/>
      <c r="ASI510" s="309"/>
      <c r="ASJ510" s="309"/>
      <c r="ASK510" s="309"/>
      <c r="ASL510" s="309"/>
      <c r="ASM510" s="309"/>
      <c r="ASN510" s="309"/>
      <c r="ASO510" s="309"/>
      <c r="ASP510" s="309"/>
      <c r="ASQ510" s="309"/>
      <c r="ASR510" s="309"/>
      <c r="ASS510" s="309"/>
      <c r="AST510" s="309"/>
      <c r="ASU510" s="309"/>
      <c r="ASV510" s="309"/>
      <c r="ASW510" s="309"/>
      <c r="ASX510" s="309"/>
      <c r="ASY510" s="309"/>
      <c r="ASZ510" s="309"/>
      <c r="ATA510" s="309"/>
      <c r="ATB510" s="309"/>
      <c r="ATC510" s="309"/>
      <c r="ATD510" s="309"/>
      <c r="ATE510" s="309"/>
      <c r="ATF510" s="309"/>
      <c r="ATG510" s="309"/>
      <c r="ATH510" s="309"/>
      <c r="ATI510" s="309"/>
      <c r="ATJ510" s="309"/>
      <c r="ATK510" s="309"/>
      <c r="ATL510" s="309"/>
      <c r="ATM510" s="309"/>
      <c r="ATN510" s="309"/>
      <c r="ATO510" s="309"/>
      <c r="ATP510" s="309"/>
      <c r="ATQ510" s="309"/>
      <c r="ATR510" s="309"/>
      <c r="ATS510" s="309"/>
      <c r="ATT510" s="309"/>
      <c r="ATU510" s="309"/>
      <c r="ATV510" s="309"/>
      <c r="ATW510" s="309"/>
      <c r="ATX510" s="309"/>
      <c r="ATY510" s="309"/>
      <c r="ATZ510" s="309"/>
      <c r="AUA510" s="309"/>
      <c r="AUB510" s="309"/>
      <c r="AUC510" s="309"/>
      <c r="AUD510" s="309"/>
      <c r="AUE510" s="309"/>
      <c r="AUF510" s="309"/>
      <c r="AUG510" s="309"/>
      <c r="AUH510" s="309"/>
      <c r="AUI510" s="309"/>
      <c r="AUJ510" s="309"/>
      <c r="AUK510" s="309"/>
      <c r="AUL510" s="309"/>
      <c r="AUM510" s="309"/>
      <c r="AUN510" s="309"/>
      <c r="AUO510" s="309"/>
      <c r="AUP510" s="309"/>
      <c r="AUQ510" s="309"/>
      <c r="AUR510" s="309"/>
      <c r="AUS510" s="309"/>
      <c r="AUT510" s="309"/>
      <c r="AUU510" s="309"/>
      <c r="AUV510" s="309"/>
      <c r="AUW510" s="309"/>
      <c r="AUX510" s="309"/>
      <c r="AUY510" s="309"/>
      <c r="AUZ510" s="309"/>
      <c r="AVA510" s="309"/>
      <c r="AVB510" s="309"/>
      <c r="AVC510" s="309"/>
      <c r="AVD510" s="309"/>
      <c r="AVE510" s="309"/>
      <c r="AVF510" s="309"/>
      <c r="AVG510" s="309"/>
      <c r="AVH510" s="309"/>
      <c r="AVI510" s="309"/>
      <c r="AVJ510" s="309"/>
      <c r="AVK510" s="309"/>
      <c r="AVL510" s="309"/>
      <c r="AVM510" s="309"/>
      <c r="AVN510" s="309"/>
      <c r="AVO510" s="309"/>
      <c r="AVP510" s="309"/>
      <c r="AVQ510" s="309"/>
      <c r="AVR510" s="309"/>
      <c r="AVS510" s="309"/>
      <c r="AVT510" s="309"/>
      <c r="AVU510" s="309"/>
      <c r="AVV510" s="309"/>
      <c r="AVW510" s="309"/>
      <c r="AVX510" s="309"/>
      <c r="AVY510" s="309"/>
      <c r="AVZ510" s="309"/>
      <c r="AWA510" s="309"/>
      <c r="AWB510" s="309"/>
      <c r="AWC510" s="309"/>
      <c r="AWD510" s="309"/>
      <c r="AWE510" s="309"/>
      <c r="AWF510" s="309"/>
      <c r="AWG510" s="309"/>
      <c r="AWH510" s="309"/>
      <c r="AWI510" s="309"/>
      <c r="AWJ510" s="309"/>
      <c r="AWK510" s="309"/>
      <c r="AWL510" s="309"/>
      <c r="AWM510" s="309"/>
      <c r="AWN510" s="309"/>
      <c r="AWO510" s="309"/>
      <c r="AWP510" s="309"/>
      <c r="AWQ510" s="309"/>
      <c r="AWR510" s="309"/>
      <c r="AWS510" s="309"/>
      <c r="AWT510" s="309"/>
      <c r="AWU510" s="309"/>
      <c r="AWV510" s="309"/>
      <c r="AWW510" s="309"/>
      <c r="AWX510" s="309"/>
      <c r="AWY510" s="309"/>
      <c r="AWZ510" s="309"/>
      <c r="AXA510" s="309"/>
      <c r="AXB510" s="309"/>
      <c r="AXC510" s="309"/>
      <c r="AXD510" s="309"/>
      <c r="AXE510" s="309"/>
      <c r="AXF510" s="309"/>
      <c r="AXG510" s="309"/>
      <c r="AXH510" s="309"/>
      <c r="AXI510" s="309"/>
      <c r="AXJ510" s="309"/>
      <c r="AXK510" s="309"/>
      <c r="AXL510" s="309"/>
      <c r="AXM510" s="309"/>
      <c r="AXN510" s="309"/>
      <c r="AXO510" s="309"/>
      <c r="AXP510" s="309"/>
      <c r="AXQ510" s="309"/>
      <c r="AXR510" s="309"/>
      <c r="AXS510" s="309"/>
      <c r="AXT510" s="309"/>
      <c r="AXU510" s="309"/>
      <c r="AXV510" s="309"/>
      <c r="AXW510" s="309"/>
      <c r="AXX510" s="309"/>
      <c r="AXY510" s="309"/>
      <c r="AXZ510" s="309"/>
      <c r="AYA510" s="309"/>
      <c r="AYB510" s="309"/>
      <c r="AYC510" s="309"/>
      <c r="AYD510" s="309"/>
      <c r="AYE510" s="309"/>
      <c r="AYF510" s="309"/>
      <c r="AYG510" s="309"/>
      <c r="AYH510" s="309"/>
      <c r="AYI510" s="309"/>
      <c r="AYJ510" s="309"/>
      <c r="AYK510" s="309"/>
      <c r="AYL510" s="309"/>
      <c r="AYM510" s="309"/>
      <c r="AYN510" s="309"/>
      <c r="AYO510" s="309"/>
      <c r="AYP510" s="309"/>
      <c r="AYQ510" s="309"/>
      <c r="AYR510" s="309"/>
      <c r="AYS510" s="309"/>
      <c r="AYT510" s="309"/>
      <c r="AYU510" s="309"/>
      <c r="AYV510" s="309"/>
      <c r="AYW510" s="309"/>
      <c r="AYX510" s="309"/>
      <c r="AYY510" s="309"/>
      <c r="AYZ510" s="309"/>
      <c r="AZA510" s="309"/>
      <c r="AZB510" s="309"/>
      <c r="AZC510" s="309"/>
      <c r="AZD510" s="309"/>
      <c r="AZE510" s="309"/>
      <c r="AZF510" s="309"/>
      <c r="AZG510" s="309"/>
      <c r="AZH510" s="309"/>
      <c r="AZI510" s="309"/>
      <c r="AZJ510" s="309"/>
      <c r="AZK510" s="309"/>
      <c r="AZL510" s="309"/>
      <c r="AZM510" s="309"/>
      <c r="AZN510" s="309"/>
      <c r="AZO510" s="309"/>
      <c r="AZP510" s="309"/>
      <c r="AZQ510" s="309"/>
      <c r="AZR510" s="309"/>
      <c r="AZS510" s="309"/>
      <c r="AZT510" s="309"/>
      <c r="AZU510" s="309"/>
      <c r="AZV510" s="309"/>
      <c r="AZW510" s="309"/>
      <c r="AZX510" s="309"/>
      <c r="AZY510" s="309"/>
      <c r="AZZ510" s="309"/>
      <c r="BAA510" s="309"/>
      <c r="BAB510" s="309"/>
      <c r="BAC510" s="309"/>
      <c r="BAD510" s="309"/>
      <c r="BAE510" s="309"/>
      <c r="BAF510" s="309"/>
      <c r="BAG510" s="309"/>
      <c r="BAH510" s="309"/>
      <c r="BAI510" s="309"/>
      <c r="BAJ510" s="309"/>
      <c r="BAK510" s="309"/>
      <c r="BAL510" s="309"/>
      <c r="BAM510" s="309"/>
      <c r="BAN510" s="309"/>
      <c r="BAO510" s="309"/>
      <c r="BAP510" s="309"/>
      <c r="BAQ510" s="309"/>
      <c r="BAR510" s="309"/>
      <c r="BAS510" s="309"/>
      <c r="BAT510" s="309"/>
      <c r="BAU510" s="309"/>
      <c r="BAV510" s="309"/>
      <c r="BAW510" s="309"/>
      <c r="BAX510" s="309"/>
      <c r="BAY510" s="309"/>
      <c r="BAZ510" s="309"/>
      <c r="BBA510" s="309"/>
      <c r="BBB510" s="309"/>
      <c r="BBC510" s="309"/>
      <c r="BBD510" s="309"/>
      <c r="BBE510" s="309"/>
      <c r="BBF510" s="309"/>
      <c r="BBG510" s="309"/>
      <c r="BBH510" s="309"/>
      <c r="BBI510" s="309"/>
      <c r="BBJ510" s="309"/>
      <c r="BBK510" s="309"/>
      <c r="BBL510" s="309"/>
      <c r="BBM510" s="309"/>
      <c r="BBN510" s="309"/>
      <c r="BBO510" s="309"/>
      <c r="BBP510" s="309"/>
      <c r="BBQ510" s="309"/>
      <c r="BBR510" s="309"/>
      <c r="BBS510" s="309"/>
      <c r="BBT510" s="309"/>
      <c r="BBU510" s="309"/>
      <c r="BBV510" s="309"/>
      <c r="BBW510" s="309"/>
      <c r="BBX510" s="309"/>
      <c r="BBY510" s="309"/>
      <c r="BBZ510" s="309"/>
      <c r="BCA510" s="309"/>
      <c r="BCB510" s="309"/>
      <c r="BCC510" s="309"/>
      <c r="BCD510" s="309"/>
      <c r="BCE510" s="309"/>
      <c r="BCF510" s="309"/>
      <c r="BCG510" s="309"/>
      <c r="BCH510" s="309"/>
      <c r="BCI510" s="309"/>
      <c r="BCJ510" s="309"/>
      <c r="BCK510" s="309"/>
      <c r="BCL510" s="309"/>
      <c r="BCM510" s="309"/>
      <c r="BCN510" s="309"/>
      <c r="BCO510" s="309"/>
      <c r="BCP510" s="309"/>
      <c r="BCQ510" s="309"/>
      <c r="BCR510" s="309"/>
      <c r="BCS510" s="309"/>
      <c r="BCT510" s="309"/>
      <c r="BCU510" s="309"/>
      <c r="BCV510" s="309"/>
      <c r="BCW510" s="309"/>
      <c r="BCX510" s="309"/>
      <c r="BCY510" s="309"/>
      <c r="BCZ510" s="309"/>
      <c r="BDA510" s="309"/>
      <c r="BDB510" s="309"/>
      <c r="BDC510" s="309"/>
      <c r="BDD510" s="309"/>
      <c r="BDE510" s="309"/>
      <c r="BDF510" s="309"/>
      <c r="BDG510" s="309"/>
      <c r="BDH510" s="309"/>
      <c r="BDI510" s="309"/>
      <c r="BDJ510" s="309"/>
      <c r="BDK510" s="309"/>
      <c r="BDL510" s="309"/>
      <c r="BDM510" s="309"/>
      <c r="BDN510" s="309"/>
      <c r="BDO510" s="309"/>
      <c r="BDP510" s="309"/>
      <c r="BDQ510" s="309"/>
      <c r="BDR510" s="309"/>
      <c r="BDS510" s="309"/>
      <c r="BDT510" s="309"/>
      <c r="BDU510" s="309"/>
      <c r="BDV510" s="309"/>
      <c r="BDW510" s="309"/>
      <c r="BDX510" s="309"/>
      <c r="BDY510" s="309"/>
      <c r="BDZ510" s="309"/>
      <c r="BEA510" s="309"/>
      <c r="BEB510" s="309"/>
      <c r="BEC510" s="309"/>
      <c r="BED510" s="309"/>
      <c r="BEE510" s="309"/>
      <c r="BEF510" s="309"/>
      <c r="BEG510" s="309"/>
      <c r="BEH510" s="309"/>
      <c r="BEI510" s="309"/>
      <c r="BEJ510" s="309"/>
      <c r="BEK510" s="309"/>
      <c r="BEL510" s="309"/>
      <c r="BEM510" s="309"/>
      <c r="BEN510" s="309"/>
      <c r="BEO510" s="309"/>
      <c r="BEP510" s="309"/>
      <c r="BEQ510" s="309"/>
      <c r="BER510" s="309"/>
      <c r="BES510" s="309"/>
      <c r="BET510" s="309"/>
      <c r="BEU510" s="309"/>
      <c r="BEV510" s="309"/>
      <c r="BEW510" s="309"/>
      <c r="BEX510" s="309"/>
      <c r="BEY510" s="309"/>
      <c r="BEZ510" s="309"/>
      <c r="BFA510" s="309"/>
      <c r="BFB510" s="309"/>
      <c r="BFC510" s="309"/>
      <c r="BFD510" s="309"/>
      <c r="BFE510" s="309"/>
      <c r="BFF510" s="309"/>
      <c r="BFG510" s="309"/>
      <c r="BFH510" s="309"/>
      <c r="BFI510" s="309"/>
      <c r="BFJ510" s="309"/>
      <c r="BFK510" s="309"/>
      <c r="BFL510" s="309"/>
      <c r="BFM510" s="309"/>
      <c r="BFN510" s="309"/>
      <c r="BFO510" s="309"/>
      <c r="BFP510" s="309"/>
      <c r="BFQ510" s="309"/>
      <c r="BFR510" s="309"/>
      <c r="BFS510" s="309"/>
      <c r="BFT510" s="309"/>
      <c r="BFU510" s="309"/>
      <c r="BFV510" s="309"/>
      <c r="BFW510" s="309"/>
      <c r="BFX510" s="309"/>
      <c r="BFY510" s="309"/>
      <c r="BFZ510" s="309"/>
      <c r="BGA510" s="309"/>
      <c r="BGB510" s="309"/>
      <c r="BGC510" s="309"/>
      <c r="BGD510" s="309"/>
      <c r="BGE510" s="309"/>
      <c r="BGF510" s="309"/>
      <c r="BGG510" s="309"/>
      <c r="BGH510" s="309"/>
    </row>
    <row r="511" spans="6:1542" s="18" customFormat="1" ht="14.45" customHeight="1" x14ac:dyDescent="0.25">
      <c r="F511" s="68"/>
      <c r="Y511" s="68"/>
      <c r="AC511" s="309"/>
      <c r="AD511" s="309"/>
      <c r="AE511" s="309"/>
      <c r="AF511" s="309"/>
      <c r="AG511" s="309"/>
      <c r="AH511" s="309"/>
      <c r="AI511" s="309"/>
      <c r="AJ511" s="309"/>
      <c r="AK511" s="309"/>
      <c r="AL511" s="309"/>
      <c r="AM511" s="309"/>
      <c r="AN511" s="309"/>
      <c r="AO511" s="309"/>
      <c r="AP511" s="309"/>
      <c r="AQ511" s="309"/>
      <c r="AR511" s="309"/>
      <c r="AS511" s="309"/>
      <c r="AT511" s="309"/>
      <c r="AU511" s="309"/>
      <c r="AV511" s="309"/>
      <c r="AW511" s="309"/>
      <c r="AX511" s="309"/>
      <c r="AY511" s="309"/>
      <c r="AZ511" s="309"/>
      <c r="BA511" s="309"/>
      <c r="BB511" s="309"/>
      <c r="BC511" s="309"/>
      <c r="BD511" s="309"/>
      <c r="BE511" s="309"/>
      <c r="BF511" s="309"/>
      <c r="BG511" s="309"/>
      <c r="BH511" s="309"/>
      <c r="BI511" s="309"/>
      <c r="BJ511" s="309"/>
      <c r="BK511" s="309"/>
      <c r="BL511" s="309"/>
      <c r="BM511" s="309"/>
      <c r="BN511" s="309"/>
      <c r="BO511" s="309"/>
      <c r="BP511" s="309"/>
      <c r="BQ511" s="309"/>
      <c r="BR511" s="309"/>
      <c r="BS511" s="309"/>
      <c r="BT511" s="309"/>
      <c r="BU511" s="309"/>
      <c r="BV511" s="309"/>
      <c r="BW511" s="309"/>
      <c r="BX511" s="309"/>
      <c r="BY511" s="309"/>
      <c r="BZ511" s="309"/>
      <c r="CA511" s="309"/>
      <c r="CB511" s="309"/>
      <c r="CC511" s="309"/>
      <c r="CD511" s="309"/>
      <c r="CE511" s="309"/>
      <c r="CF511" s="309"/>
      <c r="CG511" s="309"/>
      <c r="CH511" s="309"/>
      <c r="CI511" s="309"/>
      <c r="CJ511" s="309"/>
      <c r="CK511" s="309"/>
      <c r="CL511" s="309"/>
      <c r="CM511" s="309"/>
      <c r="CN511" s="309"/>
      <c r="CO511" s="309"/>
      <c r="CP511" s="309"/>
      <c r="CQ511" s="309"/>
      <c r="CR511" s="309"/>
      <c r="CS511" s="309"/>
      <c r="CT511" s="309"/>
      <c r="CU511" s="309"/>
      <c r="CV511" s="309"/>
      <c r="CW511" s="309"/>
      <c r="CX511" s="309"/>
      <c r="CY511" s="309"/>
      <c r="CZ511" s="309"/>
      <c r="DA511" s="309"/>
      <c r="DB511" s="309"/>
      <c r="DC511" s="309"/>
      <c r="DD511" s="309"/>
      <c r="DE511" s="309"/>
      <c r="DF511" s="309"/>
      <c r="DG511" s="309"/>
      <c r="DH511" s="309"/>
      <c r="DI511" s="309"/>
      <c r="DJ511" s="309"/>
      <c r="DK511" s="309"/>
      <c r="DL511" s="309"/>
      <c r="DM511" s="309"/>
      <c r="DN511" s="309"/>
      <c r="DO511" s="309"/>
      <c r="DP511" s="309"/>
      <c r="DQ511" s="309"/>
      <c r="DR511" s="309"/>
      <c r="DS511" s="309"/>
      <c r="DT511" s="309"/>
      <c r="DU511" s="309"/>
      <c r="DV511" s="309"/>
      <c r="DW511" s="309"/>
      <c r="DX511" s="309"/>
      <c r="DY511" s="309"/>
      <c r="DZ511" s="309"/>
      <c r="EA511" s="309"/>
      <c r="EB511" s="309"/>
      <c r="EC511" s="309"/>
      <c r="ED511" s="309"/>
      <c r="EE511" s="309"/>
      <c r="EF511" s="309"/>
      <c r="EG511" s="309"/>
      <c r="EH511" s="309"/>
      <c r="EI511" s="309"/>
      <c r="EJ511" s="309"/>
      <c r="EK511" s="309"/>
      <c r="EL511" s="309"/>
      <c r="EM511" s="309"/>
      <c r="EN511" s="309"/>
      <c r="EO511" s="309"/>
      <c r="EP511" s="309"/>
      <c r="EQ511" s="309"/>
      <c r="ER511" s="309"/>
      <c r="ES511" s="309"/>
      <c r="ET511" s="309"/>
      <c r="EU511" s="309"/>
      <c r="EV511" s="309"/>
      <c r="EW511" s="309"/>
      <c r="EX511" s="309"/>
      <c r="EY511" s="309"/>
      <c r="EZ511" s="309"/>
      <c r="FA511" s="309"/>
      <c r="FB511" s="309"/>
      <c r="FC511" s="309"/>
      <c r="FD511" s="309"/>
      <c r="FE511" s="309"/>
      <c r="FF511" s="309"/>
      <c r="FG511" s="309"/>
      <c r="FH511" s="309"/>
      <c r="FI511" s="309"/>
      <c r="FJ511" s="309"/>
      <c r="FK511" s="309"/>
      <c r="FL511" s="309"/>
      <c r="FM511" s="309"/>
      <c r="FN511" s="309"/>
      <c r="FO511" s="309"/>
      <c r="FP511" s="309"/>
      <c r="FQ511" s="309"/>
      <c r="FR511" s="309"/>
      <c r="FS511" s="309"/>
      <c r="FT511" s="309"/>
      <c r="FU511" s="309"/>
      <c r="FV511" s="309"/>
      <c r="FW511" s="309"/>
      <c r="FX511" s="309"/>
      <c r="FY511" s="309"/>
      <c r="FZ511" s="309"/>
      <c r="GA511" s="309"/>
      <c r="GB511" s="309"/>
      <c r="GC511" s="309"/>
      <c r="GD511" s="309"/>
      <c r="GE511" s="309"/>
      <c r="GF511" s="309"/>
      <c r="GG511" s="309"/>
      <c r="GH511" s="309"/>
      <c r="GI511" s="309"/>
      <c r="GJ511" s="309"/>
      <c r="GK511" s="309"/>
      <c r="GL511" s="309"/>
      <c r="GM511" s="309"/>
      <c r="GN511" s="309"/>
      <c r="GO511" s="309"/>
      <c r="GP511" s="309"/>
      <c r="GQ511" s="309"/>
      <c r="GR511" s="309"/>
      <c r="GS511" s="309"/>
      <c r="GT511" s="309"/>
      <c r="GU511" s="309"/>
      <c r="GV511" s="309"/>
      <c r="GW511" s="309"/>
      <c r="GX511" s="309"/>
      <c r="GY511" s="309"/>
      <c r="GZ511" s="309"/>
      <c r="HA511" s="309"/>
      <c r="HB511" s="309"/>
      <c r="HC511" s="309"/>
      <c r="HD511" s="309"/>
      <c r="HE511" s="309"/>
      <c r="HF511" s="309"/>
      <c r="HG511" s="309"/>
      <c r="HH511" s="309"/>
      <c r="HI511" s="309"/>
      <c r="HJ511" s="309"/>
      <c r="HK511" s="309"/>
      <c r="HL511" s="309"/>
      <c r="HM511" s="309"/>
      <c r="HN511" s="309"/>
      <c r="HO511" s="309"/>
      <c r="HP511" s="309"/>
      <c r="HQ511" s="309"/>
      <c r="HR511" s="309"/>
      <c r="HS511" s="309"/>
      <c r="HT511" s="309"/>
      <c r="HU511" s="309"/>
      <c r="HV511" s="309"/>
      <c r="HW511" s="309"/>
      <c r="HX511" s="309"/>
      <c r="HY511" s="309"/>
      <c r="HZ511" s="309"/>
      <c r="IA511" s="309"/>
      <c r="IB511" s="309"/>
      <c r="IC511" s="309"/>
      <c r="ID511" s="309"/>
      <c r="IE511" s="309"/>
      <c r="IF511" s="309"/>
      <c r="IG511" s="309"/>
      <c r="IH511" s="309"/>
      <c r="II511" s="309"/>
      <c r="IJ511" s="309"/>
      <c r="IK511" s="309"/>
      <c r="IL511" s="309"/>
      <c r="IM511" s="309"/>
      <c r="IN511" s="309"/>
      <c r="IO511" s="309"/>
      <c r="IP511" s="309"/>
      <c r="IQ511" s="309"/>
      <c r="IR511" s="309"/>
      <c r="IS511" s="309"/>
      <c r="IT511" s="309"/>
      <c r="IU511" s="309"/>
      <c r="IV511" s="309"/>
      <c r="IW511" s="309"/>
      <c r="IX511" s="309"/>
      <c r="IY511" s="309"/>
      <c r="IZ511" s="309"/>
      <c r="JA511" s="309"/>
      <c r="JB511" s="309"/>
      <c r="JC511" s="309"/>
      <c r="JD511" s="309"/>
      <c r="JE511" s="309"/>
      <c r="JF511" s="309"/>
      <c r="JG511" s="309"/>
      <c r="JH511" s="309"/>
      <c r="JI511" s="309"/>
      <c r="JJ511" s="309"/>
      <c r="JK511" s="309"/>
      <c r="JL511" s="309"/>
      <c r="JM511" s="309"/>
      <c r="JN511" s="309"/>
      <c r="JO511" s="309"/>
      <c r="JP511" s="309"/>
      <c r="JQ511" s="309"/>
      <c r="JR511" s="309"/>
      <c r="JS511" s="309"/>
      <c r="JT511" s="309"/>
      <c r="JU511" s="309"/>
      <c r="JV511" s="309"/>
      <c r="JW511" s="309"/>
      <c r="JX511" s="309"/>
      <c r="JY511" s="309"/>
      <c r="JZ511" s="309"/>
      <c r="KA511" s="309"/>
      <c r="KB511" s="309"/>
      <c r="KC511" s="309"/>
      <c r="KD511" s="309"/>
      <c r="KE511" s="309"/>
      <c r="KF511" s="309"/>
      <c r="KG511" s="309"/>
      <c r="KH511" s="309"/>
      <c r="KI511" s="309"/>
      <c r="KJ511" s="309"/>
      <c r="KK511" s="309"/>
      <c r="KL511" s="309"/>
      <c r="KM511" s="309"/>
      <c r="KN511" s="309"/>
      <c r="KO511" s="309"/>
      <c r="KP511" s="309"/>
      <c r="KQ511" s="309"/>
      <c r="KR511" s="309"/>
      <c r="KS511" s="309"/>
      <c r="KT511" s="309"/>
      <c r="KU511" s="309"/>
      <c r="KV511" s="309"/>
      <c r="KW511" s="309"/>
      <c r="KX511" s="309"/>
      <c r="KY511" s="309"/>
      <c r="KZ511" s="309"/>
      <c r="LA511" s="309"/>
      <c r="LB511" s="309"/>
      <c r="LC511" s="309"/>
      <c r="LD511" s="309"/>
      <c r="LE511" s="309"/>
      <c r="LF511" s="309"/>
      <c r="LG511" s="309"/>
      <c r="LH511" s="309"/>
      <c r="LI511" s="309"/>
      <c r="LJ511" s="309"/>
      <c r="LK511" s="309"/>
      <c r="LL511" s="309"/>
      <c r="LM511" s="309"/>
      <c r="LN511" s="309"/>
      <c r="LO511" s="309"/>
      <c r="LP511" s="309"/>
      <c r="LQ511" s="309"/>
      <c r="LR511" s="309"/>
      <c r="LS511" s="309"/>
      <c r="LT511" s="309"/>
      <c r="LU511" s="309"/>
      <c r="LV511" s="309"/>
      <c r="LW511" s="309"/>
      <c r="LX511" s="309"/>
      <c r="LY511" s="309"/>
      <c r="LZ511" s="309"/>
      <c r="MA511" s="309"/>
      <c r="MB511" s="309"/>
      <c r="MC511" s="309"/>
      <c r="MD511" s="309"/>
      <c r="ME511" s="309"/>
      <c r="MF511" s="309"/>
      <c r="MG511" s="309"/>
      <c r="MH511" s="309"/>
      <c r="MI511" s="309"/>
      <c r="MJ511" s="309"/>
      <c r="MK511" s="309"/>
      <c r="ML511" s="309"/>
      <c r="MM511" s="309"/>
      <c r="MN511" s="309"/>
      <c r="MO511" s="309"/>
      <c r="MP511" s="309"/>
      <c r="MQ511" s="309"/>
      <c r="MR511" s="309"/>
      <c r="MS511" s="309"/>
      <c r="MT511" s="309"/>
      <c r="MU511" s="309"/>
      <c r="MV511" s="309"/>
      <c r="MW511" s="309"/>
      <c r="MX511" s="309"/>
      <c r="MY511" s="309"/>
      <c r="MZ511" s="309"/>
      <c r="NA511" s="309"/>
      <c r="NB511" s="309"/>
      <c r="NC511" s="309"/>
      <c r="ND511" s="309"/>
      <c r="NE511" s="309"/>
      <c r="NF511" s="309"/>
      <c r="NG511" s="309"/>
      <c r="NH511" s="309"/>
      <c r="NI511" s="309"/>
      <c r="NJ511" s="309"/>
      <c r="NK511" s="309"/>
      <c r="NL511" s="309"/>
      <c r="NM511" s="309"/>
      <c r="NN511" s="309"/>
      <c r="NO511" s="309"/>
      <c r="NP511" s="309"/>
      <c r="NQ511" s="309"/>
      <c r="NR511" s="309"/>
      <c r="NS511" s="309"/>
      <c r="NT511" s="309"/>
      <c r="NU511" s="309"/>
      <c r="NV511" s="309"/>
      <c r="NW511" s="309"/>
      <c r="NX511" s="309"/>
      <c r="NY511" s="309"/>
      <c r="NZ511" s="309"/>
      <c r="OA511" s="309"/>
      <c r="OB511" s="309"/>
      <c r="OC511" s="309"/>
      <c r="OD511" s="309"/>
      <c r="OE511" s="309"/>
      <c r="OF511" s="309"/>
      <c r="OG511" s="309"/>
      <c r="OH511" s="309"/>
      <c r="OI511" s="309"/>
      <c r="OJ511" s="309"/>
      <c r="OK511" s="309"/>
      <c r="OL511" s="309"/>
      <c r="OM511" s="309"/>
      <c r="ON511" s="309"/>
      <c r="OO511" s="309"/>
      <c r="OP511" s="309"/>
      <c r="OQ511" s="309"/>
      <c r="OR511" s="309"/>
      <c r="OS511" s="309"/>
      <c r="OT511" s="309"/>
      <c r="OU511" s="309"/>
      <c r="OV511" s="309"/>
      <c r="OW511" s="309"/>
      <c r="OX511" s="309"/>
      <c r="OY511" s="309"/>
      <c r="OZ511" s="309"/>
      <c r="PA511" s="309"/>
      <c r="PB511" s="309"/>
      <c r="PC511" s="309"/>
      <c r="PD511" s="309"/>
      <c r="PE511" s="309"/>
      <c r="PF511" s="309"/>
      <c r="PG511" s="309"/>
      <c r="PH511" s="309"/>
      <c r="PI511" s="309"/>
      <c r="PJ511" s="309"/>
      <c r="PK511" s="309"/>
      <c r="PL511" s="309"/>
      <c r="PM511" s="309"/>
      <c r="PN511" s="309"/>
      <c r="PO511" s="309"/>
      <c r="PP511" s="309"/>
      <c r="PQ511" s="309"/>
      <c r="PR511" s="309"/>
      <c r="PS511" s="309"/>
      <c r="PT511" s="309"/>
      <c r="PU511" s="309"/>
      <c r="PV511" s="309"/>
      <c r="PW511" s="309"/>
      <c r="PX511" s="309"/>
      <c r="PY511" s="309"/>
      <c r="PZ511" s="309"/>
      <c r="QA511" s="309"/>
      <c r="QB511" s="309"/>
      <c r="QC511" s="309"/>
      <c r="QD511" s="309"/>
      <c r="QE511" s="309"/>
      <c r="QF511" s="309"/>
      <c r="QG511" s="309"/>
      <c r="QH511" s="309"/>
      <c r="QI511" s="309"/>
      <c r="QJ511" s="309"/>
      <c r="QK511" s="309"/>
      <c r="QL511" s="309"/>
      <c r="QM511" s="309"/>
      <c r="QN511" s="309"/>
      <c r="QO511" s="309"/>
      <c r="QP511" s="309"/>
      <c r="QQ511" s="309"/>
      <c r="QR511" s="309"/>
      <c r="QS511" s="309"/>
      <c r="QT511" s="309"/>
      <c r="QU511" s="309"/>
      <c r="QV511" s="309"/>
      <c r="QW511" s="309"/>
      <c r="QX511" s="309"/>
      <c r="QY511" s="309"/>
      <c r="QZ511" s="309"/>
      <c r="RA511" s="309"/>
      <c r="RB511" s="309"/>
      <c r="RC511" s="309"/>
      <c r="RD511" s="309"/>
      <c r="RE511" s="309"/>
      <c r="RF511" s="309"/>
      <c r="RG511" s="309"/>
      <c r="RH511" s="309"/>
      <c r="RI511" s="309"/>
      <c r="RJ511" s="309"/>
      <c r="RK511" s="309"/>
      <c r="RL511" s="309"/>
      <c r="RM511" s="309"/>
      <c r="RN511" s="309"/>
      <c r="RO511" s="309"/>
      <c r="RP511" s="309"/>
      <c r="RQ511" s="309"/>
      <c r="RR511" s="309"/>
      <c r="RS511" s="309"/>
      <c r="RT511" s="309"/>
      <c r="RU511" s="309"/>
      <c r="RV511" s="309"/>
      <c r="RW511" s="309"/>
      <c r="RX511" s="309"/>
      <c r="RY511" s="309"/>
      <c r="RZ511" s="309"/>
      <c r="SA511" s="309"/>
      <c r="SB511" s="309"/>
      <c r="SC511" s="309"/>
      <c r="SD511" s="309"/>
      <c r="SE511" s="309"/>
      <c r="SF511" s="309"/>
      <c r="SG511" s="309"/>
      <c r="SH511" s="309"/>
      <c r="SI511" s="309"/>
      <c r="SJ511" s="309"/>
      <c r="SK511" s="309"/>
      <c r="SL511" s="309"/>
      <c r="SM511" s="309"/>
      <c r="SN511" s="309"/>
      <c r="SO511" s="309"/>
      <c r="SP511" s="309"/>
      <c r="SQ511" s="309"/>
      <c r="SR511" s="309"/>
      <c r="SS511" s="309"/>
      <c r="ST511" s="309"/>
      <c r="SU511" s="309"/>
      <c r="SV511" s="309"/>
      <c r="SW511" s="309"/>
      <c r="SX511" s="309"/>
      <c r="SY511" s="309"/>
      <c r="SZ511" s="309"/>
      <c r="TA511" s="309"/>
      <c r="TB511" s="309"/>
      <c r="TC511" s="309"/>
      <c r="TD511" s="309"/>
      <c r="TE511" s="309"/>
      <c r="TF511" s="309"/>
      <c r="TG511" s="309"/>
      <c r="TH511" s="309"/>
      <c r="TI511" s="309"/>
      <c r="TJ511" s="309"/>
      <c r="TK511" s="309"/>
      <c r="TL511" s="309"/>
      <c r="TM511" s="309"/>
      <c r="TN511" s="309"/>
      <c r="TO511" s="309"/>
      <c r="TP511" s="309"/>
      <c r="TQ511" s="309"/>
      <c r="TR511" s="309"/>
      <c r="TS511" s="309"/>
      <c r="TT511" s="309"/>
      <c r="TU511" s="309"/>
      <c r="TV511" s="309"/>
      <c r="TW511" s="309"/>
      <c r="TX511" s="309"/>
      <c r="TY511" s="309"/>
      <c r="TZ511" s="309"/>
      <c r="UA511" s="309"/>
      <c r="UB511" s="309"/>
      <c r="UC511" s="309"/>
      <c r="UD511" s="309"/>
      <c r="UE511" s="309"/>
      <c r="UF511" s="309"/>
      <c r="UG511" s="309"/>
      <c r="UH511" s="309"/>
      <c r="UI511" s="309"/>
      <c r="UJ511" s="309"/>
      <c r="UK511" s="309"/>
      <c r="UL511" s="309"/>
      <c r="UM511" s="309"/>
      <c r="UN511" s="309"/>
      <c r="UO511" s="309"/>
      <c r="UP511" s="309"/>
      <c r="UQ511" s="309"/>
      <c r="UR511" s="309"/>
      <c r="US511" s="309"/>
      <c r="UT511" s="309"/>
      <c r="UU511" s="309"/>
      <c r="UV511" s="309"/>
      <c r="UW511" s="309"/>
      <c r="UX511" s="309"/>
      <c r="UY511" s="309"/>
      <c r="UZ511" s="309"/>
      <c r="VA511" s="309"/>
      <c r="VB511" s="309"/>
      <c r="VC511" s="309"/>
      <c r="VD511" s="309"/>
      <c r="VE511" s="309"/>
      <c r="VF511" s="309"/>
      <c r="VG511" s="309"/>
      <c r="VH511" s="309"/>
      <c r="VI511" s="309"/>
      <c r="VJ511" s="309"/>
      <c r="VK511" s="309"/>
      <c r="VL511" s="309"/>
      <c r="VM511" s="309"/>
      <c r="VN511" s="309"/>
      <c r="VO511" s="309"/>
      <c r="VP511" s="309"/>
      <c r="VQ511" s="309"/>
      <c r="VR511" s="309"/>
      <c r="VS511" s="309"/>
      <c r="VT511" s="309"/>
      <c r="VU511" s="309"/>
      <c r="VV511" s="309"/>
      <c r="VW511" s="309"/>
      <c r="VX511" s="309"/>
      <c r="VY511" s="309"/>
      <c r="VZ511" s="309"/>
      <c r="WA511" s="309"/>
      <c r="WB511" s="309"/>
      <c r="WC511" s="309"/>
      <c r="WD511" s="309"/>
      <c r="WE511" s="309"/>
      <c r="WF511" s="309"/>
      <c r="WG511" s="309"/>
      <c r="WH511" s="309"/>
      <c r="WI511" s="309"/>
      <c r="WJ511" s="309"/>
      <c r="WK511" s="309"/>
      <c r="WL511" s="309"/>
      <c r="WM511" s="309"/>
      <c r="WN511" s="309"/>
      <c r="WO511" s="309"/>
      <c r="WP511" s="309"/>
      <c r="WQ511" s="309"/>
      <c r="WR511" s="309"/>
      <c r="WS511" s="309"/>
      <c r="WT511" s="309"/>
      <c r="WU511" s="309"/>
      <c r="WV511" s="309"/>
      <c r="WW511" s="309"/>
      <c r="WX511" s="309"/>
      <c r="WY511" s="309"/>
      <c r="WZ511" s="309"/>
      <c r="XA511" s="309"/>
      <c r="XB511" s="309"/>
      <c r="XC511" s="309"/>
      <c r="XD511" s="309"/>
      <c r="XE511" s="309"/>
      <c r="XF511" s="309"/>
      <c r="XG511" s="309"/>
      <c r="XH511" s="309"/>
      <c r="XI511" s="309"/>
      <c r="XJ511" s="309"/>
      <c r="XK511" s="309"/>
      <c r="XL511" s="309"/>
      <c r="XM511" s="309"/>
      <c r="XN511" s="309"/>
      <c r="XO511" s="309"/>
      <c r="XP511" s="309"/>
      <c r="XQ511" s="309"/>
      <c r="XR511" s="309"/>
      <c r="XS511" s="309"/>
      <c r="XT511" s="309"/>
      <c r="XU511" s="309"/>
      <c r="XV511" s="309"/>
      <c r="XW511" s="309"/>
      <c r="XX511" s="309"/>
      <c r="XY511" s="309"/>
      <c r="XZ511" s="309"/>
      <c r="YA511" s="309"/>
      <c r="YB511" s="309"/>
      <c r="YC511" s="309"/>
      <c r="YD511" s="309"/>
      <c r="YE511" s="309"/>
      <c r="YF511" s="309"/>
      <c r="YG511" s="309"/>
      <c r="YH511" s="309"/>
      <c r="YI511" s="309"/>
      <c r="YJ511" s="309"/>
      <c r="YK511" s="309"/>
      <c r="YL511" s="309"/>
      <c r="YM511" s="309"/>
      <c r="YN511" s="309"/>
      <c r="YO511" s="309"/>
      <c r="YP511" s="309"/>
      <c r="YQ511" s="309"/>
      <c r="YR511" s="309"/>
      <c r="YS511" s="309"/>
      <c r="YT511" s="309"/>
      <c r="YU511" s="309"/>
      <c r="YV511" s="309"/>
      <c r="YW511" s="309"/>
      <c r="YX511" s="309"/>
      <c r="YY511" s="309"/>
      <c r="YZ511" s="309"/>
      <c r="ZA511" s="309"/>
      <c r="ZB511" s="309"/>
      <c r="ZC511" s="309"/>
      <c r="ZD511" s="309"/>
      <c r="ZE511" s="309"/>
      <c r="ZF511" s="309"/>
      <c r="ZG511" s="309"/>
      <c r="ZH511" s="309"/>
      <c r="ZI511" s="309"/>
      <c r="ZJ511" s="309"/>
      <c r="ZK511" s="309"/>
      <c r="ZL511" s="309"/>
      <c r="ZM511" s="309"/>
      <c r="ZN511" s="309"/>
      <c r="ZO511" s="309"/>
      <c r="ZP511" s="309"/>
      <c r="ZQ511" s="309"/>
      <c r="ZR511" s="309"/>
      <c r="ZS511" s="309"/>
      <c r="ZT511" s="309"/>
      <c r="ZU511" s="309"/>
      <c r="ZV511" s="309"/>
      <c r="ZW511" s="309"/>
      <c r="ZX511" s="309"/>
      <c r="ZY511" s="309"/>
      <c r="ZZ511" s="309"/>
      <c r="AAA511" s="309"/>
      <c r="AAB511" s="309"/>
      <c r="AAC511" s="309"/>
      <c r="AAD511" s="309"/>
      <c r="AAE511" s="309"/>
      <c r="AAF511" s="309"/>
      <c r="AAG511" s="309"/>
      <c r="AAH511" s="309"/>
      <c r="AAI511" s="309"/>
      <c r="AAJ511" s="309"/>
      <c r="AAK511" s="309"/>
      <c r="AAL511" s="309"/>
      <c r="AAM511" s="309"/>
      <c r="AAN511" s="309"/>
      <c r="AAO511" s="309"/>
      <c r="AAP511" s="309"/>
      <c r="AAQ511" s="309"/>
      <c r="AAR511" s="309"/>
      <c r="AAS511" s="309"/>
      <c r="AAT511" s="309"/>
      <c r="AAU511" s="309"/>
      <c r="AAV511" s="309"/>
      <c r="AAW511" s="309"/>
      <c r="AAX511" s="309"/>
      <c r="AAY511" s="309"/>
      <c r="AAZ511" s="309"/>
      <c r="ABA511" s="309"/>
      <c r="ABB511" s="309"/>
      <c r="ABC511" s="309"/>
      <c r="ABD511" s="309"/>
      <c r="ABE511" s="309"/>
      <c r="ABF511" s="309"/>
      <c r="ABG511" s="309"/>
      <c r="ABH511" s="309"/>
      <c r="ABI511" s="309"/>
      <c r="ABJ511" s="309"/>
      <c r="ABK511" s="309"/>
      <c r="ABL511" s="309"/>
      <c r="ABM511" s="309"/>
      <c r="ABN511" s="309"/>
      <c r="ABO511" s="309"/>
      <c r="ABP511" s="309"/>
      <c r="ABQ511" s="309"/>
      <c r="ABR511" s="309"/>
      <c r="ABS511" s="309"/>
      <c r="ABT511" s="309"/>
      <c r="ABU511" s="309"/>
      <c r="ABV511" s="309"/>
      <c r="ABW511" s="309"/>
      <c r="ABX511" s="309"/>
      <c r="ABY511" s="309"/>
      <c r="ABZ511" s="309"/>
      <c r="ACA511" s="309"/>
      <c r="ACB511" s="309"/>
      <c r="ACC511" s="309"/>
      <c r="ACD511" s="309"/>
      <c r="ACE511" s="309"/>
      <c r="ACF511" s="309"/>
      <c r="ACG511" s="309"/>
      <c r="ACH511" s="309"/>
      <c r="ACI511" s="309"/>
      <c r="ACJ511" s="309"/>
      <c r="ACK511" s="309"/>
      <c r="ACL511" s="309"/>
      <c r="ACM511" s="309"/>
      <c r="ACN511" s="309"/>
      <c r="ACO511" s="309"/>
      <c r="ACP511" s="309"/>
      <c r="ACQ511" s="309"/>
      <c r="ACR511" s="309"/>
      <c r="ACS511" s="309"/>
      <c r="ACT511" s="309"/>
      <c r="ACU511" s="309"/>
      <c r="ACV511" s="309"/>
      <c r="ACW511" s="309"/>
      <c r="ACX511" s="309"/>
      <c r="ACY511" s="309"/>
      <c r="ACZ511" s="309"/>
      <c r="ADA511" s="309"/>
      <c r="ADB511" s="309"/>
      <c r="ADC511" s="309"/>
      <c r="ADD511" s="309"/>
      <c r="ADE511" s="309"/>
      <c r="ADF511" s="309"/>
      <c r="ADG511" s="309"/>
      <c r="ADH511" s="309"/>
      <c r="ADI511" s="309"/>
      <c r="ADJ511" s="309"/>
      <c r="ADK511" s="309"/>
      <c r="ADL511" s="309"/>
      <c r="ADM511" s="309"/>
      <c r="ADN511" s="309"/>
      <c r="ADO511" s="309"/>
      <c r="ADP511" s="309"/>
      <c r="ADQ511" s="309"/>
      <c r="ADR511" s="309"/>
      <c r="ADS511" s="309"/>
      <c r="ADT511" s="309"/>
      <c r="ADU511" s="309"/>
      <c r="ADV511" s="309"/>
      <c r="ADW511" s="309"/>
      <c r="ADX511" s="309"/>
      <c r="ADY511" s="309"/>
      <c r="ADZ511" s="309"/>
      <c r="AEA511" s="309"/>
      <c r="AEB511" s="309"/>
      <c r="AEC511" s="309"/>
      <c r="AED511" s="309"/>
      <c r="AEE511" s="309"/>
      <c r="AEF511" s="309"/>
      <c r="AEG511" s="309"/>
      <c r="AEH511" s="309"/>
      <c r="AEI511" s="309"/>
      <c r="AEJ511" s="309"/>
      <c r="AEK511" s="309"/>
      <c r="AEL511" s="309"/>
      <c r="AEM511" s="309"/>
      <c r="AEN511" s="309"/>
      <c r="AEO511" s="309"/>
      <c r="AEP511" s="309"/>
      <c r="AEQ511" s="309"/>
      <c r="AER511" s="309"/>
      <c r="AES511" s="309"/>
      <c r="AET511" s="309"/>
      <c r="AEU511" s="309"/>
      <c r="AEV511" s="309"/>
      <c r="AEW511" s="309"/>
      <c r="AEX511" s="309"/>
      <c r="AEY511" s="309"/>
      <c r="AEZ511" s="309"/>
      <c r="AFA511" s="309"/>
      <c r="AFB511" s="309"/>
      <c r="AFC511" s="309"/>
      <c r="AFD511" s="309"/>
      <c r="AFE511" s="309"/>
      <c r="AFF511" s="309"/>
      <c r="AFG511" s="309"/>
      <c r="AFH511" s="309"/>
      <c r="AFI511" s="309"/>
      <c r="AFJ511" s="309"/>
      <c r="AFK511" s="309"/>
      <c r="AFL511" s="309"/>
      <c r="AFM511" s="309"/>
      <c r="AFN511" s="309"/>
      <c r="AFO511" s="309"/>
      <c r="AFP511" s="309"/>
      <c r="AFQ511" s="309"/>
      <c r="AFR511" s="309"/>
      <c r="AFS511" s="309"/>
      <c r="AFT511" s="309"/>
      <c r="AFU511" s="309"/>
      <c r="AFV511" s="309"/>
      <c r="AFW511" s="309"/>
      <c r="AFX511" s="309"/>
      <c r="AFY511" s="309"/>
      <c r="AFZ511" s="309"/>
      <c r="AGA511" s="309"/>
      <c r="AGB511" s="309"/>
      <c r="AGC511" s="309"/>
      <c r="AGD511" s="309"/>
      <c r="AGE511" s="309"/>
      <c r="AGF511" s="309"/>
      <c r="AGG511" s="309"/>
      <c r="AGH511" s="309"/>
      <c r="AGI511" s="309"/>
      <c r="AGJ511" s="309"/>
      <c r="AGK511" s="309"/>
      <c r="AGL511" s="309"/>
      <c r="AGM511" s="309"/>
      <c r="AGN511" s="309"/>
      <c r="AGO511" s="309"/>
      <c r="AGP511" s="309"/>
      <c r="AGQ511" s="309"/>
      <c r="AGR511" s="309"/>
      <c r="AGS511" s="309"/>
      <c r="AGT511" s="309"/>
      <c r="AGU511" s="309"/>
      <c r="AGV511" s="309"/>
      <c r="AGW511" s="309"/>
      <c r="AGX511" s="309"/>
      <c r="AGY511" s="309"/>
      <c r="AGZ511" s="309"/>
      <c r="AHA511" s="309"/>
      <c r="AHB511" s="309"/>
      <c r="AHC511" s="309"/>
      <c r="AHD511" s="309"/>
      <c r="AHE511" s="309"/>
      <c r="AHF511" s="309"/>
      <c r="AHG511" s="309"/>
      <c r="AHH511" s="309"/>
      <c r="AHI511" s="309"/>
      <c r="AHJ511" s="309"/>
      <c r="AHK511" s="309"/>
      <c r="AHL511" s="309"/>
      <c r="AHM511" s="309"/>
      <c r="AHN511" s="309"/>
      <c r="AHO511" s="309"/>
      <c r="AHP511" s="309"/>
      <c r="AHQ511" s="309"/>
      <c r="AHR511" s="309"/>
      <c r="AHS511" s="309"/>
      <c r="AHT511" s="309"/>
      <c r="AHU511" s="309"/>
      <c r="AHV511" s="309"/>
      <c r="AHW511" s="309"/>
      <c r="AHX511" s="309"/>
      <c r="AHY511" s="309"/>
      <c r="AHZ511" s="309"/>
      <c r="AIA511" s="309"/>
      <c r="AIB511" s="309"/>
      <c r="AIC511" s="309"/>
      <c r="AID511" s="309"/>
      <c r="AIE511" s="309"/>
      <c r="AIF511" s="309"/>
      <c r="AIG511" s="309"/>
      <c r="AIH511" s="309"/>
      <c r="AII511" s="309"/>
      <c r="AIJ511" s="309"/>
      <c r="AIK511" s="309"/>
      <c r="AIL511" s="309"/>
      <c r="AIM511" s="309"/>
      <c r="AIN511" s="309"/>
      <c r="AIO511" s="309"/>
      <c r="AIP511" s="309"/>
      <c r="AIQ511" s="309"/>
      <c r="AIR511" s="309"/>
      <c r="AIS511" s="309"/>
      <c r="AIT511" s="309"/>
      <c r="AIU511" s="309"/>
      <c r="AIV511" s="309"/>
      <c r="AIW511" s="309"/>
      <c r="AIX511" s="309"/>
      <c r="AIY511" s="309"/>
      <c r="AIZ511" s="309"/>
      <c r="AJA511" s="309"/>
      <c r="AJB511" s="309"/>
      <c r="AJC511" s="309"/>
      <c r="AJD511" s="309"/>
      <c r="AJE511" s="309"/>
      <c r="AJF511" s="309"/>
      <c r="AJG511" s="309"/>
      <c r="AJH511" s="309"/>
      <c r="AJI511" s="309"/>
      <c r="AJJ511" s="309"/>
      <c r="AJK511" s="309"/>
      <c r="AJL511" s="309"/>
      <c r="AJM511" s="309"/>
      <c r="AJN511" s="309"/>
      <c r="AJO511" s="309"/>
      <c r="AJP511" s="309"/>
      <c r="AJQ511" s="309"/>
      <c r="AJR511" s="309"/>
      <c r="AJS511" s="309"/>
      <c r="AJT511" s="309"/>
      <c r="AJU511" s="309"/>
      <c r="AJV511" s="309"/>
      <c r="AJW511" s="309"/>
      <c r="AJX511" s="309"/>
      <c r="AJY511" s="309"/>
      <c r="AJZ511" s="309"/>
      <c r="AKA511" s="309"/>
      <c r="AKB511" s="309"/>
      <c r="AKC511" s="309"/>
      <c r="AKD511" s="309"/>
      <c r="AKE511" s="309"/>
      <c r="AKF511" s="309"/>
      <c r="AKG511" s="309"/>
      <c r="AKH511" s="309"/>
      <c r="AKI511" s="309"/>
      <c r="AKJ511" s="309"/>
      <c r="AKK511" s="309"/>
      <c r="AKL511" s="309"/>
      <c r="AKM511" s="309"/>
      <c r="AKN511" s="309"/>
      <c r="AKO511" s="309"/>
      <c r="AKP511" s="309"/>
      <c r="AKQ511" s="309"/>
      <c r="AKR511" s="309"/>
      <c r="AKS511" s="309"/>
      <c r="AKT511" s="309"/>
      <c r="AKU511" s="309"/>
      <c r="AKV511" s="309"/>
      <c r="AKW511" s="309"/>
      <c r="AKX511" s="309"/>
      <c r="AKY511" s="309"/>
      <c r="AKZ511" s="309"/>
      <c r="ALA511" s="309"/>
      <c r="ALB511" s="309"/>
      <c r="ALC511" s="309"/>
      <c r="ALD511" s="309"/>
      <c r="ALE511" s="309"/>
      <c r="ALF511" s="309"/>
      <c r="ALG511" s="309"/>
      <c r="ALH511" s="309"/>
      <c r="ALI511" s="309"/>
      <c r="ALJ511" s="309"/>
      <c r="ALK511" s="309"/>
      <c r="ALL511" s="309"/>
      <c r="ALM511" s="309"/>
      <c r="ALN511" s="309"/>
      <c r="ALO511" s="309"/>
      <c r="ALP511" s="309"/>
      <c r="ALQ511" s="309"/>
      <c r="ALR511" s="309"/>
      <c r="ALS511" s="309"/>
      <c r="ALT511" s="309"/>
      <c r="ALU511" s="309"/>
      <c r="ALV511" s="309"/>
      <c r="ALW511" s="309"/>
      <c r="ALX511" s="309"/>
      <c r="ALY511" s="309"/>
      <c r="ALZ511" s="309"/>
      <c r="AMA511" s="309"/>
      <c r="AMB511" s="309"/>
      <c r="AMC511" s="309"/>
      <c r="AMD511" s="309"/>
      <c r="AME511" s="309"/>
      <c r="AMF511" s="309"/>
      <c r="AMG511" s="309"/>
      <c r="AMH511" s="309"/>
      <c r="AMI511" s="309"/>
      <c r="AMJ511" s="309"/>
      <c r="AMK511" s="309"/>
      <c r="AML511" s="309"/>
      <c r="AMM511" s="309"/>
      <c r="AMN511" s="309"/>
      <c r="AMO511" s="309"/>
      <c r="AMP511" s="309"/>
      <c r="AMQ511" s="309"/>
      <c r="AMR511" s="309"/>
      <c r="AMS511" s="309"/>
      <c r="AMT511" s="309"/>
      <c r="AMU511" s="309"/>
      <c r="AMV511" s="309"/>
      <c r="AMW511" s="309"/>
      <c r="AMX511" s="309"/>
      <c r="AMY511" s="309"/>
      <c r="AMZ511" s="309"/>
      <c r="ANA511" s="309"/>
      <c r="ANB511" s="309"/>
      <c r="ANC511" s="309"/>
      <c r="AND511" s="309"/>
      <c r="ANE511" s="309"/>
      <c r="ANF511" s="309"/>
      <c r="ANG511" s="309"/>
      <c r="ANH511" s="309"/>
      <c r="ANI511" s="309"/>
      <c r="ANJ511" s="309"/>
      <c r="ANK511" s="309"/>
      <c r="ANL511" s="309"/>
      <c r="ANM511" s="309"/>
      <c r="ANN511" s="309"/>
      <c r="ANO511" s="309"/>
      <c r="ANP511" s="309"/>
      <c r="ANQ511" s="309"/>
      <c r="ANR511" s="309"/>
      <c r="ANS511" s="309"/>
      <c r="ANT511" s="309"/>
      <c r="ANU511" s="309"/>
      <c r="ANV511" s="309"/>
      <c r="ANW511" s="309"/>
      <c r="ANX511" s="309"/>
      <c r="ANY511" s="309"/>
      <c r="ANZ511" s="309"/>
      <c r="AOA511" s="309"/>
      <c r="AOB511" s="309"/>
      <c r="AOC511" s="309"/>
      <c r="AOD511" s="309"/>
      <c r="AOE511" s="309"/>
      <c r="AOF511" s="309"/>
      <c r="AOG511" s="309"/>
      <c r="AOH511" s="309"/>
      <c r="AOI511" s="309"/>
      <c r="AOJ511" s="309"/>
      <c r="AOK511" s="309"/>
      <c r="AOL511" s="309"/>
      <c r="AOM511" s="309"/>
      <c r="AON511" s="309"/>
      <c r="AOO511" s="309"/>
      <c r="AOP511" s="309"/>
      <c r="AOQ511" s="309"/>
      <c r="AOR511" s="309"/>
      <c r="AOS511" s="309"/>
      <c r="AOT511" s="309"/>
      <c r="AOU511" s="309"/>
      <c r="AOV511" s="309"/>
      <c r="AOW511" s="309"/>
      <c r="AOX511" s="309"/>
      <c r="AOY511" s="309"/>
      <c r="AOZ511" s="309"/>
      <c r="APA511" s="309"/>
      <c r="APB511" s="309"/>
      <c r="APC511" s="309"/>
      <c r="APD511" s="309"/>
      <c r="APE511" s="309"/>
      <c r="APF511" s="309"/>
      <c r="APG511" s="309"/>
      <c r="APH511" s="309"/>
      <c r="API511" s="309"/>
      <c r="APJ511" s="309"/>
      <c r="APK511" s="309"/>
      <c r="APL511" s="309"/>
      <c r="APM511" s="309"/>
      <c r="APN511" s="309"/>
      <c r="APO511" s="309"/>
      <c r="APP511" s="309"/>
      <c r="APQ511" s="309"/>
      <c r="APR511" s="309"/>
      <c r="APS511" s="309"/>
      <c r="APT511" s="309"/>
      <c r="APU511" s="309"/>
      <c r="APV511" s="309"/>
      <c r="APW511" s="309"/>
      <c r="APX511" s="309"/>
      <c r="APY511" s="309"/>
      <c r="APZ511" s="309"/>
      <c r="AQA511" s="309"/>
      <c r="AQB511" s="309"/>
      <c r="AQC511" s="309"/>
      <c r="AQD511" s="309"/>
      <c r="AQE511" s="309"/>
      <c r="AQF511" s="309"/>
      <c r="AQG511" s="309"/>
      <c r="AQH511" s="309"/>
      <c r="AQI511" s="309"/>
      <c r="AQJ511" s="309"/>
      <c r="AQK511" s="309"/>
      <c r="AQL511" s="309"/>
      <c r="AQM511" s="309"/>
      <c r="AQN511" s="309"/>
      <c r="AQO511" s="309"/>
      <c r="AQP511" s="309"/>
      <c r="AQQ511" s="309"/>
      <c r="AQR511" s="309"/>
      <c r="AQS511" s="309"/>
      <c r="AQT511" s="309"/>
      <c r="AQU511" s="309"/>
      <c r="AQV511" s="309"/>
      <c r="AQW511" s="309"/>
      <c r="AQX511" s="309"/>
      <c r="AQY511" s="309"/>
      <c r="AQZ511" s="309"/>
      <c r="ARA511" s="309"/>
      <c r="ARB511" s="309"/>
      <c r="ARC511" s="309"/>
      <c r="ARD511" s="309"/>
      <c r="ARE511" s="309"/>
      <c r="ARF511" s="309"/>
      <c r="ARG511" s="309"/>
      <c r="ARH511" s="309"/>
      <c r="ARI511" s="309"/>
      <c r="ARJ511" s="309"/>
      <c r="ARK511" s="309"/>
      <c r="ARL511" s="309"/>
      <c r="ARM511" s="309"/>
      <c r="ARN511" s="309"/>
      <c r="ARO511" s="309"/>
      <c r="ARP511" s="309"/>
      <c r="ARQ511" s="309"/>
      <c r="ARR511" s="309"/>
      <c r="ARS511" s="309"/>
      <c r="ART511" s="309"/>
      <c r="ARU511" s="309"/>
      <c r="ARV511" s="309"/>
      <c r="ARW511" s="309"/>
      <c r="ARX511" s="309"/>
      <c r="ARY511" s="309"/>
      <c r="ARZ511" s="309"/>
      <c r="ASA511" s="309"/>
      <c r="ASB511" s="309"/>
      <c r="ASC511" s="309"/>
      <c r="ASD511" s="309"/>
      <c r="ASE511" s="309"/>
      <c r="ASF511" s="309"/>
      <c r="ASG511" s="309"/>
      <c r="ASH511" s="309"/>
      <c r="ASI511" s="309"/>
      <c r="ASJ511" s="309"/>
      <c r="ASK511" s="309"/>
      <c r="ASL511" s="309"/>
      <c r="ASM511" s="309"/>
      <c r="ASN511" s="309"/>
      <c r="ASO511" s="309"/>
      <c r="ASP511" s="309"/>
      <c r="ASQ511" s="309"/>
      <c r="ASR511" s="309"/>
      <c r="ASS511" s="309"/>
      <c r="AST511" s="309"/>
      <c r="ASU511" s="309"/>
      <c r="ASV511" s="309"/>
      <c r="ASW511" s="309"/>
      <c r="ASX511" s="309"/>
      <c r="ASY511" s="309"/>
      <c r="ASZ511" s="309"/>
      <c r="ATA511" s="309"/>
      <c r="ATB511" s="309"/>
      <c r="ATC511" s="309"/>
      <c r="ATD511" s="309"/>
      <c r="ATE511" s="309"/>
      <c r="ATF511" s="309"/>
      <c r="ATG511" s="309"/>
      <c r="ATH511" s="309"/>
      <c r="ATI511" s="309"/>
      <c r="ATJ511" s="309"/>
      <c r="ATK511" s="309"/>
      <c r="ATL511" s="309"/>
      <c r="ATM511" s="309"/>
      <c r="ATN511" s="309"/>
      <c r="ATO511" s="309"/>
      <c r="ATP511" s="309"/>
      <c r="ATQ511" s="309"/>
      <c r="ATR511" s="309"/>
      <c r="ATS511" s="309"/>
      <c r="ATT511" s="309"/>
      <c r="ATU511" s="309"/>
      <c r="ATV511" s="309"/>
      <c r="ATW511" s="309"/>
      <c r="ATX511" s="309"/>
      <c r="ATY511" s="309"/>
      <c r="ATZ511" s="309"/>
      <c r="AUA511" s="309"/>
      <c r="AUB511" s="309"/>
      <c r="AUC511" s="309"/>
      <c r="AUD511" s="309"/>
      <c r="AUE511" s="309"/>
      <c r="AUF511" s="309"/>
      <c r="AUG511" s="309"/>
      <c r="AUH511" s="309"/>
      <c r="AUI511" s="309"/>
      <c r="AUJ511" s="309"/>
      <c r="AUK511" s="309"/>
      <c r="AUL511" s="309"/>
      <c r="AUM511" s="309"/>
      <c r="AUN511" s="309"/>
      <c r="AUO511" s="309"/>
      <c r="AUP511" s="309"/>
      <c r="AUQ511" s="309"/>
      <c r="AUR511" s="309"/>
      <c r="AUS511" s="309"/>
      <c r="AUT511" s="309"/>
      <c r="AUU511" s="309"/>
      <c r="AUV511" s="309"/>
      <c r="AUW511" s="309"/>
      <c r="AUX511" s="309"/>
      <c r="AUY511" s="309"/>
      <c r="AUZ511" s="309"/>
      <c r="AVA511" s="309"/>
      <c r="AVB511" s="309"/>
      <c r="AVC511" s="309"/>
      <c r="AVD511" s="309"/>
      <c r="AVE511" s="309"/>
      <c r="AVF511" s="309"/>
      <c r="AVG511" s="309"/>
      <c r="AVH511" s="309"/>
      <c r="AVI511" s="309"/>
      <c r="AVJ511" s="309"/>
      <c r="AVK511" s="309"/>
      <c r="AVL511" s="309"/>
      <c r="AVM511" s="309"/>
      <c r="AVN511" s="309"/>
      <c r="AVO511" s="309"/>
      <c r="AVP511" s="309"/>
      <c r="AVQ511" s="309"/>
      <c r="AVR511" s="309"/>
      <c r="AVS511" s="309"/>
      <c r="AVT511" s="309"/>
      <c r="AVU511" s="309"/>
      <c r="AVV511" s="309"/>
      <c r="AVW511" s="309"/>
      <c r="AVX511" s="309"/>
      <c r="AVY511" s="309"/>
      <c r="AVZ511" s="309"/>
      <c r="AWA511" s="309"/>
      <c r="AWB511" s="309"/>
      <c r="AWC511" s="309"/>
      <c r="AWD511" s="309"/>
      <c r="AWE511" s="309"/>
      <c r="AWF511" s="309"/>
      <c r="AWG511" s="309"/>
      <c r="AWH511" s="309"/>
      <c r="AWI511" s="309"/>
      <c r="AWJ511" s="309"/>
      <c r="AWK511" s="309"/>
      <c r="AWL511" s="309"/>
      <c r="AWM511" s="309"/>
      <c r="AWN511" s="309"/>
      <c r="AWO511" s="309"/>
      <c r="AWP511" s="309"/>
      <c r="AWQ511" s="309"/>
      <c r="AWR511" s="309"/>
      <c r="AWS511" s="309"/>
      <c r="AWT511" s="309"/>
      <c r="AWU511" s="309"/>
      <c r="AWV511" s="309"/>
      <c r="AWW511" s="309"/>
      <c r="AWX511" s="309"/>
      <c r="AWY511" s="309"/>
      <c r="AWZ511" s="309"/>
      <c r="AXA511" s="309"/>
      <c r="AXB511" s="309"/>
      <c r="AXC511" s="309"/>
      <c r="AXD511" s="309"/>
      <c r="AXE511" s="309"/>
      <c r="AXF511" s="309"/>
      <c r="AXG511" s="309"/>
      <c r="AXH511" s="309"/>
      <c r="AXI511" s="309"/>
      <c r="AXJ511" s="309"/>
      <c r="AXK511" s="309"/>
      <c r="AXL511" s="309"/>
      <c r="AXM511" s="309"/>
      <c r="AXN511" s="309"/>
      <c r="AXO511" s="309"/>
      <c r="AXP511" s="309"/>
      <c r="AXQ511" s="309"/>
      <c r="AXR511" s="309"/>
      <c r="AXS511" s="309"/>
      <c r="AXT511" s="309"/>
      <c r="AXU511" s="309"/>
      <c r="AXV511" s="309"/>
      <c r="AXW511" s="309"/>
      <c r="AXX511" s="309"/>
      <c r="AXY511" s="309"/>
      <c r="AXZ511" s="309"/>
      <c r="AYA511" s="309"/>
      <c r="AYB511" s="309"/>
      <c r="AYC511" s="309"/>
      <c r="AYD511" s="309"/>
      <c r="AYE511" s="309"/>
      <c r="AYF511" s="309"/>
      <c r="AYG511" s="309"/>
      <c r="AYH511" s="309"/>
      <c r="AYI511" s="309"/>
      <c r="AYJ511" s="309"/>
      <c r="AYK511" s="309"/>
      <c r="AYL511" s="309"/>
      <c r="AYM511" s="309"/>
      <c r="AYN511" s="309"/>
      <c r="AYO511" s="309"/>
      <c r="AYP511" s="309"/>
      <c r="AYQ511" s="309"/>
      <c r="AYR511" s="309"/>
      <c r="AYS511" s="309"/>
      <c r="AYT511" s="309"/>
      <c r="AYU511" s="309"/>
      <c r="AYV511" s="309"/>
      <c r="AYW511" s="309"/>
      <c r="AYX511" s="309"/>
      <c r="AYY511" s="309"/>
      <c r="AYZ511" s="309"/>
      <c r="AZA511" s="309"/>
      <c r="AZB511" s="309"/>
      <c r="AZC511" s="309"/>
      <c r="AZD511" s="309"/>
      <c r="AZE511" s="309"/>
      <c r="AZF511" s="309"/>
      <c r="AZG511" s="309"/>
      <c r="AZH511" s="309"/>
      <c r="AZI511" s="309"/>
      <c r="AZJ511" s="309"/>
      <c r="AZK511" s="309"/>
      <c r="AZL511" s="309"/>
      <c r="AZM511" s="309"/>
      <c r="AZN511" s="309"/>
      <c r="AZO511" s="309"/>
      <c r="AZP511" s="309"/>
      <c r="AZQ511" s="309"/>
      <c r="AZR511" s="309"/>
      <c r="AZS511" s="309"/>
      <c r="AZT511" s="309"/>
      <c r="AZU511" s="309"/>
      <c r="AZV511" s="309"/>
      <c r="AZW511" s="309"/>
      <c r="AZX511" s="309"/>
      <c r="AZY511" s="309"/>
      <c r="AZZ511" s="309"/>
      <c r="BAA511" s="309"/>
      <c r="BAB511" s="309"/>
      <c r="BAC511" s="309"/>
      <c r="BAD511" s="309"/>
      <c r="BAE511" s="309"/>
      <c r="BAF511" s="309"/>
      <c r="BAG511" s="309"/>
      <c r="BAH511" s="309"/>
      <c r="BAI511" s="309"/>
      <c r="BAJ511" s="309"/>
      <c r="BAK511" s="309"/>
      <c r="BAL511" s="309"/>
      <c r="BAM511" s="309"/>
      <c r="BAN511" s="309"/>
      <c r="BAO511" s="309"/>
      <c r="BAP511" s="309"/>
      <c r="BAQ511" s="309"/>
      <c r="BAR511" s="309"/>
      <c r="BAS511" s="309"/>
      <c r="BAT511" s="309"/>
      <c r="BAU511" s="309"/>
      <c r="BAV511" s="309"/>
      <c r="BAW511" s="309"/>
      <c r="BAX511" s="309"/>
      <c r="BAY511" s="309"/>
      <c r="BAZ511" s="309"/>
      <c r="BBA511" s="309"/>
      <c r="BBB511" s="309"/>
      <c r="BBC511" s="309"/>
      <c r="BBD511" s="309"/>
      <c r="BBE511" s="309"/>
      <c r="BBF511" s="309"/>
      <c r="BBG511" s="309"/>
      <c r="BBH511" s="309"/>
      <c r="BBI511" s="309"/>
      <c r="BBJ511" s="309"/>
      <c r="BBK511" s="309"/>
      <c r="BBL511" s="309"/>
      <c r="BBM511" s="309"/>
      <c r="BBN511" s="309"/>
      <c r="BBO511" s="309"/>
      <c r="BBP511" s="309"/>
      <c r="BBQ511" s="309"/>
      <c r="BBR511" s="309"/>
      <c r="BBS511" s="309"/>
      <c r="BBT511" s="309"/>
      <c r="BBU511" s="309"/>
      <c r="BBV511" s="309"/>
      <c r="BBW511" s="309"/>
      <c r="BBX511" s="309"/>
      <c r="BBY511" s="309"/>
      <c r="BBZ511" s="309"/>
      <c r="BCA511" s="309"/>
      <c r="BCB511" s="309"/>
      <c r="BCC511" s="309"/>
      <c r="BCD511" s="309"/>
      <c r="BCE511" s="309"/>
      <c r="BCF511" s="309"/>
      <c r="BCG511" s="309"/>
      <c r="BCH511" s="309"/>
      <c r="BCI511" s="309"/>
      <c r="BCJ511" s="309"/>
      <c r="BCK511" s="309"/>
      <c r="BCL511" s="309"/>
      <c r="BCM511" s="309"/>
      <c r="BCN511" s="309"/>
      <c r="BCO511" s="309"/>
      <c r="BCP511" s="309"/>
      <c r="BCQ511" s="309"/>
      <c r="BCR511" s="309"/>
      <c r="BCS511" s="309"/>
      <c r="BCT511" s="309"/>
      <c r="BCU511" s="309"/>
      <c r="BCV511" s="309"/>
      <c r="BCW511" s="309"/>
      <c r="BCX511" s="309"/>
      <c r="BCY511" s="309"/>
      <c r="BCZ511" s="309"/>
      <c r="BDA511" s="309"/>
      <c r="BDB511" s="309"/>
      <c r="BDC511" s="309"/>
      <c r="BDD511" s="309"/>
      <c r="BDE511" s="309"/>
      <c r="BDF511" s="309"/>
      <c r="BDG511" s="309"/>
      <c r="BDH511" s="309"/>
      <c r="BDI511" s="309"/>
      <c r="BDJ511" s="309"/>
      <c r="BDK511" s="309"/>
      <c r="BDL511" s="309"/>
      <c r="BDM511" s="309"/>
      <c r="BDN511" s="309"/>
      <c r="BDO511" s="309"/>
      <c r="BDP511" s="309"/>
      <c r="BDQ511" s="309"/>
      <c r="BDR511" s="309"/>
      <c r="BDS511" s="309"/>
      <c r="BDT511" s="309"/>
      <c r="BDU511" s="309"/>
      <c r="BDV511" s="309"/>
      <c r="BDW511" s="309"/>
      <c r="BDX511" s="309"/>
      <c r="BDY511" s="309"/>
      <c r="BDZ511" s="309"/>
      <c r="BEA511" s="309"/>
      <c r="BEB511" s="309"/>
      <c r="BEC511" s="309"/>
      <c r="BED511" s="309"/>
      <c r="BEE511" s="309"/>
      <c r="BEF511" s="309"/>
      <c r="BEG511" s="309"/>
      <c r="BEH511" s="309"/>
      <c r="BEI511" s="309"/>
      <c r="BEJ511" s="309"/>
      <c r="BEK511" s="309"/>
      <c r="BEL511" s="309"/>
      <c r="BEM511" s="309"/>
      <c r="BEN511" s="309"/>
      <c r="BEO511" s="309"/>
      <c r="BEP511" s="309"/>
      <c r="BEQ511" s="309"/>
      <c r="BER511" s="309"/>
      <c r="BES511" s="309"/>
      <c r="BET511" s="309"/>
      <c r="BEU511" s="309"/>
      <c r="BEV511" s="309"/>
      <c r="BEW511" s="309"/>
      <c r="BEX511" s="309"/>
      <c r="BEY511" s="309"/>
      <c r="BEZ511" s="309"/>
      <c r="BFA511" s="309"/>
      <c r="BFB511" s="309"/>
      <c r="BFC511" s="309"/>
      <c r="BFD511" s="309"/>
      <c r="BFE511" s="309"/>
      <c r="BFF511" s="309"/>
      <c r="BFG511" s="309"/>
      <c r="BFH511" s="309"/>
      <c r="BFI511" s="309"/>
      <c r="BFJ511" s="309"/>
      <c r="BFK511" s="309"/>
      <c r="BFL511" s="309"/>
      <c r="BFM511" s="309"/>
      <c r="BFN511" s="309"/>
      <c r="BFO511" s="309"/>
      <c r="BFP511" s="309"/>
      <c r="BFQ511" s="309"/>
      <c r="BFR511" s="309"/>
      <c r="BFS511" s="309"/>
      <c r="BFT511" s="309"/>
      <c r="BFU511" s="309"/>
      <c r="BFV511" s="309"/>
      <c r="BFW511" s="309"/>
      <c r="BFX511" s="309"/>
      <c r="BFY511" s="309"/>
      <c r="BFZ511" s="309"/>
      <c r="BGA511" s="309"/>
      <c r="BGB511" s="309"/>
      <c r="BGC511" s="309"/>
      <c r="BGD511" s="309"/>
      <c r="BGE511" s="309"/>
      <c r="BGF511" s="309"/>
      <c r="BGG511" s="309"/>
      <c r="BGH511" s="309"/>
    </row>
    <row r="512" spans="6:1542" s="18" customFormat="1" ht="14.45" customHeight="1" x14ac:dyDescent="0.25">
      <c r="F512" s="68"/>
      <c r="Y512" s="68"/>
      <c r="AC512" s="309"/>
      <c r="AD512" s="309"/>
      <c r="AE512" s="309"/>
      <c r="AF512" s="309"/>
      <c r="AG512" s="309"/>
      <c r="AH512" s="309"/>
      <c r="AI512" s="309"/>
      <c r="AJ512" s="309"/>
      <c r="AK512" s="309"/>
      <c r="AL512" s="309"/>
      <c r="AM512" s="309"/>
      <c r="AN512" s="309"/>
      <c r="AO512" s="309"/>
      <c r="AP512" s="309"/>
      <c r="AQ512" s="309"/>
      <c r="AR512" s="309"/>
      <c r="AS512" s="309"/>
      <c r="AT512" s="309"/>
      <c r="AU512" s="309"/>
      <c r="AV512" s="309"/>
      <c r="AW512" s="309"/>
      <c r="AX512" s="309"/>
      <c r="AY512" s="309"/>
      <c r="AZ512" s="309"/>
      <c r="BA512" s="309"/>
      <c r="BB512" s="309"/>
      <c r="BC512" s="309"/>
      <c r="BD512" s="309"/>
      <c r="BE512" s="309"/>
      <c r="BF512" s="309"/>
      <c r="BG512" s="309"/>
      <c r="BH512" s="309"/>
      <c r="BI512" s="309"/>
      <c r="BJ512" s="309"/>
      <c r="BK512" s="309"/>
      <c r="BL512" s="309"/>
      <c r="BM512" s="309"/>
      <c r="BN512" s="309"/>
      <c r="BO512" s="309"/>
      <c r="BP512" s="309"/>
      <c r="BQ512" s="309"/>
      <c r="BR512" s="309"/>
      <c r="BS512" s="309"/>
      <c r="BT512" s="309"/>
      <c r="BU512" s="309"/>
      <c r="BV512" s="309"/>
      <c r="BW512" s="309"/>
      <c r="BX512" s="309"/>
      <c r="BY512" s="309"/>
      <c r="BZ512" s="309"/>
      <c r="CA512" s="309"/>
      <c r="CB512" s="309"/>
      <c r="CC512" s="309"/>
      <c r="CD512" s="309"/>
      <c r="CE512" s="309"/>
      <c r="CF512" s="309"/>
      <c r="CG512" s="309"/>
      <c r="CH512" s="309"/>
      <c r="CI512" s="309"/>
      <c r="CJ512" s="309"/>
      <c r="CK512" s="309"/>
      <c r="CL512" s="309"/>
      <c r="CM512" s="309"/>
      <c r="CN512" s="309"/>
      <c r="CO512" s="309"/>
      <c r="CP512" s="309"/>
      <c r="CQ512" s="309"/>
      <c r="CR512" s="309"/>
      <c r="CS512" s="309"/>
      <c r="CT512" s="309"/>
      <c r="CU512" s="309"/>
      <c r="CV512" s="309"/>
      <c r="CW512" s="309"/>
      <c r="CX512" s="309"/>
      <c r="CY512" s="309"/>
      <c r="CZ512" s="309"/>
      <c r="DA512" s="309"/>
      <c r="DB512" s="309"/>
      <c r="DC512" s="309"/>
      <c r="DD512" s="309"/>
      <c r="DE512" s="309"/>
      <c r="DF512" s="309"/>
      <c r="DG512" s="309"/>
      <c r="DH512" s="309"/>
      <c r="DI512" s="309"/>
      <c r="DJ512" s="309"/>
      <c r="DK512" s="309"/>
      <c r="DL512" s="309"/>
      <c r="DM512" s="309"/>
      <c r="DN512" s="309"/>
      <c r="DO512" s="309"/>
      <c r="DP512" s="309"/>
      <c r="DQ512" s="309"/>
      <c r="DR512" s="309"/>
      <c r="DS512" s="309"/>
      <c r="DT512" s="309"/>
      <c r="DU512" s="309"/>
      <c r="DV512" s="309"/>
      <c r="DW512" s="309"/>
      <c r="DX512" s="309"/>
      <c r="DY512" s="309"/>
      <c r="DZ512" s="309"/>
      <c r="EA512" s="309"/>
      <c r="EB512" s="309"/>
      <c r="EC512" s="309"/>
      <c r="ED512" s="309"/>
      <c r="EE512" s="309"/>
      <c r="EF512" s="309"/>
      <c r="EG512" s="309"/>
      <c r="EH512" s="309"/>
      <c r="EI512" s="309"/>
      <c r="EJ512" s="309"/>
      <c r="EK512" s="309"/>
      <c r="EL512" s="309"/>
      <c r="EM512" s="309"/>
      <c r="EN512" s="309"/>
      <c r="EO512" s="309"/>
      <c r="EP512" s="309"/>
      <c r="EQ512" s="309"/>
      <c r="ER512" s="309"/>
      <c r="ES512" s="309"/>
      <c r="ET512" s="309"/>
      <c r="EU512" s="309"/>
      <c r="EV512" s="309"/>
      <c r="EW512" s="309"/>
      <c r="EX512" s="309"/>
      <c r="EY512" s="309"/>
      <c r="EZ512" s="309"/>
      <c r="FA512" s="309"/>
      <c r="FB512" s="309"/>
      <c r="FC512" s="309"/>
      <c r="FD512" s="309"/>
      <c r="FE512" s="309"/>
      <c r="FF512" s="309"/>
      <c r="FG512" s="309"/>
      <c r="FH512" s="309"/>
      <c r="FI512" s="309"/>
      <c r="FJ512" s="309"/>
      <c r="FK512" s="309"/>
      <c r="FL512" s="309"/>
      <c r="FM512" s="309"/>
      <c r="FN512" s="309"/>
      <c r="FO512" s="309"/>
      <c r="FP512" s="309"/>
      <c r="FQ512" s="309"/>
      <c r="FR512" s="309"/>
      <c r="FS512" s="309"/>
      <c r="FT512" s="309"/>
      <c r="FU512" s="309"/>
      <c r="FV512" s="309"/>
      <c r="FW512" s="309"/>
      <c r="FX512" s="309"/>
      <c r="FY512" s="309"/>
      <c r="FZ512" s="309"/>
      <c r="GA512" s="309"/>
      <c r="GB512" s="309"/>
      <c r="GC512" s="309"/>
      <c r="GD512" s="309"/>
      <c r="GE512" s="309"/>
      <c r="GF512" s="309"/>
      <c r="GG512" s="309"/>
      <c r="GH512" s="309"/>
      <c r="GI512" s="309"/>
      <c r="GJ512" s="309"/>
      <c r="GK512" s="309"/>
      <c r="GL512" s="309"/>
      <c r="GM512" s="309"/>
      <c r="GN512" s="309"/>
      <c r="GO512" s="309"/>
      <c r="GP512" s="309"/>
      <c r="GQ512" s="309"/>
      <c r="GR512" s="309"/>
      <c r="GS512" s="309"/>
      <c r="GT512" s="309"/>
      <c r="GU512" s="309"/>
      <c r="GV512" s="309"/>
      <c r="GW512" s="309"/>
      <c r="GX512" s="309"/>
      <c r="GY512" s="309"/>
      <c r="GZ512" s="309"/>
      <c r="HA512" s="309"/>
      <c r="HB512" s="309"/>
      <c r="HC512" s="309"/>
      <c r="HD512" s="309"/>
      <c r="HE512" s="309"/>
      <c r="HF512" s="309"/>
      <c r="HG512" s="309"/>
      <c r="HH512" s="309"/>
      <c r="HI512" s="309"/>
      <c r="HJ512" s="309"/>
      <c r="HK512" s="309"/>
      <c r="HL512" s="309"/>
      <c r="HM512" s="309"/>
      <c r="HN512" s="309"/>
      <c r="HO512" s="309"/>
      <c r="HP512" s="309"/>
      <c r="HQ512" s="309"/>
      <c r="HR512" s="309"/>
      <c r="HS512" s="309"/>
      <c r="HT512" s="309"/>
      <c r="HU512" s="309"/>
      <c r="HV512" s="309"/>
      <c r="HW512" s="309"/>
      <c r="HX512" s="309"/>
      <c r="HY512" s="309"/>
      <c r="HZ512" s="309"/>
      <c r="IA512" s="309"/>
      <c r="IB512" s="309"/>
      <c r="IC512" s="309"/>
      <c r="ID512" s="309"/>
      <c r="IE512" s="309"/>
      <c r="IF512" s="309"/>
      <c r="IG512" s="309"/>
      <c r="IH512" s="309"/>
      <c r="II512" s="309"/>
      <c r="IJ512" s="309"/>
      <c r="IK512" s="309"/>
      <c r="IL512" s="309"/>
      <c r="IM512" s="309"/>
      <c r="IN512" s="309"/>
      <c r="IO512" s="309"/>
      <c r="IP512" s="309"/>
      <c r="IQ512" s="309"/>
      <c r="IR512" s="309"/>
      <c r="IS512" s="309"/>
      <c r="IT512" s="309"/>
      <c r="IU512" s="309"/>
      <c r="IV512" s="309"/>
      <c r="IW512" s="309"/>
      <c r="IX512" s="309"/>
      <c r="IY512" s="309"/>
      <c r="IZ512" s="309"/>
      <c r="JA512" s="309"/>
      <c r="JB512" s="309"/>
      <c r="JC512" s="309"/>
      <c r="JD512" s="309"/>
      <c r="JE512" s="309"/>
      <c r="JF512" s="309"/>
      <c r="JG512" s="309"/>
      <c r="JH512" s="309"/>
      <c r="JI512" s="309"/>
      <c r="JJ512" s="309"/>
      <c r="JK512" s="309"/>
      <c r="JL512" s="309"/>
      <c r="JM512" s="309"/>
      <c r="JN512" s="309"/>
      <c r="JO512" s="309"/>
      <c r="JP512" s="309"/>
      <c r="JQ512" s="309"/>
      <c r="JR512" s="309"/>
      <c r="JS512" s="309"/>
      <c r="JT512" s="309"/>
      <c r="JU512" s="309"/>
      <c r="JV512" s="309"/>
      <c r="JW512" s="309"/>
      <c r="JX512" s="309"/>
      <c r="JY512" s="309"/>
      <c r="JZ512" s="309"/>
      <c r="KA512" s="309"/>
      <c r="KB512" s="309"/>
      <c r="KC512" s="309"/>
      <c r="KD512" s="309"/>
      <c r="KE512" s="309"/>
      <c r="KF512" s="309"/>
      <c r="KG512" s="309"/>
      <c r="KH512" s="309"/>
      <c r="KI512" s="309"/>
      <c r="KJ512" s="309"/>
      <c r="KK512" s="309"/>
      <c r="KL512" s="309"/>
      <c r="KM512" s="309"/>
      <c r="KN512" s="309"/>
      <c r="KO512" s="309"/>
      <c r="KP512" s="309"/>
      <c r="KQ512" s="309"/>
      <c r="KR512" s="309"/>
      <c r="KS512" s="309"/>
      <c r="KT512" s="309"/>
      <c r="KU512" s="309"/>
      <c r="KV512" s="309"/>
      <c r="KW512" s="309"/>
      <c r="KX512" s="309"/>
      <c r="KY512" s="309"/>
      <c r="KZ512" s="309"/>
      <c r="LA512" s="309"/>
      <c r="LB512" s="309"/>
      <c r="LC512" s="309"/>
      <c r="LD512" s="309"/>
      <c r="LE512" s="309"/>
      <c r="LF512" s="309"/>
      <c r="LG512" s="309"/>
      <c r="LH512" s="309"/>
      <c r="LI512" s="309"/>
      <c r="LJ512" s="309"/>
      <c r="LK512" s="309"/>
      <c r="LL512" s="309"/>
      <c r="LM512" s="309"/>
      <c r="LN512" s="309"/>
      <c r="LO512" s="309"/>
      <c r="LP512" s="309"/>
      <c r="LQ512" s="309"/>
      <c r="LR512" s="309"/>
      <c r="LS512" s="309"/>
      <c r="LT512" s="309"/>
      <c r="LU512" s="309"/>
      <c r="LV512" s="309"/>
      <c r="LW512" s="309"/>
      <c r="LX512" s="309"/>
      <c r="LY512" s="309"/>
      <c r="LZ512" s="309"/>
      <c r="MA512" s="309"/>
      <c r="MB512" s="309"/>
      <c r="MC512" s="309"/>
      <c r="MD512" s="309"/>
      <c r="ME512" s="309"/>
      <c r="MF512" s="309"/>
      <c r="MG512" s="309"/>
      <c r="MH512" s="309"/>
      <c r="MI512" s="309"/>
      <c r="MJ512" s="309"/>
      <c r="MK512" s="309"/>
      <c r="ML512" s="309"/>
      <c r="MM512" s="309"/>
      <c r="MN512" s="309"/>
      <c r="MO512" s="309"/>
      <c r="MP512" s="309"/>
      <c r="MQ512" s="309"/>
      <c r="MR512" s="309"/>
      <c r="MS512" s="309"/>
      <c r="MT512" s="309"/>
      <c r="MU512" s="309"/>
      <c r="MV512" s="309"/>
      <c r="MW512" s="309"/>
      <c r="MX512" s="309"/>
      <c r="MY512" s="309"/>
      <c r="MZ512" s="309"/>
      <c r="NA512" s="309"/>
      <c r="NB512" s="309"/>
      <c r="NC512" s="309"/>
      <c r="ND512" s="309"/>
      <c r="NE512" s="309"/>
      <c r="NF512" s="309"/>
      <c r="NG512" s="309"/>
      <c r="NH512" s="309"/>
      <c r="NI512" s="309"/>
      <c r="NJ512" s="309"/>
      <c r="NK512" s="309"/>
      <c r="NL512" s="309"/>
      <c r="NM512" s="309"/>
      <c r="NN512" s="309"/>
      <c r="NO512" s="309"/>
      <c r="NP512" s="309"/>
      <c r="NQ512" s="309"/>
      <c r="NR512" s="309"/>
      <c r="NS512" s="309"/>
      <c r="NT512" s="309"/>
      <c r="NU512" s="309"/>
      <c r="NV512" s="309"/>
      <c r="NW512" s="309"/>
      <c r="NX512" s="309"/>
      <c r="NY512" s="309"/>
      <c r="NZ512" s="309"/>
      <c r="OA512" s="309"/>
      <c r="OB512" s="309"/>
      <c r="OC512" s="309"/>
      <c r="OD512" s="309"/>
      <c r="OE512" s="309"/>
      <c r="OF512" s="309"/>
      <c r="OG512" s="309"/>
      <c r="OH512" s="309"/>
      <c r="OI512" s="309"/>
      <c r="OJ512" s="309"/>
      <c r="OK512" s="309"/>
      <c r="OL512" s="309"/>
      <c r="OM512" s="309"/>
      <c r="ON512" s="309"/>
      <c r="OO512" s="309"/>
      <c r="OP512" s="309"/>
      <c r="OQ512" s="309"/>
      <c r="OR512" s="309"/>
      <c r="OS512" s="309"/>
      <c r="OT512" s="309"/>
      <c r="OU512" s="309"/>
      <c r="OV512" s="309"/>
      <c r="OW512" s="309"/>
      <c r="OX512" s="309"/>
      <c r="OY512" s="309"/>
      <c r="OZ512" s="309"/>
      <c r="PA512" s="309"/>
      <c r="PB512" s="309"/>
      <c r="PC512" s="309"/>
      <c r="PD512" s="309"/>
      <c r="PE512" s="309"/>
      <c r="PF512" s="309"/>
      <c r="PG512" s="309"/>
      <c r="PH512" s="309"/>
      <c r="PI512" s="309"/>
      <c r="PJ512" s="309"/>
      <c r="PK512" s="309"/>
      <c r="PL512" s="309"/>
      <c r="PM512" s="309"/>
      <c r="PN512" s="309"/>
      <c r="PO512" s="309"/>
      <c r="PP512" s="309"/>
      <c r="PQ512" s="309"/>
      <c r="PR512" s="309"/>
      <c r="PS512" s="309"/>
      <c r="PT512" s="309"/>
      <c r="PU512" s="309"/>
      <c r="PV512" s="309"/>
      <c r="PW512" s="309"/>
      <c r="PX512" s="309"/>
      <c r="PY512" s="309"/>
      <c r="PZ512" s="309"/>
      <c r="QA512" s="309"/>
      <c r="QB512" s="309"/>
      <c r="QC512" s="309"/>
      <c r="QD512" s="309"/>
      <c r="QE512" s="309"/>
      <c r="QF512" s="309"/>
      <c r="QG512" s="309"/>
      <c r="QH512" s="309"/>
      <c r="QI512" s="309"/>
      <c r="QJ512" s="309"/>
      <c r="QK512" s="309"/>
      <c r="QL512" s="309"/>
      <c r="QM512" s="309"/>
      <c r="QN512" s="309"/>
      <c r="QO512" s="309"/>
      <c r="QP512" s="309"/>
      <c r="QQ512" s="309"/>
      <c r="QR512" s="309"/>
      <c r="QS512" s="309"/>
      <c r="QT512" s="309"/>
      <c r="QU512" s="309"/>
      <c r="QV512" s="309"/>
      <c r="QW512" s="309"/>
      <c r="QX512" s="309"/>
      <c r="QY512" s="309"/>
      <c r="QZ512" s="309"/>
      <c r="RA512" s="309"/>
      <c r="RB512" s="309"/>
      <c r="RC512" s="309"/>
      <c r="RD512" s="309"/>
      <c r="RE512" s="309"/>
      <c r="RF512" s="309"/>
      <c r="RG512" s="309"/>
      <c r="RH512" s="309"/>
      <c r="RI512" s="309"/>
      <c r="RJ512" s="309"/>
      <c r="RK512" s="309"/>
      <c r="RL512" s="309"/>
      <c r="RM512" s="309"/>
      <c r="RN512" s="309"/>
      <c r="RO512" s="309"/>
      <c r="RP512" s="309"/>
      <c r="RQ512" s="309"/>
      <c r="RR512" s="309"/>
      <c r="RS512" s="309"/>
      <c r="RT512" s="309"/>
      <c r="RU512" s="309"/>
      <c r="RV512" s="309"/>
      <c r="RW512" s="309"/>
      <c r="RX512" s="309"/>
      <c r="RY512" s="309"/>
      <c r="RZ512" s="309"/>
      <c r="SA512" s="309"/>
      <c r="SB512" s="309"/>
      <c r="SC512" s="309"/>
      <c r="SD512" s="309"/>
      <c r="SE512" s="309"/>
      <c r="SF512" s="309"/>
      <c r="SG512" s="309"/>
      <c r="SH512" s="309"/>
      <c r="SI512" s="309"/>
      <c r="SJ512" s="309"/>
      <c r="SK512" s="309"/>
      <c r="SL512" s="309"/>
      <c r="SM512" s="309"/>
      <c r="SN512" s="309"/>
      <c r="SO512" s="309"/>
      <c r="SP512" s="309"/>
      <c r="SQ512" s="309"/>
      <c r="SR512" s="309"/>
      <c r="SS512" s="309"/>
      <c r="ST512" s="309"/>
      <c r="SU512" s="309"/>
      <c r="SV512" s="309"/>
      <c r="SW512" s="309"/>
      <c r="SX512" s="309"/>
      <c r="SY512" s="309"/>
      <c r="SZ512" s="309"/>
      <c r="TA512" s="309"/>
      <c r="TB512" s="309"/>
      <c r="TC512" s="309"/>
      <c r="TD512" s="309"/>
      <c r="TE512" s="309"/>
      <c r="TF512" s="309"/>
      <c r="TG512" s="309"/>
      <c r="TH512" s="309"/>
      <c r="TI512" s="309"/>
      <c r="TJ512" s="309"/>
      <c r="TK512" s="309"/>
      <c r="TL512" s="309"/>
      <c r="TM512" s="309"/>
      <c r="TN512" s="309"/>
      <c r="TO512" s="309"/>
      <c r="TP512" s="309"/>
      <c r="TQ512" s="309"/>
      <c r="TR512" s="309"/>
      <c r="TS512" s="309"/>
      <c r="TT512" s="309"/>
      <c r="TU512" s="309"/>
      <c r="TV512" s="309"/>
      <c r="TW512" s="309"/>
      <c r="TX512" s="309"/>
      <c r="TY512" s="309"/>
      <c r="TZ512" s="309"/>
      <c r="UA512" s="309"/>
      <c r="UB512" s="309"/>
      <c r="UC512" s="309"/>
      <c r="UD512" s="309"/>
      <c r="UE512" s="309"/>
      <c r="UF512" s="309"/>
      <c r="UG512" s="309"/>
      <c r="UH512" s="309"/>
      <c r="UI512" s="309"/>
      <c r="UJ512" s="309"/>
      <c r="UK512" s="309"/>
      <c r="UL512" s="309"/>
      <c r="UM512" s="309"/>
      <c r="UN512" s="309"/>
      <c r="UO512" s="309"/>
      <c r="UP512" s="309"/>
      <c r="UQ512" s="309"/>
      <c r="UR512" s="309"/>
      <c r="US512" s="309"/>
      <c r="UT512" s="309"/>
      <c r="UU512" s="309"/>
      <c r="UV512" s="309"/>
      <c r="UW512" s="309"/>
      <c r="UX512" s="309"/>
      <c r="UY512" s="309"/>
      <c r="UZ512" s="309"/>
      <c r="VA512" s="309"/>
      <c r="VB512" s="309"/>
      <c r="VC512" s="309"/>
      <c r="VD512" s="309"/>
      <c r="VE512" s="309"/>
      <c r="VF512" s="309"/>
      <c r="VG512" s="309"/>
      <c r="VH512" s="309"/>
      <c r="VI512" s="309"/>
      <c r="VJ512" s="309"/>
      <c r="VK512" s="309"/>
      <c r="VL512" s="309"/>
      <c r="VM512" s="309"/>
      <c r="VN512" s="309"/>
      <c r="VO512" s="309"/>
      <c r="VP512" s="309"/>
      <c r="VQ512" s="309"/>
      <c r="VR512" s="309"/>
      <c r="VS512" s="309"/>
      <c r="VT512" s="309"/>
      <c r="VU512" s="309"/>
      <c r="VV512" s="309"/>
      <c r="VW512" s="309"/>
      <c r="VX512" s="309"/>
      <c r="VY512" s="309"/>
      <c r="VZ512" s="309"/>
      <c r="WA512" s="309"/>
      <c r="WB512" s="309"/>
      <c r="WC512" s="309"/>
      <c r="WD512" s="309"/>
      <c r="WE512" s="309"/>
      <c r="WF512" s="309"/>
      <c r="WG512" s="309"/>
      <c r="WH512" s="309"/>
      <c r="WI512" s="309"/>
      <c r="WJ512" s="309"/>
      <c r="WK512" s="309"/>
      <c r="WL512" s="309"/>
      <c r="WM512" s="309"/>
      <c r="WN512" s="309"/>
      <c r="WO512" s="309"/>
      <c r="WP512" s="309"/>
      <c r="WQ512" s="309"/>
      <c r="WR512" s="309"/>
      <c r="WS512" s="309"/>
      <c r="WT512" s="309"/>
      <c r="WU512" s="309"/>
      <c r="WV512" s="309"/>
      <c r="WW512" s="309"/>
      <c r="WX512" s="309"/>
      <c r="WY512" s="309"/>
      <c r="WZ512" s="309"/>
      <c r="XA512" s="309"/>
      <c r="XB512" s="309"/>
      <c r="XC512" s="309"/>
      <c r="XD512" s="309"/>
      <c r="XE512" s="309"/>
      <c r="XF512" s="309"/>
      <c r="XG512" s="309"/>
      <c r="XH512" s="309"/>
      <c r="XI512" s="309"/>
      <c r="XJ512" s="309"/>
      <c r="XK512" s="309"/>
      <c r="XL512" s="309"/>
      <c r="XM512" s="309"/>
      <c r="XN512" s="309"/>
      <c r="XO512" s="309"/>
      <c r="XP512" s="309"/>
      <c r="XQ512" s="309"/>
      <c r="XR512" s="309"/>
      <c r="XS512" s="309"/>
      <c r="XT512" s="309"/>
      <c r="XU512" s="309"/>
      <c r="XV512" s="309"/>
      <c r="XW512" s="309"/>
      <c r="XX512" s="309"/>
      <c r="XY512" s="309"/>
      <c r="XZ512" s="309"/>
      <c r="YA512" s="309"/>
      <c r="YB512" s="309"/>
      <c r="YC512" s="309"/>
      <c r="YD512" s="309"/>
      <c r="YE512" s="309"/>
      <c r="YF512" s="309"/>
      <c r="YG512" s="309"/>
      <c r="YH512" s="309"/>
      <c r="YI512" s="309"/>
      <c r="YJ512" s="309"/>
      <c r="YK512" s="309"/>
      <c r="YL512" s="309"/>
      <c r="YM512" s="309"/>
      <c r="YN512" s="309"/>
      <c r="YO512" s="309"/>
      <c r="YP512" s="309"/>
      <c r="YQ512" s="309"/>
      <c r="YR512" s="309"/>
      <c r="YS512" s="309"/>
      <c r="YT512" s="309"/>
      <c r="YU512" s="309"/>
      <c r="YV512" s="309"/>
      <c r="YW512" s="309"/>
      <c r="YX512" s="309"/>
      <c r="YY512" s="309"/>
      <c r="YZ512" s="309"/>
      <c r="ZA512" s="309"/>
      <c r="ZB512" s="309"/>
      <c r="ZC512" s="309"/>
      <c r="ZD512" s="309"/>
      <c r="ZE512" s="309"/>
      <c r="ZF512" s="309"/>
      <c r="ZG512" s="309"/>
      <c r="ZH512" s="309"/>
      <c r="ZI512" s="309"/>
      <c r="ZJ512" s="309"/>
      <c r="ZK512" s="309"/>
      <c r="ZL512" s="309"/>
      <c r="ZM512" s="309"/>
      <c r="ZN512" s="309"/>
      <c r="ZO512" s="309"/>
      <c r="ZP512" s="309"/>
      <c r="ZQ512" s="309"/>
      <c r="ZR512" s="309"/>
      <c r="ZS512" s="309"/>
      <c r="ZT512" s="309"/>
      <c r="ZU512" s="309"/>
      <c r="ZV512" s="309"/>
      <c r="ZW512" s="309"/>
      <c r="ZX512" s="309"/>
      <c r="ZY512" s="309"/>
      <c r="ZZ512" s="309"/>
      <c r="AAA512" s="309"/>
      <c r="AAB512" s="309"/>
      <c r="AAC512" s="309"/>
      <c r="AAD512" s="309"/>
      <c r="AAE512" s="309"/>
      <c r="AAF512" s="309"/>
      <c r="AAG512" s="309"/>
      <c r="AAH512" s="309"/>
      <c r="AAI512" s="309"/>
      <c r="AAJ512" s="309"/>
      <c r="AAK512" s="309"/>
      <c r="AAL512" s="309"/>
      <c r="AAM512" s="309"/>
      <c r="AAN512" s="309"/>
      <c r="AAO512" s="309"/>
      <c r="AAP512" s="309"/>
      <c r="AAQ512" s="309"/>
      <c r="AAR512" s="309"/>
      <c r="AAS512" s="309"/>
      <c r="AAT512" s="309"/>
      <c r="AAU512" s="309"/>
      <c r="AAV512" s="309"/>
      <c r="AAW512" s="309"/>
      <c r="AAX512" s="309"/>
      <c r="AAY512" s="309"/>
      <c r="AAZ512" s="309"/>
      <c r="ABA512" s="309"/>
      <c r="ABB512" s="309"/>
      <c r="ABC512" s="309"/>
      <c r="ABD512" s="309"/>
      <c r="ABE512" s="309"/>
      <c r="ABF512" s="309"/>
      <c r="ABG512" s="309"/>
      <c r="ABH512" s="309"/>
      <c r="ABI512" s="309"/>
      <c r="ABJ512" s="309"/>
      <c r="ABK512" s="309"/>
      <c r="ABL512" s="309"/>
      <c r="ABM512" s="309"/>
      <c r="ABN512" s="309"/>
      <c r="ABO512" s="309"/>
      <c r="ABP512" s="309"/>
      <c r="ABQ512" s="309"/>
      <c r="ABR512" s="309"/>
      <c r="ABS512" s="309"/>
      <c r="ABT512" s="309"/>
      <c r="ABU512" s="309"/>
      <c r="ABV512" s="309"/>
      <c r="ABW512" s="309"/>
      <c r="ABX512" s="309"/>
      <c r="ABY512" s="309"/>
      <c r="ABZ512" s="309"/>
      <c r="ACA512" s="309"/>
      <c r="ACB512" s="309"/>
      <c r="ACC512" s="309"/>
      <c r="ACD512" s="309"/>
      <c r="ACE512" s="309"/>
      <c r="ACF512" s="309"/>
      <c r="ACG512" s="309"/>
      <c r="ACH512" s="309"/>
      <c r="ACI512" s="309"/>
      <c r="ACJ512" s="309"/>
      <c r="ACK512" s="309"/>
      <c r="ACL512" s="309"/>
      <c r="ACM512" s="309"/>
      <c r="ACN512" s="309"/>
      <c r="ACO512" s="309"/>
      <c r="ACP512" s="309"/>
      <c r="ACQ512" s="309"/>
      <c r="ACR512" s="309"/>
      <c r="ACS512" s="309"/>
      <c r="ACT512" s="309"/>
      <c r="ACU512" s="309"/>
      <c r="ACV512" s="309"/>
      <c r="ACW512" s="309"/>
      <c r="ACX512" s="309"/>
      <c r="ACY512" s="309"/>
      <c r="ACZ512" s="309"/>
      <c r="ADA512" s="309"/>
      <c r="ADB512" s="309"/>
      <c r="ADC512" s="309"/>
      <c r="ADD512" s="309"/>
      <c r="ADE512" s="309"/>
      <c r="ADF512" s="309"/>
      <c r="ADG512" s="309"/>
      <c r="ADH512" s="309"/>
      <c r="ADI512" s="309"/>
      <c r="ADJ512" s="309"/>
      <c r="ADK512" s="309"/>
      <c r="ADL512" s="309"/>
      <c r="ADM512" s="309"/>
      <c r="ADN512" s="309"/>
      <c r="ADO512" s="309"/>
      <c r="ADP512" s="309"/>
      <c r="ADQ512" s="309"/>
      <c r="ADR512" s="309"/>
      <c r="ADS512" s="309"/>
      <c r="ADT512" s="309"/>
      <c r="ADU512" s="309"/>
      <c r="ADV512" s="309"/>
      <c r="ADW512" s="309"/>
      <c r="ADX512" s="309"/>
      <c r="ADY512" s="309"/>
      <c r="ADZ512" s="309"/>
      <c r="AEA512" s="309"/>
      <c r="AEB512" s="309"/>
      <c r="AEC512" s="309"/>
      <c r="AED512" s="309"/>
      <c r="AEE512" s="309"/>
      <c r="AEF512" s="309"/>
      <c r="AEG512" s="309"/>
      <c r="AEH512" s="309"/>
      <c r="AEI512" s="309"/>
      <c r="AEJ512" s="309"/>
      <c r="AEK512" s="309"/>
      <c r="AEL512" s="309"/>
      <c r="AEM512" s="309"/>
      <c r="AEN512" s="309"/>
      <c r="AEO512" s="309"/>
      <c r="AEP512" s="309"/>
      <c r="AEQ512" s="309"/>
      <c r="AER512" s="309"/>
      <c r="AES512" s="309"/>
      <c r="AET512" s="309"/>
      <c r="AEU512" s="309"/>
      <c r="AEV512" s="309"/>
      <c r="AEW512" s="309"/>
      <c r="AEX512" s="309"/>
      <c r="AEY512" s="309"/>
      <c r="AEZ512" s="309"/>
      <c r="AFA512" s="309"/>
      <c r="AFB512" s="309"/>
      <c r="AFC512" s="309"/>
      <c r="AFD512" s="309"/>
      <c r="AFE512" s="309"/>
      <c r="AFF512" s="309"/>
      <c r="AFG512" s="309"/>
      <c r="AFH512" s="309"/>
      <c r="AFI512" s="309"/>
      <c r="AFJ512" s="309"/>
      <c r="AFK512" s="309"/>
      <c r="AFL512" s="309"/>
      <c r="AFM512" s="309"/>
      <c r="AFN512" s="309"/>
      <c r="AFO512" s="309"/>
      <c r="AFP512" s="309"/>
      <c r="AFQ512" s="309"/>
      <c r="AFR512" s="309"/>
      <c r="AFS512" s="309"/>
      <c r="AFT512" s="309"/>
      <c r="AFU512" s="309"/>
      <c r="AFV512" s="309"/>
      <c r="AFW512" s="309"/>
      <c r="AFX512" s="309"/>
      <c r="AFY512" s="309"/>
      <c r="AFZ512" s="309"/>
      <c r="AGA512" s="309"/>
      <c r="AGB512" s="309"/>
      <c r="AGC512" s="309"/>
      <c r="AGD512" s="309"/>
      <c r="AGE512" s="309"/>
      <c r="AGF512" s="309"/>
      <c r="AGG512" s="309"/>
      <c r="AGH512" s="309"/>
      <c r="AGI512" s="309"/>
      <c r="AGJ512" s="309"/>
      <c r="AGK512" s="309"/>
      <c r="AGL512" s="309"/>
      <c r="AGM512" s="309"/>
      <c r="AGN512" s="309"/>
      <c r="AGO512" s="309"/>
      <c r="AGP512" s="309"/>
      <c r="AGQ512" s="309"/>
      <c r="AGR512" s="309"/>
      <c r="AGS512" s="309"/>
      <c r="AGT512" s="309"/>
      <c r="AGU512" s="309"/>
      <c r="AGV512" s="309"/>
      <c r="AGW512" s="309"/>
      <c r="AGX512" s="309"/>
      <c r="AGY512" s="309"/>
      <c r="AGZ512" s="309"/>
      <c r="AHA512" s="309"/>
      <c r="AHB512" s="309"/>
      <c r="AHC512" s="309"/>
      <c r="AHD512" s="309"/>
      <c r="AHE512" s="309"/>
      <c r="AHF512" s="309"/>
      <c r="AHG512" s="309"/>
      <c r="AHH512" s="309"/>
      <c r="AHI512" s="309"/>
      <c r="AHJ512" s="309"/>
      <c r="AHK512" s="309"/>
      <c r="AHL512" s="309"/>
      <c r="AHM512" s="309"/>
      <c r="AHN512" s="309"/>
      <c r="AHO512" s="309"/>
      <c r="AHP512" s="309"/>
      <c r="AHQ512" s="309"/>
      <c r="AHR512" s="309"/>
      <c r="AHS512" s="309"/>
      <c r="AHT512" s="309"/>
      <c r="AHU512" s="309"/>
      <c r="AHV512" s="309"/>
      <c r="AHW512" s="309"/>
      <c r="AHX512" s="309"/>
      <c r="AHY512" s="309"/>
      <c r="AHZ512" s="309"/>
      <c r="AIA512" s="309"/>
      <c r="AIB512" s="309"/>
      <c r="AIC512" s="309"/>
      <c r="AID512" s="309"/>
      <c r="AIE512" s="309"/>
      <c r="AIF512" s="309"/>
      <c r="AIG512" s="309"/>
      <c r="AIH512" s="309"/>
      <c r="AII512" s="309"/>
      <c r="AIJ512" s="309"/>
      <c r="AIK512" s="309"/>
      <c r="AIL512" s="309"/>
      <c r="AIM512" s="309"/>
      <c r="AIN512" s="309"/>
      <c r="AIO512" s="309"/>
      <c r="AIP512" s="309"/>
      <c r="AIQ512" s="309"/>
      <c r="AIR512" s="309"/>
      <c r="AIS512" s="309"/>
      <c r="AIT512" s="309"/>
      <c r="AIU512" s="309"/>
      <c r="AIV512" s="309"/>
      <c r="AIW512" s="309"/>
      <c r="AIX512" s="309"/>
      <c r="AIY512" s="309"/>
      <c r="AIZ512" s="309"/>
      <c r="AJA512" s="309"/>
      <c r="AJB512" s="309"/>
      <c r="AJC512" s="309"/>
      <c r="AJD512" s="309"/>
      <c r="AJE512" s="309"/>
      <c r="AJF512" s="309"/>
      <c r="AJG512" s="309"/>
      <c r="AJH512" s="309"/>
      <c r="AJI512" s="309"/>
      <c r="AJJ512" s="309"/>
      <c r="AJK512" s="309"/>
      <c r="AJL512" s="309"/>
      <c r="AJM512" s="309"/>
      <c r="AJN512" s="309"/>
      <c r="AJO512" s="309"/>
      <c r="AJP512" s="309"/>
      <c r="AJQ512" s="309"/>
      <c r="AJR512" s="309"/>
      <c r="AJS512" s="309"/>
      <c r="AJT512" s="309"/>
      <c r="AJU512" s="309"/>
      <c r="AJV512" s="309"/>
      <c r="AJW512" s="309"/>
      <c r="AJX512" s="309"/>
      <c r="AJY512" s="309"/>
      <c r="AJZ512" s="309"/>
      <c r="AKA512" s="309"/>
      <c r="AKB512" s="309"/>
      <c r="AKC512" s="309"/>
      <c r="AKD512" s="309"/>
      <c r="AKE512" s="309"/>
      <c r="AKF512" s="309"/>
      <c r="AKG512" s="309"/>
      <c r="AKH512" s="309"/>
      <c r="AKI512" s="309"/>
      <c r="AKJ512" s="309"/>
      <c r="AKK512" s="309"/>
      <c r="AKL512" s="309"/>
      <c r="AKM512" s="309"/>
      <c r="AKN512" s="309"/>
      <c r="AKO512" s="309"/>
      <c r="AKP512" s="309"/>
      <c r="AKQ512" s="309"/>
      <c r="AKR512" s="309"/>
      <c r="AKS512" s="309"/>
      <c r="AKT512" s="309"/>
      <c r="AKU512" s="309"/>
      <c r="AKV512" s="309"/>
      <c r="AKW512" s="309"/>
      <c r="AKX512" s="309"/>
      <c r="AKY512" s="309"/>
      <c r="AKZ512" s="309"/>
      <c r="ALA512" s="309"/>
      <c r="ALB512" s="309"/>
      <c r="ALC512" s="309"/>
      <c r="ALD512" s="309"/>
      <c r="ALE512" s="309"/>
      <c r="ALF512" s="309"/>
      <c r="ALG512" s="309"/>
      <c r="ALH512" s="309"/>
      <c r="ALI512" s="309"/>
      <c r="ALJ512" s="309"/>
      <c r="ALK512" s="309"/>
      <c r="ALL512" s="309"/>
      <c r="ALM512" s="309"/>
      <c r="ALN512" s="309"/>
      <c r="ALO512" s="309"/>
      <c r="ALP512" s="309"/>
      <c r="ALQ512" s="309"/>
      <c r="ALR512" s="309"/>
      <c r="ALS512" s="309"/>
      <c r="ALT512" s="309"/>
      <c r="ALU512" s="309"/>
      <c r="ALV512" s="309"/>
      <c r="ALW512" s="309"/>
      <c r="ALX512" s="309"/>
      <c r="ALY512" s="309"/>
      <c r="ALZ512" s="309"/>
      <c r="AMA512" s="309"/>
      <c r="AMB512" s="309"/>
      <c r="AMC512" s="309"/>
      <c r="AMD512" s="309"/>
      <c r="AME512" s="309"/>
      <c r="AMF512" s="309"/>
      <c r="AMG512" s="309"/>
      <c r="AMH512" s="309"/>
      <c r="AMI512" s="309"/>
      <c r="AMJ512" s="309"/>
      <c r="AMK512" s="309"/>
      <c r="AML512" s="309"/>
      <c r="AMM512" s="309"/>
      <c r="AMN512" s="309"/>
      <c r="AMO512" s="309"/>
      <c r="AMP512" s="309"/>
      <c r="AMQ512" s="309"/>
      <c r="AMR512" s="309"/>
      <c r="AMS512" s="309"/>
      <c r="AMT512" s="309"/>
      <c r="AMU512" s="309"/>
      <c r="AMV512" s="309"/>
      <c r="AMW512" s="309"/>
      <c r="AMX512" s="309"/>
      <c r="AMY512" s="309"/>
      <c r="AMZ512" s="309"/>
      <c r="ANA512" s="309"/>
      <c r="ANB512" s="309"/>
      <c r="ANC512" s="309"/>
      <c r="AND512" s="309"/>
      <c r="ANE512" s="309"/>
      <c r="ANF512" s="309"/>
      <c r="ANG512" s="309"/>
      <c r="ANH512" s="309"/>
      <c r="ANI512" s="309"/>
      <c r="ANJ512" s="309"/>
      <c r="ANK512" s="309"/>
      <c r="ANL512" s="309"/>
      <c r="ANM512" s="309"/>
      <c r="ANN512" s="309"/>
      <c r="ANO512" s="309"/>
      <c r="ANP512" s="309"/>
      <c r="ANQ512" s="309"/>
      <c r="ANR512" s="309"/>
      <c r="ANS512" s="309"/>
      <c r="ANT512" s="309"/>
      <c r="ANU512" s="309"/>
      <c r="ANV512" s="309"/>
      <c r="ANW512" s="309"/>
      <c r="ANX512" s="309"/>
      <c r="ANY512" s="309"/>
      <c r="ANZ512" s="309"/>
      <c r="AOA512" s="309"/>
      <c r="AOB512" s="309"/>
      <c r="AOC512" s="309"/>
      <c r="AOD512" s="309"/>
      <c r="AOE512" s="309"/>
      <c r="AOF512" s="309"/>
      <c r="AOG512" s="309"/>
      <c r="AOH512" s="309"/>
      <c r="AOI512" s="309"/>
      <c r="AOJ512" s="309"/>
      <c r="AOK512" s="309"/>
      <c r="AOL512" s="309"/>
      <c r="AOM512" s="309"/>
      <c r="AON512" s="309"/>
      <c r="AOO512" s="309"/>
      <c r="AOP512" s="309"/>
      <c r="AOQ512" s="309"/>
      <c r="AOR512" s="309"/>
      <c r="AOS512" s="309"/>
      <c r="AOT512" s="309"/>
      <c r="AOU512" s="309"/>
      <c r="AOV512" s="309"/>
      <c r="AOW512" s="309"/>
      <c r="AOX512" s="309"/>
      <c r="AOY512" s="309"/>
      <c r="AOZ512" s="309"/>
      <c r="APA512" s="309"/>
      <c r="APB512" s="309"/>
      <c r="APC512" s="309"/>
      <c r="APD512" s="309"/>
      <c r="APE512" s="309"/>
      <c r="APF512" s="309"/>
      <c r="APG512" s="309"/>
      <c r="APH512" s="309"/>
      <c r="API512" s="309"/>
      <c r="APJ512" s="309"/>
      <c r="APK512" s="309"/>
      <c r="APL512" s="309"/>
      <c r="APM512" s="309"/>
      <c r="APN512" s="309"/>
      <c r="APO512" s="309"/>
      <c r="APP512" s="309"/>
      <c r="APQ512" s="309"/>
      <c r="APR512" s="309"/>
      <c r="APS512" s="309"/>
      <c r="APT512" s="309"/>
      <c r="APU512" s="309"/>
      <c r="APV512" s="309"/>
      <c r="APW512" s="309"/>
      <c r="APX512" s="309"/>
      <c r="APY512" s="309"/>
      <c r="APZ512" s="309"/>
      <c r="AQA512" s="309"/>
      <c r="AQB512" s="309"/>
      <c r="AQC512" s="309"/>
      <c r="AQD512" s="309"/>
      <c r="AQE512" s="309"/>
      <c r="AQF512" s="309"/>
      <c r="AQG512" s="309"/>
      <c r="AQH512" s="309"/>
      <c r="AQI512" s="309"/>
      <c r="AQJ512" s="309"/>
      <c r="AQK512" s="309"/>
      <c r="AQL512" s="309"/>
      <c r="AQM512" s="309"/>
      <c r="AQN512" s="309"/>
      <c r="AQO512" s="309"/>
      <c r="AQP512" s="309"/>
      <c r="AQQ512" s="309"/>
      <c r="AQR512" s="309"/>
      <c r="AQS512" s="309"/>
      <c r="AQT512" s="309"/>
      <c r="AQU512" s="309"/>
      <c r="AQV512" s="309"/>
      <c r="AQW512" s="309"/>
      <c r="AQX512" s="309"/>
      <c r="AQY512" s="309"/>
      <c r="AQZ512" s="309"/>
      <c r="ARA512" s="309"/>
      <c r="ARB512" s="309"/>
      <c r="ARC512" s="309"/>
      <c r="ARD512" s="309"/>
      <c r="ARE512" s="309"/>
      <c r="ARF512" s="309"/>
      <c r="ARG512" s="309"/>
      <c r="ARH512" s="309"/>
      <c r="ARI512" s="309"/>
      <c r="ARJ512" s="309"/>
      <c r="ARK512" s="309"/>
      <c r="ARL512" s="309"/>
      <c r="ARM512" s="309"/>
      <c r="ARN512" s="309"/>
      <c r="ARO512" s="309"/>
      <c r="ARP512" s="309"/>
      <c r="ARQ512" s="309"/>
      <c r="ARR512" s="309"/>
      <c r="ARS512" s="309"/>
      <c r="ART512" s="309"/>
      <c r="ARU512" s="309"/>
      <c r="ARV512" s="309"/>
      <c r="ARW512" s="309"/>
      <c r="ARX512" s="309"/>
      <c r="ARY512" s="309"/>
      <c r="ARZ512" s="309"/>
      <c r="ASA512" s="309"/>
      <c r="ASB512" s="309"/>
      <c r="ASC512" s="309"/>
      <c r="ASD512" s="309"/>
      <c r="ASE512" s="309"/>
      <c r="ASF512" s="309"/>
      <c r="ASG512" s="309"/>
      <c r="ASH512" s="309"/>
      <c r="ASI512" s="309"/>
      <c r="ASJ512" s="309"/>
      <c r="ASK512" s="309"/>
      <c r="ASL512" s="309"/>
      <c r="ASM512" s="309"/>
      <c r="ASN512" s="309"/>
      <c r="ASO512" s="309"/>
      <c r="ASP512" s="309"/>
      <c r="ASQ512" s="309"/>
      <c r="ASR512" s="309"/>
      <c r="ASS512" s="309"/>
      <c r="AST512" s="309"/>
      <c r="ASU512" s="309"/>
      <c r="ASV512" s="309"/>
      <c r="ASW512" s="309"/>
      <c r="ASX512" s="309"/>
      <c r="ASY512" s="309"/>
      <c r="ASZ512" s="309"/>
      <c r="ATA512" s="309"/>
      <c r="ATB512" s="309"/>
      <c r="ATC512" s="309"/>
      <c r="ATD512" s="309"/>
      <c r="ATE512" s="309"/>
      <c r="ATF512" s="309"/>
      <c r="ATG512" s="309"/>
      <c r="ATH512" s="309"/>
      <c r="ATI512" s="309"/>
      <c r="ATJ512" s="309"/>
      <c r="ATK512" s="309"/>
      <c r="ATL512" s="309"/>
      <c r="ATM512" s="309"/>
      <c r="ATN512" s="309"/>
      <c r="ATO512" s="309"/>
      <c r="ATP512" s="309"/>
      <c r="ATQ512" s="309"/>
      <c r="ATR512" s="309"/>
      <c r="ATS512" s="309"/>
      <c r="ATT512" s="309"/>
      <c r="ATU512" s="309"/>
      <c r="ATV512" s="309"/>
      <c r="ATW512" s="309"/>
      <c r="ATX512" s="309"/>
      <c r="ATY512" s="309"/>
      <c r="ATZ512" s="309"/>
      <c r="AUA512" s="309"/>
      <c r="AUB512" s="309"/>
      <c r="AUC512" s="309"/>
      <c r="AUD512" s="309"/>
      <c r="AUE512" s="309"/>
      <c r="AUF512" s="309"/>
      <c r="AUG512" s="309"/>
      <c r="AUH512" s="309"/>
      <c r="AUI512" s="309"/>
      <c r="AUJ512" s="309"/>
      <c r="AUK512" s="309"/>
      <c r="AUL512" s="309"/>
      <c r="AUM512" s="309"/>
      <c r="AUN512" s="309"/>
      <c r="AUO512" s="309"/>
      <c r="AUP512" s="309"/>
      <c r="AUQ512" s="309"/>
      <c r="AUR512" s="309"/>
      <c r="AUS512" s="309"/>
      <c r="AUT512" s="309"/>
      <c r="AUU512" s="309"/>
      <c r="AUV512" s="309"/>
      <c r="AUW512" s="309"/>
      <c r="AUX512" s="309"/>
      <c r="AUY512" s="309"/>
      <c r="AUZ512" s="309"/>
      <c r="AVA512" s="309"/>
      <c r="AVB512" s="309"/>
      <c r="AVC512" s="309"/>
      <c r="AVD512" s="309"/>
      <c r="AVE512" s="309"/>
      <c r="AVF512" s="309"/>
      <c r="AVG512" s="309"/>
      <c r="AVH512" s="309"/>
      <c r="AVI512" s="309"/>
      <c r="AVJ512" s="309"/>
      <c r="AVK512" s="309"/>
      <c r="AVL512" s="309"/>
      <c r="AVM512" s="309"/>
      <c r="AVN512" s="309"/>
      <c r="AVO512" s="309"/>
      <c r="AVP512" s="309"/>
      <c r="AVQ512" s="309"/>
      <c r="AVR512" s="309"/>
      <c r="AVS512" s="309"/>
      <c r="AVT512" s="309"/>
      <c r="AVU512" s="309"/>
      <c r="AVV512" s="309"/>
      <c r="AVW512" s="309"/>
      <c r="AVX512" s="309"/>
      <c r="AVY512" s="309"/>
      <c r="AVZ512" s="309"/>
      <c r="AWA512" s="309"/>
      <c r="AWB512" s="309"/>
      <c r="AWC512" s="309"/>
      <c r="AWD512" s="309"/>
      <c r="AWE512" s="309"/>
      <c r="AWF512" s="309"/>
      <c r="AWG512" s="309"/>
      <c r="AWH512" s="309"/>
      <c r="AWI512" s="309"/>
      <c r="AWJ512" s="309"/>
      <c r="AWK512" s="309"/>
      <c r="AWL512" s="309"/>
      <c r="AWM512" s="309"/>
      <c r="AWN512" s="309"/>
      <c r="AWO512" s="309"/>
      <c r="AWP512" s="309"/>
      <c r="AWQ512" s="309"/>
      <c r="AWR512" s="309"/>
      <c r="AWS512" s="309"/>
      <c r="AWT512" s="309"/>
      <c r="AWU512" s="309"/>
      <c r="AWV512" s="309"/>
      <c r="AWW512" s="309"/>
      <c r="AWX512" s="309"/>
      <c r="AWY512" s="309"/>
      <c r="AWZ512" s="309"/>
      <c r="AXA512" s="309"/>
      <c r="AXB512" s="309"/>
      <c r="AXC512" s="309"/>
      <c r="AXD512" s="309"/>
      <c r="AXE512" s="309"/>
      <c r="AXF512" s="309"/>
      <c r="AXG512" s="309"/>
      <c r="AXH512" s="309"/>
      <c r="AXI512" s="309"/>
      <c r="AXJ512" s="309"/>
      <c r="AXK512" s="309"/>
      <c r="AXL512" s="309"/>
      <c r="AXM512" s="309"/>
      <c r="AXN512" s="309"/>
      <c r="AXO512" s="309"/>
      <c r="AXP512" s="309"/>
      <c r="AXQ512" s="309"/>
      <c r="AXR512" s="309"/>
      <c r="AXS512" s="309"/>
      <c r="AXT512" s="309"/>
      <c r="AXU512" s="309"/>
      <c r="AXV512" s="309"/>
      <c r="AXW512" s="309"/>
      <c r="AXX512" s="309"/>
      <c r="AXY512" s="309"/>
      <c r="AXZ512" s="309"/>
      <c r="AYA512" s="309"/>
      <c r="AYB512" s="309"/>
      <c r="AYC512" s="309"/>
      <c r="AYD512" s="309"/>
      <c r="AYE512" s="309"/>
      <c r="AYF512" s="309"/>
      <c r="AYG512" s="309"/>
      <c r="AYH512" s="309"/>
      <c r="AYI512" s="309"/>
      <c r="AYJ512" s="309"/>
      <c r="AYK512" s="309"/>
      <c r="AYL512" s="309"/>
      <c r="AYM512" s="309"/>
      <c r="AYN512" s="309"/>
      <c r="AYO512" s="309"/>
      <c r="AYP512" s="309"/>
      <c r="AYQ512" s="309"/>
      <c r="AYR512" s="309"/>
      <c r="AYS512" s="309"/>
      <c r="AYT512" s="309"/>
      <c r="AYU512" s="309"/>
      <c r="AYV512" s="309"/>
      <c r="AYW512" s="309"/>
      <c r="AYX512" s="309"/>
      <c r="AYY512" s="309"/>
      <c r="AYZ512" s="309"/>
      <c r="AZA512" s="309"/>
      <c r="AZB512" s="309"/>
      <c r="AZC512" s="309"/>
      <c r="AZD512" s="309"/>
      <c r="AZE512" s="309"/>
      <c r="AZF512" s="309"/>
      <c r="AZG512" s="309"/>
      <c r="AZH512" s="309"/>
      <c r="AZI512" s="309"/>
      <c r="AZJ512" s="309"/>
      <c r="AZK512" s="309"/>
      <c r="AZL512" s="309"/>
      <c r="AZM512" s="309"/>
      <c r="AZN512" s="309"/>
      <c r="AZO512" s="309"/>
      <c r="AZP512" s="309"/>
      <c r="AZQ512" s="309"/>
      <c r="AZR512" s="309"/>
      <c r="AZS512" s="309"/>
      <c r="AZT512" s="309"/>
      <c r="AZU512" s="309"/>
      <c r="AZV512" s="309"/>
      <c r="AZW512" s="309"/>
      <c r="AZX512" s="309"/>
      <c r="AZY512" s="309"/>
      <c r="AZZ512" s="309"/>
      <c r="BAA512" s="309"/>
      <c r="BAB512" s="309"/>
      <c r="BAC512" s="309"/>
      <c r="BAD512" s="309"/>
      <c r="BAE512" s="309"/>
      <c r="BAF512" s="309"/>
      <c r="BAG512" s="309"/>
      <c r="BAH512" s="309"/>
      <c r="BAI512" s="309"/>
      <c r="BAJ512" s="309"/>
      <c r="BAK512" s="309"/>
      <c r="BAL512" s="309"/>
      <c r="BAM512" s="309"/>
      <c r="BAN512" s="309"/>
      <c r="BAO512" s="309"/>
      <c r="BAP512" s="309"/>
      <c r="BAQ512" s="309"/>
      <c r="BAR512" s="309"/>
      <c r="BAS512" s="309"/>
      <c r="BAT512" s="309"/>
      <c r="BAU512" s="309"/>
      <c r="BAV512" s="309"/>
      <c r="BAW512" s="309"/>
      <c r="BAX512" s="309"/>
      <c r="BAY512" s="309"/>
      <c r="BAZ512" s="309"/>
      <c r="BBA512" s="309"/>
      <c r="BBB512" s="309"/>
      <c r="BBC512" s="309"/>
      <c r="BBD512" s="309"/>
      <c r="BBE512" s="309"/>
      <c r="BBF512" s="309"/>
      <c r="BBG512" s="309"/>
      <c r="BBH512" s="309"/>
      <c r="BBI512" s="309"/>
      <c r="BBJ512" s="309"/>
      <c r="BBK512" s="309"/>
      <c r="BBL512" s="309"/>
      <c r="BBM512" s="309"/>
      <c r="BBN512" s="309"/>
      <c r="BBO512" s="309"/>
      <c r="BBP512" s="309"/>
      <c r="BBQ512" s="309"/>
      <c r="BBR512" s="309"/>
      <c r="BBS512" s="309"/>
      <c r="BBT512" s="309"/>
      <c r="BBU512" s="309"/>
      <c r="BBV512" s="309"/>
      <c r="BBW512" s="309"/>
      <c r="BBX512" s="309"/>
      <c r="BBY512" s="309"/>
      <c r="BBZ512" s="309"/>
      <c r="BCA512" s="309"/>
      <c r="BCB512" s="309"/>
      <c r="BCC512" s="309"/>
      <c r="BCD512" s="309"/>
      <c r="BCE512" s="309"/>
      <c r="BCF512" s="309"/>
      <c r="BCG512" s="309"/>
      <c r="BCH512" s="309"/>
      <c r="BCI512" s="309"/>
      <c r="BCJ512" s="309"/>
      <c r="BCK512" s="309"/>
      <c r="BCL512" s="309"/>
      <c r="BCM512" s="309"/>
      <c r="BCN512" s="309"/>
      <c r="BCO512" s="309"/>
      <c r="BCP512" s="309"/>
      <c r="BCQ512" s="309"/>
      <c r="BCR512" s="309"/>
      <c r="BCS512" s="309"/>
      <c r="BCT512" s="309"/>
      <c r="BCU512" s="309"/>
      <c r="BCV512" s="309"/>
      <c r="BCW512" s="309"/>
      <c r="BCX512" s="309"/>
      <c r="BCY512" s="309"/>
      <c r="BCZ512" s="309"/>
      <c r="BDA512" s="309"/>
      <c r="BDB512" s="309"/>
      <c r="BDC512" s="309"/>
      <c r="BDD512" s="309"/>
      <c r="BDE512" s="309"/>
      <c r="BDF512" s="309"/>
      <c r="BDG512" s="309"/>
      <c r="BDH512" s="309"/>
      <c r="BDI512" s="309"/>
      <c r="BDJ512" s="309"/>
      <c r="BDK512" s="309"/>
      <c r="BDL512" s="309"/>
      <c r="BDM512" s="309"/>
      <c r="BDN512" s="309"/>
      <c r="BDO512" s="309"/>
      <c r="BDP512" s="309"/>
      <c r="BDQ512" s="309"/>
      <c r="BDR512" s="309"/>
      <c r="BDS512" s="309"/>
      <c r="BDT512" s="309"/>
      <c r="BDU512" s="309"/>
      <c r="BDV512" s="309"/>
      <c r="BDW512" s="309"/>
      <c r="BDX512" s="309"/>
      <c r="BDY512" s="309"/>
      <c r="BDZ512" s="309"/>
      <c r="BEA512" s="309"/>
      <c r="BEB512" s="309"/>
      <c r="BEC512" s="309"/>
      <c r="BED512" s="309"/>
      <c r="BEE512" s="309"/>
      <c r="BEF512" s="309"/>
      <c r="BEG512" s="309"/>
      <c r="BEH512" s="309"/>
      <c r="BEI512" s="309"/>
      <c r="BEJ512" s="309"/>
      <c r="BEK512" s="309"/>
      <c r="BEL512" s="309"/>
      <c r="BEM512" s="309"/>
      <c r="BEN512" s="309"/>
      <c r="BEO512" s="309"/>
      <c r="BEP512" s="309"/>
      <c r="BEQ512" s="309"/>
      <c r="BER512" s="309"/>
      <c r="BES512" s="309"/>
      <c r="BET512" s="309"/>
      <c r="BEU512" s="309"/>
      <c r="BEV512" s="309"/>
      <c r="BEW512" s="309"/>
      <c r="BEX512" s="309"/>
      <c r="BEY512" s="309"/>
      <c r="BEZ512" s="309"/>
      <c r="BFA512" s="309"/>
      <c r="BFB512" s="309"/>
      <c r="BFC512" s="309"/>
      <c r="BFD512" s="309"/>
      <c r="BFE512" s="309"/>
      <c r="BFF512" s="309"/>
      <c r="BFG512" s="309"/>
      <c r="BFH512" s="309"/>
      <c r="BFI512" s="309"/>
      <c r="BFJ512" s="309"/>
      <c r="BFK512" s="309"/>
      <c r="BFL512" s="309"/>
      <c r="BFM512" s="309"/>
      <c r="BFN512" s="309"/>
      <c r="BFO512" s="309"/>
      <c r="BFP512" s="309"/>
      <c r="BFQ512" s="309"/>
      <c r="BFR512" s="309"/>
      <c r="BFS512" s="309"/>
      <c r="BFT512" s="309"/>
      <c r="BFU512" s="309"/>
      <c r="BFV512" s="309"/>
      <c r="BFW512" s="309"/>
      <c r="BFX512" s="309"/>
      <c r="BFY512" s="309"/>
      <c r="BFZ512" s="309"/>
      <c r="BGA512" s="309"/>
      <c r="BGB512" s="309"/>
      <c r="BGC512" s="309"/>
      <c r="BGD512" s="309"/>
      <c r="BGE512" s="309"/>
      <c r="BGF512" s="309"/>
      <c r="BGG512" s="309"/>
      <c r="BGH512" s="309"/>
    </row>
    <row r="513" spans="1:1542" s="18" customFormat="1" ht="14.45" customHeight="1" x14ac:dyDescent="0.25">
      <c r="F513" s="68"/>
      <c r="Y513" s="68"/>
      <c r="AC513" s="309"/>
      <c r="AD513" s="309"/>
      <c r="AE513" s="309"/>
      <c r="AF513" s="309"/>
      <c r="AG513" s="309"/>
      <c r="AH513" s="309"/>
      <c r="AI513" s="309"/>
      <c r="AJ513" s="309"/>
      <c r="AK513" s="309"/>
      <c r="AL513" s="309"/>
      <c r="AM513" s="309"/>
      <c r="AN513" s="309"/>
      <c r="AO513" s="309"/>
      <c r="AP513" s="309"/>
      <c r="AQ513" s="309"/>
      <c r="AR513" s="309"/>
      <c r="AS513" s="309"/>
      <c r="AT513" s="309"/>
      <c r="AU513" s="309"/>
      <c r="AV513" s="309"/>
      <c r="AW513" s="309"/>
      <c r="AX513" s="309"/>
      <c r="AY513" s="309"/>
      <c r="AZ513" s="309"/>
      <c r="BA513" s="309"/>
      <c r="BB513" s="309"/>
      <c r="BC513" s="309"/>
      <c r="BD513" s="309"/>
      <c r="BE513" s="309"/>
      <c r="BF513" s="309"/>
      <c r="BG513" s="309"/>
      <c r="BH513" s="309"/>
      <c r="BI513" s="309"/>
      <c r="BJ513" s="309"/>
      <c r="BK513" s="309"/>
      <c r="BL513" s="309"/>
      <c r="BM513" s="309"/>
      <c r="BN513" s="309"/>
      <c r="BO513" s="309"/>
      <c r="BP513" s="309"/>
      <c r="BQ513" s="309"/>
      <c r="BR513" s="309"/>
      <c r="BS513" s="309"/>
      <c r="BT513" s="309"/>
      <c r="BU513" s="309"/>
      <c r="BV513" s="309"/>
      <c r="BW513" s="309"/>
      <c r="BX513" s="309"/>
      <c r="BY513" s="309"/>
      <c r="BZ513" s="309"/>
      <c r="CA513" s="309"/>
      <c r="CB513" s="309"/>
      <c r="CC513" s="309"/>
      <c r="CD513" s="309"/>
      <c r="CE513" s="309"/>
      <c r="CF513" s="309"/>
      <c r="CG513" s="309"/>
      <c r="CH513" s="309"/>
      <c r="CI513" s="309"/>
      <c r="CJ513" s="309"/>
      <c r="CK513" s="309"/>
      <c r="CL513" s="309"/>
      <c r="CM513" s="309"/>
      <c r="CN513" s="309"/>
      <c r="CO513" s="309"/>
      <c r="CP513" s="309"/>
      <c r="CQ513" s="309"/>
      <c r="CR513" s="309"/>
      <c r="CS513" s="309"/>
      <c r="CT513" s="309"/>
      <c r="CU513" s="309"/>
      <c r="CV513" s="309"/>
      <c r="CW513" s="309"/>
      <c r="CX513" s="309"/>
      <c r="CY513" s="309"/>
      <c r="CZ513" s="309"/>
      <c r="DA513" s="309"/>
      <c r="DB513" s="309"/>
      <c r="DC513" s="309"/>
      <c r="DD513" s="309"/>
      <c r="DE513" s="309"/>
      <c r="DF513" s="309"/>
      <c r="DG513" s="309"/>
      <c r="DH513" s="309"/>
      <c r="DI513" s="309"/>
      <c r="DJ513" s="309"/>
      <c r="DK513" s="309"/>
      <c r="DL513" s="309"/>
      <c r="DM513" s="309"/>
      <c r="DN513" s="309"/>
      <c r="DO513" s="309"/>
      <c r="DP513" s="309"/>
      <c r="DQ513" s="309"/>
      <c r="DR513" s="309"/>
      <c r="DS513" s="309"/>
      <c r="DT513" s="309"/>
      <c r="DU513" s="309"/>
      <c r="DV513" s="309"/>
      <c r="DW513" s="309"/>
      <c r="DX513" s="309"/>
      <c r="DY513" s="309"/>
      <c r="DZ513" s="309"/>
      <c r="EA513" s="309"/>
      <c r="EB513" s="309"/>
      <c r="EC513" s="309"/>
      <c r="ED513" s="309"/>
      <c r="EE513" s="309"/>
      <c r="EF513" s="309"/>
      <c r="EG513" s="309"/>
      <c r="EH513" s="309"/>
      <c r="EI513" s="309"/>
      <c r="EJ513" s="309"/>
      <c r="EK513" s="309"/>
      <c r="EL513" s="309"/>
      <c r="EM513" s="309"/>
      <c r="EN513" s="309"/>
      <c r="EO513" s="309"/>
      <c r="EP513" s="309"/>
      <c r="EQ513" s="309"/>
      <c r="ER513" s="309"/>
      <c r="ES513" s="309"/>
      <c r="ET513" s="309"/>
      <c r="EU513" s="309"/>
      <c r="EV513" s="309"/>
      <c r="EW513" s="309"/>
      <c r="EX513" s="309"/>
      <c r="EY513" s="309"/>
      <c r="EZ513" s="309"/>
      <c r="FA513" s="309"/>
      <c r="FB513" s="309"/>
      <c r="FC513" s="309"/>
      <c r="FD513" s="309"/>
      <c r="FE513" s="309"/>
      <c r="FF513" s="309"/>
      <c r="FG513" s="309"/>
      <c r="FH513" s="309"/>
      <c r="FI513" s="309"/>
      <c r="FJ513" s="309"/>
      <c r="FK513" s="309"/>
      <c r="FL513" s="309"/>
      <c r="FM513" s="309"/>
      <c r="FN513" s="309"/>
      <c r="FO513" s="309"/>
      <c r="FP513" s="309"/>
      <c r="FQ513" s="309"/>
      <c r="FR513" s="309"/>
      <c r="FS513" s="309"/>
      <c r="FT513" s="309"/>
      <c r="FU513" s="309"/>
      <c r="FV513" s="309"/>
      <c r="FW513" s="309"/>
      <c r="FX513" s="309"/>
      <c r="FY513" s="309"/>
      <c r="FZ513" s="309"/>
      <c r="GA513" s="309"/>
      <c r="GB513" s="309"/>
      <c r="GC513" s="309"/>
      <c r="GD513" s="309"/>
      <c r="GE513" s="309"/>
      <c r="GF513" s="309"/>
      <c r="GG513" s="309"/>
      <c r="GH513" s="309"/>
      <c r="GI513" s="309"/>
      <c r="GJ513" s="309"/>
      <c r="GK513" s="309"/>
      <c r="GL513" s="309"/>
      <c r="GM513" s="309"/>
      <c r="GN513" s="309"/>
      <c r="GO513" s="309"/>
      <c r="GP513" s="309"/>
      <c r="GQ513" s="309"/>
      <c r="GR513" s="309"/>
      <c r="GS513" s="309"/>
      <c r="GT513" s="309"/>
      <c r="GU513" s="309"/>
      <c r="GV513" s="309"/>
      <c r="GW513" s="309"/>
      <c r="GX513" s="309"/>
      <c r="GY513" s="309"/>
      <c r="GZ513" s="309"/>
      <c r="HA513" s="309"/>
      <c r="HB513" s="309"/>
      <c r="HC513" s="309"/>
      <c r="HD513" s="309"/>
      <c r="HE513" s="309"/>
      <c r="HF513" s="309"/>
      <c r="HG513" s="309"/>
      <c r="HH513" s="309"/>
      <c r="HI513" s="309"/>
      <c r="HJ513" s="309"/>
      <c r="HK513" s="309"/>
      <c r="HL513" s="309"/>
      <c r="HM513" s="309"/>
      <c r="HN513" s="309"/>
      <c r="HO513" s="309"/>
      <c r="HP513" s="309"/>
      <c r="HQ513" s="309"/>
      <c r="HR513" s="309"/>
      <c r="HS513" s="309"/>
      <c r="HT513" s="309"/>
      <c r="HU513" s="309"/>
      <c r="HV513" s="309"/>
      <c r="HW513" s="309"/>
      <c r="HX513" s="309"/>
      <c r="HY513" s="309"/>
      <c r="HZ513" s="309"/>
      <c r="IA513" s="309"/>
      <c r="IB513" s="309"/>
      <c r="IC513" s="309"/>
      <c r="ID513" s="309"/>
      <c r="IE513" s="309"/>
      <c r="IF513" s="309"/>
      <c r="IG513" s="309"/>
      <c r="IH513" s="309"/>
      <c r="II513" s="309"/>
      <c r="IJ513" s="309"/>
      <c r="IK513" s="309"/>
      <c r="IL513" s="309"/>
      <c r="IM513" s="309"/>
      <c r="IN513" s="309"/>
      <c r="IO513" s="309"/>
      <c r="IP513" s="309"/>
      <c r="IQ513" s="309"/>
      <c r="IR513" s="309"/>
      <c r="IS513" s="309"/>
      <c r="IT513" s="309"/>
      <c r="IU513" s="309"/>
      <c r="IV513" s="309"/>
      <c r="IW513" s="309"/>
      <c r="IX513" s="309"/>
      <c r="IY513" s="309"/>
      <c r="IZ513" s="309"/>
      <c r="JA513" s="309"/>
      <c r="JB513" s="309"/>
      <c r="JC513" s="309"/>
      <c r="JD513" s="309"/>
      <c r="JE513" s="309"/>
      <c r="JF513" s="309"/>
      <c r="JG513" s="309"/>
      <c r="JH513" s="309"/>
      <c r="JI513" s="309"/>
      <c r="JJ513" s="309"/>
      <c r="JK513" s="309"/>
      <c r="JL513" s="309"/>
      <c r="JM513" s="309"/>
      <c r="JN513" s="309"/>
      <c r="JO513" s="309"/>
      <c r="JP513" s="309"/>
      <c r="JQ513" s="309"/>
      <c r="JR513" s="309"/>
      <c r="JS513" s="309"/>
      <c r="JT513" s="309"/>
      <c r="JU513" s="309"/>
      <c r="JV513" s="309"/>
      <c r="JW513" s="309"/>
      <c r="JX513" s="309"/>
      <c r="JY513" s="309"/>
      <c r="JZ513" s="309"/>
      <c r="KA513" s="309"/>
      <c r="KB513" s="309"/>
      <c r="KC513" s="309"/>
      <c r="KD513" s="309"/>
      <c r="KE513" s="309"/>
      <c r="KF513" s="309"/>
      <c r="KG513" s="309"/>
      <c r="KH513" s="309"/>
      <c r="KI513" s="309"/>
      <c r="KJ513" s="309"/>
      <c r="KK513" s="309"/>
      <c r="KL513" s="309"/>
      <c r="KM513" s="309"/>
      <c r="KN513" s="309"/>
      <c r="KO513" s="309"/>
      <c r="KP513" s="309"/>
      <c r="KQ513" s="309"/>
      <c r="KR513" s="309"/>
      <c r="KS513" s="309"/>
      <c r="KT513" s="309"/>
      <c r="KU513" s="309"/>
      <c r="KV513" s="309"/>
      <c r="KW513" s="309"/>
      <c r="KX513" s="309"/>
      <c r="KY513" s="309"/>
      <c r="KZ513" s="309"/>
      <c r="LA513" s="309"/>
      <c r="LB513" s="309"/>
      <c r="LC513" s="309"/>
      <c r="LD513" s="309"/>
      <c r="LE513" s="309"/>
      <c r="LF513" s="309"/>
      <c r="LG513" s="309"/>
      <c r="LH513" s="309"/>
      <c r="LI513" s="309"/>
      <c r="LJ513" s="309"/>
      <c r="LK513" s="309"/>
      <c r="LL513" s="309"/>
      <c r="LM513" s="309"/>
      <c r="LN513" s="309"/>
      <c r="LO513" s="309"/>
      <c r="LP513" s="309"/>
      <c r="LQ513" s="309"/>
      <c r="LR513" s="309"/>
      <c r="LS513" s="309"/>
      <c r="LT513" s="309"/>
      <c r="LU513" s="309"/>
      <c r="LV513" s="309"/>
      <c r="LW513" s="309"/>
      <c r="LX513" s="309"/>
      <c r="LY513" s="309"/>
      <c r="LZ513" s="309"/>
      <c r="MA513" s="309"/>
      <c r="MB513" s="309"/>
      <c r="MC513" s="309"/>
      <c r="MD513" s="309"/>
      <c r="ME513" s="309"/>
      <c r="MF513" s="309"/>
      <c r="MG513" s="309"/>
      <c r="MH513" s="309"/>
      <c r="MI513" s="309"/>
      <c r="MJ513" s="309"/>
      <c r="MK513" s="309"/>
      <c r="ML513" s="309"/>
      <c r="MM513" s="309"/>
      <c r="MN513" s="309"/>
      <c r="MO513" s="309"/>
      <c r="MP513" s="309"/>
      <c r="MQ513" s="309"/>
      <c r="MR513" s="309"/>
      <c r="MS513" s="309"/>
      <c r="MT513" s="309"/>
      <c r="MU513" s="309"/>
      <c r="MV513" s="309"/>
      <c r="MW513" s="309"/>
      <c r="MX513" s="309"/>
      <c r="MY513" s="309"/>
      <c r="MZ513" s="309"/>
      <c r="NA513" s="309"/>
      <c r="NB513" s="309"/>
      <c r="NC513" s="309"/>
      <c r="ND513" s="309"/>
      <c r="NE513" s="309"/>
      <c r="NF513" s="309"/>
      <c r="NG513" s="309"/>
      <c r="NH513" s="309"/>
      <c r="NI513" s="309"/>
      <c r="NJ513" s="309"/>
      <c r="NK513" s="309"/>
      <c r="NL513" s="309"/>
      <c r="NM513" s="309"/>
      <c r="NN513" s="309"/>
      <c r="NO513" s="309"/>
      <c r="NP513" s="309"/>
      <c r="NQ513" s="309"/>
      <c r="NR513" s="309"/>
      <c r="NS513" s="309"/>
      <c r="NT513" s="309"/>
      <c r="NU513" s="309"/>
      <c r="NV513" s="309"/>
      <c r="NW513" s="309"/>
      <c r="NX513" s="309"/>
      <c r="NY513" s="309"/>
      <c r="NZ513" s="309"/>
      <c r="OA513" s="309"/>
      <c r="OB513" s="309"/>
      <c r="OC513" s="309"/>
      <c r="OD513" s="309"/>
      <c r="OE513" s="309"/>
      <c r="OF513" s="309"/>
      <c r="OG513" s="309"/>
      <c r="OH513" s="309"/>
      <c r="OI513" s="309"/>
      <c r="OJ513" s="309"/>
      <c r="OK513" s="309"/>
      <c r="OL513" s="309"/>
      <c r="OM513" s="309"/>
      <c r="ON513" s="309"/>
      <c r="OO513" s="309"/>
      <c r="OP513" s="309"/>
      <c r="OQ513" s="309"/>
      <c r="OR513" s="309"/>
      <c r="OS513" s="309"/>
      <c r="OT513" s="309"/>
      <c r="OU513" s="309"/>
      <c r="OV513" s="309"/>
      <c r="OW513" s="309"/>
      <c r="OX513" s="309"/>
      <c r="OY513" s="309"/>
      <c r="OZ513" s="309"/>
      <c r="PA513" s="309"/>
      <c r="PB513" s="309"/>
      <c r="PC513" s="309"/>
      <c r="PD513" s="309"/>
      <c r="PE513" s="309"/>
      <c r="PF513" s="309"/>
      <c r="PG513" s="309"/>
      <c r="PH513" s="309"/>
      <c r="PI513" s="309"/>
      <c r="PJ513" s="309"/>
      <c r="PK513" s="309"/>
      <c r="PL513" s="309"/>
      <c r="PM513" s="309"/>
      <c r="PN513" s="309"/>
      <c r="PO513" s="309"/>
      <c r="PP513" s="309"/>
      <c r="PQ513" s="309"/>
      <c r="PR513" s="309"/>
      <c r="PS513" s="309"/>
      <c r="PT513" s="309"/>
      <c r="PU513" s="309"/>
      <c r="PV513" s="309"/>
      <c r="PW513" s="309"/>
      <c r="PX513" s="309"/>
      <c r="PY513" s="309"/>
      <c r="PZ513" s="309"/>
      <c r="QA513" s="309"/>
      <c r="QB513" s="309"/>
      <c r="QC513" s="309"/>
      <c r="QD513" s="309"/>
      <c r="QE513" s="309"/>
      <c r="QF513" s="309"/>
      <c r="QG513" s="309"/>
      <c r="QH513" s="309"/>
      <c r="QI513" s="309"/>
      <c r="QJ513" s="309"/>
      <c r="QK513" s="309"/>
      <c r="QL513" s="309"/>
      <c r="QM513" s="309"/>
      <c r="QN513" s="309"/>
      <c r="QO513" s="309"/>
      <c r="QP513" s="309"/>
      <c r="QQ513" s="309"/>
      <c r="QR513" s="309"/>
      <c r="QS513" s="309"/>
      <c r="QT513" s="309"/>
      <c r="QU513" s="309"/>
      <c r="QV513" s="309"/>
      <c r="QW513" s="309"/>
      <c r="QX513" s="309"/>
      <c r="QY513" s="309"/>
      <c r="QZ513" s="309"/>
      <c r="RA513" s="309"/>
      <c r="RB513" s="309"/>
      <c r="RC513" s="309"/>
      <c r="RD513" s="309"/>
      <c r="RE513" s="309"/>
      <c r="RF513" s="309"/>
      <c r="RG513" s="309"/>
      <c r="RH513" s="309"/>
      <c r="RI513" s="309"/>
      <c r="RJ513" s="309"/>
      <c r="RK513" s="309"/>
      <c r="RL513" s="309"/>
      <c r="RM513" s="309"/>
      <c r="RN513" s="309"/>
      <c r="RO513" s="309"/>
      <c r="RP513" s="309"/>
      <c r="RQ513" s="309"/>
      <c r="RR513" s="309"/>
      <c r="RS513" s="309"/>
      <c r="RT513" s="309"/>
      <c r="RU513" s="309"/>
      <c r="RV513" s="309"/>
      <c r="RW513" s="309"/>
      <c r="RX513" s="309"/>
      <c r="RY513" s="309"/>
      <c r="RZ513" s="309"/>
      <c r="SA513" s="309"/>
      <c r="SB513" s="309"/>
      <c r="SC513" s="309"/>
      <c r="SD513" s="309"/>
      <c r="SE513" s="309"/>
      <c r="SF513" s="309"/>
      <c r="SG513" s="309"/>
      <c r="SH513" s="309"/>
      <c r="SI513" s="309"/>
      <c r="SJ513" s="309"/>
      <c r="SK513" s="309"/>
      <c r="SL513" s="309"/>
      <c r="SM513" s="309"/>
      <c r="SN513" s="309"/>
      <c r="SO513" s="309"/>
      <c r="SP513" s="309"/>
      <c r="SQ513" s="309"/>
      <c r="SR513" s="309"/>
      <c r="SS513" s="309"/>
      <c r="ST513" s="309"/>
      <c r="SU513" s="309"/>
      <c r="SV513" s="309"/>
      <c r="SW513" s="309"/>
      <c r="SX513" s="309"/>
      <c r="SY513" s="309"/>
      <c r="SZ513" s="309"/>
      <c r="TA513" s="309"/>
      <c r="TB513" s="309"/>
      <c r="TC513" s="309"/>
      <c r="TD513" s="309"/>
      <c r="TE513" s="309"/>
      <c r="TF513" s="309"/>
      <c r="TG513" s="309"/>
      <c r="TH513" s="309"/>
      <c r="TI513" s="309"/>
      <c r="TJ513" s="309"/>
      <c r="TK513" s="309"/>
      <c r="TL513" s="309"/>
      <c r="TM513" s="309"/>
      <c r="TN513" s="309"/>
      <c r="TO513" s="309"/>
      <c r="TP513" s="309"/>
      <c r="TQ513" s="309"/>
      <c r="TR513" s="309"/>
      <c r="TS513" s="309"/>
      <c r="TT513" s="309"/>
      <c r="TU513" s="309"/>
      <c r="TV513" s="309"/>
      <c r="TW513" s="309"/>
      <c r="TX513" s="309"/>
      <c r="TY513" s="309"/>
      <c r="TZ513" s="309"/>
      <c r="UA513" s="309"/>
      <c r="UB513" s="309"/>
      <c r="UC513" s="309"/>
      <c r="UD513" s="309"/>
      <c r="UE513" s="309"/>
      <c r="UF513" s="309"/>
      <c r="UG513" s="309"/>
      <c r="UH513" s="309"/>
      <c r="UI513" s="309"/>
      <c r="UJ513" s="309"/>
      <c r="UK513" s="309"/>
      <c r="UL513" s="309"/>
      <c r="UM513" s="309"/>
      <c r="UN513" s="309"/>
      <c r="UO513" s="309"/>
      <c r="UP513" s="309"/>
      <c r="UQ513" s="309"/>
      <c r="UR513" s="309"/>
      <c r="US513" s="309"/>
      <c r="UT513" s="309"/>
      <c r="UU513" s="309"/>
      <c r="UV513" s="309"/>
      <c r="UW513" s="309"/>
      <c r="UX513" s="309"/>
      <c r="UY513" s="309"/>
      <c r="UZ513" s="309"/>
      <c r="VA513" s="309"/>
      <c r="VB513" s="309"/>
      <c r="VC513" s="309"/>
      <c r="VD513" s="309"/>
      <c r="VE513" s="309"/>
      <c r="VF513" s="309"/>
      <c r="VG513" s="309"/>
      <c r="VH513" s="309"/>
      <c r="VI513" s="309"/>
      <c r="VJ513" s="309"/>
      <c r="VK513" s="309"/>
      <c r="VL513" s="309"/>
      <c r="VM513" s="309"/>
      <c r="VN513" s="309"/>
      <c r="VO513" s="309"/>
      <c r="VP513" s="309"/>
      <c r="VQ513" s="309"/>
      <c r="VR513" s="309"/>
      <c r="VS513" s="309"/>
      <c r="VT513" s="309"/>
      <c r="VU513" s="309"/>
      <c r="VV513" s="309"/>
      <c r="VW513" s="309"/>
      <c r="VX513" s="309"/>
      <c r="VY513" s="309"/>
      <c r="VZ513" s="309"/>
      <c r="WA513" s="309"/>
      <c r="WB513" s="309"/>
      <c r="WC513" s="309"/>
      <c r="WD513" s="309"/>
      <c r="WE513" s="309"/>
      <c r="WF513" s="309"/>
      <c r="WG513" s="309"/>
      <c r="WH513" s="309"/>
      <c r="WI513" s="309"/>
      <c r="WJ513" s="309"/>
      <c r="WK513" s="309"/>
      <c r="WL513" s="309"/>
      <c r="WM513" s="309"/>
      <c r="WN513" s="309"/>
      <c r="WO513" s="309"/>
      <c r="WP513" s="309"/>
      <c r="WQ513" s="309"/>
      <c r="WR513" s="309"/>
      <c r="WS513" s="309"/>
      <c r="WT513" s="309"/>
      <c r="WU513" s="309"/>
      <c r="WV513" s="309"/>
      <c r="WW513" s="309"/>
      <c r="WX513" s="309"/>
      <c r="WY513" s="309"/>
      <c r="WZ513" s="309"/>
      <c r="XA513" s="309"/>
      <c r="XB513" s="309"/>
      <c r="XC513" s="309"/>
      <c r="XD513" s="309"/>
      <c r="XE513" s="309"/>
      <c r="XF513" s="309"/>
      <c r="XG513" s="309"/>
      <c r="XH513" s="309"/>
      <c r="XI513" s="309"/>
      <c r="XJ513" s="309"/>
      <c r="XK513" s="309"/>
      <c r="XL513" s="309"/>
      <c r="XM513" s="309"/>
      <c r="XN513" s="309"/>
      <c r="XO513" s="309"/>
      <c r="XP513" s="309"/>
      <c r="XQ513" s="309"/>
      <c r="XR513" s="309"/>
      <c r="XS513" s="309"/>
      <c r="XT513" s="309"/>
      <c r="XU513" s="309"/>
      <c r="XV513" s="309"/>
      <c r="XW513" s="309"/>
      <c r="XX513" s="309"/>
      <c r="XY513" s="309"/>
      <c r="XZ513" s="309"/>
      <c r="YA513" s="309"/>
      <c r="YB513" s="309"/>
      <c r="YC513" s="309"/>
      <c r="YD513" s="309"/>
      <c r="YE513" s="309"/>
      <c r="YF513" s="309"/>
      <c r="YG513" s="309"/>
      <c r="YH513" s="309"/>
      <c r="YI513" s="309"/>
      <c r="YJ513" s="309"/>
      <c r="YK513" s="309"/>
      <c r="YL513" s="309"/>
      <c r="YM513" s="309"/>
      <c r="YN513" s="309"/>
      <c r="YO513" s="309"/>
      <c r="YP513" s="309"/>
      <c r="YQ513" s="309"/>
      <c r="YR513" s="309"/>
      <c r="YS513" s="309"/>
      <c r="YT513" s="309"/>
      <c r="YU513" s="309"/>
      <c r="YV513" s="309"/>
      <c r="YW513" s="309"/>
      <c r="YX513" s="309"/>
      <c r="YY513" s="309"/>
      <c r="YZ513" s="309"/>
      <c r="ZA513" s="309"/>
      <c r="ZB513" s="309"/>
      <c r="ZC513" s="309"/>
      <c r="ZD513" s="309"/>
      <c r="ZE513" s="309"/>
      <c r="ZF513" s="309"/>
      <c r="ZG513" s="309"/>
      <c r="ZH513" s="309"/>
      <c r="ZI513" s="309"/>
      <c r="ZJ513" s="309"/>
      <c r="ZK513" s="309"/>
      <c r="ZL513" s="309"/>
      <c r="ZM513" s="309"/>
      <c r="ZN513" s="309"/>
      <c r="ZO513" s="309"/>
      <c r="ZP513" s="309"/>
      <c r="ZQ513" s="309"/>
      <c r="ZR513" s="309"/>
      <c r="ZS513" s="309"/>
      <c r="ZT513" s="309"/>
      <c r="ZU513" s="309"/>
      <c r="ZV513" s="309"/>
      <c r="ZW513" s="309"/>
      <c r="ZX513" s="309"/>
      <c r="ZY513" s="309"/>
      <c r="ZZ513" s="309"/>
      <c r="AAA513" s="309"/>
      <c r="AAB513" s="309"/>
      <c r="AAC513" s="309"/>
      <c r="AAD513" s="309"/>
      <c r="AAE513" s="309"/>
      <c r="AAF513" s="309"/>
      <c r="AAG513" s="309"/>
      <c r="AAH513" s="309"/>
      <c r="AAI513" s="309"/>
      <c r="AAJ513" s="309"/>
      <c r="AAK513" s="309"/>
      <c r="AAL513" s="309"/>
      <c r="AAM513" s="309"/>
      <c r="AAN513" s="309"/>
      <c r="AAO513" s="309"/>
      <c r="AAP513" s="309"/>
      <c r="AAQ513" s="309"/>
      <c r="AAR513" s="309"/>
      <c r="AAS513" s="309"/>
      <c r="AAT513" s="309"/>
      <c r="AAU513" s="309"/>
      <c r="AAV513" s="309"/>
      <c r="AAW513" s="309"/>
      <c r="AAX513" s="309"/>
      <c r="AAY513" s="309"/>
      <c r="AAZ513" s="309"/>
      <c r="ABA513" s="309"/>
      <c r="ABB513" s="309"/>
      <c r="ABC513" s="309"/>
      <c r="ABD513" s="309"/>
      <c r="ABE513" s="309"/>
      <c r="ABF513" s="309"/>
      <c r="ABG513" s="309"/>
      <c r="ABH513" s="309"/>
      <c r="ABI513" s="309"/>
      <c r="ABJ513" s="309"/>
      <c r="ABK513" s="309"/>
      <c r="ABL513" s="309"/>
      <c r="ABM513" s="309"/>
      <c r="ABN513" s="309"/>
      <c r="ABO513" s="309"/>
      <c r="ABP513" s="309"/>
      <c r="ABQ513" s="309"/>
      <c r="ABR513" s="309"/>
      <c r="ABS513" s="309"/>
      <c r="ABT513" s="309"/>
      <c r="ABU513" s="309"/>
      <c r="ABV513" s="309"/>
      <c r="ABW513" s="309"/>
      <c r="ABX513" s="309"/>
      <c r="ABY513" s="309"/>
      <c r="ABZ513" s="309"/>
      <c r="ACA513" s="309"/>
      <c r="ACB513" s="309"/>
      <c r="ACC513" s="309"/>
      <c r="ACD513" s="309"/>
      <c r="ACE513" s="309"/>
      <c r="ACF513" s="309"/>
      <c r="ACG513" s="309"/>
      <c r="ACH513" s="309"/>
      <c r="ACI513" s="309"/>
      <c r="ACJ513" s="309"/>
      <c r="ACK513" s="309"/>
      <c r="ACL513" s="309"/>
      <c r="ACM513" s="309"/>
      <c r="ACN513" s="309"/>
      <c r="ACO513" s="309"/>
      <c r="ACP513" s="309"/>
      <c r="ACQ513" s="309"/>
      <c r="ACR513" s="309"/>
      <c r="ACS513" s="309"/>
      <c r="ACT513" s="309"/>
      <c r="ACU513" s="309"/>
      <c r="ACV513" s="309"/>
      <c r="ACW513" s="309"/>
      <c r="ACX513" s="309"/>
      <c r="ACY513" s="309"/>
      <c r="ACZ513" s="309"/>
      <c r="ADA513" s="309"/>
      <c r="ADB513" s="309"/>
      <c r="ADC513" s="309"/>
      <c r="ADD513" s="309"/>
      <c r="ADE513" s="309"/>
      <c r="ADF513" s="309"/>
      <c r="ADG513" s="309"/>
      <c r="ADH513" s="309"/>
      <c r="ADI513" s="309"/>
      <c r="ADJ513" s="309"/>
      <c r="ADK513" s="309"/>
      <c r="ADL513" s="309"/>
      <c r="ADM513" s="309"/>
      <c r="ADN513" s="309"/>
      <c r="ADO513" s="309"/>
      <c r="ADP513" s="309"/>
      <c r="ADQ513" s="309"/>
      <c r="ADR513" s="309"/>
      <c r="ADS513" s="309"/>
      <c r="ADT513" s="309"/>
      <c r="ADU513" s="309"/>
      <c r="ADV513" s="309"/>
      <c r="ADW513" s="309"/>
      <c r="ADX513" s="309"/>
      <c r="ADY513" s="309"/>
      <c r="ADZ513" s="309"/>
      <c r="AEA513" s="309"/>
      <c r="AEB513" s="309"/>
      <c r="AEC513" s="309"/>
      <c r="AED513" s="309"/>
      <c r="AEE513" s="309"/>
      <c r="AEF513" s="309"/>
      <c r="AEG513" s="309"/>
      <c r="AEH513" s="309"/>
      <c r="AEI513" s="309"/>
      <c r="AEJ513" s="309"/>
      <c r="AEK513" s="309"/>
      <c r="AEL513" s="309"/>
      <c r="AEM513" s="309"/>
      <c r="AEN513" s="309"/>
      <c r="AEO513" s="309"/>
      <c r="AEP513" s="309"/>
      <c r="AEQ513" s="309"/>
      <c r="AER513" s="309"/>
      <c r="AES513" s="309"/>
      <c r="AET513" s="309"/>
      <c r="AEU513" s="309"/>
      <c r="AEV513" s="309"/>
      <c r="AEW513" s="309"/>
      <c r="AEX513" s="309"/>
      <c r="AEY513" s="309"/>
      <c r="AEZ513" s="309"/>
      <c r="AFA513" s="309"/>
      <c r="AFB513" s="309"/>
      <c r="AFC513" s="309"/>
      <c r="AFD513" s="309"/>
      <c r="AFE513" s="309"/>
      <c r="AFF513" s="309"/>
      <c r="AFG513" s="309"/>
      <c r="AFH513" s="309"/>
      <c r="AFI513" s="309"/>
      <c r="AFJ513" s="309"/>
      <c r="AFK513" s="309"/>
      <c r="AFL513" s="309"/>
      <c r="AFM513" s="309"/>
      <c r="AFN513" s="309"/>
      <c r="AFO513" s="309"/>
      <c r="AFP513" s="309"/>
      <c r="AFQ513" s="309"/>
      <c r="AFR513" s="309"/>
      <c r="AFS513" s="309"/>
      <c r="AFT513" s="309"/>
      <c r="AFU513" s="309"/>
      <c r="AFV513" s="309"/>
      <c r="AFW513" s="309"/>
      <c r="AFX513" s="309"/>
      <c r="AFY513" s="309"/>
      <c r="AFZ513" s="309"/>
      <c r="AGA513" s="309"/>
      <c r="AGB513" s="309"/>
      <c r="AGC513" s="309"/>
      <c r="AGD513" s="309"/>
      <c r="AGE513" s="309"/>
      <c r="AGF513" s="309"/>
      <c r="AGG513" s="309"/>
      <c r="AGH513" s="309"/>
      <c r="AGI513" s="309"/>
      <c r="AGJ513" s="309"/>
      <c r="AGK513" s="309"/>
      <c r="AGL513" s="309"/>
      <c r="AGM513" s="309"/>
      <c r="AGN513" s="309"/>
      <c r="AGO513" s="309"/>
      <c r="AGP513" s="309"/>
      <c r="AGQ513" s="309"/>
      <c r="AGR513" s="309"/>
      <c r="AGS513" s="309"/>
      <c r="AGT513" s="309"/>
      <c r="AGU513" s="309"/>
      <c r="AGV513" s="309"/>
      <c r="AGW513" s="309"/>
      <c r="AGX513" s="309"/>
      <c r="AGY513" s="309"/>
      <c r="AGZ513" s="309"/>
      <c r="AHA513" s="309"/>
      <c r="AHB513" s="309"/>
      <c r="AHC513" s="309"/>
      <c r="AHD513" s="309"/>
      <c r="AHE513" s="309"/>
      <c r="AHF513" s="309"/>
      <c r="AHG513" s="309"/>
      <c r="AHH513" s="309"/>
      <c r="AHI513" s="309"/>
      <c r="AHJ513" s="309"/>
      <c r="AHK513" s="309"/>
      <c r="AHL513" s="309"/>
      <c r="AHM513" s="309"/>
      <c r="AHN513" s="309"/>
      <c r="AHO513" s="309"/>
      <c r="AHP513" s="309"/>
      <c r="AHQ513" s="309"/>
      <c r="AHR513" s="309"/>
      <c r="AHS513" s="309"/>
      <c r="AHT513" s="309"/>
      <c r="AHU513" s="309"/>
      <c r="AHV513" s="309"/>
      <c r="AHW513" s="309"/>
      <c r="AHX513" s="309"/>
      <c r="AHY513" s="309"/>
      <c r="AHZ513" s="309"/>
      <c r="AIA513" s="309"/>
      <c r="AIB513" s="309"/>
      <c r="AIC513" s="309"/>
      <c r="AID513" s="309"/>
      <c r="AIE513" s="309"/>
      <c r="AIF513" s="309"/>
      <c r="AIG513" s="309"/>
      <c r="AIH513" s="309"/>
      <c r="AII513" s="309"/>
      <c r="AIJ513" s="309"/>
      <c r="AIK513" s="309"/>
      <c r="AIL513" s="309"/>
      <c r="AIM513" s="309"/>
      <c r="AIN513" s="309"/>
      <c r="AIO513" s="309"/>
      <c r="AIP513" s="309"/>
      <c r="AIQ513" s="309"/>
      <c r="AIR513" s="309"/>
      <c r="AIS513" s="309"/>
      <c r="AIT513" s="309"/>
      <c r="AIU513" s="309"/>
      <c r="AIV513" s="309"/>
      <c r="AIW513" s="309"/>
      <c r="AIX513" s="309"/>
      <c r="AIY513" s="309"/>
      <c r="AIZ513" s="309"/>
      <c r="AJA513" s="309"/>
      <c r="AJB513" s="309"/>
      <c r="AJC513" s="309"/>
      <c r="AJD513" s="309"/>
      <c r="AJE513" s="309"/>
      <c r="AJF513" s="309"/>
      <c r="AJG513" s="309"/>
      <c r="AJH513" s="309"/>
      <c r="AJI513" s="309"/>
      <c r="AJJ513" s="309"/>
      <c r="AJK513" s="309"/>
      <c r="AJL513" s="309"/>
      <c r="AJM513" s="309"/>
      <c r="AJN513" s="309"/>
      <c r="AJO513" s="309"/>
      <c r="AJP513" s="309"/>
      <c r="AJQ513" s="309"/>
      <c r="AJR513" s="309"/>
      <c r="AJS513" s="309"/>
      <c r="AJT513" s="309"/>
      <c r="AJU513" s="309"/>
      <c r="AJV513" s="309"/>
      <c r="AJW513" s="309"/>
      <c r="AJX513" s="309"/>
      <c r="AJY513" s="309"/>
      <c r="AJZ513" s="309"/>
      <c r="AKA513" s="309"/>
      <c r="AKB513" s="309"/>
      <c r="AKC513" s="309"/>
      <c r="AKD513" s="309"/>
      <c r="AKE513" s="309"/>
      <c r="AKF513" s="309"/>
      <c r="AKG513" s="309"/>
      <c r="AKH513" s="309"/>
      <c r="AKI513" s="309"/>
      <c r="AKJ513" s="309"/>
      <c r="AKK513" s="309"/>
      <c r="AKL513" s="309"/>
      <c r="AKM513" s="309"/>
      <c r="AKN513" s="309"/>
      <c r="AKO513" s="309"/>
      <c r="AKP513" s="309"/>
      <c r="AKQ513" s="309"/>
      <c r="AKR513" s="309"/>
      <c r="AKS513" s="309"/>
      <c r="AKT513" s="309"/>
      <c r="AKU513" s="309"/>
      <c r="AKV513" s="309"/>
      <c r="AKW513" s="309"/>
      <c r="AKX513" s="309"/>
      <c r="AKY513" s="309"/>
      <c r="AKZ513" s="309"/>
      <c r="ALA513" s="309"/>
      <c r="ALB513" s="309"/>
      <c r="ALC513" s="309"/>
      <c r="ALD513" s="309"/>
      <c r="ALE513" s="309"/>
      <c r="ALF513" s="309"/>
      <c r="ALG513" s="309"/>
      <c r="ALH513" s="309"/>
      <c r="ALI513" s="309"/>
      <c r="ALJ513" s="309"/>
      <c r="ALK513" s="309"/>
      <c r="ALL513" s="309"/>
      <c r="ALM513" s="309"/>
      <c r="ALN513" s="309"/>
      <c r="ALO513" s="309"/>
      <c r="ALP513" s="309"/>
      <c r="ALQ513" s="309"/>
      <c r="ALR513" s="309"/>
      <c r="ALS513" s="309"/>
      <c r="ALT513" s="309"/>
      <c r="ALU513" s="309"/>
      <c r="ALV513" s="309"/>
      <c r="ALW513" s="309"/>
      <c r="ALX513" s="309"/>
      <c r="ALY513" s="309"/>
      <c r="ALZ513" s="309"/>
      <c r="AMA513" s="309"/>
      <c r="AMB513" s="309"/>
      <c r="AMC513" s="309"/>
      <c r="AMD513" s="309"/>
      <c r="AME513" s="309"/>
      <c r="AMF513" s="309"/>
      <c r="AMG513" s="309"/>
      <c r="AMH513" s="309"/>
      <c r="AMI513" s="309"/>
      <c r="AMJ513" s="309"/>
      <c r="AMK513" s="309"/>
      <c r="AML513" s="309"/>
      <c r="AMM513" s="309"/>
      <c r="AMN513" s="309"/>
      <c r="AMO513" s="309"/>
      <c r="AMP513" s="309"/>
      <c r="AMQ513" s="309"/>
      <c r="AMR513" s="309"/>
      <c r="AMS513" s="309"/>
      <c r="AMT513" s="309"/>
      <c r="AMU513" s="309"/>
      <c r="AMV513" s="309"/>
      <c r="AMW513" s="309"/>
      <c r="AMX513" s="309"/>
      <c r="AMY513" s="309"/>
      <c r="AMZ513" s="309"/>
      <c r="ANA513" s="309"/>
      <c r="ANB513" s="309"/>
      <c r="ANC513" s="309"/>
      <c r="AND513" s="309"/>
      <c r="ANE513" s="309"/>
      <c r="ANF513" s="309"/>
      <c r="ANG513" s="309"/>
      <c r="ANH513" s="309"/>
      <c r="ANI513" s="309"/>
      <c r="ANJ513" s="309"/>
      <c r="ANK513" s="309"/>
      <c r="ANL513" s="309"/>
      <c r="ANM513" s="309"/>
      <c r="ANN513" s="309"/>
      <c r="ANO513" s="309"/>
      <c r="ANP513" s="309"/>
      <c r="ANQ513" s="309"/>
      <c r="ANR513" s="309"/>
      <c r="ANS513" s="309"/>
      <c r="ANT513" s="309"/>
      <c r="ANU513" s="309"/>
      <c r="ANV513" s="309"/>
      <c r="ANW513" s="309"/>
      <c r="ANX513" s="309"/>
      <c r="ANY513" s="309"/>
      <c r="ANZ513" s="309"/>
      <c r="AOA513" s="309"/>
      <c r="AOB513" s="309"/>
      <c r="AOC513" s="309"/>
      <c r="AOD513" s="309"/>
      <c r="AOE513" s="309"/>
      <c r="AOF513" s="309"/>
      <c r="AOG513" s="309"/>
      <c r="AOH513" s="309"/>
      <c r="AOI513" s="309"/>
      <c r="AOJ513" s="309"/>
      <c r="AOK513" s="309"/>
      <c r="AOL513" s="309"/>
      <c r="AOM513" s="309"/>
      <c r="AON513" s="309"/>
      <c r="AOO513" s="309"/>
      <c r="AOP513" s="309"/>
      <c r="AOQ513" s="309"/>
      <c r="AOR513" s="309"/>
      <c r="AOS513" s="309"/>
      <c r="AOT513" s="309"/>
      <c r="AOU513" s="309"/>
      <c r="AOV513" s="309"/>
      <c r="AOW513" s="309"/>
      <c r="AOX513" s="309"/>
      <c r="AOY513" s="309"/>
      <c r="AOZ513" s="309"/>
      <c r="APA513" s="309"/>
      <c r="APB513" s="309"/>
      <c r="APC513" s="309"/>
      <c r="APD513" s="309"/>
      <c r="APE513" s="309"/>
      <c r="APF513" s="309"/>
      <c r="APG513" s="309"/>
      <c r="APH513" s="309"/>
      <c r="API513" s="309"/>
      <c r="APJ513" s="309"/>
      <c r="APK513" s="309"/>
      <c r="APL513" s="309"/>
      <c r="APM513" s="309"/>
      <c r="APN513" s="309"/>
      <c r="APO513" s="309"/>
      <c r="APP513" s="309"/>
      <c r="APQ513" s="309"/>
      <c r="APR513" s="309"/>
      <c r="APS513" s="309"/>
      <c r="APT513" s="309"/>
      <c r="APU513" s="309"/>
      <c r="APV513" s="309"/>
      <c r="APW513" s="309"/>
      <c r="APX513" s="309"/>
      <c r="APY513" s="309"/>
      <c r="APZ513" s="309"/>
      <c r="AQA513" s="309"/>
      <c r="AQB513" s="309"/>
      <c r="AQC513" s="309"/>
      <c r="AQD513" s="309"/>
      <c r="AQE513" s="309"/>
      <c r="AQF513" s="309"/>
      <c r="AQG513" s="309"/>
      <c r="AQH513" s="309"/>
      <c r="AQI513" s="309"/>
      <c r="AQJ513" s="309"/>
      <c r="AQK513" s="309"/>
      <c r="AQL513" s="309"/>
      <c r="AQM513" s="309"/>
      <c r="AQN513" s="309"/>
      <c r="AQO513" s="309"/>
      <c r="AQP513" s="309"/>
      <c r="AQQ513" s="309"/>
      <c r="AQR513" s="309"/>
      <c r="AQS513" s="309"/>
      <c r="AQT513" s="309"/>
      <c r="AQU513" s="309"/>
      <c r="AQV513" s="309"/>
      <c r="AQW513" s="309"/>
      <c r="AQX513" s="309"/>
      <c r="AQY513" s="309"/>
      <c r="AQZ513" s="309"/>
      <c r="ARA513" s="309"/>
      <c r="ARB513" s="309"/>
      <c r="ARC513" s="309"/>
      <c r="ARD513" s="309"/>
      <c r="ARE513" s="309"/>
      <c r="ARF513" s="309"/>
      <c r="ARG513" s="309"/>
      <c r="ARH513" s="309"/>
      <c r="ARI513" s="309"/>
      <c r="ARJ513" s="309"/>
      <c r="ARK513" s="309"/>
      <c r="ARL513" s="309"/>
      <c r="ARM513" s="309"/>
      <c r="ARN513" s="309"/>
      <c r="ARO513" s="309"/>
      <c r="ARP513" s="309"/>
      <c r="ARQ513" s="309"/>
      <c r="ARR513" s="309"/>
      <c r="ARS513" s="309"/>
      <c r="ART513" s="309"/>
      <c r="ARU513" s="309"/>
      <c r="ARV513" s="309"/>
      <c r="ARW513" s="309"/>
      <c r="ARX513" s="309"/>
      <c r="ARY513" s="309"/>
      <c r="ARZ513" s="309"/>
      <c r="ASA513" s="309"/>
      <c r="ASB513" s="309"/>
      <c r="ASC513" s="309"/>
      <c r="ASD513" s="309"/>
      <c r="ASE513" s="309"/>
      <c r="ASF513" s="309"/>
      <c r="ASG513" s="309"/>
      <c r="ASH513" s="309"/>
      <c r="ASI513" s="309"/>
      <c r="ASJ513" s="309"/>
      <c r="ASK513" s="309"/>
      <c r="ASL513" s="309"/>
      <c r="ASM513" s="309"/>
      <c r="ASN513" s="309"/>
      <c r="ASO513" s="309"/>
      <c r="ASP513" s="309"/>
      <c r="ASQ513" s="309"/>
      <c r="ASR513" s="309"/>
      <c r="ASS513" s="309"/>
      <c r="AST513" s="309"/>
      <c r="ASU513" s="309"/>
      <c r="ASV513" s="309"/>
      <c r="ASW513" s="309"/>
      <c r="ASX513" s="309"/>
      <c r="ASY513" s="309"/>
      <c r="ASZ513" s="309"/>
      <c r="ATA513" s="309"/>
      <c r="ATB513" s="309"/>
      <c r="ATC513" s="309"/>
      <c r="ATD513" s="309"/>
      <c r="ATE513" s="309"/>
      <c r="ATF513" s="309"/>
      <c r="ATG513" s="309"/>
      <c r="ATH513" s="309"/>
      <c r="ATI513" s="309"/>
      <c r="ATJ513" s="309"/>
      <c r="ATK513" s="309"/>
      <c r="ATL513" s="309"/>
      <c r="ATM513" s="309"/>
      <c r="ATN513" s="309"/>
      <c r="ATO513" s="309"/>
      <c r="ATP513" s="309"/>
      <c r="ATQ513" s="309"/>
      <c r="ATR513" s="309"/>
      <c r="ATS513" s="309"/>
      <c r="ATT513" s="309"/>
      <c r="ATU513" s="309"/>
      <c r="ATV513" s="309"/>
      <c r="ATW513" s="309"/>
      <c r="ATX513" s="309"/>
      <c r="ATY513" s="309"/>
      <c r="ATZ513" s="309"/>
      <c r="AUA513" s="309"/>
      <c r="AUB513" s="309"/>
      <c r="AUC513" s="309"/>
      <c r="AUD513" s="309"/>
      <c r="AUE513" s="309"/>
      <c r="AUF513" s="309"/>
      <c r="AUG513" s="309"/>
      <c r="AUH513" s="309"/>
      <c r="AUI513" s="309"/>
      <c r="AUJ513" s="309"/>
      <c r="AUK513" s="309"/>
      <c r="AUL513" s="309"/>
      <c r="AUM513" s="309"/>
      <c r="AUN513" s="309"/>
      <c r="AUO513" s="309"/>
      <c r="AUP513" s="309"/>
      <c r="AUQ513" s="309"/>
      <c r="AUR513" s="309"/>
      <c r="AUS513" s="309"/>
      <c r="AUT513" s="309"/>
      <c r="AUU513" s="309"/>
      <c r="AUV513" s="309"/>
      <c r="AUW513" s="309"/>
      <c r="AUX513" s="309"/>
      <c r="AUY513" s="309"/>
      <c r="AUZ513" s="309"/>
      <c r="AVA513" s="309"/>
      <c r="AVB513" s="309"/>
      <c r="AVC513" s="309"/>
      <c r="AVD513" s="309"/>
      <c r="AVE513" s="309"/>
      <c r="AVF513" s="309"/>
      <c r="AVG513" s="309"/>
      <c r="AVH513" s="309"/>
      <c r="AVI513" s="309"/>
      <c r="AVJ513" s="309"/>
      <c r="AVK513" s="309"/>
      <c r="AVL513" s="309"/>
      <c r="AVM513" s="309"/>
      <c r="AVN513" s="309"/>
      <c r="AVO513" s="309"/>
      <c r="AVP513" s="309"/>
      <c r="AVQ513" s="309"/>
      <c r="AVR513" s="309"/>
      <c r="AVS513" s="309"/>
      <c r="AVT513" s="309"/>
      <c r="AVU513" s="309"/>
      <c r="AVV513" s="309"/>
      <c r="AVW513" s="309"/>
      <c r="AVX513" s="309"/>
      <c r="AVY513" s="309"/>
      <c r="AVZ513" s="309"/>
      <c r="AWA513" s="309"/>
      <c r="AWB513" s="309"/>
      <c r="AWC513" s="309"/>
      <c r="AWD513" s="309"/>
      <c r="AWE513" s="309"/>
      <c r="AWF513" s="309"/>
      <c r="AWG513" s="309"/>
      <c r="AWH513" s="309"/>
      <c r="AWI513" s="309"/>
      <c r="AWJ513" s="309"/>
      <c r="AWK513" s="309"/>
      <c r="AWL513" s="309"/>
      <c r="AWM513" s="309"/>
      <c r="AWN513" s="309"/>
      <c r="AWO513" s="309"/>
      <c r="AWP513" s="309"/>
      <c r="AWQ513" s="309"/>
      <c r="AWR513" s="309"/>
      <c r="AWS513" s="309"/>
      <c r="AWT513" s="309"/>
      <c r="AWU513" s="309"/>
      <c r="AWV513" s="309"/>
      <c r="AWW513" s="309"/>
      <c r="AWX513" s="309"/>
      <c r="AWY513" s="309"/>
      <c r="AWZ513" s="309"/>
      <c r="AXA513" s="309"/>
      <c r="AXB513" s="309"/>
      <c r="AXC513" s="309"/>
      <c r="AXD513" s="309"/>
      <c r="AXE513" s="309"/>
      <c r="AXF513" s="309"/>
      <c r="AXG513" s="309"/>
      <c r="AXH513" s="309"/>
      <c r="AXI513" s="309"/>
      <c r="AXJ513" s="309"/>
      <c r="AXK513" s="309"/>
      <c r="AXL513" s="309"/>
      <c r="AXM513" s="309"/>
      <c r="AXN513" s="309"/>
      <c r="AXO513" s="309"/>
      <c r="AXP513" s="309"/>
      <c r="AXQ513" s="309"/>
      <c r="AXR513" s="309"/>
      <c r="AXS513" s="309"/>
      <c r="AXT513" s="309"/>
      <c r="AXU513" s="309"/>
      <c r="AXV513" s="309"/>
      <c r="AXW513" s="309"/>
      <c r="AXX513" s="309"/>
      <c r="AXY513" s="309"/>
      <c r="AXZ513" s="309"/>
      <c r="AYA513" s="309"/>
      <c r="AYB513" s="309"/>
      <c r="AYC513" s="309"/>
      <c r="AYD513" s="309"/>
      <c r="AYE513" s="309"/>
      <c r="AYF513" s="309"/>
      <c r="AYG513" s="309"/>
      <c r="AYH513" s="309"/>
      <c r="AYI513" s="309"/>
      <c r="AYJ513" s="309"/>
      <c r="AYK513" s="309"/>
      <c r="AYL513" s="309"/>
      <c r="AYM513" s="309"/>
      <c r="AYN513" s="309"/>
      <c r="AYO513" s="309"/>
      <c r="AYP513" s="309"/>
      <c r="AYQ513" s="309"/>
      <c r="AYR513" s="309"/>
      <c r="AYS513" s="309"/>
      <c r="AYT513" s="309"/>
      <c r="AYU513" s="309"/>
      <c r="AYV513" s="309"/>
      <c r="AYW513" s="309"/>
      <c r="AYX513" s="309"/>
      <c r="AYY513" s="309"/>
      <c r="AYZ513" s="309"/>
      <c r="AZA513" s="309"/>
      <c r="AZB513" s="309"/>
      <c r="AZC513" s="309"/>
      <c r="AZD513" s="309"/>
      <c r="AZE513" s="309"/>
      <c r="AZF513" s="309"/>
      <c r="AZG513" s="309"/>
      <c r="AZH513" s="309"/>
      <c r="AZI513" s="309"/>
      <c r="AZJ513" s="309"/>
      <c r="AZK513" s="309"/>
      <c r="AZL513" s="309"/>
      <c r="AZM513" s="309"/>
      <c r="AZN513" s="309"/>
      <c r="AZO513" s="309"/>
      <c r="AZP513" s="309"/>
      <c r="AZQ513" s="309"/>
      <c r="AZR513" s="309"/>
      <c r="AZS513" s="309"/>
      <c r="AZT513" s="309"/>
      <c r="AZU513" s="309"/>
      <c r="AZV513" s="309"/>
      <c r="AZW513" s="309"/>
      <c r="AZX513" s="309"/>
      <c r="AZY513" s="309"/>
      <c r="AZZ513" s="309"/>
      <c r="BAA513" s="309"/>
      <c r="BAB513" s="309"/>
      <c r="BAC513" s="309"/>
      <c r="BAD513" s="309"/>
      <c r="BAE513" s="309"/>
      <c r="BAF513" s="309"/>
      <c r="BAG513" s="309"/>
      <c r="BAH513" s="309"/>
      <c r="BAI513" s="309"/>
      <c r="BAJ513" s="309"/>
      <c r="BAK513" s="309"/>
      <c r="BAL513" s="309"/>
      <c r="BAM513" s="309"/>
      <c r="BAN513" s="309"/>
      <c r="BAO513" s="309"/>
      <c r="BAP513" s="309"/>
      <c r="BAQ513" s="309"/>
      <c r="BAR513" s="309"/>
      <c r="BAS513" s="309"/>
      <c r="BAT513" s="309"/>
      <c r="BAU513" s="309"/>
      <c r="BAV513" s="309"/>
      <c r="BAW513" s="309"/>
      <c r="BAX513" s="309"/>
      <c r="BAY513" s="309"/>
      <c r="BAZ513" s="309"/>
      <c r="BBA513" s="309"/>
      <c r="BBB513" s="309"/>
      <c r="BBC513" s="309"/>
      <c r="BBD513" s="309"/>
      <c r="BBE513" s="309"/>
      <c r="BBF513" s="309"/>
      <c r="BBG513" s="309"/>
      <c r="BBH513" s="309"/>
      <c r="BBI513" s="309"/>
      <c r="BBJ513" s="309"/>
      <c r="BBK513" s="309"/>
      <c r="BBL513" s="309"/>
      <c r="BBM513" s="309"/>
      <c r="BBN513" s="309"/>
      <c r="BBO513" s="309"/>
      <c r="BBP513" s="309"/>
      <c r="BBQ513" s="309"/>
      <c r="BBR513" s="309"/>
      <c r="BBS513" s="309"/>
      <c r="BBT513" s="309"/>
      <c r="BBU513" s="309"/>
      <c r="BBV513" s="309"/>
      <c r="BBW513" s="309"/>
      <c r="BBX513" s="309"/>
      <c r="BBY513" s="309"/>
      <c r="BBZ513" s="309"/>
      <c r="BCA513" s="309"/>
      <c r="BCB513" s="309"/>
      <c r="BCC513" s="309"/>
      <c r="BCD513" s="309"/>
      <c r="BCE513" s="309"/>
      <c r="BCF513" s="309"/>
      <c r="BCG513" s="309"/>
      <c r="BCH513" s="309"/>
      <c r="BCI513" s="309"/>
      <c r="BCJ513" s="309"/>
      <c r="BCK513" s="309"/>
      <c r="BCL513" s="309"/>
      <c r="BCM513" s="309"/>
      <c r="BCN513" s="309"/>
      <c r="BCO513" s="309"/>
      <c r="BCP513" s="309"/>
      <c r="BCQ513" s="309"/>
      <c r="BCR513" s="309"/>
      <c r="BCS513" s="309"/>
      <c r="BCT513" s="309"/>
      <c r="BCU513" s="309"/>
      <c r="BCV513" s="309"/>
      <c r="BCW513" s="309"/>
      <c r="BCX513" s="309"/>
      <c r="BCY513" s="309"/>
      <c r="BCZ513" s="309"/>
      <c r="BDA513" s="309"/>
      <c r="BDB513" s="309"/>
      <c r="BDC513" s="309"/>
      <c r="BDD513" s="309"/>
      <c r="BDE513" s="309"/>
      <c r="BDF513" s="309"/>
      <c r="BDG513" s="309"/>
      <c r="BDH513" s="309"/>
      <c r="BDI513" s="309"/>
      <c r="BDJ513" s="309"/>
      <c r="BDK513" s="309"/>
      <c r="BDL513" s="309"/>
      <c r="BDM513" s="309"/>
      <c r="BDN513" s="309"/>
      <c r="BDO513" s="309"/>
      <c r="BDP513" s="309"/>
      <c r="BDQ513" s="309"/>
      <c r="BDR513" s="309"/>
      <c r="BDS513" s="309"/>
      <c r="BDT513" s="309"/>
      <c r="BDU513" s="309"/>
      <c r="BDV513" s="309"/>
      <c r="BDW513" s="309"/>
      <c r="BDX513" s="309"/>
      <c r="BDY513" s="309"/>
      <c r="BDZ513" s="309"/>
      <c r="BEA513" s="309"/>
      <c r="BEB513" s="309"/>
      <c r="BEC513" s="309"/>
      <c r="BED513" s="309"/>
      <c r="BEE513" s="309"/>
      <c r="BEF513" s="309"/>
      <c r="BEG513" s="309"/>
      <c r="BEH513" s="309"/>
      <c r="BEI513" s="309"/>
      <c r="BEJ513" s="309"/>
      <c r="BEK513" s="309"/>
      <c r="BEL513" s="309"/>
      <c r="BEM513" s="309"/>
      <c r="BEN513" s="309"/>
      <c r="BEO513" s="309"/>
      <c r="BEP513" s="309"/>
      <c r="BEQ513" s="309"/>
      <c r="BER513" s="309"/>
      <c r="BES513" s="309"/>
      <c r="BET513" s="309"/>
      <c r="BEU513" s="309"/>
      <c r="BEV513" s="309"/>
      <c r="BEW513" s="309"/>
      <c r="BEX513" s="309"/>
      <c r="BEY513" s="309"/>
      <c r="BEZ513" s="309"/>
      <c r="BFA513" s="309"/>
      <c r="BFB513" s="309"/>
      <c r="BFC513" s="309"/>
      <c r="BFD513" s="309"/>
      <c r="BFE513" s="309"/>
      <c r="BFF513" s="309"/>
      <c r="BFG513" s="309"/>
      <c r="BFH513" s="309"/>
      <c r="BFI513" s="309"/>
      <c r="BFJ513" s="309"/>
      <c r="BFK513" s="309"/>
      <c r="BFL513" s="309"/>
      <c r="BFM513" s="309"/>
      <c r="BFN513" s="309"/>
      <c r="BFO513" s="309"/>
      <c r="BFP513" s="309"/>
      <c r="BFQ513" s="309"/>
      <c r="BFR513" s="309"/>
      <c r="BFS513" s="309"/>
      <c r="BFT513" s="309"/>
      <c r="BFU513" s="309"/>
      <c r="BFV513" s="309"/>
      <c r="BFW513" s="309"/>
      <c r="BFX513" s="309"/>
      <c r="BFY513" s="309"/>
      <c r="BFZ513" s="309"/>
      <c r="BGA513" s="309"/>
      <c r="BGB513" s="309"/>
      <c r="BGC513" s="309"/>
      <c r="BGD513" s="309"/>
      <c r="BGE513" s="309"/>
      <c r="BGF513" s="309"/>
      <c r="BGG513" s="309"/>
      <c r="BGH513" s="309"/>
    </row>
    <row r="514" spans="1:1542" s="18" customFormat="1" ht="14.45" customHeight="1" x14ac:dyDescent="0.25">
      <c r="F514" s="68"/>
      <c r="Y514" s="68"/>
      <c r="AC514" s="309"/>
      <c r="AD514" s="309"/>
      <c r="AE514" s="309"/>
      <c r="AF514" s="309"/>
      <c r="AG514" s="309"/>
      <c r="AH514" s="309"/>
      <c r="AI514" s="309"/>
      <c r="AJ514" s="309"/>
      <c r="AK514" s="309"/>
      <c r="AL514" s="309"/>
      <c r="AM514" s="309"/>
      <c r="AN514" s="309"/>
      <c r="AO514" s="309"/>
      <c r="AP514" s="309"/>
      <c r="AQ514" s="309"/>
      <c r="AR514" s="309"/>
      <c r="AS514" s="309"/>
      <c r="AT514" s="309"/>
      <c r="AU514" s="309"/>
      <c r="AV514" s="309"/>
      <c r="AW514" s="309"/>
      <c r="AX514" s="309"/>
      <c r="AY514" s="309"/>
      <c r="AZ514" s="309"/>
      <c r="BA514" s="309"/>
      <c r="BB514" s="309"/>
      <c r="BC514" s="309"/>
      <c r="BD514" s="309"/>
      <c r="BE514" s="309"/>
      <c r="BF514" s="309"/>
      <c r="BG514" s="309"/>
      <c r="BH514" s="309"/>
      <c r="BI514" s="309"/>
      <c r="BJ514" s="309"/>
      <c r="BK514" s="309"/>
      <c r="BL514" s="309"/>
      <c r="BM514" s="309"/>
      <c r="BN514" s="309"/>
      <c r="BO514" s="309"/>
      <c r="BP514" s="309"/>
      <c r="BQ514" s="309"/>
      <c r="BR514" s="309"/>
      <c r="BS514" s="309"/>
      <c r="BT514" s="309"/>
      <c r="BU514" s="309"/>
      <c r="BV514" s="309"/>
      <c r="BW514" s="309"/>
      <c r="BX514" s="309"/>
      <c r="BY514" s="309"/>
      <c r="BZ514" s="309"/>
      <c r="CA514" s="309"/>
      <c r="CB514" s="309"/>
      <c r="CC514" s="309"/>
      <c r="CD514" s="309"/>
      <c r="CE514" s="309"/>
      <c r="CF514" s="309"/>
      <c r="CG514" s="309"/>
      <c r="CH514" s="309"/>
      <c r="CI514" s="309"/>
      <c r="CJ514" s="309"/>
      <c r="CK514" s="309"/>
      <c r="CL514" s="309"/>
      <c r="CM514" s="309"/>
      <c r="CN514" s="309"/>
      <c r="CO514" s="309"/>
      <c r="CP514" s="309"/>
      <c r="CQ514" s="309"/>
      <c r="CR514" s="309"/>
      <c r="CS514" s="309"/>
      <c r="CT514" s="309"/>
      <c r="CU514" s="309"/>
      <c r="CV514" s="309"/>
      <c r="CW514" s="309"/>
      <c r="CX514" s="309"/>
      <c r="CY514" s="309"/>
      <c r="CZ514" s="309"/>
      <c r="DA514" s="309"/>
      <c r="DB514" s="309"/>
      <c r="DC514" s="309"/>
      <c r="DD514" s="309"/>
      <c r="DE514" s="309"/>
      <c r="DF514" s="309"/>
      <c r="DG514" s="309"/>
      <c r="DH514" s="309"/>
      <c r="DI514" s="309"/>
      <c r="DJ514" s="309"/>
      <c r="DK514" s="309"/>
      <c r="DL514" s="309"/>
      <c r="DM514" s="309"/>
      <c r="DN514" s="309"/>
      <c r="DO514" s="309"/>
      <c r="DP514" s="309"/>
      <c r="DQ514" s="309"/>
      <c r="DR514" s="309"/>
      <c r="DS514" s="309"/>
      <c r="DT514" s="309"/>
      <c r="DU514" s="309"/>
      <c r="DV514" s="309"/>
      <c r="DW514" s="309"/>
      <c r="DX514" s="309"/>
      <c r="DY514" s="309"/>
      <c r="DZ514" s="309"/>
      <c r="EA514" s="309"/>
      <c r="EB514" s="309"/>
      <c r="EC514" s="309"/>
      <c r="ED514" s="309"/>
      <c r="EE514" s="309"/>
      <c r="EF514" s="309"/>
      <c r="EG514" s="309"/>
      <c r="EH514" s="309"/>
      <c r="EI514" s="309"/>
      <c r="EJ514" s="309"/>
      <c r="EK514" s="309"/>
      <c r="EL514" s="309"/>
      <c r="EM514" s="309"/>
      <c r="EN514" s="309"/>
      <c r="EO514" s="309"/>
      <c r="EP514" s="309"/>
      <c r="EQ514" s="309"/>
      <c r="ER514" s="309"/>
      <c r="ES514" s="309"/>
      <c r="ET514" s="309"/>
      <c r="EU514" s="309"/>
      <c r="EV514" s="309"/>
      <c r="EW514" s="309"/>
      <c r="EX514" s="309"/>
      <c r="EY514" s="309"/>
      <c r="EZ514" s="309"/>
      <c r="FA514" s="309"/>
      <c r="FB514" s="309"/>
      <c r="FC514" s="309"/>
      <c r="FD514" s="309"/>
      <c r="FE514" s="309"/>
      <c r="FF514" s="309"/>
      <c r="FG514" s="309"/>
      <c r="FH514" s="309"/>
      <c r="FI514" s="309"/>
      <c r="FJ514" s="309"/>
      <c r="FK514" s="309"/>
      <c r="FL514" s="309"/>
      <c r="FM514" s="309"/>
      <c r="FN514" s="309"/>
      <c r="FO514" s="309"/>
      <c r="FP514" s="309"/>
      <c r="FQ514" s="309"/>
      <c r="FR514" s="309"/>
      <c r="FS514" s="309"/>
      <c r="FT514" s="309"/>
      <c r="FU514" s="309"/>
      <c r="FV514" s="309"/>
      <c r="FW514" s="309"/>
      <c r="FX514" s="309"/>
      <c r="FY514" s="309"/>
      <c r="FZ514" s="309"/>
      <c r="GA514" s="309"/>
      <c r="GB514" s="309"/>
      <c r="GC514" s="309"/>
      <c r="GD514" s="309"/>
      <c r="GE514" s="309"/>
      <c r="GF514" s="309"/>
      <c r="GG514" s="309"/>
      <c r="GH514" s="309"/>
      <c r="GI514" s="309"/>
      <c r="GJ514" s="309"/>
      <c r="GK514" s="309"/>
      <c r="GL514" s="309"/>
      <c r="GM514" s="309"/>
      <c r="GN514" s="309"/>
      <c r="GO514" s="309"/>
      <c r="GP514" s="309"/>
      <c r="GQ514" s="309"/>
      <c r="GR514" s="309"/>
      <c r="GS514" s="309"/>
      <c r="GT514" s="309"/>
      <c r="GU514" s="309"/>
      <c r="GV514" s="309"/>
      <c r="GW514" s="309"/>
      <c r="GX514" s="309"/>
      <c r="GY514" s="309"/>
      <c r="GZ514" s="309"/>
      <c r="HA514" s="309"/>
      <c r="HB514" s="309"/>
      <c r="HC514" s="309"/>
      <c r="HD514" s="309"/>
      <c r="HE514" s="309"/>
      <c r="HF514" s="309"/>
      <c r="HG514" s="309"/>
      <c r="HH514" s="309"/>
      <c r="HI514" s="309"/>
      <c r="HJ514" s="309"/>
      <c r="HK514" s="309"/>
      <c r="HL514" s="309"/>
      <c r="HM514" s="309"/>
      <c r="HN514" s="309"/>
      <c r="HO514" s="309"/>
      <c r="HP514" s="309"/>
      <c r="HQ514" s="309"/>
      <c r="HR514" s="309"/>
      <c r="HS514" s="309"/>
      <c r="HT514" s="309"/>
      <c r="HU514" s="309"/>
      <c r="HV514" s="309"/>
      <c r="HW514" s="309"/>
      <c r="HX514" s="309"/>
      <c r="HY514" s="309"/>
      <c r="HZ514" s="309"/>
      <c r="IA514" s="309"/>
      <c r="IB514" s="309"/>
      <c r="IC514" s="309"/>
      <c r="ID514" s="309"/>
      <c r="IE514" s="309"/>
      <c r="IF514" s="309"/>
      <c r="IG514" s="309"/>
      <c r="IH514" s="309"/>
      <c r="II514" s="309"/>
      <c r="IJ514" s="309"/>
      <c r="IK514" s="309"/>
      <c r="IL514" s="309"/>
      <c r="IM514" s="309"/>
      <c r="IN514" s="309"/>
      <c r="IO514" s="309"/>
      <c r="IP514" s="309"/>
      <c r="IQ514" s="309"/>
      <c r="IR514" s="309"/>
      <c r="IS514" s="309"/>
      <c r="IT514" s="309"/>
      <c r="IU514" s="309"/>
      <c r="IV514" s="309"/>
      <c r="IW514" s="309"/>
      <c r="IX514" s="309"/>
      <c r="IY514" s="309"/>
      <c r="IZ514" s="309"/>
      <c r="JA514" s="309"/>
      <c r="JB514" s="309"/>
      <c r="JC514" s="309"/>
      <c r="JD514" s="309"/>
      <c r="JE514" s="309"/>
      <c r="JF514" s="309"/>
      <c r="JG514" s="309"/>
      <c r="JH514" s="309"/>
      <c r="JI514" s="309"/>
      <c r="JJ514" s="309"/>
      <c r="JK514" s="309"/>
      <c r="JL514" s="309"/>
      <c r="JM514" s="309"/>
      <c r="JN514" s="309"/>
      <c r="JO514" s="309"/>
      <c r="JP514" s="309"/>
      <c r="JQ514" s="309"/>
      <c r="JR514" s="309"/>
      <c r="JS514" s="309"/>
      <c r="JT514" s="309"/>
      <c r="JU514" s="309"/>
      <c r="JV514" s="309"/>
      <c r="JW514" s="309"/>
      <c r="JX514" s="309"/>
      <c r="JY514" s="309"/>
      <c r="JZ514" s="309"/>
      <c r="KA514" s="309"/>
      <c r="KB514" s="309"/>
      <c r="KC514" s="309"/>
      <c r="KD514" s="309"/>
      <c r="KE514" s="309"/>
      <c r="KF514" s="309"/>
      <c r="KG514" s="309"/>
      <c r="KH514" s="309"/>
      <c r="KI514" s="309"/>
      <c r="KJ514" s="309"/>
      <c r="KK514" s="309"/>
      <c r="KL514" s="309"/>
      <c r="KM514" s="309"/>
      <c r="KN514" s="309"/>
      <c r="KO514" s="309"/>
      <c r="KP514" s="309"/>
      <c r="KQ514" s="309"/>
      <c r="KR514" s="309"/>
      <c r="KS514" s="309"/>
      <c r="KT514" s="309"/>
      <c r="KU514" s="309"/>
      <c r="KV514" s="309"/>
      <c r="KW514" s="309"/>
      <c r="KX514" s="309"/>
      <c r="KY514" s="309"/>
      <c r="KZ514" s="309"/>
      <c r="LA514" s="309"/>
      <c r="LB514" s="309"/>
      <c r="LC514" s="309"/>
      <c r="LD514" s="309"/>
      <c r="LE514" s="309"/>
      <c r="LF514" s="309"/>
      <c r="LG514" s="309"/>
      <c r="LH514" s="309"/>
      <c r="LI514" s="309"/>
      <c r="LJ514" s="309"/>
      <c r="LK514" s="309"/>
      <c r="LL514" s="309"/>
      <c r="LM514" s="309"/>
      <c r="LN514" s="309"/>
      <c r="LO514" s="309"/>
      <c r="LP514" s="309"/>
      <c r="LQ514" s="309"/>
      <c r="LR514" s="309"/>
      <c r="LS514" s="309"/>
      <c r="LT514" s="309"/>
      <c r="LU514" s="309"/>
      <c r="LV514" s="309"/>
      <c r="LW514" s="309"/>
      <c r="LX514" s="309"/>
      <c r="LY514" s="309"/>
      <c r="LZ514" s="309"/>
      <c r="MA514" s="309"/>
      <c r="MB514" s="309"/>
      <c r="MC514" s="309"/>
      <c r="MD514" s="309"/>
      <c r="ME514" s="309"/>
      <c r="MF514" s="309"/>
      <c r="MG514" s="309"/>
      <c r="MH514" s="309"/>
      <c r="MI514" s="309"/>
      <c r="MJ514" s="309"/>
      <c r="MK514" s="309"/>
      <c r="ML514" s="309"/>
      <c r="MM514" s="309"/>
      <c r="MN514" s="309"/>
      <c r="MO514" s="309"/>
      <c r="MP514" s="309"/>
      <c r="MQ514" s="309"/>
      <c r="MR514" s="309"/>
      <c r="MS514" s="309"/>
      <c r="MT514" s="309"/>
      <c r="MU514" s="309"/>
      <c r="MV514" s="309"/>
      <c r="MW514" s="309"/>
      <c r="MX514" s="309"/>
      <c r="MY514" s="309"/>
      <c r="MZ514" s="309"/>
      <c r="NA514" s="309"/>
      <c r="NB514" s="309"/>
      <c r="NC514" s="309"/>
      <c r="ND514" s="309"/>
      <c r="NE514" s="309"/>
      <c r="NF514" s="309"/>
      <c r="NG514" s="309"/>
      <c r="NH514" s="309"/>
      <c r="NI514" s="309"/>
      <c r="NJ514" s="309"/>
      <c r="NK514" s="309"/>
      <c r="NL514" s="309"/>
      <c r="NM514" s="309"/>
      <c r="NN514" s="309"/>
      <c r="NO514" s="309"/>
      <c r="NP514" s="309"/>
      <c r="NQ514" s="309"/>
      <c r="NR514" s="309"/>
      <c r="NS514" s="309"/>
      <c r="NT514" s="309"/>
      <c r="NU514" s="309"/>
      <c r="NV514" s="309"/>
      <c r="NW514" s="309"/>
      <c r="NX514" s="309"/>
      <c r="NY514" s="309"/>
      <c r="NZ514" s="309"/>
      <c r="OA514" s="309"/>
      <c r="OB514" s="309"/>
      <c r="OC514" s="309"/>
      <c r="OD514" s="309"/>
      <c r="OE514" s="309"/>
      <c r="OF514" s="309"/>
      <c r="OG514" s="309"/>
      <c r="OH514" s="309"/>
      <c r="OI514" s="309"/>
      <c r="OJ514" s="309"/>
      <c r="OK514" s="309"/>
      <c r="OL514" s="309"/>
      <c r="OM514" s="309"/>
      <c r="ON514" s="309"/>
      <c r="OO514" s="309"/>
      <c r="OP514" s="309"/>
      <c r="OQ514" s="309"/>
      <c r="OR514" s="309"/>
      <c r="OS514" s="309"/>
      <c r="OT514" s="309"/>
      <c r="OU514" s="309"/>
      <c r="OV514" s="309"/>
      <c r="OW514" s="309"/>
      <c r="OX514" s="309"/>
      <c r="OY514" s="309"/>
      <c r="OZ514" s="309"/>
      <c r="PA514" s="309"/>
      <c r="PB514" s="309"/>
      <c r="PC514" s="309"/>
      <c r="PD514" s="309"/>
      <c r="PE514" s="309"/>
      <c r="PF514" s="309"/>
      <c r="PG514" s="309"/>
      <c r="PH514" s="309"/>
      <c r="PI514" s="309"/>
      <c r="PJ514" s="309"/>
      <c r="PK514" s="309"/>
      <c r="PL514" s="309"/>
      <c r="PM514" s="309"/>
      <c r="PN514" s="309"/>
      <c r="PO514" s="309"/>
      <c r="PP514" s="309"/>
      <c r="PQ514" s="309"/>
      <c r="PR514" s="309"/>
      <c r="PS514" s="309"/>
      <c r="PT514" s="309"/>
      <c r="PU514" s="309"/>
      <c r="PV514" s="309"/>
      <c r="PW514" s="309"/>
      <c r="PX514" s="309"/>
      <c r="PY514" s="309"/>
      <c r="PZ514" s="309"/>
      <c r="QA514" s="309"/>
      <c r="QB514" s="309"/>
      <c r="QC514" s="309"/>
      <c r="QD514" s="309"/>
      <c r="QE514" s="309"/>
      <c r="QF514" s="309"/>
      <c r="QG514" s="309"/>
      <c r="QH514" s="309"/>
      <c r="QI514" s="309"/>
      <c r="QJ514" s="309"/>
      <c r="QK514" s="309"/>
      <c r="QL514" s="309"/>
      <c r="QM514" s="309"/>
      <c r="QN514" s="309"/>
      <c r="QO514" s="309"/>
      <c r="QP514" s="309"/>
      <c r="QQ514" s="309"/>
      <c r="QR514" s="309"/>
      <c r="QS514" s="309"/>
      <c r="QT514" s="309"/>
      <c r="QU514" s="309"/>
      <c r="QV514" s="309"/>
      <c r="QW514" s="309"/>
      <c r="QX514" s="309"/>
      <c r="QY514" s="309"/>
      <c r="QZ514" s="309"/>
      <c r="RA514" s="309"/>
      <c r="RB514" s="309"/>
      <c r="RC514" s="309"/>
      <c r="RD514" s="309"/>
      <c r="RE514" s="309"/>
      <c r="RF514" s="309"/>
      <c r="RG514" s="309"/>
      <c r="RH514" s="309"/>
      <c r="RI514" s="309"/>
      <c r="RJ514" s="309"/>
      <c r="RK514" s="309"/>
      <c r="RL514" s="309"/>
      <c r="RM514" s="309"/>
      <c r="RN514" s="309"/>
      <c r="RO514" s="309"/>
      <c r="RP514" s="309"/>
      <c r="RQ514" s="309"/>
      <c r="RR514" s="309"/>
      <c r="RS514" s="309"/>
      <c r="RT514" s="309"/>
      <c r="RU514" s="309"/>
      <c r="RV514" s="309"/>
      <c r="RW514" s="309"/>
      <c r="RX514" s="309"/>
      <c r="RY514" s="309"/>
      <c r="RZ514" s="309"/>
      <c r="SA514" s="309"/>
      <c r="SB514" s="309"/>
      <c r="SC514" s="309"/>
      <c r="SD514" s="309"/>
      <c r="SE514" s="309"/>
      <c r="SF514" s="309"/>
      <c r="SG514" s="309"/>
      <c r="SH514" s="309"/>
      <c r="SI514" s="309"/>
      <c r="SJ514" s="309"/>
      <c r="SK514" s="309"/>
      <c r="SL514" s="309"/>
      <c r="SM514" s="309"/>
      <c r="SN514" s="309"/>
      <c r="SO514" s="309"/>
      <c r="SP514" s="309"/>
      <c r="SQ514" s="309"/>
      <c r="SR514" s="309"/>
      <c r="SS514" s="309"/>
      <c r="ST514" s="309"/>
      <c r="SU514" s="309"/>
      <c r="SV514" s="309"/>
      <c r="SW514" s="309"/>
      <c r="SX514" s="309"/>
      <c r="SY514" s="309"/>
      <c r="SZ514" s="309"/>
      <c r="TA514" s="309"/>
      <c r="TB514" s="309"/>
      <c r="TC514" s="309"/>
      <c r="TD514" s="309"/>
      <c r="TE514" s="309"/>
      <c r="TF514" s="309"/>
      <c r="TG514" s="309"/>
      <c r="TH514" s="309"/>
      <c r="TI514" s="309"/>
      <c r="TJ514" s="309"/>
      <c r="TK514" s="309"/>
      <c r="TL514" s="309"/>
      <c r="TM514" s="309"/>
      <c r="TN514" s="309"/>
      <c r="TO514" s="309"/>
      <c r="TP514" s="309"/>
      <c r="TQ514" s="309"/>
      <c r="TR514" s="309"/>
      <c r="TS514" s="309"/>
      <c r="TT514" s="309"/>
      <c r="TU514" s="309"/>
      <c r="TV514" s="309"/>
      <c r="TW514" s="309"/>
      <c r="TX514" s="309"/>
      <c r="TY514" s="309"/>
      <c r="TZ514" s="309"/>
      <c r="UA514" s="309"/>
      <c r="UB514" s="309"/>
      <c r="UC514" s="309"/>
      <c r="UD514" s="309"/>
      <c r="UE514" s="309"/>
      <c r="UF514" s="309"/>
      <c r="UG514" s="309"/>
      <c r="UH514" s="309"/>
      <c r="UI514" s="309"/>
      <c r="UJ514" s="309"/>
      <c r="UK514" s="309"/>
      <c r="UL514" s="309"/>
      <c r="UM514" s="309"/>
      <c r="UN514" s="309"/>
      <c r="UO514" s="309"/>
      <c r="UP514" s="309"/>
      <c r="UQ514" s="309"/>
      <c r="UR514" s="309"/>
      <c r="US514" s="309"/>
      <c r="UT514" s="309"/>
      <c r="UU514" s="309"/>
      <c r="UV514" s="309"/>
      <c r="UW514" s="309"/>
      <c r="UX514" s="309"/>
      <c r="UY514" s="309"/>
      <c r="UZ514" s="309"/>
      <c r="VA514" s="309"/>
      <c r="VB514" s="309"/>
      <c r="VC514" s="309"/>
      <c r="VD514" s="309"/>
      <c r="VE514" s="309"/>
      <c r="VF514" s="309"/>
      <c r="VG514" s="309"/>
      <c r="VH514" s="309"/>
      <c r="VI514" s="309"/>
      <c r="VJ514" s="309"/>
      <c r="VK514" s="309"/>
      <c r="VL514" s="309"/>
      <c r="VM514" s="309"/>
      <c r="VN514" s="309"/>
      <c r="VO514" s="309"/>
      <c r="VP514" s="309"/>
      <c r="VQ514" s="309"/>
      <c r="VR514" s="309"/>
      <c r="VS514" s="309"/>
      <c r="VT514" s="309"/>
      <c r="VU514" s="309"/>
      <c r="VV514" s="309"/>
      <c r="VW514" s="309"/>
      <c r="VX514" s="309"/>
      <c r="VY514" s="309"/>
      <c r="VZ514" s="309"/>
      <c r="WA514" s="309"/>
      <c r="WB514" s="309"/>
      <c r="WC514" s="309"/>
      <c r="WD514" s="309"/>
      <c r="WE514" s="309"/>
      <c r="WF514" s="309"/>
      <c r="WG514" s="309"/>
      <c r="WH514" s="309"/>
      <c r="WI514" s="309"/>
      <c r="WJ514" s="309"/>
      <c r="WK514" s="309"/>
      <c r="WL514" s="309"/>
      <c r="WM514" s="309"/>
      <c r="WN514" s="309"/>
      <c r="WO514" s="309"/>
      <c r="WP514" s="309"/>
      <c r="WQ514" s="309"/>
      <c r="WR514" s="309"/>
      <c r="WS514" s="309"/>
      <c r="WT514" s="309"/>
      <c r="WU514" s="309"/>
      <c r="WV514" s="309"/>
      <c r="WW514" s="309"/>
      <c r="WX514" s="309"/>
      <c r="WY514" s="309"/>
      <c r="WZ514" s="309"/>
      <c r="XA514" s="309"/>
      <c r="XB514" s="309"/>
      <c r="XC514" s="309"/>
      <c r="XD514" s="309"/>
      <c r="XE514" s="309"/>
      <c r="XF514" s="309"/>
      <c r="XG514" s="309"/>
      <c r="XH514" s="309"/>
      <c r="XI514" s="309"/>
      <c r="XJ514" s="309"/>
      <c r="XK514" s="309"/>
      <c r="XL514" s="309"/>
      <c r="XM514" s="309"/>
      <c r="XN514" s="309"/>
      <c r="XO514" s="309"/>
      <c r="XP514" s="309"/>
      <c r="XQ514" s="309"/>
      <c r="XR514" s="309"/>
      <c r="XS514" s="309"/>
      <c r="XT514" s="309"/>
      <c r="XU514" s="309"/>
      <c r="XV514" s="309"/>
      <c r="XW514" s="309"/>
      <c r="XX514" s="309"/>
      <c r="XY514" s="309"/>
      <c r="XZ514" s="309"/>
      <c r="YA514" s="309"/>
      <c r="YB514" s="309"/>
      <c r="YC514" s="309"/>
      <c r="YD514" s="309"/>
      <c r="YE514" s="309"/>
      <c r="YF514" s="309"/>
      <c r="YG514" s="309"/>
      <c r="YH514" s="309"/>
      <c r="YI514" s="309"/>
      <c r="YJ514" s="309"/>
      <c r="YK514" s="309"/>
      <c r="YL514" s="309"/>
      <c r="YM514" s="309"/>
      <c r="YN514" s="309"/>
      <c r="YO514" s="309"/>
      <c r="YP514" s="309"/>
      <c r="YQ514" s="309"/>
      <c r="YR514" s="309"/>
      <c r="YS514" s="309"/>
      <c r="YT514" s="309"/>
      <c r="YU514" s="309"/>
      <c r="YV514" s="309"/>
      <c r="YW514" s="309"/>
      <c r="YX514" s="309"/>
      <c r="YY514" s="309"/>
      <c r="YZ514" s="309"/>
      <c r="ZA514" s="309"/>
      <c r="ZB514" s="309"/>
      <c r="ZC514" s="309"/>
      <c r="ZD514" s="309"/>
      <c r="ZE514" s="309"/>
      <c r="ZF514" s="309"/>
      <c r="ZG514" s="309"/>
      <c r="ZH514" s="309"/>
      <c r="ZI514" s="309"/>
      <c r="ZJ514" s="309"/>
      <c r="ZK514" s="309"/>
      <c r="ZL514" s="309"/>
      <c r="ZM514" s="309"/>
      <c r="ZN514" s="309"/>
      <c r="ZO514" s="309"/>
      <c r="ZP514" s="309"/>
      <c r="ZQ514" s="309"/>
      <c r="ZR514" s="309"/>
      <c r="ZS514" s="309"/>
      <c r="ZT514" s="309"/>
      <c r="ZU514" s="309"/>
      <c r="ZV514" s="309"/>
      <c r="ZW514" s="309"/>
      <c r="ZX514" s="309"/>
      <c r="ZY514" s="309"/>
      <c r="ZZ514" s="309"/>
      <c r="AAA514" s="309"/>
      <c r="AAB514" s="309"/>
      <c r="AAC514" s="309"/>
      <c r="AAD514" s="309"/>
      <c r="AAE514" s="309"/>
      <c r="AAF514" s="309"/>
      <c r="AAG514" s="309"/>
      <c r="AAH514" s="309"/>
      <c r="AAI514" s="309"/>
      <c r="AAJ514" s="309"/>
      <c r="AAK514" s="309"/>
      <c r="AAL514" s="309"/>
      <c r="AAM514" s="309"/>
      <c r="AAN514" s="309"/>
      <c r="AAO514" s="309"/>
      <c r="AAP514" s="309"/>
      <c r="AAQ514" s="309"/>
      <c r="AAR514" s="309"/>
      <c r="AAS514" s="309"/>
      <c r="AAT514" s="309"/>
      <c r="AAU514" s="309"/>
      <c r="AAV514" s="309"/>
      <c r="AAW514" s="309"/>
      <c r="AAX514" s="309"/>
      <c r="AAY514" s="309"/>
      <c r="AAZ514" s="309"/>
      <c r="ABA514" s="309"/>
      <c r="ABB514" s="309"/>
      <c r="ABC514" s="309"/>
      <c r="ABD514" s="309"/>
      <c r="ABE514" s="309"/>
      <c r="ABF514" s="309"/>
      <c r="ABG514" s="309"/>
      <c r="ABH514" s="309"/>
      <c r="ABI514" s="309"/>
      <c r="ABJ514" s="309"/>
      <c r="ABK514" s="309"/>
      <c r="ABL514" s="309"/>
      <c r="ABM514" s="309"/>
      <c r="ABN514" s="309"/>
      <c r="ABO514" s="309"/>
      <c r="ABP514" s="309"/>
      <c r="ABQ514" s="309"/>
      <c r="ABR514" s="309"/>
      <c r="ABS514" s="309"/>
      <c r="ABT514" s="309"/>
      <c r="ABU514" s="309"/>
      <c r="ABV514" s="309"/>
      <c r="ABW514" s="309"/>
      <c r="ABX514" s="309"/>
      <c r="ABY514" s="309"/>
      <c r="ABZ514" s="309"/>
      <c r="ACA514" s="309"/>
      <c r="ACB514" s="309"/>
      <c r="ACC514" s="309"/>
      <c r="ACD514" s="309"/>
      <c r="ACE514" s="309"/>
      <c r="ACF514" s="309"/>
      <c r="ACG514" s="309"/>
      <c r="ACH514" s="309"/>
      <c r="ACI514" s="309"/>
      <c r="ACJ514" s="309"/>
      <c r="ACK514" s="309"/>
      <c r="ACL514" s="309"/>
      <c r="ACM514" s="309"/>
      <c r="ACN514" s="309"/>
      <c r="ACO514" s="309"/>
      <c r="ACP514" s="309"/>
      <c r="ACQ514" s="309"/>
      <c r="ACR514" s="309"/>
      <c r="ACS514" s="309"/>
      <c r="ACT514" s="309"/>
      <c r="ACU514" s="309"/>
      <c r="ACV514" s="309"/>
      <c r="ACW514" s="309"/>
      <c r="ACX514" s="309"/>
      <c r="ACY514" s="309"/>
      <c r="ACZ514" s="309"/>
      <c r="ADA514" s="309"/>
      <c r="ADB514" s="309"/>
      <c r="ADC514" s="309"/>
      <c r="ADD514" s="309"/>
      <c r="ADE514" s="309"/>
      <c r="ADF514" s="309"/>
      <c r="ADG514" s="309"/>
      <c r="ADH514" s="309"/>
      <c r="ADI514" s="309"/>
      <c r="ADJ514" s="309"/>
      <c r="ADK514" s="309"/>
      <c r="ADL514" s="309"/>
      <c r="ADM514" s="309"/>
      <c r="ADN514" s="309"/>
      <c r="ADO514" s="309"/>
      <c r="ADP514" s="309"/>
      <c r="ADQ514" s="309"/>
      <c r="ADR514" s="309"/>
      <c r="ADS514" s="309"/>
      <c r="ADT514" s="309"/>
      <c r="ADU514" s="309"/>
      <c r="ADV514" s="309"/>
      <c r="ADW514" s="309"/>
      <c r="ADX514" s="309"/>
      <c r="ADY514" s="309"/>
      <c r="ADZ514" s="309"/>
      <c r="AEA514" s="309"/>
      <c r="AEB514" s="309"/>
      <c r="AEC514" s="309"/>
      <c r="AED514" s="309"/>
      <c r="AEE514" s="309"/>
      <c r="AEF514" s="309"/>
      <c r="AEG514" s="309"/>
      <c r="AEH514" s="309"/>
      <c r="AEI514" s="309"/>
      <c r="AEJ514" s="309"/>
      <c r="AEK514" s="309"/>
      <c r="AEL514" s="309"/>
      <c r="AEM514" s="309"/>
      <c r="AEN514" s="309"/>
      <c r="AEO514" s="309"/>
      <c r="AEP514" s="309"/>
      <c r="AEQ514" s="309"/>
      <c r="AER514" s="309"/>
      <c r="AES514" s="309"/>
      <c r="AET514" s="309"/>
      <c r="AEU514" s="309"/>
      <c r="AEV514" s="309"/>
      <c r="AEW514" s="309"/>
      <c r="AEX514" s="309"/>
      <c r="AEY514" s="309"/>
      <c r="AEZ514" s="309"/>
      <c r="AFA514" s="309"/>
      <c r="AFB514" s="309"/>
      <c r="AFC514" s="309"/>
      <c r="AFD514" s="309"/>
      <c r="AFE514" s="309"/>
      <c r="AFF514" s="309"/>
      <c r="AFG514" s="309"/>
      <c r="AFH514" s="309"/>
      <c r="AFI514" s="309"/>
      <c r="AFJ514" s="309"/>
      <c r="AFK514" s="309"/>
      <c r="AFL514" s="309"/>
      <c r="AFM514" s="309"/>
      <c r="AFN514" s="309"/>
      <c r="AFO514" s="309"/>
      <c r="AFP514" s="309"/>
      <c r="AFQ514" s="309"/>
      <c r="AFR514" s="309"/>
      <c r="AFS514" s="309"/>
      <c r="AFT514" s="309"/>
      <c r="AFU514" s="309"/>
      <c r="AFV514" s="309"/>
      <c r="AFW514" s="309"/>
      <c r="AFX514" s="309"/>
      <c r="AFY514" s="309"/>
      <c r="AFZ514" s="309"/>
      <c r="AGA514" s="309"/>
      <c r="AGB514" s="309"/>
      <c r="AGC514" s="309"/>
      <c r="AGD514" s="309"/>
      <c r="AGE514" s="309"/>
      <c r="AGF514" s="309"/>
      <c r="AGG514" s="309"/>
      <c r="AGH514" s="309"/>
      <c r="AGI514" s="309"/>
      <c r="AGJ514" s="309"/>
      <c r="AGK514" s="309"/>
      <c r="AGL514" s="309"/>
      <c r="AGM514" s="309"/>
      <c r="AGN514" s="309"/>
      <c r="AGO514" s="309"/>
      <c r="AGP514" s="309"/>
      <c r="AGQ514" s="309"/>
      <c r="AGR514" s="309"/>
      <c r="AGS514" s="309"/>
      <c r="AGT514" s="309"/>
      <c r="AGU514" s="309"/>
      <c r="AGV514" s="309"/>
      <c r="AGW514" s="309"/>
      <c r="AGX514" s="309"/>
      <c r="AGY514" s="309"/>
      <c r="AGZ514" s="309"/>
      <c r="AHA514" s="309"/>
      <c r="AHB514" s="309"/>
      <c r="AHC514" s="309"/>
      <c r="AHD514" s="309"/>
      <c r="AHE514" s="309"/>
      <c r="AHF514" s="309"/>
      <c r="AHG514" s="309"/>
      <c r="AHH514" s="309"/>
      <c r="AHI514" s="309"/>
      <c r="AHJ514" s="309"/>
      <c r="AHK514" s="309"/>
      <c r="AHL514" s="309"/>
      <c r="AHM514" s="309"/>
      <c r="AHN514" s="309"/>
      <c r="AHO514" s="309"/>
      <c r="AHP514" s="309"/>
      <c r="AHQ514" s="309"/>
      <c r="AHR514" s="309"/>
      <c r="AHS514" s="309"/>
      <c r="AHT514" s="309"/>
      <c r="AHU514" s="309"/>
      <c r="AHV514" s="309"/>
      <c r="AHW514" s="309"/>
      <c r="AHX514" s="309"/>
      <c r="AHY514" s="309"/>
      <c r="AHZ514" s="309"/>
      <c r="AIA514" s="309"/>
      <c r="AIB514" s="309"/>
      <c r="AIC514" s="309"/>
      <c r="AID514" s="309"/>
      <c r="AIE514" s="309"/>
      <c r="AIF514" s="309"/>
      <c r="AIG514" s="309"/>
      <c r="AIH514" s="309"/>
      <c r="AII514" s="309"/>
      <c r="AIJ514" s="309"/>
      <c r="AIK514" s="309"/>
      <c r="AIL514" s="309"/>
      <c r="AIM514" s="309"/>
      <c r="AIN514" s="309"/>
      <c r="AIO514" s="309"/>
      <c r="AIP514" s="309"/>
      <c r="AIQ514" s="309"/>
      <c r="AIR514" s="309"/>
      <c r="AIS514" s="309"/>
      <c r="AIT514" s="309"/>
      <c r="AIU514" s="309"/>
      <c r="AIV514" s="309"/>
      <c r="AIW514" s="309"/>
      <c r="AIX514" s="309"/>
      <c r="AIY514" s="309"/>
      <c r="AIZ514" s="309"/>
      <c r="AJA514" s="309"/>
      <c r="AJB514" s="309"/>
      <c r="AJC514" s="309"/>
      <c r="AJD514" s="309"/>
      <c r="AJE514" s="309"/>
      <c r="AJF514" s="309"/>
      <c r="AJG514" s="309"/>
      <c r="AJH514" s="309"/>
      <c r="AJI514" s="309"/>
      <c r="AJJ514" s="309"/>
      <c r="AJK514" s="309"/>
      <c r="AJL514" s="309"/>
      <c r="AJM514" s="309"/>
      <c r="AJN514" s="309"/>
      <c r="AJO514" s="309"/>
      <c r="AJP514" s="309"/>
      <c r="AJQ514" s="309"/>
      <c r="AJR514" s="309"/>
      <c r="AJS514" s="309"/>
      <c r="AJT514" s="309"/>
      <c r="AJU514" s="309"/>
      <c r="AJV514" s="309"/>
      <c r="AJW514" s="309"/>
      <c r="AJX514" s="309"/>
      <c r="AJY514" s="309"/>
      <c r="AJZ514" s="309"/>
      <c r="AKA514" s="309"/>
      <c r="AKB514" s="309"/>
      <c r="AKC514" s="309"/>
      <c r="AKD514" s="309"/>
      <c r="AKE514" s="309"/>
      <c r="AKF514" s="309"/>
      <c r="AKG514" s="309"/>
      <c r="AKH514" s="309"/>
      <c r="AKI514" s="309"/>
      <c r="AKJ514" s="309"/>
      <c r="AKK514" s="309"/>
      <c r="AKL514" s="309"/>
      <c r="AKM514" s="309"/>
      <c r="AKN514" s="309"/>
      <c r="AKO514" s="309"/>
      <c r="AKP514" s="309"/>
      <c r="AKQ514" s="309"/>
      <c r="AKR514" s="309"/>
      <c r="AKS514" s="309"/>
      <c r="AKT514" s="309"/>
      <c r="AKU514" s="309"/>
      <c r="AKV514" s="309"/>
      <c r="AKW514" s="309"/>
      <c r="AKX514" s="309"/>
      <c r="AKY514" s="309"/>
      <c r="AKZ514" s="309"/>
      <c r="ALA514" s="309"/>
      <c r="ALB514" s="309"/>
      <c r="ALC514" s="309"/>
      <c r="ALD514" s="309"/>
      <c r="ALE514" s="309"/>
      <c r="ALF514" s="309"/>
      <c r="ALG514" s="309"/>
      <c r="ALH514" s="309"/>
      <c r="ALI514" s="309"/>
      <c r="ALJ514" s="309"/>
      <c r="ALK514" s="309"/>
      <c r="ALL514" s="309"/>
      <c r="ALM514" s="309"/>
      <c r="ALN514" s="309"/>
      <c r="ALO514" s="309"/>
      <c r="ALP514" s="309"/>
      <c r="ALQ514" s="309"/>
      <c r="ALR514" s="309"/>
      <c r="ALS514" s="309"/>
      <c r="ALT514" s="309"/>
      <c r="ALU514" s="309"/>
      <c r="ALV514" s="309"/>
      <c r="ALW514" s="309"/>
      <c r="ALX514" s="309"/>
      <c r="ALY514" s="309"/>
      <c r="ALZ514" s="309"/>
      <c r="AMA514" s="309"/>
      <c r="AMB514" s="309"/>
      <c r="AMC514" s="309"/>
      <c r="AMD514" s="309"/>
      <c r="AME514" s="309"/>
      <c r="AMF514" s="309"/>
      <c r="AMG514" s="309"/>
      <c r="AMH514" s="309"/>
      <c r="AMI514" s="309"/>
      <c r="AMJ514" s="309"/>
      <c r="AMK514" s="309"/>
      <c r="AML514" s="309"/>
      <c r="AMM514" s="309"/>
      <c r="AMN514" s="309"/>
      <c r="AMO514" s="309"/>
      <c r="AMP514" s="309"/>
      <c r="AMQ514" s="309"/>
      <c r="AMR514" s="309"/>
      <c r="AMS514" s="309"/>
      <c r="AMT514" s="309"/>
      <c r="AMU514" s="309"/>
      <c r="AMV514" s="309"/>
      <c r="AMW514" s="309"/>
      <c r="AMX514" s="309"/>
      <c r="AMY514" s="309"/>
      <c r="AMZ514" s="309"/>
      <c r="ANA514" s="309"/>
      <c r="ANB514" s="309"/>
      <c r="ANC514" s="309"/>
      <c r="AND514" s="309"/>
      <c r="ANE514" s="309"/>
      <c r="ANF514" s="309"/>
      <c r="ANG514" s="309"/>
      <c r="ANH514" s="309"/>
      <c r="ANI514" s="309"/>
      <c r="ANJ514" s="309"/>
      <c r="ANK514" s="309"/>
      <c r="ANL514" s="309"/>
      <c r="ANM514" s="309"/>
      <c r="ANN514" s="309"/>
      <c r="ANO514" s="309"/>
      <c r="ANP514" s="309"/>
      <c r="ANQ514" s="309"/>
      <c r="ANR514" s="309"/>
      <c r="ANS514" s="309"/>
      <c r="ANT514" s="309"/>
      <c r="ANU514" s="309"/>
      <c r="ANV514" s="309"/>
      <c r="ANW514" s="309"/>
      <c r="ANX514" s="309"/>
      <c r="ANY514" s="309"/>
      <c r="ANZ514" s="309"/>
      <c r="AOA514" s="309"/>
      <c r="AOB514" s="309"/>
      <c r="AOC514" s="309"/>
      <c r="AOD514" s="309"/>
      <c r="AOE514" s="309"/>
      <c r="AOF514" s="309"/>
      <c r="AOG514" s="309"/>
      <c r="AOH514" s="309"/>
      <c r="AOI514" s="309"/>
      <c r="AOJ514" s="309"/>
      <c r="AOK514" s="309"/>
      <c r="AOL514" s="309"/>
      <c r="AOM514" s="309"/>
      <c r="AON514" s="309"/>
      <c r="AOO514" s="309"/>
      <c r="AOP514" s="309"/>
      <c r="AOQ514" s="309"/>
      <c r="AOR514" s="309"/>
      <c r="AOS514" s="309"/>
      <c r="AOT514" s="309"/>
      <c r="AOU514" s="309"/>
      <c r="AOV514" s="309"/>
      <c r="AOW514" s="309"/>
      <c r="AOX514" s="309"/>
      <c r="AOY514" s="309"/>
      <c r="AOZ514" s="309"/>
      <c r="APA514" s="309"/>
      <c r="APB514" s="309"/>
      <c r="APC514" s="309"/>
      <c r="APD514" s="309"/>
      <c r="APE514" s="309"/>
      <c r="APF514" s="309"/>
      <c r="APG514" s="309"/>
      <c r="APH514" s="309"/>
      <c r="API514" s="309"/>
      <c r="APJ514" s="309"/>
      <c r="APK514" s="309"/>
      <c r="APL514" s="309"/>
      <c r="APM514" s="309"/>
      <c r="APN514" s="309"/>
      <c r="APO514" s="309"/>
      <c r="APP514" s="309"/>
      <c r="APQ514" s="309"/>
      <c r="APR514" s="309"/>
      <c r="APS514" s="309"/>
      <c r="APT514" s="309"/>
      <c r="APU514" s="309"/>
      <c r="APV514" s="309"/>
      <c r="APW514" s="309"/>
      <c r="APX514" s="309"/>
      <c r="APY514" s="309"/>
      <c r="APZ514" s="309"/>
      <c r="AQA514" s="309"/>
      <c r="AQB514" s="309"/>
      <c r="AQC514" s="309"/>
      <c r="AQD514" s="309"/>
      <c r="AQE514" s="309"/>
      <c r="AQF514" s="309"/>
      <c r="AQG514" s="309"/>
      <c r="AQH514" s="309"/>
      <c r="AQI514" s="309"/>
      <c r="AQJ514" s="309"/>
      <c r="AQK514" s="309"/>
      <c r="AQL514" s="309"/>
      <c r="AQM514" s="309"/>
      <c r="AQN514" s="309"/>
      <c r="AQO514" s="309"/>
      <c r="AQP514" s="309"/>
      <c r="AQQ514" s="309"/>
      <c r="AQR514" s="309"/>
      <c r="AQS514" s="309"/>
      <c r="AQT514" s="309"/>
      <c r="AQU514" s="309"/>
      <c r="AQV514" s="309"/>
      <c r="AQW514" s="309"/>
      <c r="AQX514" s="309"/>
      <c r="AQY514" s="309"/>
      <c r="AQZ514" s="309"/>
      <c r="ARA514" s="309"/>
      <c r="ARB514" s="309"/>
      <c r="ARC514" s="309"/>
      <c r="ARD514" s="309"/>
      <c r="ARE514" s="309"/>
      <c r="ARF514" s="309"/>
      <c r="ARG514" s="309"/>
      <c r="ARH514" s="309"/>
      <c r="ARI514" s="309"/>
      <c r="ARJ514" s="309"/>
      <c r="ARK514" s="309"/>
      <c r="ARL514" s="309"/>
      <c r="ARM514" s="309"/>
      <c r="ARN514" s="309"/>
      <c r="ARO514" s="309"/>
      <c r="ARP514" s="309"/>
      <c r="ARQ514" s="309"/>
      <c r="ARR514" s="309"/>
      <c r="ARS514" s="309"/>
      <c r="ART514" s="309"/>
      <c r="ARU514" s="309"/>
      <c r="ARV514" s="309"/>
      <c r="ARW514" s="309"/>
      <c r="ARX514" s="309"/>
      <c r="ARY514" s="309"/>
      <c r="ARZ514" s="309"/>
      <c r="ASA514" s="309"/>
      <c r="ASB514" s="309"/>
      <c r="ASC514" s="309"/>
      <c r="ASD514" s="309"/>
      <c r="ASE514" s="309"/>
      <c r="ASF514" s="309"/>
      <c r="ASG514" s="309"/>
      <c r="ASH514" s="309"/>
      <c r="ASI514" s="309"/>
      <c r="ASJ514" s="309"/>
      <c r="ASK514" s="309"/>
      <c r="ASL514" s="309"/>
      <c r="ASM514" s="309"/>
      <c r="ASN514" s="309"/>
      <c r="ASO514" s="309"/>
      <c r="ASP514" s="309"/>
      <c r="ASQ514" s="309"/>
      <c r="ASR514" s="309"/>
      <c r="ASS514" s="309"/>
      <c r="AST514" s="309"/>
      <c r="ASU514" s="309"/>
      <c r="ASV514" s="309"/>
      <c r="ASW514" s="309"/>
      <c r="ASX514" s="309"/>
      <c r="ASY514" s="309"/>
      <c r="ASZ514" s="309"/>
      <c r="ATA514" s="309"/>
      <c r="ATB514" s="309"/>
      <c r="ATC514" s="309"/>
      <c r="ATD514" s="309"/>
      <c r="ATE514" s="309"/>
      <c r="ATF514" s="309"/>
      <c r="ATG514" s="309"/>
      <c r="ATH514" s="309"/>
      <c r="ATI514" s="309"/>
      <c r="ATJ514" s="309"/>
      <c r="ATK514" s="309"/>
      <c r="ATL514" s="309"/>
      <c r="ATM514" s="309"/>
      <c r="ATN514" s="309"/>
      <c r="ATO514" s="309"/>
      <c r="ATP514" s="309"/>
      <c r="ATQ514" s="309"/>
      <c r="ATR514" s="309"/>
      <c r="ATS514" s="309"/>
      <c r="ATT514" s="309"/>
      <c r="ATU514" s="309"/>
      <c r="ATV514" s="309"/>
      <c r="ATW514" s="309"/>
      <c r="ATX514" s="309"/>
      <c r="ATY514" s="309"/>
      <c r="ATZ514" s="309"/>
      <c r="AUA514" s="309"/>
      <c r="AUB514" s="309"/>
      <c r="AUC514" s="309"/>
      <c r="AUD514" s="309"/>
      <c r="AUE514" s="309"/>
      <c r="AUF514" s="309"/>
      <c r="AUG514" s="309"/>
      <c r="AUH514" s="309"/>
      <c r="AUI514" s="309"/>
      <c r="AUJ514" s="309"/>
      <c r="AUK514" s="309"/>
      <c r="AUL514" s="309"/>
      <c r="AUM514" s="309"/>
      <c r="AUN514" s="309"/>
      <c r="AUO514" s="309"/>
      <c r="AUP514" s="309"/>
      <c r="AUQ514" s="309"/>
      <c r="AUR514" s="309"/>
      <c r="AUS514" s="309"/>
      <c r="AUT514" s="309"/>
      <c r="AUU514" s="309"/>
      <c r="AUV514" s="309"/>
      <c r="AUW514" s="309"/>
      <c r="AUX514" s="309"/>
      <c r="AUY514" s="309"/>
      <c r="AUZ514" s="309"/>
      <c r="AVA514" s="309"/>
      <c r="AVB514" s="309"/>
      <c r="AVC514" s="309"/>
      <c r="AVD514" s="309"/>
      <c r="AVE514" s="309"/>
      <c r="AVF514" s="309"/>
      <c r="AVG514" s="309"/>
      <c r="AVH514" s="309"/>
      <c r="AVI514" s="309"/>
      <c r="AVJ514" s="309"/>
      <c r="AVK514" s="309"/>
      <c r="AVL514" s="309"/>
      <c r="AVM514" s="309"/>
      <c r="AVN514" s="309"/>
      <c r="AVO514" s="309"/>
      <c r="AVP514" s="309"/>
      <c r="AVQ514" s="309"/>
      <c r="AVR514" s="309"/>
      <c r="AVS514" s="309"/>
      <c r="AVT514" s="309"/>
      <c r="AVU514" s="309"/>
      <c r="AVV514" s="309"/>
      <c r="AVW514" s="309"/>
      <c r="AVX514" s="309"/>
      <c r="AVY514" s="309"/>
      <c r="AVZ514" s="309"/>
      <c r="AWA514" s="309"/>
      <c r="AWB514" s="309"/>
      <c r="AWC514" s="309"/>
      <c r="AWD514" s="309"/>
      <c r="AWE514" s="309"/>
      <c r="AWF514" s="309"/>
      <c r="AWG514" s="309"/>
      <c r="AWH514" s="309"/>
      <c r="AWI514" s="309"/>
      <c r="AWJ514" s="309"/>
      <c r="AWK514" s="309"/>
      <c r="AWL514" s="309"/>
      <c r="AWM514" s="309"/>
      <c r="AWN514" s="309"/>
      <c r="AWO514" s="309"/>
      <c r="AWP514" s="309"/>
      <c r="AWQ514" s="309"/>
      <c r="AWR514" s="309"/>
      <c r="AWS514" s="309"/>
      <c r="AWT514" s="309"/>
      <c r="AWU514" s="309"/>
      <c r="AWV514" s="309"/>
      <c r="AWW514" s="309"/>
      <c r="AWX514" s="309"/>
      <c r="AWY514" s="309"/>
      <c r="AWZ514" s="309"/>
      <c r="AXA514" s="309"/>
      <c r="AXB514" s="309"/>
      <c r="AXC514" s="309"/>
      <c r="AXD514" s="309"/>
      <c r="AXE514" s="309"/>
      <c r="AXF514" s="309"/>
      <c r="AXG514" s="309"/>
      <c r="AXH514" s="309"/>
      <c r="AXI514" s="309"/>
      <c r="AXJ514" s="309"/>
      <c r="AXK514" s="309"/>
      <c r="AXL514" s="309"/>
      <c r="AXM514" s="309"/>
      <c r="AXN514" s="309"/>
      <c r="AXO514" s="309"/>
      <c r="AXP514" s="309"/>
      <c r="AXQ514" s="309"/>
      <c r="AXR514" s="309"/>
      <c r="AXS514" s="309"/>
      <c r="AXT514" s="309"/>
      <c r="AXU514" s="309"/>
      <c r="AXV514" s="309"/>
      <c r="AXW514" s="309"/>
      <c r="AXX514" s="309"/>
      <c r="AXY514" s="309"/>
      <c r="AXZ514" s="309"/>
      <c r="AYA514" s="309"/>
      <c r="AYB514" s="309"/>
      <c r="AYC514" s="309"/>
      <c r="AYD514" s="309"/>
      <c r="AYE514" s="309"/>
      <c r="AYF514" s="309"/>
      <c r="AYG514" s="309"/>
      <c r="AYH514" s="309"/>
      <c r="AYI514" s="309"/>
      <c r="AYJ514" s="309"/>
      <c r="AYK514" s="309"/>
      <c r="AYL514" s="309"/>
      <c r="AYM514" s="309"/>
      <c r="AYN514" s="309"/>
      <c r="AYO514" s="309"/>
      <c r="AYP514" s="309"/>
      <c r="AYQ514" s="309"/>
      <c r="AYR514" s="309"/>
      <c r="AYS514" s="309"/>
      <c r="AYT514" s="309"/>
      <c r="AYU514" s="309"/>
      <c r="AYV514" s="309"/>
      <c r="AYW514" s="309"/>
      <c r="AYX514" s="309"/>
      <c r="AYY514" s="309"/>
      <c r="AYZ514" s="309"/>
      <c r="AZA514" s="309"/>
      <c r="AZB514" s="309"/>
      <c r="AZC514" s="309"/>
      <c r="AZD514" s="309"/>
      <c r="AZE514" s="309"/>
      <c r="AZF514" s="309"/>
      <c r="AZG514" s="309"/>
      <c r="AZH514" s="309"/>
      <c r="AZI514" s="309"/>
      <c r="AZJ514" s="309"/>
      <c r="AZK514" s="309"/>
      <c r="AZL514" s="309"/>
      <c r="AZM514" s="309"/>
      <c r="AZN514" s="309"/>
      <c r="AZO514" s="309"/>
      <c r="AZP514" s="309"/>
      <c r="AZQ514" s="309"/>
      <c r="AZR514" s="309"/>
      <c r="AZS514" s="309"/>
      <c r="AZT514" s="309"/>
      <c r="AZU514" s="309"/>
      <c r="AZV514" s="309"/>
      <c r="AZW514" s="309"/>
      <c r="AZX514" s="309"/>
      <c r="AZY514" s="309"/>
      <c r="AZZ514" s="309"/>
      <c r="BAA514" s="309"/>
      <c r="BAB514" s="309"/>
      <c r="BAC514" s="309"/>
      <c r="BAD514" s="309"/>
      <c r="BAE514" s="309"/>
      <c r="BAF514" s="309"/>
      <c r="BAG514" s="309"/>
      <c r="BAH514" s="309"/>
      <c r="BAI514" s="309"/>
      <c r="BAJ514" s="309"/>
      <c r="BAK514" s="309"/>
      <c r="BAL514" s="309"/>
      <c r="BAM514" s="309"/>
      <c r="BAN514" s="309"/>
      <c r="BAO514" s="309"/>
      <c r="BAP514" s="309"/>
      <c r="BAQ514" s="309"/>
      <c r="BAR514" s="309"/>
      <c r="BAS514" s="309"/>
      <c r="BAT514" s="309"/>
      <c r="BAU514" s="309"/>
      <c r="BAV514" s="309"/>
      <c r="BAW514" s="309"/>
      <c r="BAX514" s="309"/>
      <c r="BAY514" s="309"/>
      <c r="BAZ514" s="309"/>
      <c r="BBA514" s="309"/>
      <c r="BBB514" s="309"/>
      <c r="BBC514" s="309"/>
      <c r="BBD514" s="309"/>
      <c r="BBE514" s="309"/>
      <c r="BBF514" s="309"/>
      <c r="BBG514" s="309"/>
      <c r="BBH514" s="309"/>
      <c r="BBI514" s="309"/>
      <c r="BBJ514" s="309"/>
      <c r="BBK514" s="309"/>
      <c r="BBL514" s="309"/>
      <c r="BBM514" s="309"/>
      <c r="BBN514" s="309"/>
      <c r="BBO514" s="309"/>
      <c r="BBP514" s="309"/>
      <c r="BBQ514" s="309"/>
      <c r="BBR514" s="309"/>
      <c r="BBS514" s="309"/>
      <c r="BBT514" s="309"/>
      <c r="BBU514" s="309"/>
      <c r="BBV514" s="309"/>
      <c r="BBW514" s="309"/>
      <c r="BBX514" s="309"/>
      <c r="BBY514" s="309"/>
      <c r="BBZ514" s="309"/>
      <c r="BCA514" s="309"/>
      <c r="BCB514" s="309"/>
      <c r="BCC514" s="309"/>
      <c r="BCD514" s="309"/>
      <c r="BCE514" s="309"/>
      <c r="BCF514" s="309"/>
      <c r="BCG514" s="309"/>
      <c r="BCH514" s="309"/>
      <c r="BCI514" s="309"/>
      <c r="BCJ514" s="309"/>
      <c r="BCK514" s="309"/>
      <c r="BCL514" s="309"/>
      <c r="BCM514" s="309"/>
      <c r="BCN514" s="309"/>
      <c r="BCO514" s="309"/>
      <c r="BCP514" s="309"/>
      <c r="BCQ514" s="309"/>
      <c r="BCR514" s="309"/>
      <c r="BCS514" s="309"/>
      <c r="BCT514" s="309"/>
      <c r="BCU514" s="309"/>
      <c r="BCV514" s="309"/>
      <c r="BCW514" s="309"/>
      <c r="BCX514" s="309"/>
      <c r="BCY514" s="309"/>
      <c r="BCZ514" s="309"/>
      <c r="BDA514" s="309"/>
      <c r="BDB514" s="309"/>
      <c r="BDC514" s="309"/>
      <c r="BDD514" s="309"/>
      <c r="BDE514" s="309"/>
      <c r="BDF514" s="309"/>
      <c r="BDG514" s="309"/>
      <c r="BDH514" s="309"/>
      <c r="BDI514" s="309"/>
      <c r="BDJ514" s="309"/>
      <c r="BDK514" s="309"/>
      <c r="BDL514" s="309"/>
      <c r="BDM514" s="309"/>
      <c r="BDN514" s="309"/>
      <c r="BDO514" s="309"/>
      <c r="BDP514" s="309"/>
      <c r="BDQ514" s="309"/>
      <c r="BDR514" s="309"/>
      <c r="BDS514" s="309"/>
      <c r="BDT514" s="309"/>
      <c r="BDU514" s="309"/>
      <c r="BDV514" s="309"/>
      <c r="BDW514" s="309"/>
      <c r="BDX514" s="309"/>
      <c r="BDY514" s="309"/>
      <c r="BDZ514" s="309"/>
      <c r="BEA514" s="309"/>
      <c r="BEB514" s="309"/>
      <c r="BEC514" s="309"/>
      <c r="BED514" s="309"/>
      <c r="BEE514" s="309"/>
      <c r="BEF514" s="309"/>
      <c r="BEG514" s="309"/>
      <c r="BEH514" s="309"/>
      <c r="BEI514" s="309"/>
      <c r="BEJ514" s="309"/>
      <c r="BEK514" s="309"/>
      <c r="BEL514" s="309"/>
      <c r="BEM514" s="309"/>
      <c r="BEN514" s="309"/>
      <c r="BEO514" s="309"/>
      <c r="BEP514" s="309"/>
      <c r="BEQ514" s="309"/>
      <c r="BER514" s="309"/>
      <c r="BES514" s="309"/>
      <c r="BET514" s="309"/>
      <c r="BEU514" s="309"/>
      <c r="BEV514" s="309"/>
      <c r="BEW514" s="309"/>
      <c r="BEX514" s="309"/>
      <c r="BEY514" s="309"/>
      <c r="BEZ514" s="309"/>
      <c r="BFA514" s="309"/>
      <c r="BFB514" s="309"/>
      <c r="BFC514" s="309"/>
      <c r="BFD514" s="309"/>
      <c r="BFE514" s="309"/>
      <c r="BFF514" s="309"/>
      <c r="BFG514" s="309"/>
      <c r="BFH514" s="309"/>
      <c r="BFI514" s="309"/>
      <c r="BFJ514" s="309"/>
      <c r="BFK514" s="309"/>
      <c r="BFL514" s="309"/>
      <c r="BFM514" s="309"/>
      <c r="BFN514" s="309"/>
      <c r="BFO514" s="309"/>
      <c r="BFP514" s="309"/>
      <c r="BFQ514" s="309"/>
      <c r="BFR514" s="309"/>
      <c r="BFS514" s="309"/>
      <c r="BFT514" s="309"/>
      <c r="BFU514" s="309"/>
      <c r="BFV514" s="309"/>
      <c r="BFW514" s="309"/>
      <c r="BFX514" s="309"/>
      <c r="BFY514" s="309"/>
      <c r="BFZ514" s="309"/>
      <c r="BGA514" s="309"/>
      <c r="BGB514" s="309"/>
      <c r="BGC514" s="309"/>
      <c r="BGD514" s="309"/>
      <c r="BGE514" s="309"/>
      <c r="BGF514" s="309"/>
      <c r="BGG514" s="309"/>
      <c r="BGH514" s="309"/>
    </row>
    <row r="515" spans="1:1542" s="18" customFormat="1" ht="14.45" customHeight="1" x14ac:dyDescent="0.25">
      <c r="F515" s="68"/>
      <c r="Y515" s="68"/>
      <c r="AC515" s="309"/>
      <c r="AD515" s="309"/>
      <c r="AE515" s="309"/>
      <c r="AF515" s="309"/>
      <c r="AG515" s="309"/>
      <c r="AH515" s="309"/>
      <c r="AI515" s="309"/>
      <c r="AJ515" s="309"/>
      <c r="AK515" s="309"/>
      <c r="AL515" s="309"/>
      <c r="AM515" s="309"/>
      <c r="AN515" s="309"/>
      <c r="AO515" s="309"/>
      <c r="AP515" s="309"/>
      <c r="AQ515" s="309"/>
      <c r="AR515" s="309"/>
      <c r="AS515" s="309"/>
      <c r="AT515" s="309"/>
      <c r="AU515" s="309"/>
      <c r="AV515" s="309"/>
      <c r="AW515" s="309"/>
      <c r="AX515" s="309"/>
      <c r="AY515" s="309"/>
      <c r="AZ515" s="309"/>
      <c r="BA515" s="309"/>
      <c r="BB515" s="309"/>
      <c r="BC515" s="309"/>
      <c r="BD515" s="309"/>
      <c r="BE515" s="309"/>
      <c r="BF515" s="309"/>
      <c r="BG515" s="309"/>
      <c r="BH515" s="309"/>
      <c r="BI515" s="309"/>
      <c r="BJ515" s="309"/>
      <c r="BK515" s="309"/>
      <c r="BL515" s="309"/>
      <c r="BM515" s="309"/>
      <c r="BN515" s="309"/>
      <c r="BO515" s="309"/>
      <c r="BP515" s="309"/>
      <c r="BQ515" s="309"/>
      <c r="BR515" s="309"/>
      <c r="BS515" s="309"/>
      <c r="BT515" s="309"/>
      <c r="BU515" s="309"/>
      <c r="BV515" s="309"/>
      <c r="BW515" s="309"/>
      <c r="BX515" s="309"/>
      <c r="BY515" s="309"/>
      <c r="BZ515" s="309"/>
      <c r="CA515" s="309"/>
      <c r="CB515" s="309"/>
      <c r="CC515" s="309"/>
      <c r="CD515" s="309"/>
      <c r="CE515" s="309"/>
      <c r="CF515" s="309"/>
      <c r="CG515" s="309"/>
      <c r="CH515" s="309"/>
      <c r="CI515" s="309"/>
      <c r="CJ515" s="309"/>
      <c r="CK515" s="309"/>
      <c r="CL515" s="309"/>
      <c r="CM515" s="309"/>
      <c r="CN515" s="309"/>
      <c r="CO515" s="309"/>
      <c r="CP515" s="309"/>
      <c r="CQ515" s="309"/>
      <c r="CR515" s="309"/>
      <c r="CS515" s="309"/>
      <c r="CT515" s="309"/>
      <c r="CU515" s="309"/>
      <c r="CV515" s="309"/>
      <c r="CW515" s="309"/>
      <c r="CX515" s="309"/>
      <c r="CY515" s="309"/>
      <c r="CZ515" s="309"/>
      <c r="DA515" s="309"/>
      <c r="DB515" s="309"/>
      <c r="DC515" s="309"/>
      <c r="DD515" s="309"/>
      <c r="DE515" s="309"/>
      <c r="DF515" s="309"/>
      <c r="DG515" s="309"/>
      <c r="DH515" s="309"/>
      <c r="DI515" s="309"/>
      <c r="DJ515" s="309"/>
      <c r="DK515" s="309"/>
      <c r="DL515" s="309"/>
      <c r="DM515" s="309"/>
      <c r="DN515" s="309"/>
      <c r="DO515" s="309"/>
      <c r="DP515" s="309"/>
      <c r="DQ515" s="309"/>
      <c r="DR515" s="309"/>
      <c r="DS515" s="309"/>
      <c r="DT515" s="309"/>
      <c r="DU515" s="309"/>
      <c r="DV515" s="309"/>
      <c r="DW515" s="309"/>
      <c r="DX515" s="309"/>
      <c r="DY515" s="309"/>
      <c r="DZ515" s="309"/>
      <c r="EA515" s="309"/>
      <c r="EB515" s="309"/>
      <c r="EC515" s="309"/>
      <c r="ED515" s="309"/>
      <c r="EE515" s="309"/>
      <c r="EF515" s="309"/>
      <c r="EG515" s="309"/>
      <c r="EH515" s="309"/>
      <c r="EI515" s="309"/>
      <c r="EJ515" s="309"/>
      <c r="EK515" s="309"/>
      <c r="EL515" s="309"/>
      <c r="EM515" s="309"/>
      <c r="EN515" s="309"/>
      <c r="EO515" s="309"/>
      <c r="EP515" s="309"/>
      <c r="EQ515" s="309"/>
      <c r="ER515" s="309"/>
      <c r="ES515" s="309"/>
      <c r="ET515" s="309"/>
      <c r="EU515" s="309"/>
      <c r="EV515" s="309"/>
      <c r="EW515" s="309"/>
      <c r="EX515" s="309"/>
      <c r="EY515" s="309"/>
      <c r="EZ515" s="309"/>
      <c r="FA515" s="309"/>
      <c r="FB515" s="309"/>
      <c r="FC515" s="309"/>
      <c r="FD515" s="309"/>
      <c r="FE515" s="309"/>
      <c r="FF515" s="309"/>
      <c r="FG515" s="309"/>
      <c r="FH515" s="309"/>
      <c r="FI515" s="309"/>
      <c r="FJ515" s="309"/>
      <c r="FK515" s="309"/>
      <c r="FL515" s="309"/>
      <c r="FM515" s="309"/>
      <c r="FN515" s="309"/>
      <c r="FO515" s="309"/>
      <c r="FP515" s="309"/>
      <c r="FQ515" s="309"/>
      <c r="FR515" s="309"/>
      <c r="FS515" s="309"/>
      <c r="FT515" s="309"/>
      <c r="FU515" s="309"/>
      <c r="FV515" s="309"/>
      <c r="FW515" s="309"/>
      <c r="FX515" s="309"/>
      <c r="FY515" s="309"/>
      <c r="FZ515" s="309"/>
      <c r="GA515" s="309"/>
      <c r="GB515" s="309"/>
      <c r="GC515" s="309"/>
      <c r="GD515" s="309"/>
      <c r="GE515" s="309"/>
      <c r="GF515" s="309"/>
      <c r="GG515" s="309"/>
      <c r="GH515" s="309"/>
      <c r="GI515" s="309"/>
      <c r="GJ515" s="309"/>
      <c r="GK515" s="309"/>
      <c r="GL515" s="309"/>
      <c r="GM515" s="309"/>
      <c r="GN515" s="309"/>
      <c r="GO515" s="309"/>
      <c r="GP515" s="309"/>
      <c r="GQ515" s="309"/>
      <c r="GR515" s="309"/>
      <c r="GS515" s="309"/>
      <c r="GT515" s="309"/>
      <c r="GU515" s="309"/>
      <c r="GV515" s="309"/>
      <c r="GW515" s="309"/>
      <c r="GX515" s="309"/>
      <c r="GY515" s="309"/>
      <c r="GZ515" s="309"/>
      <c r="HA515" s="309"/>
      <c r="HB515" s="309"/>
      <c r="HC515" s="309"/>
      <c r="HD515" s="309"/>
      <c r="HE515" s="309"/>
      <c r="HF515" s="309"/>
      <c r="HG515" s="309"/>
      <c r="HH515" s="309"/>
      <c r="HI515" s="309"/>
      <c r="HJ515" s="309"/>
      <c r="HK515" s="309"/>
      <c r="HL515" s="309"/>
      <c r="HM515" s="309"/>
      <c r="HN515" s="309"/>
      <c r="HO515" s="309"/>
      <c r="HP515" s="309"/>
      <c r="HQ515" s="309"/>
      <c r="HR515" s="309"/>
      <c r="HS515" s="309"/>
      <c r="HT515" s="309"/>
      <c r="HU515" s="309"/>
      <c r="HV515" s="309"/>
      <c r="HW515" s="309"/>
      <c r="HX515" s="309"/>
      <c r="HY515" s="309"/>
      <c r="HZ515" s="309"/>
      <c r="IA515" s="309"/>
      <c r="IB515" s="309"/>
      <c r="IC515" s="309"/>
      <c r="ID515" s="309"/>
      <c r="IE515" s="309"/>
      <c r="IF515" s="309"/>
      <c r="IG515" s="309"/>
      <c r="IH515" s="309"/>
      <c r="II515" s="309"/>
      <c r="IJ515" s="309"/>
      <c r="IK515" s="309"/>
      <c r="IL515" s="309"/>
      <c r="IM515" s="309"/>
      <c r="IN515" s="309"/>
      <c r="IO515" s="309"/>
      <c r="IP515" s="309"/>
      <c r="IQ515" s="309"/>
      <c r="IR515" s="309"/>
      <c r="IS515" s="309"/>
      <c r="IT515" s="309"/>
      <c r="IU515" s="309"/>
      <c r="IV515" s="309"/>
      <c r="IW515" s="309"/>
      <c r="IX515" s="309"/>
      <c r="IY515" s="309"/>
      <c r="IZ515" s="309"/>
      <c r="JA515" s="309"/>
      <c r="JB515" s="309"/>
      <c r="JC515" s="309"/>
      <c r="JD515" s="309"/>
      <c r="JE515" s="309"/>
      <c r="JF515" s="309"/>
      <c r="JG515" s="309"/>
      <c r="JH515" s="309"/>
      <c r="JI515" s="309"/>
      <c r="JJ515" s="309"/>
      <c r="JK515" s="309"/>
      <c r="JL515" s="309"/>
      <c r="JM515" s="309"/>
      <c r="JN515" s="309"/>
      <c r="JO515" s="309"/>
      <c r="JP515" s="309"/>
      <c r="JQ515" s="309"/>
      <c r="JR515" s="309"/>
      <c r="JS515" s="309"/>
      <c r="JT515" s="309"/>
      <c r="JU515" s="309"/>
      <c r="JV515" s="309"/>
      <c r="JW515" s="309"/>
      <c r="JX515" s="309"/>
      <c r="JY515" s="309"/>
      <c r="JZ515" s="309"/>
      <c r="KA515" s="309"/>
      <c r="KB515" s="309"/>
      <c r="KC515" s="309"/>
      <c r="KD515" s="309"/>
      <c r="KE515" s="309"/>
      <c r="KF515" s="309"/>
      <c r="KG515" s="309"/>
      <c r="KH515" s="309"/>
      <c r="KI515" s="309"/>
      <c r="KJ515" s="309"/>
      <c r="KK515" s="309"/>
      <c r="KL515" s="309"/>
      <c r="KM515" s="309"/>
      <c r="KN515" s="309"/>
      <c r="KO515" s="309"/>
      <c r="KP515" s="309"/>
      <c r="KQ515" s="309"/>
      <c r="KR515" s="309"/>
      <c r="KS515" s="309"/>
      <c r="KT515" s="309"/>
      <c r="KU515" s="309"/>
      <c r="KV515" s="309"/>
      <c r="KW515" s="309"/>
      <c r="KX515" s="309"/>
      <c r="KY515" s="309"/>
      <c r="KZ515" s="309"/>
      <c r="LA515" s="309"/>
      <c r="LB515" s="309"/>
      <c r="LC515" s="309"/>
      <c r="LD515" s="309"/>
      <c r="LE515" s="309"/>
      <c r="LF515" s="309"/>
      <c r="LG515" s="309"/>
      <c r="LH515" s="309"/>
      <c r="LI515" s="309"/>
      <c r="LJ515" s="309"/>
      <c r="LK515" s="309"/>
      <c r="LL515" s="309"/>
      <c r="LM515" s="309"/>
      <c r="LN515" s="309"/>
      <c r="LO515" s="309"/>
      <c r="LP515" s="309"/>
      <c r="LQ515" s="309"/>
      <c r="LR515" s="309"/>
      <c r="LS515" s="309"/>
      <c r="LT515" s="309"/>
      <c r="LU515" s="309"/>
      <c r="LV515" s="309"/>
      <c r="LW515" s="309"/>
      <c r="LX515" s="309"/>
      <c r="LY515" s="309"/>
      <c r="LZ515" s="309"/>
      <c r="MA515" s="309"/>
      <c r="MB515" s="309"/>
      <c r="MC515" s="309"/>
      <c r="MD515" s="309"/>
      <c r="ME515" s="309"/>
      <c r="MF515" s="309"/>
      <c r="MG515" s="309"/>
      <c r="MH515" s="309"/>
      <c r="MI515" s="309"/>
      <c r="MJ515" s="309"/>
      <c r="MK515" s="309"/>
      <c r="ML515" s="309"/>
      <c r="MM515" s="309"/>
      <c r="MN515" s="309"/>
      <c r="MO515" s="309"/>
      <c r="MP515" s="309"/>
      <c r="MQ515" s="309"/>
      <c r="MR515" s="309"/>
      <c r="MS515" s="309"/>
      <c r="MT515" s="309"/>
      <c r="MU515" s="309"/>
      <c r="MV515" s="309"/>
      <c r="MW515" s="309"/>
      <c r="MX515" s="309"/>
      <c r="MY515" s="309"/>
      <c r="MZ515" s="309"/>
      <c r="NA515" s="309"/>
      <c r="NB515" s="309"/>
      <c r="NC515" s="309"/>
      <c r="ND515" s="309"/>
      <c r="NE515" s="309"/>
      <c r="NF515" s="309"/>
      <c r="NG515" s="309"/>
      <c r="NH515" s="309"/>
      <c r="NI515" s="309"/>
      <c r="NJ515" s="309"/>
      <c r="NK515" s="309"/>
      <c r="NL515" s="309"/>
      <c r="NM515" s="309"/>
      <c r="NN515" s="309"/>
      <c r="NO515" s="309"/>
      <c r="NP515" s="309"/>
      <c r="NQ515" s="309"/>
      <c r="NR515" s="309"/>
      <c r="NS515" s="309"/>
      <c r="NT515" s="309"/>
      <c r="NU515" s="309"/>
      <c r="NV515" s="309"/>
      <c r="NW515" s="309"/>
      <c r="NX515" s="309"/>
      <c r="NY515" s="309"/>
      <c r="NZ515" s="309"/>
      <c r="OA515" s="309"/>
      <c r="OB515" s="309"/>
      <c r="OC515" s="309"/>
      <c r="OD515" s="309"/>
      <c r="OE515" s="309"/>
      <c r="OF515" s="309"/>
      <c r="OG515" s="309"/>
      <c r="OH515" s="309"/>
      <c r="OI515" s="309"/>
      <c r="OJ515" s="309"/>
      <c r="OK515" s="309"/>
      <c r="OL515" s="309"/>
      <c r="OM515" s="309"/>
      <c r="ON515" s="309"/>
      <c r="OO515" s="309"/>
      <c r="OP515" s="309"/>
      <c r="OQ515" s="309"/>
      <c r="OR515" s="309"/>
      <c r="OS515" s="309"/>
      <c r="OT515" s="309"/>
      <c r="OU515" s="309"/>
      <c r="OV515" s="309"/>
      <c r="OW515" s="309"/>
      <c r="OX515" s="309"/>
      <c r="OY515" s="309"/>
      <c r="OZ515" s="309"/>
      <c r="PA515" s="309"/>
      <c r="PB515" s="309"/>
      <c r="PC515" s="309"/>
      <c r="PD515" s="309"/>
      <c r="PE515" s="309"/>
      <c r="PF515" s="309"/>
      <c r="PG515" s="309"/>
      <c r="PH515" s="309"/>
      <c r="PI515" s="309"/>
      <c r="PJ515" s="309"/>
      <c r="PK515" s="309"/>
      <c r="PL515" s="309"/>
      <c r="PM515" s="309"/>
      <c r="PN515" s="309"/>
      <c r="PO515" s="309"/>
      <c r="PP515" s="309"/>
      <c r="PQ515" s="309"/>
      <c r="PR515" s="309"/>
      <c r="PS515" s="309"/>
      <c r="PT515" s="309"/>
      <c r="PU515" s="309"/>
      <c r="PV515" s="309"/>
      <c r="PW515" s="309"/>
      <c r="PX515" s="309"/>
      <c r="PY515" s="309"/>
      <c r="PZ515" s="309"/>
      <c r="QA515" s="309"/>
      <c r="QB515" s="309"/>
      <c r="QC515" s="309"/>
      <c r="QD515" s="309"/>
      <c r="QE515" s="309"/>
      <c r="QF515" s="309"/>
      <c r="QG515" s="309"/>
      <c r="QH515" s="309"/>
      <c r="QI515" s="309"/>
      <c r="QJ515" s="309"/>
      <c r="QK515" s="309"/>
      <c r="QL515" s="309"/>
      <c r="QM515" s="309"/>
      <c r="QN515" s="309"/>
      <c r="QO515" s="309"/>
      <c r="QP515" s="309"/>
      <c r="QQ515" s="309"/>
      <c r="QR515" s="309"/>
      <c r="QS515" s="309"/>
      <c r="QT515" s="309"/>
      <c r="QU515" s="309"/>
      <c r="QV515" s="309"/>
      <c r="QW515" s="309"/>
      <c r="QX515" s="309"/>
      <c r="QY515" s="309"/>
      <c r="QZ515" s="309"/>
      <c r="RA515" s="309"/>
      <c r="RB515" s="309"/>
      <c r="RC515" s="309"/>
      <c r="RD515" s="309"/>
      <c r="RE515" s="309"/>
      <c r="RF515" s="309"/>
      <c r="RG515" s="309"/>
      <c r="RH515" s="309"/>
      <c r="RI515" s="309"/>
      <c r="RJ515" s="309"/>
      <c r="RK515" s="309"/>
      <c r="RL515" s="309"/>
      <c r="RM515" s="309"/>
      <c r="RN515" s="309"/>
      <c r="RO515" s="309"/>
      <c r="RP515" s="309"/>
      <c r="RQ515" s="309"/>
      <c r="RR515" s="309"/>
      <c r="RS515" s="309"/>
      <c r="RT515" s="309"/>
      <c r="RU515" s="309"/>
      <c r="RV515" s="309"/>
      <c r="RW515" s="309"/>
      <c r="RX515" s="309"/>
      <c r="RY515" s="309"/>
      <c r="RZ515" s="309"/>
      <c r="SA515" s="309"/>
      <c r="SB515" s="309"/>
      <c r="SC515" s="309"/>
      <c r="SD515" s="309"/>
      <c r="SE515" s="309"/>
      <c r="SF515" s="309"/>
      <c r="SG515" s="309"/>
      <c r="SH515" s="309"/>
      <c r="SI515" s="309"/>
      <c r="SJ515" s="309"/>
      <c r="SK515" s="309"/>
      <c r="SL515" s="309"/>
      <c r="SM515" s="309"/>
      <c r="SN515" s="309"/>
      <c r="SO515" s="309"/>
      <c r="SP515" s="309"/>
      <c r="SQ515" s="309"/>
      <c r="SR515" s="309"/>
      <c r="SS515" s="309"/>
      <c r="ST515" s="309"/>
      <c r="SU515" s="309"/>
      <c r="SV515" s="309"/>
      <c r="SW515" s="309"/>
      <c r="SX515" s="309"/>
      <c r="SY515" s="309"/>
      <c r="SZ515" s="309"/>
      <c r="TA515" s="309"/>
      <c r="TB515" s="309"/>
      <c r="TC515" s="309"/>
      <c r="TD515" s="309"/>
      <c r="TE515" s="309"/>
      <c r="TF515" s="309"/>
      <c r="TG515" s="309"/>
      <c r="TH515" s="309"/>
      <c r="TI515" s="309"/>
      <c r="TJ515" s="309"/>
      <c r="TK515" s="309"/>
      <c r="TL515" s="309"/>
      <c r="TM515" s="309"/>
      <c r="TN515" s="309"/>
      <c r="TO515" s="309"/>
      <c r="TP515" s="309"/>
      <c r="TQ515" s="309"/>
      <c r="TR515" s="309"/>
      <c r="TS515" s="309"/>
      <c r="TT515" s="309"/>
      <c r="TU515" s="309"/>
      <c r="TV515" s="309"/>
      <c r="TW515" s="309"/>
      <c r="TX515" s="309"/>
      <c r="TY515" s="309"/>
      <c r="TZ515" s="309"/>
      <c r="UA515" s="309"/>
      <c r="UB515" s="309"/>
      <c r="UC515" s="309"/>
      <c r="UD515" s="309"/>
      <c r="UE515" s="309"/>
      <c r="UF515" s="309"/>
      <c r="UG515" s="309"/>
      <c r="UH515" s="309"/>
      <c r="UI515" s="309"/>
      <c r="UJ515" s="309"/>
      <c r="UK515" s="309"/>
      <c r="UL515" s="309"/>
      <c r="UM515" s="309"/>
      <c r="UN515" s="309"/>
      <c r="UO515" s="309"/>
      <c r="UP515" s="309"/>
      <c r="UQ515" s="309"/>
      <c r="UR515" s="309"/>
      <c r="US515" s="309"/>
      <c r="UT515" s="309"/>
      <c r="UU515" s="309"/>
      <c r="UV515" s="309"/>
      <c r="UW515" s="309"/>
      <c r="UX515" s="309"/>
      <c r="UY515" s="309"/>
      <c r="UZ515" s="309"/>
      <c r="VA515" s="309"/>
      <c r="VB515" s="309"/>
      <c r="VC515" s="309"/>
      <c r="VD515" s="309"/>
      <c r="VE515" s="309"/>
      <c r="VF515" s="309"/>
      <c r="VG515" s="309"/>
      <c r="VH515" s="309"/>
      <c r="VI515" s="309"/>
      <c r="VJ515" s="309"/>
      <c r="VK515" s="309"/>
      <c r="VL515" s="309"/>
      <c r="VM515" s="309"/>
      <c r="VN515" s="309"/>
      <c r="VO515" s="309"/>
      <c r="VP515" s="309"/>
      <c r="VQ515" s="309"/>
      <c r="VR515" s="309"/>
      <c r="VS515" s="309"/>
      <c r="VT515" s="309"/>
      <c r="VU515" s="309"/>
      <c r="VV515" s="309"/>
      <c r="VW515" s="309"/>
      <c r="VX515" s="309"/>
      <c r="VY515" s="309"/>
      <c r="VZ515" s="309"/>
      <c r="WA515" s="309"/>
      <c r="WB515" s="309"/>
      <c r="WC515" s="309"/>
      <c r="WD515" s="309"/>
      <c r="WE515" s="309"/>
      <c r="WF515" s="309"/>
      <c r="WG515" s="309"/>
      <c r="WH515" s="309"/>
      <c r="WI515" s="309"/>
      <c r="WJ515" s="309"/>
      <c r="WK515" s="309"/>
      <c r="WL515" s="309"/>
      <c r="WM515" s="309"/>
      <c r="WN515" s="309"/>
      <c r="WO515" s="309"/>
      <c r="WP515" s="309"/>
      <c r="WQ515" s="309"/>
      <c r="WR515" s="309"/>
      <c r="WS515" s="309"/>
      <c r="WT515" s="309"/>
      <c r="WU515" s="309"/>
      <c r="WV515" s="309"/>
      <c r="WW515" s="309"/>
      <c r="WX515" s="309"/>
      <c r="WY515" s="309"/>
      <c r="WZ515" s="309"/>
      <c r="XA515" s="309"/>
      <c r="XB515" s="309"/>
      <c r="XC515" s="309"/>
      <c r="XD515" s="309"/>
      <c r="XE515" s="309"/>
      <c r="XF515" s="309"/>
      <c r="XG515" s="309"/>
      <c r="XH515" s="309"/>
      <c r="XI515" s="309"/>
      <c r="XJ515" s="309"/>
      <c r="XK515" s="309"/>
      <c r="XL515" s="309"/>
      <c r="XM515" s="309"/>
      <c r="XN515" s="309"/>
      <c r="XO515" s="309"/>
      <c r="XP515" s="309"/>
      <c r="XQ515" s="309"/>
      <c r="XR515" s="309"/>
      <c r="XS515" s="309"/>
      <c r="XT515" s="309"/>
      <c r="XU515" s="309"/>
      <c r="XV515" s="309"/>
      <c r="XW515" s="309"/>
      <c r="XX515" s="309"/>
      <c r="XY515" s="309"/>
      <c r="XZ515" s="309"/>
      <c r="YA515" s="309"/>
      <c r="YB515" s="309"/>
      <c r="YC515" s="309"/>
      <c r="YD515" s="309"/>
      <c r="YE515" s="309"/>
      <c r="YF515" s="309"/>
      <c r="YG515" s="309"/>
      <c r="YH515" s="309"/>
      <c r="YI515" s="309"/>
      <c r="YJ515" s="309"/>
      <c r="YK515" s="309"/>
      <c r="YL515" s="309"/>
      <c r="YM515" s="309"/>
      <c r="YN515" s="309"/>
      <c r="YO515" s="309"/>
      <c r="YP515" s="309"/>
      <c r="YQ515" s="309"/>
      <c r="YR515" s="309"/>
      <c r="YS515" s="309"/>
      <c r="YT515" s="309"/>
      <c r="YU515" s="309"/>
      <c r="YV515" s="309"/>
      <c r="YW515" s="309"/>
      <c r="YX515" s="309"/>
      <c r="YY515" s="309"/>
      <c r="YZ515" s="309"/>
      <c r="ZA515" s="309"/>
      <c r="ZB515" s="309"/>
      <c r="ZC515" s="309"/>
      <c r="ZD515" s="309"/>
      <c r="ZE515" s="309"/>
      <c r="ZF515" s="309"/>
      <c r="ZG515" s="309"/>
      <c r="ZH515" s="309"/>
      <c r="ZI515" s="309"/>
      <c r="ZJ515" s="309"/>
      <c r="ZK515" s="309"/>
      <c r="ZL515" s="309"/>
      <c r="ZM515" s="309"/>
      <c r="ZN515" s="309"/>
      <c r="ZO515" s="309"/>
      <c r="ZP515" s="309"/>
      <c r="ZQ515" s="309"/>
      <c r="ZR515" s="309"/>
      <c r="ZS515" s="309"/>
      <c r="ZT515" s="309"/>
      <c r="ZU515" s="309"/>
      <c r="ZV515" s="309"/>
      <c r="ZW515" s="309"/>
      <c r="ZX515" s="309"/>
      <c r="ZY515" s="309"/>
      <c r="ZZ515" s="309"/>
      <c r="AAA515" s="309"/>
      <c r="AAB515" s="309"/>
      <c r="AAC515" s="309"/>
      <c r="AAD515" s="309"/>
      <c r="AAE515" s="309"/>
      <c r="AAF515" s="309"/>
      <c r="AAG515" s="309"/>
      <c r="AAH515" s="309"/>
      <c r="AAI515" s="309"/>
      <c r="AAJ515" s="309"/>
      <c r="AAK515" s="309"/>
      <c r="AAL515" s="309"/>
      <c r="AAM515" s="309"/>
      <c r="AAN515" s="309"/>
      <c r="AAO515" s="309"/>
      <c r="AAP515" s="309"/>
      <c r="AAQ515" s="309"/>
      <c r="AAR515" s="309"/>
      <c r="AAS515" s="309"/>
      <c r="AAT515" s="309"/>
      <c r="AAU515" s="309"/>
      <c r="AAV515" s="309"/>
      <c r="AAW515" s="309"/>
      <c r="AAX515" s="309"/>
      <c r="AAY515" s="309"/>
      <c r="AAZ515" s="309"/>
      <c r="ABA515" s="309"/>
      <c r="ABB515" s="309"/>
      <c r="ABC515" s="309"/>
      <c r="ABD515" s="309"/>
      <c r="ABE515" s="309"/>
      <c r="ABF515" s="309"/>
      <c r="ABG515" s="309"/>
      <c r="ABH515" s="309"/>
      <c r="ABI515" s="309"/>
      <c r="ABJ515" s="309"/>
      <c r="ABK515" s="309"/>
      <c r="ABL515" s="309"/>
      <c r="ABM515" s="309"/>
      <c r="ABN515" s="309"/>
      <c r="ABO515" s="309"/>
      <c r="ABP515" s="309"/>
      <c r="ABQ515" s="309"/>
      <c r="ABR515" s="309"/>
      <c r="ABS515" s="309"/>
      <c r="ABT515" s="309"/>
      <c r="ABU515" s="309"/>
      <c r="ABV515" s="309"/>
      <c r="ABW515" s="309"/>
      <c r="ABX515" s="309"/>
      <c r="ABY515" s="309"/>
      <c r="ABZ515" s="309"/>
      <c r="ACA515" s="309"/>
      <c r="ACB515" s="309"/>
      <c r="ACC515" s="309"/>
      <c r="ACD515" s="309"/>
      <c r="ACE515" s="309"/>
      <c r="ACF515" s="309"/>
      <c r="ACG515" s="309"/>
      <c r="ACH515" s="309"/>
      <c r="ACI515" s="309"/>
      <c r="ACJ515" s="309"/>
      <c r="ACK515" s="309"/>
      <c r="ACL515" s="309"/>
      <c r="ACM515" s="309"/>
      <c r="ACN515" s="309"/>
      <c r="ACO515" s="309"/>
      <c r="ACP515" s="309"/>
      <c r="ACQ515" s="309"/>
      <c r="ACR515" s="309"/>
      <c r="ACS515" s="309"/>
      <c r="ACT515" s="309"/>
      <c r="ACU515" s="309"/>
      <c r="ACV515" s="309"/>
      <c r="ACW515" s="309"/>
      <c r="ACX515" s="309"/>
      <c r="ACY515" s="309"/>
      <c r="ACZ515" s="309"/>
      <c r="ADA515" s="309"/>
      <c r="ADB515" s="309"/>
      <c r="ADC515" s="309"/>
      <c r="ADD515" s="309"/>
      <c r="ADE515" s="309"/>
      <c r="ADF515" s="309"/>
      <c r="ADG515" s="309"/>
      <c r="ADH515" s="309"/>
      <c r="ADI515" s="309"/>
      <c r="ADJ515" s="309"/>
      <c r="ADK515" s="309"/>
      <c r="ADL515" s="309"/>
      <c r="ADM515" s="309"/>
      <c r="ADN515" s="309"/>
      <c r="ADO515" s="309"/>
      <c r="ADP515" s="309"/>
      <c r="ADQ515" s="309"/>
      <c r="ADR515" s="309"/>
      <c r="ADS515" s="309"/>
      <c r="ADT515" s="309"/>
      <c r="ADU515" s="309"/>
      <c r="ADV515" s="309"/>
      <c r="ADW515" s="309"/>
      <c r="ADX515" s="309"/>
      <c r="ADY515" s="309"/>
      <c r="ADZ515" s="309"/>
      <c r="AEA515" s="309"/>
      <c r="AEB515" s="309"/>
      <c r="AEC515" s="309"/>
      <c r="AED515" s="309"/>
      <c r="AEE515" s="309"/>
      <c r="AEF515" s="309"/>
      <c r="AEG515" s="309"/>
      <c r="AEH515" s="309"/>
      <c r="AEI515" s="309"/>
      <c r="AEJ515" s="309"/>
      <c r="AEK515" s="309"/>
      <c r="AEL515" s="309"/>
      <c r="AEM515" s="309"/>
      <c r="AEN515" s="309"/>
      <c r="AEO515" s="309"/>
      <c r="AEP515" s="309"/>
      <c r="AEQ515" s="309"/>
      <c r="AER515" s="309"/>
      <c r="AES515" s="309"/>
      <c r="AET515" s="309"/>
      <c r="AEU515" s="309"/>
      <c r="AEV515" s="309"/>
      <c r="AEW515" s="309"/>
      <c r="AEX515" s="309"/>
      <c r="AEY515" s="309"/>
      <c r="AEZ515" s="309"/>
      <c r="AFA515" s="309"/>
      <c r="AFB515" s="309"/>
      <c r="AFC515" s="309"/>
      <c r="AFD515" s="309"/>
      <c r="AFE515" s="309"/>
      <c r="AFF515" s="309"/>
      <c r="AFG515" s="309"/>
      <c r="AFH515" s="309"/>
      <c r="AFI515" s="309"/>
      <c r="AFJ515" s="309"/>
      <c r="AFK515" s="309"/>
      <c r="AFL515" s="309"/>
      <c r="AFM515" s="309"/>
      <c r="AFN515" s="309"/>
      <c r="AFO515" s="309"/>
      <c r="AFP515" s="309"/>
      <c r="AFQ515" s="309"/>
      <c r="AFR515" s="309"/>
      <c r="AFS515" s="309"/>
      <c r="AFT515" s="309"/>
      <c r="AFU515" s="309"/>
      <c r="AFV515" s="309"/>
      <c r="AFW515" s="309"/>
      <c r="AFX515" s="309"/>
      <c r="AFY515" s="309"/>
      <c r="AFZ515" s="309"/>
      <c r="AGA515" s="309"/>
      <c r="AGB515" s="309"/>
      <c r="AGC515" s="309"/>
      <c r="AGD515" s="309"/>
      <c r="AGE515" s="309"/>
      <c r="AGF515" s="309"/>
      <c r="AGG515" s="309"/>
      <c r="AGH515" s="309"/>
      <c r="AGI515" s="309"/>
      <c r="AGJ515" s="309"/>
      <c r="AGK515" s="309"/>
      <c r="AGL515" s="309"/>
      <c r="AGM515" s="309"/>
      <c r="AGN515" s="309"/>
      <c r="AGO515" s="309"/>
      <c r="AGP515" s="309"/>
      <c r="AGQ515" s="309"/>
      <c r="AGR515" s="309"/>
      <c r="AGS515" s="309"/>
      <c r="AGT515" s="309"/>
      <c r="AGU515" s="309"/>
      <c r="AGV515" s="309"/>
      <c r="AGW515" s="309"/>
      <c r="AGX515" s="309"/>
      <c r="AGY515" s="309"/>
      <c r="AGZ515" s="309"/>
      <c r="AHA515" s="309"/>
      <c r="AHB515" s="309"/>
      <c r="AHC515" s="309"/>
      <c r="AHD515" s="309"/>
      <c r="AHE515" s="309"/>
      <c r="AHF515" s="309"/>
      <c r="AHG515" s="309"/>
      <c r="AHH515" s="309"/>
      <c r="AHI515" s="309"/>
      <c r="AHJ515" s="309"/>
      <c r="AHK515" s="309"/>
      <c r="AHL515" s="309"/>
      <c r="AHM515" s="309"/>
      <c r="AHN515" s="309"/>
      <c r="AHO515" s="309"/>
      <c r="AHP515" s="309"/>
      <c r="AHQ515" s="309"/>
      <c r="AHR515" s="309"/>
      <c r="AHS515" s="309"/>
      <c r="AHT515" s="309"/>
      <c r="AHU515" s="309"/>
      <c r="AHV515" s="309"/>
      <c r="AHW515" s="309"/>
      <c r="AHX515" s="309"/>
      <c r="AHY515" s="309"/>
      <c r="AHZ515" s="309"/>
      <c r="AIA515" s="309"/>
      <c r="AIB515" s="309"/>
      <c r="AIC515" s="309"/>
      <c r="AID515" s="309"/>
      <c r="AIE515" s="309"/>
      <c r="AIF515" s="309"/>
      <c r="AIG515" s="309"/>
      <c r="AIH515" s="309"/>
      <c r="AII515" s="309"/>
      <c r="AIJ515" s="309"/>
      <c r="AIK515" s="309"/>
      <c r="AIL515" s="309"/>
      <c r="AIM515" s="309"/>
      <c r="AIN515" s="309"/>
      <c r="AIO515" s="309"/>
      <c r="AIP515" s="309"/>
      <c r="AIQ515" s="309"/>
      <c r="AIR515" s="309"/>
      <c r="AIS515" s="309"/>
      <c r="AIT515" s="309"/>
      <c r="AIU515" s="309"/>
      <c r="AIV515" s="309"/>
      <c r="AIW515" s="309"/>
      <c r="AIX515" s="309"/>
      <c r="AIY515" s="309"/>
      <c r="AIZ515" s="309"/>
      <c r="AJA515" s="309"/>
      <c r="AJB515" s="309"/>
      <c r="AJC515" s="309"/>
      <c r="AJD515" s="309"/>
      <c r="AJE515" s="309"/>
      <c r="AJF515" s="309"/>
      <c r="AJG515" s="309"/>
      <c r="AJH515" s="309"/>
      <c r="AJI515" s="309"/>
      <c r="AJJ515" s="309"/>
      <c r="AJK515" s="309"/>
      <c r="AJL515" s="309"/>
      <c r="AJM515" s="309"/>
      <c r="AJN515" s="309"/>
      <c r="AJO515" s="309"/>
      <c r="AJP515" s="309"/>
      <c r="AJQ515" s="309"/>
      <c r="AJR515" s="309"/>
      <c r="AJS515" s="309"/>
      <c r="AJT515" s="309"/>
      <c r="AJU515" s="309"/>
      <c r="AJV515" s="309"/>
      <c r="AJW515" s="309"/>
      <c r="AJX515" s="309"/>
      <c r="AJY515" s="309"/>
      <c r="AJZ515" s="309"/>
      <c r="AKA515" s="309"/>
      <c r="AKB515" s="309"/>
      <c r="AKC515" s="309"/>
      <c r="AKD515" s="309"/>
      <c r="AKE515" s="309"/>
      <c r="AKF515" s="309"/>
      <c r="AKG515" s="309"/>
      <c r="AKH515" s="309"/>
      <c r="AKI515" s="309"/>
      <c r="AKJ515" s="309"/>
      <c r="AKK515" s="309"/>
      <c r="AKL515" s="309"/>
      <c r="AKM515" s="309"/>
      <c r="AKN515" s="309"/>
      <c r="AKO515" s="309"/>
      <c r="AKP515" s="309"/>
      <c r="AKQ515" s="309"/>
      <c r="AKR515" s="309"/>
      <c r="AKS515" s="309"/>
      <c r="AKT515" s="309"/>
      <c r="AKU515" s="309"/>
      <c r="AKV515" s="309"/>
      <c r="AKW515" s="309"/>
      <c r="AKX515" s="309"/>
      <c r="AKY515" s="309"/>
      <c r="AKZ515" s="309"/>
      <c r="ALA515" s="309"/>
      <c r="ALB515" s="309"/>
      <c r="ALC515" s="309"/>
      <c r="ALD515" s="309"/>
      <c r="ALE515" s="309"/>
      <c r="ALF515" s="309"/>
      <c r="ALG515" s="309"/>
      <c r="ALH515" s="309"/>
      <c r="ALI515" s="309"/>
      <c r="ALJ515" s="309"/>
      <c r="ALK515" s="309"/>
      <c r="ALL515" s="309"/>
      <c r="ALM515" s="309"/>
      <c r="ALN515" s="309"/>
      <c r="ALO515" s="309"/>
      <c r="ALP515" s="309"/>
      <c r="ALQ515" s="309"/>
      <c r="ALR515" s="309"/>
      <c r="ALS515" s="309"/>
      <c r="ALT515" s="309"/>
      <c r="ALU515" s="309"/>
      <c r="ALV515" s="309"/>
      <c r="ALW515" s="309"/>
      <c r="ALX515" s="309"/>
      <c r="ALY515" s="309"/>
      <c r="ALZ515" s="309"/>
      <c r="AMA515" s="309"/>
      <c r="AMB515" s="309"/>
      <c r="AMC515" s="309"/>
      <c r="AMD515" s="309"/>
      <c r="AME515" s="309"/>
      <c r="AMF515" s="309"/>
      <c r="AMG515" s="309"/>
      <c r="AMH515" s="309"/>
      <c r="AMI515" s="309"/>
      <c r="AMJ515" s="309"/>
      <c r="AMK515" s="309"/>
      <c r="AML515" s="309"/>
      <c r="AMM515" s="309"/>
      <c r="AMN515" s="309"/>
      <c r="AMO515" s="309"/>
      <c r="AMP515" s="309"/>
      <c r="AMQ515" s="309"/>
      <c r="AMR515" s="309"/>
      <c r="AMS515" s="309"/>
      <c r="AMT515" s="309"/>
      <c r="AMU515" s="309"/>
      <c r="AMV515" s="309"/>
      <c r="AMW515" s="309"/>
      <c r="AMX515" s="309"/>
      <c r="AMY515" s="309"/>
      <c r="AMZ515" s="309"/>
      <c r="ANA515" s="309"/>
      <c r="ANB515" s="309"/>
      <c r="ANC515" s="309"/>
      <c r="AND515" s="309"/>
      <c r="ANE515" s="309"/>
      <c r="ANF515" s="309"/>
      <c r="ANG515" s="309"/>
      <c r="ANH515" s="309"/>
      <c r="ANI515" s="309"/>
      <c r="ANJ515" s="309"/>
      <c r="ANK515" s="309"/>
      <c r="ANL515" s="309"/>
      <c r="ANM515" s="309"/>
      <c r="ANN515" s="309"/>
      <c r="ANO515" s="309"/>
      <c r="ANP515" s="309"/>
      <c r="ANQ515" s="309"/>
      <c r="ANR515" s="309"/>
      <c r="ANS515" s="309"/>
      <c r="ANT515" s="309"/>
      <c r="ANU515" s="309"/>
      <c r="ANV515" s="309"/>
      <c r="ANW515" s="309"/>
      <c r="ANX515" s="309"/>
      <c r="ANY515" s="309"/>
      <c r="ANZ515" s="309"/>
      <c r="AOA515" s="309"/>
      <c r="AOB515" s="309"/>
      <c r="AOC515" s="309"/>
      <c r="AOD515" s="309"/>
      <c r="AOE515" s="309"/>
      <c r="AOF515" s="309"/>
      <c r="AOG515" s="309"/>
      <c r="AOH515" s="309"/>
      <c r="AOI515" s="309"/>
      <c r="AOJ515" s="309"/>
      <c r="AOK515" s="309"/>
      <c r="AOL515" s="309"/>
      <c r="AOM515" s="309"/>
      <c r="AON515" s="309"/>
      <c r="AOO515" s="309"/>
      <c r="AOP515" s="309"/>
      <c r="AOQ515" s="309"/>
      <c r="AOR515" s="309"/>
      <c r="AOS515" s="309"/>
      <c r="AOT515" s="309"/>
      <c r="AOU515" s="309"/>
      <c r="AOV515" s="309"/>
      <c r="AOW515" s="309"/>
      <c r="AOX515" s="309"/>
      <c r="AOY515" s="309"/>
      <c r="AOZ515" s="309"/>
      <c r="APA515" s="309"/>
      <c r="APB515" s="309"/>
      <c r="APC515" s="309"/>
      <c r="APD515" s="309"/>
      <c r="APE515" s="309"/>
      <c r="APF515" s="309"/>
      <c r="APG515" s="309"/>
      <c r="APH515" s="309"/>
      <c r="API515" s="309"/>
      <c r="APJ515" s="309"/>
      <c r="APK515" s="309"/>
      <c r="APL515" s="309"/>
      <c r="APM515" s="309"/>
      <c r="APN515" s="309"/>
      <c r="APO515" s="309"/>
      <c r="APP515" s="309"/>
      <c r="APQ515" s="309"/>
      <c r="APR515" s="309"/>
      <c r="APS515" s="309"/>
      <c r="APT515" s="309"/>
      <c r="APU515" s="309"/>
      <c r="APV515" s="309"/>
      <c r="APW515" s="309"/>
      <c r="APX515" s="309"/>
      <c r="APY515" s="309"/>
      <c r="APZ515" s="309"/>
      <c r="AQA515" s="309"/>
      <c r="AQB515" s="309"/>
      <c r="AQC515" s="309"/>
      <c r="AQD515" s="309"/>
      <c r="AQE515" s="309"/>
      <c r="AQF515" s="309"/>
      <c r="AQG515" s="309"/>
      <c r="AQH515" s="309"/>
      <c r="AQI515" s="309"/>
      <c r="AQJ515" s="309"/>
      <c r="AQK515" s="309"/>
      <c r="AQL515" s="309"/>
      <c r="AQM515" s="309"/>
      <c r="AQN515" s="309"/>
      <c r="AQO515" s="309"/>
      <c r="AQP515" s="309"/>
      <c r="AQQ515" s="309"/>
      <c r="AQR515" s="309"/>
      <c r="AQS515" s="309"/>
      <c r="AQT515" s="309"/>
      <c r="AQU515" s="309"/>
      <c r="AQV515" s="309"/>
      <c r="AQW515" s="309"/>
      <c r="AQX515" s="309"/>
      <c r="AQY515" s="309"/>
      <c r="AQZ515" s="309"/>
      <c r="ARA515" s="309"/>
      <c r="ARB515" s="309"/>
      <c r="ARC515" s="309"/>
      <c r="ARD515" s="309"/>
      <c r="ARE515" s="309"/>
      <c r="ARF515" s="309"/>
      <c r="ARG515" s="309"/>
      <c r="ARH515" s="309"/>
      <c r="ARI515" s="309"/>
      <c r="ARJ515" s="309"/>
      <c r="ARK515" s="309"/>
      <c r="ARL515" s="309"/>
      <c r="ARM515" s="309"/>
      <c r="ARN515" s="309"/>
      <c r="ARO515" s="309"/>
      <c r="ARP515" s="309"/>
      <c r="ARQ515" s="309"/>
      <c r="ARR515" s="309"/>
      <c r="ARS515" s="309"/>
      <c r="ART515" s="309"/>
      <c r="ARU515" s="309"/>
      <c r="ARV515" s="309"/>
      <c r="ARW515" s="309"/>
      <c r="ARX515" s="309"/>
      <c r="ARY515" s="309"/>
      <c r="ARZ515" s="309"/>
      <c r="ASA515" s="309"/>
      <c r="ASB515" s="309"/>
      <c r="ASC515" s="309"/>
      <c r="ASD515" s="309"/>
      <c r="ASE515" s="309"/>
      <c r="ASF515" s="309"/>
      <c r="ASG515" s="309"/>
      <c r="ASH515" s="309"/>
      <c r="ASI515" s="309"/>
      <c r="ASJ515" s="309"/>
      <c r="ASK515" s="309"/>
      <c r="ASL515" s="309"/>
      <c r="ASM515" s="309"/>
      <c r="ASN515" s="309"/>
      <c r="ASO515" s="309"/>
      <c r="ASP515" s="309"/>
      <c r="ASQ515" s="309"/>
      <c r="ASR515" s="309"/>
      <c r="ASS515" s="309"/>
      <c r="AST515" s="309"/>
      <c r="ASU515" s="309"/>
      <c r="ASV515" s="309"/>
      <c r="ASW515" s="309"/>
      <c r="ASX515" s="309"/>
      <c r="ASY515" s="309"/>
      <c r="ASZ515" s="309"/>
      <c r="ATA515" s="309"/>
      <c r="ATB515" s="309"/>
      <c r="ATC515" s="309"/>
      <c r="ATD515" s="309"/>
      <c r="ATE515" s="309"/>
      <c r="ATF515" s="309"/>
      <c r="ATG515" s="309"/>
      <c r="ATH515" s="309"/>
      <c r="ATI515" s="309"/>
      <c r="ATJ515" s="309"/>
      <c r="ATK515" s="309"/>
      <c r="ATL515" s="309"/>
      <c r="ATM515" s="309"/>
      <c r="ATN515" s="309"/>
      <c r="ATO515" s="309"/>
      <c r="ATP515" s="309"/>
      <c r="ATQ515" s="309"/>
      <c r="ATR515" s="309"/>
      <c r="ATS515" s="309"/>
      <c r="ATT515" s="309"/>
      <c r="ATU515" s="309"/>
      <c r="ATV515" s="309"/>
      <c r="ATW515" s="309"/>
      <c r="ATX515" s="309"/>
      <c r="ATY515" s="309"/>
      <c r="ATZ515" s="309"/>
      <c r="AUA515" s="309"/>
      <c r="AUB515" s="309"/>
      <c r="AUC515" s="309"/>
      <c r="AUD515" s="309"/>
      <c r="AUE515" s="309"/>
      <c r="AUF515" s="309"/>
      <c r="AUG515" s="309"/>
      <c r="AUH515" s="309"/>
      <c r="AUI515" s="309"/>
      <c r="AUJ515" s="309"/>
      <c r="AUK515" s="309"/>
      <c r="AUL515" s="309"/>
      <c r="AUM515" s="309"/>
      <c r="AUN515" s="309"/>
      <c r="AUO515" s="309"/>
      <c r="AUP515" s="309"/>
      <c r="AUQ515" s="309"/>
      <c r="AUR515" s="309"/>
      <c r="AUS515" s="309"/>
      <c r="AUT515" s="309"/>
      <c r="AUU515" s="309"/>
      <c r="AUV515" s="309"/>
      <c r="AUW515" s="309"/>
      <c r="AUX515" s="309"/>
      <c r="AUY515" s="309"/>
      <c r="AUZ515" s="309"/>
      <c r="AVA515" s="309"/>
      <c r="AVB515" s="309"/>
      <c r="AVC515" s="309"/>
      <c r="AVD515" s="309"/>
      <c r="AVE515" s="309"/>
      <c r="AVF515" s="309"/>
      <c r="AVG515" s="309"/>
      <c r="AVH515" s="309"/>
      <c r="AVI515" s="309"/>
      <c r="AVJ515" s="309"/>
      <c r="AVK515" s="309"/>
      <c r="AVL515" s="309"/>
      <c r="AVM515" s="309"/>
      <c r="AVN515" s="309"/>
      <c r="AVO515" s="309"/>
      <c r="AVP515" s="309"/>
      <c r="AVQ515" s="309"/>
      <c r="AVR515" s="309"/>
      <c r="AVS515" s="309"/>
      <c r="AVT515" s="309"/>
      <c r="AVU515" s="309"/>
      <c r="AVV515" s="309"/>
      <c r="AVW515" s="309"/>
      <c r="AVX515" s="309"/>
      <c r="AVY515" s="309"/>
      <c r="AVZ515" s="309"/>
      <c r="AWA515" s="309"/>
      <c r="AWB515" s="309"/>
      <c r="AWC515" s="309"/>
      <c r="AWD515" s="309"/>
      <c r="AWE515" s="309"/>
      <c r="AWF515" s="309"/>
      <c r="AWG515" s="309"/>
      <c r="AWH515" s="309"/>
      <c r="AWI515" s="309"/>
      <c r="AWJ515" s="309"/>
      <c r="AWK515" s="309"/>
      <c r="AWL515" s="309"/>
      <c r="AWM515" s="309"/>
      <c r="AWN515" s="309"/>
      <c r="AWO515" s="309"/>
      <c r="AWP515" s="309"/>
      <c r="AWQ515" s="309"/>
      <c r="AWR515" s="309"/>
      <c r="AWS515" s="309"/>
      <c r="AWT515" s="309"/>
      <c r="AWU515" s="309"/>
      <c r="AWV515" s="309"/>
      <c r="AWW515" s="309"/>
      <c r="AWX515" s="309"/>
      <c r="AWY515" s="309"/>
      <c r="AWZ515" s="309"/>
      <c r="AXA515" s="309"/>
      <c r="AXB515" s="309"/>
      <c r="AXC515" s="309"/>
      <c r="AXD515" s="309"/>
      <c r="AXE515" s="309"/>
      <c r="AXF515" s="309"/>
      <c r="AXG515" s="309"/>
      <c r="AXH515" s="309"/>
      <c r="AXI515" s="309"/>
      <c r="AXJ515" s="309"/>
      <c r="AXK515" s="309"/>
      <c r="AXL515" s="309"/>
      <c r="AXM515" s="309"/>
      <c r="AXN515" s="309"/>
      <c r="AXO515" s="309"/>
      <c r="AXP515" s="309"/>
      <c r="AXQ515" s="309"/>
      <c r="AXR515" s="309"/>
      <c r="AXS515" s="309"/>
      <c r="AXT515" s="309"/>
      <c r="AXU515" s="309"/>
      <c r="AXV515" s="309"/>
      <c r="AXW515" s="309"/>
      <c r="AXX515" s="309"/>
      <c r="AXY515" s="309"/>
      <c r="AXZ515" s="309"/>
      <c r="AYA515" s="309"/>
      <c r="AYB515" s="309"/>
      <c r="AYC515" s="309"/>
      <c r="AYD515" s="309"/>
      <c r="AYE515" s="309"/>
      <c r="AYF515" s="309"/>
      <c r="AYG515" s="309"/>
      <c r="AYH515" s="309"/>
      <c r="AYI515" s="309"/>
      <c r="AYJ515" s="309"/>
      <c r="AYK515" s="309"/>
      <c r="AYL515" s="309"/>
      <c r="AYM515" s="309"/>
      <c r="AYN515" s="309"/>
      <c r="AYO515" s="309"/>
      <c r="AYP515" s="309"/>
      <c r="AYQ515" s="309"/>
      <c r="AYR515" s="309"/>
      <c r="AYS515" s="309"/>
      <c r="AYT515" s="309"/>
      <c r="AYU515" s="309"/>
      <c r="AYV515" s="309"/>
      <c r="AYW515" s="309"/>
      <c r="AYX515" s="309"/>
      <c r="AYY515" s="309"/>
      <c r="AYZ515" s="309"/>
      <c r="AZA515" s="309"/>
      <c r="AZB515" s="309"/>
      <c r="AZC515" s="309"/>
      <c r="AZD515" s="309"/>
      <c r="AZE515" s="309"/>
      <c r="AZF515" s="309"/>
      <c r="AZG515" s="309"/>
      <c r="AZH515" s="309"/>
      <c r="AZI515" s="309"/>
      <c r="AZJ515" s="309"/>
      <c r="AZK515" s="309"/>
      <c r="AZL515" s="309"/>
      <c r="AZM515" s="309"/>
      <c r="AZN515" s="309"/>
      <c r="AZO515" s="309"/>
      <c r="AZP515" s="309"/>
      <c r="AZQ515" s="309"/>
      <c r="AZR515" s="309"/>
      <c r="AZS515" s="309"/>
      <c r="AZT515" s="309"/>
      <c r="AZU515" s="309"/>
      <c r="AZV515" s="309"/>
      <c r="AZW515" s="309"/>
      <c r="AZX515" s="309"/>
      <c r="AZY515" s="309"/>
      <c r="AZZ515" s="309"/>
      <c r="BAA515" s="309"/>
      <c r="BAB515" s="309"/>
      <c r="BAC515" s="309"/>
      <c r="BAD515" s="309"/>
      <c r="BAE515" s="309"/>
      <c r="BAF515" s="309"/>
      <c r="BAG515" s="309"/>
      <c r="BAH515" s="309"/>
      <c r="BAI515" s="309"/>
      <c r="BAJ515" s="309"/>
      <c r="BAK515" s="309"/>
      <c r="BAL515" s="309"/>
      <c r="BAM515" s="309"/>
      <c r="BAN515" s="309"/>
      <c r="BAO515" s="309"/>
      <c r="BAP515" s="309"/>
      <c r="BAQ515" s="309"/>
      <c r="BAR515" s="309"/>
      <c r="BAS515" s="309"/>
      <c r="BAT515" s="309"/>
      <c r="BAU515" s="309"/>
      <c r="BAV515" s="309"/>
      <c r="BAW515" s="309"/>
      <c r="BAX515" s="309"/>
      <c r="BAY515" s="309"/>
      <c r="BAZ515" s="309"/>
      <c r="BBA515" s="309"/>
      <c r="BBB515" s="309"/>
      <c r="BBC515" s="309"/>
      <c r="BBD515" s="309"/>
      <c r="BBE515" s="309"/>
      <c r="BBF515" s="309"/>
      <c r="BBG515" s="309"/>
      <c r="BBH515" s="309"/>
      <c r="BBI515" s="309"/>
      <c r="BBJ515" s="309"/>
      <c r="BBK515" s="309"/>
      <c r="BBL515" s="309"/>
      <c r="BBM515" s="309"/>
      <c r="BBN515" s="309"/>
      <c r="BBO515" s="309"/>
      <c r="BBP515" s="309"/>
      <c r="BBQ515" s="309"/>
      <c r="BBR515" s="309"/>
      <c r="BBS515" s="309"/>
      <c r="BBT515" s="309"/>
      <c r="BBU515" s="309"/>
      <c r="BBV515" s="309"/>
      <c r="BBW515" s="309"/>
      <c r="BBX515" s="309"/>
      <c r="BBY515" s="309"/>
      <c r="BBZ515" s="309"/>
      <c r="BCA515" s="309"/>
      <c r="BCB515" s="309"/>
      <c r="BCC515" s="309"/>
      <c r="BCD515" s="309"/>
      <c r="BCE515" s="309"/>
      <c r="BCF515" s="309"/>
      <c r="BCG515" s="309"/>
      <c r="BCH515" s="309"/>
      <c r="BCI515" s="309"/>
      <c r="BCJ515" s="309"/>
      <c r="BCK515" s="309"/>
      <c r="BCL515" s="309"/>
      <c r="BCM515" s="309"/>
      <c r="BCN515" s="309"/>
      <c r="BCO515" s="309"/>
      <c r="BCP515" s="309"/>
      <c r="BCQ515" s="309"/>
      <c r="BCR515" s="309"/>
      <c r="BCS515" s="309"/>
      <c r="BCT515" s="309"/>
      <c r="BCU515" s="309"/>
      <c r="BCV515" s="309"/>
      <c r="BCW515" s="309"/>
      <c r="BCX515" s="309"/>
      <c r="BCY515" s="309"/>
      <c r="BCZ515" s="309"/>
      <c r="BDA515" s="309"/>
      <c r="BDB515" s="309"/>
      <c r="BDC515" s="309"/>
      <c r="BDD515" s="309"/>
      <c r="BDE515" s="309"/>
      <c r="BDF515" s="309"/>
      <c r="BDG515" s="309"/>
      <c r="BDH515" s="309"/>
      <c r="BDI515" s="309"/>
      <c r="BDJ515" s="309"/>
      <c r="BDK515" s="309"/>
      <c r="BDL515" s="309"/>
      <c r="BDM515" s="309"/>
      <c r="BDN515" s="309"/>
      <c r="BDO515" s="309"/>
      <c r="BDP515" s="309"/>
      <c r="BDQ515" s="309"/>
      <c r="BDR515" s="309"/>
      <c r="BDS515" s="309"/>
      <c r="BDT515" s="309"/>
      <c r="BDU515" s="309"/>
      <c r="BDV515" s="309"/>
      <c r="BDW515" s="309"/>
      <c r="BDX515" s="309"/>
      <c r="BDY515" s="309"/>
      <c r="BDZ515" s="309"/>
      <c r="BEA515" s="309"/>
      <c r="BEB515" s="309"/>
      <c r="BEC515" s="309"/>
      <c r="BED515" s="309"/>
      <c r="BEE515" s="309"/>
      <c r="BEF515" s="309"/>
      <c r="BEG515" s="309"/>
      <c r="BEH515" s="309"/>
      <c r="BEI515" s="309"/>
      <c r="BEJ515" s="309"/>
      <c r="BEK515" s="309"/>
      <c r="BEL515" s="309"/>
      <c r="BEM515" s="309"/>
      <c r="BEN515" s="309"/>
      <c r="BEO515" s="309"/>
      <c r="BEP515" s="309"/>
      <c r="BEQ515" s="309"/>
      <c r="BER515" s="309"/>
      <c r="BES515" s="309"/>
      <c r="BET515" s="309"/>
      <c r="BEU515" s="309"/>
      <c r="BEV515" s="309"/>
      <c r="BEW515" s="309"/>
      <c r="BEX515" s="309"/>
      <c r="BEY515" s="309"/>
      <c r="BEZ515" s="309"/>
      <c r="BFA515" s="309"/>
      <c r="BFB515" s="309"/>
      <c r="BFC515" s="309"/>
      <c r="BFD515" s="309"/>
      <c r="BFE515" s="309"/>
      <c r="BFF515" s="309"/>
      <c r="BFG515" s="309"/>
      <c r="BFH515" s="309"/>
      <c r="BFI515" s="309"/>
      <c r="BFJ515" s="309"/>
      <c r="BFK515" s="309"/>
      <c r="BFL515" s="309"/>
      <c r="BFM515" s="309"/>
      <c r="BFN515" s="309"/>
      <c r="BFO515" s="309"/>
      <c r="BFP515" s="309"/>
      <c r="BFQ515" s="309"/>
      <c r="BFR515" s="309"/>
      <c r="BFS515" s="309"/>
      <c r="BFT515" s="309"/>
      <c r="BFU515" s="309"/>
      <c r="BFV515" s="309"/>
      <c r="BFW515" s="309"/>
      <c r="BFX515" s="309"/>
      <c r="BFY515" s="309"/>
      <c r="BFZ515" s="309"/>
      <c r="BGA515" s="309"/>
      <c r="BGB515" s="309"/>
      <c r="BGC515" s="309"/>
      <c r="BGD515" s="309"/>
      <c r="BGE515" s="309"/>
      <c r="BGF515" s="309"/>
      <c r="BGG515" s="309"/>
      <c r="BGH515" s="309"/>
    </row>
    <row r="516" spans="1:1542" s="18" customFormat="1" ht="14.45" customHeight="1" x14ac:dyDescent="0.25">
      <c r="F516" s="68"/>
      <c r="Y516" s="68"/>
      <c r="AC516" s="309"/>
      <c r="AD516" s="309"/>
      <c r="AE516" s="309"/>
      <c r="AF516" s="309"/>
      <c r="AG516" s="309"/>
      <c r="AH516" s="309"/>
      <c r="AI516" s="309"/>
      <c r="AJ516" s="309"/>
      <c r="AK516" s="309"/>
      <c r="AL516" s="309"/>
      <c r="AM516" s="309"/>
      <c r="AN516" s="309"/>
      <c r="AO516" s="309"/>
      <c r="AP516" s="309"/>
      <c r="AQ516" s="309"/>
      <c r="AR516" s="309"/>
      <c r="AS516" s="309"/>
      <c r="AT516" s="309"/>
      <c r="AU516" s="309"/>
      <c r="AV516" s="309"/>
      <c r="AW516" s="309"/>
      <c r="AX516" s="309"/>
      <c r="AY516" s="309"/>
      <c r="AZ516" s="309"/>
      <c r="BA516" s="309"/>
      <c r="BB516" s="309"/>
      <c r="BC516" s="309"/>
      <c r="BD516" s="309"/>
      <c r="BE516" s="309"/>
      <c r="BF516" s="309"/>
      <c r="BG516" s="309"/>
      <c r="BH516" s="309"/>
      <c r="BI516" s="309"/>
      <c r="BJ516" s="309"/>
      <c r="BK516" s="309"/>
      <c r="BL516" s="309"/>
      <c r="BM516" s="309"/>
      <c r="BN516" s="309"/>
      <c r="BO516" s="309"/>
      <c r="BP516" s="309"/>
      <c r="BQ516" s="309"/>
      <c r="BR516" s="309"/>
      <c r="BS516" s="309"/>
      <c r="BT516" s="309"/>
      <c r="BU516" s="309"/>
      <c r="BV516" s="309"/>
      <c r="BW516" s="309"/>
      <c r="BX516" s="309"/>
      <c r="BY516" s="309"/>
      <c r="BZ516" s="309"/>
      <c r="CA516" s="309"/>
      <c r="CB516" s="309"/>
      <c r="CC516" s="309"/>
      <c r="CD516" s="309"/>
      <c r="CE516" s="309"/>
      <c r="CF516" s="309"/>
      <c r="CG516" s="309"/>
      <c r="CH516" s="309"/>
      <c r="CI516" s="309"/>
      <c r="CJ516" s="309"/>
      <c r="CK516" s="309"/>
      <c r="CL516" s="309"/>
      <c r="CM516" s="309"/>
      <c r="CN516" s="309"/>
      <c r="CO516" s="309"/>
      <c r="CP516" s="309"/>
      <c r="CQ516" s="309"/>
      <c r="CR516" s="309"/>
      <c r="CS516" s="309"/>
      <c r="CT516" s="309"/>
      <c r="CU516" s="309"/>
      <c r="CV516" s="309"/>
      <c r="CW516" s="309"/>
      <c r="CX516" s="309"/>
      <c r="CY516" s="309"/>
      <c r="CZ516" s="309"/>
      <c r="DA516" s="309"/>
      <c r="DB516" s="309"/>
      <c r="DC516" s="309"/>
      <c r="DD516" s="309"/>
      <c r="DE516" s="309"/>
      <c r="DF516" s="309"/>
      <c r="DG516" s="309"/>
      <c r="DH516" s="309"/>
      <c r="DI516" s="309"/>
      <c r="DJ516" s="309"/>
      <c r="DK516" s="309"/>
      <c r="DL516" s="309"/>
      <c r="DM516" s="309"/>
      <c r="DN516" s="309"/>
      <c r="DO516" s="309"/>
      <c r="DP516" s="309"/>
      <c r="DQ516" s="309"/>
      <c r="DR516" s="309"/>
      <c r="DS516" s="309"/>
      <c r="DT516" s="309"/>
      <c r="DU516" s="309"/>
      <c r="DV516" s="309"/>
      <c r="DW516" s="309"/>
      <c r="DX516" s="309"/>
      <c r="DY516" s="309"/>
      <c r="DZ516" s="309"/>
      <c r="EA516" s="309"/>
      <c r="EB516" s="309"/>
      <c r="EC516" s="309"/>
      <c r="ED516" s="309"/>
      <c r="EE516" s="309"/>
      <c r="EF516" s="309"/>
      <c r="EG516" s="309"/>
      <c r="EH516" s="309"/>
      <c r="EI516" s="309"/>
      <c r="EJ516" s="309"/>
      <c r="EK516" s="309"/>
      <c r="EL516" s="309"/>
      <c r="EM516" s="309"/>
      <c r="EN516" s="309"/>
      <c r="EO516" s="309"/>
      <c r="EP516" s="309"/>
      <c r="EQ516" s="309"/>
      <c r="ER516" s="309"/>
      <c r="ES516" s="309"/>
      <c r="ET516" s="309"/>
      <c r="EU516" s="309"/>
      <c r="EV516" s="309"/>
      <c r="EW516" s="309"/>
      <c r="EX516" s="309"/>
      <c r="EY516" s="309"/>
      <c r="EZ516" s="309"/>
      <c r="FA516" s="309"/>
      <c r="FB516" s="309"/>
      <c r="FC516" s="309"/>
      <c r="FD516" s="309"/>
      <c r="FE516" s="309"/>
      <c r="FF516" s="309"/>
      <c r="FG516" s="309"/>
      <c r="FH516" s="309"/>
      <c r="FI516" s="309"/>
      <c r="FJ516" s="309"/>
      <c r="FK516" s="309"/>
      <c r="FL516" s="309"/>
      <c r="FM516" s="309"/>
      <c r="FN516" s="309"/>
      <c r="FO516" s="309"/>
      <c r="FP516" s="309"/>
      <c r="FQ516" s="309"/>
      <c r="FR516" s="309"/>
      <c r="FS516" s="309"/>
      <c r="FT516" s="309"/>
      <c r="FU516" s="309"/>
      <c r="FV516" s="309"/>
      <c r="FW516" s="309"/>
      <c r="FX516" s="309"/>
      <c r="FY516" s="309"/>
      <c r="FZ516" s="309"/>
      <c r="GA516" s="309"/>
      <c r="GB516" s="309"/>
      <c r="GC516" s="309"/>
      <c r="GD516" s="309"/>
      <c r="GE516" s="309"/>
      <c r="GF516" s="309"/>
      <c r="GG516" s="309"/>
      <c r="GH516" s="309"/>
      <c r="GI516" s="309"/>
      <c r="GJ516" s="309"/>
      <c r="GK516" s="309"/>
      <c r="GL516" s="309"/>
      <c r="GM516" s="309"/>
      <c r="GN516" s="309"/>
      <c r="GO516" s="309"/>
      <c r="GP516" s="309"/>
      <c r="GQ516" s="309"/>
      <c r="GR516" s="309"/>
      <c r="GS516" s="309"/>
      <c r="GT516" s="309"/>
      <c r="GU516" s="309"/>
      <c r="GV516" s="309"/>
      <c r="GW516" s="309"/>
      <c r="GX516" s="309"/>
      <c r="GY516" s="309"/>
      <c r="GZ516" s="309"/>
      <c r="HA516" s="309"/>
      <c r="HB516" s="309"/>
      <c r="HC516" s="309"/>
      <c r="HD516" s="309"/>
      <c r="HE516" s="309"/>
      <c r="HF516" s="309"/>
      <c r="HG516" s="309"/>
      <c r="HH516" s="309"/>
      <c r="HI516" s="309"/>
      <c r="HJ516" s="309"/>
      <c r="HK516" s="309"/>
      <c r="HL516" s="309"/>
      <c r="HM516" s="309"/>
      <c r="HN516" s="309"/>
      <c r="HO516" s="309"/>
      <c r="HP516" s="309"/>
      <c r="HQ516" s="309"/>
      <c r="HR516" s="309"/>
      <c r="HS516" s="309"/>
      <c r="HT516" s="309"/>
      <c r="HU516" s="309"/>
      <c r="HV516" s="309"/>
      <c r="HW516" s="309"/>
      <c r="HX516" s="309"/>
      <c r="HY516" s="309"/>
      <c r="HZ516" s="309"/>
      <c r="IA516" s="309"/>
      <c r="IB516" s="309"/>
      <c r="IC516" s="309"/>
      <c r="ID516" s="309"/>
      <c r="IE516" s="309"/>
      <c r="IF516" s="309"/>
      <c r="IG516" s="309"/>
      <c r="IH516" s="309"/>
      <c r="II516" s="309"/>
      <c r="IJ516" s="309"/>
      <c r="IK516" s="309"/>
      <c r="IL516" s="309"/>
      <c r="IM516" s="309"/>
      <c r="IN516" s="309"/>
      <c r="IO516" s="309"/>
      <c r="IP516" s="309"/>
      <c r="IQ516" s="309"/>
      <c r="IR516" s="309"/>
      <c r="IS516" s="309"/>
      <c r="IT516" s="309"/>
      <c r="IU516" s="309"/>
      <c r="IV516" s="309"/>
      <c r="IW516" s="309"/>
      <c r="IX516" s="309"/>
      <c r="IY516" s="309"/>
      <c r="IZ516" s="309"/>
      <c r="JA516" s="309"/>
      <c r="JB516" s="309"/>
      <c r="JC516" s="309"/>
      <c r="JD516" s="309"/>
      <c r="JE516" s="309"/>
      <c r="JF516" s="309"/>
      <c r="JG516" s="309"/>
      <c r="JH516" s="309"/>
      <c r="JI516" s="309"/>
      <c r="JJ516" s="309"/>
      <c r="JK516" s="309"/>
      <c r="JL516" s="309"/>
      <c r="JM516" s="309"/>
      <c r="JN516" s="309"/>
      <c r="JO516" s="309"/>
      <c r="JP516" s="309"/>
      <c r="JQ516" s="309"/>
      <c r="JR516" s="309"/>
      <c r="JS516" s="309"/>
      <c r="JT516" s="309"/>
      <c r="JU516" s="309"/>
      <c r="JV516" s="309"/>
      <c r="JW516" s="309"/>
      <c r="JX516" s="309"/>
      <c r="JY516" s="309"/>
      <c r="JZ516" s="309"/>
      <c r="KA516" s="309"/>
      <c r="KB516" s="309"/>
      <c r="KC516" s="309"/>
      <c r="KD516" s="309"/>
      <c r="KE516" s="309"/>
      <c r="KF516" s="309"/>
      <c r="KG516" s="309"/>
      <c r="KH516" s="309"/>
      <c r="KI516" s="309"/>
      <c r="KJ516" s="309"/>
      <c r="KK516" s="309"/>
      <c r="KL516" s="309"/>
      <c r="KM516" s="309"/>
      <c r="KN516" s="309"/>
      <c r="KO516" s="309"/>
      <c r="KP516" s="309"/>
      <c r="KQ516" s="309"/>
      <c r="KR516" s="309"/>
      <c r="KS516" s="309"/>
      <c r="KT516" s="309"/>
      <c r="KU516" s="309"/>
      <c r="KV516" s="309"/>
      <c r="KW516" s="309"/>
      <c r="KX516" s="309"/>
      <c r="KY516" s="309"/>
      <c r="KZ516" s="309"/>
      <c r="LA516" s="309"/>
      <c r="LB516" s="309"/>
      <c r="LC516" s="309"/>
      <c r="LD516" s="309"/>
      <c r="LE516" s="309"/>
      <c r="LF516" s="309"/>
      <c r="LG516" s="309"/>
      <c r="LH516" s="309"/>
      <c r="LI516" s="309"/>
      <c r="LJ516" s="309"/>
      <c r="LK516" s="309"/>
      <c r="LL516" s="309"/>
      <c r="LM516" s="309"/>
      <c r="LN516" s="309"/>
      <c r="LO516" s="309"/>
      <c r="LP516" s="309"/>
      <c r="LQ516" s="309"/>
      <c r="LR516" s="309"/>
      <c r="LS516" s="309"/>
      <c r="LT516" s="309"/>
      <c r="LU516" s="309"/>
      <c r="LV516" s="309"/>
      <c r="LW516" s="309"/>
      <c r="LX516" s="309"/>
      <c r="LY516" s="309"/>
      <c r="LZ516" s="309"/>
      <c r="MA516" s="309"/>
      <c r="MB516" s="309"/>
      <c r="MC516" s="309"/>
      <c r="MD516" s="309"/>
      <c r="ME516" s="309"/>
      <c r="MF516" s="309"/>
      <c r="MG516" s="309"/>
      <c r="MH516" s="309"/>
      <c r="MI516" s="309"/>
      <c r="MJ516" s="309"/>
      <c r="MK516" s="309"/>
      <c r="ML516" s="309"/>
      <c r="MM516" s="309"/>
      <c r="MN516" s="309"/>
      <c r="MO516" s="309"/>
      <c r="MP516" s="309"/>
      <c r="MQ516" s="309"/>
      <c r="MR516" s="309"/>
      <c r="MS516" s="309"/>
      <c r="MT516" s="309"/>
      <c r="MU516" s="309"/>
      <c r="MV516" s="309"/>
      <c r="MW516" s="309"/>
      <c r="MX516" s="309"/>
      <c r="MY516" s="309"/>
      <c r="MZ516" s="309"/>
      <c r="NA516" s="309"/>
      <c r="NB516" s="309"/>
      <c r="NC516" s="309"/>
      <c r="ND516" s="309"/>
      <c r="NE516" s="309"/>
      <c r="NF516" s="309"/>
      <c r="NG516" s="309"/>
      <c r="NH516" s="309"/>
      <c r="NI516" s="309"/>
      <c r="NJ516" s="309"/>
      <c r="NK516" s="309"/>
      <c r="NL516" s="309"/>
      <c r="NM516" s="309"/>
      <c r="NN516" s="309"/>
      <c r="NO516" s="309"/>
      <c r="NP516" s="309"/>
      <c r="NQ516" s="309"/>
      <c r="NR516" s="309"/>
      <c r="NS516" s="309"/>
      <c r="NT516" s="309"/>
      <c r="NU516" s="309"/>
      <c r="NV516" s="309"/>
      <c r="NW516" s="309"/>
      <c r="NX516" s="309"/>
      <c r="NY516" s="309"/>
      <c r="NZ516" s="309"/>
      <c r="OA516" s="309"/>
      <c r="OB516" s="309"/>
      <c r="OC516" s="309"/>
      <c r="OD516" s="309"/>
      <c r="OE516" s="309"/>
      <c r="OF516" s="309"/>
      <c r="OG516" s="309"/>
      <c r="OH516" s="309"/>
      <c r="OI516" s="309"/>
      <c r="OJ516" s="309"/>
      <c r="OK516" s="309"/>
      <c r="OL516" s="309"/>
      <c r="OM516" s="309"/>
      <c r="ON516" s="309"/>
      <c r="OO516" s="309"/>
      <c r="OP516" s="309"/>
      <c r="OQ516" s="309"/>
      <c r="OR516" s="309"/>
      <c r="OS516" s="309"/>
      <c r="OT516" s="309"/>
      <c r="OU516" s="309"/>
      <c r="OV516" s="309"/>
      <c r="OW516" s="309"/>
      <c r="OX516" s="309"/>
      <c r="OY516" s="309"/>
      <c r="OZ516" s="309"/>
      <c r="PA516" s="309"/>
      <c r="PB516" s="309"/>
      <c r="PC516" s="309"/>
      <c r="PD516" s="309"/>
      <c r="PE516" s="309"/>
      <c r="PF516" s="309"/>
      <c r="PG516" s="309"/>
      <c r="PH516" s="309"/>
      <c r="PI516" s="309"/>
      <c r="PJ516" s="309"/>
      <c r="PK516" s="309"/>
      <c r="PL516" s="309"/>
      <c r="PM516" s="309"/>
      <c r="PN516" s="309"/>
      <c r="PO516" s="309"/>
      <c r="PP516" s="309"/>
      <c r="PQ516" s="309"/>
      <c r="PR516" s="309"/>
      <c r="PS516" s="309"/>
      <c r="PT516" s="309"/>
      <c r="PU516" s="309"/>
      <c r="PV516" s="309"/>
      <c r="PW516" s="309"/>
      <c r="PX516" s="309"/>
      <c r="PY516" s="309"/>
      <c r="PZ516" s="309"/>
      <c r="QA516" s="309"/>
      <c r="QB516" s="309"/>
      <c r="QC516" s="309"/>
      <c r="QD516" s="309"/>
      <c r="QE516" s="309"/>
      <c r="QF516" s="309"/>
      <c r="QG516" s="309"/>
      <c r="QH516" s="309"/>
      <c r="QI516" s="309"/>
      <c r="QJ516" s="309"/>
      <c r="QK516" s="309"/>
      <c r="QL516" s="309"/>
      <c r="QM516" s="309"/>
      <c r="QN516" s="309"/>
      <c r="QO516" s="309"/>
      <c r="QP516" s="309"/>
      <c r="QQ516" s="309"/>
      <c r="QR516" s="309"/>
      <c r="QS516" s="309"/>
      <c r="QT516" s="309"/>
      <c r="QU516" s="309"/>
      <c r="QV516" s="309"/>
      <c r="QW516" s="309"/>
      <c r="QX516" s="309"/>
      <c r="QY516" s="309"/>
      <c r="QZ516" s="309"/>
      <c r="RA516" s="309"/>
      <c r="RB516" s="309"/>
      <c r="RC516" s="309"/>
      <c r="RD516" s="309"/>
      <c r="RE516" s="309"/>
      <c r="RF516" s="309"/>
      <c r="RG516" s="309"/>
      <c r="RH516" s="309"/>
      <c r="RI516" s="309"/>
      <c r="RJ516" s="309"/>
      <c r="RK516" s="309"/>
      <c r="RL516" s="309"/>
      <c r="RM516" s="309"/>
      <c r="RN516" s="309"/>
      <c r="RO516" s="309"/>
      <c r="RP516" s="309"/>
      <c r="RQ516" s="309"/>
      <c r="RR516" s="309"/>
      <c r="RS516" s="309"/>
      <c r="RT516" s="309"/>
      <c r="RU516" s="309"/>
      <c r="RV516" s="309"/>
      <c r="RW516" s="309"/>
      <c r="RX516" s="309"/>
      <c r="RY516" s="309"/>
      <c r="RZ516" s="309"/>
      <c r="SA516" s="309"/>
      <c r="SB516" s="309"/>
      <c r="SC516" s="309"/>
      <c r="SD516" s="309"/>
      <c r="SE516" s="309"/>
      <c r="SF516" s="309"/>
      <c r="SG516" s="309"/>
      <c r="SH516" s="309"/>
      <c r="SI516" s="309"/>
      <c r="SJ516" s="309"/>
      <c r="SK516" s="309"/>
      <c r="SL516" s="309"/>
      <c r="SM516" s="309"/>
      <c r="SN516" s="309"/>
      <c r="SO516" s="309"/>
      <c r="SP516" s="309"/>
      <c r="SQ516" s="309"/>
      <c r="SR516" s="309"/>
      <c r="SS516" s="309"/>
      <c r="ST516" s="309"/>
      <c r="SU516" s="309"/>
      <c r="SV516" s="309"/>
      <c r="SW516" s="309"/>
      <c r="SX516" s="309"/>
      <c r="SY516" s="309"/>
      <c r="SZ516" s="309"/>
      <c r="TA516" s="309"/>
      <c r="TB516" s="309"/>
      <c r="TC516" s="309"/>
      <c r="TD516" s="309"/>
      <c r="TE516" s="309"/>
      <c r="TF516" s="309"/>
      <c r="TG516" s="309"/>
      <c r="TH516" s="309"/>
      <c r="TI516" s="309"/>
      <c r="TJ516" s="309"/>
      <c r="TK516" s="309"/>
      <c r="TL516" s="309"/>
      <c r="TM516" s="309"/>
      <c r="TN516" s="309"/>
      <c r="TO516" s="309"/>
      <c r="TP516" s="309"/>
      <c r="TQ516" s="309"/>
      <c r="TR516" s="309"/>
      <c r="TS516" s="309"/>
      <c r="TT516" s="309"/>
      <c r="TU516" s="309"/>
      <c r="TV516" s="309"/>
      <c r="TW516" s="309"/>
      <c r="TX516" s="309"/>
      <c r="TY516" s="309"/>
      <c r="TZ516" s="309"/>
      <c r="UA516" s="309"/>
      <c r="UB516" s="309"/>
      <c r="UC516" s="309"/>
      <c r="UD516" s="309"/>
      <c r="UE516" s="309"/>
      <c r="UF516" s="309"/>
      <c r="UG516" s="309"/>
      <c r="UH516" s="309"/>
      <c r="UI516" s="309"/>
      <c r="UJ516" s="309"/>
      <c r="UK516" s="309"/>
      <c r="UL516" s="309"/>
      <c r="UM516" s="309"/>
      <c r="UN516" s="309"/>
      <c r="UO516" s="309"/>
      <c r="UP516" s="309"/>
      <c r="UQ516" s="309"/>
      <c r="UR516" s="309"/>
      <c r="US516" s="309"/>
      <c r="UT516" s="309"/>
      <c r="UU516" s="309"/>
      <c r="UV516" s="309"/>
      <c r="UW516" s="309"/>
      <c r="UX516" s="309"/>
      <c r="UY516" s="309"/>
      <c r="UZ516" s="309"/>
      <c r="VA516" s="309"/>
      <c r="VB516" s="309"/>
      <c r="VC516" s="309"/>
      <c r="VD516" s="309"/>
      <c r="VE516" s="309"/>
      <c r="VF516" s="309"/>
      <c r="VG516" s="309"/>
      <c r="VH516" s="309"/>
      <c r="VI516" s="309"/>
      <c r="VJ516" s="309"/>
      <c r="VK516" s="309"/>
      <c r="VL516" s="309"/>
      <c r="VM516" s="309"/>
      <c r="VN516" s="309"/>
      <c r="VO516" s="309"/>
      <c r="VP516" s="309"/>
      <c r="VQ516" s="309"/>
      <c r="VR516" s="309"/>
      <c r="VS516" s="309"/>
      <c r="VT516" s="309"/>
      <c r="VU516" s="309"/>
      <c r="VV516" s="309"/>
      <c r="VW516" s="309"/>
      <c r="VX516" s="309"/>
      <c r="VY516" s="309"/>
      <c r="VZ516" s="309"/>
      <c r="WA516" s="309"/>
      <c r="WB516" s="309"/>
      <c r="WC516" s="309"/>
      <c r="WD516" s="309"/>
      <c r="WE516" s="309"/>
      <c r="WF516" s="309"/>
      <c r="WG516" s="309"/>
      <c r="WH516" s="309"/>
      <c r="WI516" s="309"/>
      <c r="WJ516" s="309"/>
      <c r="WK516" s="309"/>
      <c r="WL516" s="309"/>
      <c r="WM516" s="309"/>
      <c r="WN516" s="309"/>
      <c r="WO516" s="309"/>
      <c r="WP516" s="309"/>
      <c r="WQ516" s="309"/>
      <c r="WR516" s="309"/>
      <c r="WS516" s="309"/>
      <c r="WT516" s="309"/>
      <c r="WU516" s="309"/>
      <c r="WV516" s="309"/>
      <c r="WW516" s="309"/>
      <c r="WX516" s="309"/>
      <c r="WY516" s="309"/>
      <c r="WZ516" s="309"/>
      <c r="XA516" s="309"/>
      <c r="XB516" s="309"/>
      <c r="XC516" s="309"/>
      <c r="XD516" s="309"/>
      <c r="XE516" s="309"/>
      <c r="XF516" s="309"/>
      <c r="XG516" s="309"/>
      <c r="XH516" s="309"/>
      <c r="XI516" s="309"/>
      <c r="XJ516" s="309"/>
      <c r="XK516" s="309"/>
      <c r="XL516" s="309"/>
      <c r="XM516" s="309"/>
      <c r="XN516" s="309"/>
      <c r="XO516" s="309"/>
      <c r="XP516" s="309"/>
      <c r="XQ516" s="309"/>
      <c r="XR516" s="309"/>
      <c r="XS516" s="309"/>
      <c r="XT516" s="309"/>
      <c r="XU516" s="309"/>
      <c r="XV516" s="309"/>
      <c r="XW516" s="309"/>
      <c r="XX516" s="309"/>
      <c r="XY516" s="309"/>
      <c r="XZ516" s="309"/>
      <c r="YA516" s="309"/>
      <c r="YB516" s="309"/>
      <c r="YC516" s="309"/>
      <c r="YD516" s="309"/>
      <c r="YE516" s="309"/>
      <c r="YF516" s="309"/>
      <c r="YG516" s="309"/>
      <c r="YH516" s="309"/>
      <c r="YI516" s="309"/>
      <c r="YJ516" s="309"/>
      <c r="YK516" s="309"/>
      <c r="YL516" s="309"/>
      <c r="YM516" s="309"/>
      <c r="YN516" s="309"/>
      <c r="YO516" s="309"/>
      <c r="YP516" s="309"/>
      <c r="YQ516" s="309"/>
      <c r="YR516" s="309"/>
      <c r="YS516" s="309"/>
      <c r="YT516" s="309"/>
      <c r="YU516" s="309"/>
      <c r="YV516" s="309"/>
      <c r="YW516" s="309"/>
      <c r="YX516" s="309"/>
      <c r="YY516" s="309"/>
      <c r="YZ516" s="309"/>
      <c r="ZA516" s="309"/>
      <c r="ZB516" s="309"/>
      <c r="ZC516" s="309"/>
      <c r="ZD516" s="309"/>
      <c r="ZE516" s="309"/>
      <c r="ZF516" s="309"/>
      <c r="ZG516" s="309"/>
      <c r="ZH516" s="309"/>
      <c r="ZI516" s="309"/>
      <c r="ZJ516" s="309"/>
      <c r="ZK516" s="309"/>
      <c r="ZL516" s="309"/>
      <c r="ZM516" s="309"/>
      <c r="ZN516" s="309"/>
      <c r="ZO516" s="309"/>
      <c r="ZP516" s="309"/>
      <c r="ZQ516" s="309"/>
      <c r="ZR516" s="309"/>
      <c r="ZS516" s="309"/>
      <c r="ZT516" s="309"/>
      <c r="ZU516" s="309"/>
      <c r="ZV516" s="309"/>
      <c r="ZW516" s="309"/>
      <c r="ZX516" s="309"/>
      <c r="ZY516" s="309"/>
      <c r="ZZ516" s="309"/>
      <c r="AAA516" s="309"/>
      <c r="AAB516" s="309"/>
      <c r="AAC516" s="309"/>
      <c r="AAD516" s="309"/>
      <c r="AAE516" s="309"/>
      <c r="AAF516" s="309"/>
      <c r="AAG516" s="309"/>
      <c r="AAH516" s="309"/>
      <c r="AAI516" s="309"/>
      <c r="AAJ516" s="309"/>
      <c r="AAK516" s="309"/>
      <c r="AAL516" s="309"/>
      <c r="AAM516" s="309"/>
      <c r="AAN516" s="309"/>
      <c r="AAO516" s="309"/>
      <c r="AAP516" s="309"/>
      <c r="AAQ516" s="309"/>
      <c r="AAR516" s="309"/>
      <c r="AAS516" s="309"/>
      <c r="AAT516" s="309"/>
      <c r="AAU516" s="309"/>
      <c r="AAV516" s="309"/>
      <c r="AAW516" s="309"/>
      <c r="AAX516" s="309"/>
      <c r="AAY516" s="309"/>
      <c r="AAZ516" s="309"/>
      <c r="ABA516" s="309"/>
      <c r="ABB516" s="309"/>
      <c r="ABC516" s="309"/>
      <c r="ABD516" s="309"/>
      <c r="ABE516" s="309"/>
      <c r="ABF516" s="309"/>
      <c r="ABG516" s="309"/>
      <c r="ABH516" s="309"/>
      <c r="ABI516" s="309"/>
      <c r="ABJ516" s="309"/>
      <c r="ABK516" s="309"/>
      <c r="ABL516" s="309"/>
      <c r="ABM516" s="309"/>
      <c r="ABN516" s="309"/>
      <c r="ABO516" s="309"/>
      <c r="ABP516" s="309"/>
      <c r="ABQ516" s="309"/>
      <c r="ABR516" s="309"/>
      <c r="ABS516" s="309"/>
      <c r="ABT516" s="309"/>
      <c r="ABU516" s="309"/>
      <c r="ABV516" s="309"/>
      <c r="ABW516" s="309"/>
      <c r="ABX516" s="309"/>
      <c r="ABY516" s="309"/>
      <c r="ABZ516" s="309"/>
      <c r="ACA516" s="309"/>
      <c r="ACB516" s="309"/>
      <c r="ACC516" s="309"/>
      <c r="ACD516" s="309"/>
      <c r="ACE516" s="309"/>
      <c r="ACF516" s="309"/>
      <c r="ACG516" s="309"/>
      <c r="ACH516" s="309"/>
      <c r="ACI516" s="309"/>
      <c r="ACJ516" s="309"/>
      <c r="ACK516" s="309"/>
      <c r="ACL516" s="309"/>
      <c r="ACM516" s="309"/>
      <c r="ACN516" s="309"/>
      <c r="ACO516" s="309"/>
      <c r="ACP516" s="309"/>
      <c r="ACQ516" s="309"/>
      <c r="ACR516" s="309"/>
      <c r="ACS516" s="309"/>
      <c r="ACT516" s="309"/>
      <c r="ACU516" s="309"/>
      <c r="ACV516" s="309"/>
      <c r="ACW516" s="309"/>
      <c r="ACX516" s="309"/>
      <c r="ACY516" s="309"/>
      <c r="ACZ516" s="309"/>
      <c r="ADA516" s="309"/>
      <c r="ADB516" s="309"/>
      <c r="ADC516" s="309"/>
      <c r="ADD516" s="309"/>
      <c r="ADE516" s="309"/>
      <c r="ADF516" s="309"/>
      <c r="ADG516" s="309"/>
      <c r="ADH516" s="309"/>
      <c r="ADI516" s="309"/>
      <c r="ADJ516" s="309"/>
      <c r="ADK516" s="309"/>
      <c r="ADL516" s="309"/>
      <c r="ADM516" s="309"/>
      <c r="ADN516" s="309"/>
      <c r="ADO516" s="309"/>
      <c r="ADP516" s="309"/>
      <c r="ADQ516" s="309"/>
      <c r="ADR516" s="309"/>
      <c r="ADS516" s="309"/>
      <c r="ADT516" s="309"/>
      <c r="ADU516" s="309"/>
      <c r="ADV516" s="309"/>
      <c r="ADW516" s="309"/>
      <c r="ADX516" s="309"/>
      <c r="ADY516" s="309"/>
      <c r="ADZ516" s="309"/>
      <c r="AEA516" s="309"/>
      <c r="AEB516" s="309"/>
      <c r="AEC516" s="309"/>
      <c r="AED516" s="309"/>
      <c r="AEE516" s="309"/>
      <c r="AEF516" s="309"/>
      <c r="AEG516" s="309"/>
      <c r="AEH516" s="309"/>
      <c r="AEI516" s="309"/>
      <c r="AEJ516" s="309"/>
      <c r="AEK516" s="309"/>
      <c r="AEL516" s="309"/>
      <c r="AEM516" s="309"/>
      <c r="AEN516" s="309"/>
      <c r="AEO516" s="309"/>
      <c r="AEP516" s="309"/>
      <c r="AEQ516" s="309"/>
      <c r="AER516" s="309"/>
      <c r="AES516" s="309"/>
      <c r="AET516" s="309"/>
      <c r="AEU516" s="309"/>
      <c r="AEV516" s="309"/>
      <c r="AEW516" s="309"/>
      <c r="AEX516" s="309"/>
      <c r="AEY516" s="309"/>
      <c r="AEZ516" s="309"/>
      <c r="AFA516" s="309"/>
      <c r="AFB516" s="309"/>
      <c r="AFC516" s="309"/>
      <c r="AFD516" s="309"/>
      <c r="AFE516" s="309"/>
      <c r="AFF516" s="309"/>
      <c r="AFG516" s="309"/>
      <c r="AFH516" s="309"/>
      <c r="AFI516" s="309"/>
      <c r="AFJ516" s="309"/>
      <c r="AFK516" s="309"/>
      <c r="AFL516" s="309"/>
      <c r="AFM516" s="309"/>
      <c r="AFN516" s="309"/>
      <c r="AFO516" s="309"/>
      <c r="AFP516" s="309"/>
      <c r="AFQ516" s="309"/>
      <c r="AFR516" s="309"/>
      <c r="AFS516" s="309"/>
      <c r="AFT516" s="309"/>
      <c r="AFU516" s="309"/>
      <c r="AFV516" s="309"/>
      <c r="AFW516" s="309"/>
      <c r="AFX516" s="309"/>
      <c r="AFY516" s="309"/>
      <c r="AFZ516" s="309"/>
      <c r="AGA516" s="309"/>
      <c r="AGB516" s="309"/>
      <c r="AGC516" s="309"/>
      <c r="AGD516" s="309"/>
      <c r="AGE516" s="309"/>
      <c r="AGF516" s="309"/>
      <c r="AGG516" s="309"/>
      <c r="AGH516" s="309"/>
      <c r="AGI516" s="309"/>
      <c r="AGJ516" s="309"/>
      <c r="AGK516" s="309"/>
      <c r="AGL516" s="309"/>
      <c r="AGM516" s="309"/>
      <c r="AGN516" s="309"/>
      <c r="AGO516" s="309"/>
      <c r="AGP516" s="309"/>
      <c r="AGQ516" s="309"/>
      <c r="AGR516" s="309"/>
      <c r="AGS516" s="309"/>
      <c r="AGT516" s="309"/>
      <c r="AGU516" s="309"/>
      <c r="AGV516" s="309"/>
      <c r="AGW516" s="309"/>
      <c r="AGX516" s="309"/>
      <c r="AGY516" s="309"/>
      <c r="AGZ516" s="309"/>
      <c r="AHA516" s="309"/>
      <c r="AHB516" s="309"/>
      <c r="AHC516" s="309"/>
      <c r="AHD516" s="309"/>
      <c r="AHE516" s="309"/>
      <c r="AHF516" s="309"/>
      <c r="AHG516" s="309"/>
      <c r="AHH516" s="309"/>
      <c r="AHI516" s="309"/>
      <c r="AHJ516" s="309"/>
      <c r="AHK516" s="309"/>
      <c r="AHL516" s="309"/>
      <c r="AHM516" s="309"/>
      <c r="AHN516" s="309"/>
      <c r="AHO516" s="309"/>
      <c r="AHP516" s="309"/>
      <c r="AHQ516" s="309"/>
      <c r="AHR516" s="309"/>
      <c r="AHS516" s="309"/>
      <c r="AHT516" s="309"/>
      <c r="AHU516" s="309"/>
      <c r="AHV516" s="309"/>
      <c r="AHW516" s="309"/>
      <c r="AHX516" s="309"/>
      <c r="AHY516" s="309"/>
      <c r="AHZ516" s="309"/>
      <c r="AIA516" s="309"/>
      <c r="AIB516" s="309"/>
      <c r="AIC516" s="309"/>
      <c r="AID516" s="309"/>
      <c r="AIE516" s="309"/>
      <c r="AIF516" s="309"/>
      <c r="AIG516" s="309"/>
      <c r="AIH516" s="309"/>
      <c r="AII516" s="309"/>
      <c r="AIJ516" s="309"/>
      <c r="AIK516" s="309"/>
      <c r="AIL516" s="309"/>
      <c r="AIM516" s="309"/>
      <c r="AIN516" s="309"/>
      <c r="AIO516" s="309"/>
      <c r="AIP516" s="309"/>
      <c r="AIQ516" s="309"/>
      <c r="AIR516" s="309"/>
      <c r="AIS516" s="309"/>
      <c r="AIT516" s="309"/>
      <c r="AIU516" s="309"/>
      <c r="AIV516" s="309"/>
      <c r="AIW516" s="309"/>
      <c r="AIX516" s="309"/>
      <c r="AIY516" s="309"/>
      <c r="AIZ516" s="309"/>
      <c r="AJA516" s="309"/>
      <c r="AJB516" s="309"/>
      <c r="AJC516" s="309"/>
      <c r="AJD516" s="309"/>
      <c r="AJE516" s="309"/>
      <c r="AJF516" s="309"/>
      <c r="AJG516" s="309"/>
      <c r="AJH516" s="309"/>
      <c r="AJI516" s="309"/>
      <c r="AJJ516" s="309"/>
      <c r="AJK516" s="309"/>
      <c r="AJL516" s="309"/>
      <c r="AJM516" s="309"/>
      <c r="AJN516" s="309"/>
      <c r="AJO516" s="309"/>
      <c r="AJP516" s="309"/>
      <c r="AJQ516" s="309"/>
      <c r="AJR516" s="309"/>
      <c r="AJS516" s="309"/>
      <c r="AJT516" s="309"/>
      <c r="AJU516" s="309"/>
      <c r="AJV516" s="309"/>
      <c r="AJW516" s="309"/>
      <c r="AJX516" s="309"/>
      <c r="AJY516" s="309"/>
      <c r="AJZ516" s="309"/>
      <c r="AKA516" s="309"/>
      <c r="AKB516" s="309"/>
      <c r="AKC516" s="309"/>
      <c r="AKD516" s="309"/>
      <c r="AKE516" s="309"/>
      <c r="AKF516" s="309"/>
      <c r="AKG516" s="309"/>
      <c r="AKH516" s="309"/>
      <c r="AKI516" s="309"/>
      <c r="AKJ516" s="309"/>
      <c r="AKK516" s="309"/>
      <c r="AKL516" s="309"/>
      <c r="AKM516" s="309"/>
      <c r="AKN516" s="309"/>
      <c r="AKO516" s="309"/>
      <c r="AKP516" s="309"/>
      <c r="AKQ516" s="309"/>
      <c r="AKR516" s="309"/>
      <c r="AKS516" s="309"/>
      <c r="AKT516" s="309"/>
      <c r="AKU516" s="309"/>
      <c r="AKV516" s="309"/>
      <c r="AKW516" s="309"/>
      <c r="AKX516" s="309"/>
      <c r="AKY516" s="309"/>
      <c r="AKZ516" s="309"/>
      <c r="ALA516" s="309"/>
      <c r="ALB516" s="309"/>
      <c r="ALC516" s="309"/>
      <c r="ALD516" s="309"/>
      <c r="ALE516" s="309"/>
      <c r="ALF516" s="309"/>
      <c r="ALG516" s="309"/>
      <c r="ALH516" s="309"/>
      <c r="ALI516" s="309"/>
      <c r="ALJ516" s="309"/>
      <c r="ALK516" s="309"/>
      <c r="ALL516" s="309"/>
      <c r="ALM516" s="309"/>
      <c r="ALN516" s="309"/>
      <c r="ALO516" s="309"/>
      <c r="ALP516" s="309"/>
      <c r="ALQ516" s="309"/>
      <c r="ALR516" s="309"/>
      <c r="ALS516" s="309"/>
      <c r="ALT516" s="309"/>
      <c r="ALU516" s="309"/>
      <c r="ALV516" s="309"/>
      <c r="ALW516" s="309"/>
      <c r="ALX516" s="309"/>
      <c r="ALY516" s="309"/>
      <c r="ALZ516" s="309"/>
      <c r="AMA516" s="309"/>
      <c r="AMB516" s="309"/>
      <c r="AMC516" s="309"/>
      <c r="AMD516" s="309"/>
      <c r="AME516" s="309"/>
      <c r="AMF516" s="309"/>
      <c r="AMG516" s="309"/>
      <c r="AMH516" s="309"/>
      <c r="AMI516" s="309"/>
      <c r="AMJ516" s="309"/>
      <c r="AMK516" s="309"/>
      <c r="AML516" s="309"/>
      <c r="AMM516" s="309"/>
      <c r="AMN516" s="309"/>
      <c r="AMO516" s="309"/>
      <c r="AMP516" s="309"/>
      <c r="AMQ516" s="309"/>
      <c r="AMR516" s="309"/>
      <c r="AMS516" s="309"/>
      <c r="AMT516" s="309"/>
      <c r="AMU516" s="309"/>
      <c r="AMV516" s="309"/>
      <c r="AMW516" s="309"/>
      <c r="AMX516" s="309"/>
      <c r="AMY516" s="309"/>
      <c r="AMZ516" s="309"/>
      <c r="ANA516" s="309"/>
      <c r="ANB516" s="309"/>
      <c r="ANC516" s="309"/>
      <c r="AND516" s="309"/>
      <c r="ANE516" s="309"/>
      <c r="ANF516" s="309"/>
      <c r="ANG516" s="309"/>
      <c r="ANH516" s="309"/>
      <c r="ANI516" s="309"/>
      <c r="ANJ516" s="309"/>
      <c r="ANK516" s="309"/>
      <c r="ANL516" s="309"/>
      <c r="ANM516" s="309"/>
      <c r="ANN516" s="309"/>
      <c r="ANO516" s="309"/>
      <c r="ANP516" s="309"/>
      <c r="ANQ516" s="309"/>
      <c r="ANR516" s="309"/>
      <c r="ANS516" s="309"/>
      <c r="ANT516" s="309"/>
      <c r="ANU516" s="309"/>
      <c r="ANV516" s="309"/>
      <c r="ANW516" s="309"/>
      <c r="ANX516" s="309"/>
      <c r="ANY516" s="309"/>
      <c r="ANZ516" s="309"/>
      <c r="AOA516" s="309"/>
      <c r="AOB516" s="309"/>
      <c r="AOC516" s="309"/>
      <c r="AOD516" s="309"/>
      <c r="AOE516" s="309"/>
      <c r="AOF516" s="309"/>
      <c r="AOG516" s="309"/>
      <c r="AOH516" s="309"/>
      <c r="AOI516" s="309"/>
      <c r="AOJ516" s="309"/>
      <c r="AOK516" s="309"/>
      <c r="AOL516" s="309"/>
      <c r="AOM516" s="309"/>
      <c r="AON516" s="309"/>
      <c r="AOO516" s="309"/>
      <c r="AOP516" s="309"/>
      <c r="AOQ516" s="309"/>
      <c r="AOR516" s="309"/>
      <c r="AOS516" s="309"/>
      <c r="AOT516" s="309"/>
      <c r="AOU516" s="309"/>
      <c r="AOV516" s="309"/>
      <c r="AOW516" s="309"/>
      <c r="AOX516" s="309"/>
      <c r="AOY516" s="309"/>
      <c r="AOZ516" s="309"/>
      <c r="APA516" s="309"/>
      <c r="APB516" s="309"/>
      <c r="APC516" s="309"/>
      <c r="APD516" s="309"/>
      <c r="APE516" s="309"/>
      <c r="APF516" s="309"/>
      <c r="APG516" s="309"/>
      <c r="APH516" s="309"/>
      <c r="API516" s="309"/>
      <c r="APJ516" s="309"/>
      <c r="APK516" s="309"/>
      <c r="APL516" s="309"/>
      <c r="APM516" s="309"/>
      <c r="APN516" s="309"/>
      <c r="APO516" s="309"/>
      <c r="APP516" s="309"/>
      <c r="APQ516" s="309"/>
      <c r="APR516" s="309"/>
      <c r="APS516" s="309"/>
      <c r="APT516" s="309"/>
      <c r="APU516" s="309"/>
      <c r="APV516" s="309"/>
      <c r="APW516" s="309"/>
      <c r="APX516" s="309"/>
      <c r="APY516" s="309"/>
      <c r="APZ516" s="309"/>
      <c r="AQA516" s="309"/>
      <c r="AQB516" s="309"/>
      <c r="AQC516" s="309"/>
      <c r="AQD516" s="309"/>
      <c r="AQE516" s="309"/>
      <c r="AQF516" s="309"/>
      <c r="AQG516" s="309"/>
      <c r="AQH516" s="309"/>
      <c r="AQI516" s="309"/>
      <c r="AQJ516" s="309"/>
      <c r="AQK516" s="309"/>
      <c r="AQL516" s="309"/>
      <c r="AQM516" s="309"/>
      <c r="AQN516" s="309"/>
      <c r="AQO516" s="309"/>
      <c r="AQP516" s="309"/>
      <c r="AQQ516" s="309"/>
      <c r="AQR516" s="309"/>
      <c r="AQS516" s="309"/>
      <c r="AQT516" s="309"/>
      <c r="AQU516" s="309"/>
      <c r="AQV516" s="309"/>
      <c r="AQW516" s="309"/>
      <c r="AQX516" s="309"/>
      <c r="AQY516" s="309"/>
      <c r="AQZ516" s="309"/>
      <c r="ARA516" s="309"/>
      <c r="ARB516" s="309"/>
      <c r="ARC516" s="309"/>
      <c r="ARD516" s="309"/>
      <c r="ARE516" s="309"/>
      <c r="ARF516" s="309"/>
      <c r="ARG516" s="309"/>
      <c r="ARH516" s="309"/>
      <c r="ARI516" s="309"/>
      <c r="ARJ516" s="309"/>
      <c r="ARK516" s="309"/>
      <c r="ARL516" s="309"/>
      <c r="ARM516" s="309"/>
      <c r="ARN516" s="309"/>
      <c r="ARO516" s="309"/>
      <c r="ARP516" s="309"/>
      <c r="ARQ516" s="309"/>
      <c r="ARR516" s="309"/>
      <c r="ARS516" s="309"/>
      <c r="ART516" s="309"/>
      <c r="ARU516" s="309"/>
      <c r="ARV516" s="309"/>
      <c r="ARW516" s="309"/>
      <c r="ARX516" s="309"/>
      <c r="ARY516" s="309"/>
      <c r="ARZ516" s="309"/>
      <c r="ASA516" s="309"/>
      <c r="ASB516" s="309"/>
      <c r="ASC516" s="309"/>
      <c r="ASD516" s="309"/>
      <c r="ASE516" s="309"/>
      <c r="ASF516" s="309"/>
      <c r="ASG516" s="309"/>
      <c r="ASH516" s="309"/>
      <c r="ASI516" s="309"/>
      <c r="ASJ516" s="309"/>
      <c r="ASK516" s="309"/>
      <c r="ASL516" s="309"/>
      <c r="ASM516" s="309"/>
      <c r="ASN516" s="309"/>
      <c r="ASO516" s="309"/>
      <c r="ASP516" s="309"/>
      <c r="ASQ516" s="309"/>
      <c r="ASR516" s="309"/>
      <c r="ASS516" s="309"/>
      <c r="AST516" s="309"/>
      <c r="ASU516" s="309"/>
      <c r="ASV516" s="309"/>
      <c r="ASW516" s="309"/>
      <c r="ASX516" s="309"/>
      <c r="ASY516" s="309"/>
      <c r="ASZ516" s="309"/>
      <c r="ATA516" s="309"/>
      <c r="ATB516" s="309"/>
      <c r="ATC516" s="309"/>
      <c r="ATD516" s="309"/>
      <c r="ATE516" s="309"/>
      <c r="ATF516" s="309"/>
      <c r="ATG516" s="309"/>
      <c r="ATH516" s="309"/>
      <c r="ATI516" s="309"/>
      <c r="ATJ516" s="309"/>
      <c r="ATK516" s="309"/>
      <c r="ATL516" s="309"/>
      <c r="ATM516" s="309"/>
      <c r="ATN516" s="309"/>
      <c r="ATO516" s="309"/>
      <c r="ATP516" s="309"/>
      <c r="ATQ516" s="309"/>
      <c r="ATR516" s="309"/>
      <c r="ATS516" s="309"/>
      <c r="ATT516" s="309"/>
      <c r="ATU516" s="309"/>
      <c r="ATV516" s="309"/>
      <c r="ATW516" s="309"/>
      <c r="ATX516" s="309"/>
      <c r="ATY516" s="309"/>
      <c r="ATZ516" s="309"/>
      <c r="AUA516" s="309"/>
      <c r="AUB516" s="309"/>
      <c r="AUC516" s="309"/>
      <c r="AUD516" s="309"/>
      <c r="AUE516" s="309"/>
      <c r="AUF516" s="309"/>
      <c r="AUG516" s="309"/>
      <c r="AUH516" s="309"/>
      <c r="AUI516" s="309"/>
      <c r="AUJ516" s="309"/>
      <c r="AUK516" s="309"/>
      <c r="AUL516" s="309"/>
      <c r="AUM516" s="309"/>
      <c r="AUN516" s="309"/>
      <c r="AUO516" s="309"/>
      <c r="AUP516" s="309"/>
      <c r="AUQ516" s="309"/>
      <c r="AUR516" s="309"/>
      <c r="AUS516" s="309"/>
      <c r="AUT516" s="309"/>
      <c r="AUU516" s="309"/>
      <c r="AUV516" s="309"/>
      <c r="AUW516" s="309"/>
      <c r="AUX516" s="309"/>
      <c r="AUY516" s="309"/>
      <c r="AUZ516" s="309"/>
      <c r="AVA516" s="309"/>
      <c r="AVB516" s="309"/>
      <c r="AVC516" s="309"/>
      <c r="AVD516" s="309"/>
      <c r="AVE516" s="309"/>
      <c r="AVF516" s="309"/>
      <c r="AVG516" s="309"/>
      <c r="AVH516" s="309"/>
      <c r="AVI516" s="309"/>
      <c r="AVJ516" s="309"/>
      <c r="AVK516" s="309"/>
      <c r="AVL516" s="309"/>
      <c r="AVM516" s="309"/>
      <c r="AVN516" s="309"/>
      <c r="AVO516" s="309"/>
      <c r="AVP516" s="309"/>
      <c r="AVQ516" s="309"/>
      <c r="AVR516" s="309"/>
      <c r="AVS516" s="309"/>
      <c r="AVT516" s="309"/>
      <c r="AVU516" s="309"/>
      <c r="AVV516" s="309"/>
      <c r="AVW516" s="309"/>
      <c r="AVX516" s="309"/>
      <c r="AVY516" s="309"/>
      <c r="AVZ516" s="309"/>
      <c r="AWA516" s="309"/>
      <c r="AWB516" s="309"/>
      <c r="AWC516" s="309"/>
      <c r="AWD516" s="309"/>
      <c r="AWE516" s="309"/>
      <c r="AWF516" s="309"/>
      <c r="AWG516" s="309"/>
      <c r="AWH516" s="309"/>
      <c r="AWI516" s="309"/>
      <c r="AWJ516" s="309"/>
      <c r="AWK516" s="309"/>
      <c r="AWL516" s="309"/>
      <c r="AWM516" s="309"/>
      <c r="AWN516" s="309"/>
      <c r="AWO516" s="309"/>
      <c r="AWP516" s="309"/>
      <c r="AWQ516" s="309"/>
      <c r="AWR516" s="309"/>
      <c r="AWS516" s="309"/>
      <c r="AWT516" s="309"/>
      <c r="AWU516" s="309"/>
      <c r="AWV516" s="309"/>
      <c r="AWW516" s="309"/>
      <c r="AWX516" s="309"/>
      <c r="AWY516" s="309"/>
      <c r="AWZ516" s="309"/>
      <c r="AXA516" s="309"/>
      <c r="AXB516" s="309"/>
      <c r="AXC516" s="309"/>
      <c r="AXD516" s="309"/>
      <c r="AXE516" s="309"/>
      <c r="AXF516" s="309"/>
      <c r="AXG516" s="309"/>
      <c r="AXH516" s="309"/>
      <c r="AXI516" s="309"/>
      <c r="AXJ516" s="309"/>
      <c r="AXK516" s="309"/>
      <c r="AXL516" s="309"/>
      <c r="AXM516" s="309"/>
      <c r="AXN516" s="309"/>
      <c r="AXO516" s="309"/>
      <c r="AXP516" s="309"/>
      <c r="AXQ516" s="309"/>
      <c r="AXR516" s="309"/>
      <c r="AXS516" s="309"/>
      <c r="AXT516" s="309"/>
      <c r="AXU516" s="309"/>
      <c r="AXV516" s="309"/>
      <c r="AXW516" s="309"/>
      <c r="AXX516" s="309"/>
      <c r="AXY516" s="309"/>
      <c r="AXZ516" s="309"/>
      <c r="AYA516" s="309"/>
      <c r="AYB516" s="309"/>
      <c r="AYC516" s="309"/>
      <c r="AYD516" s="309"/>
      <c r="AYE516" s="309"/>
      <c r="AYF516" s="309"/>
      <c r="AYG516" s="309"/>
      <c r="AYH516" s="309"/>
      <c r="AYI516" s="309"/>
      <c r="AYJ516" s="309"/>
      <c r="AYK516" s="309"/>
      <c r="AYL516" s="309"/>
      <c r="AYM516" s="309"/>
      <c r="AYN516" s="309"/>
      <c r="AYO516" s="309"/>
      <c r="AYP516" s="309"/>
      <c r="AYQ516" s="309"/>
      <c r="AYR516" s="309"/>
      <c r="AYS516" s="309"/>
      <c r="AYT516" s="309"/>
      <c r="AYU516" s="309"/>
      <c r="AYV516" s="309"/>
      <c r="AYW516" s="309"/>
      <c r="AYX516" s="309"/>
      <c r="AYY516" s="309"/>
      <c r="AYZ516" s="309"/>
      <c r="AZA516" s="309"/>
      <c r="AZB516" s="309"/>
      <c r="AZC516" s="309"/>
      <c r="AZD516" s="309"/>
      <c r="AZE516" s="309"/>
      <c r="AZF516" s="309"/>
      <c r="AZG516" s="309"/>
      <c r="AZH516" s="309"/>
      <c r="AZI516" s="309"/>
      <c r="AZJ516" s="309"/>
      <c r="AZK516" s="309"/>
      <c r="AZL516" s="309"/>
      <c r="AZM516" s="309"/>
      <c r="AZN516" s="309"/>
      <c r="AZO516" s="309"/>
      <c r="AZP516" s="309"/>
      <c r="AZQ516" s="309"/>
      <c r="AZR516" s="309"/>
      <c r="AZS516" s="309"/>
      <c r="AZT516" s="309"/>
      <c r="AZU516" s="309"/>
      <c r="AZV516" s="309"/>
      <c r="AZW516" s="309"/>
      <c r="AZX516" s="309"/>
      <c r="AZY516" s="309"/>
      <c r="AZZ516" s="309"/>
      <c r="BAA516" s="309"/>
      <c r="BAB516" s="309"/>
      <c r="BAC516" s="309"/>
      <c r="BAD516" s="309"/>
      <c r="BAE516" s="309"/>
      <c r="BAF516" s="309"/>
      <c r="BAG516" s="309"/>
      <c r="BAH516" s="309"/>
      <c r="BAI516" s="309"/>
      <c r="BAJ516" s="309"/>
      <c r="BAK516" s="309"/>
      <c r="BAL516" s="309"/>
      <c r="BAM516" s="309"/>
      <c r="BAN516" s="309"/>
      <c r="BAO516" s="309"/>
      <c r="BAP516" s="309"/>
      <c r="BAQ516" s="309"/>
      <c r="BAR516" s="309"/>
      <c r="BAS516" s="309"/>
      <c r="BAT516" s="309"/>
      <c r="BAU516" s="309"/>
      <c r="BAV516" s="309"/>
      <c r="BAW516" s="309"/>
      <c r="BAX516" s="309"/>
      <c r="BAY516" s="309"/>
      <c r="BAZ516" s="309"/>
      <c r="BBA516" s="309"/>
      <c r="BBB516" s="309"/>
      <c r="BBC516" s="309"/>
      <c r="BBD516" s="309"/>
      <c r="BBE516" s="309"/>
      <c r="BBF516" s="309"/>
      <c r="BBG516" s="309"/>
      <c r="BBH516" s="309"/>
      <c r="BBI516" s="309"/>
      <c r="BBJ516" s="309"/>
      <c r="BBK516" s="309"/>
      <c r="BBL516" s="309"/>
      <c r="BBM516" s="309"/>
      <c r="BBN516" s="309"/>
      <c r="BBO516" s="309"/>
      <c r="BBP516" s="309"/>
      <c r="BBQ516" s="309"/>
      <c r="BBR516" s="309"/>
      <c r="BBS516" s="309"/>
      <c r="BBT516" s="309"/>
      <c r="BBU516" s="309"/>
      <c r="BBV516" s="309"/>
      <c r="BBW516" s="309"/>
      <c r="BBX516" s="309"/>
      <c r="BBY516" s="309"/>
      <c r="BBZ516" s="309"/>
      <c r="BCA516" s="309"/>
      <c r="BCB516" s="309"/>
      <c r="BCC516" s="309"/>
      <c r="BCD516" s="309"/>
      <c r="BCE516" s="309"/>
      <c r="BCF516" s="309"/>
      <c r="BCG516" s="309"/>
      <c r="BCH516" s="309"/>
      <c r="BCI516" s="309"/>
      <c r="BCJ516" s="309"/>
      <c r="BCK516" s="309"/>
      <c r="BCL516" s="309"/>
      <c r="BCM516" s="309"/>
      <c r="BCN516" s="309"/>
      <c r="BCO516" s="309"/>
      <c r="BCP516" s="309"/>
      <c r="BCQ516" s="309"/>
      <c r="BCR516" s="309"/>
      <c r="BCS516" s="309"/>
      <c r="BCT516" s="309"/>
      <c r="BCU516" s="309"/>
      <c r="BCV516" s="309"/>
      <c r="BCW516" s="309"/>
      <c r="BCX516" s="309"/>
      <c r="BCY516" s="309"/>
      <c r="BCZ516" s="309"/>
      <c r="BDA516" s="309"/>
      <c r="BDB516" s="309"/>
      <c r="BDC516" s="309"/>
      <c r="BDD516" s="309"/>
      <c r="BDE516" s="309"/>
      <c r="BDF516" s="309"/>
      <c r="BDG516" s="309"/>
      <c r="BDH516" s="309"/>
      <c r="BDI516" s="309"/>
      <c r="BDJ516" s="309"/>
      <c r="BDK516" s="309"/>
      <c r="BDL516" s="309"/>
      <c r="BDM516" s="309"/>
      <c r="BDN516" s="309"/>
      <c r="BDO516" s="309"/>
      <c r="BDP516" s="309"/>
      <c r="BDQ516" s="309"/>
      <c r="BDR516" s="309"/>
      <c r="BDS516" s="309"/>
      <c r="BDT516" s="309"/>
      <c r="BDU516" s="309"/>
      <c r="BDV516" s="309"/>
      <c r="BDW516" s="309"/>
      <c r="BDX516" s="309"/>
      <c r="BDY516" s="309"/>
      <c r="BDZ516" s="309"/>
      <c r="BEA516" s="309"/>
      <c r="BEB516" s="309"/>
      <c r="BEC516" s="309"/>
      <c r="BED516" s="309"/>
      <c r="BEE516" s="309"/>
      <c r="BEF516" s="309"/>
      <c r="BEG516" s="309"/>
      <c r="BEH516" s="309"/>
      <c r="BEI516" s="309"/>
      <c r="BEJ516" s="309"/>
      <c r="BEK516" s="309"/>
      <c r="BEL516" s="309"/>
      <c r="BEM516" s="309"/>
      <c r="BEN516" s="309"/>
      <c r="BEO516" s="309"/>
      <c r="BEP516" s="309"/>
      <c r="BEQ516" s="309"/>
      <c r="BER516" s="309"/>
      <c r="BES516" s="309"/>
      <c r="BET516" s="309"/>
      <c r="BEU516" s="309"/>
      <c r="BEV516" s="309"/>
      <c r="BEW516" s="309"/>
      <c r="BEX516" s="309"/>
      <c r="BEY516" s="309"/>
      <c r="BEZ516" s="309"/>
      <c r="BFA516" s="309"/>
      <c r="BFB516" s="309"/>
      <c r="BFC516" s="309"/>
      <c r="BFD516" s="309"/>
      <c r="BFE516" s="309"/>
      <c r="BFF516" s="309"/>
      <c r="BFG516" s="309"/>
      <c r="BFH516" s="309"/>
      <c r="BFI516" s="309"/>
      <c r="BFJ516" s="309"/>
      <c r="BFK516" s="309"/>
      <c r="BFL516" s="309"/>
      <c r="BFM516" s="309"/>
      <c r="BFN516" s="309"/>
      <c r="BFO516" s="309"/>
      <c r="BFP516" s="309"/>
      <c r="BFQ516" s="309"/>
      <c r="BFR516" s="309"/>
      <c r="BFS516" s="309"/>
      <c r="BFT516" s="309"/>
      <c r="BFU516" s="309"/>
      <c r="BFV516" s="309"/>
      <c r="BFW516" s="309"/>
      <c r="BFX516" s="309"/>
      <c r="BFY516" s="309"/>
      <c r="BFZ516" s="309"/>
      <c r="BGA516" s="309"/>
      <c r="BGB516" s="309"/>
      <c r="BGC516" s="309"/>
      <c r="BGD516" s="309"/>
      <c r="BGE516" s="309"/>
      <c r="BGF516" s="309"/>
      <c r="BGG516" s="309"/>
      <c r="BGH516" s="309"/>
    </row>
    <row r="517" spans="1:1542" s="18" customFormat="1" ht="14.45" customHeight="1" x14ac:dyDescent="0.25">
      <c r="F517" s="68"/>
      <c r="Y517" s="68"/>
      <c r="AC517" s="309"/>
      <c r="AD517" s="309"/>
      <c r="AE517" s="309"/>
      <c r="AF517" s="309"/>
      <c r="AG517" s="309"/>
      <c r="AH517" s="309"/>
      <c r="AI517" s="309"/>
      <c r="AJ517" s="309"/>
      <c r="AK517" s="309"/>
      <c r="AL517" s="309"/>
      <c r="AM517" s="309"/>
      <c r="AN517" s="309"/>
      <c r="AO517" s="309"/>
      <c r="AP517" s="309"/>
      <c r="AQ517" s="309"/>
      <c r="AR517" s="309"/>
      <c r="AS517" s="309"/>
      <c r="AT517" s="309"/>
      <c r="AU517" s="309"/>
      <c r="AV517" s="309"/>
      <c r="AW517" s="309"/>
      <c r="AX517" s="309"/>
      <c r="AY517" s="309"/>
      <c r="AZ517" s="309"/>
      <c r="BA517" s="309"/>
      <c r="BB517" s="309"/>
      <c r="BC517" s="309"/>
      <c r="BD517" s="309"/>
      <c r="BE517" s="309"/>
      <c r="BF517" s="309"/>
      <c r="BG517" s="309"/>
      <c r="BH517" s="309"/>
      <c r="BI517" s="309"/>
      <c r="BJ517" s="309"/>
      <c r="BK517" s="309"/>
      <c r="BL517" s="309"/>
      <c r="BM517" s="309"/>
      <c r="BN517" s="309"/>
      <c r="BO517" s="309"/>
      <c r="BP517" s="309"/>
      <c r="BQ517" s="309"/>
      <c r="BR517" s="309"/>
      <c r="BS517" s="309"/>
      <c r="BT517" s="309"/>
      <c r="BU517" s="309"/>
      <c r="BV517" s="309"/>
      <c r="BW517" s="309"/>
      <c r="BX517" s="309"/>
      <c r="BY517" s="309"/>
      <c r="BZ517" s="309"/>
      <c r="CA517" s="309"/>
      <c r="CB517" s="309"/>
      <c r="CC517" s="309"/>
      <c r="CD517" s="309"/>
      <c r="CE517" s="309"/>
      <c r="CF517" s="309"/>
      <c r="CG517" s="309"/>
      <c r="CH517" s="309"/>
      <c r="CI517" s="309"/>
      <c r="CJ517" s="309"/>
      <c r="CK517" s="309"/>
      <c r="CL517" s="309"/>
      <c r="CM517" s="309"/>
      <c r="CN517" s="309"/>
      <c r="CO517" s="309"/>
      <c r="CP517" s="309"/>
      <c r="CQ517" s="309"/>
      <c r="CR517" s="309"/>
      <c r="CS517" s="309"/>
      <c r="CT517" s="309"/>
      <c r="CU517" s="309"/>
      <c r="CV517" s="309"/>
      <c r="CW517" s="309"/>
      <c r="CX517" s="309"/>
      <c r="CY517" s="309"/>
      <c r="CZ517" s="309"/>
      <c r="DA517" s="309"/>
      <c r="DB517" s="309"/>
      <c r="DC517" s="309"/>
      <c r="DD517" s="309"/>
      <c r="DE517" s="309"/>
      <c r="DF517" s="309"/>
      <c r="DG517" s="309"/>
      <c r="DH517" s="309"/>
      <c r="DI517" s="309"/>
      <c r="DJ517" s="309"/>
      <c r="DK517" s="309"/>
      <c r="DL517" s="309"/>
      <c r="DM517" s="309"/>
      <c r="DN517" s="309"/>
      <c r="DO517" s="309"/>
      <c r="DP517" s="309"/>
      <c r="DQ517" s="309"/>
      <c r="DR517" s="309"/>
      <c r="DS517" s="309"/>
      <c r="DT517" s="309"/>
      <c r="DU517" s="309"/>
      <c r="DV517" s="309"/>
      <c r="DW517" s="309"/>
      <c r="DX517" s="309"/>
      <c r="DY517" s="309"/>
      <c r="DZ517" s="309"/>
      <c r="EA517" s="309"/>
      <c r="EB517" s="309"/>
      <c r="EC517" s="309"/>
      <c r="ED517" s="309"/>
      <c r="EE517" s="309"/>
      <c r="EF517" s="309"/>
      <c r="EG517" s="309"/>
      <c r="EH517" s="309"/>
      <c r="EI517" s="309"/>
      <c r="EJ517" s="309"/>
      <c r="EK517" s="309"/>
      <c r="EL517" s="309"/>
      <c r="EM517" s="309"/>
      <c r="EN517" s="309"/>
      <c r="EO517" s="309"/>
      <c r="EP517" s="309"/>
      <c r="EQ517" s="309"/>
      <c r="ER517" s="309"/>
      <c r="ES517" s="309"/>
      <c r="ET517" s="309"/>
      <c r="EU517" s="309"/>
      <c r="EV517" s="309"/>
      <c r="EW517" s="309"/>
      <c r="EX517" s="309"/>
      <c r="EY517" s="309"/>
      <c r="EZ517" s="309"/>
      <c r="FA517" s="309"/>
      <c r="FB517" s="309"/>
      <c r="FC517" s="309"/>
      <c r="FD517" s="309"/>
      <c r="FE517" s="309"/>
      <c r="FF517" s="309"/>
      <c r="FG517" s="309"/>
      <c r="FH517" s="309"/>
      <c r="FI517" s="309"/>
      <c r="FJ517" s="309"/>
      <c r="FK517" s="309"/>
      <c r="FL517" s="309"/>
      <c r="FM517" s="309"/>
      <c r="FN517" s="309"/>
      <c r="FO517" s="309"/>
      <c r="FP517" s="309"/>
      <c r="FQ517" s="309"/>
      <c r="FR517" s="309"/>
      <c r="FS517" s="309"/>
      <c r="FT517" s="309"/>
      <c r="FU517" s="309"/>
      <c r="FV517" s="309"/>
      <c r="FW517" s="309"/>
      <c r="FX517" s="309"/>
      <c r="FY517" s="309"/>
      <c r="FZ517" s="309"/>
      <c r="GA517" s="309"/>
      <c r="GB517" s="309"/>
      <c r="GC517" s="309"/>
      <c r="GD517" s="309"/>
      <c r="GE517" s="309"/>
      <c r="GF517" s="309"/>
      <c r="GG517" s="309"/>
      <c r="GH517" s="309"/>
      <c r="GI517" s="309"/>
      <c r="GJ517" s="309"/>
      <c r="GK517" s="309"/>
      <c r="GL517" s="309"/>
      <c r="GM517" s="309"/>
      <c r="GN517" s="309"/>
      <c r="GO517" s="309"/>
      <c r="GP517" s="309"/>
      <c r="GQ517" s="309"/>
      <c r="GR517" s="309"/>
      <c r="GS517" s="309"/>
      <c r="GT517" s="309"/>
      <c r="GU517" s="309"/>
      <c r="GV517" s="309"/>
      <c r="GW517" s="309"/>
      <c r="GX517" s="309"/>
      <c r="GY517" s="309"/>
      <c r="GZ517" s="309"/>
      <c r="HA517" s="309"/>
      <c r="HB517" s="309"/>
      <c r="HC517" s="309"/>
      <c r="HD517" s="309"/>
      <c r="HE517" s="309"/>
      <c r="HF517" s="309"/>
      <c r="HG517" s="309"/>
      <c r="HH517" s="309"/>
      <c r="HI517" s="309"/>
      <c r="HJ517" s="309"/>
      <c r="HK517" s="309"/>
      <c r="HL517" s="309"/>
      <c r="HM517" s="309"/>
      <c r="HN517" s="309"/>
      <c r="HO517" s="309"/>
      <c r="HP517" s="309"/>
      <c r="HQ517" s="309"/>
      <c r="HR517" s="309"/>
      <c r="HS517" s="309"/>
      <c r="HT517" s="309"/>
      <c r="HU517" s="309"/>
      <c r="HV517" s="309"/>
      <c r="HW517" s="309"/>
      <c r="HX517" s="309"/>
      <c r="HY517" s="309"/>
      <c r="HZ517" s="309"/>
      <c r="IA517" s="309"/>
      <c r="IB517" s="309"/>
      <c r="IC517" s="309"/>
      <c r="ID517" s="309"/>
      <c r="IE517" s="309"/>
      <c r="IF517" s="309"/>
      <c r="IG517" s="309"/>
      <c r="IH517" s="309"/>
      <c r="II517" s="309"/>
      <c r="IJ517" s="309"/>
      <c r="IK517" s="309"/>
      <c r="IL517" s="309"/>
      <c r="IM517" s="309"/>
      <c r="IN517" s="309"/>
      <c r="IO517" s="309"/>
      <c r="IP517" s="309"/>
      <c r="IQ517" s="309"/>
      <c r="IR517" s="309"/>
      <c r="IS517" s="309"/>
      <c r="IT517" s="309"/>
      <c r="IU517" s="309"/>
      <c r="IV517" s="309"/>
      <c r="IW517" s="309"/>
      <c r="IX517" s="309"/>
      <c r="IY517" s="309"/>
      <c r="IZ517" s="309"/>
      <c r="JA517" s="309"/>
      <c r="JB517" s="309"/>
      <c r="JC517" s="309"/>
      <c r="JD517" s="309"/>
      <c r="JE517" s="309"/>
      <c r="JF517" s="309"/>
      <c r="JG517" s="309"/>
      <c r="JH517" s="309"/>
      <c r="JI517" s="309"/>
      <c r="JJ517" s="309"/>
      <c r="JK517" s="309"/>
      <c r="JL517" s="309"/>
      <c r="JM517" s="309"/>
      <c r="JN517" s="309"/>
      <c r="JO517" s="309"/>
      <c r="JP517" s="309"/>
      <c r="JQ517" s="309"/>
      <c r="JR517" s="309"/>
      <c r="JS517" s="309"/>
      <c r="JT517" s="309"/>
      <c r="JU517" s="309"/>
      <c r="JV517" s="309"/>
      <c r="JW517" s="309"/>
      <c r="JX517" s="309"/>
      <c r="JY517" s="309"/>
      <c r="JZ517" s="309"/>
      <c r="KA517" s="309"/>
      <c r="KB517" s="309"/>
      <c r="KC517" s="309"/>
      <c r="KD517" s="309"/>
      <c r="KE517" s="309"/>
      <c r="KF517" s="309"/>
      <c r="KG517" s="309"/>
      <c r="KH517" s="309"/>
      <c r="KI517" s="309"/>
      <c r="KJ517" s="309"/>
      <c r="KK517" s="309"/>
      <c r="KL517" s="309"/>
      <c r="KM517" s="309"/>
      <c r="KN517" s="309"/>
      <c r="KO517" s="309"/>
      <c r="KP517" s="309"/>
      <c r="KQ517" s="309"/>
      <c r="KR517" s="309"/>
      <c r="KS517" s="309"/>
      <c r="KT517" s="309"/>
      <c r="KU517" s="309"/>
      <c r="KV517" s="309"/>
      <c r="KW517" s="309"/>
      <c r="KX517" s="309"/>
      <c r="KY517" s="309"/>
      <c r="KZ517" s="309"/>
      <c r="LA517" s="309"/>
      <c r="LB517" s="309"/>
      <c r="LC517" s="309"/>
      <c r="LD517" s="309"/>
      <c r="LE517" s="309"/>
      <c r="LF517" s="309"/>
      <c r="LG517" s="309"/>
      <c r="LH517" s="309"/>
      <c r="LI517" s="309"/>
      <c r="LJ517" s="309"/>
      <c r="LK517" s="309"/>
      <c r="LL517" s="309"/>
      <c r="LM517" s="309"/>
      <c r="LN517" s="309"/>
      <c r="LO517" s="309"/>
      <c r="LP517" s="309"/>
      <c r="LQ517" s="309"/>
      <c r="LR517" s="309"/>
      <c r="LS517" s="309"/>
      <c r="LT517" s="309"/>
      <c r="LU517" s="309"/>
      <c r="LV517" s="309"/>
      <c r="LW517" s="309"/>
      <c r="LX517" s="309"/>
      <c r="LY517" s="309"/>
      <c r="LZ517" s="309"/>
      <c r="MA517" s="309"/>
      <c r="MB517" s="309"/>
      <c r="MC517" s="309"/>
      <c r="MD517" s="309"/>
      <c r="ME517" s="309"/>
      <c r="MF517" s="309"/>
      <c r="MG517" s="309"/>
      <c r="MH517" s="309"/>
      <c r="MI517" s="309"/>
      <c r="MJ517" s="309"/>
      <c r="MK517" s="309"/>
      <c r="ML517" s="309"/>
      <c r="MM517" s="309"/>
      <c r="MN517" s="309"/>
      <c r="MO517" s="309"/>
      <c r="MP517" s="309"/>
      <c r="MQ517" s="309"/>
      <c r="MR517" s="309"/>
      <c r="MS517" s="309"/>
      <c r="MT517" s="309"/>
      <c r="MU517" s="309"/>
      <c r="MV517" s="309"/>
      <c r="MW517" s="309"/>
      <c r="MX517" s="309"/>
      <c r="MY517" s="309"/>
      <c r="MZ517" s="309"/>
      <c r="NA517" s="309"/>
      <c r="NB517" s="309"/>
      <c r="NC517" s="309"/>
      <c r="ND517" s="309"/>
      <c r="NE517" s="309"/>
      <c r="NF517" s="309"/>
      <c r="NG517" s="309"/>
      <c r="NH517" s="309"/>
      <c r="NI517" s="309"/>
      <c r="NJ517" s="309"/>
      <c r="NK517" s="309"/>
      <c r="NL517" s="309"/>
      <c r="NM517" s="309"/>
      <c r="NN517" s="309"/>
      <c r="NO517" s="309"/>
      <c r="NP517" s="309"/>
      <c r="NQ517" s="309"/>
      <c r="NR517" s="309"/>
      <c r="NS517" s="309"/>
      <c r="NT517" s="309"/>
      <c r="NU517" s="309"/>
      <c r="NV517" s="309"/>
      <c r="NW517" s="309"/>
      <c r="NX517" s="309"/>
      <c r="NY517" s="309"/>
      <c r="NZ517" s="309"/>
      <c r="OA517" s="309"/>
      <c r="OB517" s="309"/>
      <c r="OC517" s="309"/>
      <c r="OD517" s="309"/>
      <c r="OE517" s="309"/>
      <c r="OF517" s="309"/>
      <c r="OG517" s="309"/>
      <c r="OH517" s="309"/>
      <c r="OI517" s="309"/>
      <c r="OJ517" s="309"/>
      <c r="OK517" s="309"/>
      <c r="OL517" s="309"/>
      <c r="OM517" s="309"/>
      <c r="ON517" s="309"/>
      <c r="OO517" s="309"/>
      <c r="OP517" s="309"/>
      <c r="OQ517" s="309"/>
      <c r="OR517" s="309"/>
      <c r="OS517" s="309"/>
      <c r="OT517" s="309"/>
      <c r="OU517" s="309"/>
      <c r="OV517" s="309"/>
      <c r="OW517" s="309"/>
      <c r="OX517" s="309"/>
      <c r="OY517" s="309"/>
      <c r="OZ517" s="309"/>
      <c r="PA517" s="309"/>
      <c r="PB517" s="309"/>
      <c r="PC517" s="309"/>
      <c r="PD517" s="309"/>
      <c r="PE517" s="309"/>
      <c r="PF517" s="309"/>
      <c r="PG517" s="309"/>
      <c r="PH517" s="309"/>
      <c r="PI517" s="309"/>
      <c r="PJ517" s="309"/>
      <c r="PK517" s="309"/>
      <c r="PL517" s="309"/>
      <c r="PM517" s="309"/>
      <c r="PN517" s="309"/>
      <c r="PO517" s="309"/>
      <c r="PP517" s="309"/>
      <c r="PQ517" s="309"/>
      <c r="PR517" s="309"/>
      <c r="PS517" s="309"/>
      <c r="PT517" s="309"/>
      <c r="PU517" s="309"/>
      <c r="PV517" s="309"/>
      <c r="PW517" s="309"/>
      <c r="PX517" s="309"/>
      <c r="PY517" s="309"/>
      <c r="PZ517" s="309"/>
      <c r="QA517" s="309"/>
      <c r="QB517" s="309"/>
      <c r="QC517" s="309"/>
      <c r="QD517" s="309"/>
      <c r="QE517" s="309"/>
      <c r="QF517" s="309"/>
      <c r="QG517" s="309"/>
      <c r="QH517" s="309"/>
      <c r="QI517" s="309"/>
      <c r="QJ517" s="309"/>
      <c r="QK517" s="309"/>
      <c r="QL517" s="309"/>
      <c r="QM517" s="309"/>
      <c r="QN517" s="309"/>
      <c r="QO517" s="309"/>
      <c r="QP517" s="309"/>
      <c r="QQ517" s="309"/>
      <c r="QR517" s="309"/>
      <c r="QS517" s="309"/>
      <c r="QT517" s="309"/>
      <c r="QU517" s="309"/>
      <c r="QV517" s="309"/>
      <c r="QW517" s="309"/>
      <c r="QX517" s="309"/>
      <c r="QY517" s="309"/>
      <c r="QZ517" s="309"/>
      <c r="RA517" s="309"/>
      <c r="RB517" s="309"/>
      <c r="RC517" s="309"/>
      <c r="RD517" s="309"/>
      <c r="RE517" s="309"/>
      <c r="RF517" s="309"/>
      <c r="RG517" s="309"/>
      <c r="RH517" s="309"/>
      <c r="RI517" s="309"/>
      <c r="RJ517" s="309"/>
      <c r="RK517" s="309"/>
      <c r="RL517" s="309"/>
      <c r="RM517" s="309"/>
      <c r="RN517" s="309"/>
      <c r="RO517" s="309"/>
      <c r="RP517" s="309"/>
      <c r="RQ517" s="309"/>
      <c r="RR517" s="309"/>
      <c r="RS517" s="309"/>
      <c r="RT517" s="309"/>
      <c r="RU517" s="309"/>
      <c r="RV517" s="309"/>
      <c r="RW517" s="309"/>
      <c r="RX517" s="309"/>
      <c r="RY517" s="309"/>
      <c r="RZ517" s="309"/>
      <c r="SA517" s="309"/>
      <c r="SB517" s="309"/>
      <c r="SC517" s="309"/>
      <c r="SD517" s="309"/>
      <c r="SE517" s="309"/>
      <c r="SF517" s="309"/>
      <c r="SG517" s="309"/>
      <c r="SH517" s="309"/>
      <c r="SI517" s="309"/>
      <c r="SJ517" s="309"/>
      <c r="SK517" s="309"/>
      <c r="SL517" s="309"/>
      <c r="SM517" s="309"/>
      <c r="SN517" s="309"/>
      <c r="SO517" s="309"/>
      <c r="SP517" s="309"/>
      <c r="SQ517" s="309"/>
      <c r="SR517" s="309"/>
      <c r="SS517" s="309"/>
      <c r="ST517" s="309"/>
      <c r="SU517" s="309"/>
      <c r="SV517" s="309"/>
      <c r="SW517" s="309"/>
      <c r="SX517" s="309"/>
      <c r="SY517" s="309"/>
      <c r="SZ517" s="309"/>
      <c r="TA517" s="309"/>
      <c r="TB517" s="309"/>
      <c r="TC517" s="309"/>
      <c r="TD517" s="309"/>
      <c r="TE517" s="309"/>
      <c r="TF517" s="309"/>
      <c r="TG517" s="309"/>
      <c r="TH517" s="309"/>
      <c r="TI517" s="309"/>
      <c r="TJ517" s="309"/>
      <c r="TK517" s="309"/>
      <c r="TL517" s="309"/>
      <c r="TM517" s="309"/>
      <c r="TN517" s="309"/>
      <c r="TO517" s="309"/>
      <c r="TP517" s="309"/>
      <c r="TQ517" s="309"/>
      <c r="TR517" s="309"/>
      <c r="TS517" s="309"/>
      <c r="TT517" s="309"/>
      <c r="TU517" s="309"/>
      <c r="TV517" s="309"/>
      <c r="TW517" s="309"/>
      <c r="TX517" s="309"/>
      <c r="TY517" s="309"/>
      <c r="TZ517" s="309"/>
      <c r="UA517" s="309"/>
      <c r="UB517" s="309"/>
      <c r="UC517" s="309"/>
      <c r="UD517" s="309"/>
      <c r="UE517" s="309"/>
      <c r="UF517" s="309"/>
      <c r="UG517" s="309"/>
      <c r="UH517" s="309"/>
      <c r="UI517" s="309"/>
      <c r="UJ517" s="309"/>
      <c r="UK517" s="309"/>
      <c r="UL517" s="309"/>
      <c r="UM517" s="309"/>
      <c r="UN517" s="309"/>
      <c r="UO517" s="309"/>
      <c r="UP517" s="309"/>
      <c r="UQ517" s="309"/>
      <c r="UR517" s="309"/>
      <c r="US517" s="309"/>
      <c r="UT517" s="309"/>
      <c r="UU517" s="309"/>
      <c r="UV517" s="309"/>
      <c r="UW517" s="309"/>
      <c r="UX517" s="309"/>
      <c r="UY517" s="309"/>
      <c r="UZ517" s="309"/>
      <c r="VA517" s="309"/>
      <c r="VB517" s="309"/>
      <c r="VC517" s="309"/>
      <c r="VD517" s="309"/>
      <c r="VE517" s="309"/>
      <c r="VF517" s="309"/>
      <c r="VG517" s="309"/>
      <c r="VH517" s="309"/>
      <c r="VI517" s="309"/>
      <c r="VJ517" s="309"/>
      <c r="VK517" s="309"/>
      <c r="VL517" s="309"/>
      <c r="VM517" s="309"/>
      <c r="VN517" s="309"/>
      <c r="VO517" s="309"/>
      <c r="VP517" s="309"/>
      <c r="VQ517" s="309"/>
      <c r="VR517" s="309"/>
      <c r="VS517" s="309"/>
      <c r="VT517" s="309"/>
      <c r="VU517" s="309"/>
      <c r="VV517" s="309"/>
      <c r="VW517" s="309"/>
      <c r="VX517" s="309"/>
      <c r="VY517" s="309"/>
      <c r="VZ517" s="309"/>
      <c r="WA517" s="309"/>
      <c r="WB517" s="309"/>
      <c r="WC517" s="309"/>
      <c r="WD517" s="309"/>
      <c r="WE517" s="309"/>
      <c r="WF517" s="309"/>
      <c r="WG517" s="309"/>
      <c r="WH517" s="309"/>
      <c r="WI517" s="309"/>
      <c r="WJ517" s="309"/>
      <c r="WK517" s="309"/>
      <c r="WL517" s="309"/>
      <c r="WM517" s="309"/>
      <c r="WN517" s="309"/>
      <c r="WO517" s="309"/>
      <c r="WP517" s="309"/>
      <c r="WQ517" s="309"/>
      <c r="WR517" s="309"/>
      <c r="WS517" s="309"/>
      <c r="WT517" s="309"/>
      <c r="WU517" s="309"/>
      <c r="WV517" s="309"/>
      <c r="WW517" s="309"/>
      <c r="WX517" s="309"/>
      <c r="WY517" s="309"/>
      <c r="WZ517" s="309"/>
      <c r="XA517" s="309"/>
      <c r="XB517" s="309"/>
      <c r="XC517" s="309"/>
      <c r="XD517" s="309"/>
      <c r="XE517" s="309"/>
      <c r="XF517" s="309"/>
      <c r="XG517" s="309"/>
      <c r="XH517" s="309"/>
      <c r="XI517" s="309"/>
      <c r="XJ517" s="309"/>
      <c r="XK517" s="309"/>
      <c r="XL517" s="309"/>
      <c r="XM517" s="309"/>
      <c r="XN517" s="309"/>
      <c r="XO517" s="309"/>
      <c r="XP517" s="309"/>
      <c r="XQ517" s="309"/>
      <c r="XR517" s="309"/>
      <c r="XS517" s="309"/>
      <c r="XT517" s="309"/>
      <c r="XU517" s="309"/>
      <c r="XV517" s="309"/>
      <c r="XW517" s="309"/>
      <c r="XX517" s="309"/>
      <c r="XY517" s="309"/>
      <c r="XZ517" s="309"/>
      <c r="YA517" s="309"/>
      <c r="YB517" s="309"/>
      <c r="YC517" s="309"/>
      <c r="YD517" s="309"/>
      <c r="YE517" s="309"/>
      <c r="YF517" s="309"/>
      <c r="YG517" s="309"/>
      <c r="YH517" s="309"/>
      <c r="YI517" s="309"/>
      <c r="YJ517" s="309"/>
      <c r="YK517" s="309"/>
      <c r="YL517" s="309"/>
      <c r="YM517" s="309"/>
      <c r="YN517" s="309"/>
      <c r="YO517" s="309"/>
      <c r="YP517" s="309"/>
      <c r="YQ517" s="309"/>
      <c r="YR517" s="309"/>
      <c r="YS517" s="309"/>
      <c r="YT517" s="309"/>
      <c r="YU517" s="309"/>
      <c r="YV517" s="309"/>
      <c r="YW517" s="309"/>
      <c r="YX517" s="309"/>
      <c r="YY517" s="309"/>
      <c r="YZ517" s="309"/>
      <c r="ZA517" s="309"/>
      <c r="ZB517" s="309"/>
      <c r="ZC517" s="309"/>
      <c r="ZD517" s="309"/>
      <c r="ZE517" s="309"/>
      <c r="ZF517" s="309"/>
      <c r="ZG517" s="309"/>
      <c r="ZH517" s="309"/>
      <c r="ZI517" s="309"/>
      <c r="ZJ517" s="309"/>
      <c r="ZK517" s="309"/>
      <c r="ZL517" s="309"/>
      <c r="ZM517" s="309"/>
      <c r="ZN517" s="309"/>
      <c r="ZO517" s="309"/>
      <c r="ZP517" s="309"/>
      <c r="ZQ517" s="309"/>
      <c r="ZR517" s="309"/>
      <c r="ZS517" s="309"/>
      <c r="ZT517" s="309"/>
      <c r="ZU517" s="309"/>
      <c r="ZV517" s="309"/>
      <c r="ZW517" s="309"/>
      <c r="ZX517" s="309"/>
      <c r="ZY517" s="309"/>
      <c r="ZZ517" s="309"/>
      <c r="AAA517" s="309"/>
      <c r="AAB517" s="309"/>
      <c r="AAC517" s="309"/>
      <c r="AAD517" s="309"/>
      <c r="AAE517" s="309"/>
      <c r="AAF517" s="309"/>
      <c r="AAG517" s="309"/>
      <c r="AAH517" s="309"/>
      <c r="AAI517" s="309"/>
      <c r="AAJ517" s="309"/>
      <c r="AAK517" s="309"/>
      <c r="AAL517" s="309"/>
      <c r="AAM517" s="309"/>
      <c r="AAN517" s="309"/>
      <c r="AAO517" s="309"/>
      <c r="AAP517" s="309"/>
      <c r="AAQ517" s="309"/>
      <c r="AAR517" s="309"/>
      <c r="AAS517" s="309"/>
      <c r="AAT517" s="309"/>
      <c r="AAU517" s="309"/>
      <c r="AAV517" s="309"/>
      <c r="AAW517" s="309"/>
      <c r="AAX517" s="309"/>
      <c r="AAY517" s="309"/>
      <c r="AAZ517" s="309"/>
      <c r="ABA517" s="309"/>
      <c r="ABB517" s="309"/>
      <c r="ABC517" s="309"/>
      <c r="ABD517" s="309"/>
      <c r="ABE517" s="309"/>
      <c r="ABF517" s="309"/>
      <c r="ABG517" s="309"/>
      <c r="ABH517" s="309"/>
      <c r="ABI517" s="309"/>
      <c r="ABJ517" s="309"/>
      <c r="ABK517" s="309"/>
      <c r="ABL517" s="309"/>
      <c r="ABM517" s="309"/>
      <c r="ABN517" s="309"/>
      <c r="ABO517" s="309"/>
      <c r="ABP517" s="309"/>
      <c r="ABQ517" s="309"/>
      <c r="ABR517" s="309"/>
      <c r="ABS517" s="309"/>
      <c r="ABT517" s="309"/>
      <c r="ABU517" s="309"/>
      <c r="ABV517" s="309"/>
      <c r="ABW517" s="309"/>
      <c r="ABX517" s="309"/>
      <c r="ABY517" s="309"/>
      <c r="ABZ517" s="309"/>
      <c r="ACA517" s="309"/>
      <c r="ACB517" s="309"/>
      <c r="ACC517" s="309"/>
      <c r="ACD517" s="309"/>
      <c r="ACE517" s="309"/>
      <c r="ACF517" s="309"/>
      <c r="ACG517" s="309"/>
      <c r="ACH517" s="309"/>
      <c r="ACI517" s="309"/>
      <c r="ACJ517" s="309"/>
      <c r="ACK517" s="309"/>
      <c r="ACL517" s="309"/>
      <c r="ACM517" s="309"/>
      <c r="ACN517" s="309"/>
      <c r="ACO517" s="309"/>
      <c r="ACP517" s="309"/>
      <c r="ACQ517" s="309"/>
      <c r="ACR517" s="309"/>
      <c r="ACS517" s="309"/>
      <c r="ACT517" s="309"/>
      <c r="ACU517" s="309"/>
      <c r="ACV517" s="309"/>
      <c r="ACW517" s="309"/>
      <c r="ACX517" s="309"/>
      <c r="ACY517" s="309"/>
      <c r="ACZ517" s="309"/>
      <c r="ADA517" s="309"/>
      <c r="ADB517" s="309"/>
      <c r="ADC517" s="309"/>
      <c r="ADD517" s="309"/>
      <c r="ADE517" s="309"/>
      <c r="ADF517" s="309"/>
      <c r="ADG517" s="309"/>
      <c r="ADH517" s="309"/>
      <c r="ADI517" s="309"/>
      <c r="ADJ517" s="309"/>
      <c r="ADK517" s="309"/>
      <c r="ADL517" s="309"/>
      <c r="ADM517" s="309"/>
      <c r="ADN517" s="309"/>
      <c r="ADO517" s="309"/>
      <c r="ADP517" s="309"/>
      <c r="ADQ517" s="309"/>
      <c r="ADR517" s="309"/>
      <c r="ADS517" s="309"/>
      <c r="ADT517" s="309"/>
      <c r="ADU517" s="309"/>
      <c r="ADV517" s="309"/>
      <c r="ADW517" s="309"/>
      <c r="ADX517" s="309"/>
      <c r="ADY517" s="309"/>
      <c r="ADZ517" s="309"/>
      <c r="AEA517" s="309"/>
      <c r="AEB517" s="309"/>
      <c r="AEC517" s="309"/>
      <c r="AED517" s="309"/>
      <c r="AEE517" s="309"/>
      <c r="AEF517" s="309"/>
      <c r="AEG517" s="309"/>
      <c r="AEH517" s="309"/>
      <c r="AEI517" s="309"/>
      <c r="AEJ517" s="309"/>
      <c r="AEK517" s="309"/>
      <c r="AEL517" s="309"/>
      <c r="AEM517" s="309"/>
      <c r="AEN517" s="309"/>
      <c r="AEO517" s="309"/>
      <c r="AEP517" s="309"/>
      <c r="AEQ517" s="309"/>
      <c r="AER517" s="309"/>
      <c r="AES517" s="309"/>
      <c r="AET517" s="309"/>
      <c r="AEU517" s="309"/>
      <c r="AEV517" s="309"/>
      <c r="AEW517" s="309"/>
      <c r="AEX517" s="309"/>
      <c r="AEY517" s="309"/>
      <c r="AEZ517" s="309"/>
      <c r="AFA517" s="309"/>
      <c r="AFB517" s="309"/>
      <c r="AFC517" s="309"/>
      <c r="AFD517" s="309"/>
      <c r="AFE517" s="309"/>
      <c r="AFF517" s="309"/>
      <c r="AFG517" s="309"/>
      <c r="AFH517" s="309"/>
      <c r="AFI517" s="309"/>
      <c r="AFJ517" s="309"/>
      <c r="AFK517" s="309"/>
      <c r="AFL517" s="309"/>
      <c r="AFM517" s="309"/>
      <c r="AFN517" s="309"/>
      <c r="AFO517" s="309"/>
      <c r="AFP517" s="309"/>
      <c r="AFQ517" s="309"/>
      <c r="AFR517" s="309"/>
      <c r="AFS517" s="309"/>
      <c r="AFT517" s="309"/>
      <c r="AFU517" s="309"/>
      <c r="AFV517" s="309"/>
      <c r="AFW517" s="309"/>
      <c r="AFX517" s="309"/>
      <c r="AFY517" s="309"/>
      <c r="AFZ517" s="309"/>
      <c r="AGA517" s="309"/>
      <c r="AGB517" s="309"/>
      <c r="AGC517" s="309"/>
      <c r="AGD517" s="309"/>
      <c r="AGE517" s="309"/>
      <c r="AGF517" s="309"/>
      <c r="AGG517" s="309"/>
      <c r="AGH517" s="309"/>
      <c r="AGI517" s="309"/>
      <c r="AGJ517" s="309"/>
      <c r="AGK517" s="309"/>
      <c r="AGL517" s="309"/>
      <c r="AGM517" s="309"/>
      <c r="AGN517" s="309"/>
      <c r="AGO517" s="309"/>
      <c r="AGP517" s="309"/>
      <c r="AGQ517" s="309"/>
      <c r="AGR517" s="309"/>
      <c r="AGS517" s="309"/>
      <c r="AGT517" s="309"/>
      <c r="AGU517" s="309"/>
      <c r="AGV517" s="309"/>
      <c r="AGW517" s="309"/>
      <c r="AGX517" s="309"/>
      <c r="AGY517" s="309"/>
      <c r="AGZ517" s="309"/>
      <c r="AHA517" s="309"/>
      <c r="AHB517" s="309"/>
      <c r="AHC517" s="309"/>
      <c r="AHD517" s="309"/>
      <c r="AHE517" s="309"/>
      <c r="AHF517" s="309"/>
      <c r="AHG517" s="309"/>
      <c r="AHH517" s="309"/>
      <c r="AHI517" s="309"/>
      <c r="AHJ517" s="309"/>
      <c r="AHK517" s="309"/>
      <c r="AHL517" s="309"/>
      <c r="AHM517" s="309"/>
      <c r="AHN517" s="309"/>
      <c r="AHO517" s="309"/>
      <c r="AHP517" s="309"/>
      <c r="AHQ517" s="309"/>
      <c r="AHR517" s="309"/>
      <c r="AHS517" s="309"/>
      <c r="AHT517" s="309"/>
      <c r="AHU517" s="309"/>
      <c r="AHV517" s="309"/>
      <c r="AHW517" s="309"/>
      <c r="AHX517" s="309"/>
      <c r="AHY517" s="309"/>
      <c r="AHZ517" s="309"/>
      <c r="AIA517" s="309"/>
      <c r="AIB517" s="309"/>
      <c r="AIC517" s="309"/>
      <c r="AID517" s="309"/>
      <c r="AIE517" s="309"/>
      <c r="AIF517" s="309"/>
      <c r="AIG517" s="309"/>
      <c r="AIH517" s="309"/>
      <c r="AII517" s="309"/>
      <c r="AIJ517" s="309"/>
      <c r="AIK517" s="309"/>
      <c r="AIL517" s="309"/>
      <c r="AIM517" s="309"/>
      <c r="AIN517" s="309"/>
      <c r="AIO517" s="309"/>
      <c r="AIP517" s="309"/>
      <c r="AIQ517" s="309"/>
      <c r="AIR517" s="309"/>
      <c r="AIS517" s="309"/>
      <c r="AIT517" s="309"/>
      <c r="AIU517" s="309"/>
      <c r="AIV517" s="309"/>
      <c r="AIW517" s="309"/>
      <c r="AIX517" s="309"/>
      <c r="AIY517" s="309"/>
      <c r="AIZ517" s="309"/>
      <c r="AJA517" s="309"/>
      <c r="AJB517" s="309"/>
      <c r="AJC517" s="309"/>
      <c r="AJD517" s="309"/>
      <c r="AJE517" s="309"/>
      <c r="AJF517" s="309"/>
      <c r="AJG517" s="309"/>
      <c r="AJH517" s="309"/>
      <c r="AJI517" s="309"/>
      <c r="AJJ517" s="309"/>
      <c r="AJK517" s="309"/>
      <c r="AJL517" s="309"/>
      <c r="AJM517" s="309"/>
      <c r="AJN517" s="309"/>
      <c r="AJO517" s="309"/>
      <c r="AJP517" s="309"/>
      <c r="AJQ517" s="309"/>
      <c r="AJR517" s="309"/>
      <c r="AJS517" s="309"/>
      <c r="AJT517" s="309"/>
      <c r="AJU517" s="309"/>
      <c r="AJV517" s="309"/>
      <c r="AJW517" s="309"/>
      <c r="AJX517" s="309"/>
      <c r="AJY517" s="309"/>
      <c r="AJZ517" s="309"/>
      <c r="AKA517" s="309"/>
      <c r="AKB517" s="309"/>
      <c r="AKC517" s="309"/>
      <c r="AKD517" s="309"/>
      <c r="AKE517" s="309"/>
      <c r="AKF517" s="309"/>
      <c r="AKG517" s="309"/>
      <c r="AKH517" s="309"/>
      <c r="AKI517" s="309"/>
      <c r="AKJ517" s="309"/>
      <c r="AKK517" s="309"/>
      <c r="AKL517" s="309"/>
      <c r="AKM517" s="309"/>
      <c r="AKN517" s="309"/>
      <c r="AKO517" s="309"/>
      <c r="AKP517" s="309"/>
      <c r="AKQ517" s="309"/>
      <c r="AKR517" s="309"/>
      <c r="AKS517" s="309"/>
      <c r="AKT517" s="309"/>
      <c r="AKU517" s="309"/>
      <c r="AKV517" s="309"/>
      <c r="AKW517" s="309"/>
      <c r="AKX517" s="309"/>
      <c r="AKY517" s="309"/>
      <c r="AKZ517" s="309"/>
      <c r="ALA517" s="309"/>
      <c r="ALB517" s="309"/>
      <c r="ALC517" s="309"/>
      <c r="ALD517" s="309"/>
      <c r="ALE517" s="309"/>
      <c r="ALF517" s="309"/>
      <c r="ALG517" s="309"/>
      <c r="ALH517" s="309"/>
      <c r="ALI517" s="309"/>
      <c r="ALJ517" s="309"/>
      <c r="ALK517" s="309"/>
      <c r="ALL517" s="309"/>
      <c r="ALM517" s="309"/>
      <c r="ALN517" s="309"/>
      <c r="ALO517" s="309"/>
      <c r="ALP517" s="309"/>
      <c r="ALQ517" s="309"/>
      <c r="ALR517" s="309"/>
      <c r="ALS517" s="309"/>
      <c r="ALT517" s="309"/>
      <c r="ALU517" s="309"/>
      <c r="ALV517" s="309"/>
      <c r="ALW517" s="309"/>
      <c r="ALX517" s="309"/>
      <c r="ALY517" s="309"/>
      <c r="ALZ517" s="309"/>
      <c r="AMA517" s="309"/>
      <c r="AMB517" s="309"/>
      <c r="AMC517" s="309"/>
      <c r="AMD517" s="309"/>
      <c r="AME517" s="309"/>
      <c r="AMF517" s="309"/>
      <c r="AMG517" s="309"/>
      <c r="AMH517" s="309"/>
      <c r="AMI517" s="309"/>
      <c r="AMJ517" s="309"/>
      <c r="AMK517" s="309"/>
      <c r="AML517" s="309"/>
      <c r="AMM517" s="309"/>
      <c r="AMN517" s="309"/>
      <c r="AMO517" s="309"/>
      <c r="AMP517" s="309"/>
      <c r="AMQ517" s="309"/>
      <c r="AMR517" s="309"/>
      <c r="AMS517" s="309"/>
      <c r="AMT517" s="309"/>
      <c r="AMU517" s="309"/>
      <c r="AMV517" s="309"/>
      <c r="AMW517" s="309"/>
      <c r="AMX517" s="309"/>
      <c r="AMY517" s="309"/>
      <c r="AMZ517" s="309"/>
      <c r="ANA517" s="309"/>
      <c r="ANB517" s="309"/>
      <c r="ANC517" s="309"/>
      <c r="AND517" s="309"/>
      <c r="ANE517" s="309"/>
      <c r="ANF517" s="309"/>
      <c r="ANG517" s="309"/>
      <c r="ANH517" s="309"/>
      <c r="ANI517" s="309"/>
      <c r="ANJ517" s="309"/>
      <c r="ANK517" s="309"/>
      <c r="ANL517" s="309"/>
      <c r="ANM517" s="309"/>
      <c r="ANN517" s="309"/>
      <c r="ANO517" s="309"/>
      <c r="ANP517" s="309"/>
      <c r="ANQ517" s="309"/>
      <c r="ANR517" s="309"/>
      <c r="ANS517" s="309"/>
      <c r="ANT517" s="309"/>
      <c r="ANU517" s="309"/>
      <c r="ANV517" s="309"/>
      <c r="ANW517" s="309"/>
      <c r="ANX517" s="309"/>
      <c r="ANY517" s="309"/>
      <c r="ANZ517" s="309"/>
      <c r="AOA517" s="309"/>
      <c r="AOB517" s="309"/>
      <c r="AOC517" s="309"/>
      <c r="AOD517" s="309"/>
      <c r="AOE517" s="309"/>
      <c r="AOF517" s="309"/>
      <c r="AOG517" s="309"/>
      <c r="AOH517" s="309"/>
      <c r="AOI517" s="309"/>
      <c r="AOJ517" s="309"/>
      <c r="AOK517" s="309"/>
      <c r="AOL517" s="309"/>
      <c r="AOM517" s="309"/>
      <c r="AON517" s="309"/>
      <c r="AOO517" s="309"/>
      <c r="AOP517" s="309"/>
      <c r="AOQ517" s="309"/>
      <c r="AOR517" s="309"/>
      <c r="AOS517" s="309"/>
      <c r="AOT517" s="309"/>
      <c r="AOU517" s="309"/>
      <c r="AOV517" s="309"/>
      <c r="AOW517" s="309"/>
      <c r="AOX517" s="309"/>
      <c r="AOY517" s="309"/>
      <c r="AOZ517" s="309"/>
      <c r="APA517" s="309"/>
      <c r="APB517" s="309"/>
      <c r="APC517" s="309"/>
      <c r="APD517" s="309"/>
      <c r="APE517" s="309"/>
      <c r="APF517" s="309"/>
      <c r="APG517" s="309"/>
      <c r="APH517" s="309"/>
      <c r="API517" s="309"/>
      <c r="APJ517" s="309"/>
      <c r="APK517" s="309"/>
      <c r="APL517" s="309"/>
      <c r="APM517" s="309"/>
      <c r="APN517" s="309"/>
      <c r="APO517" s="309"/>
      <c r="APP517" s="309"/>
      <c r="APQ517" s="309"/>
      <c r="APR517" s="309"/>
      <c r="APS517" s="309"/>
      <c r="APT517" s="309"/>
      <c r="APU517" s="309"/>
      <c r="APV517" s="309"/>
      <c r="APW517" s="309"/>
      <c r="APX517" s="309"/>
      <c r="APY517" s="309"/>
      <c r="APZ517" s="309"/>
      <c r="AQA517" s="309"/>
      <c r="AQB517" s="309"/>
      <c r="AQC517" s="309"/>
      <c r="AQD517" s="309"/>
      <c r="AQE517" s="309"/>
      <c r="AQF517" s="309"/>
      <c r="AQG517" s="309"/>
      <c r="AQH517" s="309"/>
      <c r="AQI517" s="309"/>
      <c r="AQJ517" s="309"/>
      <c r="AQK517" s="309"/>
      <c r="AQL517" s="309"/>
      <c r="AQM517" s="309"/>
      <c r="AQN517" s="309"/>
      <c r="AQO517" s="309"/>
      <c r="AQP517" s="309"/>
      <c r="AQQ517" s="309"/>
      <c r="AQR517" s="309"/>
      <c r="AQS517" s="309"/>
      <c r="AQT517" s="309"/>
      <c r="AQU517" s="309"/>
      <c r="AQV517" s="309"/>
      <c r="AQW517" s="309"/>
      <c r="AQX517" s="309"/>
      <c r="AQY517" s="309"/>
      <c r="AQZ517" s="309"/>
      <c r="ARA517" s="309"/>
      <c r="ARB517" s="309"/>
      <c r="ARC517" s="309"/>
      <c r="ARD517" s="309"/>
      <c r="ARE517" s="309"/>
      <c r="ARF517" s="309"/>
      <c r="ARG517" s="309"/>
      <c r="ARH517" s="309"/>
      <c r="ARI517" s="309"/>
      <c r="ARJ517" s="309"/>
      <c r="ARK517" s="309"/>
      <c r="ARL517" s="309"/>
      <c r="ARM517" s="309"/>
      <c r="ARN517" s="309"/>
      <c r="ARO517" s="309"/>
      <c r="ARP517" s="309"/>
      <c r="ARQ517" s="309"/>
      <c r="ARR517" s="309"/>
      <c r="ARS517" s="309"/>
      <c r="ART517" s="309"/>
      <c r="ARU517" s="309"/>
      <c r="ARV517" s="309"/>
      <c r="ARW517" s="309"/>
      <c r="ARX517" s="309"/>
      <c r="ARY517" s="309"/>
      <c r="ARZ517" s="309"/>
      <c r="ASA517" s="309"/>
      <c r="ASB517" s="309"/>
      <c r="ASC517" s="309"/>
      <c r="ASD517" s="309"/>
      <c r="ASE517" s="309"/>
      <c r="ASF517" s="309"/>
      <c r="ASG517" s="309"/>
      <c r="ASH517" s="309"/>
      <c r="ASI517" s="309"/>
      <c r="ASJ517" s="309"/>
      <c r="ASK517" s="309"/>
      <c r="ASL517" s="309"/>
      <c r="ASM517" s="309"/>
      <c r="ASN517" s="309"/>
      <c r="ASO517" s="309"/>
      <c r="ASP517" s="309"/>
      <c r="ASQ517" s="309"/>
      <c r="ASR517" s="309"/>
      <c r="ASS517" s="309"/>
      <c r="AST517" s="309"/>
      <c r="ASU517" s="309"/>
      <c r="ASV517" s="309"/>
      <c r="ASW517" s="309"/>
      <c r="ASX517" s="309"/>
      <c r="ASY517" s="309"/>
      <c r="ASZ517" s="309"/>
      <c r="ATA517" s="309"/>
      <c r="ATB517" s="309"/>
      <c r="ATC517" s="309"/>
      <c r="ATD517" s="309"/>
      <c r="ATE517" s="309"/>
      <c r="ATF517" s="309"/>
      <c r="ATG517" s="309"/>
      <c r="ATH517" s="309"/>
      <c r="ATI517" s="309"/>
      <c r="ATJ517" s="309"/>
      <c r="ATK517" s="309"/>
      <c r="ATL517" s="309"/>
      <c r="ATM517" s="309"/>
      <c r="ATN517" s="309"/>
      <c r="ATO517" s="309"/>
      <c r="ATP517" s="309"/>
      <c r="ATQ517" s="309"/>
      <c r="ATR517" s="309"/>
      <c r="ATS517" s="309"/>
      <c r="ATT517" s="309"/>
      <c r="ATU517" s="309"/>
      <c r="ATV517" s="309"/>
      <c r="ATW517" s="309"/>
      <c r="ATX517" s="309"/>
      <c r="ATY517" s="309"/>
      <c r="ATZ517" s="309"/>
      <c r="AUA517" s="309"/>
      <c r="AUB517" s="309"/>
      <c r="AUC517" s="309"/>
      <c r="AUD517" s="309"/>
      <c r="AUE517" s="309"/>
      <c r="AUF517" s="309"/>
      <c r="AUG517" s="309"/>
      <c r="AUH517" s="309"/>
      <c r="AUI517" s="309"/>
      <c r="AUJ517" s="309"/>
      <c r="AUK517" s="309"/>
      <c r="AUL517" s="309"/>
      <c r="AUM517" s="309"/>
      <c r="AUN517" s="309"/>
      <c r="AUO517" s="309"/>
      <c r="AUP517" s="309"/>
      <c r="AUQ517" s="309"/>
      <c r="AUR517" s="309"/>
      <c r="AUS517" s="309"/>
      <c r="AUT517" s="309"/>
      <c r="AUU517" s="309"/>
      <c r="AUV517" s="309"/>
      <c r="AUW517" s="309"/>
      <c r="AUX517" s="309"/>
      <c r="AUY517" s="309"/>
      <c r="AUZ517" s="309"/>
      <c r="AVA517" s="309"/>
      <c r="AVB517" s="309"/>
      <c r="AVC517" s="309"/>
      <c r="AVD517" s="309"/>
      <c r="AVE517" s="309"/>
      <c r="AVF517" s="309"/>
      <c r="AVG517" s="309"/>
      <c r="AVH517" s="309"/>
      <c r="AVI517" s="309"/>
      <c r="AVJ517" s="309"/>
      <c r="AVK517" s="309"/>
      <c r="AVL517" s="309"/>
      <c r="AVM517" s="309"/>
      <c r="AVN517" s="309"/>
      <c r="AVO517" s="309"/>
      <c r="AVP517" s="309"/>
      <c r="AVQ517" s="309"/>
      <c r="AVR517" s="309"/>
      <c r="AVS517" s="309"/>
      <c r="AVT517" s="309"/>
      <c r="AVU517" s="309"/>
      <c r="AVV517" s="309"/>
      <c r="AVW517" s="309"/>
      <c r="AVX517" s="309"/>
      <c r="AVY517" s="309"/>
      <c r="AVZ517" s="309"/>
      <c r="AWA517" s="309"/>
      <c r="AWB517" s="309"/>
      <c r="AWC517" s="309"/>
      <c r="AWD517" s="309"/>
      <c r="AWE517" s="309"/>
      <c r="AWF517" s="309"/>
      <c r="AWG517" s="309"/>
      <c r="AWH517" s="309"/>
      <c r="AWI517" s="309"/>
      <c r="AWJ517" s="309"/>
      <c r="AWK517" s="309"/>
      <c r="AWL517" s="309"/>
      <c r="AWM517" s="309"/>
      <c r="AWN517" s="309"/>
      <c r="AWO517" s="309"/>
      <c r="AWP517" s="309"/>
      <c r="AWQ517" s="309"/>
      <c r="AWR517" s="309"/>
      <c r="AWS517" s="309"/>
      <c r="AWT517" s="309"/>
      <c r="AWU517" s="309"/>
      <c r="AWV517" s="309"/>
      <c r="AWW517" s="309"/>
      <c r="AWX517" s="309"/>
      <c r="AWY517" s="309"/>
      <c r="AWZ517" s="309"/>
      <c r="AXA517" s="309"/>
      <c r="AXB517" s="309"/>
      <c r="AXC517" s="309"/>
      <c r="AXD517" s="309"/>
      <c r="AXE517" s="309"/>
      <c r="AXF517" s="309"/>
      <c r="AXG517" s="309"/>
      <c r="AXH517" s="309"/>
      <c r="AXI517" s="309"/>
      <c r="AXJ517" s="309"/>
      <c r="AXK517" s="309"/>
      <c r="AXL517" s="309"/>
      <c r="AXM517" s="309"/>
      <c r="AXN517" s="309"/>
      <c r="AXO517" s="309"/>
      <c r="AXP517" s="309"/>
      <c r="AXQ517" s="309"/>
      <c r="AXR517" s="309"/>
      <c r="AXS517" s="309"/>
      <c r="AXT517" s="309"/>
      <c r="AXU517" s="309"/>
      <c r="AXV517" s="309"/>
      <c r="AXW517" s="309"/>
      <c r="AXX517" s="309"/>
      <c r="AXY517" s="309"/>
      <c r="AXZ517" s="309"/>
      <c r="AYA517" s="309"/>
      <c r="AYB517" s="309"/>
      <c r="AYC517" s="309"/>
      <c r="AYD517" s="309"/>
      <c r="AYE517" s="309"/>
      <c r="AYF517" s="309"/>
      <c r="AYG517" s="309"/>
      <c r="AYH517" s="309"/>
      <c r="AYI517" s="309"/>
      <c r="AYJ517" s="309"/>
      <c r="AYK517" s="309"/>
      <c r="AYL517" s="309"/>
      <c r="AYM517" s="309"/>
      <c r="AYN517" s="309"/>
      <c r="AYO517" s="309"/>
      <c r="AYP517" s="309"/>
      <c r="AYQ517" s="309"/>
      <c r="AYR517" s="309"/>
      <c r="AYS517" s="309"/>
      <c r="AYT517" s="309"/>
      <c r="AYU517" s="309"/>
      <c r="AYV517" s="309"/>
      <c r="AYW517" s="309"/>
      <c r="AYX517" s="309"/>
      <c r="AYY517" s="309"/>
      <c r="AYZ517" s="309"/>
      <c r="AZA517" s="309"/>
      <c r="AZB517" s="309"/>
      <c r="AZC517" s="309"/>
      <c r="AZD517" s="309"/>
      <c r="AZE517" s="309"/>
      <c r="AZF517" s="309"/>
      <c r="AZG517" s="309"/>
      <c r="AZH517" s="309"/>
      <c r="AZI517" s="309"/>
      <c r="AZJ517" s="309"/>
      <c r="AZK517" s="309"/>
      <c r="AZL517" s="309"/>
      <c r="AZM517" s="309"/>
      <c r="AZN517" s="309"/>
      <c r="AZO517" s="309"/>
      <c r="AZP517" s="309"/>
      <c r="AZQ517" s="309"/>
      <c r="AZR517" s="309"/>
      <c r="AZS517" s="309"/>
      <c r="AZT517" s="309"/>
      <c r="AZU517" s="309"/>
      <c r="AZV517" s="309"/>
      <c r="AZW517" s="309"/>
      <c r="AZX517" s="309"/>
      <c r="AZY517" s="309"/>
      <c r="AZZ517" s="309"/>
      <c r="BAA517" s="309"/>
      <c r="BAB517" s="309"/>
      <c r="BAC517" s="309"/>
      <c r="BAD517" s="309"/>
      <c r="BAE517" s="309"/>
      <c r="BAF517" s="309"/>
      <c r="BAG517" s="309"/>
      <c r="BAH517" s="309"/>
      <c r="BAI517" s="309"/>
      <c r="BAJ517" s="309"/>
      <c r="BAK517" s="309"/>
      <c r="BAL517" s="309"/>
      <c r="BAM517" s="309"/>
      <c r="BAN517" s="309"/>
      <c r="BAO517" s="309"/>
      <c r="BAP517" s="309"/>
      <c r="BAQ517" s="309"/>
      <c r="BAR517" s="309"/>
      <c r="BAS517" s="309"/>
      <c r="BAT517" s="309"/>
      <c r="BAU517" s="309"/>
      <c r="BAV517" s="309"/>
      <c r="BAW517" s="309"/>
      <c r="BAX517" s="309"/>
      <c r="BAY517" s="309"/>
      <c r="BAZ517" s="309"/>
      <c r="BBA517" s="309"/>
      <c r="BBB517" s="309"/>
      <c r="BBC517" s="309"/>
      <c r="BBD517" s="309"/>
      <c r="BBE517" s="309"/>
      <c r="BBF517" s="309"/>
      <c r="BBG517" s="309"/>
      <c r="BBH517" s="309"/>
      <c r="BBI517" s="309"/>
      <c r="BBJ517" s="309"/>
      <c r="BBK517" s="309"/>
      <c r="BBL517" s="309"/>
      <c r="BBM517" s="309"/>
      <c r="BBN517" s="309"/>
      <c r="BBO517" s="309"/>
      <c r="BBP517" s="309"/>
      <c r="BBQ517" s="309"/>
      <c r="BBR517" s="309"/>
      <c r="BBS517" s="309"/>
      <c r="BBT517" s="309"/>
      <c r="BBU517" s="309"/>
      <c r="BBV517" s="309"/>
      <c r="BBW517" s="309"/>
      <c r="BBX517" s="309"/>
      <c r="BBY517" s="309"/>
      <c r="BBZ517" s="309"/>
      <c r="BCA517" s="309"/>
      <c r="BCB517" s="309"/>
      <c r="BCC517" s="309"/>
      <c r="BCD517" s="309"/>
      <c r="BCE517" s="309"/>
      <c r="BCF517" s="309"/>
      <c r="BCG517" s="309"/>
      <c r="BCH517" s="309"/>
      <c r="BCI517" s="309"/>
      <c r="BCJ517" s="309"/>
      <c r="BCK517" s="309"/>
      <c r="BCL517" s="309"/>
      <c r="BCM517" s="309"/>
      <c r="BCN517" s="309"/>
      <c r="BCO517" s="309"/>
      <c r="BCP517" s="309"/>
      <c r="BCQ517" s="309"/>
      <c r="BCR517" s="309"/>
      <c r="BCS517" s="309"/>
      <c r="BCT517" s="309"/>
      <c r="BCU517" s="309"/>
      <c r="BCV517" s="309"/>
      <c r="BCW517" s="309"/>
      <c r="BCX517" s="309"/>
      <c r="BCY517" s="309"/>
      <c r="BCZ517" s="309"/>
      <c r="BDA517" s="309"/>
      <c r="BDB517" s="309"/>
      <c r="BDC517" s="309"/>
      <c r="BDD517" s="309"/>
      <c r="BDE517" s="309"/>
      <c r="BDF517" s="309"/>
      <c r="BDG517" s="309"/>
      <c r="BDH517" s="309"/>
      <c r="BDI517" s="309"/>
      <c r="BDJ517" s="309"/>
      <c r="BDK517" s="309"/>
      <c r="BDL517" s="309"/>
      <c r="BDM517" s="309"/>
      <c r="BDN517" s="309"/>
      <c r="BDO517" s="309"/>
      <c r="BDP517" s="309"/>
      <c r="BDQ517" s="309"/>
      <c r="BDR517" s="309"/>
      <c r="BDS517" s="309"/>
      <c r="BDT517" s="309"/>
      <c r="BDU517" s="309"/>
      <c r="BDV517" s="309"/>
      <c r="BDW517" s="309"/>
      <c r="BDX517" s="309"/>
      <c r="BDY517" s="309"/>
      <c r="BDZ517" s="309"/>
      <c r="BEA517" s="309"/>
      <c r="BEB517" s="309"/>
      <c r="BEC517" s="309"/>
      <c r="BED517" s="309"/>
      <c r="BEE517" s="309"/>
      <c r="BEF517" s="309"/>
      <c r="BEG517" s="309"/>
      <c r="BEH517" s="309"/>
      <c r="BEI517" s="309"/>
      <c r="BEJ517" s="309"/>
      <c r="BEK517" s="309"/>
      <c r="BEL517" s="309"/>
      <c r="BEM517" s="309"/>
      <c r="BEN517" s="309"/>
      <c r="BEO517" s="309"/>
      <c r="BEP517" s="309"/>
      <c r="BEQ517" s="309"/>
      <c r="BER517" s="309"/>
      <c r="BES517" s="309"/>
      <c r="BET517" s="309"/>
      <c r="BEU517" s="309"/>
      <c r="BEV517" s="309"/>
      <c r="BEW517" s="309"/>
      <c r="BEX517" s="309"/>
      <c r="BEY517" s="309"/>
      <c r="BEZ517" s="309"/>
      <c r="BFA517" s="309"/>
      <c r="BFB517" s="309"/>
      <c r="BFC517" s="309"/>
      <c r="BFD517" s="309"/>
      <c r="BFE517" s="309"/>
      <c r="BFF517" s="309"/>
      <c r="BFG517" s="309"/>
      <c r="BFH517" s="309"/>
      <c r="BFI517" s="309"/>
      <c r="BFJ517" s="309"/>
      <c r="BFK517" s="309"/>
      <c r="BFL517" s="309"/>
      <c r="BFM517" s="309"/>
      <c r="BFN517" s="309"/>
      <c r="BFO517" s="309"/>
      <c r="BFP517" s="309"/>
      <c r="BFQ517" s="309"/>
      <c r="BFR517" s="309"/>
      <c r="BFS517" s="309"/>
      <c r="BFT517" s="309"/>
      <c r="BFU517" s="309"/>
      <c r="BFV517" s="309"/>
      <c r="BFW517" s="309"/>
      <c r="BFX517" s="309"/>
      <c r="BFY517" s="309"/>
      <c r="BFZ517" s="309"/>
      <c r="BGA517" s="309"/>
      <c r="BGB517" s="309"/>
      <c r="BGC517" s="309"/>
      <c r="BGD517" s="309"/>
      <c r="BGE517" s="309"/>
      <c r="BGF517" s="309"/>
      <c r="BGG517" s="309"/>
      <c r="BGH517" s="309"/>
    </row>
    <row r="518" spans="1:1542" ht="14.45" customHeight="1" x14ac:dyDescent="0.25">
      <c r="A518" s="18"/>
      <c r="B518" s="18"/>
      <c r="C518" s="18"/>
      <c r="D518" s="18"/>
      <c r="E518" s="18"/>
      <c r="F518" s="6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68"/>
      <c r="Z518" s="18"/>
      <c r="AA518" s="18"/>
      <c r="AB518" s="18"/>
    </row>
    <row r="519" spans="1:1542" ht="14.45" customHeight="1" x14ac:dyDescent="0.25">
      <c r="A519" s="18"/>
      <c r="B519" s="18"/>
      <c r="C519" s="18"/>
      <c r="D519" s="18"/>
      <c r="E519" s="18"/>
      <c r="F519" s="6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68"/>
      <c r="Z519" s="18"/>
      <c r="AA519" s="18"/>
      <c r="AB519" s="18"/>
    </row>
    <row r="520" spans="1:1542" ht="14.45" customHeight="1" x14ac:dyDescent="0.25">
      <c r="A520" s="18"/>
      <c r="B520" s="18"/>
      <c r="C520" s="18"/>
      <c r="D520" s="18"/>
      <c r="E520" s="18"/>
      <c r="F520" s="6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68"/>
      <c r="Z520" s="18"/>
      <c r="AA520" s="18"/>
      <c r="AB520" s="18"/>
    </row>
  </sheetData>
  <mergeCells count="863">
    <mergeCell ref="Z34:Z35"/>
    <mergeCell ref="AA34:AA35"/>
    <mergeCell ref="Y28:Y29"/>
    <mergeCell ref="F16:F81"/>
    <mergeCell ref="F82:F85"/>
    <mergeCell ref="F86:F90"/>
    <mergeCell ref="F91:F95"/>
    <mergeCell ref="F121:F124"/>
    <mergeCell ref="F155:F161"/>
    <mergeCell ref="Z40:Z41"/>
    <mergeCell ref="AA40:AA41"/>
    <mergeCell ref="Y34:Y35"/>
    <mergeCell ref="Y42:AB42"/>
    <mergeCell ref="G28:G30"/>
    <mergeCell ref="G43:G55"/>
    <mergeCell ref="H43:H55"/>
    <mergeCell ref="I43:I55"/>
    <mergeCell ref="Y55:AB55"/>
    <mergeCell ref="AB56:AB57"/>
    <mergeCell ref="G56:G58"/>
    <mergeCell ref="Y72:AB72"/>
    <mergeCell ref="H56:H58"/>
    <mergeCell ref="I56:I58"/>
    <mergeCell ref="Y56:Y57"/>
    <mergeCell ref="A16:A81"/>
    <mergeCell ref="B16:B81"/>
    <mergeCell ref="C16:C81"/>
    <mergeCell ref="AA28:AA29"/>
    <mergeCell ref="G78:G80"/>
    <mergeCell ref="H78:H80"/>
    <mergeCell ref="I78:I80"/>
    <mergeCell ref="Y78:Y79"/>
    <mergeCell ref="Z78:Z79"/>
    <mergeCell ref="AA78:AA79"/>
    <mergeCell ref="Y77:AB77"/>
    <mergeCell ref="G62:G64"/>
    <mergeCell ref="H62:H64"/>
    <mergeCell ref="I62:I64"/>
    <mergeCell ref="Y62:Y63"/>
    <mergeCell ref="Z62:Z63"/>
    <mergeCell ref="AA62:AA63"/>
    <mergeCell ref="AB62:AB63"/>
    <mergeCell ref="Y64:AB64"/>
    <mergeCell ref="AB78:AB79"/>
    <mergeCell ref="Y80:AB80"/>
    <mergeCell ref="G73:G77"/>
    <mergeCell ref="I73:I77"/>
    <mergeCell ref="Y40:Y41"/>
    <mergeCell ref="Z56:Z57"/>
    <mergeCell ref="AA56:AA57"/>
    <mergeCell ref="Y58:AB58"/>
    <mergeCell ref="G59:G61"/>
    <mergeCell ref="H59:H61"/>
    <mergeCell ref="I59:I61"/>
    <mergeCell ref="Y59:Y60"/>
    <mergeCell ref="Z59:Z60"/>
    <mergeCell ref="AA59:AA60"/>
    <mergeCell ref="AB59:AB60"/>
    <mergeCell ref="Y61:AB61"/>
    <mergeCell ref="S56:S57"/>
    <mergeCell ref="T56:T57"/>
    <mergeCell ref="U56:U57"/>
    <mergeCell ref="V56:V57"/>
    <mergeCell ref="W56:W57"/>
    <mergeCell ref="X56:X57"/>
    <mergeCell ref="J59:J60"/>
    <mergeCell ref="K59:K60"/>
    <mergeCell ref="L59:L60"/>
    <mergeCell ref="M59:M60"/>
    <mergeCell ref="N59:N60"/>
    <mergeCell ref="J56:J57"/>
    <mergeCell ref="K56:K57"/>
    <mergeCell ref="Z28:Z29"/>
    <mergeCell ref="G90:J90"/>
    <mergeCell ref="Y90:AB90"/>
    <mergeCell ref="Z98:Z99"/>
    <mergeCell ref="AA98:AA99"/>
    <mergeCell ref="AB98:AB99"/>
    <mergeCell ref="G137:G139"/>
    <mergeCell ref="AB28:AB29"/>
    <mergeCell ref="Y30:AB30"/>
    <mergeCell ref="G31:G33"/>
    <mergeCell ref="H31:H33"/>
    <mergeCell ref="I31:I33"/>
    <mergeCell ref="Y31:Y32"/>
    <mergeCell ref="Z31:Z32"/>
    <mergeCell ref="AA31:AA32"/>
    <mergeCell ref="AB31:AB32"/>
    <mergeCell ref="Y33:AB33"/>
    <mergeCell ref="AB34:AB35"/>
    <mergeCell ref="Y36:AB36"/>
    <mergeCell ref="G37:G39"/>
    <mergeCell ref="H37:H39"/>
    <mergeCell ref="I37:I39"/>
    <mergeCell ref="Y37:Y38"/>
    <mergeCell ref="Z37:Z38"/>
    <mergeCell ref="AA37:AA38"/>
    <mergeCell ref="AB147:AB148"/>
    <mergeCell ref="Y149:AB149"/>
    <mergeCell ref="G150:J150"/>
    <mergeCell ref="Y150:AB150"/>
    <mergeCell ref="Y147:Y148"/>
    <mergeCell ref="Z147:Z148"/>
    <mergeCell ref="H28:H30"/>
    <mergeCell ref="I28:I30"/>
    <mergeCell ref="G34:G36"/>
    <mergeCell ref="H34:H36"/>
    <mergeCell ref="I34:I36"/>
    <mergeCell ref="G40:G42"/>
    <mergeCell ref="H40:H42"/>
    <mergeCell ref="I40:I42"/>
    <mergeCell ref="Y146:AB146"/>
    <mergeCell ref="F135:AB135"/>
    <mergeCell ref="D126:J126"/>
    <mergeCell ref="Y126:AB126"/>
    <mergeCell ref="I82:I84"/>
    <mergeCell ref="Y82:Y83"/>
    <mergeCell ref="Z82:Z83"/>
    <mergeCell ref="Y94:AB94"/>
    <mergeCell ref="AA82:AA83"/>
    <mergeCell ref="A86:A90"/>
    <mergeCell ref="B86:B90"/>
    <mergeCell ref="C86:C90"/>
    <mergeCell ref="D86:D90"/>
    <mergeCell ref="E86:E90"/>
    <mergeCell ref="G86:G89"/>
    <mergeCell ref="AA86:AA88"/>
    <mergeCell ref="F136:AB136"/>
    <mergeCell ref="Y95:AB95"/>
    <mergeCell ref="E96:J96"/>
    <mergeCell ref="Y96:AB96"/>
    <mergeCell ref="F97:AB97"/>
    <mergeCell ref="G98:G100"/>
    <mergeCell ref="H98:H100"/>
    <mergeCell ref="I98:I100"/>
    <mergeCell ref="Y98:Y99"/>
    <mergeCell ref="H86:H89"/>
    <mergeCell ref="I86:I89"/>
    <mergeCell ref="Y86:Y88"/>
    <mergeCell ref="Z86:Z88"/>
    <mergeCell ref="Y89:AB89"/>
    <mergeCell ref="Y100:AB100"/>
    <mergeCell ref="A91:A95"/>
    <mergeCell ref="B91:B95"/>
    <mergeCell ref="I140:I142"/>
    <mergeCell ref="A144:A150"/>
    <mergeCell ref="B144:B150"/>
    <mergeCell ref="C144:C150"/>
    <mergeCell ref="D144:D150"/>
    <mergeCell ref="E144:E150"/>
    <mergeCell ref="F144:F150"/>
    <mergeCell ref="G144:G146"/>
    <mergeCell ref="H144:H146"/>
    <mergeCell ref="I144:I146"/>
    <mergeCell ref="E168:J168"/>
    <mergeCell ref="AA172:AA173"/>
    <mergeCell ref="AB172:AB173"/>
    <mergeCell ref="Y174:AB174"/>
    <mergeCell ref="Y175:AB175"/>
    <mergeCell ref="E176:J176"/>
    <mergeCell ref="Y176:AB176"/>
    <mergeCell ref="AB151:AB152"/>
    <mergeCell ref="Y153:AB153"/>
    <mergeCell ref="Y154:AB154"/>
    <mergeCell ref="Y162:AB162"/>
    <mergeCell ref="F163:AB163"/>
    <mergeCell ref="E162:J162"/>
    <mergeCell ref="E155:E161"/>
    <mergeCell ref="G151:G153"/>
    <mergeCell ref="H151:H153"/>
    <mergeCell ref="I151:I153"/>
    <mergeCell ref="G158:G160"/>
    <mergeCell ref="H158:H160"/>
    <mergeCell ref="I158:I160"/>
    <mergeCell ref="Y151:Y152"/>
    <mergeCell ref="Z151:Z152"/>
    <mergeCell ref="AA151:AA152"/>
    <mergeCell ref="F170:AB170"/>
    <mergeCell ref="W178:W179"/>
    <mergeCell ref="X178:X179"/>
    <mergeCell ref="E182:J182"/>
    <mergeCell ref="Y182:AB182"/>
    <mergeCell ref="S178:S179"/>
    <mergeCell ref="T178:T179"/>
    <mergeCell ref="Y178:Y179"/>
    <mergeCell ref="H186:H188"/>
    <mergeCell ref="Q186:Q187"/>
    <mergeCell ref="X186:X187"/>
    <mergeCell ref="F184:AB184"/>
    <mergeCell ref="R178:R179"/>
    <mergeCell ref="G178:G180"/>
    <mergeCell ref="H178:H180"/>
    <mergeCell ref="J178:J179"/>
    <mergeCell ref="K178:K179"/>
    <mergeCell ref="F178:F181"/>
    <mergeCell ref="W1:AB4"/>
    <mergeCell ref="A4:V4"/>
    <mergeCell ref="A3:V3"/>
    <mergeCell ref="A2:V2"/>
    <mergeCell ref="AA155:AA156"/>
    <mergeCell ref="Y158:Y159"/>
    <mergeCell ref="Z158:Z159"/>
    <mergeCell ref="Y157:AB157"/>
    <mergeCell ref="G161:J161"/>
    <mergeCell ref="Y161:AB161"/>
    <mergeCell ref="D10:D13"/>
    <mergeCell ref="C10:C13"/>
    <mergeCell ref="F10:F13"/>
    <mergeCell ref="E10:E13"/>
    <mergeCell ref="A155:A161"/>
    <mergeCell ref="B155:B161"/>
    <mergeCell ref="C155:C161"/>
    <mergeCell ref="D155:D161"/>
    <mergeCell ref="A137:A143"/>
    <mergeCell ref="B137:B143"/>
    <mergeCell ref="C137:C143"/>
    <mergeCell ref="D137:D143"/>
    <mergeCell ref="E137:E143"/>
    <mergeCell ref="F137:F143"/>
    <mergeCell ref="A194:A196"/>
    <mergeCell ref="B194:B196"/>
    <mergeCell ref="C194:C196"/>
    <mergeCell ref="D194:D196"/>
    <mergeCell ref="E194:E196"/>
    <mergeCell ref="A178:A181"/>
    <mergeCell ref="B178:B181"/>
    <mergeCell ref="C178:C181"/>
    <mergeCell ref="D178:D181"/>
    <mergeCell ref="E178:E181"/>
    <mergeCell ref="E190:J190"/>
    <mergeCell ref="F193:AB193"/>
    <mergeCell ref="L178:L179"/>
    <mergeCell ref="Z178:Z179"/>
    <mergeCell ref="AA178:AA179"/>
    <mergeCell ref="AB178:AB179"/>
    <mergeCell ref="F185:AB185"/>
    <mergeCell ref="A186:A189"/>
    <mergeCell ref="B186:B189"/>
    <mergeCell ref="C186:C189"/>
    <mergeCell ref="D186:D189"/>
    <mergeCell ref="E186:E189"/>
    <mergeCell ref="F186:F189"/>
    <mergeCell ref="G186:G188"/>
    <mergeCell ref="K251:N251"/>
    <mergeCell ref="O251:R251"/>
    <mergeCell ref="S251:V251"/>
    <mergeCell ref="E246:J246"/>
    <mergeCell ref="I233:I234"/>
    <mergeCell ref="A251:J251"/>
    <mergeCell ref="B248:J248"/>
    <mergeCell ref="Q205:Q208"/>
    <mergeCell ref="R205:R208"/>
    <mergeCell ref="G228:G229"/>
    <mergeCell ref="H228:H229"/>
    <mergeCell ref="I228:I229"/>
    <mergeCell ref="H209:H226"/>
    <mergeCell ref="I209:I226"/>
    <mergeCell ref="M205:M208"/>
    <mergeCell ref="N205:N208"/>
    <mergeCell ref="O205:O208"/>
    <mergeCell ref="G209:G226"/>
    <mergeCell ref="G235:J235"/>
    <mergeCell ref="D243:D245"/>
    <mergeCell ref="C243:C245"/>
    <mergeCell ref="B243:B245"/>
    <mergeCell ref="A243:A245"/>
    <mergeCell ref="B226:B227"/>
    <mergeCell ref="F197:F200"/>
    <mergeCell ref="F203:AB203"/>
    <mergeCell ref="F194:F196"/>
    <mergeCell ref="G194:G195"/>
    <mergeCell ref="H194:H195"/>
    <mergeCell ref="E201:J201"/>
    <mergeCell ref="I194:I195"/>
    <mergeCell ref="G196:J196"/>
    <mergeCell ref="Y201:AB201"/>
    <mergeCell ref="G197:G199"/>
    <mergeCell ref="Y195:AB195"/>
    <mergeCell ref="O255:R255"/>
    <mergeCell ref="S255:V255"/>
    <mergeCell ref="A252:J252"/>
    <mergeCell ref="K252:N252"/>
    <mergeCell ref="O252:R252"/>
    <mergeCell ref="A254:J254"/>
    <mergeCell ref="K254:N254"/>
    <mergeCell ref="O254:R254"/>
    <mergeCell ref="S254:V254"/>
    <mergeCell ref="S252:V252"/>
    <mergeCell ref="A253:J253"/>
    <mergeCell ref="K253:N253"/>
    <mergeCell ref="O253:R253"/>
    <mergeCell ref="S253:V253"/>
    <mergeCell ref="Y248:AB248"/>
    <mergeCell ref="A250:X250"/>
    <mergeCell ref="Y246:AB246"/>
    <mergeCell ref="D247:J247"/>
    <mergeCell ref="Y247:AB247"/>
    <mergeCell ref="E243:E245"/>
    <mergeCell ref="A259:J259"/>
    <mergeCell ref="K259:N259"/>
    <mergeCell ref="O259:R259"/>
    <mergeCell ref="S259:V259"/>
    <mergeCell ref="A256:J256"/>
    <mergeCell ref="K256:N256"/>
    <mergeCell ref="O256:R256"/>
    <mergeCell ref="S256:V256"/>
    <mergeCell ref="A257:J257"/>
    <mergeCell ref="K257:N257"/>
    <mergeCell ref="O257:R257"/>
    <mergeCell ref="S257:V257"/>
    <mergeCell ref="A258:J258"/>
    <mergeCell ref="K258:N258"/>
    <mergeCell ref="O258:R258"/>
    <mergeCell ref="S258:V258"/>
    <mergeCell ref="A255:J255"/>
    <mergeCell ref="K255:N255"/>
    <mergeCell ref="D197:D200"/>
    <mergeCell ref="J205:J208"/>
    <mergeCell ref="G205:G208"/>
    <mergeCell ref="H205:H208"/>
    <mergeCell ref="I205:I208"/>
    <mergeCell ref="F204:AB204"/>
    <mergeCell ref="K205:K208"/>
    <mergeCell ref="H197:H199"/>
    <mergeCell ref="I197:I199"/>
    <mergeCell ref="Y197:Y198"/>
    <mergeCell ref="Z197:Z198"/>
    <mergeCell ref="AA197:AA198"/>
    <mergeCell ref="D202:J202"/>
    <mergeCell ref="Y202:AB202"/>
    <mergeCell ref="AB197:AB198"/>
    <mergeCell ref="Y199:AB199"/>
    <mergeCell ref="G200:J200"/>
    <mergeCell ref="Y200:AB200"/>
    <mergeCell ref="X205:X208"/>
    <mergeCell ref="P205:P208"/>
    <mergeCell ref="L205:L208"/>
    <mergeCell ref="Z205:Z206"/>
    <mergeCell ref="AA205:AA206"/>
    <mergeCell ref="E197:E200"/>
    <mergeCell ref="A151:A154"/>
    <mergeCell ref="B151:B154"/>
    <mergeCell ref="C151:C154"/>
    <mergeCell ref="D151:D154"/>
    <mergeCell ref="E151:E154"/>
    <mergeCell ref="F151:F154"/>
    <mergeCell ref="G155:G157"/>
    <mergeCell ref="H155:H157"/>
    <mergeCell ref="I155:I157"/>
    <mergeCell ref="G154:J154"/>
    <mergeCell ref="I16:I18"/>
    <mergeCell ref="G19:G21"/>
    <mergeCell ref="H19:H21"/>
    <mergeCell ref="I19:I21"/>
    <mergeCell ref="Y81:AB81"/>
    <mergeCell ref="Z22:Z23"/>
    <mergeCell ref="AA22:AA23"/>
    <mergeCell ref="AB22:AB23"/>
    <mergeCell ref="Y24:AB24"/>
    <mergeCell ref="Y25:Y26"/>
    <mergeCell ref="Z25:Z26"/>
    <mergeCell ref="AA25:AA26"/>
    <mergeCell ref="AB25:AB26"/>
    <mergeCell ref="Y27:AB27"/>
    <mergeCell ref="G22:G24"/>
    <mergeCell ref="H22:H24"/>
    <mergeCell ref="I22:I24"/>
    <mergeCell ref="G25:G27"/>
    <mergeCell ref="H25:H27"/>
    <mergeCell ref="I25:I27"/>
    <mergeCell ref="Y21:AB21"/>
    <mergeCell ref="AB37:AB38"/>
    <mergeCell ref="Y39:AB39"/>
    <mergeCell ref="AB40:AB41"/>
    <mergeCell ref="R6:R7"/>
    <mergeCell ref="S6:S7"/>
    <mergeCell ref="E14:J14"/>
    <mergeCell ref="Y14:AB14"/>
    <mergeCell ref="G10:G12"/>
    <mergeCell ref="X5:X7"/>
    <mergeCell ref="Y12:AB12"/>
    <mergeCell ref="I10:I12"/>
    <mergeCell ref="G13:J13"/>
    <mergeCell ref="F8:AB8"/>
    <mergeCell ref="F9:AB9"/>
    <mergeCell ref="Y13:AB13"/>
    <mergeCell ref="Y10:Y11"/>
    <mergeCell ref="H10:H12"/>
    <mergeCell ref="A5:A7"/>
    <mergeCell ref="B5:B7"/>
    <mergeCell ref="C5:C7"/>
    <mergeCell ref="D5:D7"/>
    <mergeCell ref="E5:E7"/>
    <mergeCell ref="F5:F7"/>
    <mergeCell ref="G5:G7"/>
    <mergeCell ref="Y6:Y7"/>
    <mergeCell ref="Z6:AB6"/>
    <mergeCell ref="H5:H7"/>
    <mergeCell ref="I5:I7"/>
    <mergeCell ref="J5:J7"/>
    <mergeCell ref="L6:M6"/>
    <mergeCell ref="N6:N7"/>
    <mergeCell ref="O6:O7"/>
    <mergeCell ref="P6:Q6"/>
    <mergeCell ref="K5:N5"/>
    <mergeCell ref="O5:R5"/>
    <mergeCell ref="S5:V5"/>
    <mergeCell ref="T6:U6"/>
    <mergeCell ref="V6:V7"/>
    <mergeCell ref="W5:W7"/>
    <mergeCell ref="Y5:AB5"/>
    <mergeCell ref="K6:K7"/>
    <mergeCell ref="S44:S54"/>
    <mergeCell ref="V44:V54"/>
    <mergeCell ref="U44:U54"/>
    <mergeCell ref="W44:W54"/>
    <mergeCell ref="X44:X54"/>
    <mergeCell ref="J44:J54"/>
    <mergeCell ref="K44:K54"/>
    <mergeCell ref="L44:L54"/>
    <mergeCell ref="M44:M54"/>
    <mergeCell ref="N44:N54"/>
    <mergeCell ref="O44:O54"/>
    <mergeCell ref="P44:P54"/>
    <mergeCell ref="Q44:Q54"/>
    <mergeCell ref="R44:R54"/>
    <mergeCell ref="A82:A85"/>
    <mergeCell ref="B82:B85"/>
    <mergeCell ref="C82:C85"/>
    <mergeCell ref="D82:D85"/>
    <mergeCell ref="E82:E85"/>
    <mergeCell ref="G82:G84"/>
    <mergeCell ref="H82:H84"/>
    <mergeCell ref="G81:J81"/>
    <mergeCell ref="A10:A13"/>
    <mergeCell ref="B10:B13"/>
    <mergeCell ref="G85:J85"/>
    <mergeCell ref="F15:AB15"/>
    <mergeCell ref="Y16:Y17"/>
    <mergeCell ref="Z16:Z17"/>
    <mergeCell ref="AA16:AA17"/>
    <mergeCell ref="AB16:AB17"/>
    <mergeCell ref="Y18:AB18"/>
    <mergeCell ref="Y19:Y20"/>
    <mergeCell ref="Z19:Z20"/>
    <mergeCell ref="AA19:AA20"/>
    <mergeCell ref="AB19:AB20"/>
    <mergeCell ref="G16:G18"/>
    <mergeCell ref="H16:H18"/>
    <mergeCell ref="T44:T54"/>
    <mergeCell ref="C91:C95"/>
    <mergeCell ref="D91:D95"/>
    <mergeCell ref="E91:E95"/>
    <mergeCell ref="G91:G94"/>
    <mergeCell ref="H91:H94"/>
    <mergeCell ref="I91:I94"/>
    <mergeCell ref="G95:J95"/>
    <mergeCell ref="Y125:AB125"/>
    <mergeCell ref="G108:G110"/>
    <mergeCell ref="H108:H110"/>
    <mergeCell ref="I108:I110"/>
    <mergeCell ref="Y108:Y109"/>
    <mergeCell ref="Z108:Z109"/>
    <mergeCell ref="AA108:AA109"/>
    <mergeCell ref="AB108:AB109"/>
    <mergeCell ref="Y110:AB110"/>
    <mergeCell ref="G111:G113"/>
    <mergeCell ref="H111:H113"/>
    <mergeCell ref="Y121:Y122"/>
    <mergeCell ref="Z121:Z122"/>
    <mergeCell ref="AA121:AA122"/>
    <mergeCell ref="E125:J125"/>
    <mergeCell ref="G121:G123"/>
    <mergeCell ref="H121:H123"/>
    <mergeCell ref="Y124:AB124"/>
    <mergeCell ref="Y104:Y105"/>
    <mergeCell ref="Z104:Z105"/>
    <mergeCell ref="AA104:AA105"/>
    <mergeCell ref="AB104:AB105"/>
    <mergeCell ref="Y106:AB106"/>
    <mergeCell ref="Y111:Y112"/>
    <mergeCell ref="Z111:Z112"/>
    <mergeCell ref="AA111:AA112"/>
    <mergeCell ref="AB111:AB112"/>
    <mergeCell ref="I114:I116"/>
    <mergeCell ref="G120:J120"/>
    <mergeCell ref="Y120:AB120"/>
    <mergeCell ref="I101:I103"/>
    <mergeCell ref="Y101:Y102"/>
    <mergeCell ref="Z101:Z102"/>
    <mergeCell ref="AA101:AA102"/>
    <mergeCell ref="AB101:AB102"/>
    <mergeCell ref="Y103:AB103"/>
    <mergeCell ref="Y107:AB107"/>
    <mergeCell ref="Z117:Z118"/>
    <mergeCell ref="AA117:AA118"/>
    <mergeCell ref="AB117:AB118"/>
    <mergeCell ref="Y119:AB119"/>
    <mergeCell ref="L117:L118"/>
    <mergeCell ref="M117:M118"/>
    <mergeCell ref="N117:N118"/>
    <mergeCell ref="O117:O118"/>
    <mergeCell ref="P117:P118"/>
    <mergeCell ref="Q117:Q118"/>
    <mergeCell ref="R117:R118"/>
    <mergeCell ref="S117:S118"/>
    <mergeCell ref="T117:T118"/>
    <mergeCell ref="A98:A107"/>
    <mergeCell ref="B98:B107"/>
    <mergeCell ref="C98:C107"/>
    <mergeCell ref="D98:D107"/>
    <mergeCell ref="E98:E107"/>
    <mergeCell ref="F98:F107"/>
    <mergeCell ref="G101:G103"/>
    <mergeCell ref="H101:H103"/>
    <mergeCell ref="A121:A124"/>
    <mergeCell ref="B121:B124"/>
    <mergeCell ref="C121:C124"/>
    <mergeCell ref="D121:D124"/>
    <mergeCell ref="G117:G119"/>
    <mergeCell ref="H117:H119"/>
    <mergeCell ref="G107:J107"/>
    <mergeCell ref="E121:E124"/>
    <mergeCell ref="G104:G106"/>
    <mergeCell ref="H104:H106"/>
    <mergeCell ref="I104:I106"/>
    <mergeCell ref="I111:I113"/>
    <mergeCell ref="I121:I123"/>
    <mergeCell ref="G124:J124"/>
    <mergeCell ref="G114:G116"/>
    <mergeCell ref="H114:H116"/>
    <mergeCell ref="Y133:AB133"/>
    <mergeCell ref="D134:J134"/>
    <mergeCell ref="Y134:AB134"/>
    <mergeCell ref="E133:J133"/>
    <mergeCell ref="Y113:AB113"/>
    <mergeCell ref="F171:AB171"/>
    <mergeCell ref="J172:J173"/>
    <mergeCell ref="K172:K173"/>
    <mergeCell ref="L172:L173"/>
    <mergeCell ref="M172:M173"/>
    <mergeCell ref="N172:N173"/>
    <mergeCell ref="O172:O173"/>
    <mergeCell ref="P172:P173"/>
    <mergeCell ref="Z172:Z173"/>
    <mergeCell ref="AB121:AB122"/>
    <mergeCell ref="Y123:AB123"/>
    <mergeCell ref="Y114:Y115"/>
    <mergeCell ref="Z114:Z115"/>
    <mergeCell ref="AA114:AA115"/>
    <mergeCell ref="Y168:AB168"/>
    <mergeCell ref="D169:J169"/>
    <mergeCell ref="Y169:AB169"/>
    <mergeCell ref="AA158:AA159"/>
    <mergeCell ref="AB158:AB159"/>
    <mergeCell ref="Y229:AB229"/>
    <mergeCell ref="G230:G231"/>
    <mergeCell ref="H230:H231"/>
    <mergeCell ref="I230:I231"/>
    <mergeCell ref="AA147:AA148"/>
    <mergeCell ref="H137:H139"/>
    <mergeCell ref="I137:I139"/>
    <mergeCell ref="H140:H142"/>
    <mergeCell ref="G140:G142"/>
    <mergeCell ref="G147:G149"/>
    <mergeCell ref="H147:H149"/>
    <mergeCell ref="I147:I149"/>
    <mergeCell ref="Y160:AB160"/>
    <mergeCell ref="Y155:Y156"/>
    <mergeCell ref="Z155:Z156"/>
    <mergeCell ref="AB155:AB156"/>
    <mergeCell ref="Y196:AB196"/>
    <mergeCell ref="F192:AB192"/>
    <mergeCell ref="D183:J183"/>
    <mergeCell ref="Y183:AB183"/>
    <mergeCell ref="Y180:AB180"/>
    <mergeCell ref="Y181:AB181"/>
    <mergeCell ref="G181:J181"/>
    <mergeCell ref="M178:M179"/>
    <mergeCell ref="A172:A175"/>
    <mergeCell ref="B172:B175"/>
    <mergeCell ref="C172:C175"/>
    <mergeCell ref="D172:D175"/>
    <mergeCell ref="E172:E175"/>
    <mergeCell ref="F172:F175"/>
    <mergeCell ref="G172:G174"/>
    <mergeCell ref="H172:H174"/>
    <mergeCell ref="I172:I174"/>
    <mergeCell ref="G175:J175"/>
    <mergeCell ref="Y190:AB190"/>
    <mergeCell ref="R186:R187"/>
    <mergeCell ref="S186:S187"/>
    <mergeCell ref="T186:T187"/>
    <mergeCell ref="U186:U187"/>
    <mergeCell ref="V186:V187"/>
    <mergeCell ref="W186:W187"/>
    <mergeCell ref="I186:I188"/>
    <mergeCell ref="J186:J187"/>
    <mergeCell ref="K186:K187"/>
    <mergeCell ref="L186:L187"/>
    <mergeCell ref="M186:M187"/>
    <mergeCell ref="N186:N187"/>
    <mergeCell ref="O186:O187"/>
    <mergeCell ref="P186:P187"/>
    <mergeCell ref="Y186:Y187"/>
    <mergeCell ref="Z186:Z187"/>
    <mergeCell ref="AA186:AA187"/>
    <mergeCell ref="AB186:AB187"/>
    <mergeCell ref="Y188:AB188"/>
    <mergeCell ref="G189:J189"/>
    <mergeCell ref="Y189:AB189"/>
    <mergeCell ref="D191:J191"/>
    <mergeCell ref="Y191:AB191"/>
    <mergeCell ref="Y226:AB226"/>
    <mergeCell ref="G227:J227"/>
    <mergeCell ref="Y227:AB227"/>
    <mergeCell ref="D226:D227"/>
    <mergeCell ref="Y232:AB232"/>
    <mergeCell ref="G232:J232"/>
    <mergeCell ref="F205:F227"/>
    <mergeCell ref="D228:D232"/>
    <mergeCell ref="AB205:AB206"/>
    <mergeCell ref="X209:X225"/>
    <mergeCell ref="Y209:Y223"/>
    <mergeCell ref="Y224:Y225"/>
    <mergeCell ref="Z209:Z223"/>
    <mergeCell ref="Z224:Z225"/>
    <mergeCell ref="AA209:AA223"/>
    <mergeCell ref="AA224:AA225"/>
    <mergeCell ref="T205:T208"/>
    <mergeCell ref="E228:E232"/>
    <mergeCell ref="AB209:AB223"/>
    <mergeCell ref="AB224:AB225"/>
    <mergeCell ref="Y231:AB231"/>
    <mergeCell ref="F228:F232"/>
    <mergeCell ref="A205:A227"/>
    <mergeCell ref="E226:E227"/>
    <mergeCell ref="A197:A200"/>
    <mergeCell ref="B197:B200"/>
    <mergeCell ref="C197:C200"/>
    <mergeCell ref="U205:U208"/>
    <mergeCell ref="V205:V208"/>
    <mergeCell ref="W205:W208"/>
    <mergeCell ref="C226:C227"/>
    <mergeCell ref="J209:J225"/>
    <mergeCell ref="W209:W225"/>
    <mergeCell ref="V209:V225"/>
    <mergeCell ref="U209:U225"/>
    <mergeCell ref="T209:T225"/>
    <mergeCell ref="S209:S225"/>
    <mergeCell ref="R209:R225"/>
    <mergeCell ref="Q209:Q225"/>
    <mergeCell ref="P209:P225"/>
    <mergeCell ref="O209:O225"/>
    <mergeCell ref="N209:N225"/>
    <mergeCell ref="M209:M225"/>
    <mergeCell ref="L209:L225"/>
    <mergeCell ref="K209:K225"/>
    <mergeCell ref="S205:S208"/>
    <mergeCell ref="F127:AB127"/>
    <mergeCell ref="F128:AB128"/>
    <mergeCell ref="A129:A132"/>
    <mergeCell ref="B129:B132"/>
    <mergeCell ref="C129:C132"/>
    <mergeCell ref="D129:D132"/>
    <mergeCell ref="E129:E132"/>
    <mergeCell ref="F129:F132"/>
    <mergeCell ref="G129:G131"/>
    <mergeCell ref="H129:H131"/>
    <mergeCell ref="I129:I131"/>
    <mergeCell ref="Y131:AB131"/>
    <mergeCell ref="G132:J132"/>
    <mergeCell ref="Y132:AB132"/>
    <mergeCell ref="F108:F120"/>
    <mergeCell ref="A108:A120"/>
    <mergeCell ref="C108:C120"/>
    <mergeCell ref="E108:E120"/>
    <mergeCell ref="D108:D120"/>
    <mergeCell ref="B108:B120"/>
    <mergeCell ref="AB114:AB115"/>
    <mergeCell ref="Y116:AB116"/>
    <mergeCell ref="I117:I119"/>
    <mergeCell ref="Y117:Y118"/>
    <mergeCell ref="J114:J115"/>
    <mergeCell ref="K114:K115"/>
    <mergeCell ref="L114:L115"/>
    <mergeCell ref="M114:M115"/>
    <mergeCell ref="N114:N115"/>
    <mergeCell ref="O114:O115"/>
    <mergeCell ref="P114:P115"/>
    <mergeCell ref="Q114:Q115"/>
    <mergeCell ref="R114:R115"/>
    <mergeCell ref="S114:S115"/>
    <mergeCell ref="U117:U118"/>
    <mergeCell ref="V117:V118"/>
    <mergeCell ref="W117:W118"/>
    <mergeCell ref="X117:X118"/>
    <mergeCell ref="C228:C232"/>
    <mergeCell ref="B228:B232"/>
    <mergeCell ref="A228:A232"/>
    <mergeCell ref="A233:A235"/>
    <mergeCell ref="B233:B235"/>
    <mergeCell ref="C233:C235"/>
    <mergeCell ref="D233:D235"/>
    <mergeCell ref="E233:E235"/>
    <mergeCell ref="Y242:AB242"/>
    <mergeCell ref="F233:F235"/>
    <mergeCell ref="Y241:AB241"/>
    <mergeCell ref="A238:A242"/>
    <mergeCell ref="B238:B242"/>
    <mergeCell ref="C238:C242"/>
    <mergeCell ref="D238:D242"/>
    <mergeCell ref="E238:E242"/>
    <mergeCell ref="F238:F242"/>
    <mergeCell ref="G240:G241"/>
    <mergeCell ref="H240:H241"/>
    <mergeCell ref="I240:I241"/>
    <mergeCell ref="I238:I239"/>
    <mergeCell ref="H238:H239"/>
    <mergeCell ref="G238:G239"/>
    <mergeCell ref="G242:J242"/>
    <mergeCell ref="G245:J245"/>
    <mergeCell ref="Y245:AB245"/>
    <mergeCell ref="Y244:AB244"/>
    <mergeCell ref="Y239:AB239"/>
    <mergeCell ref="G243:G244"/>
    <mergeCell ref="H243:H244"/>
    <mergeCell ref="I243:I244"/>
    <mergeCell ref="F237:AB237"/>
    <mergeCell ref="Y234:AB234"/>
    <mergeCell ref="Y235:AB235"/>
    <mergeCell ref="F243:F245"/>
    <mergeCell ref="Y236:AB236"/>
    <mergeCell ref="E236:J236"/>
    <mergeCell ref="G233:G234"/>
    <mergeCell ref="H233:H234"/>
    <mergeCell ref="Q172:Q173"/>
    <mergeCell ref="R172:R173"/>
    <mergeCell ref="S172:S173"/>
    <mergeCell ref="T172:T173"/>
    <mergeCell ref="U172:U173"/>
    <mergeCell ref="V172:V173"/>
    <mergeCell ref="W172:W173"/>
    <mergeCell ref="X172:X173"/>
    <mergeCell ref="Y172:Y173"/>
    <mergeCell ref="F177:AB177"/>
    <mergeCell ref="N178:N179"/>
    <mergeCell ref="O178:O179"/>
    <mergeCell ref="P178:P179"/>
    <mergeCell ref="I178:I180"/>
    <mergeCell ref="Q178:Q179"/>
    <mergeCell ref="U178:U179"/>
    <mergeCell ref="V178:V179"/>
    <mergeCell ref="G65:G72"/>
    <mergeCell ref="H65:H72"/>
    <mergeCell ref="K66:K71"/>
    <mergeCell ref="L66:L71"/>
    <mergeCell ref="M66:M71"/>
    <mergeCell ref="N66:N71"/>
    <mergeCell ref="O66:O71"/>
    <mergeCell ref="P66:P71"/>
    <mergeCell ref="Q66:Q71"/>
    <mergeCell ref="R73:R76"/>
    <mergeCell ref="S73:S76"/>
    <mergeCell ref="T73:T76"/>
    <mergeCell ref="U73:U76"/>
    <mergeCell ref="V73:V76"/>
    <mergeCell ref="W73:W76"/>
    <mergeCell ref="X73:X76"/>
    <mergeCell ref="J66:J71"/>
    <mergeCell ref="I65:I72"/>
    <mergeCell ref="R66:R71"/>
    <mergeCell ref="S66:S71"/>
    <mergeCell ref="T66:T71"/>
    <mergeCell ref="U66:U71"/>
    <mergeCell ref="V66:V71"/>
    <mergeCell ref="W66:W71"/>
    <mergeCell ref="X66:X71"/>
    <mergeCell ref="H73:H77"/>
    <mergeCell ref="J73:J76"/>
    <mergeCell ref="K73:K76"/>
    <mergeCell ref="L73:L76"/>
    <mergeCell ref="M73:M76"/>
    <mergeCell ref="N73:N76"/>
    <mergeCell ref="O73:O76"/>
    <mergeCell ref="P73:P76"/>
    <mergeCell ref="Q73:Q76"/>
    <mergeCell ref="L56:L57"/>
    <mergeCell ref="M56:M57"/>
    <mergeCell ref="N56:N57"/>
    <mergeCell ref="O56:O57"/>
    <mergeCell ref="P56:P57"/>
    <mergeCell ref="Q56:Q57"/>
    <mergeCell ref="R56:R57"/>
    <mergeCell ref="S59:S60"/>
    <mergeCell ref="T59:T60"/>
    <mergeCell ref="Y92:Y93"/>
    <mergeCell ref="Z92:Z93"/>
    <mergeCell ref="AA92:AA93"/>
    <mergeCell ref="AB92:AB93"/>
    <mergeCell ref="Z65:Z71"/>
    <mergeCell ref="AA65:AA71"/>
    <mergeCell ref="AB65:AB71"/>
    <mergeCell ref="Y85:AB85"/>
    <mergeCell ref="AB86:AB88"/>
    <mergeCell ref="Y84:AB84"/>
    <mergeCell ref="AB82:AB83"/>
    <mergeCell ref="J62:J63"/>
    <mergeCell ref="K62:K63"/>
    <mergeCell ref="L62:L63"/>
    <mergeCell ref="M62:M63"/>
    <mergeCell ref="N62:N63"/>
    <mergeCell ref="O62:O63"/>
    <mergeCell ref="R62:R63"/>
    <mergeCell ref="Q62:Q63"/>
    <mergeCell ref="P62:P63"/>
    <mergeCell ref="S62:S63"/>
    <mergeCell ref="T62:T63"/>
    <mergeCell ref="U62:U63"/>
    <mergeCell ref="V62:V63"/>
    <mergeCell ref="W62:W63"/>
    <mergeCell ref="X62:X63"/>
    <mergeCell ref="O59:O60"/>
    <mergeCell ref="P59:P60"/>
    <mergeCell ref="Q59:Q60"/>
    <mergeCell ref="R59:R60"/>
    <mergeCell ref="U59:U60"/>
    <mergeCell ref="V59:V60"/>
    <mergeCell ref="W59:W60"/>
    <mergeCell ref="X59:X60"/>
    <mergeCell ref="A164:A167"/>
    <mergeCell ref="AC1:BGH1048576"/>
    <mergeCell ref="Y140:Y141"/>
    <mergeCell ref="Z140:Z141"/>
    <mergeCell ref="AA140:AA141"/>
    <mergeCell ref="AB140:AB141"/>
    <mergeCell ref="Y144:Y145"/>
    <mergeCell ref="Z144:Z145"/>
    <mergeCell ref="AA144:AA145"/>
    <mergeCell ref="AB144:AB145"/>
    <mergeCell ref="Y166:AB166"/>
    <mergeCell ref="Y167:AB167"/>
    <mergeCell ref="Y164:Y165"/>
    <mergeCell ref="Z164:Z165"/>
    <mergeCell ref="AA164:AA165"/>
    <mergeCell ref="AB164:AB165"/>
    <mergeCell ref="Y205:Y206"/>
    <mergeCell ref="T114:T115"/>
    <mergeCell ref="U114:U115"/>
    <mergeCell ref="V114:V115"/>
    <mergeCell ref="W114:W115"/>
    <mergeCell ref="X114:X115"/>
    <mergeCell ref="J117:J118"/>
    <mergeCell ref="K117:K118"/>
    <mergeCell ref="G167:J167"/>
    <mergeCell ref="F164:F167"/>
    <mergeCell ref="G164:G166"/>
    <mergeCell ref="H164:H166"/>
    <mergeCell ref="I164:I166"/>
    <mergeCell ref="B164:B167"/>
    <mergeCell ref="C164:C167"/>
    <mergeCell ref="D164:D167"/>
    <mergeCell ref="E164:E167"/>
  </mergeCells>
  <pageMargins left="0.25" right="0.25" top="0.75" bottom="0.75" header="0.3" footer="0.3"/>
  <pageSetup paperSize="8" scale="10" fitToWidth="0" orientation="landscape" r:id="rId1"/>
  <rowBreaks count="3" manualBreakCount="3">
    <brk id="154" max="16383" man="1"/>
    <brk id="163" max="16383" man="1"/>
    <brk id="205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BC51B-C644-4F1C-B7DA-CEE1297C0940}">
  <dimension ref="A1:BGL199"/>
  <sheetViews>
    <sheetView tabSelected="1" topLeftCell="B148" zoomScale="55" zoomScaleNormal="55" workbookViewId="0">
      <selection activeCell="AJ193" sqref="AJ193"/>
    </sheetView>
  </sheetViews>
  <sheetFormatPr defaultRowHeight="15" x14ac:dyDescent="0.25"/>
  <cols>
    <col min="1" max="2" width="6.28515625" customWidth="1"/>
    <col min="3" max="3" width="6.85546875" customWidth="1"/>
    <col min="4" max="4" width="6" customWidth="1"/>
    <col min="5" max="5" width="5.7109375" customWidth="1"/>
    <col min="6" max="6" width="29.28515625" customWidth="1"/>
    <col min="7" max="7" width="17.7109375" customWidth="1"/>
    <col min="8" max="8" width="41.5703125" customWidth="1"/>
    <col min="9" max="9" width="28.7109375" customWidth="1"/>
    <col min="10" max="10" width="13.7109375" customWidth="1"/>
    <col min="11" max="11" width="11.5703125" hidden="1" customWidth="1"/>
    <col min="12" max="12" width="13.5703125" hidden="1" customWidth="1"/>
    <col min="13" max="13" width="12" hidden="1" customWidth="1"/>
    <col min="14" max="14" width="14.42578125" hidden="1" customWidth="1"/>
    <col min="15" max="18" width="14.42578125" customWidth="1"/>
    <col min="19" max="19" width="17.42578125" customWidth="1"/>
    <col min="20" max="20" width="12.140625" customWidth="1"/>
    <col min="21" max="21" width="11.42578125" customWidth="1"/>
    <col min="22" max="22" width="13.28515625" customWidth="1"/>
    <col min="23" max="23" width="11.28515625" customWidth="1"/>
    <col min="24" max="24" width="11" customWidth="1"/>
    <col min="25" max="25" width="11.5703125" customWidth="1"/>
    <col min="26" max="26" width="16.5703125" customWidth="1"/>
    <col min="27" max="27" width="20" customWidth="1"/>
    <col min="28" max="28" width="16" customWidth="1"/>
    <col min="29" max="29" width="28.28515625" customWidth="1"/>
  </cols>
  <sheetData>
    <row r="1" spans="1:32" ht="27.6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8"/>
      <c r="T1" s="18"/>
      <c r="U1" s="18"/>
      <c r="V1" s="18"/>
      <c r="W1" s="18"/>
      <c r="X1" s="18"/>
      <c r="Y1" s="18"/>
      <c r="Z1" s="18"/>
      <c r="AA1" s="674" t="s">
        <v>360</v>
      </c>
      <c r="AB1" s="674"/>
      <c r="AC1" s="674"/>
      <c r="AD1" s="674"/>
      <c r="AE1" s="674"/>
      <c r="AF1" s="674"/>
    </row>
    <row r="2" spans="1:32" ht="27.6" customHeight="1" x14ac:dyDescent="0.35">
      <c r="A2" s="544" t="s">
        <v>325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674"/>
      <c r="AB2" s="674"/>
      <c r="AC2" s="674"/>
      <c r="AD2" s="674"/>
      <c r="AE2" s="674"/>
      <c r="AF2" s="674"/>
    </row>
    <row r="3" spans="1:32" ht="27.6" customHeight="1" x14ac:dyDescent="0.25">
      <c r="A3" s="543" t="s">
        <v>0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543"/>
      <c r="Q3" s="543"/>
      <c r="R3" s="543"/>
      <c r="S3" s="543"/>
      <c r="T3" s="543"/>
      <c r="U3" s="543"/>
      <c r="V3" s="543"/>
      <c r="W3" s="543"/>
      <c r="X3" s="543"/>
      <c r="Y3" s="543"/>
      <c r="Z3" s="543"/>
      <c r="AA3" s="674"/>
      <c r="AB3" s="674"/>
      <c r="AC3" s="674"/>
      <c r="AD3" s="674"/>
      <c r="AE3" s="674"/>
      <c r="AF3" s="674"/>
    </row>
    <row r="4" spans="1:32" ht="29.45" customHeight="1" thickBot="1" x14ac:dyDescent="0.3">
      <c r="A4" s="542" t="s">
        <v>1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2"/>
      <c r="X4" s="542"/>
      <c r="Y4" s="542"/>
      <c r="Z4" s="542"/>
      <c r="AA4" s="675"/>
      <c r="AB4" s="675"/>
      <c r="AC4" s="675"/>
      <c r="AD4" s="675"/>
      <c r="AE4" s="675"/>
      <c r="AF4" s="675"/>
    </row>
    <row r="5" spans="1:32" ht="67.150000000000006" customHeight="1" x14ac:dyDescent="0.25">
      <c r="A5" s="474" t="s">
        <v>2</v>
      </c>
      <c r="B5" s="477" t="s">
        <v>3</v>
      </c>
      <c r="C5" s="477" t="s">
        <v>4</v>
      </c>
      <c r="D5" s="480" t="s">
        <v>5</v>
      </c>
      <c r="E5" s="480" t="s">
        <v>6</v>
      </c>
      <c r="F5" s="483" t="s">
        <v>7</v>
      </c>
      <c r="G5" s="483" t="s">
        <v>8</v>
      </c>
      <c r="H5" s="483" t="s">
        <v>9</v>
      </c>
      <c r="I5" s="483" t="s">
        <v>36</v>
      </c>
      <c r="J5" s="477" t="s">
        <v>10</v>
      </c>
      <c r="K5" s="497" t="s">
        <v>42</v>
      </c>
      <c r="L5" s="498"/>
      <c r="M5" s="498"/>
      <c r="N5" s="499"/>
      <c r="O5" s="616" t="s">
        <v>352</v>
      </c>
      <c r="P5" s="617"/>
      <c r="Q5" s="617"/>
      <c r="R5" s="618"/>
      <c r="S5" s="616" t="s">
        <v>326</v>
      </c>
      <c r="T5" s="617"/>
      <c r="U5" s="617"/>
      <c r="V5" s="618"/>
      <c r="W5" s="616" t="s">
        <v>327</v>
      </c>
      <c r="X5" s="617"/>
      <c r="Y5" s="617"/>
      <c r="Z5" s="618"/>
      <c r="AA5" s="477" t="s">
        <v>44</v>
      </c>
      <c r="AB5" s="477" t="s">
        <v>328</v>
      </c>
      <c r="AC5" s="497" t="s">
        <v>11</v>
      </c>
      <c r="AD5" s="498"/>
      <c r="AE5" s="498"/>
      <c r="AF5" s="510"/>
    </row>
    <row r="6" spans="1:32" ht="33.6" customHeight="1" x14ac:dyDescent="0.25">
      <c r="A6" s="475"/>
      <c r="B6" s="478"/>
      <c r="C6" s="478"/>
      <c r="D6" s="481"/>
      <c r="E6" s="481"/>
      <c r="F6" s="484"/>
      <c r="G6" s="484"/>
      <c r="H6" s="484"/>
      <c r="I6" s="484"/>
      <c r="J6" s="478"/>
      <c r="K6" s="492" t="s">
        <v>12</v>
      </c>
      <c r="L6" s="488" t="s">
        <v>13</v>
      </c>
      <c r="M6" s="491"/>
      <c r="N6" s="492" t="s">
        <v>14</v>
      </c>
      <c r="O6" s="619" t="s">
        <v>12</v>
      </c>
      <c r="P6" s="629" t="s">
        <v>13</v>
      </c>
      <c r="Q6" s="630"/>
      <c r="R6" s="631" t="s">
        <v>14</v>
      </c>
      <c r="S6" s="619" t="s">
        <v>12</v>
      </c>
      <c r="T6" s="629" t="s">
        <v>13</v>
      </c>
      <c r="U6" s="630"/>
      <c r="V6" s="631" t="s">
        <v>14</v>
      </c>
      <c r="W6" s="619" t="s">
        <v>12</v>
      </c>
      <c r="X6" s="629" t="s">
        <v>13</v>
      </c>
      <c r="Y6" s="630"/>
      <c r="Z6" s="633" t="s">
        <v>14</v>
      </c>
      <c r="AA6" s="478"/>
      <c r="AB6" s="478"/>
      <c r="AC6" s="486" t="s">
        <v>7</v>
      </c>
      <c r="AD6" s="488" t="s">
        <v>15</v>
      </c>
      <c r="AE6" s="489"/>
      <c r="AF6" s="490"/>
    </row>
    <row r="7" spans="1:32" ht="172.15" customHeight="1" x14ac:dyDescent="0.25">
      <c r="A7" s="476"/>
      <c r="B7" s="479"/>
      <c r="C7" s="479"/>
      <c r="D7" s="482"/>
      <c r="E7" s="482"/>
      <c r="F7" s="485"/>
      <c r="G7" s="485"/>
      <c r="H7" s="485"/>
      <c r="I7" s="485"/>
      <c r="J7" s="479"/>
      <c r="K7" s="479"/>
      <c r="L7" s="3" t="s">
        <v>12</v>
      </c>
      <c r="M7" s="3" t="s">
        <v>16</v>
      </c>
      <c r="N7" s="479"/>
      <c r="O7" s="620"/>
      <c r="P7" s="206" t="s">
        <v>12</v>
      </c>
      <c r="Q7" s="206" t="s">
        <v>16</v>
      </c>
      <c r="R7" s="632"/>
      <c r="S7" s="620"/>
      <c r="T7" s="206" t="s">
        <v>12</v>
      </c>
      <c r="U7" s="206" t="s">
        <v>16</v>
      </c>
      <c r="V7" s="632"/>
      <c r="W7" s="620"/>
      <c r="X7" s="206" t="s">
        <v>12</v>
      </c>
      <c r="Y7" s="206" t="s">
        <v>16</v>
      </c>
      <c r="Z7" s="634"/>
      <c r="AA7" s="479"/>
      <c r="AB7" s="479"/>
      <c r="AC7" s="487"/>
      <c r="AD7" s="3" t="s">
        <v>39</v>
      </c>
      <c r="AE7" s="3" t="s">
        <v>45</v>
      </c>
      <c r="AF7" s="4" t="s">
        <v>329</v>
      </c>
    </row>
    <row r="8" spans="1:32" ht="23.25" x14ac:dyDescent="0.3">
      <c r="A8" s="216">
        <v>5</v>
      </c>
      <c r="B8" s="199">
        <v>1</v>
      </c>
      <c r="C8" s="214"/>
      <c r="D8" s="215"/>
      <c r="E8" s="258"/>
      <c r="F8" s="621" t="s">
        <v>314</v>
      </c>
      <c r="G8" s="622"/>
      <c r="H8" s="622"/>
      <c r="I8" s="622"/>
      <c r="J8" s="256"/>
      <c r="K8" s="256"/>
      <c r="L8" s="256"/>
      <c r="M8" s="256"/>
      <c r="N8" s="256"/>
      <c r="O8" s="267"/>
      <c r="P8" s="267"/>
      <c r="Q8" s="267"/>
      <c r="R8" s="267"/>
      <c r="S8" s="256"/>
      <c r="T8" s="256"/>
      <c r="U8" s="256"/>
      <c r="V8" s="259"/>
      <c r="W8" s="256"/>
      <c r="X8" s="256"/>
      <c r="Y8" s="256"/>
      <c r="Z8" s="260"/>
      <c r="AA8" s="256"/>
      <c r="AB8" s="256"/>
      <c r="AC8" s="256"/>
      <c r="AD8" s="256"/>
      <c r="AE8" s="256"/>
      <c r="AF8" s="261"/>
    </row>
    <row r="9" spans="1:32" ht="23.25" x14ac:dyDescent="0.25">
      <c r="A9" s="5">
        <v>5</v>
      </c>
      <c r="B9" s="6">
        <v>1</v>
      </c>
      <c r="C9" s="6">
        <v>1</v>
      </c>
      <c r="D9" s="6" t="s">
        <v>17</v>
      </c>
      <c r="E9" s="6" t="s">
        <v>17</v>
      </c>
      <c r="F9" s="405" t="s">
        <v>46</v>
      </c>
      <c r="G9" s="406"/>
      <c r="H9" s="406"/>
      <c r="I9" s="406"/>
      <c r="J9" s="406"/>
      <c r="K9" s="406"/>
      <c r="L9" s="406"/>
      <c r="M9" s="406"/>
      <c r="N9" s="406"/>
      <c r="O9" s="406"/>
      <c r="P9" s="406"/>
      <c r="Q9" s="406"/>
      <c r="R9" s="406"/>
      <c r="S9" s="406"/>
      <c r="T9" s="406"/>
      <c r="U9" s="406"/>
      <c r="V9" s="406"/>
      <c r="W9" s="406"/>
      <c r="X9" s="406"/>
      <c r="Y9" s="406"/>
      <c r="Z9" s="406"/>
      <c r="AA9" s="406"/>
      <c r="AB9" s="406"/>
      <c r="AC9" s="406"/>
      <c r="AD9" s="406"/>
      <c r="AE9" s="406"/>
      <c r="AF9" s="625"/>
    </row>
    <row r="10" spans="1:32" ht="23.25" x14ac:dyDescent="0.25">
      <c r="A10" s="5">
        <v>5</v>
      </c>
      <c r="B10" s="6">
        <v>1</v>
      </c>
      <c r="C10" s="6">
        <v>1</v>
      </c>
      <c r="D10" s="7">
        <v>1</v>
      </c>
      <c r="E10" s="7" t="s">
        <v>17</v>
      </c>
      <c r="F10" s="365" t="s">
        <v>321</v>
      </c>
      <c r="G10" s="366"/>
      <c r="H10" s="366"/>
      <c r="I10" s="366"/>
      <c r="J10" s="366"/>
      <c r="K10" s="366"/>
      <c r="L10" s="366"/>
      <c r="M10" s="366"/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6"/>
      <c r="AA10" s="366"/>
      <c r="AB10" s="366"/>
      <c r="AC10" s="366"/>
      <c r="AD10" s="366"/>
      <c r="AE10" s="366"/>
      <c r="AF10" s="626"/>
    </row>
    <row r="11" spans="1:32" ht="22.9" customHeight="1" x14ac:dyDescent="0.25">
      <c r="A11" s="413">
        <v>5</v>
      </c>
      <c r="B11" s="416">
        <v>1</v>
      </c>
      <c r="C11" s="416">
        <v>1</v>
      </c>
      <c r="D11" s="448">
        <v>1</v>
      </c>
      <c r="E11" s="324">
        <v>1</v>
      </c>
      <c r="F11" s="623" t="s">
        <v>48</v>
      </c>
      <c r="G11" s="557" t="s">
        <v>49</v>
      </c>
      <c r="H11" s="602" t="s">
        <v>225</v>
      </c>
      <c r="I11" s="595" t="s">
        <v>169</v>
      </c>
      <c r="J11" s="253" t="s">
        <v>18</v>
      </c>
      <c r="K11" s="248">
        <v>0</v>
      </c>
      <c r="L11" s="248">
        <v>0</v>
      </c>
      <c r="M11" s="248">
        <v>0</v>
      </c>
      <c r="N11" s="248">
        <v>0</v>
      </c>
      <c r="O11" s="265">
        <v>264.7</v>
      </c>
      <c r="P11" s="265">
        <v>5.7</v>
      </c>
      <c r="Q11" s="265">
        <v>0</v>
      </c>
      <c r="R11" s="265">
        <v>259</v>
      </c>
      <c r="S11" s="248">
        <v>10.8</v>
      </c>
      <c r="T11" s="248">
        <v>0.5</v>
      </c>
      <c r="U11" s="248">
        <v>0</v>
      </c>
      <c r="V11" s="248">
        <v>10.3</v>
      </c>
      <c r="W11" s="250"/>
      <c r="X11" s="250"/>
      <c r="Y11" s="250"/>
      <c r="Z11" s="250"/>
      <c r="AA11" s="248">
        <v>0</v>
      </c>
      <c r="AB11" s="178">
        <v>0</v>
      </c>
      <c r="AC11" s="310" t="s">
        <v>358</v>
      </c>
      <c r="AD11" s="344">
        <v>100</v>
      </c>
      <c r="AE11" s="344">
        <v>0</v>
      </c>
      <c r="AF11" s="676">
        <v>0</v>
      </c>
    </row>
    <row r="12" spans="1:32" ht="38.450000000000003" customHeight="1" thickBot="1" x14ac:dyDescent="0.3">
      <c r="A12" s="414"/>
      <c r="B12" s="417"/>
      <c r="C12" s="417"/>
      <c r="D12" s="449"/>
      <c r="E12" s="370"/>
      <c r="F12" s="624"/>
      <c r="G12" s="627"/>
      <c r="H12" s="603"/>
      <c r="I12" s="596"/>
      <c r="J12" s="253" t="s">
        <v>19</v>
      </c>
      <c r="K12" s="248">
        <v>0</v>
      </c>
      <c r="L12" s="248">
        <v>0</v>
      </c>
      <c r="M12" s="248">
        <v>0</v>
      </c>
      <c r="N12" s="250">
        <v>0</v>
      </c>
      <c r="O12" s="266">
        <v>41.6</v>
      </c>
      <c r="P12" s="266">
        <v>1</v>
      </c>
      <c r="Q12" s="266">
        <v>0</v>
      </c>
      <c r="R12" s="266">
        <v>40.6</v>
      </c>
      <c r="S12" s="248">
        <v>16.100000000000001</v>
      </c>
      <c r="T12" s="248">
        <v>0</v>
      </c>
      <c r="U12" s="248">
        <v>0</v>
      </c>
      <c r="V12" s="250">
        <v>16.100000000000001</v>
      </c>
      <c r="W12" s="207"/>
      <c r="X12" s="250"/>
      <c r="Y12" s="250"/>
      <c r="Z12" s="207"/>
      <c r="AA12" s="250">
        <v>0</v>
      </c>
      <c r="AB12" s="178">
        <v>0</v>
      </c>
      <c r="AC12" s="311"/>
      <c r="AD12" s="346"/>
      <c r="AE12" s="346"/>
      <c r="AF12" s="677"/>
    </row>
    <row r="13" spans="1:32" ht="31.15" customHeight="1" thickBot="1" x14ac:dyDescent="0.3">
      <c r="A13" s="414"/>
      <c r="B13" s="417"/>
      <c r="C13" s="417"/>
      <c r="D13" s="449"/>
      <c r="E13" s="370"/>
      <c r="F13" s="624"/>
      <c r="G13" s="628"/>
      <c r="H13" s="605"/>
      <c r="I13" s="597"/>
      <c r="J13" s="11" t="s">
        <v>20</v>
      </c>
      <c r="K13" s="25">
        <v>0</v>
      </c>
      <c r="L13" s="25">
        <v>0</v>
      </c>
      <c r="M13" s="25">
        <v>0</v>
      </c>
      <c r="N13" s="25">
        <v>0</v>
      </c>
      <c r="O13" s="25">
        <f>SUM(O11:O12)</f>
        <v>306.3</v>
      </c>
      <c r="P13" s="25">
        <f t="shared" ref="P13:R13" si="0">SUM(P11:P12)</f>
        <v>6.7</v>
      </c>
      <c r="Q13" s="25">
        <f t="shared" si="0"/>
        <v>0</v>
      </c>
      <c r="R13" s="25">
        <f t="shared" si="0"/>
        <v>299.60000000000002</v>
      </c>
      <c r="S13" s="25">
        <f>SUM(S11:S12)</f>
        <v>26.900000000000002</v>
      </c>
      <c r="T13" s="25">
        <f t="shared" ref="T13:AB13" si="1">SUM(T11:T12)</f>
        <v>0.5</v>
      </c>
      <c r="U13" s="25">
        <f t="shared" si="1"/>
        <v>0</v>
      </c>
      <c r="V13" s="25">
        <f t="shared" si="1"/>
        <v>26.400000000000002</v>
      </c>
      <c r="W13" s="25"/>
      <c r="X13" s="25"/>
      <c r="Y13" s="25"/>
      <c r="Z13" s="25"/>
      <c r="AA13" s="25">
        <f t="shared" si="1"/>
        <v>0</v>
      </c>
      <c r="AB13" s="25">
        <f t="shared" si="1"/>
        <v>0</v>
      </c>
      <c r="AC13" s="579"/>
      <c r="AD13" s="580"/>
      <c r="AE13" s="580"/>
      <c r="AF13" s="581"/>
    </row>
    <row r="14" spans="1:32" ht="34.15" customHeight="1" thickBot="1" x14ac:dyDescent="0.3">
      <c r="A14" s="415"/>
      <c r="B14" s="418"/>
      <c r="C14" s="418"/>
      <c r="D14" s="450"/>
      <c r="E14" s="325"/>
      <c r="F14" s="624"/>
      <c r="G14" s="610" t="s">
        <v>21</v>
      </c>
      <c r="H14" s="611"/>
      <c r="I14" s="611"/>
      <c r="J14" s="286"/>
      <c r="K14" s="27">
        <f>SUM(K13)</f>
        <v>0</v>
      </c>
      <c r="L14" s="27">
        <f t="shared" ref="L14:N14" si="2">SUM(L13)</f>
        <v>0</v>
      </c>
      <c r="M14" s="27">
        <f t="shared" si="2"/>
        <v>0</v>
      </c>
      <c r="N14" s="27">
        <f t="shared" si="2"/>
        <v>0</v>
      </c>
      <c r="O14" s="27">
        <f t="shared" ref="O14:AB14" si="3">SUM(O13)</f>
        <v>306.3</v>
      </c>
      <c r="P14" s="27">
        <f t="shared" si="3"/>
        <v>6.7</v>
      </c>
      <c r="Q14" s="27">
        <f t="shared" si="3"/>
        <v>0</v>
      </c>
      <c r="R14" s="27">
        <f t="shared" si="3"/>
        <v>299.60000000000002</v>
      </c>
      <c r="S14" s="27">
        <f t="shared" si="3"/>
        <v>26.900000000000002</v>
      </c>
      <c r="T14" s="27">
        <f t="shared" si="3"/>
        <v>0.5</v>
      </c>
      <c r="U14" s="27">
        <f t="shared" si="3"/>
        <v>0</v>
      </c>
      <c r="V14" s="27">
        <f t="shared" si="3"/>
        <v>26.400000000000002</v>
      </c>
      <c r="W14" s="27"/>
      <c r="X14" s="27"/>
      <c r="Y14" s="27"/>
      <c r="Z14" s="27"/>
      <c r="AA14" s="27">
        <f t="shared" si="3"/>
        <v>0</v>
      </c>
      <c r="AB14" s="27">
        <f t="shared" si="3"/>
        <v>0</v>
      </c>
      <c r="AC14" s="321" t="s">
        <v>17</v>
      </c>
      <c r="AD14" s="322"/>
      <c r="AE14" s="322"/>
      <c r="AF14" s="323"/>
    </row>
    <row r="15" spans="1:32" ht="31.15" customHeight="1" x14ac:dyDescent="0.25">
      <c r="A15" s="5">
        <v>5</v>
      </c>
      <c r="B15" s="6">
        <v>1</v>
      </c>
      <c r="C15" s="6">
        <v>1</v>
      </c>
      <c r="D15" s="7">
        <v>1</v>
      </c>
      <c r="E15" s="393" t="s">
        <v>22</v>
      </c>
      <c r="F15" s="394"/>
      <c r="G15" s="394"/>
      <c r="H15" s="394"/>
      <c r="I15" s="394"/>
      <c r="J15" s="395"/>
      <c r="K15" s="29">
        <f t="shared" ref="K15:AB15" si="4">K14</f>
        <v>0</v>
      </c>
      <c r="L15" s="29">
        <f t="shared" si="4"/>
        <v>0</v>
      </c>
      <c r="M15" s="29">
        <f t="shared" si="4"/>
        <v>0</v>
      </c>
      <c r="N15" s="29">
        <f t="shared" si="4"/>
        <v>0</v>
      </c>
      <c r="O15" s="73">
        <f t="shared" ref="O15:R15" si="5">O14</f>
        <v>306.3</v>
      </c>
      <c r="P15" s="73">
        <f t="shared" si="5"/>
        <v>6.7</v>
      </c>
      <c r="Q15" s="73">
        <f t="shared" si="5"/>
        <v>0</v>
      </c>
      <c r="R15" s="73">
        <f t="shared" si="5"/>
        <v>299.60000000000002</v>
      </c>
      <c r="S15" s="73">
        <f t="shared" si="4"/>
        <v>26.900000000000002</v>
      </c>
      <c r="T15" s="73">
        <f t="shared" si="4"/>
        <v>0.5</v>
      </c>
      <c r="U15" s="73">
        <f t="shared" si="4"/>
        <v>0</v>
      </c>
      <c r="V15" s="73">
        <f t="shared" si="4"/>
        <v>26.400000000000002</v>
      </c>
      <c r="W15" s="73"/>
      <c r="X15" s="73"/>
      <c r="Y15" s="73"/>
      <c r="Z15" s="73"/>
      <c r="AA15" s="29">
        <f t="shared" si="4"/>
        <v>0</v>
      </c>
      <c r="AB15" s="29">
        <f t="shared" si="4"/>
        <v>0</v>
      </c>
      <c r="AC15" s="254"/>
      <c r="AD15" s="255"/>
      <c r="AE15" s="255"/>
      <c r="AF15" s="262"/>
    </row>
    <row r="16" spans="1:32" ht="23.25" x14ac:dyDescent="0.25">
      <c r="A16" s="5">
        <v>5</v>
      </c>
      <c r="B16" s="6">
        <v>1</v>
      </c>
      <c r="C16" s="6">
        <v>1</v>
      </c>
      <c r="D16" s="7">
        <v>2</v>
      </c>
      <c r="E16" s="7" t="s">
        <v>17</v>
      </c>
      <c r="F16" s="179" t="s">
        <v>322</v>
      </c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  <c r="AA16" s="180"/>
      <c r="AB16" s="180"/>
      <c r="AC16" s="180"/>
      <c r="AD16" s="264"/>
      <c r="AE16" s="180"/>
      <c r="AF16" s="263"/>
    </row>
    <row r="17" spans="1:32" ht="58.15" customHeight="1" x14ac:dyDescent="0.25">
      <c r="A17" s="306">
        <v>5</v>
      </c>
      <c r="B17" s="299">
        <v>1</v>
      </c>
      <c r="C17" s="299">
        <v>1</v>
      </c>
      <c r="D17" s="302">
        <v>2</v>
      </c>
      <c r="E17" s="290">
        <v>1</v>
      </c>
      <c r="F17" s="607" t="s">
        <v>226</v>
      </c>
      <c r="G17" s="557" t="s">
        <v>131</v>
      </c>
      <c r="H17" s="602" t="s">
        <v>227</v>
      </c>
      <c r="I17" s="595" t="s">
        <v>169</v>
      </c>
      <c r="J17" s="253" t="s">
        <v>18</v>
      </c>
      <c r="K17" s="248">
        <v>0</v>
      </c>
      <c r="L17" s="248">
        <v>0</v>
      </c>
      <c r="M17" s="248">
        <v>0</v>
      </c>
      <c r="N17" s="248">
        <v>0</v>
      </c>
      <c r="O17" s="268">
        <v>0</v>
      </c>
      <c r="P17" s="268">
        <v>0</v>
      </c>
      <c r="Q17" s="268">
        <v>0</v>
      </c>
      <c r="R17" s="268">
        <v>0</v>
      </c>
      <c r="S17" s="250">
        <v>0</v>
      </c>
      <c r="T17" s="250">
        <v>0</v>
      </c>
      <c r="U17" s="250">
        <v>0</v>
      </c>
      <c r="V17" s="250">
        <v>0</v>
      </c>
      <c r="W17" s="250"/>
      <c r="X17" s="250"/>
      <c r="Y17" s="250"/>
      <c r="Z17" s="250"/>
      <c r="AA17" s="250">
        <v>0</v>
      </c>
      <c r="AB17" s="250">
        <v>0</v>
      </c>
      <c r="AC17" s="680" t="s">
        <v>331</v>
      </c>
      <c r="AD17" s="679">
        <v>3</v>
      </c>
      <c r="AE17" s="679">
        <v>3</v>
      </c>
      <c r="AF17" s="679">
        <v>3</v>
      </c>
    </row>
    <row r="18" spans="1:32" ht="87.6" customHeight="1" thickBot="1" x14ac:dyDescent="0.3">
      <c r="A18" s="307"/>
      <c r="B18" s="300"/>
      <c r="C18" s="300"/>
      <c r="D18" s="303"/>
      <c r="E18" s="291"/>
      <c r="F18" s="608"/>
      <c r="G18" s="627"/>
      <c r="H18" s="603"/>
      <c r="I18" s="596"/>
      <c r="J18" s="253" t="s">
        <v>19</v>
      </c>
      <c r="K18" s="248">
        <v>0</v>
      </c>
      <c r="L18" s="248">
        <v>0</v>
      </c>
      <c r="M18" s="248">
        <v>0</v>
      </c>
      <c r="N18" s="250">
        <v>0</v>
      </c>
      <c r="O18" s="268">
        <v>135.80000000000001</v>
      </c>
      <c r="P18" s="268">
        <v>38.4</v>
      </c>
      <c r="Q18" s="268">
        <v>0</v>
      </c>
      <c r="R18" s="268">
        <v>97.4</v>
      </c>
      <c r="S18" s="250">
        <v>177</v>
      </c>
      <c r="T18" s="250">
        <v>30</v>
      </c>
      <c r="U18" s="250">
        <v>0</v>
      </c>
      <c r="V18" s="250">
        <v>147</v>
      </c>
      <c r="W18" s="207"/>
      <c r="X18" s="250"/>
      <c r="Y18" s="250"/>
      <c r="Z18" s="207"/>
      <c r="AA18" s="250">
        <v>120</v>
      </c>
      <c r="AB18" s="250">
        <v>120</v>
      </c>
      <c r="AC18" s="681"/>
      <c r="AD18" s="655"/>
      <c r="AE18" s="655"/>
      <c r="AF18" s="655"/>
    </row>
    <row r="19" spans="1:32" ht="29.45" customHeight="1" thickBot="1" x14ac:dyDescent="0.3">
      <c r="A19" s="307"/>
      <c r="B19" s="300"/>
      <c r="C19" s="300"/>
      <c r="D19" s="303"/>
      <c r="E19" s="291"/>
      <c r="F19" s="608"/>
      <c r="G19" s="635"/>
      <c r="H19" s="605"/>
      <c r="I19" s="636"/>
      <c r="J19" s="11" t="s">
        <v>20</v>
      </c>
      <c r="K19" s="25">
        <f>SUM(K17:K18)</f>
        <v>0</v>
      </c>
      <c r="L19" s="25">
        <f t="shared" ref="L19:AB19" si="6">SUM(L17:L18)</f>
        <v>0</v>
      </c>
      <c r="M19" s="25">
        <f t="shared" si="6"/>
        <v>0</v>
      </c>
      <c r="N19" s="25">
        <f t="shared" si="6"/>
        <v>0</v>
      </c>
      <c r="O19" s="25">
        <f t="shared" si="6"/>
        <v>135.80000000000001</v>
      </c>
      <c r="P19" s="25">
        <f t="shared" si="6"/>
        <v>38.4</v>
      </c>
      <c r="Q19" s="25">
        <f t="shared" si="6"/>
        <v>0</v>
      </c>
      <c r="R19" s="25">
        <f t="shared" si="6"/>
        <v>97.4</v>
      </c>
      <c r="S19" s="25">
        <f t="shared" si="6"/>
        <v>177</v>
      </c>
      <c r="T19" s="25">
        <f t="shared" si="6"/>
        <v>30</v>
      </c>
      <c r="U19" s="25">
        <f t="shared" si="6"/>
        <v>0</v>
      </c>
      <c r="V19" s="25">
        <f t="shared" si="6"/>
        <v>147</v>
      </c>
      <c r="W19" s="25"/>
      <c r="X19" s="25"/>
      <c r="Y19" s="25"/>
      <c r="Z19" s="25"/>
      <c r="AA19" s="25">
        <f t="shared" si="6"/>
        <v>120</v>
      </c>
      <c r="AB19" s="25">
        <f t="shared" si="6"/>
        <v>120</v>
      </c>
      <c r="AC19" s="579"/>
      <c r="AD19" s="580"/>
      <c r="AE19" s="580"/>
      <c r="AF19" s="581"/>
    </row>
    <row r="20" spans="1:32" ht="36.6" customHeight="1" x14ac:dyDescent="0.25">
      <c r="A20" s="307"/>
      <c r="B20" s="300"/>
      <c r="C20" s="300"/>
      <c r="D20" s="303"/>
      <c r="E20" s="291"/>
      <c r="F20" s="608"/>
      <c r="G20" s="638" t="s">
        <v>132</v>
      </c>
      <c r="H20" s="639" t="s">
        <v>287</v>
      </c>
      <c r="I20" s="595" t="s">
        <v>330</v>
      </c>
      <c r="J20" s="208" t="s">
        <v>18</v>
      </c>
      <c r="K20" s="250">
        <v>0</v>
      </c>
      <c r="L20" s="250">
        <v>0</v>
      </c>
      <c r="M20" s="250">
        <v>0</v>
      </c>
      <c r="N20" s="250">
        <v>0</v>
      </c>
      <c r="O20" s="268">
        <v>0</v>
      </c>
      <c r="P20" s="268">
        <v>0</v>
      </c>
      <c r="Q20" s="268">
        <v>0</v>
      </c>
      <c r="R20" s="268">
        <v>0</v>
      </c>
      <c r="S20" s="250">
        <v>0</v>
      </c>
      <c r="T20" s="250">
        <v>0</v>
      </c>
      <c r="U20" s="250">
        <v>0</v>
      </c>
      <c r="V20" s="250">
        <v>0</v>
      </c>
      <c r="W20" s="250"/>
      <c r="X20" s="250"/>
      <c r="Y20" s="250"/>
      <c r="Z20" s="250"/>
      <c r="AA20" s="250">
        <v>0</v>
      </c>
      <c r="AB20" s="250">
        <v>0</v>
      </c>
      <c r="AC20" s="606" t="s">
        <v>291</v>
      </c>
      <c r="AD20" s="552">
        <v>0</v>
      </c>
      <c r="AE20" s="552">
        <v>1</v>
      </c>
      <c r="AF20" s="678">
        <v>0</v>
      </c>
    </row>
    <row r="21" spans="1:32" ht="36.6" customHeight="1" thickBot="1" x14ac:dyDescent="0.3">
      <c r="A21" s="307"/>
      <c r="B21" s="300"/>
      <c r="C21" s="300"/>
      <c r="D21" s="303"/>
      <c r="E21" s="291"/>
      <c r="F21" s="608"/>
      <c r="G21" s="627"/>
      <c r="H21" s="603"/>
      <c r="I21" s="596"/>
      <c r="J21" s="208" t="s">
        <v>19</v>
      </c>
      <c r="K21" s="250">
        <v>0</v>
      </c>
      <c r="L21" s="250">
        <v>0</v>
      </c>
      <c r="M21" s="250">
        <v>0</v>
      </c>
      <c r="N21" s="250">
        <v>0</v>
      </c>
      <c r="O21" s="268">
        <v>0</v>
      </c>
      <c r="P21" s="268">
        <v>0</v>
      </c>
      <c r="Q21" s="268">
        <v>0</v>
      </c>
      <c r="R21" s="268">
        <v>0</v>
      </c>
      <c r="S21" s="250">
        <v>0</v>
      </c>
      <c r="T21" s="250">
        <v>0</v>
      </c>
      <c r="U21" s="250">
        <v>0</v>
      </c>
      <c r="V21" s="250">
        <v>0</v>
      </c>
      <c r="W21" s="207"/>
      <c r="X21" s="250"/>
      <c r="Y21" s="250"/>
      <c r="Z21" s="207"/>
      <c r="AA21" s="250">
        <v>50</v>
      </c>
      <c r="AB21" s="250">
        <v>0</v>
      </c>
      <c r="AC21" s="311"/>
      <c r="AD21" s="346"/>
      <c r="AE21" s="346"/>
      <c r="AF21" s="677"/>
    </row>
    <row r="22" spans="1:32" ht="36.6" customHeight="1" thickBot="1" x14ac:dyDescent="0.3">
      <c r="A22" s="307"/>
      <c r="B22" s="300"/>
      <c r="C22" s="300"/>
      <c r="D22" s="303"/>
      <c r="E22" s="291"/>
      <c r="F22" s="608"/>
      <c r="G22" s="628"/>
      <c r="H22" s="604"/>
      <c r="I22" s="636"/>
      <c r="J22" s="11" t="s">
        <v>20</v>
      </c>
      <c r="K22" s="25">
        <f>SUM(K20:K21)</f>
        <v>0</v>
      </c>
      <c r="L22" s="25">
        <f t="shared" ref="L22:AB22" si="7">SUM(L20:L21)</f>
        <v>0</v>
      </c>
      <c r="M22" s="25">
        <f t="shared" si="7"/>
        <v>0</v>
      </c>
      <c r="N22" s="25">
        <f t="shared" si="7"/>
        <v>0</v>
      </c>
      <c r="O22" s="25">
        <f t="shared" ref="O22:R22" si="8">SUM(O20:O21)</f>
        <v>0</v>
      </c>
      <c r="P22" s="25">
        <f t="shared" si="8"/>
        <v>0</v>
      </c>
      <c r="Q22" s="25">
        <f t="shared" si="8"/>
        <v>0</v>
      </c>
      <c r="R22" s="25">
        <f t="shared" si="8"/>
        <v>0</v>
      </c>
      <c r="S22" s="25">
        <f t="shared" si="7"/>
        <v>0</v>
      </c>
      <c r="T22" s="25">
        <f t="shared" si="7"/>
        <v>0</v>
      </c>
      <c r="U22" s="25">
        <f t="shared" si="7"/>
        <v>0</v>
      </c>
      <c r="V22" s="25">
        <f t="shared" si="7"/>
        <v>0</v>
      </c>
      <c r="W22" s="25"/>
      <c r="X22" s="25"/>
      <c r="Y22" s="25"/>
      <c r="Z22" s="25"/>
      <c r="AA22" s="25">
        <f t="shared" si="7"/>
        <v>50</v>
      </c>
      <c r="AB22" s="25">
        <f t="shared" si="7"/>
        <v>0</v>
      </c>
      <c r="AC22" s="579"/>
      <c r="AD22" s="580"/>
      <c r="AE22" s="580"/>
      <c r="AF22" s="581"/>
    </row>
    <row r="23" spans="1:32" ht="34.9" customHeight="1" x14ac:dyDescent="0.25">
      <c r="A23" s="307"/>
      <c r="B23" s="300"/>
      <c r="C23" s="300"/>
      <c r="D23" s="303"/>
      <c r="E23" s="291"/>
      <c r="F23" s="608"/>
      <c r="G23" s="557" t="s">
        <v>130</v>
      </c>
      <c r="H23" s="602" t="s">
        <v>173</v>
      </c>
      <c r="I23" s="595" t="s">
        <v>330</v>
      </c>
      <c r="J23" s="208" t="s">
        <v>294</v>
      </c>
      <c r="K23" s="250">
        <v>0</v>
      </c>
      <c r="L23" s="250">
        <v>0</v>
      </c>
      <c r="M23" s="250">
        <v>0</v>
      </c>
      <c r="N23" s="250">
        <v>0</v>
      </c>
      <c r="O23" s="268">
        <v>0</v>
      </c>
      <c r="P23" s="268">
        <v>0</v>
      </c>
      <c r="Q23" s="268">
        <v>0</v>
      </c>
      <c r="R23" s="268">
        <v>0</v>
      </c>
      <c r="S23" s="250">
        <v>15</v>
      </c>
      <c r="T23" s="250">
        <v>15</v>
      </c>
      <c r="U23" s="250">
        <v>0</v>
      </c>
      <c r="V23" s="250">
        <v>0</v>
      </c>
      <c r="W23" s="250"/>
      <c r="X23" s="250"/>
      <c r="Y23" s="250"/>
      <c r="Z23" s="250"/>
      <c r="AA23" s="250">
        <v>0</v>
      </c>
      <c r="AB23" s="250">
        <v>0</v>
      </c>
      <c r="AC23" s="606" t="s">
        <v>312</v>
      </c>
      <c r="AD23" s="552">
        <v>20</v>
      </c>
      <c r="AE23" s="552">
        <v>20</v>
      </c>
      <c r="AF23" s="678">
        <v>20</v>
      </c>
    </row>
    <row r="24" spans="1:32" ht="36.6" customHeight="1" thickBot="1" x14ac:dyDescent="0.3">
      <c r="A24" s="307"/>
      <c r="B24" s="300"/>
      <c r="C24" s="300"/>
      <c r="D24" s="303"/>
      <c r="E24" s="291"/>
      <c r="F24" s="608"/>
      <c r="G24" s="627"/>
      <c r="H24" s="603"/>
      <c r="I24" s="596"/>
      <c r="J24" s="208" t="s">
        <v>19</v>
      </c>
      <c r="K24" s="250">
        <v>0</v>
      </c>
      <c r="L24" s="250">
        <v>0</v>
      </c>
      <c r="M24" s="250">
        <v>0</v>
      </c>
      <c r="N24" s="250">
        <v>0</v>
      </c>
      <c r="O24" s="268">
        <v>115.8</v>
      </c>
      <c r="P24" s="268">
        <v>63.8</v>
      </c>
      <c r="Q24" s="268">
        <v>0</v>
      </c>
      <c r="R24" s="268">
        <v>52</v>
      </c>
      <c r="S24" s="250">
        <v>208.2</v>
      </c>
      <c r="T24" s="250">
        <v>50.2</v>
      </c>
      <c r="U24" s="250">
        <v>0</v>
      </c>
      <c r="V24" s="250">
        <v>158</v>
      </c>
      <c r="W24" s="207"/>
      <c r="X24" s="250"/>
      <c r="Y24" s="250"/>
      <c r="Z24" s="207"/>
      <c r="AA24" s="250">
        <v>100</v>
      </c>
      <c r="AB24" s="250">
        <v>100</v>
      </c>
      <c r="AC24" s="311"/>
      <c r="AD24" s="346"/>
      <c r="AE24" s="346"/>
      <c r="AF24" s="677"/>
    </row>
    <row r="25" spans="1:32" ht="36.6" customHeight="1" thickBot="1" x14ac:dyDescent="0.3">
      <c r="A25" s="307"/>
      <c r="B25" s="300"/>
      <c r="C25" s="300"/>
      <c r="D25" s="303"/>
      <c r="E25" s="291"/>
      <c r="F25" s="608"/>
      <c r="G25" s="635"/>
      <c r="H25" s="605"/>
      <c r="I25" s="636"/>
      <c r="J25" s="11" t="s">
        <v>20</v>
      </c>
      <c r="K25" s="25">
        <f>SUM(K23:K24)</f>
        <v>0</v>
      </c>
      <c r="L25" s="25">
        <f t="shared" ref="L25:AB25" si="9">SUM(L23:L24)</f>
        <v>0</v>
      </c>
      <c r="M25" s="25">
        <f t="shared" si="9"/>
        <v>0</v>
      </c>
      <c r="N25" s="25">
        <f t="shared" si="9"/>
        <v>0</v>
      </c>
      <c r="O25" s="25">
        <f t="shared" ref="O25:R25" si="10">SUM(O23:O24)</f>
        <v>115.8</v>
      </c>
      <c r="P25" s="25">
        <f t="shared" si="10"/>
        <v>63.8</v>
      </c>
      <c r="Q25" s="25">
        <f t="shared" si="10"/>
        <v>0</v>
      </c>
      <c r="R25" s="25">
        <f t="shared" si="10"/>
        <v>52</v>
      </c>
      <c r="S25" s="25">
        <f t="shared" si="9"/>
        <v>223.2</v>
      </c>
      <c r="T25" s="25">
        <f t="shared" si="9"/>
        <v>65.2</v>
      </c>
      <c r="U25" s="25">
        <f t="shared" si="9"/>
        <v>0</v>
      </c>
      <c r="V25" s="25">
        <f t="shared" si="9"/>
        <v>158</v>
      </c>
      <c r="W25" s="25"/>
      <c r="X25" s="25"/>
      <c r="Y25" s="25"/>
      <c r="Z25" s="25"/>
      <c r="AA25" s="25">
        <f t="shared" si="9"/>
        <v>100</v>
      </c>
      <c r="AB25" s="25">
        <f t="shared" si="9"/>
        <v>100</v>
      </c>
      <c r="AC25" s="579"/>
      <c r="AD25" s="580"/>
      <c r="AE25" s="580"/>
      <c r="AF25" s="581"/>
    </row>
    <row r="26" spans="1:32" ht="36.6" customHeight="1" thickBot="1" x14ac:dyDescent="0.3">
      <c r="A26" s="308"/>
      <c r="B26" s="301"/>
      <c r="C26" s="301"/>
      <c r="D26" s="304"/>
      <c r="E26" s="305"/>
      <c r="F26" s="640"/>
      <c r="G26" s="284" t="s">
        <v>21</v>
      </c>
      <c r="H26" s="285"/>
      <c r="I26" s="285"/>
      <c r="J26" s="377"/>
      <c r="K26" s="27">
        <f>SUM(K25+K19)</f>
        <v>0</v>
      </c>
      <c r="L26" s="27">
        <f t="shared" ref="L26:N26" si="11">SUM(L25+L19)</f>
        <v>0</v>
      </c>
      <c r="M26" s="27">
        <f t="shared" si="11"/>
        <v>0</v>
      </c>
      <c r="N26" s="27">
        <f t="shared" si="11"/>
        <v>0</v>
      </c>
      <c r="O26" s="27">
        <f>SUM(O25+O19+O22)</f>
        <v>251.60000000000002</v>
      </c>
      <c r="P26" s="27">
        <f t="shared" ref="P26:R26" si="12">SUM(P25+P19+P22)</f>
        <v>102.19999999999999</v>
      </c>
      <c r="Q26" s="27">
        <f t="shared" si="12"/>
        <v>0</v>
      </c>
      <c r="R26" s="27">
        <f t="shared" si="12"/>
        <v>149.4</v>
      </c>
      <c r="S26" s="27">
        <f>SUM(S25+S19+S22)</f>
        <v>400.2</v>
      </c>
      <c r="T26" s="27">
        <f t="shared" ref="T26:AB26" si="13">SUM(T25+T19+T22)</f>
        <v>95.2</v>
      </c>
      <c r="U26" s="27">
        <f t="shared" si="13"/>
        <v>0</v>
      </c>
      <c r="V26" s="27">
        <f t="shared" si="13"/>
        <v>305</v>
      </c>
      <c r="W26" s="27"/>
      <c r="X26" s="27"/>
      <c r="Y26" s="27"/>
      <c r="Z26" s="27"/>
      <c r="AA26" s="27">
        <f t="shared" si="13"/>
        <v>270</v>
      </c>
      <c r="AB26" s="27">
        <f t="shared" si="13"/>
        <v>220</v>
      </c>
      <c r="AC26" s="321" t="s">
        <v>17</v>
      </c>
      <c r="AD26" s="322"/>
      <c r="AE26" s="322"/>
      <c r="AF26" s="323"/>
    </row>
    <row r="27" spans="1:32" ht="36.6" customHeight="1" x14ac:dyDescent="0.25">
      <c r="A27" s="306">
        <v>5</v>
      </c>
      <c r="B27" s="299">
        <v>1</v>
      </c>
      <c r="C27" s="299">
        <v>1</v>
      </c>
      <c r="D27" s="302">
        <v>2</v>
      </c>
      <c r="E27" s="290">
        <v>2</v>
      </c>
      <c r="F27" s="623" t="s">
        <v>228</v>
      </c>
      <c r="G27" s="637" t="s">
        <v>229</v>
      </c>
      <c r="H27" s="637" t="s">
        <v>231</v>
      </c>
      <c r="I27" s="637" t="s">
        <v>169</v>
      </c>
      <c r="J27" s="209" t="s">
        <v>233</v>
      </c>
      <c r="K27" s="198">
        <v>0</v>
      </c>
      <c r="L27" s="198">
        <v>0</v>
      </c>
      <c r="M27" s="198">
        <v>0</v>
      </c>
      <c r="N27" s="198">
        <v>0</v>
      </c>
      <c r="O27" s="268">
        <v>0</v>
      </c>
      <c r="P27" s="268">
        <v>0</v>
      </c>
      <c r="Q27" s="268">
        <v>0</v>
      </c>
      <c r="R27" s="268">
        <v>0</v>
      </c>
      <c r="S27" s="198">
        <v>100</v>
      </c>
      <c r="T27" s="198">
        <v>0</v>
      </c>
      <c r="U27" s="198">
        <v>0</v>
      </c>
      <c r="V27" s="198">
        <v>100</v>
      </c>
      <c r="W27" s="198"/>
      <c r="X27" s="198"/>
      <c r="Y27" s="198"/>
      <c r="Z27" s="198"/>
      <c r="AA27" s="198">
        <v>800</v>
      </c>
      <c r="AB27" s="198">
        <v>0</v>
      </c>
      <c r="AC27" s="656" t="s">
        <v>307</v>
      </c>
      <c r="AD27" s="654">
        <v>15</v>
      </c>
      <c r="AE27" s="654">
        <v>100</v>
      </c>
      <c r="AF27" s="654">
        <v>0</v>
      </c>
    </row>
    <row r="28" spans="1:32" ht="36.6" customHeight="1" thickBot="1" x14ac:dyDescent="0.3">
      <c r="A28" s="307"/>
      <c r="B28" s="300"/>
      <c r="C28" s="300"/>
      <c r="D28" s="303"/>
      <c r="E28" s="291"/>
      <c r="F28" s="624"/>
      <c r="G28" s="637"/>
      <c r="H28" s="637"/>
      <c r="I28" s="637"/>
      <c r="J28" s="209" t="s">
        <v>19</v>
      </c>
      <c r="K28" s="198">
        <v>0</v>
      </c>
      <c r="L28" s="198">
        <v>0</v>
      </c>
      <c r="M28" s="198">
        <v>0</v>
      </c>
      <c r="N28" s="198">
        <v>0</v>
      </c>
      <c r="O28" s="268">
        <v>0</v>
      </c>
      <c r="P28" s="268">
        <v>0</v>
      </c>
      <c r="Q28" s="268">
        <v>0</v>
      </c>
      <c r="R28" s="268">
        <v>0</v>
      </c>
      <c r="S28" s="198">
        <v>0</v>
      </c>
      <c r="T28" s="198">
        <v>0</v>
      </c>
      <c r="U28" s="198">
        <v>0</v>
      </c>
      <c r="V28" s="198">
        <v>0</v>
      </c>
      <c r="W28" s="207"/>
      <c r="X28" s="198"/>
      <c r="Y28" s="198"/>
      <c r="Z28" s="207"/>
      <c r="AA28" s="198">
        <v>0</v>
      </c>
      <c r="AB28" s="198">
        <v>0</v>
      </c>
      <c r="AC28" s="657"/>
      <c r="AD28" s="655"/>
      <c r="AE28" s="655"/>
      <c r="AF28" s="655"/>
    </row>
    <row r="29" spans="1:32" ht="36.6" customHeight="1" thickBot="1" x14ac:dyDescent="0.3">
      <c r="A29" s="307"/>
      <c r="B29" s="300"/>
      <c r="C29" s="300"/>
      <c r="D29" s="303"/>
      <c r="E29" s="291"/>
      <c r="F29" s="624"/>
      <c r="G29" s="637"/>
      <c r="H29" s="637"/>
      <c r="I29" s="637"/>
      <c r="J29" s="162" t="s">
        <v>20</v>
      </c>
      <c r="K29" s="25">
        <f>SUM(K27:K28)</f>
        <v>0</v>
      </c>
      <c r="L29" s="25">
        <f t="shared" ref="L29:AB29" si="14">SUM(L27:L28)</f>
        <v>0</v>
      </c>
      <c r="M29" s="25">
        <f t="shared" si="14"/>
        <v>0</v>
      </c>
      <c r="N29" s="25">
        <f t="shared" si="14"/>
        <v>0</v>
      </c>
      <c r="O29" s="25">
        <f t="shared" ref="O29:R29" si="15">SUM(O27:O28)</f>
        <v>0</v>
      </c>
      <c r="P29" s="25">
        <f t="shared" si="15"/>
        <v>0</v>
      </c>
      <c r="Q29" s="25">
        <f t="shared" si="15"/>
        <v>0</v>
      </c>
      <c r="R29" s="25">
        <f t="shared" si="15"/>
        <v>0</v>
      </c>
      <c r="S29" s="25">
        <f t="shared" si="14"/>
        <v>100</v>
      </c>
      <c r="T29" s="25">
        <f t="shared" si="14"/>
        <v>0</v>
      </c>
      <c r="U29" s="25">
        <f t="shared" si="14"/>
        <v>0</v>
      </c>
      <c r="V29" s="25">
        <f t="shared" si="14"/>
        <v>100</v>
      </c>
      <c r="W29" s="25"/>
      <c r="X29" s="25"/>
      <c r="Y29" s="25"/>
      <c r="Z29" s="25"/>
      <c r="AA29" s="25">
        <f t="shared" si="14"/>
        <v>800</v>
      </c>
      <c r="AB29" s="25">
        <f t="shared" si="14"/>
        <v>0</v>
      </c>
      <c r="AC29" s="579"/>
      <c r="AD29" s="580"/>
      <c r="AE29" s="580"/>
      <c r="AF29" s="581"/>
    </row>
    <row r="30" spans="1:32" ht="36.6" customHeight="1" x14ac:dyDescent="0.25">
      <c r="A30" s="307"/>
      <c r="B30" s="300"/>
      <c r="C30" s="300"/>
      <c r="D30" s="303"/>
      <c r="E30" s="291"/>
      <c r="F30" s="624"/>
      <c r="G30" s="637" t="s">
        <v>230</v>
      </c>
      <c r="H30" s="637" t="s">
        <v>292</v>
      </c>
      <c r="I30" s="637" t="s">
        <v>330</v>
      </c>
      <c r="J30" s="165" t="s">
        <v>18</v>
      </c>
      <c r="K30" s="163">
        <v>0</v>
      </c>
      <c r="L30" s="163">
        <v>0</v>
      </c>
      <c r="M30" s="163">
        <v>0</v>
      </c>
      <c r="N30" s="163">
        <v>0</v>
      </c>
      <c r="O30" s="268">
        <v>0</v>
      </c>
      <c r="P30" s="268">
        <v>0</v>
      </c>
      <c r="Q30" s="268">
        <v>0</v>
      </c>
      <c r="R30" s="268">
        <v>0</v>
      </c>
      <c r="S30" s="198">
        <v>0</v>
      </c>
      <c r="T30" s="198">
        <v>0</v>
      </c>
      <c r="U30" s="198">
        <v>0</v>
      </c>
      <c r="V30" s="198">
        <v>0</v>
      </c>
      <c r="W30" s="198"/>
      <c r="X30" s="198"/>
      <c r="Y30" s="198"/>
      <c r="Z30" s="198"/>
      <c r="AA30" s="198">
        <v>0</v>
      </c>
      <c r="AB30" s="198">
        <v>0</v>
      </c>
      <c r="AC30" s="656" t="s">
        <v>293</v>
      </c>
      <c r="AD30" s="654">
        <v>0</v>
      </c>
      <c r="AE30" s="654">
        <v>2</v>
      </c>
      <c r="AF30" s="654">
        <v>0</v>
      </c>
    </row>
    <row r="31" spans="1:32" ht="36.6" customHeight="1" thickBot="1" x14ac:dyDescent="0.3">
      <c r="A31" s="307"/>
      <c r="B31" s="300"/>
      <c r="C31" s="300"/>
      <c r="D31" s="303"/>
      <c r="E31" s="291"/>
      <c r="F31" s="624"/>
      <c r="G31" s="637"/>
      <c r="H31" s="637"/>
      <c r="I31" s="637"/>
      <c r="J31" s="165" t="s">
        <v>19</v>
      </c>
      <c r="K31" s="163">
        <v>0</v>
      </c>
      <c r="L31" s="163">
        <v>0</v>
      </c>
      <c r="M31" s="163">
        <v>0</v>
      </c>
      <c r="N31" s="164">
        <v>0</v>
      </c>
      <c r="O31" s="268">
        <v>0</v>
      </c>
      <c r="P31" s="268">
        <v>0</v>
      </c>
      <c r="Q31" s="268">
        <v>0</v>
      </c>
      <c r="R31" s="268">
        <v>0</v>
      </c>
      <c r="S31" s="198">
        <v>0</v>
      </c>
      <c r="T31" s="198">
        <v>0</v>
      </c>
      <c r="U31" s="198">
        <v>0</v>
      </c>
      <c r="V31" s="198">
        <v>0</v>
      </c>
      <c r="W31" s="207"/>
      <c r="X31" s="198"/>
      <c r="Y31" s="198"/>
      <c r="Z31" s="207"/>
      <c r="AA31" s="198">
        <v>30</v>
      </c>
      <c r="AB31" s="198">
        <v>0</v>
      </c>
      <c r="AC31" s="657"/>
      <c r="AD31" s="655"/>
      <c r="AE31" s="655"/>
      <c r="AF31" s="655"/>
    </row>
    <row r="32" spans="1:32" ht="36.6" customHeight="1" thickBot="1" x14ac:dyDescent="0.3">
      <c r="A32" s="307"/>
      <c r="B32" s="300"/>
      <c r="C32" s="300"/>
      <c r="D32" s="303"/>
      <c r="E32" s="291"/>
      <c r="F32" s="624"/>
      <c r="G32" s="637"/>
      <c r="H32" s="637"/>
      <c r="I32" s="637"/>
      <c r="J32" s="162" t="s">
        <v>20</v>
      </c>
      <c r="K32" s="25">
        <f>SUM(K30:K31)</f>
        <v>0</v>
      </c>
      <c r="L32" s="25">
        <f t="shared" ref="L32:AB32" si="16">SUM(L30:L31)</f>
        <v>0</v>
      </c>
      <c r="M32" s="25">
        <f t="shared" si="16"/>
        <v>0</v>
      </c>
      <c r="N32" s="25">
        <f t="shared" si="16"/>
        <v>0</v>
      </c>
      <c r="O32" s="25">
        <f t="shared" ref="O32:R32" si="17">SUM(O30:O31)</f>
        <v>0</v>
      </c>
      <c r="P32" s="25">
        <f t="shared" si="17"/>
        <v>0</v>
      </c>
      <c r="Q32" s="25">
        <f t="shared" si="17"/>
        <v>0</v>
      </c>
      <c r="R32" s="25">
        <f t="shared" si="17"/>
        <v>0</v>
      </c>
      <c r="S32" s="25">
        <f t="shared" si="16"/>
        <v>0</v>
      </c>
      <c r="T32" s="25">
        <f t="shared" si="16"/>
        <v>0</v>
      </c>
      <c r="U32" s="25">
        <f t="shared" si="16"/>
        <v>0</v>
      </c>
      <c r="V32" s="25">
        <f t="shared" si="16"/>
        <v>0</v>
      </c>
      <c r="W32" s="25"/>
      <c r="X32" s="25"/>
      <c r="Y32" s="25"/>
      <c r="Z32" s="25"/>
      <c r="AA32" s="25">
        <f t="shared" si="16"/>
        <v>30</v>
      </c>
      <c r="AB32" s="25">
        <f t="shared" si="16"/>
        <v>0</v>
      </c>
      <c r="AC32" s="579"/>
      <c r="AD32" s="580"/>
      <c r="AE32" s="580"/>
      <c r="AF32" s="581"/>
    </row>
    <row r="33" spans="1:32" ht="36.6" customHeight="1" thickBot="1" x14ac:dyDescent="0.3">
      <c r="A33" s="308"/>
      <c r="B33" s="301"/>
      <c r="C33" s="301"/>
      <c r="D33" s="304"/>
      <c r="E33" s="305"/>
      <c r="F33" s="609"/>
      <c r="G33" s="284" t="s">
        <v>21</v>
      </c>
      <c r="H33" s="285"/>
      <c r="I33" s="285"/>
      <c r="J33" s="377"/>
      <c r="K33" s="27">
        <f t="shared" ref="K33:AA33" si="18">SUM(K32+K29)</f>
        <v>0</v>
      </c>
      <c r="L33" s="27">
        <f t="shared" si="18"/>
        <v>0</v>
      </c>
      <c r="M33" s="27">
        <f t="shared" si="18"/>
        <v>0</v>
      </c>
      <c r="N33" s="27">
        <f t="shared" si="18"/>
        <v>0</v>
      </c>
      <c r="O33" s="27">
        <f t="shared" ref="O33:R33" si="19">SUM(O32+O29)</f>
        <v>0</v>
      </c>
      <c r="P33" s="27">
        <f t="shared" si="19"/>
        <v>0</v>
      </c>
      <c r="Q33" s="27">
        <f t="shared" si="19"/>
        <v>0</v>
      </c>
      <c r="R33" s="27">
        <f t="shared" si="19"/>
        <v>0</v>
      </c>
      <c r="S33" s="27">
        <f t="shared" si="18"/>
        <v>100</v>
      </c>
      <c r="T33" s="27">
        <f t="shared" si="18"/>
        <v>0</v>
      </c>
      <c r="U33" s="27">
        <f t="shared" si="18"/>
        <v>0</v>
      </c>
      <c r="V33" s="27">
        <f t="shared" si="18"/>
        <v>100</v>
      </c>
      <c r="W33" s="27"/>
      <c r="X33" s="27"/>
      <c r="Y33" s="27"/>
      <c r="Z33" s="27"/>
      <c r="AA33" s="27">
        <f t="shared" si="18"/>
        <v>830</v>
      </c>
      <c r="AB33" s="27">
        <f>SUM(AB32+AB29)</f>
        <v>0</v>
      </c>
      <c r="AC33" s="321" t="s">
        <v>17</v>
      </c>
      <c r="AD33" s="322"/>
      <c r="AE33" s="322"/>
      <c r="AF33" s="323"/>
    </row>
    <row r="34" spans="1:32" ht="36.6" customHeight="1" x14ac:dyDescent="0.25">
      <c r="A34" s="306">
        <v>5</v>
      </c>
      <c r="B34" s="299">
        <v>1</v>
      </c>
      <c r="C34" s="299">
        <v>1</v>
      </c>
      <c r="D34" s="302">
        <v>2</v>
      </c>
      <c r="E34" s="290">
        <v>3</v>
      </c>
      <c r="F34" s="607" t="s">
        <v>232</v>
      </c>
      <c r="G34" s="641" t="s">
        <v>313</v>
      </c>
      <c r="H34" s="602" t="s">
        <v>284</v>
      </c>
      <c r="I34" s="595" t="s">
        <v>169</v>
      </c>
      <c r="J34" s="172" t="s">
        <v>18</v>
      </c>
      <c r="K34" s="163">
        <v>0</v>
      </c>
      <c r="L34" s="163">
        <v>0</v>
      </c>
      <c r="M34" s="163">
        <v>0</v>
      </c>
      <c r="N34" s="163">
        <v>0</v>
      </c>
      <c r="O34" s="268">
        <v>0</v>
      </c>
      <c r="P34" s="268">
        <v>0</v>
      </c>
      <c r="Q34" s="268">
        <v>0</v>
      </c>
      <c r="R34" s="268">
        <v>0</v>
      </c>
      <c r="S34" s="198">
        <v>0</v>
      </c>
      <c r="T34" s="198">
        <v>0</v>
      </c>
      <c r="U34" s="198">
        <v>0</v>
      </c>
      <c r="V34" s="198">
        <v>0</v>
      </c>
      <c r="W34" s="198"/>
      <c r="X34" s="198"/>
      <c r="Y34" s="198"/>
      <c r="Z34" s="198"/>
      <c r="AA34" s="198">
        <v>0</v>
      </c>
      <c r="AB34" s="210">
        <v>0</v>
      </c>
      <c r="AC34" s="606" t="s">
        <v>178</v>
      </c>
      <c r="AD34" s="552">
        <v>0</v>
      </c>
      <c r="AE34" s="552">
        <v>0</v>
      </c>
      <c r="AF34" s="552">
        <v>0</v>
      </c>
    </row>
    <row r="35" spans="1:32" ht="36.6" customHeight="1" thickBot="1" x14ac:dyDescent="0.3">
      <c r="A35" s="307"/>
      <c r="B35" s="300"/>
      <c r="C35" s="300"/>
      <c r="D35" s="303"/>
      <c r="E35" s="291"/>
      <c r="F35" s="608"/>
      <c r="G35" s="642"/>
      <c r="H35" s="603"/>
      <c r="I35" s="596"/>
      <c r="J35" s="172" t="s">
        <v>233</v>
      </c>
      <c r="K35" s="163">
        <v>0</v>
      </c>
      <c r="L35" s="163">
        <v>0</v>
      </c>
      <c r="M35" s="163">
        <v>0</v>
      </c>
      <c r="N35" s="164">
        <v>0</v>
      </c>
      <c r="O35" s="268">
        <v>0</v>
      </c>
      <c r="P35" s="268">
        <v>0</v>
      </c>
      <c r="Q35" s="268">
        <v>0</v>
      </c>
      <c r="R35" s="268">
        <v>0</v>
      </c>
      <c r="S35" s="198">
        <v>0</v>
      </c>
      <c r="T35" s="198">
        <v>0</v>
      </c>
      <c r="U35" s="198">
        <v>0</v>
      </c>
      <c r="V35" s="198">
        <v>0</v>
      </c>
      <c r="W35" s="207"/>
      <c r="X35" s="198"/>
      <c r="Y35" s="198"/>
      <c r="Z35" s="207"/>
      <c r="AA35" s="198">
        <v>0</v>
      </c>
      <c r="AB35" s="210">
        <v>0</v>
      </c>
      <c r="AC35" s="311"/>
      <c r="AD35" s="346"/>
      <c r="AE35" s="346"/>
      <c r="AF35" s="346"/>
    </row>
    <row r="36" spans="1:32" ht="36.6" customHeight="1" thickBot="1" x14ac:dyDescent="0.3">
      <c r="A36" s="307"/>
      <c r="B36" s="300"/>
      <c r="C36" s="300"/>
      <c r="D36" s="303"/>
      <c r="E36" s="291"/>
      <c r="F36" s="608"/>
      <c r="G36" s="643"/>
      <c r="H36" s="605"/>
      <c r="I36" s="597"/>
      <c r="J36" s="11" t="s">
        <v>20</v>
      </c>
      <c r="K36" s="25">
        <f>SUM(K34:K35)</f>
        <v>0</v>
      </c>
      <c r="L36" s="25">
        <f t="shared" ref="L36:AB36" si="20">SUM(L34:L35)</f>
        <v>0</v>
      </c>
      <c r="M36" s="25">
        <f t="shared" si="20"/>
        <v>0</v>
      </c>
      <c r="N36" s="25">
        <f t="shared" si="20"/>
        <v>0</v>
      </c>
      <c r="O36" s="25">
        <f t="shared" ref="O36:R36" si="21">SUM(O34:O35)</f>
        <v>0</v>
      </c>
      <c r="P36" s="25">
        <f t="shared" si="21"/>
        <v>0</v>
      </c>
      <c r="Q36" s="25">
        <f t="shared" si="21"/>
        <v>0</v>
      </c>
      <c r="R36" s="25">
        <f t="shared" si="21"/>
        <v>0</v>
      </c>
      <c r="S36" s="25">
        <f t="shared" si="20"/>
        <v>0</v>
      </c>
      <c r="T36" s="25">
        <f t="shared" si="20"/>
        <v>0</v>
      </c>
      <c r="U36" s="25">
        <f t="shared" si="20"/>
        <v>0</v>
      </c>
      <c r="V36" s="25">
        <f t="shared" si="20"/>
        <v>0</v>
      </c>
      <c r="W36" s="25"/>
      <c r="X36" s="25"/>
      <c r="Y36" s="25"/>
      <c r="Z36" s="25"/>
      <c r="AA36" s="25">
        <f t="shared" si="20"/>
        <v>0</v>
      </c>
      <c r="AB36" s="25">
        <f t="shared" si="20"/>
        <v>0</v>
      </c>
      <c r="AC36" s="579"/>
      <c r="AD36" s="580"/>
      <c r="AE36" s="580"/>
      <c r="AF36" s="581"/>
    </row>
    <row r="37" spans="1:32" ht="36.6" customHeight="1" thickBot="1" x14ac:dyDescent="0.3">
      <c r="A37" s="308"/>
      <c r="B37" s="301"/>
      <c r="C37" s="301"/>
      <c r="D37" s="304"/>
      <c r="E37" s="305"/>
      <c r="F37" s="640"/>
      <c r="G37" s="285" t="s">
        <v>21</v>
      </c>
      <c r="H37" s="285"/>
      <c r="I37" s="285"/>
      <c r="J37" s="377"/>
      <c r="K37" s="27">
        <f>SUM(K36)</f>
        <v>0</v>
      </c>
      <c r="L37" s="27">
        <f t="shared" ref="L37:AB37" si="22">SUM(L36)</f>
        <v>0</v>
      </c>
      <c r="M37" s="27">
        <f t="shared" si="22"/>
        <v>0</v>
      </c>
      <c r="N37" s="27">
        <f t="shared" si="22"/>
        <v>0</v>
      </c>
      <c r="O37" s="27">
        <f t="shared" ref="O37:R37" si="23">SUM(O36)</f>
        <v>0</v>
      </c>
      <c r="P37" s="27">
        <f t="shared" si="23"/>
        <v>0</v>
      </c>
      <c r="Q37" s="27">
        <f t="shared" si="23"/>
        <v>0</v>
      </c>
      <c r="R37" s="27">
        <f t="shared" si="23"/>
        <v>0</v>
      </c>
      <c r="S37" s="27">
        <f t="shared" si="22"/>
        <v>0</v>
      </c>
      <c r="T37" s="27">
        <f t="shared" si="22"/>
        <v>0</v>
      </c>
      <c r="U37" s="27">
        <f t="shared" si="22"/>
        <v>0</v>
      </c>
      <c r="V37" s="27">
        <f t="shared" si="22"/>
        <v>0</v>
      </c>
      <c r="W37" s="27"/>
      <c r="X37" s="27"/>
      <c r="Y37" s="27"/>
      <c r="Z37" s="27"/>
      <c r="AA37" s="27">
        <f t="shared" si="22"/>
        <v>0</v>
      </c>
      <c r="AB37" s="27">
        <f t="shared" si="22"/>
        <v>0</v>
      </c>
      <c r="AC37" s="321" t="s">
        <v>17</v>
      </c>
      <c r="AD37" s="322"/>
      <c r="AE37" s="322"/>
      <c r="AF37" s="323"/>
    </row>
    <row r="38" spans="1:32" ht="24.6" customHeight="1" x14ac:dyDescent="0.25">
      <c r="A38" s="5">
        <v>5</v>
      </c>
      <c r="B38" s="6">
        <v>1</v>
      </c>
      <c r="C38" s="6">
        <v>1</v>
      </c>
      <c r="D38" s="7">
        <v>2</v>
      </c>
      <c r="E38" s="393" t="s">
        <v>22</v>
      </c>
      <c r="F38" s="394"/>
      <c r="G38" s="394"/>
      <c r="H38" s="394"/>
      <c r="I38" s="394"/>
      <c r="J38" s="395"/>
      <c r="K38" s="29">
        <f>K37+K33</f>
        <v>0</v>
      </c>
      <c r="L38" s="29">
        <f t="shared" ref="L38:N38" si="24">L37+L33</f>
        <v>0</v>
      </c>
      <c r="M38" s="29">
        <f t="shared" si="24"/>
        <v>0</v>
      </c>
      <c r="N38" s="29">
        <f t="shared" si="24"/>
        <v>0</v>
      </c>
      <c r="O38" s="29">
        <f>O37+O33+O26</f>
        <v>251.60000000000002</v>
      </c>
      <c r="P38" s="29">
        <f t="shared" ref="P38:R38" si="25">P37+P33+P26</f>
        <v>102.19999999999999</v>
      </c>
      <c r="Q38" s="29">
        <f t="shared" si="25"/>
        <v>0</v>
      </c>
      <c r="R38" s="29">
        <f t="shared" si="25"/>
        <v>149.4</v>
      </c>
      <c r="S38" s="29">
        <f>S37+S33+S26</f>
        <v>500.2</v>
      </c>
      <c r="T38" s="29">
        <f t="shared" ref="T38:V38" si="26">T37+T33+T26</f>
        <v>95.2</v>
      </c>
      <c r="U38" s="29">
        <f t="shared" si="26"/>
        <v>0</v>
      </c>
      <c r="V38" s="29">
        <f t="shared" si="26"/>
        <v>405</v>
      </c>
      <c r="W38" s="29"/>
      <c r="X38" s="29"/>
      <c r="Y38" s="29"/>
      <c r="Z38" s="29"/>
      <c r="AA38" s="29">
        <f t="shared" ref="AA38:AB38" si="27">AA37+AA33+AA26</f>
        <v>1100</v>
      </c>
      <c r="AB38" s="29">
        <f t="shared" si="27"/>
        <v>220</v>
      </c>
      <c r="AC38" s="167"/>
      <c r="AD38" s="168"/>
      <c r="AE38" s="168"/>
      <c r="AF38" s="169"/>
    </row>
    <row r="39" spans="1:32" ht="25.9" customHeight="1" x14ac:dyDescent="0.25">
      <c r="A39" s="5">
        <v>5</v>
      </c>
      <c r="B39" s="6">
        <v>1</v>
      </c>
      <c r="C39" s="6">
        <v>1</v>
      </c>
      <c r="D39" s="7">
        <v>3</v>
      </c>
      <c r="E39" s="7" t="s">
        <v>17</v>
      </c>
      <c r="F39" s="179" t="s">
        <v>234</v>
      </c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  <c r="AF39" s="181"/>
    </row>
    <row r="40" spans="1:32" ht="36.6" customHeight="1" x14ac:dyDescent="0.25">
      <c r="A40" s="306">
        <v>5</v>
      </c>
      <c r="B40" s="299">
        <v>1</v>
      </c>
      <c r="C40" s="299">
        <v>1</v>
      </c>
      <c r="D40" s="302">
        <v>3</v>
      </c>
      <c r="E40" s="290">
        <v>1</v>
      </c>
      <c r="F40" s="623" t="s">
        <v>235</v>
      </c>
      <c r="G40" s="602" t="s">
        <v>65</v>
      </c>
      <c r="H40" s="602" t="s">
        <v>236</v>
      </c>
      <c r="I40" s="602" t="s">
        <v>330</v>
      </c>
      <c r="J40" s="165" t="s">
        <v>18</v>
      </c>
      <c r="K40" s="163">
        <v>0</v>
      </c>
      <c r="L40" s="163">
        <v>0</v>
      </c>
      <c r="M40" s="163">
        <v>0</v>
      </c>
      <c r="N40" s="163">
        <v>0</v>
      </c>
      <c r="O40" s="268">
        <v>0</v>
      </c>
      <c r="P40" s="268">
        <v>0</v>
      </c>
      <c r="Q40" s="268">
        <v>0</v>
      </c>
      <c r="R40" s="268">
        <v>0</v>
      </c>
      <c r="S40" s="198">
        <v>0</v>
      </c>
      <c r="T40" s="198">
        <v>0</v>
      </c>
      <c r="U40" s="198">
        <v>0</v>
      </c>
      <c r="V40" s="198">
        <v>0</v>
      </c>
      <c r="W40" s="198"/>
      <c r="X40" s="198"/>
      <c r="Y40" s="198"/>
      <c r="Z40" s="198"/>
      <c r="AA40" s="163">
        <v>0</v>
      </c>
      <c r="AB40" s="178">
        <v>0</v>
      </c>
      <c r="AC40" s="310" t="s">
        <v>291</v>
      </c>
      <c r="AD40" s="344">
        <v>0</v>
      </c>
      <c r="AE40" s="344">
        <v>0.5</v>
      </c>
      <c r="AF40" s="344">
        <v>0.8</v>
      </c>
    </row>
    <row r="41" spans="1:32" ht="36.6" customHeight="1" thickBot="1" x14ac:dyDescent="0.3">
      <c r="A41" s="307"/>
      <c r="B41" s="300"/>
      <c r="C41" s="300"/>
      <c r="D41" s="303"/>
      <c r="E41" s="291"/>
      <c r="F41" s="624"/>
      <c r="G41" s="603"/>
      <c r="H41" s="603"/>
      <c r="I41" s="603"/>
      <c r="J41" s="165" t="s">
        <v>19</v>
      </c>
      <c r="K41" s="163">
        <v>0</v>
      </c>
      <c r="L41" s="163">
        <v>0</v>
      </c>
      <c r="M41" s="163">
        <v>0</v>
      </c>
      <c r="N41" s="164">
        <v>0</v>
      </c>
      <c r="O41" s="268">
        <v>0</v>
      </c>
      <c r="P41" s="268">
        <v>0</v>
      </c>
      <c r="Q41" s="268">
        <v>0</v>
      </c>
      <c r="R41" s="268">
        <v>0</v>
      </c>
      <c r="S41" s="198">
        <v>0</v>
      </c>
      <c r="T41" s="198">
        <v>0</v>
      </c>
      <c r="U41" s="198">
        <v>0</v>
      </c>
      <c r="V41" s="198">
        <v>0</v>
      </c>
      <c r="W41" s="207"/>
      <c r="X41" s="198"/>
      <c r="Y41" s="198"/>
      <c r="Z41" s="207"/>
      <c r="AA41" s="164">
        <v>200</v>
      </c>
      <c r="AB41" s="178">
        <v>100</v>
      </c>
      <c r="AC41" s="311"/>
      <c r="AD41" s="346"/>
      <c r="AE41" s="346"/>
      <c r="AF41" s="346"/>
    </row>
    <row r="42" spans="1:32" ht="36.6" customHeight="1" thickBot="1" x14ac:dyDescent="0.3">
      <c r="A42" s="307"/>
      <c r="B42" s="300"/>
      <c r="C42" s="300"/>
      <c r="D42" s="303"/>
      <c r="E42" s="291"/>
      <c r="F42" s="624"/>
      <c r="G42" s="604"/>
      <c r="H42" s="604"/>
      <c r="I42" s="604"/>
      <c r="J42" s="162" t="s">
        <v>20</v>
      </c>
      <c r="K42" s="25">
        <f>SUM(K40:K41)</f>
        <v>0</v>
      </c>
      <c r="L42" s="25">
        <f t="shared" ref="L42:AB42" si="28">SUM(L40:L41)</f>
        <v>0</v>
      </c>
      <c r="M42" s="25">
        <f t="shared" si="28"/>
        <v>0</v>
      </c>
      <c r="N42" s="25">
        <f t="shared" si="28"/>
        <v>0</v>
      </c>
      <c r="O42" s="25">
        <f t="shared" ref="O42:R42" si="29">SUM(O40:O41)</f>
        <v>0</v>
      </c>
      <c r="P42" s="25">
        <f t="shared" si="29"/>
        <v>0</v>
      </c>
      <c r="Q42" s="25">
        <f t="shared" si="29"/>
        <v>0</v>
      </c>
      <c r="R42" s="25">
        <f t="shared" si="29"/>
        <v>0</v>
      </c>
      <c r="S42" s="25">
        <f t="shared" si="28"/>
        <v>0</v>
      </c>
      <c r="T42" s="25">
        <f t="shared" si="28"/>
        <v>0</v>
      </c>
      <c r="U42" s="25">
        <f t="shared" si="28"/>
        <v>0</v>
      </c>
      <c r="V42" s="25">
        <f t="shared" si="28"/>
        <v>0</v>
      </c>
      <c r="W42" s="25"/>
      <c r="X42" s="25"/>
      <c r="Y42" s="25"/>
      <c r="Z42" s="25"/>
      <c r="AA42" s="25">
        <f t="shared" si="28"/>
        <v>200</v>
      </c>
      <c r="AB42" s="25">
        <f t="shared" si="28"/>
        <v>100</v>
      </c>
      <c r="AC42" s="579"/>
      <c r="AD42" s="580"/>
      <c r="AE42" s="580"/>
      <c r="AF42" s="581"/>
    </row>
    <row r="43" spans="1:32" ht="20.45" customHeight="1" x14ac:dyDescent="0.25">
      <c r="A43" s="307"/>
      <c r="B43" s="300"/>
      <c r="C43" s="300"/>
      <c r="D43" s="303"/>
      <c r="E43" s="291"/>
      <c r="F43" s="624"/>
      <c r="G43" s="602" t="s">
        <v>238</v>
      </c>
      <c r="H43" s="602" t="s">
        <v>237</v>
      </c>
      <c r="I43" s="602" t="s">
        <v>330</v>
      </c>
      <c r="J43" s="165" t="s">
        <v>18</v>
      </c>
      <c r="K43" s="163">
        <v>0</v>
      </c>
      <c r="L43" s="163">
        <v>0</v>
      </c>
      <c r="M43" s="163">
        <v>0</v>
      </c>
      <c r="N43" s="163">
        <v>0</v>
      </c>
      <c r="O43" s="268">
        <v>0</v>
      </c>
      <c r="P43" s="268">
        <v>0</v>
      </c>
      <c r="Q43" s="268">
        <v>0</v>
      </c>
      <c r="R43" s="268">
        <v>0</v>
      </c>
      <c r="S43" s="198">
        <v>0</v>
      </c>
      <c r="T43" s="198">
        <v>0</v>
      </c>
      <c r="U43" s="198">
        <v>0</v>
      </c>
      <c r="V43" s="198">
        <v>0</v>
      </c>
      <c r="W43" s="198"/>
      <c r="X43" s="198"/>
      <c r="Y43" s="198"/>
      <c r="Z43" s="198"/>
      <c r="AA43" s="163">
        <v>0</v>
      </c>
      <c r="AB43" s="178">
        <v>0</v>
      </c>
      <c r="AC43" s="606" t="s">
        <v>178</v>
      </c>
      <c r="AD43" s="552">
        <v>20</v>
      </c>
      <c r="AE43" s="552">
        <v>100</v>
      </c>
      <c r="AF43" s="552">
        <v>0</v>
      </c>
    </row>
    <row r="44" spans="1:32" ht="28.9" customHeight="1" thickBot="1" x14ac:dyDescent="0.3">
      <c r="A44" s="307"/>
      <c r="B44" s="300"/>
      <c r="C44" s="300"/>
      <c r="D44" s="303"/>
      <c r="E44" s="291"/>
      <c r="F44" s="624"/>
      <c r="G44" s="603"/>
      <c r="H44" s="603"/>
      <c r="I44" s="603"/>
      <c r="J44" s="165" t="s">
        <v>19</v>
      </c>
      <c r="K44" s="163">
        <v>0</v>
      </c>
      <c r="L44" s="163">
        <v>0</v>
      </c>
      <c r="M44" s="163">
        <v>0</v>
      </c>
      <c r="N44" s="164">
        <v>0</v>
      </c>
      <c r="O44" s="268">
        <v>0</v>
      </c>
      <c r="P44" s="268">
        <v>0</v>
      </c>
      <c r="Q44" s="268">
        <v>0</v>
      </c>
      <c r="R44" s="268">
        <v>0</v>
      </c>
      <c r="S44" s="198">
        <v>0</v>
      </c>
      <c r="T44" s="198">
        <v>0</v>
      </c>
      <c r="U44" s="198">
        <v>0</v>
      </c>
      <c r="V44" s="198">
        <v>0</v>
      </c>
      <c r="W44" s="207"/>
      <c r="X44" s="198"/>
      <c r="Y44" s="198"/>
      <c r="Z44" s="207"/>
      <c r="AA44" s="164">
        <v>200</v>
      </c>
      <c r="AB44" s="178">
        <v>0</v>
      </c>
      <c r="AC44" s="311"/>
      <c r="AD44" s="346"/>
      <c r="AE44" s="346"/>
      <c r="AF44" s="346"/>
    </row>
    <row r="45" spans="1:32" ht="36.6" customHeight="1" thickBot="1" x14ac:dyDescent="0.3">
      <c r="A45" s="307"/>
      <c r="B45" s="300"/>
      <c r="C45" s="300"/>
      <c r="D45" s="303"/>
      <c r="E45" s="291"/>
      <c r="F45" s="624"/>
      <c r="G45" s="604"/>
      <c r="H45" s="604"/>
      <c r="I45" s="604"/>
      <c r="J45" s="162" t="s">
        <v>20</v>
      </c>
      <c r="K45" s="25">
        <f>SUM(K43:K44)</f>
        <v>0</v>
      </c>
      <c r="L45" s="25">
        <f t="shared" ref="L45:AB45" si="30">SUM(L43:L44)</f>
        <v>0</v>
      </c>
      <c r="M45" s="25">
        <f t="shared" si="30"/>
        <v>0</v>
      </c>
      <c r="N45" s="25">
        <f t="shared" si="30"/>
        <v>0</v>
      </c>
      <c r="O45" s="25">
        <f t="shared" ref="O45:R45" si="31">SUM(O43:O44)</f>
        <v>0</v>
      </c>
      <c r="P45" s="25">
        <f t="shared" si="31"/>
        <v>0</v>
      </c>
      <c r="Q45" s="25">
        <f t="shared" si="31"/>
        <v>0</v>
      </c>
      <c r="R45" s="25">
        <f t="shared" si="31"/>
        <v>0</v>
      </c>
      <c r="S45" s="25">
        <f t="shared" si="30"/>
        <v>0</v>
      </c>
      <c r="T45" s="25">
        <f t="shared" si="30"/>
        <v>0</v>
      </c>
      <c r="U45" s="25">
        <f t="shared" si="30"/>
        <v>0</v>
      </c>
      <c r="V45" s="25">
        <f t="shared" si="30"/>
        <v>0</v>
      </c>
      <c r="W45" s="25"/>
      <c r="X45" s="25"/>
      <c r="Y45" s="25"/>
      <c r="Z45" s="25"/>
      <c r="AA45" s="25">
        <f t="shared" si="30"/>
        <v>200</v>
      </c>
      <c r="AB45" s="25">
        <f t="shared" si="30"/>
        <v>0</v>
      </c>
      <c r="AC45" s="579"/>
      <c r="AD45" s="580"/>
      <c r="AE45" s="580"/>
      <c r="AF45" s="581"/>
    </row>
    <row r="46" spans="1:32" ht="29.45" customHeight="1" x14ac:dyDescent="0.25">
      <c r="A46" s="307"/>
      <c r="B46" s="300"/>
      <c r="C46" s="300"/>
      <c r="D46" s="303"/>
      <c r="E46" s="291"/>
      <c r="F46" s="624"/>
      <c r="G46" s="602" t="s">
        <v>240</v>
      </c>
      <c r="H46" s="602" t="s">
        <v>239</v>
      </c>
      <c r="I46" s="602" t="s">
        <v>169</v>
      </c>
      <c r="J46" s="165" t="s">
        <v>294</v>
      </c>
      <c r="K46" s="163">
        <v>0</v>
      </c>
      <c r="L46" s="163">
        <v>0</v>
      </c>
      <c r="M46" s="163">
        <v>0</v>
      </c>
      <c r="N46" s="163">
        <v>0</v>
      </c>
      <c r="O46" s="268">
        <v>0</v>
      </c>
      <c r="P46" s="268">
        <v>0</v>
      </c>
      <c r="Q46" s="268">
        <v>0</v>
      </c>
      <c r="R46" s="268">
        <v>0</v>
      </c>
      <c r="S46" s="198">
        <v>2000</v>
      </c>
      <c r="T46" s="198">
        <v>0</v>
      </c>
      <c r="U46" s="198">
        <v>0</v>
      </c>
      <c r="V46" s="198">
        <v>2000</v>
      </c>
      <c r="W46" s="198"/>
      <c r="X46" s="198"/>
      <c r="Y46" s="198"/>
      <c r="Z46" s="198"/>
      <c r="AA46" s="163">
        <v>500</v>
      </c>
      <c r="AB46" s="178">
        <v>0</v>
      </c>
      <c r="AC46" s="606" t="s">
        <v>308</v>
      </c>
      <c r="AD46" s="552">
        <v>50</v>
      </c>
      <c r="AE46" s="552">
        <v>100</v>
      </c>
      <c r="AF46" s="552">
        <v>0</v>
      </c>
    </row>
    <row r="47" spans="1:32" ht="31.9" customHeight="1" thickBot="1" x14ac:dyDescent="0.3">
      <c r="A47" s="307"/>
      <c r="B47" s="300"/>
      <c r="C47" s="300"/>
      <c r="D47" s="303"/>
      <c r="E47" s="291"/>
      <c r="F47" s="624"/>
      <c r="G47" s="603"/>
      <c r="H47" s="603"/>
      <c r="I47" s="603"/>
      <c r="J47" s="165" t="s">
        <v>19</v>
      </c>
      <c r="K47" s="163">
        <v>0</v>
      </c>
      <c r="L47" s="163">
        <v>0</v>
      </c>
      <c r="M47" s="163">
        <v>0</v>
      </c>
      <c r="N47" s="164">
        <v>0</v>
      </c>
      <c r="O47" s="268">
        <v>0</v>
      </c>
      <c r="P47" s="268">
        <v>0</v>
      </c>
      <c r="Q47" s="268">
        <v>0</v>
      </c>
      <c r="R47" s="268">
        <v>0</v>
      </c>
      <c r="S47" s="198">
        <v>1000</v>
      </c>
      <c r="T47" s="198">
        <v>0</v>
      </c>
      <c r="U47" s="198">
        <v>0</v>
      </c>
      <c r="V47" s="198">
        <v>1000</v>
      </c>
      <c r="W47" s="207"/>
      <c r="X47" s="198"/>
      <c r="Y47" s="198"/>
      <c r="Z47" s="207"/>
      <c r="AA47" s="164">
        <v>0</v>
      </c>
      <c r="AB47" s="178">
        <v>0</v>
      </c>
      <c r="AC47" s="311"/>
      <c r="AD47" s="346"/>
      <c r="AE47" s="346"/>
      <c r="AF47" s="346"/>
    </row>
    <row r="48" spans="1:32" ht="24" customHeight="1" thickBot="1" x14ac:dyDescent="0.3">
      <c r="A48" s="307"/>
      <c r="B48" s="300"/>
      <c r="C48" s="300"/>
      <c r="D48" s="303"/>
      <c r="E48" s="291"/>
      <c r="F48" s="624"/>
      <c r="G48" s="604"/>
      <c r="H48" s="604"/>
      <c r="I48" s="604"/>
      <c r="J48" s="162" t="s">
        <v>20</v>
      </c>
      <c r="K48" s="25">
        <f>SUM(K46:K47)</f>
        <v>0</v>
      </c>
      <c r="L48" s="25">
        <f t="shared" ref="L48:AB48" si="32">SUM(L46:L47)</f>
        <v>0</v>
      </c>
      <c r="M48" s="25">
        <f t="shared" si="32"/>
        <v>0</v>
      </c>
      <c r="N48" s="25">
        <f t="shared" si="32"/>
        <v>0</v>
      </c>
      <c r="O48" s="25">
        <f t="shared" ref="O48:R48" si="33">SUM(O46:O47)</f>
        <v>0</v>
      </c>
      <c r="P48" s="25">
        <f t="shared" si="33"/>
        <v>0</v>
      </c>
      <c r="Q48" s="25">
        <f t="shared" si="33"/>
        <v>0</v>
      </c>
      <c r="R48" s="25">
        <f t="shared" si="33"/>
        <v>0</v>
      </c>
      <c r="S48" s="25">
        <f t="shared" si="32"/>
        <v>3000</v>
      </c>
      <c r="T48" s="25">
        <f t="shared" si="32"/>
        <v>0</v>
      </c>
      <c r="U48" s="25">
        <f t="shared" si="32"/>
        <v>0</v>
      </c>
      <c r="V48" s="25">
        <f t="shared" si="32"/>
        <v>3000</v>
      </c>
      <c r="W48" s="25"/>
      <c r="X48" s="25"/>
      <c r="Y48" s="25"/>
      <c r="Z48" s="25"/>
      <c r="AA48" s="25">
        <f t="shared" si="32"/>
        <v>500</v>
      </c>
      <c r="AB48" s="25">
        <f t="shared" si="32"/>
        <v>0</v>
      </c>
      <c r="AC48" s="579"/>
      <c r="AD48" s="580"/>
      <c r="AE48" s="580"/>
      <c r="AF48" s="581"/>
    </row>
    <row r="49" spans="1:32" ht="36.6" customHeight="1" thickBot="1" x14ac:dyDescent="0.3">
      <c r="A49" s="308"/>
      <c r="B49" s="301"/>
      <c r="C49" s="301"/>
      <c r="D49" s="304"/>
      <c r="E49" s="305"/>
      <c r="F49" s="609"/>
      <c r="G49" s="284" t="s">
        <v>21</v>
      </c>
      <c r="H49" s="285"/>
      <c r="I49" s="285"/>
      <c r="J49" s="377"/>
      <c r="K49" s="27">
        <f>SUM(K48+K45+K42)</f>
        <v>0</v>
      </c>
      <c r="L49" s="27">
        <f t="shared" ref="L49:AB49" si="34">SUM(L48+L45+L42)</f>
        <v>0</v>
      </c>
      <c r="M49" s="27">
        <f t="shared" si="34"/>
        <v>0</v>
      </c>
      <c r="N49" s="27">
        <f t="shared" si="34"/>
        <v>0</v>
      </c>
      <c r="O49" s="27">
        <f t="shared" ref="O49:R49" si="35">SUM(O48+O45+O42)</f>
        <v>0</v>
      </c>
      <c r="P49" s="27">
        <f t="shared" si="35"/>
        <v>0</v>
      </c>
      <c r="Q49" s="27">
        <f t="shared" si="35"/>
        <v>0</v>
      </c>
      <c r="R49" s="27">
        <f t="shared" si="35"/>
        <v>0</v>
      </c>
      <c r="S49" s="27">
        <f t="shared" si="34"/>
        <v>3000</v>
      </c>
      <c r="T49" s="27">
        <f t="shared" si="34"/>
        <v>0</v>
      </c>
      <c r="U49" s="27">
        <f t="shared" si="34"/>
        <v>0</v>
      </c>
      <c r="V49" s="27">
        <f t="shared" si="34"/>
        <v>3000</v>
      </c>
      <c r="W49" s="27"/>
      <c r="X49" s="27"/>
      <c r="Y49" s="27"/>
      <c r="Z49" s="27"/>
      <c r="AA49" s="27">
        <f t="shared" si="34"/>
        <v>900</v>
      </c>
      <c r="AB49" s="27">
        <f t="shared" si="34"/>
        <v>100</v>
      </c>
      <c r="AC49" s="321" t="s">
        <v>17</v>
      </c>
      <c r="AD49" s="322"/>
      <c r="AE49" s="322"/>
      <c r="AF49" s="323"/>
    </row>
    <row r="50" spans="1:32" ht="45.6" customHeight="1" x14ac:dyDescent="0.25">
      <c r="A50" s="306">
        <v>5</v>
      </c>
      <c r="B50" s="299">
        <v>1</v>
      </c>
      <c r="C50" s="299">
        <v>1</v>
      </c>
      <c r="D50" s="302">
        <v>3</v>
      </c>
      <c r="E50" s="290">
        <v>2</v>
      </c>
      <c r="F50" s="607" t="s">
        <v>365</v>
      </c>
      <c r="G50" s="644" t="s">
        <v>80</v>
      </c>
      <c r="H50" s="467" t="s">
        <v>241</v>
      </c>
      <c r="I50" s="467" t="s">
        <v>330</v>
      </c>
      <c r="J50" s="165" t="s">
        <v>18</v>
      </c>
      <c r="K50" s="163">
        <v>0</v>
      </c>
      <c r="L50" s="163">
        <v>0</v>
      </c>
      <c r="M50" s="163">
        <v>0</v>
      </c>
      <c r="N50" s="163">
        <v>0</v>
      </c>
      <c r="O50" s="268">
        <v>0</v>
      </c>
      <c r="P50" s="268">
        <v>0</v>
      </c>
      <c r="Q50" s="268">
        <v>0</v>
      </c>
      <c r="R50" s="268">
        <v>0</v>
      </c>
      <c r="S50" s="198">
        <v>0</v>
      </c>
      <c r="T50" s="198">
        <v>0</v>
      </c>
      <c r="U50" s="198">
        <v>0</v>
      </c>
      <c r="V50" s="198">
        <v>0</v>
      </c>
      <c r="W50" s="198"/>
      <c r="X50" s="198"/>
      <c r="Y50" s="198"/>
      <c r="Z50" s="198"/>
      <c r="AA50" s="163">
        <v>0</v>
      </c>
      <c r="AB50" s="178">
        <v>0</v>
      </c>
      <c r="AC50" s="202" t="s">
        <v>291</v>
      </c>
      <c r="AD50" s="203">
        <v>0</v>
      </c>
      <c r="AE50" s="203">
        <v>0.2</v>
      </c>
      <c r="AF50" s="203">
        <v>0.5</v>
      </c>
    </row>
    <row r="51" spans="1:32" ht="43.15" customHeight="1" thickBot="1" x14ac:dyDescent="0.3">
      <c r="A51" s="307"/>
      <c r="B51" s="300"/>
      <c r="C51" s="300"/>
      <c r="D51" s="303"/>
      <c r="E51" s="291"/>
      <c r="F51" s="608"/>
      <c r="G51" s="645"/>
      <c r="H51" s="468"/>
      <c r="I51" s="468"/>
      <c r="J51" s="165" t="s">
        <v>19</v>
      </c>
      <c r="K51" s="163">
        <v>0</v>
      </c>
      <c r="L51" s="163">
        <v>0</v>
      </c>
      <c r="M51" s="163">
        <v>0</v>
      </c>
      <c r="N51" s="164">
        <v>0</v>
      </c>
      <c r="O51" s="268">
        <v>0</v>
      </c>
      <c r="P51" s="268">
        <v>0</v>
      </c>
      <c r="Q51" s="268">
        <v>0</v>
      </c>
      <c r="R51" s="268">
        <v>0</v>
      </c>
      <c r="S51" s="198">
        <v>0</v>
      </c>
      <c r="T51" s="198">
        <v>0</v>
      </c>
      <c r="U51" s="198">
        <v>0</v>
      </c>
      <c r="V51" s="198">
        <v>0</v>
      </c>
      <c r="W51" s="207"/>
      <c r="X51" s="198"/>
      <c r="Y51" s="198"/>
      <c r="Z51" s="207"/>
      <c r="AA51" s="164">
        <v>200</v>
      </c>
      <c r="AB51" s="178">
        <v>200</v>
      </c>
      <c r="AC51" s="194" t="s">
        <v>295</v>
      </c>
      <c r="AD51" s="193">
        <v>0</v>
      </c>
      <c r="AE51" s="193">
        <v>1</v>
      </c>
      <c r="AF51" s="193">
        <v>0</v>
      </c>
    </row>
    <row r="52" spans="1:32" ht="36.6" customHeight="1" thickBot="1" x14ac:dyDescent="0.3">
      <c r="A52" s="307"/>
      <c r="B52" s="300"/>
      <c r="C52" s="300"/>
      <c r="D52" s="303"/>
      <c r="E52" s="291"/>
      <c r="F52" s="608"/>
      <c r="G52" s="646"/>
      <c r="H52" s="469"/>
      <c r="I52" s="469"/>
      <c r="J52" s="162" t="s">
        <v>20</v>
      </c>
      <c r="K52" s="25">
        <f>SUM(K50:K51)</f>
        <v>0</v>
      </c>
      <c r="L52" s="25">
        <f t="shared" ref="L52:AB52" si="36">SUM(L50:L51)</f>
        <v>0</v>
      </c>
      <c r="M52" s="25">
        <f t="shared" si="36"/>
        <v>0</v>
      </c>
      <c r="N52" s="25">
        <f t="shared" si="36"/>
        <v>0</v>
      </c>
      <c r="O52" s="25">
        <f t="shared" ref="O52:R52" si="37">SUM(O50:O51)</f>
        <v>0</v>
      </c>
      <c r="P52" s="25">
        <f t="shared" si="37"/>
        <v>0</v>
      </c>
      <c r="Q52" s="25">
        <f t="shared" si="37"/>
        <v>0</v>
      </c>
      <c r="R52" s="25">
        <f t="shared" si="37"/>
        <v>0</v>
      </c>
      <c r="S52" s="25">
        <f t="shared" si="36"/>
        <v>0</v>
      </c>
      <c r="T52" s="25">
        <f t="shared" si="36"/>
        <v>0</v>
      </c>
      <c r="U52" s="25">
        <f t="shared" si="36"/>
        <v>0</v>
      </c>
      <c r="V52" s="25">
        <f t="shared" si="36"/>
        <v>0</v>
      </c>
      <c r="W52" s="25"/>
      <c r="X52" s="25"/>
      <c r="Y52" s="25"/>
      <c r="Z52" s="25"/>
      <c r="AA52" s="25">
        <f t="shared" si="36"/>
        <v>200</v>
      </c>
      <c r="AB52" s="25">
        <f t="shared" si="36"/>
        <v>200</v>
      </c>
      <c r="AC52" s="579"/>
      <c r="AD52" s="580"/>
      <c r="AE52" s="580"/>
      <c r="AF52" s="581"/>
    </row>
    <row r="53" spans="1:32" ht="36.6" customHeight="1" x14ac:dyDescent="0.25">
      <c r="A53" s="307"/>
      <c r="B53" s="300"/>
      <c r="C53" s="300"/>
      <c r="D53" s="303"/>
      <c r="E53" s="291"/>
      <c r="F53" s="608"/>
      <c r="G53" s="644" t="s">
        <v>82</v>
      </c>
      <c r="H53" s="647" t="s">
        <v>242</v>
      </c>
      <c r="I53" s="467" t="s">
        <v>330</v>
      </c>
      <c r="J53" s="165" t="s">
        <v>18</v>
      </c>
      <c r="K53" s="163">
        <v>0</v>
      </c>
      <c r="L53" s="163">
        <v>0</v>
      </c>
      <c r="M53" s="163">
        <v>0</v>
      </c>
      <c r="N53" s="163">
        <v>0</v>
      </c>
      <c r="O53" s="268">
        <v>0</v>
      </c>
      <c r="P53" s="268">
        <v>0</v>
      </c>
      <c r="Q53" s="268">
        <v>0</v>
      </c>
      <c r="R53" s="268">
        <v>0</v>
      </c>
      <c r="S53" s="198">
        <v>0</v>
      </c>
      <c r="T53" s="198">
        <v>0</v>
      </c>
      <c r="U53" s="198">
        <v>0</v>
      </c>
      <c r="V53" s="198">
        <v>0</v>
      </c>
      <c r="W53" s="198"/>
      <c r="X53" s="198"/>
      <c r="Y53" s="198"/>
      <c r="Z53" s="198"/>
      <c r="AA53" s="163">
        <v>0</v>
      </c>
      <c r="AB53" s="178">
        <v>0</v>
      </c>
      <c r="AC53" s="606" t="s">
        <v>309</v>
      </c>
      <c r="AD53" s="552">
        <v>0</v>
      </c>
      <c r="AE53" s="552">
        <v>10</v>
      </c>
      <c r="AF53" s="552">
        <v>60</v>
      </c>
    </row>
    <row r="54" spans="1:32" ht="36.6" customHeight="1" thickBot="1" x14ac:dyDescent="0.3">
      <c r="A54" s="307"/>
      <c r="B54" s="300"/>
      <c r="C54" s="300"/>
      <c r="D54" s="303"/>
      <c r="E54" s="291"/>
      <c r="F54" s="608"/>
      <c r="G54" s="645"/>
      <c r="H54" s="648"/>
      <c r="I54" s="468"/>
      <c r="J54" s="165" t="s">
        <v>19</v>
      </c>
      <c r="K54" s="163">
        <v>0</v>
      </c>
      <c r="L54" s="163">
        <v>0</v>
      </c>
      <c r="M54" s="163">
        <v>0</v>
      </c>
      <c r="N54" s="164">
        <v>0</v>
      </c>
      <c r="O54" s="268">
        <v>0</v>
      </c>
      <c r="P54" s="268">
        <v>0</v>
      </c>
      <c r="Q54" s="268">
        <v>0</v>
      </c>
      <c r="R54" s="268">
        <v>0</v>
      </c>
      <c r="S54" s="198">
        <v>0</v>
      </c>
      <c r="T54" s="198">
        <v>0</v>
      </c>
      <c r="U54" s="198">
        <v>0</v>
      </c>
      <c r="V54" s="198">
        <v>0</v>
      </c>
      <c r="W54" s="207"/>
      <c r="X54" s="198"/>
      <c r="Y54" s="198"/>
      <c r="Z54" s="207"/>
      <c r="AA54" s="164">
        <v>10</v>
      </c>
      <c r="AB54" s="178">
        <v>50</v>
      </c>
      <c r="AC54" s="311"/>
      <c r="AD54" s="346"/>
      <c r="AE54" s="346"/>
      <c r="AF54" s="346"/>
    </row>
    <row r="55" spans="1:32" ht="36.6" customHeight="1" thickBot="1" x14ac:dyDescent="0.3">
      <c r="A55" s="307"/>
      <c r="B55" s="300"/>
      <c r="C55" s="300"/>
      <c r="D55" s="303"/>
      <c r="E55" s="291"/>
      <c r="F55" s="608"/>
      <c r="G55" s="646"/>
      <c r="H55" s="649"/>
      <c r="I55" s="469"/>
      <c r="J55" s="162" t="s">
        <v>20</v>
      </c>
      <c r="K55" s="25">
        <f>SUM(K53:K54)</f>
        <v>0</v>
      </c>
      <c r="L55" s="25">
        <f t="shared" ref="L55:AB55" si="38">SUM(L53:L54)</f>
        <v>0</v>
      </c>
      <c r="M55" s="25">
        <f t="shared" si="38"/>
        <v>0</v>
      </c>
      <c r="N55" s="25">
        <f t="shared" si="38"/>
        <v>0</v>
      </c>
      <c r="O55" s="25">
        <f t="shared" ref="O55:R55" si="39">SUM(O53:O54)</f>
        <v>0</v>
      </c>
      <c r="P55" s="25">
        <f t="shared" si="39"/>
        <v>0</v>
      </c>
      <c r="Q55" s="25">
        <f t="shared" si="39"/>
        <v>0</v>
      </c>
      <c r="R55" s="25">
        <f t="shared" si="39"/>
        <v>0</v>
      </c>
      <c r="S55" s="25">
        <f t="shared" si="38"/>
        <v>0</v>
      </c>
      <c r="T55" s="25">
        <f t="shared" si="38"/>
        <v>0</v>
      </c>
      <c r="U55" s="25">
        <f t="shared" si="38"/>
        <v>0</v>
      </c>
      <c r="V55" s="25">
        <f t="shared" si="38"/>
        <v>0</v>
      </c>
      <c r="W55" s="25"/>
      <c r="X55" s="25"/>
      <c r="Y55" s="25"/>
      <c r="Z55" s="25"/>
      <c r="AA55" s="25">
        <f t="shared" si="38"/>
        <v>10</v>
      </c>
      <c r="AB55" s="25">
        <f t="shared" si="38"/>
        <v>50</v>
      </c>
      <c r="AC55" s="579"/>
      <c r="AD55" s="580"/>
      <c r="AE55" s="580"/>
      <c r="AF55" s="581"/>
    </row>
    <row r="56" spans="1:32" ht="36.6" customHeight="1" x14ac:dyDescent="0.25">
      <c r="A56" s="307"/>
      <c r="B56" s="300"/>
      <c r="C56" s="300"/>
      <c r="D56" s="303"/>
      <c r="E56" s="291"/>
      <c r="F56" s="608"/>
      <c r="G56" s="644" t="s">
        <v>161</v>
      </c>
      <c r="H56" s="647" t="s">
        <v>244</v>
      </c>
      <c r="I56" s="467" t="s">
        <v>330</v>
      </c>
      <c r="J56" s="165" t="s">
        <v>18</v>
      </c>
      <c r="K56" s="163">
        <v>0</v>
      </c>
      <c r="L56" s="163">
        <v>0</v>
      </c>
      <c r="M56" s="163">
        <v>0</v>
      </c>
      <c r="N56" s="163">
        <v>0</v>
      </c>
      <c r="O56" s="268">
        <v>0</v>
      </c>
      <c r="P56" s="268">
        <v>0</v>
      </c>
      <c r="Q56" s="268">
        <v>0</v>
      </c>
      <c r="R56" s="268">
        <v>0</v>
      </c>
      <c r="S56" s="198">
        <v>0</v>
      </c>
      <c r="T56" s="198">
        <v>0</v>
      </c>
      <c r="U56" s="198">
        <v>0</v>
      </c>
      <c r="V56" s="198">
        <v>0</v>
      </c>
      <c r="W56" s="198"/>
      <c r="X56" s="198"/>
      <c r="Y56" s="198"/>
      <c r="Z56" s="198"/>
      <c r="AA56" s="163">
        <v>0</v>
      </c>
      <c r="AB56" s="178">
        <v>0</v>
      </c>
      <c r="AC56" s="310" t="s">
        <v>309</v>
      </c>
      <c r="AD56" s="344">
        <v>0</v>
      </c>
      <c r="AE56" s="344">
        <v>10</v>
      </c>
      <c r="AF56" s="344">
        <v>50</v>
      </c>
    </row>
    <row r="57" spans="1:32" ht="36.6" customHeight="1" thickBot="1" x14ac:dyDescent="0.3">
      <c r="A57" s="307"/>
      <c r="B57" s="300"/>
      <c r="C57" s="300"/>
      <c r="D57" s="303"/>
      <c r="E57" s="291"/>
      <c r="F57" s="608"/>
      <c r="G57" s="645"/>
      <c r="H57" s="648"/>
      <c r="I57" s="468"/>
      <c r="J57" s="165" t="s">
        <v>19</v>
      </c>
      <c r="K57" s="163">
        <v>0</v>
      </c>
      <c r="L57" s="163">
        <v>0</v>
      </c>
      <c r="M57" s="163">
        <v>0</v>
      </c>
      <c r="N57" s="164">
        <v>0</v>
      </c>
      <c r="O57" s="268">
        <v>0</v>
      </c>
      <c r="P57" s="268">
        <v>0</v>
      </c>
      <c r="Q57" s="268">
        <v>0</v>
      </c>
      <c r="R57" s="268">
        <v>0</v>
      </c>
      <c r="S57" s="198">
        <v>0</v>
      </c>
      <c r="T57" s="198">
        <v>0</v>
      </c>
      <c r="U57" s="198">
        <v>0</v>
      </c>
      <c r="V57" s="198">
        <v>0</v>
      </c>
      <c r="W57" s="207"/>
      <c r="X57" s="198"/>
      <c r="Y57" s="198"/>
      <c r="Z57" s="207"/>
      <c r="AA57" s="164">
        <v>10</v>
      </c>
      <c r="AB57" s="178">
        <v>40</v>
      </c>
      <c r="AC57" s="311"/>
      <c r="AD57" s="346"/>
      <c r="AE57" s="346"/>
      <c r="AF57" s="346"/>
    </row>
    <row r="58" spans="1:32" ht="36.6" customHeight="1" thickBot="1" x14ac:dyDescent="0.3">
      <c r="A58" s="307"/>
      <c r="B58" s="300"/>
      <c r="C58" s="300"/>
      <c r="D58" s="303"/>
      <c r="E58" s="291"/>
      <c r="F58" s="608"/>
      <c r="G58" s="646"/>
      <c r="H58" s="649"/>
      <c r="I58" s="469"/>
      <c r="J58" s="162" t="s">
        <v>20</v>
      </c>
      <c r="K58" s="25">
        <f>SUM(K56:K57)</f>
        <v>0</v>
      </c>
      <c r="L58" s="25">
        <f t="shared" ref="L58:AB58" si="40">SUM(L56:L57)</f>
        <v>0</v>
      </c>
      <c r="M58" s="25">
        <f t="shared" si="40"/>
        <v>0</v>
      </c>
      <c r="N58" s="25">
        <f t="shared" si="40"/>
        <v>0</v>
      </c>
      <c r="O58" s="25">
        <f t="shared" ref="O58:R58" si="41">SUM(O56:O57)</f>
        <v>0</v>
      </c>
      <c r="P58" s="25">
        <f t="shared" si="41"/>
        <v>0</v>
      </c>
      <c r="Q58" s="25">
        <f t="shared" si="41"/>
        <v>0</v>
      </c>
      <c r="R58" s="25">
        <f t="shared" si="41"/>
        <v>0</v>
      </c>
      <c r="S58" s="25">
        <f t="shared" si="40"/>
        <v>0</v>
      </c>
      <c r="T58" s="25">
        <f t="shared" si="40"/>
        <v>0</v>
      </c>
      <c r="U58" s="25">
        <f t="shared" si="40"/>
        <v>0</v>
      </c>
      <c r="V58" s="25">
        <f t="shared" si="40"/>
        <v>0</v>
      </c>
      <c r="W58" s="25"/>
      <c r="X58" s="25"/>
      <c r="Y58" s="25"/>
      <c r="Z58" s="25"/>
      <c r="AA58" s="25">
        <f t="shared" si="40"/>
        <v>10</v>
      </c>
      <c r="AB58" s="25">
        <f t="shared" si="40"/>
        <v>40</v>
      </c>
      <c r="AC58" s="579"/>
      <c r="AD58" s="580"/>
      <c r="AE58" s="580"/>
      <c r="AF58" s="581"/>
    </row>
    <row r="59" spans="1:32" ht="36.6" customHeight="1" x14ac:dyDescent="0.25">
      <c r="A59" s="307"/>
      <c r="B59" s="300"/>
      <c r="C59" s="300"/>
      <c r="D59" s="303"/>
      <c r="E59" s="291"/>
      <c r="F59" s="608"/>
      <c r="G59" s="644" t="s">
        <v>243</v>
      </c>
      <c r="H59" s="467" t="s">
        <v>296</v>
      </c>
      <c r="I59" s="467" t="s">
        <v>330</v>
      </c>
      <c r="J59" s="165" t="s">
        <v>18</v>
      </c>
      <c r="K59" s="163">
        <v>0</v>
      </c>
      <c r="L59" s="163">
        <v>0</v>
      </c>
      <c r="M59" s="163">
        <v>0</v>
      </c>
      <c r="N59" s="163">
        <v>0</v>
      </c>
      <c r="O59" s="268">
        <v>0</v>
      </c>
      <c r="P59" s="268">
        <v>0</v>
      </c>
      <c r="Q59" s="268">
        <v>0</v>
      </c>
      <c r="R59" s="268">
        <v>0</v>
      </c>
      <c r="S59" s="198">
        <v>0</v>
      </c>
      <c r="T59" s="198">
        <v>0</v>
      </c>
      <c r="U59" s="198">
        <v>0</v>
      </c>
      <c r="V59" s="198">
        <v>0</v>
      </c>
      <c r="W59" s="198"/>
      <c r="X59" s="198"/>
      <c r="Y59" s="198"/>
      <c r="Z59" s="198"/>
      <c r="AA59" s="163">
        <v>250</v>
      </c>
      <c r="AB59" s="178">
        <v>0</v>
      </c>
      <c r="AC59" s="310" t="s">
        <v>309</v>
      </c>
      <c r="AD59" s="344">
        <v>20</v>
      </c>
      <c r="AE59" s="344">
        <v>100</v>
      </c>
      <c r="AF59" s="344">
        <v>0</v>
      </c>
    </row>
    <row r="60" spans="1:32" ht="36.6" customHeight="1" thickBot="1" x14ac:dyDescent="0.3">
      <c r="A60" s="307"/>
      <c r="B60" s="300"/>
      <c r="C60" s="300"/>
      <c r="D60" s="303"/>
      <c r="E60" s="291"/>
      <c r="F60" s="608"/>
      <c r="G60" s="645"/>
      <c r="H60" s="468"/>
      <c r="I60" s="468"/>
      <c r="J60" s="165" t="s">
        <v>19</v>
      </c>
      <c r="K60" s="163">
        <v>0</v>
      </c>
      <c r="L60" s="163">
        <v>0</v>
      </c>
      <c r="M60" s="163">
        <v>0</v>
      </c>
      <c r="N60" s="164">
        <v>0</v>
      </c>
      <c r="O60" s="268">
        <v>-1.4E-2</v>
      </c>
      <c r="P60" s="268">
        <v>-1.0999999999999999E-2</v>
      </c>
      <c r="Q60" s="268">
        <v>-8.0000000000000002E-3</v>
      </c>
      <c r="R60" s="268">
        <v>-5.0000000000000001E-3</v>
      </c>
      <c r="S60" s="198">
        <v>150</v>
      </c>
      <c r="T60" s="198">
        <v>0</v>
      </c>
      <c r="U60" s="198">
        <v>0</v>
      </c>
      <c r="V60" s="198">
        <v>150</v>
      </c>
      <c r="W60" s="207"/>
      <c r="X60" s="198"/>
      <c r="Y60" s="198"/>
      <c r="Z60" s="207"/>
      <c r="AA60" s="164">
        <v>0</v>
      </c>
      <c r="AB60" s="178">
        <v>0</v>
      </c>
      <c r="AC60" s="311"/>
      <c r="AD60" s="346"/>
      <c r="AE60" s="346"/>
      <c r="AF60" s="346"/>
    </row>
    <row r="61" spans="1:32" ht="36.6" customHeight="1" thickBot="1" x14ac:dyDescent="0.3">
      <c r="A61" s="307"/>
      <c r="B61" s="300"/>
      <c r="C61" s="300"/>
      <c r="D61" s="303"/>
      <c r="E61" s="291"/>
      <c r="F61" s="608"/>
      <c r="G61" s="646"/>
      <c r="H61" s="469"/>
      <c r="I61" s="469"/>
      <c r="J61" s="162" t="s">
        <v>20</v>
      </c>
      <c r="K61" s="25">
        <f>SUM(K59:K60)</f>
        <v>0</v>
      </c>
      <c r="L61" s="25">
        <f t="shared" ref="L61:AB61" si="42">SUM(L59:L60)</f>
        <v>0</v>
      </c>
      <c r="M61" s="25">
        <f t="shared" si="42"/>
        <v>0</v>
      </c>
      <c r="N61" s="25">
        <f t="shared" si="42"/>
        <v>0</v>
      </c>
      <c r="O61" s="25">
        <f t="shared" ref="O61:R61" si="43">SUM(O59:O60)</f>
        <v>-1.4E-2</v>
      </c>
      <c r="P61" s="25">
        <f t="shared" si="43"/>
        <v>-1.0999999999999999E-2</v>
      </c>
      <c r="Q61" s="25">
        <f t="shared" si="43"/>
        <v>-8.0000000000000002E-3</v>
      </c>
      <c r="R61" s="25">
        <f t="shared" si="43"/>
        <v>-5.0000000000000001E-3</v>
      </c>
      <c r="S61" s="25">
        <f t="shared" si="42"/>
        <v>150</v>
      </c>
      <c r="T61" s="25">
        <f t="shared" si="42"/>
        <v>0</v>
      </c>
      <c r="U61" s="25">
        <f t="shared" si="42"/>
        <v>0</v>
      </c>
      <c r="V61" s="25">
        <f t="shared" si="42"/>
        <v>150</v>
      </c>
      <c r="W61" s="25"/>
      <c r="X61" s="25"/>
      <c r="Y61" s="25"/>
      <c r="Z61" s="25"/>
      <c r="AA61" s="25">
        <f t="shared" si="42"/>
        <v>250</v>
      </c>
      <c r="AB61" s="25">
        <f t="shared" si="42"/>
        <v>0</v>
      </c>
      <c r="AC61" s="579"/>
      <c r="AD61" s="580"/>
      <c r="AE61" s="580"/>
      <c r="AF61" s="581"/>
    </row>
    <row r="62" spans="1:32" ht="36.6" customHeight="1" x14ac:dyDescent="0.25">
      <c r="A62" s="307"/>
      <c r="B62" s="300"/>
      <c r="C62" s="300"/>
      <c r="D62" s="303"/>
      <c r="E62" s="291"/>
      <c r="F62" s="608"/>
      <c r="G62" s="644" t="s">
        <v>245</v>
      </c>
      <c r="H62" s="650" t="s">
        <v>251</v>
      </c>
      <c r="I62" s="467" t="s">
        <v>169</v>
      </c>
      <c r="J62" s="165" t="s">
        <v>18</v>
      </c>
      <c r="K62" s="163">
        <v>0</v>
      </c>
      <c r="L62" s="163">
        <v>0</v>
      </c>
      <c r="M62" s="163">
        <v>0</v>
      </c>
      <c r="N62" s="163">
        <v>0</v>
      </c>
      <c r="O62" s="268">
        <v>0</v>
      </c>
      <c r="P62" s="268">
        <v>0</v>
      </c>
      <c r="Q62" s="268">
        <v>0</v>
      </c>
      <c r="R62" s="268">
        <v>0</v>
      </c>
      <c r="S62" s="198">
        <v>0</v>
      </c>
      <c r="T62" s="198">
        <v>0</v>
      </c>
      <c r="U62" s="198">
        <v>0</v>
      </c>
      <c r="V62" s="198">
        <v>0</v>
      </c>
      <c r="W62" s="198"/>
      <c r="X62" s="198"/>
      <c r="Y62" s="198"/>
      <c r="Z62" s="198"/>
      <c r="AA62" s="163">
        <v>0</v>
      </c>
      <c r="AB62" s="178">
        <v>0</v>
      </c>
      <c r="AC62" s="310" t="s">
        <v>297</v>
      </c>
      <c r="AD62" s="344">
        <v>1</v>
      </c>
      <c r="AE62" s="344">
        <v>0</v>
      </c>
      <c r="AF62" s="344">
        <v>0</v>
      </c>
    </row>
    <row r="63" spans="1:32" ht="36.6" customHeight="1" thickBot="1" x14ac:dyDescent="0.3">
      <c r="A63" s="307"/>
      <c r="B63" s="300"/>
      <c r="C63" s="300"/>
      <c r="D63" s="303"/>
      <c r="E63" s="291"/>
      <c r="F63" s="608"/>
      <c r="G63" s="645"/>
      <c r="H63" s="651"/>
      <c r="I63" s="468"/>
      <c r="J63" s="165" t="s">
        <v>19</v>
      </c>
      <c r="K63" s="163">
        <v>0</v>
      </c>
      <c r="L63" s="163">
        <v>0</v>
      </c>
      <c r="M63" s="163">
        <v>0</v>
      </c>
      <c r="N63" s="164">
        <v>0</v>
      </c>
      <c r="O63" s="268">
        <v>0</v>
      </c>
      <c r="P63" s="268">
        <v>0</v>
      </c>
      <c r="Q63" s="268">
        <v>0</v>
      </c>
      <c r="R63" s="268">
        <v>0</v>
      </c>
      <c r="S63" s="198">
        <v>260</v>
      </c>
      <c r="T63" s="198">
        <v>0</v>
      </c>
      <c r="U63" s="198">
        <v>0</v>
      </c>
      <c r="V63" s="198">
        <v>260</v>
      </c>
      <c r="W63" s="207"/>
      <c r="X63" s="198"/>
      <c r="Y63" s="198"/>
      <c r="Z63" s="207"/>
      <c r="AA63" s="164">
        <v>0</v>
      </c>
      <c r="AB63" s="178">
        <v>0</v>
      </c>
      <c r="AC63" s="311"/>
      <c r="AD63" s="346"/>
      <c r="AE63" s="346"/>
      <c r="AF63" s="346"/>
    </row>
    <row r="64" spans="1:32" ht="36.6" customHeight="1" thickBot="1" x14ac:dyDescent="0.3">
      <c r="A64" s="307"/>
      <c r="B64" s="300"/>
      <c r="C64" s="300"/>
      <c r="D64" s="303"/>
      <c r="E64" s="291"/>
      <c r="F64" s="608"/>
      <c r="G64" s="646"/>
      <c r="H64" s="652"/>
      <c r="I64" s="469"/>
      <c r="J64" s="162" t="s">
        <v>20</v>
      </c>
      <c r="K64" s="25">
        <f>SUM(K62:K63)</f>
        <v>0</v>
      </c>
      <c r="L64" s="25">
        <f t="shared" ref="L64:AB64" si="44">SUM(L62:L63)</f>
        <v>0</v>
      </c>
      <c r="M64" s="25">
        <f t="shared" si="44"/>
        <v>0</v>
      </c>
      <c r="N64" s="25">
        <f t="shared" si="44"/>
        <v>0</v>
      </c>
      <c r="O64" s="25">
        <f t="shared" ref="O64:R64" si="45">SUM(O62:O63)</f>
        <v>0</v>
      </c>
      <c r="P64" s="25">
        <f t="shared" si="45"/>
        <v>0</v>
      </c>
      <c r="Q64" s="25">
        <f t="shared" si="45"/>
        <v>0</v>
      </c>
      <c r="R64" s="25">
        <f t="shared" si="45"/>
        <v>0</v>
      </c>
      <c r="S64" s="25">
        <f t="shared" si="44"/>
        <v>260</v>
      </c>
      <c r="T64" s="25">
        <f t="shared" si="44"/>
        <v>0</v>
      </c>
      <c r="U64" s="25">
        <f t="shared" si="44"/>
        <v>0</v>
      </c>
      <c r="V64" s="25">
        <f t="shared" si="44"/>
        <v>260</v>
      </c>
      <c r="W64" s="25"/>
      <c r="X64" s="25"/>
      <c r="Y64" s="25"/>
      <c r="Z64" s="25"/>
      <c r="AA64" s="25">
        <f t="shared" si="44"/>
        <v>0</v>
      </c>
      <c r="AB64" s="25">
        <f t="shared" si="44"/>
        <v>0</v>
      </c>
      <c r="AC64" s="579"/>
      <c r="AD64" s="580"/>
      <c r="AE64" s="580"/>
      <c r="AF64" s="581"/>
    </row>
    <row r="65" spans="1:32" ht="36.6" customHeight="1" thickBot="1" x14ac:dyDescent="0.3">
      <c r="A65" s="308"/>
      <c r="B65" s="301"/>
      <c r="C65" s="301"/>
      <c r="D65" s="304"/>
      <c r="E65" s="305"/>
      <c r="F65" s="640"/>
      <c r="G65" s="285" t="s">
        <v>21</v>
      </c>
      <c r="H65" s="285"/>
      <c r="I65" s="285"/>
      <c r="J65" s="377"/>
      <c r="K65" s="27" t="e">
        <f>SUM(#REF!+K64+K61+K58+K55+K52)</f>
        <v>#REF!</v>
      </c>
      <c r="L65" s="27" t="e">
        <f>SUM(#REF!+L64+L61+L58+L55+L52)</f>
        <v>#REF!</v>
      </c>
      <c r="M65" s="27" t="e">
        <f>SUM(#REF!+M64+M61+M58+M55+M52)</f>
        <v>#REF!</v>
      </c>
      <c r="N65" s="27" t="e">
        <f>SUM(#REF!+N64+N61+N58+N55+N52)</f>
        <v>#REF!</v>
      </c>
      <c r="O65" s="27">
        <f>SUM(O64+O61+O58+O55+O52)</f>
        <v>-1.4E-2</v>
      </c>
      <c r="P65" s="27">
        <f t="shared" ref="P65:AB65" si="46">SUM(P64+P61+P58+P55+P52)</f>
        <v>-1.0999999999999999E-2</v>
      </c>
      <c r="Q65" s="27">
        <f t="shared" si="46"/>
        <v>-8.0000000000000002E-3</v>
      </c>
      <c r="R65" s="27">
        <f t="shared" si="46"/>
        <v>-5.0000000000000001E-3</v>
      </c>
      <c r="S65" s="27">
        <f t="shared" si="46"/>
        <v>410</v>
      </c>
      <c r="T65" s="27">
        <f t="shared" si="46"/>
        <v>0</v>
      </c>
      <c r="U65" s="27">
        <f t="shared" si="46"/>
        <v>0</v>
      </c>
      <c r="V65" s="27">
        <f t="shared" si="46"/>
        <v>410</v>
      </c>
      <c r="W65" s="27"/>
      <c r="X65" s="27"/>
      <c r="Y65" s="27"/>
      <c r="Z65" s="27"/>
      <c r="AA65" s="27">
        <f t="shared" si="46"/>
        <v>470</v>
      </c>
      <c r="AB65" s="27">
        <f t="shared" si="46"/>
        <v>290</v>
      </c>
      <c r="AC65" s="321" t="s">
        <v>17</v>
      </c>
      <c r="AD65" s="322"/>
      <c r="AE65" s="322"/>
      <c r="AF65" s="323"/>
    </row>
    <row r="66" spans="1:32" ht="36.6" customHeight="1" x14ac:dyDescent="0.25">
      <c r="A66" s="306">
        <v>5</v>
      </c>
      <c r="B66" s="299">
        <v>1</v>
      </c>
      <c r="C66" s="299">
        <v>1</v>
      </c>
      <c r="D66" s="302">
        <v>3</v>
      </c>
      <c r="E66" s="290">
        <v>3</v>
      </c>
      <c r="F66" s="408" t="s">
        <v>246</v>
      </c>
      <c r="G66" s="557" t="s">
        <v>247</v>
      </c>
      <c r="H66" s="557" t="s">
        <v>249</v>
      </c>
      <c r="I66" s="557" t="s">
        <v>330</v>
      </c>
      <c r="J66" s="165" t="s">
        <v>18</v>
      </c>
      <c r="K66" s="163">
        <v>0</v>
      </c>
      <c r="L66" s="163">
        <v>0</v>
      </c>
      <c r="M66" s="163">
        <v>0</v>
      </c>
      <c r="N66" s="163">
        <v>0</v>
      </c>
      <c r="O66" s="268">
        <v>0</v>
      </c>
      <c r="P66" s="268">
        <v>0</v>
      </c>
      <c r="Q66" s="268">
        <v>0</v>
      </c>
      <c r="R66" s="268">
        <v>0</v>
      </c>
      <c r="S66" s="198">
        <v>0</v>
      </c>
      <c r="T66" s="198">
        <v>0</v>
      </c>
      <c r="U66" s="198">
        <v>0</v>
      </c>
      <c r="V66" s="198">
        <v>0</v>
      </c>
      <c r="W66" s="198"/>
      <c r="X66" s="198"/>
      <c r="Y66" s="198"/>
      <c r="Z66" s="198"/>
      <c r="AA66" s="163">
        <v>0</v>
      </c>
      <c r="AB66" s="178">
        <v>0</v>
      </c>
      <c r="AC66" s="606" t="s">
        <v>291</v>
      </c>
      <c r="AD66" s="552">
        <v>1</v>
      </c>
      <c r="AE66" s="552">
        <v>0</v>
      </c>
      <c r="AF66" s="552">
        <v>0</v>
      </c>
    </row>
    <row r="67" spans="1:32" ht="36.6" customHeight="1" thickBot="1" x14ac:dyDescent="0.3">
      <c r="A67" s="307"/>
      <c r="B67" s="300"/>
      <c r="C67" s="300"/>
      <c r="D67" s="303"/>
      <c r="E67" s="291"/>
      <c r="F67" s="409"/>
      <c r="G67" s="627"/>
      <c r="H67" s="627"/>
      <c r="I67" s="627"/>
      <c r="J67" s="165" t="s">
        <v>19</v>
      </c>
      <c r="K67" s="163">
        <v>0</v>
      </c>
      <c r="L67" s="163">
        <v>0</v>
      </c>
      <c r="M67" s="163">
        <v>0</v>
      </c>
      <c r="N67" s="164">
        <v>0</v>
      </c>
      <c r="O67" s="268">
        <v>0</v>
      </c>
      <c r="P67" s="268">
        <v>0</v>
      </c>
      <c r="Q67" s="268">
        <v>0</v>
      </c>
      <c r="R67" s="268">
        <v>0</v>
      </c>
      <c r="S67" s="198">
        <v>10</v>
      </c>
      <c r="T67" s="198">
        <v>0</v>
      </c>
      <c r="U67" s="198">
        <v>0</v>
      </c>
      <c r="V67" s="198">
        <v>10</v>
      </c>
      <c r="W67" s="207"/>
      <c r="X67" s="198"/>
      <c r="Y67" s="198"/>
      <c r="Z67" s="207"/>
      <c r="AA67" s="164">
        <v>0</v>
      </c>
      <c r="AB67" s="178">
        <v>0</v>
      </c>
      <c r="AC67" s="311"/>
      <c r="AD67" s="346"/>
      <c r="AE67" s="346"/>
      <c r="AF67" s="346"/>
    </row>
    <row r="68" spans="1:32" ht="36.6" customHeight="1" thickBot="1" x14ac:dyDescent="0.3">
      <c r="A68" s="307"/>
      <c r="B68" s="300"/>
      <c r="C68" s="300"/>
      <c r="D68" s="303"/>
      <c r="E68" s="291"/>
      <c r="F68" s="409"/>
      <c r="G68" s="628"/>
      <c r="H68" s="628"/>
      <c r="I68" s="628"/>
      <c r="J68" s="162" t="s">
        <v>20</v>
      </c>
      <c r="K68" s="25">
        <f>SUM(K66:K67)</f>
        <v>0</v>
      </c>
      <c r="L68" s="25">
        <f t="shared" ref="L68:AB68" si="47">SUM(L66:L67)</f>
        <v>0</v>
      </c>
      <c r="M68" s="25">
        <f t="shared" si="47"/>
        <v>0</v>
      </c>
      <c r="N68" s="25">
        <f t="shared" si="47"/>
        <v>0</v>
      </c>
      <c r="O68" s="25">
        <f t="shared" ref="O68:R68" si="48">SUM(O66:O67)</f>
        <v>0</v>
      </c>
      <c r="P68" s="25">
        <f t="shared" si="48"/>
        <v>0</v>
      </c>
      <c r="Q68" s="25">
        <f t="shared" si="48"/>
        <v>0</v>
      </c>
      <c r="R68" s="25">
        <f t="shared" si="48"/>
        <v>0</v>
      </c>
      <c r="S68" s="25">
        <f t="shared" si="47"/>
        <v>10</v>
      </c>
      <c r="T68" s="25">
        <f t="shared" si="47"/>
        <v>0</v>
      </c>
      <c r="U68" s="25">
        <f t="shared" si="47"/>
        <v>0</v>
      </c>
      <c r="V68" s="25">
        <f t="shared" si="47"/>
        <v>10</v>
      </c>
      <c r="W68" s="25"/>
      <c r="X68" s="25"/>
      <c r="Y68" s="25"/>
      <c r="Z68" s="25"/>
      <c r="AA68" s="25">
        <f t="shared" si="47"/>
        <v>0</v>
      </c>
      <c r="AB68" s="25">
        <f t="shared" si="47"/>
        <v>0</v>
      </c>
      <c r="AC68" s="579"/>
      <c r="AD68" s="580"/>
      <c r="AE68" s="580"/>
      <c r="AF68" s="581"/>
    </row>
    <row r="69" spans="1:32" ht="36.6" customHeight="1" x14ac:dyDescent="0.25">
      <c r="A69" s="307"/>
      <c r="B69" s="300"/>
      <c r="C69" s="300"/>
      <c r="D69" s="303"/>
      <c r="E69" s="291"/>
      <c r="F69" s="409"/>
      <c r="G69" s="557" t="s">
        <v>248</v>
      </c>
      <c r="H69" s="602" t="s">
        <v>250</v>
      </c>
      <c r="I69" s="557" t="s">
        <v>169</v>
      </c>
      <c r="J69" s="165" t="s">
        <v>18</v>
      </c>
      <c r="K69" s="163">
        <v>0</v>
      </c>
      <c r="L69" s="163">
        <v>0</v>
      </c>
      <c r="M69" s="163">
        <v>0</v>
      </c>
      <c r="N69" s="163">
        <v>0</v>
      </c>
      <c r="O69" s="268">
        <v>0</v>
      </c>
      <c r="P69" s="268">
        <v>0</v>
      </c>
      <c r="Q69" s="268">
        <v>0</v>
      </c>
      <c r="R69" s="268">
        <v>0</v>
      </c>
      <c r="S69" s="198">
        <v>0</v>
      </c>
      <c r="T69" s="198">
        <v>0</v>
      </c>
      <c r="U69" s="198">
        <v>0</v>
      </c>
      <c r="V69" s="198">
        <v>0</v>
      </c>
      <c r="W69" s="198"/>
      <c r="X69" s="198"/>
      <c r="Y69" s="198"/>
      <c r="Z69" s="198"/>
      <c r="AA69" s="198">
        <v>0</v>
      </c>
      <c r="AB69" s="210">
        <v>0</v>
      </c>
      <c r="AC69" s="310" t="s">
        <v>291</v>
      </c>
      <c r="AD69" s="344">
        <v>0</v>
      </c>
      <c r="AE69" s="344">
        <v>0.2</v>
      </c>
      <c r="AF69" s="344">
        <v>1</v>
      </c>
    </row>
    <row r="70" spans="1:32" ht="29.45" customHeight="1" thickBot="1" x14ac:dyDescent="0.3">
      <c r="A70" s="307"/>
      <c r="B70" s="300"/>
      <c r="C70" s="300"/>
      <c r="D70" s="303"/>
      <c r="E70" s="291"/>
      <c r="F70" s="409"/>
      <c r="G70" s="627"/>
      <c r="H70" s="603"/>
      <c r="I70" s="627"/>
      <c r="J70" s="165" t="s">
        <v>19</v>
      </c>
      <c r="K70" s="163">
        <v>0</v>
      </c>
      <c r="L70" s="163">
        <v>0</v>
      </c>
      <c r="M70" s="163">
        <v>0</v>
      </c>
      <c r="N70" s="164">
        <v>0</v>
      </c>
      <c r="O70" s="268">
        <v>0</v>
      </c>
      <c r="P70" s="268">
        <v>0</v>
      </c>
      <c r="Q70" s="268">
        <v>0</v>
      </c>
      <c r="R70" s="268">
        <v>0</v>
      </c>
      <c r="S70" s="198">
        <v>0</v>
      </c>
      <c r="T70" s="198">
        <v>0</v>
      </c>
      <c r="U70" s="198">
        <v>0</v>
      </c>
      <c r="V70" s="198">
        <v>0</v>
      </c>
      <c r="W70" s="207"/>
      <c r="X70" s="198"/>
      <c r="Y70" s="198"/>
      <c r="Z70" s="207"/>
      <c r="AA70" s="198">
        <v>10</v>
      </c>
      <c r="AB70" s="210">
        <v>50</v>
      </c>
      <c r="AC70" s="311"/>
      <c r="AD70" s="346"/>
      <c r="AE70" s="346"/>
      <c r="AF70" s="346"/>
    </row>
    <row r="71" spans="1:32" ht="26.45" customHeight="1" thickBot="1" x14ac:dyDescent="0.3">
      <c r="A71" s="307"/>
      <c r="B71" s="300"/>
      <c r="C71" s="300"/>
      <c r="D71" s="303"/>
      <c r="E71" s="291"/>
      <c r="F71" s="409"/>
      <c r="G71" s="628"/>
      <c r="H71" s="604"/>
      <c r="I71" s="628"/>
      <c r="J71" s="162" t="s">
        <v>20</v>
      </c>
      <c r="K71" s="25">
        <f>SUM(K69:K70)</f>
        <v>0</v>
      </c>
      <c r="L71" s="25">
        <f t="shared" ref="L71:AB71" si="49">SUM(L69:L70)</f>
        <v>0</v>
      </c>
      <c r="M71" s="25">
        <f t="shared" si="49"/>
        <v>0</v>
      </c>
      <c r="N71" s="25">
        <f t="shared" si="49"/>
        <v>0</v>
      </c>
      <c r="O71" s="25">
        <f t="shared" ref="O71:R71" si="50">SUM(O69:O70)</f>
        <v>0</v>
      </c>
      <c r="P71" s="25">
        <f t="shared" si="50"/>
        <v>0</v>
      </c>
      <c r="Q71" s="25">
        <f t="shared" si="50"/>
        <v>0</v>
      </c>
      <c r="R71" s="25">
        <f t="shared" si="50"/>
        <v>0</v>
      </c>
      <c r="S71" s="25">
        <f t="shared" si="49"/>
        <v>0</v>
      </c>
      <c r="T71" s="25">
        <f t="shared" si="49"/>
        <v>0</v>
      </c>
      <c r="U71" s="25">
        <f t="shared" si="49"/>
        <v>0</v>
      </c>
      <c r="V71" s="25">
        <f t="shared" si="49"/>
        <v>0</v>
      </c>
      <c r="W71" s="25"/>
      <c r="X71" s="25"/>
      <c r="Y71" s="25"/>
      <c r="Z71" s="25"/>
      <c r="AA71" s="25">
        <f t="shared" si="49"/>
        <v>10</v>
      </c>
      <c r="AB71" s="25">
        <f t="shared" si="49"/>
        <v>50</v>
      </c>
      <c r="AC71" s="579"/>
      <c r="AD71" s="580"/>
      <c r="AE71" s="580"/>
      <c r="AF71" s="581"/>
    </row>
    <row r="72" spans="1:32" ht="23.25" thickBot="1" x14ac:dyDescent="0.3">
      <c r="A72" s="308"/>
      <c r="B72" s="301"/>
      <c r="C72" s="301"/>
      <c r="D72" s="304"/>
      <c r="E72" s="305"/>
      <c r="F72" s="410"/>
      <c r="G72" s="284" t="s">
        <v>21</v>
      </c>
      <c r="H72" s="285"/>
      <c r="I72" s="285"/>
      <c r="J72" s="377"/>
      <c r="K72" s="27">
        <f>SUM(K71+K68)</f>
        <v>0</v>
      </c>
      <c r="L72" s="27">
        <f t="shared" ref="L72:AB72" si="51">SUM(L71+L68)</f>
        <v>0</v>
      </c>
      <c r="M72" s="27">
        <f t="shared" si="51"/>
        <v>0</v>
      </c>
      <c r="N72" s="27">
        <f t="shared" si="51"/>
        <v>0</v>
      </c>
      <c r="O72" s="27">
        <f t="shared" ref="O72:R72" si="52">SUM(O71+O68)</f>
        <v>0</v>
      </c>
      <c r="P72" s="27">
        <f t="shared" si="52"/>
        <v>0</v>
      </c>
      <c r="Q72" s="27">
        <f t="shared" si="52"/>
        <v>0</v>
      </c>
      <c r="R72" s="27">
        <f t="shared" si="52"/>
        <v>0</v>
      </c>
      <c r="S72" s="27">
        <f t="shared" si="51"/>
        <v>10</v>
      </c>
      <c r="T72" s="27">
        <f t="shared" si="51"/>
        <v>0</v>
      </c>
      <c r="U72" s="27">
        <f t="shared" si="51"/>
        <v>0</v>
      </c>
      <c r="V72" s="27">
        <f t="shared" si="51"/>
        <v>10</v>
      </c>
      <c r="W72" s="27"/>
      <c r="X72" s="27"/>
      <c r="Y72" s="27"/>
      <c r="Z72" s="27"/>
      <c r="AA72" s="27">
        <f t="shared" si="51"/>
        <v>10</v>
      </c>
      <c r="AB72" s="27">
        <f t="shared" si="51"/>
        <v>50</v>
      </c>
      <c r="AC72" s="321" t="s">
        <v>17</v>
      </c>
      <c r="AD72" s="322"/>
      <c r="AE72" s="322"/>
      <c r="AF72" s="323"/>
    </row>
    <row r="73" spans="1:32" ht="42.75" customHeight="1" x14ac:dyDescent="0.25">
      <c r="A73" s="306">
        <v>5</v>
      </c>
      <c r="B73" s="299">
        <v>1</v>
      </c>
      <c r="C73" s="299">
        <v>1</v>
      </c>
      <c r="D73" s="302">
        <v>3</v>
      </c>
      <c r="E73" s="290">
        <v>4</v>
      </c>
      <c r="F73" s="623" t="s">
        <v>252</v>
      </c>
      <c r="G73" s="556" t="s">
        <v>253</v>
      </c>
      <c r="H73" s="637" t="s">
        <v>318</v>
      </c>
      <c r="I73" s="556" t="s">
        <v>169</v>
      </c>
      <c r="J73" s="165" t="s">
        <v>18</v>
      </c>
      <c r="K73" s="163">
        <v>0</v>
      </c>
      <c r="L73" s="163">
        <v>0</v>
      </c>
      <c r="M73" s="163">
        <v>0</v>
      </c>
      <c r="N73" s="163">
        <v>0</v>
      </c>
      <c r="O73" s="268">
        <v>0</v>
      </c>
      <c r="P73" s="268">
        <v>0</v>
      </c>
      <c r="Q73" s="268">
        <v>0</v>
      </c>
      <c r="R73" s="268">
        <v>0</v>
      </c>
      <c r="S73" s="198">
        <v>0</v>
      </c>
      <c r="T73" s="198">
        <v>0</v>
      </c>
      <c r="U73" s="198">
        <v>0</v>
      </c>
      <c r="V73" s="198">
        <v>0</v>
      </c>
      <c r="W73" s="198"/>
      <c r="X73" s="198"/>
      <c r="Y73" s="198"/>
      <c r="Z73" s="198"/>
      <c r="AA73" s="198">
        <v>0</v>
      </c>
      <c r="AB73" s="198">
        <v>0</v>
      </c>
      <c r="AC73" s="656" t="s">
        <v>298</v>
      </c>
      <c r="AD73" s="654">
        <v>0</v>
      </c>
      <c r="AE73" s="654">
        <v>1</v>
      </c>
      <c r="AF73" s="654">
        <v>1</v>
      </c>
    </row>
    <row r="74" spans="1:32" ht="44.25" customHeight="1" thickBot="1" x14ac:dyDescent="0.3">
      <c r="A74" s="307"/>
      <c r="B74" s="300"/>
      <c r="C74" s="300"/>
      <c r="D74" s="303"/>
      <c r="E74" s="291"/>
      <c r="F74" s="624"/>
      <c r="G74" s="556"/>
      <c r="H74" s="637"/>
      <c r="I74" s="556"/>
      <c r="J74" s="165" t="s">
        <v>19</v>
      </c>
      <c r="K74" s="163">
        <v>0</v>
      </c>
      <c r="L74" s="163">
        <v>0</v>
      </c>
      <c r="M74" s="163">
        <v>0</v>
      </c>
      <c r="N74" s="164">
        <v>0</v>
      </c>
      <c r="O74" s="268">
        <v>0</v>
      </c>
      <c r="P74" s="268">
        <v>0</v>
      </c>
      <c r="Q74" s="268">
        <v>0</v>
      </c>
      <c r="R74" s="268">
        <v>0</v>
      </c>
      <c r="S74" s="198">
        <v>0</v>
      </c>
      <c r="T74" s="198">
        <v>0</v>
      </c>
      <c r="U74" s="198">
        <v>0</v>
      </c>
      <c r="V74" s="198">
        <v>0</v>
      </c>
      <c r="W74" s="207"/>
      <c r="X74" s="198"/>
      <c r="Y74" s="198"/>
      <c r="Z74" s="207"/>
      <c r="AA74" s="198">
        <v>100</v>
      </c>
      <c r="AB74" s="198">
        <v>100</v>
      </c>
      <c r="AC74" s="657"/>
      <c r="AD74" s="655"/>
      <c r="AE74" s="655"/>
      <c r="AF74" s="655"/>
    </row>
    <row r="75" spans="1:32" ht="43.5" customHeight="1" thickBot="1" x14ac:dyDescent="0.3">
      <c r="A75" s="307"/>
      <c r="B75" s="300"/>
      <c r="C75" s="300"/>
      <c r="D75" s="303"/>
      <c r="E75" s="291"/>
      <c r="F75" s="624"/>
      <c r="G75" s="556"/>
      <c r="H75" s="637"/>
      <c r="I75" s="556"/>
      <c r="J75" s="162" t="s">
        <v>20</v>
      </c>
      <c r="K75" s="25">
        <f>SUM(K73:K74)</f>
        <v>0</v>
      </c>
      <c r="L75" s="25">
        <f t="shared" ref="L75:AB75" si="53">SUM(L73:L74)</f>
        <v>0</v>
      </c>
      <c r="M75" s="25">
        <f t="shared" si="53"/>
        <v>0</v>
      </c>
      <c r="N75" s="25">
        <f t="shared" si="53"/>
        <v>0</v>
      </c>
      <c r="O75" s="25">
        <f t="shared" ref="O75:R75" si="54">SUM(O73:O74)</f>
        <v>0</v>
      </c>
      <c r="P75" s="25">
        <f t="shared" si="54"/>
        <v>0</v>
      </c>
      <c r="Q75" s="25">
        <f t="shared" si="54"/>
        <v>0</v>
      </c>
      <c r="R75" s="25">
        <f t="shared" si="54"/>
        <v>0</v>
      </c>
      <c r="S75" s="25">
        <f t="shared" si="53"/>
        <v>0</v>
      </c>
      <c r="T75" s="25">
        <f t="shared" si="53"/>
        <v>0</v>
      </c>
      <c r="U75" s="25">
        <f t="shared" si="53"/>
        <v>0</v>
      </c>
      <c r="V75" s="25">
        <f t="shared" si="53"/>
        <v>0</v>
      </c>
      <c r="W75" s="25"/>
      <c r="X75" s="25"/>
      <c r="Y75" s="25"/>
      <c r="Z75" s="25"/>
      <c r="AA75" s="25">
        <f t="shared" si="53"/>
        <v>100</v>
      </c>
      <c r="AB75" s="25">
        <f t="shared" si="53"/>
        <v>100</v>
      </c>
      <c r="AC75" s="579"/>
      <c r="AD75" s="580"/>
      <c r="AE75" s="580"/>
      <c r="AF75" s="581"/>
    </row>
    <row r="76" spans="1:32" ht="39" customHeight="1" thickBot="1" x14ac:dyDescent="0.3">
      <c r="A76" s="308"/>
      <c r="B76" s="301"/>
      <c r="C76" s="301"/>
      <c r="D76" s="304"/>
      <c r="E76" s="305"/>
      <c r="F76" s="609"/>
      <c r="G76" s="284" t="s">
        <v>21</v>
      </c>
      <c r="H76" s="285"/>
      <c r="I76" s="285"/>
      <c r="J76" s="377"/>
      <c r="K76" s="27">
        <f>SUM(K75)</f>
        <v>0</v>
      </c>
      <c r="L76" s="27">
        <f t="shared" ref="L76:AB76" si="55">SUM(L75)</f>
        <v>0</v>
      </c>
      <c r="M76" s="27">
        <f t="shared" si="55"/>
        <v>0</v>
      </c>
      <c r="N76" s="27">
        <f t="shared" si="55"/>
        <v>0</v>
      </c>
      <c r="O76" s="27">
        <f t="shared" ref="O76:R76" si="56">SUM(O75)</f>
        <v>0</v>
      </c>
      <c r="P76" s="27">
        <f t="shared" si="56"/>
        <v>0</v>
      </c>
      <c r="Q76" s="27">
        <f t="shared" si="56"/>
        <v>0</v>
      </c>
      <c r="R76" s="27">
        <f t="shared" si="56"/>
        <v>0</v>
      </c>
      <c r="S76" s="27">
        <f t="shared" si="55"/>
        <v>0</v>
      </c>
      <c r="T76" s="27">
        <f t="shared" si="55"/>
        <v>0</v>
      </c>
      <c r="U76" s="27">
        <f t="shared" si="55"/>
        <v>0</v>
      </c>
      <c r="V76" s="27">
        <f t="shared" si="55"/>
        <v>0</v>
      </c>
      <c r="W76" s="27"/>
      <c r="X76" s="27"/>
      <c r="Y76" s="27"/>
      <c r="Z76" s="27"/>
      <c r="AA76" s="27">
        <f t="shared" si="55"/>
        <v>100</v>
      </c>
      <c r="AB76" s="27">
        <f t="shared" si="55"/>
        <v>100</v>
      </c>
      <c r="AC76" s="321" t="s">
        <v>17</v>
      </c>
      <c r="AD76" s="322"/>
      <c r="AE76" s="322"/>
      <c r="AF76" s="323"/>
    </row>
    <row r="77" spans="1:32" ht="24" thickBot="1" x14ac:dyDescent="0.3">
      <c r="A77" s="5">
        <v>5</v>
      </c>
      <c r="B77" s="6">
        <v>1</v>
      </c>
      <c r="C77" s="6">
        <v>1</v>
      </c>
      <c r="D77" s="7">
        <v>3</v>
      </c>
      <c r="E77" s="461" t="s">
        <v>22</v>
      </c>
      <c r="F77" s="462"/>
      <c r="G77" s="462"/>
      <c r="H77" s="462"/>
      <c r="I77" s="462"/>
      <c r="J77" s="463"/>
      <c r="K77" s="29" t="e">
        <f t="shared" ref="K77:V77" si="57">K76+K72+K65+K49</f>
        <v>#REF!</v>
      </c>
      <c r="L77" s="29" t="e">
        <f t="shared" si="57"/>
        <v>#REF!</v>
      </c>
      <c r="M77" s="29" t="e">
        <f t="shared" si="57"/>
        <v>#REF!</v>
      </c>
      <c r="N77" s="29" t="e">
        <f t="shared" si="57"/>
        <v>#REF!</v>
      </c>
      <c r="O77" s="29">
        <f t="shared" si="57"/>
        <v>-1.4E-2</v>
      </c>
      <c r="P77" s="29">
        <f t="shared" si="57"/>
        <v>-1.0999999999999999E-2</v>
      </c>
      <c r="Q77" s="29">
        <f t="shared" si="57"/>
        <v>-8.0000000000000002E-3</v>
      </c>
      <c r="R77" s="29">
        <f t="shared" si="57"/>
        <v>-5.0000000000000001E-3</v>
      </c>
      <c r="S77" s="29">
        <f t="shared" si="57"/>
        <v>3420</v>
      </c>
      <c r="T77" s="29">
        <f t="shared" si="57"/>
        <v>0</v>
      </c>
      <c r="U77" s="29">
        <f t="shared" si="57"/>
        <v>0</v>
      </c>
      <c r="V77" s="29">
        <f t="shared" si="57"/>
        <v>3420</v>
      </c>
      <c r="W77" s="29"/>
      <c r="X77" s="29"/>
      <c r="Y77" s="29"/>
      <c r="Z77" s="29"/>
      <c r="AA77" s="29">
        <f>AA76+AA72+AA65+AA49</f>
        <v>1480</v>
      </c>
      <c r="AB77" s="29">
        <f>AB76+AB72+AB65+AB49</f>
        <v>540</v>
      </c>
      <c r="AC77" s="167"/>
      <c r="AD77" s="168"/>
      <c r="AE77" s="168"/>
      <c r="AF77" s="169"/>
    </row>
    <row r="78" spans="1:32" ht="24" thickBot="1" x14ac:dyDescent="0.3">
      <c r="A78" s="5">
        <v>5</v>
      </c>
      <c r="B78" s="6">
        <v>1</v>
      </c>
      <c r="C78" s="6">
        <v>1</v>
      </c>
      <c r="D78" s="659" t="s">
        <v>23</v>
      </c>
      <c r="E78" s="660"/>
      <c r="F78" s="585"/>
      <c r="G78" s="585"/>
      <c r="H78" s="585"/>
      <c r="I78" s="585"/>
      <c r="J78" s="586"/>
      <c r="K78" s="212" t="e">
        <f t="shared" ref="K78:V78" si="58">SUM(K77+K38+K15)</f>
        <v>#REF!</v>
      </c>
      <c r="L78" s="212" t="e">
        <f t="shared" si="58"/>
        <v>#REF!</v>
      </c>
      <c r="M78" s="212" t="e">
        <f t="shared" si="58"/>
        <v>#REF!</v>
      </c>
      <c r="N78" s="212" t="e">
        <f t="shared" si="58"/>
        <v>#REF!</v>
      </c>
      <c r="O78" s="222">
        <f t="shared" si="58"/>
        <v>557.88599999999997</v>
      </c>
      <c r="P78" s="222">
        <f t="shared" si="58"/>
        <v>108.889</v>
      </c>
      <c r="Q78" s="222">
        <f t="shared" si="58"/>
        <v>-8.0000000000000002E-3</v>
      </c>
      <c r="R78" s="222">
        <f t="shared" si="58"/>
        <v>448.995</v>
      </c>
      <c r="S78" s="222">
        <f t="shared" si="58"/>
        <v>3947.1</v>
      </c>
      <c r="T78" s="222">
        <f t="shared" si="58"/>
        <v>95.7</v>
      </c>
      <c r="U78" s="222">
        <f t="shared" si="58"/>
        <v>0</v>
      </c>
      <c r="V78" s="222">
        <f t="shared" si="58"/>
        <v>3851.4</v>
      </c>
      <c r="W78" s="222"/>
      <c r="X78" s="222"/>
      <c r="Y78" s="222"/>
      <c r="Z78" s="222"/>
      <c r="AA78" s="222">
        <f>SUM(AA77+AA38+AA15)</f>
        <v>2580</v>
      </c>
      <c r="AB78" s="222">
        <f>SUM(AB77+AB38+AB15)</f>
        <v>760</v>
      </c>
      <c r="AC78" s="661" t="s">
        <v>17</v>
      </c>
      <c r="AD78" s="574"/>
      <c r="AE78" s="574"/>
      <c r="AF78" s="575"/>
    </row>
    <row r="79" spans="1:32" ht="24" thickBot="1" x14ac:dyDescent="0.3">
      <c r="A79" s="5"/>
      <c r="B79" s="217"/>
      <c r="C79" s="217"/>
      <c r="D79" s="221"/>
      <c r="E79" s="221"/>
      <c r="F79" s="236"/>
      <c r="G79" s="237"/>
      <c r="H79" s="237"/>
      <c r="I79" s="218"/>
      <c r="J79" s="218" t="s">
        <v>315</v>
      </c>
      <c r="K79" s="219"/>
      <c r="L79" s="219"/>
      <c r="M79" s="219"/>
      <c r="N79" s="219"/>
      <c r="O79" s="225">
        <f>SUM(O78)</f>
        <v>557.88599999999997</v>
      </c>
      <c r="P79" s="225">
        <f t="shared" ref="P79:R79" si="59">SUM(P78)</f>
        <v>108.889</v>
      </c>
      <c r="Q79" s="225">
        <f t="shared" si="59"/>
        <v>-8.0000000000000002E-3</v>
      </c>
      <c r="R79" s="225">
        <f t="shared" si="59"/>
        <v>448.995</v>
      </c>
      <c r="S79" s="225">
        <f>SUM(S78)</f>
        <v>3947.1</v>
      </c>
      <c r="T79" s="225">
        <f t="shared" ref="T79:AB79" si="60">SUM(T78)</f>
        <v>95.7</v>
      </c>
      <c r="U79" s="225">
        <f t="shared" si="60"/>
        <v>0</v>
      </c>
      <c r="V79" s="225">
        <f t="shared" si="60"/>
        <v>3851.4</v>
      </c>
      <c r="W79" s="225"/>
      <c r="X79" s="225"/>
      <c r="Y79" s="225"/>
      <c r="Z79" s="225"/>
      <c r="AA79" s="225">
        <f t="shared" si="60"/>
        <v>2580</v>
      </c>
      <c r="AB79" s="225">
        <f t="shared" si="60"/>
        <v>760</v>
      </c>
      <c r="AC79" s="220"/>
      <c r="AD79" s="220"/>
      <c r="AE79" s="220"/>
      <c r="AF79" s="220"/>
    </row>
    <row r="80" spans="1:32" ht="24" thickBot="1" x14ac:dyDescent="0.35">
      <c r="A80" s="5">
        <v>5</v>
      </c>
      <c r="B80" s="217">
        <v>2</v>
      </c>
      <c r="C80" s="217"/>
      <c r="D80" s="221"/>
      <c r="E80" s="221"/>
      <c r="F80" s="587" t="s">
        <v>316</v>
      </c>
      <c r="G80" s="588"/>
      <c r="H80" s="588"/>
      <c r="I80" s="218"/>
      <c r="J80" s="218"/>
      <c r="K80" s="219"/>
      <c r="L80" s="219"/>
      <c r="M80" s="219"/>
      <c r="N80" s="219"/>
      <c r="O80" s="223"/>
      <c r="P80" s="223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  <c r="AB80" s="223"/>
      <c r="AC80" s="220"/>
      <c r="AD80" s="220"/>
      <c r="AE80" s="220"/>
      <c r="AF80" s="220"/>
    </row>
    <row r="81" spans="1:32" ht="23.25" x14ac:dyDescent="0.25">
      <c r="A81" s="5">
        <v>5</v>
      </c>
      <c r="B81" s="6">
        <v>2</v>
      </c>
      <c r="C81" s="6">
        <v>1</v>
      </c>
      <c r="D81" s="6" t="s">
        <v>17</v>
      </c>
      <c r="E81" s="6" t="s">
        <v>17</v>
      </c>
      <c r="F81" s="455" t="s">
        <v>320</v>
      </c>
      <c r="G81" s="456"/>
      <c r="H81" s="456"/>
      <c r="I81" s="456"/>
      <c r="J81" s="456"/>
      <c r="K81" s="456"/>
      <c r="L81" s="456"/>
      <c r="M81" s="456"/>
      <c r="N81" s="456"/>
      <c r="O81" s="456"/>
      <c r="P81" s="456"/>
      <c r="Q81" s="456"/>
      <c r="R81" s="456"/>
      <c r="S81" s="456"/>
      <c r="T81" s="456"/>
      <c r="U81" s="456"/>
      <c r="V81" s="456"/>
      <c r="W81" s="456"/>
      <c r="X81" s="456"/>
      <c r="Y81" s="456"/>
      <c r="Z81" s="456"/>
      <c r="AA81" s="456"/>
      <c r="AB81" s="456"/>
      <c r="AC81" s="456"/>
      <c r="AD81" s="456"/>
      <c r="AE81" s="456"/>
      <c r="AF81" s="457"/>
    </row>
    <row r="82" spans="1:32" ht="28.9" customHeight="1" x14ac:dyDescent="0.25">
      <c r="A82" s="5">
        <v>5</v>
      </c>
      <c r="B82" s="6">
        <v>2</v>
      </c>
      <c r="C82" s="6">
        <v>1</v>
      </c>
      <c r="D82" s="7">
        <v>1</v>
      </c>
      <c r="E82" s="7" t="s">
        <v>17</v>
      </c>
      <c r="F82" s="365" t="s">
        <v>319</v>
      </c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6"/>
      <c r="U82" s="366"/>
      <c r="V82" s="366"/>
      <c r="W82" s="366"/>
      <c r="X82" s="366"/>
      <c r="Y82" s="366"/>
      <c r="Z82" s="366"/>
      <c r="AA82" s="366"/>
      <c r="AB82" s="366"/>
      <c r="AC82" s="366"/>
      <c r="AD82" s="366"/>
      <c r="AE82" s="366"/>
      <c r="AF82" s="367"/>
    </row>
    <row r="83" spans="1:32" ht="45.6" customHeight="1" x14ac:dyDescent="0.25">
      <c r="A83" s="306">
        <v>5</v>
      </c>
      <c r="B83" s="299">
        <v>2</v>
      </c>
      <c r="C83" s="299">
        <v>1</v>
      </c>
      <c r="D83" s="302">
        <v>1</v>
      </c>
      <c r="E83" s="290">
        <v>1</v>
      </c>
      <c r="F83" s="607" t="s">
        <v>254</v>
      </c>
      <c r="G83" s="641" t="s">
        <v>125</v>
      </c>
      <c r="H83" s="653" t="s">
        <v>255</v>
      </c>
      <c r="I83" s="595" t="s">
        <v>169</v>
      </c>
      <c r="J83" s="172" t="s">
        <v>233</v>
      </c>
      <c r="K83" s="163">
        <v>0</v>
      </c>
      <c r="L83" s="163">
        <v>0</v>
      </c>
      <c r="M83" s="163">
        <v>0</v>
      </c>
      <c r="N83" s="163">
        <v>0</v>
      </c>
      <c r="O83" s="268">
        <v>0</v>
      </c>
      <c r="P83" s="268">
        <v>0</v>
      </c>
      <c r="Q83" s="268">
        <v>0</v>
      </c>
      <c r="R83" s="268"/>
      <c r="S83" s="198">
        <v>50</v>
      </c>
      <c r="T83" s="198">
        <v>50</v>
      </c>
      <c r="U83" s="198">
        <v>0</v>
      </c>
      <c r="V83" s="198">
        <v>0</v>
      </c>
      <c r="W83" s="198"/>
      <c r="X83" s="198"/>
      <c r="Y83" s="198"/>
      <c r="Z83" s="198"/>
      <c r="AA83" s="198">
        <v>50</v>
      </c>
      <c r="AB83" s="210">
        <v>50</v>
      </c>
      <c r="AC83" s="310" t="s">
        <v>216</v>
      </c>
      <c r="AD83" s="344">
        <v>41.5</v>
      </c>
      <c r="AE83" s="344">
        <v>41.5</v>
      </c>
      <c r="AF83" s="344">
        <v>41.5</v>
      </c>
    </row>
    <row r="84" spans="1:32" ht="35.450000000000003" customHeight="1" thickBot="1" x14ac:dyDescent="0.3">
      <c r="A84" s="307"/>
      <c r="B84" s="300"/>
      <c r="C84" s="300"/>
      <c r="D84" s="303"/>
      <c r="E84" s="291"/>
      <c r="F84" s="608"/>
      <c r="G84" s="642"/>
      <c r="H84" s="412"/>
      <c r="I84" s="596"/>
      <c r="J84" s="172" t="s">
        <v>19</v>
      </c>
      <c r="K84" s="163">
        <v>0</v>
      </c>
      <c r="L84" s="163">
        <v>0</v>
      </c>
      <c r="M84" s="163">
        <v>0</v>
      </c>
      <c r="N84" s="164">
        <v>0</v>
      </c>
      <c r="O84" s="268">
        <v>0</v>
      </c>
      <c r="P84" s="268">
        <v>0</v>
      </c>
      <c r="Q84" s="268">
        <v>0</v>
      </c>
      <c r="R84" s="268">
        <v>0</v>
      </c>
      <c r="S84" s="198">
        <v>0</v>
      </c>
      <c r="T84" s="198">
        <v>0</v>
      </c>
      <c r="U84" s="198">
        <v>0</v>
      </c>
      <c r="V84" s="198">
        <v>0</v>
      </c>
      <c r="W84" s="207"/>
      <c r="X84" s="198"/>
      <c r="Y84" s="198"/>
      <c r="Z84" s="207"/>
      <c r="AA84" s="198">
        <v>0</v>
      </c>
      <c r="AB84" s="210">
        <v>0</v>
      </c>
      <c r="AC84" s="311"/>
      <c r="AD84" s="346"/>
      <c r="AE84" s="346"/>
      <c r="AF84" s="346"/>
    </row>
    <row r="85" spans="1:32" ht="33.6" customHeight="1" thickBot="1" x14ac:dyDescent="0.3">
      <c r="A85" s="307"/>
      <c r="B85" s="300"/>
      <c r="C85" s="300"/>
      <c r="D85" s="303"/>
      <c r="E85" s="291"/>
      <c r="F85" s="608"/>
      <c r="G85" s="643"/>
      <c r="H85" s="451"/>
      <c r="I85" s="597"/>
      <c r="J85" s="11" t="s">
        <v>20</v>
      </c>
      <c r="K85" s="25">
        <f>SUM(K83:K84)</f>
        <v>0</v>
      </c>
      <c r="L85" s="25">
        <f t="shared" ref="L85:AB85" si="61">SUM(L83:L84)</f>
        <v>0</v>
      </c>
      <c r="M85" s="25">
        <f t="shared" si="61"/>
        <v>0</v>
      </c>
      <c r="N85" s="25">
        <f t="shared" si="61"/>
        <v>0</v>
      </c>
      <c r="O85" s="25">
        <f>SUM(O83:O84)</f>
        <v>0</v>
      </c>
      <c r="P85" s="25">
        <f t="shared" ref="P85:R85" si="62">SUM(P83:P84)</f>
        <v>0</v>
      </c>
      <c r="Q85" s="25">
        <f t="shared" si="62"/>
        <v>0</v>
      </c>
      <c r="R85" s="25">
        <f t="shared" si="62"/>
        <v>0</v>
      </c>
      <c r="S85" s="25">
        <f>SUM(S83:S84)</f>
        <v>50</v>
      </c>
      <c r="T85" s="25">
        <f t="shared" si="61"/>
        <v>50</v>
      </c>
      <c r="U85" s="25">
        <f t="shared" si="61"/>
        <v>0</v>
      </c>
      <c r="V85" s="25">
        <f t="shared" si="61"/>
        <v>0</v>
      </c>
      <c r="W85" s="25"/>
      <c r="X85" s="25"/>
      <c r="Y85" s="25"/>
      <c r="Z85" s="25"/>
      <c r="AA85" s="25">
        <f t="shared" si="61"/>
        <v>50</v>
      </c>
      <c r="AB85" s="25">
        <f t="shared" si="61"/>
        <v>50</v>
      </c>
      <c r="AC85" s="579"/>
      <c r="AD85" s="580"/>
      <c r="AE85" s="580"/>
      <c r="AF85" s="581"/>
    </row>
    <row r="86" spans="1:32" ht="34.15" customHeight="1" thickBot="1" x14ac:dyDescent="0.3">
      <c r="A86" s="308"/>
      <c r="B86" s="301"/>
      <c r="C86" s="301"/>
      <c r="D86" s="304"/>
      <c r="E86" s="305"/>
      <c r="F86" s="640"/>
      <c r="G86" s="285" t="s">
        <v>21</v>
      </c>
      <c r="H86" s="285"/>
      <c r="I86" s="285"/>
      <c r="J86" s="377"/>
      <c r="K86" s="27">
        <f>SUM(K85)</f>
        <v>0</v>
      </c>
      <c r="L86" s="27">
        <f t="shared" ref="L86:AB86" si="63">SUM(L85)</f>
        <v>0</v>
      </c>
      <c r="M86" s="27">
        <f t="shared" si="63"/>
        <v>0</v>
      </c>
      <c r="N86" s="27">
        <f t="shared" si="63"/>
        <v>0</v>
      </c>
      <c r="O86" s="27">
        <f t="shared" ref="O86:R86" si="64">SUM(O85)</f>
        <v>0</v>
      </c>
      <c r="P86" s="27">
        <f t="shared" si="64"/>
        <v>0</v>
      </c>
      <c r="Q86" s="27">
        <f t="shared" si="64"/>
        <v>0</v>
      </c>
      <c r="R86" s="27">
        <f t="shared" si="64"/>
        <v>0</v>
      </c>
      <c r="S86" s="27">
        <f t="shared" si="63"/>
        <v>50</v>
      </c>
      <c r="T86" s="27">
        <f t="shared" si="63"/>
        <v>50</v>
      </c>
      <c r="U86" s="27">
        <f t="shared" si="63"/>
        <v>0</v>
      </c>
      <c r="V86" s="27">
        <f t="shared" si="63"/>
        <v>0</v>
      </c>
      <c r="W86" s="27"/>
      <c r="X86" s="27"/>
      <c r="Y86" s="27"/>
      <c r="Z86" s="27"/>
      <c r="AA86" s="27">
        <f t="shared" si="63"/>
        <v>50</v>
      </c>
      <c r="AB86" s="27">
        <f t="shared" si="63"/>
        <v>50</v>
      </c>
      <c r="AC86" s="321" t="s">
        <v>17</v>
      </c>
      <c r="AD86" s="322"/>
      <c r="AE86" s="322"/>
      <c r="AF86" s="323"/>
    </row>
    <row r="87" spans="1:32" ht="33.6" customHeight="1" x14ac:dyDescent="0.25">
      <c r="A87" s="306">
        <v>5</v>
      </c>
      <c r="B87" s="299">
        <v>2</v>
      </c>
      <c r="C87" s="299">
        <v>1</v>
      </c>
      <c r="D87" s="302">
        <v>1</v>
      </c>
      <c r="E87" s="290">
        <v>2</v>
      </c>
      <c r="F87" s="607" t="s">
        <v>256</v>
      </c>
      <c r="G87" s="641" t="s">
        <v>71</v>
      </c>
      <c r="H87" s="576" t="s">
        <v>126</v>
      </c>
      <c r="I87" s="595" t="s">
        <v>169</v>
      </c>
      <c r="J87" s="172" t="s">
        <v>233</v>
      </c>
      <c r="K87" s="163">
        <v>0</v>
      </c>
      <c r="L87" s="163">
        <v>0</v>
      </c>
      <c r="M87" s="163">
        <v>0</v>
      </c>
      <c r="N87" s="163">
        <v>0</v>
      </c>
      <c r="O87" s="268">
        <v>1841.4</v>
      </c>
      <c r="P87" s="268">
        <v>0</v>
      </c>
      <c r="Q87" s="268">
        <v>0</v>
      </c>
      <c r="R87" s="268">
        <v>1841.4</v>
      </c>
      <c r="S87" s="198">
        <v>673.6</v>
      </c>
      <c r="T87" s="198">
        <v>0</v>
      </c>
      <c r="U87" s="198">
        <v>0</v>
      </c>
      <c r="V87" s="198">
        <v>673.6</v>
      </c>
      <c r="W87" s="198"/>
      <c r="X87" s="198"/>
      <c r="Y87" s="198"/>
      <c r="Z87" s="198"/>
      <c r="AA87" s="198">
        <v>0</v>
      </c>
      <c r="AB87" s="210">
        <v>0</v>
      </c>
      <c r="AC87" s="606" t="s">
        <v>299</v>
      </c>
      <c r="AD87" s="552">
        <v>2</v>
      </c>
      <c r="AE87" s="552">
        <v>0</v>
      </c>
      <c r="AF87" s="552">
        <v>0</v>
      </c>
    </row>
    <row r="88" spans="1:32" ht="33.6" customHeight="1" x14ac:dyDescent="0.25">
      <c r="A88" s="307"/>
      <c r="B88" s="300"/>
      <c r="C88" s="300"/>
      <c r="D88" s="303"/>
      <c r="E88" s="291"/>
      <c r="F88" s="608"/>
      <c r="G88" s="642"/>
      <c r="H88" s="577"/>
      <c r="I88" s="596"/>
      <c r="J88" s="270" t="s">
        <v>294</v>
      </c>
      <c r="K88" s="269"/>
      <c r="L88" s="269"/>
      <c r="M88" s="269"/>
      <c r="N88" s="269"/>
      <c r="O88" s="268">
        <v>10.6</v>
      </c>
      <c r="P88" s="268">
        <v>0</v>
      </c>
      <c r="Q88" s="268">
        <v>0</v>
      </c>
      <c r="R88" s="268">
        <v>10.6</v>
      </c>
      <c r="S88" s="268">
        <v>0</v>
      </c>
      <c r="T88" s="268">
        <v>0</v>
      </c>
      <c r="U88" s="268">
        <v>0</v>
      </c>
      <c r="V88" s="268">
        <v>0</v>
      </c>
      <c r="W88" s="268"/>
      <c r="X88" s="268"/>
      <c r="Y88" s="268"/>
      <c r="Z88" s="268"/>
      <c r="AA88" s="268">
        <v>0</v>
      </c>
      <c r="AB88" s="210">
        <v>0</v>
      </c>
      <c r="AC88" s="549"/>
      <c r="AD88" s="345"/>
      <c r="AE88" s="345"/>
      <c r="AF88" s="345"/>
    </row>
    <row r="89" spans="1:32" ht="39" customHeight="1" x14ac:dyDescent="0.25">
      <c r="A89" s="307"/>
      <c r="B89" s="300"/>
      <c r="C89" s="300"/>
      <c r="D89" s="303"/>
      <c r="E89" s="291"/>
      <c r="F89" s="608"/>
      <c r="G89" s="642"/>
      <c r="H89" s="577"/>
      <c r="I89" s="596"/>
      <c r="J89" s="172" t="s">
        <v>18</v>
      </c>
      <c r="K89" s="163">
        <v>0</v>
      </c>
      <c r="L89" s="163"/>
      <c r="M89" s="163"/>
      <c r="N89" s="163">
        <v>0</v>
      </c>
      <c r="O89" s="268">
        <v>453</v>
      </c>
      <c r="P89" s="268">
        <v>0</v>
      </c>
      <c r="Q89" s="268">
        <v>0</v>
      </c>
      <c r="R89" s="268">
        <v>453</v>
      </c>
      <c r="S89" s="198">
        <v>92</v>
      </c>
      <c r="T89" s="198">
        <v>0.4</v>
      </c>
      <c r="U89" s="198">
        <v>0</v>
      </c>
      <c r="V89" s="198">
        <v>91.6</v>
      </c>
      <c r="W89" s="198"/>
      <c r="X89" s="198"/>
      <c r="Y89" s="198"/>
      <c r="Z89" s="198"/>
      <c r="AA89" s="198">
        <v>0</v>
      </c>
      <c r="AB89" s="210">
        <v>0</v>
      </c>
      <c r="AC89" s="549"/>
      <c r="AD89" s="345"/>
      <c r="AE89" s="345"/>
      <c r="AF89" s="345"/>
    </row>
    <row r="90" spans="1:32" ht="33" customHeight="1" thickBot="1" x14ac:dyDescent="0.3">
      <c r="A90" s="307"/>
      <c r="B90" s="300"/>
      <c r="C90" s="300"/>
      <c r="D90" s="303"/>
      <c r="E90" s="291"/>
      <c r="F90" s="608"/>
      <c r="G90" s="642"/>
      <c r="H90" s="577"/>
      <c r="I90" s="596"/>
      <c r="J90" s="172" t="s">
        <v>19</v>
      </c>
      <c r="K90" s="163">
        <v>0</v>
      </c>
      <c r="L90" s="163">
        <v>0</v>
      </c>
      <c r="M90" s="163">
        <v>0</v>
      </c>
      <c r="N90" s="164">
        <v>0</v>
      </c>
      <c r="O90" s="268">
        <v>1001.6</v>
      </c>
      <c r="P90" s="268">
        <v>0</v>
      </c>
      <c r="Q90" s="268">
        <v>0</v>
      </c>
      <c r="R90" s="268">
        <v>1001.6</v>
      </c>
      <c r="S90" s="198">
        <v>648.1</v>
      </c>
      <c r="T90" s="198">
        <v>0.5</v>
      </c>
      <c r="U90" s="198">
        <v>0</v>
      </c>
      <c r="V90" s="198">
        <v>647.6</v>
      </c>
      <c r="W90" s="207"/>
      <c r="X90" s="198"/>
      <c r="Y90" s="198"/>
      <c r="Z90" s="207"/>
      <c r="AA90" s="198">
        <v>0</v>
      </c>
      <c r="AB90" s="210">
        <v>0</v>
      </c>
      <c r="AC90" s="311"/>
      <c r="AD90" s="346"/>
      <c r="AE90" s="346"/>
      <c r="AF90" s="346"/>
    </row>
    <row r="91" spans="1:32" ht="31.15" customHeight="1" thickBot="1" x14ac:dyDescent="0.3">
      <c r="A91" s="307"/>
      <c r="B91" s="300"/>
      <c r="C91" s="300"/>
      <c r="D91" s="303"/>
      <c r="E91" s="291"/>
      <c r="F91" s="608"/>
      <c r="G91" s="643"/>
      <c r="H91" s="658"/>
      <c r="I91" s="597"/>
      <c r="J91" s="11" t="s">
        <v>20</v>
      </c>
      <c r="K91" s="25">
        <f>SUM(K87:K90)</f>
        <v>0</v>
      </c>
      <c r="L91" s="25">
        <f t="shared" ref="L91:N91" si="65">SUM(L87:L90)</f>
        <v>0</v>
      </c>
      <c r="M91" s="25">
        <f t="shared" si="65"/>
        <v>0</v>
      </c>
      <c r="N91" s="25">
        <f t="shared" si="65"/>
        <v>0</v>
      </c>
      <c r="O91" s="25">
        <f>SUM(O87:O90)</f>
        <v>3306.6</v>
      </c>
      <c r="P91" s="25">
        <f t="shared" ref="P91:R91" si="66">SUM(P87:P90)</f>
        <v>0</v>
      </c>
      <c r="Q91" s="25">
        <f t="shared" si="66"/>
        <v>0</v>
      </c>
      <c r="R91" s="25">
        <f t="shared" si="66"/>
        <v>3306.6</v>
      </c>
      <c r="S91" s="25">
        <f>SUM(S87:S90)</f>
        <v>1413.7</v>
      </c>
      <c r="T91" s="25">
        <f t="shared" ref="T91:AB91" si="67">SUM(T87:T90)</f>
        <v>0.9</v>
      </c>
      <c r="U91" s="25">
        <f t="shared" si="67"/>
        <v>0</v>
      </c>
      <c r="V91" s="25">
        <f t="shared" si="67"/>
        <v>1412.8000000000002</v>
      </c>
      <c r="W91" s="25"/>
      <c r="X91" s="25"/>
      <c r="Y91" s="25"/>
      <c r="Z91" s="25"/>
      <c r="AA91" s="25">
        <f t="shared" si="67"/>
        <v>0</v>
      </c>
      <c r="AB91" s="25">
        <f t="shared" si="67"/>
        <v>0</v>
      </c>
      <c r="AC91" s="579"/>
      <c r="AD91" s="580"/>
      <c r="AE91" s="580"/>
      <c r="AF91" s="581"/>
    </row>
    <row r="92" spans="1:32" ht="23.25" thickBot="1" x14ac:dyDescent="0.3">
      <c r="A92" s="308"/>
      <c r="B92" s="301"/>
      <c r="C92" s="301"/>
      <c r="D92" s="304"/>
      <c r="E92" s="305"/>
      <c r="F92" s="609"/>
      <c r="G92" s="284" t="s">
        <v>21</v>
      </c>
      <c r="H92" s="285"/>
      <c r="I92" s="285"/>
      <c r="J92" s="377"/>
      <c r="K92" s="27">
        <f>SUM(K91)</f>
        <v>0</v>
      </c>
      <c r="L92" s="27">
        <f t="shared" ref="L92:AB92" si="68">SUM(L91)</f>
        <v>0</v>
      </c>
      <c r="M92" s="27">
        <f t="shared" si="68"/>
        <v>0</v>
      </c>
      <c r="N92" s="27">
        <f t="shared" si="68"/>
        <v>0</v>
      </c>
      <c r="O92" s="27">
        <f t="shared" ref="O92:R92" si="69">SUM(O91)</f>
        <v>3306.6</v>
      </c>
      <c r="P92" s="27">
        <f t="shared" si="69"/>
        <v>0</v>
      </c>
      <c r="Q92" s="27">
        <f t="shared" si="69"/>
        <v>0</v>
      </c>
      <c r="R92" s="27">
        <f t="shared" si="69"/>
        <v>3306.6</v>
      </c>
      <c r="S92" s="27">
        <f t="shared" si="68"/>
        <v>1413.7</v>
      </c>
      <c r="T92" s="27">
        <f t="shared" si="68"/>
        <v>0.9</v>
      </c>
      <c r="U92" s="27">
        <f t="shared" si="68"/>
        <v>0</v>
      </c>
      <c r="V92" s="27">
        <f t="shared" si="68"/>
        <v>1412.8000000000002</v>
      </c>
      <c r="W92" s="27"/>
      <c r="X92" s="27"/>
      <c r="Y92" s="27"/>
      <c r="Z92" s="27"/>
      <c r="AA92" s="27">
        <f t="shared" si="68"/>
        <v>0</v>
      </c>
      <c r="AB92" s="27">
        <f t="shared" si="68"/>
        <v>0</v>
      </c>
      <c r="AC92" s="321" t="s">
        <v>17</v>
      </c>
      <c r="AD92" s="322"/>
      <c r="AE92" s="322"/>
      <c r="AF92" s="323"/>
    </row>
    <row r="93" spans="1:32" ht="36" customHeight="1" x14ac:dyDescent="0.25">
      <c r="A93" s="306">
        <v>5</v>
      </c>
      <c r="B93" s="299">
        <v>2</v>
      </c>
      <c r="C93" s="299">
        <v>1</v>
      </c>
      <c r="D93" s="302">
        <v>1</v>
      </c>
      <c r="E93" s="290">
        <v>3</v>
      </c>
      <c r="F93" s="607" t="s">
        <v>257</v>
      </c>
      <c r="G93" s="644" t="s">
        <v>258</v>
      </c>
      <c r="H93" s="576" t="s">
        <v>259</v>
      </c>
      <c r="I93" s="559" t="s">
        <v>169</v>
      </c>
      <c r="J93" s="172" t="s">
        <v>233</v>
      </c>
      <c r="K93" s="163">
        <v>0</v>
      </c>
      <c r="L93" s="163">
        <v>0</v>
      </c>
      <c r="M93" s="163">
        <v>0</v>
      </c>
      <c r="N93" s="163">
        <v>0</v>
      </c>
      <c r="O93" s="268">
        <v>0</v>
      </c>
      <c r="P93" s="268">
        <v>0</v>
      </c>
      <c r="Q93" s="268">
        <v>0</v>
      </c>
      <c r="R93" s="268">
        <v>0</v>
      </c>
      <c r="S93" s="198">
        <v>0</v>
      </c>
      <c r="T93" s="198">
        <v>0</v>
      </c>
      <c r="U93" s="198">
        <v>0</v>
      </c>
      <c r="V93" s="198">
        <v>0</v>
      </c>
      <c r="W93" s="198"/>
      <c r="X93" s="198"/>
      <c r="Y93" s="198"/>
      <c r="Z93" s="198"/>
      <c r="AA93" s="163">
        <v>0</v>
      </c>
      <c r="AB93" s="178">
        <v>0</v>
      </c>
      <c r="AC93" s="606" t="s">
        <v>260</v>
      </c>
      <c r="AD93" s="552">
        <v>5</v>
      </c>
      <c r="AE93" s="552">
        <v>10</v>
      </c>
      <c r="AF93" s="552">
        <v>10</v>
      </c>
    </row>
    <row r="94" spans="1:32" ht="48" customHeight="1" x14ac:dyDescent="0.25">
      <c r="A94" s="307"/>
      <c r="B94" s="300"/>
      <c r="C94" s="300"/>
      <c r="D94" s="303"/>
      <c r="E94" s="291"/>
      <c r="F94" s="608"/>
      <c r="G94" s="645"/>
      <c r="H94" s="577"/>
      <c r="I94" s="662"/>
      <c r="J94" s="172" t="s">
        <v>18</v>
      </c>
      <c r="K94" s="163">
        <v>0</v>
      </c>
      <c r="L94" s="163">
        <v>0</v>
      </c>
      <c r="M94" s="163">
        <v>0</v>
      </c>
      <c r="N94" s="163">
        <v>0</v>
      </c>
      <c r="O94" s="268">
        <v>0</v>
      </c>
      <c r="P94" s="268">
        <v>0</v>
      </c>
      <c r="Q94" s="268">
        <v>0</v>
      </c>
      <c r="R94" s="268">
        <v>0</v>
      </c>
      <c r="S94" s="198">
        <v>0</v>
      </c>
      <c r="T94" s="198">
        <v>0</v>
      </c>
      <c r="U94" s="198">
        <v>0</v>
      </c>
      <c r="V94" s="198">
        <v>0</v>
      </c>
      <c r="W94" s="198"/>
      <c r="X94" s="198"/>
      <c r="Y94" s="198"/>
      <c r="Z94" s="198"/>
      <c r="AA94" s="163">
        <v>0</v>
      </c>
      <c r="AB94" s="178">
        <v>0</v>
      </c>
      <c r="AC94" s="549"/>
      <c r="AD94" s="345"/>
      <c r="AE94" s="345"/>
      <c r="AF94" s="345"/>
    </row>
    <row r="95" spans="1:32" ht="43.15" customHeight="1" thickBot="1" x14ac:dyDescent="0.3">
      <c r="A95" s="307"/>
      <c r="B95" s="300"/>
      <c r="C95" s="300"/>
      <c r="D95" s="303"/>
      <c r="E95" s="291"/>
      <c r="F95" s="608"/>
      <c r="G95" s="645"/>
      <c r="H95" s="577"/>
      <c r="I95" s="662"/>
      <c r="J95" s="172" t="s">
        <v>19</v>
      </c>
      <c r="K95" s="163">
        <v>0</v>
      </c>
      <c r="L95" s="163">
        <v>0</v>
      </c>
      <c r="M95" s="163">
        <v>0</v>
      </c>
      <c r="N95" s="164">
        <v>0</v>
      </c>
      <c r="O95" s="268">
        <v>1</v>
      </c>
      <c r="P95" s="268">
        <v>0</v>
      </c>
      <c r="Q95" s="268">
        <v>0</v>
      </c>
      <c r="R95" s="268">
        <v>1</v>
      </c>
      <c r="S95" s="198">
        <v>60</v>
      </c>
      <c r="T95" s="198">
        <v>0</v>
      </c>
      <c r="U95" s="198">
        <v>0</v>
      </c>
      <c r="V95" s="198">
        <v>60</v>
      </c>
      <c r="W95" s="207"/>
      <c r="X95" s="198"/>
      <c r="Y95" s="198"/>
      <c r="Z95" s="207"/>
      <c r="AA95" s="164">
        <v>250</v>
      </c>
      <c r="AB95" s="178">
        <v>250</v>
      </c>
      <c r="AC95" s="311"/>
      <c r="AD95" s="346"/>
      <c r="AE95" s="346"/>
      <c r="AF95" s="346"/>
    </row>
    <row r="96" spans="1:32" ht="34.9" customHeight="1" thickBot="1" x14ac:dyDescent="0.3">
      <c r="A96" s="307"/>
      <c r="B96" s="300"/>
      <c r="C96" s="300"/>
      <c r="D96" s="303"/>
      <c r="E96" s="291"/>
      <c r="F96" s="608"/>
      <c r="G96" s="646"/>
      <c r="H96" s="658"/>
      <c r="I96" s="663"/>
      <c r="J96" s="11" t="s">
        <v>20</v>
      </c>
      <c r="K96" s="25">
        <f>SUM(K93:K95)</f>
        <v>0</v>
      </c>
      <c r="L96" s="25">
        <f t="shared" ref="L96:AB96" si="70">SUM(L93:L95)</f>
        <v>0</v>
      </c>
      <c r="M96" s="25">
        <f t="shared" si="70"/>
        <v>0</v>
      </c>
      <c r="N96" s="25">
        <f t="shared" si="70"/>
        <v>0</v>
      </c>
      <c r="O96" s="25">
        <f t="shared" ref="O96:R96" si="71">SUM(O93:O95)</f>
        <v>1</v>
      </c>
      <c r="P96" s="25">
        <f t="shared" si="71"/>
        <v>0</v>
      </c>
      <c r="Q96" s="25">
        <f t="shared" si="71"/>
        <v>0</v>
      </c>
      <c r="R96" s="25">
        <f t="shared" si="71"/>
        <v>1</v>
      </c>
      <c r="S96" s="25">
        <f t="shared" si="70"/>
        <v>60</v>
      </c>
      <c r="T96" s="25">
        <f t="shared" si="70"/>
        <v>0</v>
      </c>
      <c r="U96" s="25">
        <f t="shared" si="70"/>
        <v>0</v>
      </c>
      <c r="V96" s="25">
        <f t="shared" si="70"/>
        <v>60</v>
      </c>
      <c r="W96" s="25"/>
      <c r="X96" s="25"/>
      <c r="Y96" s="25"/>
      <c r="Z96" s="25"/>
      <c r="AA96" s="25">
        <f t="shared" si="70"/>
        <v>250</v>
      </c>
      <c r="AB96" s="25">
        <f t="shared" si="70"/>
        <v>250</v>
      </c>
      <c r="AC96" s="579"/>
      <c r="AD96" s="580"/>
      <c r="AE96" s="580"/>
      <c r="AF96" s="581"/>
    </row>
    <row r="97" spans="1:32" ht="37.9" customHeight="1" thickBot="1" x14ac:dyDescent="0.3">
      <c r="A97" s="308"/>
      <c r="B97" s="301"/>
      <c r="C97" s="301"/>
      <c r="D97" s="304"/>
      <c r="E97" s="305"/>
      <c r="F97" s="609"/>
      <c r="G97" s="284" t="s">
        <v>21</v>
      </c>
      <c r="H97" s="285"/>
      <c r="I97" s="285"/>
      <c r="J97" s="377"/>
      <c r="K97" s="27">
        <f>SUM(K96)</f>
        <v>0</v>
      </c>
      <c r="L97" s="27">
        <f t="shared" ref="L97:AB97" si="72">SUM(L96)</f>
        <v>0</v>
      </c>
      <c r="M97" s="27">
        <f t="shared" si="72"/>
        <v>0</v>
      </c>
      <c r="N97" s="27">
        <f t="shared" si="72"/>
        <v>0</v>
      </c>
      <c r="O97" s="27">
        <f t="shared" ref="O97:R97" si="73">SUM(O96)</f>
        <v>1</v>
      </c>
      <c r="P97" s="27">
        <f t="shared" si="73"/>
        <v>0</v>
      </c>
      <c r="Q97" s="27">
        <f t="shared" si="73"/>
        <v>0</v>
      </c>
      <c r="R97" s="27">
        <f t="shared" si="73"/>
        <v>1</v>
      </c>
      <c r="S97" s="27">
        <f t="shared" si="72"/>
        <v>60</v>
      </c>
      <c r="T97" s="27">
        <f t="shared" si="72"/>
        <v>0</v>
      </c>
      <c r="U97" s="27">
        <f t="shared" si="72"/>
        <v>0</v>
      </c>
      <c r="V97" s="27">
        <f t="shared" si="72"/>
        <v>60</v>
      </c>
      <c r="W97" s="27"/>
      <c r="X97" s="27"/>
      <c r="Y97" s="27"/>
      <c r="Z97" s="27"/>
      <c r="AA97" s="27">
        <f t="shared" si="72"/>
        <v>250</v>
      </c>
      <c r="AB97" s="27">
        <f t="shared" si="72"/>
        <v>250</v>
      </c>
      <c r="AC97" s="321" t="s">
        <v>17</v>
      </c>
      <c r="AD97" s="322"/>
      <c r="AE97" s="322"/>
      <c r="AF97" s="323"/>
    </row>
    <row r="98" spans="1:32" ht="22.9" customHeight="1" x14ac:dyDescent="0.25">
      <c r="A98" s="306">
        <v>5</v>
      </c>
      <c r="B98" s="299">
        <v>2</v>
      </c>
      <c r="C98" s="299">
        <v>1</v>
      </c>
      <c r="D98" s="302">
        <v>1</v>
      </c>
      <c r="E98" s="290">
        <v>4</v>
      </c>
      <c r="F98" s="607" t="s">
        <v>261</v>
      </c>
      <c r="G98" s="641" t="s">
        <v>75</v>
      </c>
      <c r="H98" s="602" t="s">
        <v>263</v>
      </c>
      <c r="I98" s="595" t="s">
        <v>168</v>
      </c>
      <c r="J98" s="172" t="s">
        <v>19</v>
      </c>
      <c r="K98" s="163">
        <v>0</v>
      </c>
      <c r="L98" s="163">
        <v>0</v>
      </c>
      <c r="M98" s="163">
        <v>0</v>
      </c>
      <c r="N98" s="163">
        <v>0</v>
      </c>
      <c r="O98" s="268">
        <v>67</v>
      </c>
      <c r="P98" s="268">
        <v>8.1999999999999993</v>
      </c>
      <c r="Q98" s="268">
        <v>0</v>
      </c>
      <c r="R98" s="268">
        <v>58.8</v>
      </c>
      <c r="S98" s="198">
        <f>T10+T98+U98+V98</f>
        <v>120.6</v>
      </c>
      <c r="T98" s="198">
        <v>100.6</v>
      </c>
      <c r="U98" s="198">
        <v>0</v>
      </c>
      <c r="V98" s="198">
        <v>20</v>
      </c>
      <c r="W98" s="198"/>
      <c r="X98" s="198"/>
      <c r="Y98" s="198"/>
      <c r="Z98" s="198"/>
      <c r="AA98" s="163">
        <v>0</v>
      </c>
      <c r="AB98" s="178">
        <v>0</v>
      </c>
      <c r="AC98" s="606" t="s">
        <v>262</v>
      </c>
      <c r="AD98" s="552">
        <v>1</v>
      </c>
      <c r="AE98" s="195"/>
      <c r="AF98" s="195"/>
    </row>
    <row r="99" spans="1:32" ht="31.9" customHeight="1" x14ac:dyDescent="0.25">
      <c r="A99" s="307"/>
      <c r="B99" s="300"/>
      <c r="C99" s="300"/>
      <c r="D99" s="303"/>
      <c r="E99" s="291"/>
      <c r="F99" s="608"/>
      <c r="G99" s="642"/>
      <c r="H99" s="603"/>
      <c r="I99" s="596"/>
      <c r="J99" s="172" t="s">
        <v>18</v>
      </c>
      <c r="K99" s="163">
        <v>0</v>
      </c>
      <c r="L99" s="163">
        <v>0</v>
      </c>
      <c r="M99" s="163">
        <v>0</v>
      </c>
      <c r="N99" s="163">
        <v>0</v>
      </c>
      <c r="O99" s="268">
        <v>0</v>
      </c>
      <c r="P99" s="268">
        <v>0</v>
      </c>
      <c r="Q99" s="268">
        <v>0</v>
      </c>
      <c r="R99" s="268">
        <v>0</v>
      </c>
      <c r="S99" s="198">
        <f>T99+V99</f>
        <v>52.8</v>
      </c>
      <c r="T99" s="198">
        <v>2.8</v>
      </c>
      <c r="U99" s="198">
        <v>0</v>
      </c>
      <c r="V99" s="198">
        <v>50</v>
      </c>
      <c r="W99" s="198"/>
      <c r="X99" s="198"/>
      <c r="Y99" s="198"/>
      <c r="Z99" s="198"/>
      <c r="AA99" s="163">
        <v>0</v>
      </c>
      <c r="AB99" s="178">
        <v>0</v>
      </c>
      <c r="AC99" s="549"/>
      <c r="AD99" s="345"/>
      <c r="AE99" s="196">
        <v>0</v>
      </c>
      <c r="AF99" s="196">
        <v>0</v>
      </c>
    </row>
    <row r="100" spans="1:32" ht="35.450000000000003" customHeight="1" thickBot="1" x14ac:dyDescent="0.3">
      <c r="A100" s="307"/>
      <c r="B100" s="300"/>
      <c r="C100" s="300"/>
      <c r="D100" s="303"/>
      <c r="E100" s="291"/>
      <c r="F100" s="608"/>
      <c r="G100" s="642"/>
      <c r="H100" s="603"/>
      <c r="I100" s="596"/>
      <c r="J100" s="172" t="s">
        <v>300</v>
      </c>
      <c r="K100" s="163">
        <v>0</v>
      </c>
      <c r="L100" s="163">
        <v>0</v>
      </c>
      <c r="M100" s="163">
        <v>0</v>
      </c>
      <c r="N100" s="164">
        <v>0</v>
      </c>
      <c r="O100" s="268">
        <v>0</v>
      </c>
      <c r="P100" s="268">
        <v>0</v>
      </c>
      <c r="Q100" s="268">
        <v>0</v>
      </c>
      <c r="R100" s="268">
        <v>0</v>
      </c>
      <c r="S100" s="198">
        <v>0</v>
      </c>
      <c r="T100" s="198">
        <v>0</v>
      </c>
      <c r="U100" s="198">
        <v>0</v>
      </c>
      <c r="V100" s="198">
        <v>0</v>
      </c>
      <c r="W100" s="207"/>
      <c r="X100" s="198"/>
      <c r="Y100" s="198"/>
      <c r="Z100" s="207"/>
      <c r="AA100" s="164">
        <v>0</v>
      </c>
      <c r="AB100" s="178">
        <v>0</v>
      </c>
      <c r="AC100" s="311"/>
      <c r="AD100" s="346"/>
      <c r="AE100" s="196"/>
      <c r="AF100" s="196"/>
    </row>
    <row r="101" spans="1:32" ht="45.6" customHeight="1" thickBot="1" x14ac:dyDescent="0.3">
      <c r="A101" s="307"/>
      <c r="B101" s="300"/>
      <c r="C101" s="300"/>
      <c r="D101" s="303"/>
      <c r="E101" s="291"/>
      <c r="F101" s="608"/>
      <c r="G101" s="643"/>
      <c r="H101" s="605"/>
      <c r="I101" s="597"/>
      <c r="J101" s="11" t="s">
        <v>20</v>
      </c>
      <c r="K101" s="25">
        <f>SUM(K98:K100)</f>
        <v>0</v>
      </c>
      <c r="L101" s="25">
        <f t="shared" ref="L101:AB101" si="74">SUM(L98:L100)</f>
        <v>0</v>
      </c>
      <c r="M101" s="25">
        <f t="shared" si="74"/>
        <v>0</v>
      </c>
      <c r="N101" s="25">
        <f t="shared" si="74"/>
        <v>0</v>
      </c>
      <c r="O101" s="25">
        <f t="shared" ref="O101:R101" si="75">SUM(O98:O100)</f>
        <v>67</v>
      </c>
      <c r="P101" s="25">
        <f t="shared" si="75"/>
        <v>8.1999999999999993</v>
      </c>
      <c r="Q101" s="25">
        <f t="shared" si="75"/>
        <v>0</v>
      </c>
      <c r="R101" s="25">
        <f t="shared" si="75"/>
        <v>58.8</v>
      </c>
      <c r="S101" s="25">
        <f t="shared" si="74"/>
        <v>173.39999999999998</v>
      </c>
      <c r="T101" s="25">
        <f t="shared" si="74"/>
        <v>103.39999999999999</v>
      </c>
      <c r="U101" s="25">
        <f t="shared" si="74"/>
        <v>0</v>
      </c>
      <c r="V101" s="25">
        <f t="shared" si="74"/>
        <v>70</v>
      </c>
      <c r="W101" s="25"/>
      <c r="X101" s="25"/>
      <c r="Y101" s="25"/>
      <c r="Z101" s="25"/>
      <c r="AA101" s="25">
        <f t="shared" si="74"/>
        <v>0</v>
      </c>
      <c r="AB101" s="25">
        <f t="shared" si="74"/>
        <v>0</v>
      </c>
      <c r="AC101" s="579"/>
      <c r="AD101" s="580"/>
      <c r="AE101" s="580"/>
      <c r="AF101" s="581"/>
    </row>
    <row r="102" spans="1:32" ht="34.15" customHeight="1" thickBot="1" x14ac:dyDescent="0.3">
      <c r="A102" s="307"/>
      <c r="B102" s="300"/>
      <c r="C102" s="300"/>
      <c r="D102" s="303"/>
      <c r="E102" s="291"/>
      <c r="F102" s="624"/>
      <c r="G102" s="610" t="s">
        <v>21</v>
      </c>
      <c r="H102" s="611"/>
      <c r="I102" s="611"/>
      <c r="J102" s="286"/>
      <c r="K102" s="27">
        <f>SUM(K101)</f>
        <v>0</v>
      </c>
      <c r="L102" s="27">
        <f t="shared" ref="L102:AB102" si="76">SUM(L101)</f>
        <v>0</v>
      </c>
      <c r="M102" s="27">
        <f t="shared" si="76"/>
        <v>0</v>
      </c>
      <c r="N102" s="27">
        <f t="shared" si="76"/>
        <v>0</v>
      </c>
      <c r="O102" s="27">
        <f t="shared" ref="O102:R102" si="77">SUM(O101)</f>
        <v>67</v>
      </c>
      <c r="P102" s="27">
        <f t="shared" si="77"/>
        <v>8.1999999999999993</v>
      </c>
      <c r="Q102" s="27">
        <f t="shared" si="77"/>
        <v>0</v>
      </c>
      <c r="R102" s="27">
        <f t="shared" si="77"/>
        <v>58.8</v>
      </c>
      <c r="S102" s="27">
        <f t="shared" si="76"/>
        <v>173.39999999999998</v>
      </c>
      <c r="T102" s="27">
        <f t="shared" si="76"/>
        <v>103.39999999999999</v>
      </c>
      <c r="U102" s="27">
        <f t="shared" si="76"/>
        <v>0</v>
      </c>
      <c r="V102" s="27">
        <f t="shared" si="76"/>
        <v>70</v>
      </c>
      <c r="W102" s="27"/>
      <c r="X102" s="27"/>
      <c r="Y102" s="27"/>
      <c r="Z102" s="27"/>
      <c r="AA102" s="27">
        <f t="shared" si="76"/>
        <v>0</v>
      </c>
      <c r="AB102" s="27">
        <f t="shared" si="76"/>
        <v>0</v>
      </c>
      <c r="AC102" s="321" t="s">
        <v>17</v>
      </c>
      <c r="AD102" s="322"/>
      <c r="AE102" s="322"/>
      <c r="AF102" s="323"/>
    </row>
    <row r="103" spans="1:32" ht="23.45" customHeight="1" x14ac:dyDescent="0.25">
      <c r="A103" s="667">
        <v>5</v>
      </c>
      <c r="B103" s="560">
        <v>2</v>
      </c>
      <c r="C103" s="560">
        <v>1</v>
      </c>
      <c r="D103" s="565">
        <v>1</v>
      </c>
      <c r="E103" s="442">
        <v>5</v>
      </c>
      <c r="F103" s="563" t="s">
        <v>264</v>
      </c>
      <c r="G103" s="556" t="s">
        <v>267</v>
      </c>
      <c r="H103" s="558" t="s">
        <v>265</v>
      </c>
      <c r="I103" s="558" t="s">
        <v>169</v>
      </c>
      <c r="J103" s="172" t="s">
        <v>233</v>
      </c>
      <c r="K103" s="182">
        <v>0</v>
      </c>
      <c r="L103" s="163">
        <v>0</v>
      </c>
      <c r="M103" s="163">
        <v>0</v>
      </c>
      <c r="N103" s="163">
        <v>0</v>
      </c>
      <c r="O103" s="207">
        <v>0</v>
      </c>
      <c r="P103" s="207">
        <v>0</v>
      </c>
      <c r="Q103" s="207">
        <v>0</v>
      </c>
      <c r="R103" s="207">
        <v>0</v>
      </c>
      <c r="S103" s="207">
        <v>300</v>
      </c>
      <c r="T103" s="207">
        <v>300</v>
      </c>
      <c r="U103" s="207">
        <v>0</v>
      </c>
      <c r="V103" s="207">
        <v>0</v>
      </c>
      <c r="W103" s="198"/>
      <c r="X103" s="198"/>
      <c r="Y103" s="198"/>
      <c r="Z103" s="207"/>
      <c r="AA103" s="33">
        <v>200</v>
      </c>
      <c r="AB103" s="163">
        <v>200</v>
      </c>
      <c r="AC103" s="310" t="s">
        <v>181</v>
      </c>
      <c r="AD103" s="314">
        <v>6000</v>
      </c>
      <c r="AE103" s="344">
        <v>6000</v>
      </c>
      <c r="AF103" s="344">
        <v>6000</v>
      </c>
    </row>
    <row r="104" spans="1:32" ht="24" thickBot="1" x14ac:dyDescent="0.3">
      <c r="A104" s="667"/>
      <c r="B104" s="560"/>
      <c r="C104" s="560"/>
      <c r="D104" s="565"/>
      <c r="E104" s="442"/>
      <c r="F104" s="563"/>
      <c r="G104" s="556"/>
      <c r="H104" s="558"/>
      <c r="I104" s="558"/>
      <c r="J104" s="172" t="s">
        <v>19</v>
      </c>
      <c r="K104" s="183">
        <v>0</v>
      </c>
      <c r="L104" s="170">
        <v>0</v>
      </c>
      <c r="M104" s="170">
        <v>0</v>
      </c>
      <c r="N104" s="171">
        <v>0</v>
      </c>
      <c r="O104" s="271">
        <v>0</v>
      </c>
      <c r="P104" s="271">
        <v>0</v>
      </c>
      <c r="Q104" s="271">
        <v>0</v>
      </c>
      <c r="R104" s="271">
        <v>0</v>
      </c>
      <c r="S104" s="197">
        <v>50</v>
      </c>
      <c r="T104" s="197">
        <v>50</v>
      </c>
      <c r="U104" s="197">
        <v>0</v>
      </c>
      <c r="V104" s="197">
        <v>0</v>
      </c>
      <c r="W104" s="197"/>
      <c r="X104" s="200"/>
      <c r="Y104" s="200"/>
      <c r="Z104" s="197"/>
      <c r="AA104" s="170">
        <v>50</v>
      </c>
      <c r="AB104" s="166">
        <v>50</v>
      </c>
      <c r="AC104" s="311"/>
      <c r="AD104" s="342"/>
      <c r="AE104" s="346"/>
      <c r="AF104" s="346"/>
    </row>
    <row r="105" spans="1:32" ht="39.6" customHeight="1" thickBot="1" x14ac:dyDescent="0.3">
      <c r="A105" s="667"/>
      <c r="B105" s="560"/>
      <c r="C105" s="560"/>
      <c r="D105" s="565"/>
      <c r="E105" s="442"/>
      <c r="F105" s="563"/>
      <c r="G105" s="556"/>
      <c r="H105" s="558"/>
      <c r="I105" s="558"/>
      <c r="J105" s="173" t="s">
        <v>20</v>
      </c>
      <c r="K105" s="184">
        <f>SUM(K103:K104)</f>
        <v>0</v>
      </c>
      <c r="L105" s="184">
        <f t="shared" ref="L105:AB105" si="78">SUM(L103:L104)</f>
        <v>0</v>
      </c>
      <c r="M105" s="184">
        <f t="shared" si="78"/>
        <v>0</v>
      </c>
      <c r="N105" s="184">
        <f t="shared" si="78"/>
        <v>0</v>
      </c>
      <c r="O105" s="272">
        <f t="shared" ref="O105:R105" si="79">SUM(O103:O104)</f>
        <v>0</v>
      </c>
      <c r="P105" s="272">
        <f t="shared" si="79"/>
        <v>0</v>
      </c>
      <c r="Q105" s="272">
        <f t="shared" si="79"/>
        <v>0</v>
      </c>
      <c r="R105" s="272">
        <f t="shared" si="79"/>
        <v>0</v>
      </c>
      <c r="S105" s="184">
        <f t="shared" si="78"/>
        <v>350</v>
      </c>
      <c r="T105" s="184">
        <f t="shared" si="78"/>
        <v>350</v>
      </c>
      <c r="U105" s="184">
        <f t="shared" si="78"/>
        <v>0</v>
      </c>
      <c r="V105" s="184">
        <f t="shared" si="78"/>
        <v>0</v>
      </c>
      <c r="W105" s="184"/>
      <c r="X105" s="184"/>
      <c r="Y105" s="184"/>
      <c r="Z105" s="184"/>
      <c r="AA105" s="184">
        <f t="shared" si="78"/>
        <v>250</v>
      </c>
      <c r="AB105" s="184">
        <f t="shared" si="78"/>
        <v>250</v>
      </c>
      <c r="AC105" s="318" t="s">
        <v>17</v>
      </c>
      <c r="AD105" s="319"/>
      <c r="AE105" s="319"/>
      <c r="AF105" s="320"/>
    </row>
    <row r="106" spans="1:32" ht="27.6" customHeight="1" x14ac:dyDescent="0.25">
      <c r="A106" s="667"/>
      <c r="B106" s="560"/>
      <c r="C106" s="560"/>
      <c r="D106" s="565"/>
      <c r="E106" s="442"/>
      <c r="F106" s="563"/>
      <c r="G106" s="556" t="s">
        <v>268</v>
      </c>
      <c r="H106" s="558" t="s">
        <v>301</v>
      </c>
      <c r="I106" s="558" t="s">
        <v>330</v>
      </c>
      <c r="J106" s="172" t="s">
        <v>233</v>
      </c>
      <c r="K106" s="182">
        <v>0</v>
      </c>
      <c r="L106" s="163">
        <v>0</v>
      </c>
      <c r="M106" s="163">
        <v>0</v>
      </c>
      <c r="N106" s="163">
        <v>0</v>
      </c>
      <c r="O106" s="207">
        <v>0</v>
      </c>
      <c r="P106" s="207">
        <v>0</v>
      </c>
      <c r="Q106" s="207">
        <v>0</v>
      </c>
      <c r="R106" s="207">
        <v>0</v>
      </c>
      <c r="S106" s="207">
        <v>0</v>
      </c>
      <c r="T106" s="207">
        <v>0</v>
      </c>
      <c r="U106" s="207">
        <v>0</v>
      </c>
      <c r="V106" s="207">
        <v>0</v>
      </c>
      <c r="W106" s="198"/>
      <c r="X106" s="198"/>
      <c r="Y106" s="198"/>
      <c r="Z106" s="207"/>
      <c r="AA106" s="33">
        <v>500</v>
      </c>
      <c r="AB106" s="163">
        <v>200</v>
      </c>
      <c r="AC106" s="310" t="s">
        <v>178</v>
      </c>
      <c r="AD106" s="314">
        <v>10</v>
      </c>
      <c r="AE106" s="344">
        <v>65</v>
      </c>
      <c r="AF106" s="344">
        <v>100</v>
      </c>
    </row>
    <row r="107" spans="1:32" ht="24" thickBot="1" x14ac:dyDescent="0.3">
      <c r="A107" s="667"/>
      <c r="B107" s="560"/>
      <c r="C107" s="560"/>
      <c r="D107" s="565"/>
      <c r="E107" s="442"/>
      <c r="F107" s="563"/>
      <c r="G107" s="556"/>
      <c r="H107" s="558"/>
      <c r="I107" s="558"/>
      <c r="J107" s="172" t="s">
        <v>19</v>
      </c>
      <c r="K107" s="183">
        <v>0</v>
      </c>
      <c r="L107" s="170">
        <v>0</v>
      </c>
      <c r="M107" s="170">
        <v>0</v>
      </c>
      <c r="N107" s="171">
        <v>0</v>
      </c>
      <c r="O107" s="271">
        <v>0</v>
      </c>
      <c r="P107" s="271">
        <v>0</v>
      </c>
      <c r="Q107" s="271">
        <v>0</v>
      </c>
      <c r="R107" s="271">
        <v>0</v>
      </c>
      <c r="S107" s="197">
        <v>10</v>
      </c>
      <c r="T107" s="197">
        <v>0</v>
      </c>
      <c r="U107" s="197">
        <v>0</v>
      </c>
      <c r="V107" s="197">
        <v>10</v>
      </c>
      <c r="W107" s="197"/>
      <c r="X107" s="200"/>
      <c r="Y107" s="200"/>
      <c r="Z107" s="197"/>
      <c r="AA107" s="170">
        <v>50</v>
      </c>
      <c r="AB107" s="166">
        <v>50</v>
      </c>
      <c r="AC107" s="311"/>
      <c r="AD107" s="342"/>
      <c r="AE107" s="346"/>
      <c r="AF107" s="346"/>
    </row>
    <row r="108" spans="1:32" ht="44.45" customHeight="1" thickBot="1" x14ac:dyDescent="0.3">
      <c r="A108" s="667"/>
      <c r="B108" s="560"/>
      <c r="C108" s="560"/>
      <c r="D108" s="565"/>
      <c r="E108" s="442"/>
      <c r="F108" s="563"/>
      <c r="G108" s="556"/>
      <c r="H108" s="558"/>
      <c r="I108" s="558"/>
      <c r="J108" s="173" t="s">
        <v>20</v>
      </c>
      <c r="K108" s="184">
        <f>SUM(K106:K107)</f>
        <v>0</v>
      </c>
      <c r="L108" s="184">
        <f t="shared" ref="L108:AB108" si="80">SUM(L106:L107)</f>
        <v>0</v>
      </c>
      <c r="M108" s="184">
        <f t="shared" si="80"/>
        <v>0</v>
      </c>
      <c r="N108" s="184">
        <f t="shared" si="80"/>
        <v>0</v>
      </c>
      <c r="O108" s="272">
        <f t="shared" ref="O108:R108" si="81">SUM(O106:O107)</f>
        <v>0</v>
      </c>
      <c r="P108" s="272">
        <f t="shared" si="81"/>
        <v>0</v>
      </c>
      <c r="Q108" s="272">
        <f t="shared" si="81"/>
        <v>0</v>
      </c>
      <c r="R108" s="272">
        <f t="shared" si="81"/>
        <v>0</v>
      </c>
      <c r="S108" s="184">
        <f t="shared" si="80"/>
        <v>10</v>
      </c>
      <c r="T108" s="184">
        <f t="shared" si="80"/>
        <v>0</v>
      </c>
      <c r="U108" s="184">
        <f t="shared" si="80"/>
        <v>0</v>
      </c>
      <c r="V108" s="184">
        <f t="shared" si="80"/>
        <v>10</v>
      </c>
      <c r="W108" s="184"/>
      <c r="X108" s="184"/>
      <c r="Y108" s="184"/>
      <c r="Z108" s="184"/>
      <c r="AA108" s="184">
        <f t="shared" si="80"/>
        <v>550</v>
      </c>
      <c r="AB108" s="184">
        <f t="shared" si="80"/>
        <v>250</v>
      </c>
      <c r="AC108" s="318" t="s">
        <v>17</v>
      </c>
      <c r="AD108" s="319"/>
      <c r="AE108" s="319"/>
      <c r="AF108" s="320"/>
    </row>
    <row r="109" spans="1:32" ht="23.25" x14ac:dyDescent="0.25">
      <c r="A109" s="667"/>
      <c r="B109" s="560"/>
      <c r="C109" s="560"/>
      <c r="D109" s="565"/>
      <c r="E109" s="442"/>
      <c r="F109" s="563"/>
      <c r="G109" s="556" t="s">
        <v>269</v>
      </c>
      <c r="H109" s="558" t="s">
        <v>304</v>
      </c>
      <c r="I109" s="558" t="s">
        <v>169</v>
      </c>
      <c r="J109" s="172" t="s">
        <v>233</v>
      </c>
      <c r="K109" s="182">
        <v>0</v>
      </c>
      <c r="L109" s="163">
        <v>0</v>
      </c>
      <c r="M109" s="163">
        <v>0</v>
      </c>
      <c r="N109" s="163">
        <v>0</v>
      </c>
      <c r="O109" s="207">
        <v>0</v>
      </c>
      <c r="P109" s="207">
        <v>0</v>
      </c>
      <c r="Q109" s="207">
        <v>0</v>
      </c>
      <c r="R109" s="207">
        <v>0</v>
      </c>
      <c r="S109" s="207">
        <v>0</v>
      </c>
      <c r="T109" s="207">
        <v>0</v>
      </c>
      <c r="U109" s="207">
        <v>0</v>
      </c>
      <c r="V109" s="207">
        <v>0</v>
      </c>
      <c r="W109" s="198"/>
      <c r="X109" s="198"/>
      <c r="Y109" s="198"/>
      <c r="Z109" s="207"/>
      <c r="AA109" s="207">
        <v>45</v>
      </c>
      <c r="AB109" s="198">
        <v>45</v>
      </c>
      <c r="AC109" s="310" t="s">
        <v>178</v>
      </c>
      <c r="AD109" s="314">
        <v>10</v>
      </c>
      <c r="AE109" s="344">
        <v>50</v>
      </c>
      <c r="AF109" s="344">
        <v>100</v>
      </c>
    </row>
    <row r="110" spans="1:32" ht="24" thickBot="1" x14ac:dyDescent="0.3">
      <c r="A110" s="667"/>
      <c r="B110" s="560"/>
      <c r="C110" s="560"/>
      <c r="D110" s="565"/>
      <c r="E110" s="442"/>
      <c r="F110" s="563"/>
      <c r="G110" s="556"/>
      <c r="H110" s="558"/>
      <c r="I110" s="558"/>
      <c r="J110" s="172" t="s">
        <v>19</v>
      </c>
      <c r="K110" s="183">
        <v>0</v>
      </c>
      <c r="L110" s="170">
        <v>0</v>
      </c>
      <c r="M110" s="170">
        <v>0</v>
      </c>
      <c r="N110" s="171">
        <v>0</v>
      </c>
      <c r="O110" s="271">
        <v>0</v>
      </c>
      <c r="P110" s="271">
        <v>0</v>
      </c>
      <c r="Q110" s="271">
        <v>0</v>
      </c>
      <c r="R110" s="271">
        <v>0</v>
      </c>
      <c r="S110" s="197">
        <v>10</v>
      </c>
      <c r="T110" s="197">
        <v>0</v>
      </c>
      <c r="U110" s="197">
        <v>0</v>
      </c>
      <c r="V110" s="197">
        <v>10</v>
      </c>
      <c r="W110" s="197"/>
      <c r="X110" s="200"/>
      <c r="Y110" s="200"/>
      <c r="Z110" s="197"/>
      <c r="AA110" s="197">
        <v>5</v>
      </c>
      <c r="AB110" s="200">
        <v>5</v>
      </c>
      <c r="AC110" s="311"/>
      <c r="AD110" s="342"/>
      <c r="AE110" s="346"/>
      <c r="AF110" s="346"/>
    </row>
    <row r="111" spans="1:32" ht="23.25" thickBot="1" x14ac:dyDescent="0.3">
      <c r="A111" s="667"/>
      <c r="B111" s="560"/>
      <c r="C111" s="560"/>
      <c r="D111" s="565"/>
      <c r="E111" s="442"/>
      <c r="F111" s="563"/>
      <c r="G111" s="556"/>
      <c r="H111" s="558"/>
      <c r="I111" s="558"/>
      <c r="J111" s="173" t="s">
        <v>20</v>
      </c>
      <c r="K111" s="25">
        <f t="shared" ref="K111:AB111" si="82">SUM(K109:K110)</f>
        <v>0</v>
      </c>
      <c r="L111" s="25">
        <f t="shared" si="82"/>
        <v>0</v>
      </c>
      <c r="M111" s="25">
        <f t="shared" si="82"/>
        <v>0</v>
      </c>
      <c r="N111" s="25">
        <f t="shared" si="82"/>
        <v>0</v>
      </c>
      <c r="O111" s="26">
        <f t="shared" ref="O111:R111" si="83">SUM(O109:O110)</f>
        <v>0</v>
      </c>
      <c r="P111" s="26">
        <f t="shared" si="83"/>
        <v>0</v>
      </c>
      <c r="Q111" s="26">
        <f t="shared" si="83"/>
        <v>0</v>
      </c>
      <c r="R111" s="26">
        <f t="shared" si="83"/>
        <v>0</v>
      </c>
      <c r="S111" s="26">
        <f t="shared" si="82"/>
        <v>10</v>
      </c>
      <c r="T111" s="26">
        <f t="shared" si="82"/>
        <v>0</v>
      </c>
      <c r="U111" s="26">
        <f t="shared" si="82"/>
        <v>0</v>
      </c>
      <c r="V111" s="26">
        <f t="shared" si="82"/>
        <v>10</v>
      </c>
      <c r="W111" s="26"/>
      <c r="X111" s="26"/>
      <c r="Y111" s="26"/>
      <c r="Z111" s="26"/>
      <c r="AA111" s="26">
        <f t="shared" si="82"/>
        <v>50</v>
      </c>
      <c r="AB111" s="26">
        <f t="shared" si="82"/>
        <v>50</v>
      </c>
      <c r="AC111" s="318" t="s">
        <v>17</v>
      </c>
      <c r="AD111" s="319"/>
      <c r="AE111" s="319"/>
      <c r="AF111" s="320"/>
    </row>
    <row r="112" spans="1:32" ht="23.25" x14ac:dyDescent="0.25">
      <c r="A112" s="667"/>
      <c r="B112" s="560"/>
      <c r="C112" s="560"/>
      <c r="D112" s="565"/>
      <c r="E112" s="442"/>
      <c r="F112" s="563"/>
      <c r="G112" s="556" t="s">
        <v>270</v>
      </c>
      <c r="H112" s="558" t="s">
        <v>303</v>
      </c>
      <c r="I112" s="558" t="s">
        <v>330</v>
      </c>
      <c r="J112" s="172" t="s">
        <v>233</v>
      </c>
      <c r="K112" s="182">
        <v>0</v>
      </c>
      <c r="L112" s="163">
        <v>0</v>
      </c>
      <c r="M112" s="163">
        <v>0</v>
      </c>
      <c r="N112" s="163">
        <v>0</v>
      </c>
      <c r="O112" s="207">
        <v>0</v>
      </c>
      <c r="P112" s="207">
        <v>0</v>
      </c>
      <c r="Q112" s="207">
        <v>0</v>
      </c>
      <c r="R112" s="207">
        <v>0</v>
      </c>
      <c r="S112" s="207">
        <v>0</v>
      </c>
      <c r="T112" s="207">
        <v>0</v>
      </c>
      <c r="U112" s="207">
        <v>0</v>
      </c>
      <c r="V112" s="207">
        <v>0</v>
      </c>
      <c r="W112" s="198"/>
      <c r="X112" s="198"/>
      <c r="Y112" s="198"/>
      <c r="Z112" s="207"/>
      <c r="AA112" s="207">
        <v>400</v>
      </c>
      <c r="AB112" s="198">
        <v>400</v>
      </c>
      <c r="AC112" s="310" t="s">
        <v>182</v>
      </c>
      <c r="AD112" s="314">
        <v>10</v>
      </c>
      <c r="AE112" s="344">
        <v>50</v>
      </c>
      <c r="AF112" s="344">
        <v>100</v>
      </c>
    </row>
    <row r="113" spans="1:32" ht="24" thickBot="1" x14ac:dyDescent="0.3">
      <c r="A113" s="667"/>
      <c r="B113" s="560"/>
      <c r="C113" s="560"/>
      <c r="D113" s="565"/>
      <c r="E113" s="442"/>
      <c r="F113" s="563"/>
      <c r="G113" s="556"/>
      <c r="H113" s="558"/>
      <c r="I113" s="558"/>
      <c r="J113" s="172" t="s">
        <v>19</v>
      </c>
      <c r="K113" s="183">
        <v>0</v>
      </c>
      <c r="L113" s="170">
        <v>0</v>
      </c>
      <c r="M113" s="170">
        <v>0</v>
      </c>
      <c r="N113" s="171">
        <v>0</v>
      </c>
      <c r="O113" s="271">
        <v>0</v>
      </c>
      <c r="P113" s="271">
        <v>0</v>
      </c>
      <c r="Q113" s="271">
        <v>0</v>
      </c>
      <c r="R113" s="271">
        <v>0</v>
      </c>
      <c r="S113" s="197">
        <v>10</v>
      </c>
      <c r="T113" s="197">
        <v>0</v>
      </c>
      <c r="U113" s="197">
        <v>0</v>
      </c>
      <c r="V113" s="197">
        <v>10</v>
      </c>
      <c r="W113" s="197"/>
      <c r="X113" s="200"/>
      <c r="Y113" s="200"/>
      <c r="Z113" s="197"/>
      <c r="AA113" s="197">
        <v>50</v>
      </c>
      <c r="AB113" s="200">
        <v>50</v>
      </c>
      <c r="AC113" s="311"/>
      <c r="AD113" s="342"/>
      <c r="AE113" s="346"/>
      <c r="AF113" s="346"/>
    </row>
    <row r="114" spans="1:32" ht="36" customHeight="1" thickBot="1" x14ac:dyDescent="0.3">
      <c r="A114" s="667"/>
      <c r="B114" s="560"/>
      <c r="C114" s="560"/>
      <c r="D114" s="565"/>
      <c r="E114" s="442"/>
      <c r="F114" s="563"/>
      <c r="G114" s="556"/>
      <c r="H114" s="558"/>
      <c r="I114" s="558"/>
      <c r="J114" s="173" t="s">
        <v>20</v>
      </c>
      <c r="K114" s="184">
        <f>SUM(K112:K113)</f>
        <v>0</v>
      </c>
      <c r="L114" s="184">
        <f t="shared" ref="L114:AB114" si="84">SUM(L112:L113)</f>
        <v>0</v>
      </c>
      <c r="M114" s="184">
        <f t="shared" si="84"/>
        <v>0</v>
      </c>
      <c r="N114" s="184">
        <f t="shared" si="84"/>
        <v>0</v>
      </c>
      <c r="O114" s="272">
        <f t="shared" ref="O114:R114" si="85">SUM(O112:O113)</f>
        <v>0</v>
      </c>
      <c r="P114" s="272">
        <f t="shared" si="85"/>
        <v>0</v>
      </c>
      <c r="Q114" s="272">
        <f t="shared" si="85"/>
        <v>0</v>
      </c>
      <c r="R114" s="272">
        <f t="shared" si="85"/>
        <v>0</v>
      </c>
      <c r="S114" s="184">
        <f t="shared" si="84"/>
        <v>10</v>
      </c>
      <c r="T114" s="184">
        <f t="shared" si="84"/>
        <v>0</v>
      </c>
      <c r="U114" s="184">
        <f t="shared" si="84"/>
        <v>0</v>
      </c>
      <c r="V114" s="184">
        <f t="shared" si="84"/>
        <v>10</v>
      </c>
      <c r="W114" s="184"/>
      <c r="X114" s="184"/>
      <c r="Y114" s="184"/>
      <c r="Z114" s="184"/>
      <c r="AA114" s="184">
        <f t="shared" si="84"/>
        <v>450</v>
      </c>
      <c r="AB114" s="184">
        <f t="shared" si="84"/>
        <v>450</v>
      </c>
      <c r="AC114" s="318" t="s">
        <v>17</v>
      </c>
      <c r="AD114" s="319"/>
      <c r="AE114" s="319"/>
      <c r="AF114" s="320"/>
    </row>
    <row r="115" spans="1:32" ht="23.25" x14ac:dyDescent="0.25">
      <c r="A115" s="667"/>
      <c r="B115" s="560"/>
      <c r="C115" s="560"/>
      <c r="D115" s="565"/>
      <c r="E115" s="442"/>
      <c r="F115" s="563"/>
      <c r="G115" s="556" t="s">
        <v>271</v>
      </c>
      <c r="H115" s="561" t="s">
        <v>266</v>
      </c>
      <c r="I115" s="558" t="s">
        <v>169</v>
      </c>
      <c r="J115" s="172" t="s">
        <v>233</v>
      </c>
      <c r="K115" s="182">
        <v>0</v>
      </c>
      <c r="L115" s="163">
        <v>0</v>
      </c>
      <c r="M115" s="163">
        <v>0</v>
      </c>
      <c r="N115" s="163">
        <v>0</v>
      </c>
      <c r="O115" s="207">
        <v>0</v>
      </c>
      <c r="P115" s="207">
        <v>0</v>
      </c>
      <c r="Q115" s="207">
        <v>0</v>
      </c>
      <c r="R115" s="207">
        <v>0</v>
      </c>
      <c r="S115" s="207">
        <v>60</v>
      </c>
      <c r="T115" s="207">
        <v>0</v>
      </c>
      <c r="U115" s="207">
        <v>0</v>
      </c>
      <c r="V115" s="207">
        <v>60</v>
      </c>
      <c r="W115" s="198"/>
      <c r="X115" s="198"/>
      <c r="Y115" s="198"/>
      <c r="Z115" s="207"/>
      <c r="AA115" s="33">
        <v>0</v>
      </c>
      <c r="AB115" s="163">
        <v>0</v>
      </c>
      <c r="AC115" s="310" t="s">
        <v>307</v>
      </c>
      <c r="AD115" s="314">
        <v>100</v>
      </c>
      <c r="AE115" s="344">
        <v>0</v>
      </c>
      <c r="AF115" s="344">
        <v>0</v>
      </c>
    </row>
    <row r="116" spans="1:32" ht="37.9" customHeight="1" thickBot="1" x14ac:dyDescent="0.3">
      <c r="A116" s="667"/>
      <c r="B116" s="560"/>
      <c r="C116" s="560"/>
      <c r="D116" s="565"/>
      <c r="E116" s="442"/>
      <c r="F116" s="563"/>
      <c r="G116" s="556"/>
      <c r="H116" s="562"/>
      <c r="I116" s="558"/>
      <c r="J116" s="172" t="s">
        <v>19</v>
      </c>
      <c r="K116" s="183">
        <v>0</v>
      </c>
      <c r="L116" s="170">
        <v>0</v>
      </c>
      <c r="M116" s="170">
        <v>0</v>
      </c>
      <c r="N116" s="171">
        <v>0</v>
      </c>
      <c r="O116" s="271">
        <v>0</v>
      </c>
      <c r="P116" s="271">
        <v>0</v>
      </c>
      <c r="Q116" s="271">
        <v>0</v>
      </c>
      <c r="R116" s="271">
        <v>0</v>
      </c>
      <c r="S116" s="197">
        <v>10</v>
      </c>
      <c r="T116" s="197">
        <v>0</v>
      </c>
      <c r="U116" s="197">
        <v>0</v>
      </c>
      <c r="V116" s="197">
        <v>10</v>
      </c>
      <c r="W116" s="197"/>
      <c r="X116" s="200"/>
      <c r="Y116" s="200"/>
      <c r="Z116" s="197"/>
      <c r="AA116" s="170">
        <v>0</v>
      </c>
      <c r="AB116" s="166">
        <v>0</v>
      </c>
      <c r="AC116" s="311"/>
      <c r="AD116" s="342"/>
      <c r="AE116" s="346"/>
      <c r="AF116" s="346"/>
    </row>
    <row r="117" spans="1:32" ht="33.6" customHeight="1" thickBot="1" x14ac:dyDescent="0.3">
      <c r="A117" s="667"/>
      <c r="B117" s="560"/>
      <c r="C117" s="560"/>
      <c r="D117" s="565"/>
      <c r="E117" s="442"/>
      <c r="F117" s="563"/>
      <c r="G117" s="556"/>
      <c r="H117" s="562"/>
      <c r="I117" s="558"/>
      <c r="J117" s="173" t="s">
        <v>20</v>
      </c>
      <c r="K117" s="184">
        <f>SUM(K115:K116)</f>
        <v>0</v>
      </c>
      <c r="L117" s="184">
        <f t="shared" ref="L117:AB117" si="86">SUM(L115:L116)</f>
        <v>0</v>
      </c>
      <c r="M117" s="184">
        <f t="shared" si="86"/>
        <v>0</v>
      </c>
      <c r="N117" s="184">
        <f t="shared" si="86"/>
        <v>0</v>
      </c>
      <c r="O117" s="272">
        <f t="shared" ref="O117:R117" si="87">SUM(O115:O116)</f>
        <v>0</v>
      </c>
      <c r="P117" s="272">
        <f t="shared" si="87"/>
        <v>0</v>
      </c>
      <c r="Q117" s="272">
        <f t="shared" si="87"/>
        <v>0</v>
      </c>
      <c r="R117" s="272">
        <f t="shared" si="87"/>
        <v>0</v>
      </c>
      <c r="S117" s="184">
        <f t="shared" si="86"/>
        <v>70</v>
      </c>
      <c r="T117" s="184">
        <f t="shared" si="86"/>
        <v>0</v>
      </c>
      <c r="U117" s="184">
        <f t="shared" si="86"/>
        <v>0</v>
      </c>
      <c r="V117" s="184">
        <f t="shared" si="86"/>
        <v>70</v>
      </c>
      <c r="W117" s="184"/>
      <c r="X117" s="184"/>
      <c r="Y117" s="184"/>
      <c r="Z117" s="184"/>
      <c r="AA117" s="184">
        <f t="shared" si="86"/>
        <v>0</v>
      </c>
      <c r="AB117" s="184">
        <f t="shared" si="86"/>
        <v>0</v>
      </c>
      <c r="AC117" s="318" t="s">
        <v>17</v>
      </c>
      <c r="AD117" s="319"/>
      <c r="AE117" s="319"/>
      <c r="AF117" s="320"/>
    </row>
    <row r="118" spans="1:32" ht="33.6" customHeight="1" x14ac:dyDescent="0.25">
      <c r="A118" s="667"/>
      <c r="B118" s="560"/>
      <c r="C118" s="560"/>
      <c r="D118" s="565"/>
      <c r="E118" s="442"/>
      <c r="F118" s="563"/>
      <c r="G118" s="557" t="s">
        <v>272</v>
      </c>
      <c r="H118" s="576" t="s">
        <v>305</v>
      </c>
      <c r="I118" s="467" t="s">
        <v>169</v>
      </c>
      <c r="J118" s="191" t="s">
        <v>233</v>
      </c>
      <c r="K118" s="186">
        <v>0</v>
      </c>
      <c r="L118" s="186">
        <v>0</v>
      </c>
      <c r="M118" s="186">
        <v>0</v>
      </c>
      <c r="N118" s="186">
        <v>0</v>
      </c>
      <c r="O118" s="207">
        <v>0</v>
      </c>
      <c r="P118" s="207">
        <v>0</v>
      </c>
      <c r="Q118" s="207">
        <v>0</v>
      </c>
      <c r="R118" s="207">
        <v>0</v>
      </c>
      <c r="S118" s="207">
        <v>0</v>
      </c>
      <c r="T118" s="207">
        <v>0</v>
      </c>
      <c r="U118" s="207">
        <v>0</v>
      </c>
      <c r="V118" s="207">
        <v>0</v>
      </c>
      <c r="W118" s="198"/>
      <c r="X118" s="198"/>
      <c r="Y118" s="198"/>
      <c r="Z118" s="207"/>
      <c r="AA118" s="33">
        <v>600</v>
      </c>
      <c r="AB118" s="186">
        <v>300</v>
      </c>
      <c r="AC118" s="310" t="s">
        <v>307</v>
      </c>
      <c r="AD118" s="314">
        <v>0</v>
      </c>
      <c r="AE118" s="344">
        <v>60</v>
      </c>
      <c r="AF118" s="344">
        <v>100</v>
      </c>
    </row>
    <row r="119" spans="1:32" ht="33.6" customHeight="1" thickBot="1" x14ac:dyDescent="0.3">
      <c r="A119" s="667"/>
      <c r="B119" s="560"/>
      <c r="C119" s="560"/>
      <c r="D119" s="565"/>
      <c r="E119" s="442"/>
      <c r="F119" s="563"/>
      <c r="G119" s="627"/>
      <c r="H119" s="577"/>
      <c r="I119" s="468"/>
      <c r="J119" s="188" t="s">
        <v>19</v>
      </c>
      <c r="K119" s="189">
        <v>0</v>
      </c>
      <c r="L119" s="189">
        <v>0</v>
      </c>
      <c r="M119" s="189">
        <v>0</v>
      </c>
      <c r="N119" s="190">
        <v>0</v>
      </c>
      <c r="O119" s="271">
        <v>0</v>
      </c>
      <c r="P119" s="271">
        <v>0</v>
      </c>
      <c r="Q119" s="271">
        <v>0</v>
      </c>
      <c r="R119" s="271">
        <v>0</v>
      </c>
      <c r="S119" s="197">
        <v>0</v>
      </c>
      <c r="T119" s="197">
        <v>0</v>
      </c>
      <c r="U119" s="197">
        <v>0</v>
      </c>
      <c r="V119" s="197">
        <v>0</v>
      </c>
      <c r="W119" s="197"/>
      <c r="X119" s="200"/>
      <c r="Y119" s="200"/>
      <c r="Z119" s="197"/>
      <c r="AA119" s="189">
        <v>30</v>
      </c>
      <c r="AB119" s="187">
        <v>0</v>
      </c>
      <c r="AC119" s="311"/>
      <c r="AD119" s="342"/>
      <c r="AE119" s="346"/>
      <c r="AF119" s="346"/>
    </row>
    <row r="120" spans="1:32" ht="33.6" customHeight="1" thickBot="1" x14ac:dyDescent="0.3">
      <c r="A120" s="667"/>
      <c r="B120" s="560"/>
      <c r="C120" s="560"/>
      <c r="D120" s="565"/>
      <c r="E120" s="442"/>
      <c r="F120" s="563"/>
      <c r="G120" s="628"/>
      <c r="H120" s="578"/>
      <c r="I120" s="469"/>
      <c r="J120" s="70" t="s">
        <v>20</v>
      </c>
      <c r="K120" s="71">
        <f>SUM(K118:K119)</f>
        <v>0</v>
      </c>
      <c r="L120" s="71">
        <f t="shared" ref="L120:AB120" si="88">SUM(L118:L119)</f>
        <v>0</v>
      </c>
      <c r="M120" s="71">
        <f t="shared" si="88"/>
        <v>0</v>
      </c>
      <c r="N120" s="71">
        <f t="shared" si="88"/>
        <v>0</v>
      </c>
      <c r="O120" s="71">
        <f t="shared" ref="O120:R120" si="89">SUM(O118:O119)</f>
        <v>0</v>
      </c>
      <c r="P120" s="71">
        <f t="shared" si="89"/>
        <v>0</v>
      </c>
      <c r="Q120" s="71">
        <f t="shared" si="89"/>
        <v>0</v>
      </c>
      <c r="R120" s="71">
        <f t="shared" si="89"/>
        <v>0</v>
      </c>
      <c r="S120" s="71">
        <f t="shared" si="88"/>
        <v>0</v>
      </c>
      <c r="T120" s="71">
        <f t="shared" si="88"/>
        <v>0</v>
      </c>
      <c r="U120" s="71">
        <f t="shared" si="88"/>
        <v>0</v>
      </c>
      <c r="V120" s="71">
        <f t="shared" si="88"/>
        <v>0</v>
      </c>
      <c r="W120" s="71"/>
      <c r="X120" s="71"/>
      <c r="Y120" s="71"/>
      <c r="Z120" s="71"/>
      <c r="AA120" s="71">
        <f t="shared" si="88"/>
        <v>630</v>
      </c>
      <c r="AB120" s="71">
        <f t="shared" si="88"/>
        <v>300</v>
      </c>
      <c r="AC120" s="318" t="s">
        <v>17</v>
      </c>
      <c r="AD120" s="319"/>
      <c r="AE120" s="319"/>
      <c r="AF120" s="320"/>
    </row>
    <row r="121" spans="1:32" ht="33.6" customHeight="1" x14ac:dyDescent="0.25">
      <c r="A121" s="667"/>
      <c r="B121" s="560"/>
      <c r="C121" s="560"/>
      <c r="D121" s="565"/>
      <c r="E121" s="442"/>
      <c r="F121" s="563"/>
      <c r="G121" s="557" t="s">
        <v>285</v>
      </c>
      <c r="H121" s="576" t="s">
        <v>306</v>
      </c>
      <c r="I121" s="467" t="s">
        <v>169</v>
      </c>
      <c r="J121" s="191" t="s">
        <v>233</v>
      </c>
      <c r="K121" s="186">
        <v>0</v>
      </c>
      <c r="L121" s="186">
        <v>0</v>
      </c>
      <c r="M121" s="186">
        <v>0</v>
      </c>
      <c r="N121" s="186">
        <v>0</v>
      </c>
      <c r="O121" s="207">
        <v>0</v>
      </c>
      <c r="P121" s="207">
        <v>0</v>
      </c>
      <c r="Q121" s="207">
        <v>0</v>
      </c>
      <c r="R121" s="207">
        <v>0</v>
      </c>
      <c r="S121" s="207">
        <v>0</v>
      </c>
      <c r="T121" s="207">
        <v>0</v>
      </c>
      <c r="U121" s="207">
        <v>0</v>
      </c>
      <c r="V121" s="207">
        <v>0</v>
      </c>
      <c r="W121" s="198"/>
      <c r="X121" s="198"/>
      <c r="Y121" s="198"/>
      <c r="Z121" s="207"/>
      <c r="AA121" s="33">
        <v>20</v>
      </c>
      <c r="AB121" s="186">
        <v>20</v>
      </c>
      <c r="AC121" s="310" t="s">
        <v>307</v>
      </c>
      <c r="AD121" s="314">
        <v>0</v>
      </c>
      <c r="AE121" s="344">
        <v>60</v>
      </c>
      <c r="AF121" s="344">
        <v>100</v>
      </c>
    </row>
    <row r="122" spans="1:32" ht="33.6" customHeight="1" thickBot="1" x14ac:dyDescent="0.3">
      <c r="A122" s="667"/>
      <c r="B122" s="560"/>
      <c r="C122" s="560"/>
      <c r="D122" s="565"/>
      <c r="E122" s="442"/>
      <c r="F122" s="563"/>
      <c r="G122" s="627"/>
      <c r="H122" s="577"/>
      <c r="I122" s="468"/>
      <c r="J122" s="188" t="s">
        <v>19</v>
      </c>
      <c r="K122" s="189">
        <v>0</v>
      </c>
      <c r="L122" s="189">
        <v>0</v>
      </c>
      <c r="M122" s="189">
        <v>0</v>
      </c>
      <c r="N122" s="190">
        <v>0</v>
      </c>
      <c r="O122" s="271">
        <v>0</v>
      </c>
      <c r="P122" s="271">
        <v>0</v>
      </c>
      <c r="Q122" s="271">
        <v>0</v>
      </c>
      <c r="R122" s="271">
        <v>0</v>
      </c>
      <c r="S122" s="197">
        <v>0</v>
      </c>
      <c r="T122" s="197">
        <v>0</v>
      </c>
      <c r="U122" s="197">
        <v>0</v>
      </c>
      <c r="V122" s="197">
        <v>0</v>
      </c>
      <c r="W122" s="197"/>
      <c r="X122" s="200"/>
      <c r="Y122" s="200"/>
      <c r="Z122" s="197"/>
      <c r="AA122" s="189">
        <v>20</v>
      </c>
      <c r="AB122" s="187">
        <v>0</v>
      </c>
      <c r="AC122" s="311"/>
      <c r="AD122" s="342"/>
      <c r="AE122" s="346"/>
      <c r="AF122" s="346"/>
    </row>
    <row r="123" spans="1:32" ht="33.6" customHeight="1" thickBot="1" x14ac:dyDescent="0.3">
      <c r="A123" s="667"/>
      <c r="B123" s="560"/>
      <c r="C123" s="560"/>
      <c r="D123" s="565"/>
      <c r="E123" s="442"/>
      <c r="F123" s="563"/>
      <c r="G123" s="628"/>
      <c r="H123" s="578"/>
      <c r="I123" s="469"/>
      <c r="J123" s="11" t="s">
        <v>20</v>
      </c>
      <c r="K123" s="25">
        <f>SUM(K121:K122)</f>
        <v>0</v>
      </c>
      <c r="L123" s="25">
        <f t="shared" ref="L123:AB123" si="90">SUM(L121:L122)</f>
        <v>0</v>
      </c>
      <c r="M123" s="25">
        <f t="shared" si="90"/>
        <v>0</v>
      </c>
      <c r="N123" s="25">
        <f t="shared" si="90"/>
        <v>0</v>
      </c>
      <c r="O123" s="25">
        <f t="shared" ref="O123:R123" si="91">SUM(O121:O122)</f>
        <v>0</v>
      </c>
      <c r="P123" s="25">
        <f t="shared" si="91"/>
        <v>0</v>
      </c>
      <c r="Q123" s="25">
        <f t="shared" si="91"/>
        <v>0</v>
      </c>
      <c r="R123" s="25">
        <f t="shared" si="91"/>
        <v>0</v>
      </c>
      <c r="S123" s="25">
        <f t="shared" si="90"/>
        <v>0</v>
      </c>
      <c r="T123" s="25">
        <f t="shared" si="90"/>
        <v>0</v>
      </c>
      <c r="U123" s="25">
        <f t="shared" si="90"/>
        <v>0</v>
      </c>
      <c r="V123" s="25">
        <f t="shared" si="90"/>
        <v>0</v>
      </c>
      <c r="W123" s="25"/>
      <c r="X123" s="25"/>
      <c r="Y123" s="25"/>
      <c r="Z123" s="25"/>
      <c r="AA123" s="25">
        <f t="shared" si="90"/>
        <v>40</v>
      </c>
      <c r="AB123" s="25">
        <f t="shared" si="90"/>
        <v>20</v>
      </c>
      <c r="AC123" s="378" t="s">
        <v>17</v>
      </c>
      <c r="AD123" s="319"/>
      <c r="AE123" s="319"/>
      <c r="AF123" s="320"/>
    </row>
    <row r="124" spans="1:32" ht="33.6" customHeight="1" x14ac:dyDescent="0.25">
      <c r="A124" s="667"/>
      <c r="B124" s="560"/>
      <c r="C124" s="560"/>
      <c r="D124" s="565"/>
      <c r="E124" s="442"/>
      <c r="F124" s="563"/>
      <c r="G124" s="556" t="s">
        <v>286</v>
      </c>
      <c r="H124" s="561" t="s">
        <v>302</v>
      </c>
      <c r="I124" s="558" t="s">
        <v>330</v>
      </c>
      <c r="J124" s="253" t="s">
        <v>233</v>
      </c>
      <c r="K124" s="182">
        <v>0</v>
      </c>
      <c r="L124" s="248">
        <v>0</v>
      </c>
      <c r="M124" s="248">
        <v>0</v>
      </c>
      <c r="N124" s="248">
        <v>0</v>
      </c>
      <c r="O124" s="207">
        <v>0</v>
      </c>
      <c r="P124" s="207">
        <v>0</v>
      </c>
      <c r="Q124" s="207">
        <v>0</v>
      </c>
      <c r="R124" s="207">
        <v>0</v>
      </c>
      <c r="S124" s="207">
        <v>0</v>
      </c>
      <c r="T124" s="207">
        <v>0</v>
      </c>
      <c r="U124" s="207">
        <v>0</v>
      </c>
      <c r="V124" s="207">
        <v>0</v>
      </c>
      <c r="W124" s="250"/>
      <c r="X124" s="250"/>
      <c r="Y124" s="250"/>
      <c r="Z124" s="207"/>
      <c r="AA124" s="33">
        <v>0</v>
      </c>
      <c r="AB124" s="248">
        <v>0</v>
      </c>
      <c r="AC124" s="310" t="s">
        <v>307</v>
      </c>
      <c r="AD124" s="314">
        <v>100</v>
      </c>
      <c r="AE124" s="344">
        <v>0</v>
      </c>
      <c r="AF124" s="344">
        <v>0</v>
      </c>
    </row>
    <row r="125" spans="1:32" ht="33.6" customHeight="1" thickBot="1" x14ac:dyDescent="0.3">
      <c r="A125" s="667"/>
      <c r="B125" s="560"/>
      <c r="C125" s="560"/>
      <c r="D125" s="565"/>
      <c r="E125" s="442"/>
      <c r="F125" s="563"/>
      <c r="G125" s="556"/>
      <c r="H125" s="562"/>
      <c r="I125" s="558"/>
      <c r="J125" s="245" t="s">
        <v>19</v>
      </c>
      <c r="K125" s="183">
        <v>0</v>
      </c>
      <c r="L125" s="246">
        <v>0</v>
      </c>
      <c r="M125" s="246">
        <v>0</v>
      </c>
      <c r="N125" s="249">
        <v>0</v>
      </c>
      <c r="O125" s="271">
        <v>0</v>
      </c>
      <c r="P125" s="271">
        <v>0</v>
      </c>
      <c r="Q125" s="271">
        <v>0</v>
      </c>
      <c r="R125" s="271">
        <v>0</v>
      </c>
      <c r="S125" s="249">
        <v>200</v>
      </c>
      <c r="T125" s="249">
        <v>0</v>
      </c>
      <c r="U125" s="249">
        <v>0</v>
      </c>
      <c r="V125" s="249">
        <v>200</v>
      </c>
      <c r="W125" s="249"/>
      <c r="X125" s="251"/>
      <c r="Y125" s="251"/>
      <c r="Z125" s="249"/>
      <c r="AA125" s="246">
        <v>0</v>
      </c>
      <c r="AB125" s="247">
        <v>0</v>
      </c>
      <c r="AC125" s="311"/>
      <c r="AD125" s="342"/>
      <c r="AE125" s="346"/>
      <c r="AF125" s="346"/>
    </row>
    <row r="126" spans="1:32" ht="33.6" customHeight="1" thickBot="1" x14ac:dyDescent="0.3">
      <c r="A126" s="667"/>
      <c r="B126" s="560"/>
      <c r="C126" s="560"/>
      <c r="D126" s="565"/>
      <c r="E126" s="442"/>
      <c r="F126" s="563"/>
      <c r="G126" s="557"/>
      <c r="H126" s="402"/>
      <c r="I126" s="559"/>
      <c r="J126" s="11" t="s">
        <v>20</v>
      </c>
      <c r="K126" s="257">
        <f>SUM(K124:K125)</f>
        <v>0</v>
      </c>
      <c r="L126" s="257">
        <f t="shared" ref="L126:V126" si="92">SUM(L124:L125)</f>
        <v>0</v>
      </c>
      <c r="M126" s="257">
        <f t="shared" si="92"/>
        <v>0</v>
      </c>
      <c r="N126" s="257">
        <f t="shared" si="92"/>
        <v>0</v>
      </c>
      <c r="O126" s="272">
        <f t="shared" ref="O126:R126" si="93">SUM(O124:O125)</f>
        <v>0</v>
      </c>
      <c r="P126" s="272">
        <f t="shared" si="93"/>
        <v>0</v>
      </c>
      <c r="Q126" s="272">
        <f t="shared" si="93"/>
        <v>0</v>
      </c>
      <c r="R126" s="272">
        <f t="shared" si="93"/>
        <v>0</v>
      </c>
      <c r="S126" s="257">
        <f t="shared" si="92"/>
        <v>200</v>
      </c>
      <c r="T126" s="257">
        <f t="shared" si="92"/>
        <v>0</v>
      </c>
      <c r="U126" s="257">
        <f t="shared" si="92"/>
        <v>0</v>
      </c>
      <c r="V126" s="257">
        <f t="shared" si="92"/>
        <v>200</v>
      </c>
      <c r="W126" s="257"/>
      <c r="X126" s="257"/>
      <c r="Y126" s="257"/>
      <c r="Z126" s="257"/>
      <c r="AA126" s="257">
        <f t="shared" ref="AA126:AB126" si="94">SUM(AA124:AA125)</f>
        <v>0</v>
      </c>
      <c r="AB126" s="257">
        <f t="shared" si="94"/>
        <v>0</v>
      </c>
      <c r="AC126" s="378" t="s">
        <v>17</v>
      </c>
      <c r="AD126" s="379"/>
      <c r="AE126" s="379"/>
      <c r="AF126" s="380"/>
    </row>
    <row r="127" spans="1:32" ht="33.6" customHeight="1" x14ac:dyDescent="0.25">
      <c r="A127" s="667"/>
      <c r="B127" s="560"/>
      <c r="C127" s="560"/>
      <c r="D127" s="565"/>
      <c r="E127" s="442"/>
      <c r="F127" s="563"/>
      <c r="G127" s="556" t="s">
        <v>333</v>
      </c>
      <c r="H127" s="558" t="s">
        <v>332</v>
      </c>
      <c r="I127" s="558" t="s">
        <v>169</v>
      </c>
      <c r="J127" s="252" t="s">
        <v>233</v>
      </c>
      <c r="K127" s="182">
        <v>0</v>
      </c>
      <c r="L127" s="248">
        <v>0</v>
      </c>
      <c r="M127" s="248">
        <v>0</v>
      </c>
      <c r="N127" s="248">
        <v>0</v>
      </c>
      <c r="O127" s="207">
        <v>0</v>
      </c>
      <c r="P127" s="207">
        <v>0</v>
      </c>
      <c r="Q127" s="207">
        <v>0</v>
      </c>
      <c r="R127" s="207">
        <v>0</v>
      </c>
      <c r="S127" s="207">
        <v>200</v>
      </c>
      <c r="T127" s="207">
        <v>0</v>
      </c>
      <c r="U127" s="207">
        <v>0</v>
      </c>
      <c r="V127" s="207">
        <v>200</v>
      </c>
      <c r="W127" s="250"/>
      <c r="X127" s="250"/>
      <c r="Y127" s="250"/>
      <c r="Z127" s="207"/>
      <c r="AA127" s="33">
        <v>0</v>
      </c>
      <c r="AB127" s="248">
        <v>0</v>
      </c>
      <c r="AC127" s="310" t="s">
        <v>307</v>
      </c>
      <c r="AD127" s="314">
        <v>100</v>
      </c>
      <c r="AE127" s="344">
        <v>0</v>
      </c>
      <c r="AF127" s="344">
        <v>0</v>
      </c>
    </row>
    <row r="128" spans="1:32" ht="33.6" customHeight="1" thickBot="1" x14ac:dyDescent="0.3">
      <c r="A128" s="667"/>
      <c r="B128" s="560"/>
      <c r="C128" s="560"/>
      <c r="D128" s="565"/>
      <c r="E128" s="442"/>
      <c r="F128" s="563"/>
      <c r="G128" s="556"/>
      <c r="H128" s="558"/>
      <c r="I128" s="558"/>
      <c r="J128" s="245" t="s">
        <v>19</v>
      </c>
      <c r="K128" s="183">
        <v>0</v>
      </c>
      <c r="L128" s="246">
        <v>0</v>
      </c>
      <c r="M128" s="246">
        <v>0</v>
      </c>
      <c r="N128" s="249">
        <v>0</v>
      </c>
      <c r="O128" s="271">
        <v>0</v>
      </c>
      <c r="P128" s="271">
        <v>0</v>
      </c>
      <c r="Q128" s="271">
        <v>0</v>
      </c>
      <c r="R128" s="271">
        <v>0</v>
      </c>
      <c r="S128" s="249">
        <v>200</v>
      </c>
      <c r="T128" s="249">
        <v>0</v>
      </c>
      <c r="U128" s="249">
        <v>0</v>
      </c>
      <c r="V128" s="249">
        <v>200</v>
      </c>
      <c r="W128" s="249"/>
      <c r="X128" s="251"/>
      <c r="Y128" s="251"/>
      <c r="Z128" s="249"/>
      <c r="AA128" s="246">
        <v>0</v>
      </c>
      <c r="AB128" s="247">
        <v>0</v>
      </c>
      <c r="AC128" s="311"/>
      <c r="AD128" s="342"/>
      <c r="AE128" s="346"/>
      <c r="AF128" s="346"/>
    </row>
    <row r="129" spans="1:32" ht="33.6" customHeight="1" thickBot="1" x14ac:dyDescent="0.3">
      <c r="A129" s="667"/>
      <c r="B129" s="560"/>
      <c r="C129" s="560"/>
      <c r="D129" s="565"/>
      <c r="E129" s="442"/>
      <c r="F129" s="563"/>
      <c r="G129" s="557"/>
      <c r="H129" s="467"/>
      <c r="I129" s="559"/>
      <c r="J129" s="11" t="s">
        <v>20</v>
      </c>
      <c r="K129" s="257">
        <f>SUM(K127:K128)</f>
        <v>0</v>
      </c>
      <c r="L129" s="257">
        <f t="shared" ref="L129:V129" si="95">SUM(L127:L128)</f>
        <v>0</v>
      </c>
      <c r="M129" s="257">
        <f t="shared" si="95"/>
        <v>0</v>
      </c>
      <c r="N129" s="257">
        <f t="shared" si="95"/>
        <v>0</v>
      </c>
      <c r="O129" s="272">
        <f t="shared" ref="O129:R129" si="96">SUM(O127:O128)</f>
        <v>0</v>
      </c>
      <c r="P129" s="272">
        <f t="shared" si="96"/>
        <v>0</v>
      </c>
      <c r="Q129" s="272">
        <f t="shared" si="96"/>
        <v>0</v>
      </c>
      <c r="R129" s="272">
        <f t="shared" si="96"/>
        <v>0</v>
      </c>
      <c r="S129" s="257">
        <f t="shared" si="95"/>
        <v>400</v>
      </c>
      <c r="T129" s="257">
        <f t="shared" si="95"/>
        <v>0</v>
      </c>
      <c r="U129" s="257">
        <f t="shared" si="95"/>
        <v>0</v>
      </c>
      <c r="V129" s="257">
        <f t="shared" si="95"/>
        <v>400</v>
      </c>
      <c r="W129" s="257"/>
      <c r="X129" s="257"/>
      <c r="Y129" s="257"/>
      <c r="Z129" s="257"/>
      <c r="AA129" s="257">
        <f t="shared" ref="AA129:AB129" si="97">SUM(AA127:AA128)</f>
        <v>0</v>
      </c>
      <c r="AB129" s="257">
        <f t="shared" si="97"/>
        <v>0</v>
      </c>
      <c r="AC129" s="378" t="s">
        <v>17</v>
      </c>
      <c r="AD129" s="379"/>
      <c r="AE129" s="379"/>
      <c r="AF129" s="380"/>
    </row>
    <row r="130" spans="1:32" ht="33.6" customHeight="1" x14ac:dyDescent="0.25">
      <c r="A130" s="667"/>
      <c r="B130" s="560"/>
      <c r="C130" s="560"/>
      <c r="D130" s="565"/>
      <c r="E130" s="442"/>
      <c r="F130" s="563"/>
      <c r="G130" s="556" t="s">
        <v>354</v>
      </c>
      <c r="H130" s="558" t="s">
        <v>334</v>
      </c>
      <c r="I130" s="558" t="s">
        <v>169</v>
      </c>
      <c r="J130" s="280" t="s">
        <v>233</v>
      </c>
      <c r="K130" s="182">
        <v>0</v>
      </c>
      <c r="L130" s="276">
        <v>0</v>
      </c>
      <c r="M130" s="276">
        <v>0</v>
      </c>
      <c r="N130" s="276">
        <v>0</v>
      </c>
      <c r="O130" s="207">
        <v>0</v>
      </c>
      <c r="P130" s="207">
        <v>0</v>
      </c>
      <c r="Q130" s="207">
        <v>0</v>
      </c>
      <c r="R130" s="207">
        <v>0</v>
      </c>
      <c r="S130" s="207">
        <v>0</v>
      </c>
      <c r="T130" s="207">
        <v>0</v>
      </c>
      <c r="U130" s="207">
        <v>0</v>
      </c>
      <c r="V130" s="207">
        <v>0</v>
      </c>
      <c r="W130" s="278"/>
      <c r="X130" s="278"/>
      <c r="Y130" s="278"/>
      <c r="Z130" s="207"/>
      <c r="AA130" s="33">
        <v>200</v>
      </c>
      <c r="AB130" s="276">
        <v>200</v>
      </c>
      <c r="AC130" s="310" t="s">
        <v>307</v>
      </c>
      <c r="AD130" s="314">
        <v>0</v>
      </c>
      <c r="AE130" s="314">
        <v>40</v>
      </c>
      <c r="AF130" s="344">
        <v>60</v>
      </c>
    </row>
    <row r="131" spans="1:32" ht="33.6" customHeight="1" thickBot="1" x14ac:dyDescent="0.3">
      <c r="A131" s="667"/>
      <c r="B131" s="560"/>
      <c r="C131" s="560"/>
      <c r="D131" s="565"/>
      <c r="E131" s="442"/>
      <c r="F131" s="563"/>
      <c r="G131" s="556"/>
      <c r="H131" s="558"/>
      <c r="I131" s="558"/>
      <c r="J131" s="273" t="s">
        <v>19</v>
      </c>
      <c r="K131" s="183">
        <v>0</v>
      </c>
      <c r="L131" s="274">
        <v>0</v>
      </c>
      <c r="M131" s="274">
        <v>0</v>
      </c>
      <c r="N131" s="277">
        <v>0</v>
      </c>
      <c r="O131" s="277">
        <v>0</v>
      </c>
      <c r="P131" s="277">
        <v>0</v>
      </c>
      <c r="Q131" s="277">
        <v>0</v>
      </c>
      <c r="R131" s="277">
        <v>0</v>
      </c>
      <c r="S131" s="277">
        <v>0</v>
      </c>
      <c r="T131" s="277">
        <v>0</v>
      </c>
      <c r="U131" s="277">
        <v>0</v>
      </c>
      <c r="V131" s="277">
        <v>0</v>
      </c>
      <c r="W131" s="277"/>
      <c r="X131" s="279"/>
      <c r="Y131" s="279"/>
      <c r="Z131" s="277"/>
      <c r="AA131" s="274">
        <v>30</v>
      </c>
      <c r="AB131" s="275">
        <v>30</v>
      </c>
      <c r="AC131" s="311"/>
      <c r="AD131" s="342"/>
      <c r="AE131" s="342"/>
      <c r="AF131" s="346"/>
    </row>
    <row r="132" spans="1:32" ht="33.6" customHeight="1" thickBot="1" x14ac:dyDescent="0.3">
      <c r="A132" s="667"/>
      <c r="B132" s="560"/>
      <c r="C132" s="560"/>
      <c r="D132" s="565"/>
      <c r="E132" s="442"/>
      <c r="F132" s="563"/>
      <c r="G132" s="557"/>
      <c r="H132" s="467"/>
      <c r="I132" s="559"/>
      <c r="J132" s="11" t="s">
        <v>20</v>
      </c>
      <c r="K132" s="281">
        <f>SUM(K130:K131)</f>
        <v>0</v>
      </c>
      <c r="L132" s="281">
        <f t="shared" ref="L132:V132" si="98">SUM(L130:L131)</f>
        <v>0</v>
      </c>
      <c r="M132" s="281">
        <f t="shared" si="98"/>
        <v>0</v>
      </c>
      <c r="N132" s="281">
        <f t="shared" si="98"/>
        <v>0</v>
      </c>
      <c r="O132" s="281">
        <f t="shared" si="98"/>
        <v>0</v>
      </c>
      <c r="P132" s="281">
        <f t="shared" si="98"/>
        <v>0</v>
      </c>
      <c r="Q132" s="281">
        <f t="shared" si="98"/>
        <v>0</v>
      </c>
      <c r="R132" s="281">
        <f t="shared" si="98"/>
        <v>0</v>
      </c>
      <c r="S132" s="281">
        <f t="shared" si="98"/>
        <v>0</v>
      </c>
      <c r="T132" s="281">
        <f t="shared" si="98"/>
        <v>0</v>
      </c>
      <c r="U132" s="281">
        <f t="shared" si="98"/>
        <v>0</v>
      </c>
      <c r="V132" s="281">
        <f t="shared" si="98"/>
        <v>0</v>
      </c>
      <c r="W132" s="281"/>
      <c r="X132" s="281"/>
      <c r="Y132" s="281"/>
      <c r="Z132" s="281"/>
      <c r="AA132" s="281">
        <f t="shared" ref="AA132:AB132" si="99">SUM(AA130:AA131)</f>
        <v>230</v>
      </c>
      <c r="AB132" s="281">
        <f t="shared" si="99"/>
        <v>230</v>
      </c>
      <c r="AC132" s="378" t="s">
        <v>17</v>
      </c>
      <c r="AD132" s="379"/>
      <c r="AE132" s="379"/>
      <c r="AF132" s="380"/>
    </row>
    <row r="133" spans="1:32" ht="23.25" x14ac:dyDescent="0.25">
      <c r="A133" s="667"/>
      <c r="B133" s="560"/>
      <c r="C133" s="560"/>
      <c r="D133" s="565"/>
      <c r="E133" s="442"/>
      <c r="F133" s="563"/>
      <c r="G133" s="556" t="s">
        <v>355</v>
      </c>
      <c r="H133" s="558" t="s">
        <v>356</v>
      </c>
      <c r="I133" s="558" t="s">
        <v>169</v>
      </c>
      <c r="J133" s="252" t="s">
        <v>233</v>
      </c>
      <c r="K133" s="182">
        <v>0</v>
      </c>
      <c r="L133" s="163">
        <v>0</v>
      </c>
      <c r="M133" s="163">
        <v>0</v>
      </c>
      <c r="N133" s="163">
        <v>0</v>
      </c>
      <c r="O133" s="207">
        <v>0</v>
      </c>
      <c r="P133" s="207">
        <v>0</v>
      </c>
      <c r="Q133" s="207">
        <v>0</v>
      </c>
      <c r="R133" s="207">
        <v>0</v>
      </c>
      <c r="S133" s="207">
        <v>0</v>
      </c>
      <c r="T133" s="207">
        <v>0</v>
      </c>
      <c r="U133" s="207">
        <v>0</v>
      </c>
      <c r="V133" s="207">
        <v>0</v>
      </c>
      <c r="W133" s="198"/>
      <c r="X133" s="198"/>
      <c r="Y133" s="198"/>
      <c r="Z133" s="207"/>
      <c r="AA133" s="33">
        <v>500</v>
      </c>
      <c r="AB133" s="163">
        <v>500</v>
      </c>
      <c r="AC133" s="310" t="s">
        <v>307</v>
      </c>
      <c r="AD133" s="314">
        <v>0</v>
      </c>
      <c r="AE133" s="314">
        <v>60</v>
      </c>
      <c r="AF133" s="344">
        <v>100</v>
      </c>
    </row>
    <row r="134" spans="1:32" ht="24" thickBot="1" x14ac:dyDescent="0.3">
      <c r="A134" s="667"/>
      <c r="B134" s="560"/>
      <c r="C134" s="560"/>
      <c r="D134" s="565"/>
      <c r="E134" s="442"/>
      <c r="F134" s="563"/>
      <c r="G134" s="556"/>
      <c r="H134" s="558"/>
      <c r="I134" s="558"/>
      <c r="J134" s="245" t="s">
        <v>19</v>
      </c>
      <c r="K134" s="183">
        <v>0</v>
      </c>
      <c r="L134" s="170">
        <v>0</v>
      </c>
      <c r="M134" s="170">
        <v>0</v>
      </c>
      <c r="N134" s="171">
        <v>0</v>
      </c>
      <c r="O134" s="271">
        <v>0</v>
      </c>
      <c r="P134" s="271">
        <v>0</v>
      </c>
      <c r="Q134" s="271">
        <v>0</v>
      </c>
      <c r="R134" s="271">
        <v>0</v>
      </c>
      <c r="S134" s="197">
        <v>45</v>
      </c>
      <c r="T134" s="197">
        <v>0</v>
      </c>
      <c r="U134" s="197">
        <v>0</v>
      </c>
      <c r="V134" s="197">
        <v>45</v>
      </c>
      <c r="W134" s="197"/>
      <c r="X134" s="200"/>
      <c r="Y134" s="200"/>
      <c r="Z134" s="197"/>
      <c r="AA134" s="170">
        <v>200</v>
      </c>
      <c r="AB134" s="166">
        <v>0</v>
      </c>
      <c r="AC134" s="311"/>
      <c r="AD134" s="342"/>
      <c r="AE134" s="342"/>
      <c r="AF134" s="346"/>
    </row>
    <row r="135" spans="1:32" ht="37.9" customHeight="1" thickBot="1" x14ac:dyDescent="0.3">
      <c r="A135" s="667"/>
      <c r="B135" s="560"/>
      <c r="C135" s="560"/>
      <c r="D135" s="565"/>
      <c r="E135" s="442"/>
      <c r="F135" s="563"/>
      <c r="G135" s="557"/>
      <c r="H135" s="467"/>
      <c r="I135" s="559"/>
      <c r="J135" s="11" t="s">
        <v>20</v>
      </c>
      <c r="K135" s="184">
        <f>SUM(K133:K134)</f>
        <v>0</v>
      </c>
      <c r="L135" s="184">
        <f t="shared" ref="L135:AB135" si="100">SUM(L133:L134)</f>
        <v>0</v>
      </c>
      <c r="M135" s="184">
        <f t="shared" si="100"/>
        <v>0</v>
      </c>
      <c r="N135" s="184">
        <f t="shared" si="100"/>
        <v>0</v>
      </c>
      <c r="O135" s="272">
        <f t="shared" ref="O135:R135" si="101">SUM(O133:O134)</f>
        <v>0</v>
      </c>
      <c r="P135" s="272">
        <f t="shared" si="101"/>
        <v>0</v>
      </c>
      <c r="Q135" s="272">
        <f t="shared" si="101"/>
        <v>0</v>
      </c>
      <c r="R135" s="272">
        <f t="shared" si="101"/>
        <v>0</v>
      </c>
      <c r="S135" s="184">
        <f t="shared" si="100"/>
        <v>45</v>
      </c>
      <c r="T135" s="184">
        <f t="shared" si="100"/>
        <v>0</v>
      </c>
      <c r="U135" s="184">
        <f t="shared" si="100"/>
        <v>0</v>
      </c>
      <c r="V135" s="184">
        <f t="shared" si="100"/>
        <v>45</v>
      </c>
      <c r="W135" s="184"/>
      <c r="X135" s="184"/>
      <c r="Y135" s="184"/>
      <c r="Z135" s="184"/>
      <c r="AA135" s="184">
        <f t="shared" si="100"/>
        <v>700</v>
      </c>
      <c r="AB135" s="184">
        <f t="shared" si="100"/>
        <v>500</v>
      </c>
      <c r="AC135" s="378" t="s">
        <v>17</v>
      </c>
      <c r="AD135" s="379"/>
      <c r="AE135" s="379"/>
      <c r="AF135" s="380"/>
    </row>
    <row r="136" spans="1:32" ht="23.25" thickBot="1" x14ac:dyDescent="0.3">
      <c r="A136" s="667"/>
      <c r="B136" s="560"/>
      <c r="C136" s="560"/>
      <c r="D136" s="565"/>
      <c r="E136" s="442"/>
      <c r="F136" s="564"/>
      <c r="G136" s="566" t="s">
        <v>21</v>
      </c>
      <c r="H136" s="567"/>
      <c r="I136" s="567"/>
      <c r="J136" s="568"/>
      <c r="K136" s="185">
        <f>SUM(K135+K123+K120+K117+K114+K111+K108+K105)</f>
        <v>0</v>
      </c>
      <c r="L136" s="185">
        <f>SUM(L135+L123+L120+L117+L114+L111+L108+L105)</f>
        <v>0</v>
      </c>
      <c r="M136" s="185">
        <f>SUM(M135+M123+M120+M117+M114+M111+M108+M105)</f>
        <v>0</v>
      </c>
      <c r="N136" s="185">
        <f>SUM(N135+N123+N120+N117+N114+N111+N108+N105)</f>
        <v>0</v>
      </c>
      <c r="O136" s="185">
        <f>SUM(O135+O123+O120+O117+O114+O111+O108+O105+O129+O126)</f>
        <v>0</v>
      </c>
      <c r="P136" s="185">
        <f t="shared" ref="P136:R136" si="102">SUM(P135+P123+P120+P117+P114+P111+P108+P105+P129+P126)</f>
        <v>0</v>
      </c>
      <c r="Q136" s="185">
        <f t="shared" si="102"/>
        <v>0</v>
      </c>
      <c r="R136" s="185">
        <f t="shared" si="102"/>
        <v>0</v>
      </c>
      <c r="S136" s="185">
        <f>SUM(S135+S123+S120+S117+S114+S111+S108+S105+S129+S126)</f>
        <v>1095</v>
      </c>
      <c r="T136" s="185">
        <f t="shared" ref="T136:V136" si="103">SUM(T135+T123+T120+T117+T114+T111+T108+T105+T129+T126)</f>
        <v>350</v>
      </c>
      <c r="U136" s="185">
        <f t="shared" si="103"/>
        <v>0</v>
      </c>
      <c r="V136" s="185">
        <f t="shared" si="103"/>
        <v>745</v>
      </c>
      <c r="W136" s="185"/>
      <c r="X136" s="185"/>
      <c r="Y136" s="185"/>
      <c r="Z136" s="185"/>
      <c r="AA136" s="185">
        <f>SUM(AA135+AA123+AA120+AA117+AA114+AA111+AA108+AA105+AA129+AA126+AA132)</f>
        <v>2900</v>
      </c>
      <c r="AB136" s="185">
        <f>SUM(AB135+AB123+AB120+AB117+AB114+AB111+AB108+AB105+AB129+AB126+AB132)</f>
        <v>2050</v>
      </c>
      <c r="AC136" s="321" t="s">
        <v>17</v>
      </c>
      <c r="AD136" s="322"/>
      <c r="AE136" s="322"/>
      <c r="AF136" s="323"/>
    </row>
    <row r="137" spans="1:32" ht="22.9" customHeight="1" x14ac:dyDescent="0.25">
      <c r="A137" s="306">
        <v>5</v>
      </c>
      <c r="B137" s="299">
        <v>2</v>
      </c>
      <c r="C137" s="299">
        <v>1</v>
      </c>
      <c r="D137" s="302">
        <v>1</v>
      </c>
      <c r="E137" s="290">
        <v>7</v>
      </c>
      <c r="F137" s="607" t="s">
        <v>273</v>
      </c>
      <c r="G137" s="641" t="s">
        <v>274</v>
      </c>
      <c r="H137" s="602" t="s">
        <v>288</v>
      </c>
      <c r="I137" s="664" t="s">
        <v>359</v>
      </c>
      <c r="J137" s="172" t="s">
        <v>233</v>
      </c>
      <c r="K137" s="163">
        <v>0</v>
      </c>
      <c r="L137" s="163">
        <v>0</v>
      </c>
      <c r="M137" s="163">
        <v>0</v>
      </c>
      <c r="N137" s="163">
        <v>0</v>
      </c>
      <c r="O137" s="268">
        <v>0</v>
      </c>
      <c r="P137" s="268">
        <v>0</v>
      </c>
      <c r="Q137" s="268">
        <v>0</v>
      </c>
      <c r="R137" s="268">
        <v>0</v>
      </c>
      <c r="S137" s="198">
        <v>0</v>
      </c>
      <c r="T137" s="198">
        <v>0</v>
      </c>
      <c r="U137" s="198">
        <v>0</v>
      </c>
      <c r="V137" s="198">
        <v>0</v>
      </c>
      <c r="W137" s="198"/>
      <c r="X137" s="198"/>
      <c r="Y137" s="198"/>
      <c r="Z137" s="198"/>
      <c r="AA137" s="163">
        <v>0</v>
      </c>
      <c r="AB137" s="178">
        <v>0</v>
      </c>
      <c r="AC137" s="606" t="s">
        <v>290</v>
      </c>
      <c r="AD137" s="552">
        <v>100</v>
      </c>
      <c r="AE137" s="552">
        <v>100</v>
      </c>
      <c r="AF137" s="552">
        <v>100</v>
      </c>
    </row>
    <row r="138" spans="1:32" ht="23.25" x14ac:dyDescent="0.25">
      <c r="A138" s="307"/>
      <c r="B138" s="300"/>
      <c r="C138" s="300"/>
      <c r="D138" s="303"/>
      <c r="E138" s="291"/>
      <c r="F138" s="608"/>
      <c r="G138" s="642"/>
      <c r="H138" s="603"/>
      <c r="I138" s="665"/>
      <c r="J138" s="172" t="s">
        <v>18</v>
      </c>
      <c r="K138" s="163">
        <v>0</v>
      </c>
      <c r="L138" s="163">
        <v>0</v>
      </c>
      <c r="M138" s="163">
        <v>0</v>
      </c>
      <c r="N138" s="163">
        <v>0</v>
      </c>
      <c r="O138" s="268">
        <v>0</v>
      </c>
      <c r="P138" s="268">
        <v>0</v>
      </c>
      <c r="Q138" s="268">
        <v>0</v>
      </c>
      <c r="R138" s="268">
        <v>0</v>
      </c>
      <c r="S138" s="198">
        <v>0</v>
      </c>
      <c r="T138" s="198">
        <v>0</v>
      </c>
      <c r="U138" s="198">
        <v>0</v>
      </c>
      <c r="V138" s="198">
        <v>0</v>
      </c>
      <c r="W138" s="198"/>
      <c r="X138" s="198"/>
      <c r="Y138" s="198"/>
      <c r="Z138" s="198"/>
      <c r="AA138" s="163">
        <v>0</v>
      </c>
      <c r="AB138" s="178">
        <v>0</v>
      </c>
      <c r="AC138" s="549"/>
      <c r="AD138" s="345"/>
      <c r="AE138" s="345"/>
      <c r="AF138" s="345"/>
    </row>
    <row r="139" spans="1:32" ht="24" thickBot="1" x14ac:dyDescent="0.3">
      <c r="A139" s="307"/>
      <c r="B139" s="300"/>
      <c r="C139" s="300"/>
      <c r="D139" s="303"/>
      <c r="E139" s="291"/>
      <c r="F139" s="608"/>
      <c r="G139" s="642"/>
      <c r="H139" s="603"/>
      <c r="I139" s="665"/>
      <c r="J139" s="172" t="s">
        <v>19</v>
      </c>
      <c r="K139" s="163">
        <v>0</v>
      </c>
      <c r="L139" s="163">
        <v>0</v>
      </c>
      <c r="M139" s="163">
        <v>0</v>
      </c>
      <c r="N139" s="164">
        <v>0</v>
      </c>
      <c r="O139" s="268">
        <v>59.9</v>
      </c>
      <c r="P139" s="268">
        <v>59.9</v>
      </c>
      <c r="Q139" s="268">
        <v>0</v>
      </c>
      <c r="R139" s="268">
        <v>0</v>
      </c>
      <c r="S139" s="198">
        <v>56.1</v>
      </c>
      <c r="T139" s="198">
        <v>56.1</v>
      </c>
      <c r="U139" s="198">
        <v>0</v>
      </c>
      <c r="V139" s="198">
        <v>0</v>
      </c>
      <c r="W139" s="207"/>
      <c r="X139" s="198"/>
      <c r="Y139" s="198"/>
      <c r="Z139" s="207"/>
      <c r="AA139" s="164">
        <v>100</v>
      </c>
      <c r="AB139" s="178">
        <v>100</v>
      </c>
      <c r="AC139" s="311"/>
      <c r="AD139" s="346"/>
      <c r="AE139" s="346"/>
      <c r="AF139" s="346"/>
    </row>
    <row r="140" spans="1:32" ht="23.25" thickBot="1" x14ac:dyDescent="0.3">
      <c r="A140" s="307"/>
      <c r="B140" s="300"/>
      <c r="C140" s="300"/>
      <c r="D140" s="303"/>
      <c r="E140" s="291"/>
      <c r="F140" s="608"/>
      <c r="G140" s="643"/>
      <c r="H140" s="605"/>
      <c r="I140" s="666"/>
      <c r="J140" s="11" t="s">
        <v>20</v>
      </c>
      <c r="K140" s="25">
        <f>SUM(K137:K139)</f>
        <v>0</v>
      </c>
      <c r="L140" s="25">
        <f t="shared" ref="L140:AB140" si="104">SUM(L137:L139)</f>
        <v>0</v>
      </c>
      <c r="M140" s="25">
        <f t="shared" si="104"/>
        <v>0</v>
      </c>
      <c r="N140" s="25">
        <f t="shared" si="104"/>
        <v>0</v>
      </c>
      <c r="O140" s="25">
        <f t="shared" ref="O140:R140" si="105">SUM(O137:O139)</f>
        <v>59.9</v>
      </c>
      <c r="P140" s="25">
        <f t="shared" si="105"/>
        <v>59.9</v>
      </c>
      <c r="Q140" s="25">
        <f t="shared" si="105"/>
        <v>0</v>
      </c>
      <c r="R140" s="25">
        <f t="shared" si="105"/>
        <v>0</v>
      </c>
      <c r="S140" s="25">
        <f t="shared" si="104"/>
        <v>56.1</v>
      </c>
      <c r="T140" s="25">
        <f t="shared" si="104"/>
        <v>56.1</v>
      </c>
      <c r="U140" s="25">
        <f t="shared" si="104"/>
        <v>0</v>
      </c>
      <c r="V140" s="25">
        <f t="shared" si="104"/>
        <v>0</v>
      </c>
      <c r="W140" s="25"/>
      <c r="X140" s="25"/>
      <c r="Y140" s="25"/>
      <c r="Z140" s="25"/>
      <c r="AA140" s="25">
        <f t="shared" si="104"/>
        <v>100</v>
      </c>
      <c r="AB140" s="25">
        <f t="shared" si="104"/>
        <v>100</v>
      </c>
      <c r="AC140" s="579"/>
      <c r="AD140" s="580"/>
      <c r="AE140" s="580"/>
      <c r="AF140" s="581"/>
    </row>
    <row r="141" spans="1:32" ht="23.25" thickBot="1" x14ac:dyDescent="0.3">
      <c r="A141" s="307"/>
      <c r="B141" s="300"/>
      <c r="C141" s="300"/>
      <c r="D141" s="303"/>
      <c r="E141" s="291"/>
      <c r="F141" s="624"/>
      <c r="G141" s="610" t="s">
        <v>21</v>
      </c>
      <c r="H141" s="611"/>
      <c r="I141" s="611"/>
      <c r="J141" s="286"/>
      <c r="K141" s="27">
        <f>SUM(K140)</f>
        <v>0</v>
      </c>
      <c r="L141" s="27">
        <f t="shared" ref="L141:AB141" si="106">SUM(L140)</f>
        <v>0</v>
      </c>
      <c r="M141" s="27">
        <f t="shared" si="106"/>
        <v>0</v>
      </c>
      <c r="N141" s="27">
        <f t="shared" si="106"/>
        <v>0</v>
      </c>
      <c r="O141" s="27">
        <f t="shared" ref="O141:R141" si="107">SUM(O140)</f>
        <v>59.9</v>
      </c>
      <c r="P141" s="27">
        <f t="shared" si="107"/>
        <v>59.9</v>
      </c>
      <c r="Q141" s="27">
        <f t="shared" si="107"/>
        <v>0</v>
      </c>
      <c r="R141" s="27">
        <f t="shared" si="107"/>
        <v>0</v>
      </c>
      <c r="S141" s="27">
        <f t="shared" si="106"/>
        <v>56.1</v>
      </c>
      <c r="T141" s="27">
        <f t="shared" si="106"/>
        <v>56.1</v>
      </c>
      <c r="U141" s="27">
        <f t="shared" si="106"/>
        <v>0</v>
      </c>
      <c r="V141" s="27">
        <f t="shared" si="106"/>
        <v>0</v>
      </c>
      <c r="W141" s="27"/>
      <c r="X141" s="27"/>
      <c r="Y141" s="27"/>
      <c r="Z141" s="27"/>
      <c r="AA141" s="27">
        <f t="shared" si="106"/>
        <v>100</v>
      </c>
      <c r="AB141" s="27">
        <f t="shared" si="106"/>
        <v>100</v>
      </c>
      <c r="AC141" s="321" t="s">
        <v>17</v>
      </c>
      <c r="AD141" s="322"/>
      <c r="AE141" s="322"/>
      <c r="AF141" s="323"/>
    </row>
    <row r="142" spans="1:32" ht="23.25" x14ac:dyDescent="0.25">
      <c r="A142" s="5">
        <v>5</v>
      </c>
      <c r="B142" s="6">
        <v>2</v>
      </c>
      <c r="C142" s="6">
        <v>1</v>
      </c>
      <c r="D142" s="7">
        <v>1</v>
      </c>
      <c r="E142" s="393" t="s">
        <v>22</v>
      </c>
      <c r="F142" s="394"/>
      <c r="G142" s="394"/>
      <c r="H142" s="394"/>
      <c r="I142" s="394"/>
      <c r="J142" s="395"/>
      <c r="K142" s="29">
        <f>K141+K136+K102+K97+K92</f>
        <v>0</v>
      </c>
      <c r="L142" s="29">
        <f>L141+L136+L102+L97+L92</f>
        <v>0</v>
      </c>
      <c r="M142" s="29">
        <f>M141+M136+M102+M97+M92</f>
        <v>0</v>
      </c>
      <c r="N142" s="29">
        <f>N141+N136+N102+N97+N92</f>
        <v>0</v>
      </c>
      <c r="O142" s="29">
        <f t="shared" ref="O142:V142" si="108">O141+O136+O102+O97+O92+O86</f>
        <v>3434.5</v>
      </c>
      <c r="P142" s="29">
        <f t="shared" si="108"/>
        <v>68.099999999999994</v>
      </c>
      <c r="Q142" s="29">
        <f t="shared" si="108"/>
        <v>0</v>
      </c>
      <c r="R142" s="29">
        <f t="shared" si="108"/>
        <v>3366.4</v>
      </c>
      <c r="S142" s="29">
        <f t="shared" si="108"/>
        <v>2848.2</v>
      </c>
      <c r="T142" s="29">
        <f t="shared" si="108"/>
        <v>560.4</v>
      </c>
      <c r="U142" s="29">
        <f t="shared" si="108"/>
        <v>0</v>
      </c>
      <c r="V142" s="29">
        <f t="shared" si="108"/>
        <v>2287.8000000000002</v>
      </c>
      <c r="W142" s="29"/>
      <c r="X142" s="29"/>
      <c r="Y142" s="29"/>
      <c r="Z142" s="29"/>
      <c r="AA142" s="29">
        <f>AA141+AA136+AA102+AA97+AA92+AA86</f>
        <v>3300</v>
      </c>
      <c r="AB142" s="29">
        <f>AB141+AB136+AB102+AB97+AB92+AB86</f>
        <v>2450</v>
      </c>
      <c r="AC142" s="167"/>
      <c r="AD142" s="168"/>
      <c r="AE142" s="168"/>
      <c r="AF142" s="169"/>
    </row>
    <row r="143" spans="1:32" ht="23.25" x14ac:dyDescent="0.25">
      <c r="A143" s="5">
        <v>5</v>
      </c>
      <c r="B143" s="6">
        <v>2</v>
      </c>
      <c r="C143" s="6">
        <v>1</v>
      </c>
      <c r="D143" s="7">
        <v>2</v>
      </c>
      <c r="E143" s="7" t="s">
        <v>17</v>
      </c>
      <c r="F143" s="365" t="s">
        <v>275</v>
      </c>
      <c r="G143" s="366"/>
      <c r="H143" s="366"/>
      <c r="I143" s="366"/>
      <c r="J143" s="366"/>
      <c r="K143" s="366"/>
      <c r="L143" s="366"/>
      <c r="M143" s="366"/>
      <c r="N143" s="366"/>
      <c r="O143" s="366"/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  <c r="AA143" s="366"/>
      <c r="AB143" s="366"/>
      <c r="AC143" s="366"/>
      <c r="AD143" s="366"/>
      <c r="AE143" s="366"/>
      <c r="AF143" s="367"/>
    </row>
    <row r="144" spans="1:32" ht="45" customHeight="1" x14ac:dyDescent="0.25">
      <c r="A144" s="413">
        <v>5</v>
      </c>
      <c r="B144" s="416">
        <v>2</v>
      </c>
      <c r="C144" s="416">
        <v>1</v>
      </c>
      <c r="D144" s="448">
        <v>2</v>
      </c>
      <c r="E144" s="324">
        <v>3</v>
      </c>
      <c r="F144" s="623" t="s">
        <v>361</v>
      </c>
      <c r="G144" s="557" t="s">
        <v>276</v>
      </c>
      <c r="H144" s="602" t="s">
        <v>289</v>
      </c>
      <c r="I144" s="595" t="s">
        <v>172</v>
      </c>
      <c r="J144" s="352" t="s">
        <v>24</v>
      </c>
      <c r="K144" s="163">
        <v>0</v>
      </c>
      <c r="L144" s="163">
        <v>0</v>
      </c>
      <c r="M144" s="163">
        <v>0</v>
      </c>
      <c r="N144" s="163">
        <v>0</v>
      </c>
      <c r="O144" s="420">
        <v>59</v>
      </c>
      <c r="P144" s="420">
        <v>2</v>
      </c>
      <c r="Q144" s="420">
        <v>0</v>
      </c>
      <c r="R144" s="420">
        <v>57</v>
      </c>
      <c r="S144" s="420">
        <v>26.2</v>
      </c>
      <c r="T144" s="420">
        <v>3.9</v>
      </c>
      <c r="U144" s="420">
        <v>0</v>
      </c>
      <c r="V144" s="420">
        <v>22.3</v>
      </c>
      <c r="W144" s="420"/>
      <c r="X144" s="420"/>
      <c r="Y144" s="420"/>
      <c r="Z144" s="420"/>
      <c r="AA144" s="364">
        <v>0</v>
      </c>
      <c r="AB144" s="364">
        <v>0</v>
      </c>
      <c r="AC144" s="157" t="s">
        <v>338</v>
      </c>
      <c r="AD144" s="22">
        <v>200</v>
      </c>
      <c r="AE144" s="22">
        <v>200</v>
      </c>
      <c r="AF144" s="22">
        <v>200</v>
      </c>
    </row>
    <row r="145" spans="1:32" ht="40.5" customHeight="1" x14ac:dyDescent="0.25">
      <c r="A145" s="414"/>
      <c r="B145" s="417"/>
      <c r="C145" s="417"/>
      <c r="D145" s="449"/>
      <c r="E145" s="370"/>
      <c r="F145" s="624"/>
      <c r="G145" s="627"/>
      <c r="H145" s="603"/>
      <c r="I145" s="596"/>
      <c r="J145" s="350"/>
      <c r="K145" s="243"/>
      <c r="L145" s="243"/>
      <c r="M145" s="243"/>
      <c r="N145" s="243"/>
      <c r="O145" s="421"/>
      <c r="P145" s="421"/>
      <c r="Q145" s="421"/>
      <c r="R145" s="421"/>
      <c r="S145" s="421"/>
      <c r="T145" s="421"/>
      <c r="U145" s="421"/>
      <c r="V145" s="421"/>
      <c r="W145" s="421"/>
      <c r="X145" s="421"/>
      <c r="Y145" s="421"/>
      <c r="Z145" s="421"/>
      <c r="AA145" s="351"/>
      <c r="AB145" s="351"/>
      <c r="AC145" s="157" t="s">
        <v>339</v>
      </c>
      <c r="AD145" s="22">
        <v>121</v>
      </c>
      <c r="AE145" s="22">
        <v>121</v>
      </c>
      <c r="AF145" s="22">
        <v>121</v>
      </c>
    </row>
    <row r="146" spans="1:32" ht="44.25" customHeight="1" x14ac:dyDescent="0.25">
      <c r="A146" s="414"/>
      <c r="B146" s="417"/>
      <c r="C146" s="417"/>
      <c r="D146" s="449"/>
      <c r="E146" s="370"/>
      <c r="F146" s="624"/>
      <c r="G146" s="627"/>
      <c r="H146" s="603"/>
      <c r="I146" s="596"/>
      <c r="J146" s="350"/>
      <c r="K146" s="243"/>
      <c r="L146" s="243"/>
      <c r="M146" s="243"/>
      <c r="N146" s="243"/>
      <c r="O146" s="421"/>
      <c r="P146" s="421"/>
      <c r="Q146" s="421"/>
      <c r="R146" s="421"/>
      <c r="S146" s="421"/>
      <c r="T146" s="421"/>
      <c r="U146" s="421"/>
      <c r="V146" s="421"/>
      <c r="W146" s="421"/>
      <c r="X146" s="421"/>
      <c r="Y146" s="421"/>
      <c r="Z146" s="421"/>
      <c r="AA146" s="351"/>
      <c r="AB146" s="351"/>
      <c r="AC146" s="157" t="s">
        <v>340</v>
      </c>
      <c r="AD146" s="22">
        <v>314</v>
      </c>
      <c r="AE146" s="22">
        <v>314</v>
      </c>
      <c r="AF146" s="22">
        <v>314</v>
      </c>
    </row>
    <row r="147" spans="1:32" ht="39" customHeight="1" x14ac:dyDescent="0.25">
      <c r="A147" s="414"/>
      <c r="B147" s="417"/>
      <c r="C147" s="417"/>
      <c r="D147" s="449"/>
      <c r="E147" s="370"/>
      <c r="F147" s="624"/>
      <c r="G147" s="627"/>
      <c r="H147" s="603"/>
      <c r="I147" s="596"/>
      <c r="J147" s="423"/>
      <c r="K147" s="243"/>
      <c r="L147" s="243"/>
      <c r="M147" s="243"/>
      <c r="N147" s="243"/>
      <c r="O147" s="422"/>
      <c r="P147" s="422"/>
      <c r="Q147" s="422"/>
      <c r="R147" s="422"/>
      <c r="S147" s="422"/>
      <c r="T147" s="422"/>
      <c r="U147" s="422"/>
      <c r="V147" s="422"/>
      <c r="W147" s="422"/>
      <c r="X147" s="422"/>
      <c r="Y147" s="422"/>
      <c r="Z147" s="422"/>
      <c r="AA147" s="515"/>
      <c r="AB147" s="515"/>
      <c r="AC147" s="157" t="s">
        <v>341</v>
      </c>
      <c r="AD147" s="22">
        <v>109</v>
      </c>
      <c r="AE147" s="22">
        <v>109</v>
      </c>
      <c r="AF147" s="22">
        <v>109</v>
      </c>
    </row>
    <row r="148" spans="1:32" ht="42" customHeight="1" x14ac:dyDescent="0.25">
      <c r="A148" s="414"/>
      <c r="B148" s="417"/>
      <c r="C148" s="417"/>
      <c r="D148" s="449"/>
      <c r="E148" s="370"/>
      <c r="F148" s="624"/>
      <c r="G148" s="627"/>
      <c r="H148" s="603"/>
      <c r="I148" s="596"/>
      <c r="J148" s="352" t="s">
        <v>323</v>
      </c>
      <c r="K148" s="239"/>
      <c r="L148" s="239"/>
      <c r="M148" s="239"/>
      <c r="N148" s="239"/>
      <c r="O148" s="420">
        <v>53</v>
      </c>
      <c r="P148" s="420">
        <v>21</v>
      </c>
      <c r="Q148" s="420">
        <v>0</v>
      </c>
      <c r="R148" s="420">
        <v>32</v>
      </c>
      <c r="S148" s="420">
        <v>53</v>
      </c>
      <c r="T148" s="420">
        <v>28</v>
      </c>
      <c r="U148" s="420">
        <v>0</v>
      </c>
      <c r="V148" s="420">
        <v>25</v>
      </c>
      <c r="W148" s="420"/>
      <c r="X148" s="420"/>
      <c r="Y148" s="420"/>
      <c r="Z148" s="420"/>
      <c r="AA148" s="364">
        <v>0</v>
      </c>
      <c r="AB148" s="364">
        <v>0</v>
      </c>
      <c r="AC148" s="157" t="s">
        <v>342</v>
      </c>
      <c r="AD148" s="22">
        <v>320</v>
      </c>
      <c r="AE148" s="22">
        <v>320</v>
      </c>
      <c r="AF148" s="22">
        <v>320</v>
      </c>
    </row>
    <row r="149" spans="1:32" ht="44.25" customHeight="1" x14ac:dyDescent="0.25">
      <c r="A149" s="414"/>
      <c r="B149" s="417"/>
      <c r="C149" s="417"/>
      <c r="D149" s="449"/>
      <c r="E149" s="370"/>
      <c r="F149" s="624"/>
      <c r="G149" s="627"/>
      <c r="H149" s="603"/>
      <c r="I149" s="596"/>
      <c r="J149" s="350"/>
      <c r="K149" s="243"/>
      <c r="L149" s="243"/>
      <c r="M149" s="243"/>
      <c r="N149" s="243"/>
      <c r="O149" s="421"/>
      <c r="P149" s="421"/>
      <c r="Q149" s="421"/>
      <c r="R149" s="421"/>
      <c r="S149" s="421"/>
      <c r="T149" s="421"/>
      <c r="U149" s="421"/>
      <c r="V149" s="421"/>
      <c r="W149" s="421"/>
      <c r="X149" s="421"/>
      <c r="Y149" s="421"/>
      <c r="Z149" s="421"/>
      <c r="AA149" s="351"/>
      <c r="AB149" s="351"/>
      <c r="AC149" s="157" t="s">
        <v>343</v>
      </c>
      <c r="AD149" s="22">
        <v>723</v>
      </c>
      <c r="AE149" s="22">
        <v>723</v>
      </c>
      <c r="AF149" s="22">
        <v>723</v>
      </c>
    </row>
    <row r="150" spans="1:32" ht="45.75" customHeight="1" x14ac:dyDescent="0.25">
      <c r="A150" s="414"/>
      <c r="B150" s="417"/>
      <c r="C150" s="417"/>
      <c r="D150" s="449"/>
      <c r="E150" s="370"/>
      <c r="F150" s="624"/>
      <c r="G150" s="627"/>
      <c r="H150" s="603"/>
      <c r="I150" s="596"/>
      <c r="J150" s="350"/>
      <c r="K150" s="243"/>
      <c r="L150" s="243"/>
      <c r="M150" s="243"/>
      <c r="N150" s="243"/>
      <c r="O150" s="421"/>
      <c r="P150" s="421"/>
      <c r="Q150" s="421"/>
      <c r="R150" s="421"/>
      <c r="S150" s="421"/>
      <c r="T150" s="421"/>
      <c r="U150" s="421"/>
      <c r="V150" s="421"/>
      <c r="W150" s="421"/>
      <c r="X150" s="421"/>
      <c r="Y150" s="421"/>
      <c r="Z150" s="421"/>
      <c r="AA150" s="351"/>
      <c r="AB150" s="351"/>
      <c r="AC150" s="157" t="s">
        <v>344</v>
      </c>
      <c r="AD150" s="22">
        <v>7.3</v>
      </c>
      <c r="AE150" s="22">
        <v>7.3</v>
      </c>
      <c r="AF150" s="22">
        <v>7.3</v>
      </c>
    </row>
    <row r="151" spans="1:32" ht="45.75" customHeight="1" x14ac:dyDescent="0.25">
      <c r="A151" s="414"/>
      <c r="B151" s="417"/>
      <c r="C151" s="417"/>
      <c r="D151" s="449"/>
      <c r="E151" s="370"/>
      <c r="F151" s="624"/>
      <c r="G151" s="627"/>
      <c r="H151" s="603"/>
      <c r="I151" s="596"/>
      <c r="J151" s="350"/>
      <c r="K151" s="243"/>
      <c r="L151" s="243"/>
      <c r="M151" s="243"/>
      <c r="N151" s="243"/>
      <c r="O151" s="421"/>
      <c r="P151" s="421"/>
      <c r="Q151" s="421"/>
      <c r="R151" s="421"/>
      <c r="S151" s="421"/>
      <c r="T151" s="421"/>
      <c r="U151" s="421"/>
      <c r="V151" s="421"/>
      <c r="W151" s="421"/>
      <c r="X151" s="421"/>
      <c r="Y151" s="421"/>
      <c r="Z151" s="421"/>
      <c r="AA151" s="351"/>
      <c r="AB151" s="351"/>
      <c r="AC151" s="157" t="s">
        <v>345</v>
      </c>
      <c r="AD151" s="22">
        <v>191.4</v>
      </c>
      <c r="AE151" s="22">
        <v>191.4</v>
      </c>
      <c r="AF151" s="22">
        <v>191.4</v>
      </c>
    </row>
    <row r="152" spans="1:32" ht="45.75" customHeight="1" x14ac:dyDescent="0.25">
      <c r="A152" s="414"/>
      <c r="B152" s="417"/>
      <c r="C152" s="417"/>
      <c r="D152" s="449"/>
      <c r="E152" s="370"/>
      <c r="F152" s="624"/>
      <c r="G152" s="627"/>
      <c r="H152" s="603"/>
      <c r="I152" s="596"/>
      <c r="J152" s="423"/>
      <c r="K152" s="243"/>
      <c r="L152" s="243"/>
      <c r="M152" s="243"/>
      <c r="N152" s="243"/>
      <c r="O152" s="422"/>
      <c r="P152" s="422"/>
      <c r="Q152" s="422"/>
      <c r="R152" s="422"/>
      <c r="S152" s="422"/>
      <c r="T152" s="422"/>
      <c r="U152" s="422"/>
      <c r="V152" s="422"/>
      <c r="W152" s="422"/>
      <c r="X152" s="422"/>
      <c r="Y152" s="422"/>
      <c r="Z152" s="422"/>
      <c r="AA152" s="515"/>
      <c r="AB152" s="515"/>
      <c r="AC152" s="157" t="s">
        <v>346</v>
      </c>
      <c r="AD152" s="22">
        <v>91</v>
      </c>
      <c r="AE152" s="22">
        <v>91</v>
      </c>
      <c r="AF152" s="22">
        <v>91</v>
      </c>
    </row>
    <row r="153" spans="1:32" ht="42" customHeight="1" x14ac:dyDescent="0.25">
      <c r="A153" s="414"/>
      <c r="B153" s="417"/>
      <c r="C153" s="417"/>
      <c r="D153" s="449"/>
      <c r="E153" s="370"/>
      <c r="F153" s="624"/>
      <c r="G153" s="627"/>
      <c r="H153" s="603"/>
      <c r="I153" s="596"/>
      <c r="J153" s="352" t="s">
        <v>19</v>
      </c>
      <c r="K153" s="243"/>
      <c r="L153" s="243"/>
      <c r="M153" s="243"/>
      <c r="N153" s="243"/>
      <c r="O153" s="420">
        <v>2510.6</v>
      </c>
      <c r="P153" s="420">
        <v>2360.8000000000002</v>
      </c>
      <c r="Q153" s="420">
        <v>1625.6</v>
      </c>
      <c r="R153" s="420">
        <v>149.80000000000001</v>
      </c>
      <c r="S153" s="420">
        <v>2630.7</v>
      </c>
      <c r="T153" s="420">
        <v>2570.6999999999998</v>
      </c>
      <c r="U153" s="420">
        <v>1922.7</v>
      </c>
      <c r="V153" s="420">
        <v>60</v>
      </c>
      <c r="W153" s="420"/>
      <c r="X153" s="420"/>
      <c r="Y153" s="420"/>
      <c r="Z153" s="420"/>
      <c r="AA153" s="420">
        <v>4500</v>
      </c>
      <c r="AB153" s="364">
        <v>4500</v>
      </c>
      <c r="AC153" s="157" t="s">
        <v>347</v>
      </c>
      <c r="AD153" s="22">
        <v>10</v>
      </c>
      <c r="AE153" s="22">
        <v>5</v>
      </c>
      <c r="AF153" s="22">
        <v>5</v>
      </c>
    </row>
    <row r="154" spans="1:32" ht="47.25" customHeight="1" x14ac:dyDescent="0.25">
      <c r="A154" s="414"/>
      <c r="B154" s="417"/>
      <c r="C154" s="417"/>
      <c r="D154" s="449"/>
      <c r="E154" s="370"/>
      <c r="F154" s="624"/>
      <c r="G154" s="627"/>
      <c r="H154" s="603"/>
      <c r="I154" s="596"/>
      <c r="J154" s="350"/>
      <c r="K154" s="243"/>
      <c r="L154" s="243"/>
      <c r="M154" s="243"/>
      <c r="N154" s="243"/>
      <c r="O154" s="421"/>
      <c r="P154" s="421"/>
      <c r="Q154" s="421"/>
      <c r="R154" s="421"/>
      <c r="S154" s="421"/>
      <c r="T154" s="421"/>
      <c r="U154" s="421"/>
      <c r="V154" s="421"/>
      <c r="W154" s="421"/>
      <c r="X154" s="421"/>
      <c r="Y154" s="421"/>
      <c r="Z154" s="421"/>
      <c r="AA154" s="421"/>
      <c r="AB154" s="351"/>
      <c r="AC154" s="157" t="s">
        <v>348</v>
      </c>
      <c r="AD154" s="22">
        <v>269.5</v>
      </c>
      <c r="AE154" s="22">
        <v>269.5</v>
      </c>
      <c r="AF154" s="22">
        <v>269.5</v>
      </c>
    </row>
    <row r="155" spans="1:32" ht="43.5" customHeight="1" x14ac:dyDescent="0.25">
      <c r="A155" s="414"/>
      <c r="B155" s="417"/>
      <c r="C155" s="417"/>
      <c r="D155" s="449"/>
      <c r="E155" s="370"/>
      <c r="F155" s="624"/>
      <c r="G155" s="627"/>
      <c r="H155" s="603"/>
      <c r="I155" s="596"/>
      <c r="J155" s="350"/>
      <c r="K155" s="243"/>
      <c r="L155" s="243"/>
      <c r="M155" s="243"/>
      <c r="N155" s="243"/>
      <c r="O155" s="421"/>
      <c r="P155" s="421"/>
      <c r="Q155" s="421"/>
      <c r="R155" s="421"/>
      <c r="S155" s="421"/>
      <c r="T155" s="421"/>
      <c r="U155" s="421"/>
      <c r="V155" s="421"/>
      <c r="W155" s="421"/>
      <c r="X155" s="421"/>
      <c r="Y155" s="421"/>
      <c r="Z155" s="421"/>
      <c r="AA155" s="421"/>
      <c r="AB155" s="351"/>
      <c r="AC155" s="157" t="s">
        <v>349</v>
      </c>
      <c r="AD155" s="22">
        <v>1467</v>
      </c>
      <c r="AE155" s="22">
        <v>1467</v>
      </c>
      <c r="AF155" s="22">
        <v>1467</v>
      </c>
    </row>
    <row r="156" spans="1:32" ht="45" customHeight="1" x14ac:dyDescent="0.25">
      <c r="A156" s="414"/>
      <c r="B156" s="417"/>
      <c r="C156" s="417"/>
      <c r="D156" s="449"/>
      <c r="E156" s="370"/>
      <c r="F156" s="624"/>
      <c r="G156" s="627"/>
      <c r="H156" s="603"/>
      <c r="I156" s="596"/>
      <c r="J156" s="350"/>
      <c r="K156" s="243"/>
      <c r="L156" s="243"/>
      <c r="M156" s="243"/>
      <c r="N156" s="243"/>
      <c r="O156" s="421"/>
      <c r="P156" s="421"/>
      <c r="Q156" s="421"/>
      <c r="R156" s="421"/>
      <c r="S156" s="421"/>
      <c r="T156" s="421"/>
      <c r="U156" s="421"/>
      <c r="V156" s="421"/>
      <c r="W156" s="421"/>
      <c r="X156" s="421"/>
      <c r="Y156" s="421"/>
      <c r="Z156" s="421"/>
      <c r="AA156" s="421"/>
      <c r="AB156" s="351"/>
      <c r="AC156" s="157" t="s">
        <v>350</v>
      </c>
      <c r="AD156" s="22">
        <v>1262</v>
      </c>
      <c r="AE156" s="22">
        <v>1262</v>
      </c>
      <c r="AF156" s="22">
        <v>1262</v>
      </c>
    </row>
    <row r="157" spans="1:32" ht="68.25" customHeight="1" thickBot="1" x14ac:dyDescent="0.3">
      <c r="A157" s="414"/>
      <c r="B157" s="417"/>
      <c r="C157" s="417"/>
      <c r="D157" s="449"/>
      <c r="E157" s="370"/>
      <c r="F157" s="624"/>
      <c r="G157" s="627"/>
      <c r="H157" s="603"/>
      <c r="I157" s="596"/>
      <c r="J157" s="335"/>
      <c r="K157" s="192">
        <v>0</v>
      </c>
      <c r="L157" s="192">
        <v>0</v>
      </c>
      <c r="M157" s="192">
        <v>0</v>
      </c>
      <c r="N157" s="192">
        <v>0</v>
      </c>
      <c r="O157" s="682"/>
      <c r="P157" s="682"/>
      <c r="Q157" s="682"/>
      <c r="R157" s="682"/>
      <c r="S157" s="682"/>
      <c r="T157" s="682"/>
      <c r="U157" s="682"/>
      <c r="V157" s="682"/>
      <c r="W157" s="682"/>
      <c r="X157" s="682"/>
      <c r="Y157" s="682"/>
      <c r="Z157" s="682"/>
      <c r="AA157" s="682"/>
      <c r="AB157" s="333"/>
      <c r="AC157" s="244" t="s">
        <v>351</v>
      </c>
      <c r="AD157" s="282">
        <v>1938</v>
      </c>
      <c r="AE157" s="282">
        <v>1938</v>
      </c>
      <c r="AF157" s="282">
        <v>1938</v>
      </c>
    </row>
    <row r="158" spans="1:32" ht="31.15" customHeight="1" thickBot="1" x14ac:dyDescent="0.3">
      <c r="A158" s="414"/>
      <c r="B158" s="417"/>
      <c r="C158" s="417"/>
      <c r="D158" s="449"/>
      <c r="E158" s="370"/>
      <c r="F158" s="624"/>
      <c r="G158" s="628"/>
      <c r="H158" s="605"/>
      <c r="I158" s="597"/>
      <c r="J158" s="11" t="s">
        <v>20</v>
      </c>
      <c r="K158" s="26">
        <f>SUM(K144:K157)</f>
        <v>0</v>
      </c>
      <c r="L158" s="26">
        <f>SUM(L144:L157)</f>
        <v>0</v>
      </c>
      <c r="M158" s="26">
        <f>SUM(M144:M157)</f>
        <v>0</v>
      </c>
      <c r="N158" s="26">
        <f>SUM(N144:N157)</f>
        <v>0</v>
      </c>
      <c r="O158" s="26">
        <f>SUM(O144:O156)</f>
        <v>2622.6</v>
      </c>
      <c r="P158" s="26">
        <f t="shared" ref="P158:R158" si="109">SUM(P144:P156)</f>
        <v>2383.8000000000002</v>
      </c>
      <c r="Q158" s="26">
        <f t="shared" si="109"/>
        <v>1625.6</v>
      </c>
      <c r="R158" s="26">
        <f t="shared" si="109"/>
        <v>238.8</v>
      </c>
      <c r="S158" s="26">
        <f>SUM(S144:S156)</f>
        <v>2709.8999999999996</v>
      </c>
      <c r="T158" s="26">
        <f t="shared" ref="T158:V158" si="110">SUM(T144:T156)</f>
        <v>2602.6</v>
      </c>
      <c r="U158" s="26">
        <f t="shared" si="110"/>
        <v>1922.7</v>
      </c>
      <c r="V158" s="26">
        <f t="shared" si="110"/>
        <v>107.3</v>
      </c>
      <c r="W158" s="26"/>
      <c r="X158" s="26"/>
      <c r="Y158" s="26"/>
      <c r="Z158" s="26"/>
      <c r="AA158" s="26">
        <f>SUM(AA144:AA156)</f>
        <v>4500</v>
      </c>
      <c r="AB158" s="26">
        <f>SUM(AB144:AB156)</f>
        <v>4500</v>
      </c>
      <c r="AC158" s="671"/>
      <c r="AD158" s="672"/>
      <c r="AE158" s="672"/>
      <c r="AF158" s="673"/>
    </row>
    <row r="159" spans="1:32" ht="29.45" customHeight="1" thickBot="1" x14ac:dyDescent="0.3">
      <c r="A159" s="415"/>
      <c r="B159" s="418"/>
      <c r="C159" s="418"/>
      <c r="D159" s="450"/>
      <c r="E159" s="325"/>
      <c r="F159" s="624"/>
      <c r="G159" s="610" t="s">
        <v>21</v>
      </c>
      <c r="H159" s="611"/>
      <c r="I159" s="611"/>
      <c r="J159" s="286"/>
      <c r="K159" s="27">
        <f>SUM(K158)</f>
        <v>0</v>
      </c>
      <c r="L159" s="27">
        <f t="shared" ref="L159:AB159" si="111">SUM(L158)</f>
        <v>0</v>
      </c>
      <c r="M159" s="27">
        <f t="shared" si="111"/>
        <v>0</v>
      </c>
      <c r="N159" s="27">
        <f t="shared" si="111"/>
        <v>0</v>
      </c>
      <c r="O159" s="27">
        <f>SUM(O158)</f>
        <v>2622.6</v>
      </c>
      <c r="P159" s="27">
        <f t="shared" ref="P159:R159" si="112">SUM(P158)</f>
        <v>2383.8000000000002</v>
      </c>
      <c r="Q159" s="27">
        <f t="shared" si="112"/>
        <v>1625.6</v>
      </c>
      <c r="R159" s="27">
        <f t="shared" si="112"/>
        <v>238.8</v>
      </c>
      <c r="S159" s="27">
        <f>SUM(S158)</f>
        <v>2709.8999999999996</v>
      </c>
      <c r="T159" s="27">
        <f t="shared" si="111"/>
        <v>2602.6</v>
      </c>
      <c r="U159" s="27">
        <f t="shared" si="111"/>
        <v>1922.7</v>
      </c>
      <c r="V159" s="27">
        <f t="shared" si="111"/>
        <v>107.3</v>
      </c>
      <c r="W159" s="27"/>
      <c r="X159" s="27"/>
      <c r="Y159" s="27"/>
      <c r="Z159" s="27"/>
      <c r="AA159" s="27">
        <f t="shared" si="111"/>
        <v>4500</v>
      </c>
      <c r="AB159" s="27">
        <f t="shared" si="111"/>
        <v>4500</v>
      </c>
      <c r="AC159" s="321" t="s">
        <v>17</v>
      </c>
      <c r="AD159" s="322"/>
      <c r="AE159" s="322"/>
      <c r="AF159" s="323"/>
    </row>
    <row r="160" spans="1:32" ht="35.450000000000003" customHeight="1" thickBot="1" x14ac:dyDescent="0.3">
      <c r="A160" s="5">
        <v>5</v>
      </c>
      <c r="B160" s="6">
        <v>2</v>
      </c>
      <c r="C160" s="6">
        <v>1</v>
      </c>
      <c r="D160" s="201">
        <v>2</v>
      </c>
      <c r="E160" s="668" t="s">
        <v>22</v>
      </c>
      <c r="F160" s="669"/>
      <c r="G160" s="669"/>
      <c r="H160" s="669"/>
      <c r="I160" s="669"/>
      <c r="J160" s="670"/>
      <c r="K160" s="29">
        <f t="shared" ref="K160:AB160" si="113">K159</f>
        <v>0</v>
      </c>
      <c r="L160" s="29">
        <f t="shared" si="113"/>
        <v>0</v>
      </c>
      <c r="M160" s="29">
        <f t="shared" si="113"/>
        <v>0</v>
      </c>
      <c r="N160" s="29">
        <f t="shared" si="113"/>
        <v>0</v>
      </c>
      <c r="O160" s="73">
        <f>O159</f>
        <v>2622.6</v>
      </c>
      <c r="P160" s="73">
        <f t="shared" ref="P160:R160" si="114">P159</f>
        <v>2383.8000000000002</v>
      </c>
      <c r="Q160" s="73">
        <f t="shared" si="114"/>
        <v>1625.6</v>
      </c>
      <c r="R160" s="73">
        <f t="shared" si="114"/>
        <v>238.8</v>
      </c>
      <c r="S160" s="73">
        <f>S159</f>
        <v>2709.8999999999996</v>
      </c>
      <c r="T160" s="73">
        <f t="shared" si="113"/>
        <v>2602.6</v>
      </c>
      <c r="U160" s="73">
        <f t="shared" si="113"/>
        <v>1922.7</v>
      </c>
      <c r="V160" s="73">
        <f t="shared" si="113"/>
        <v>107.3</v>
      </c>
      <c r="W160" s="73"/>
      <c r="X160" s="73"/>
      <c r="Y160" s="73"/>
      <c r="Z160" s="73"/>
      <c r="AA160" s="73">
        <f t="shared" si="113"/>
        <v>4500</v>
      </c>
      <c r="AB160" s="73">
        <f t="shared" si="113"/>
        <v>4500</v>
      </c>
      <c r="AC160" s="167"/>
      <c r="AD160" s="168"/>
      <c r="AE160" s="168"/>
      <c r="AF160" s="169"/>
    </row>
    <row r="161" spans="1:32" ht="38.450000000000003" customHeight="1" thickBot="1" x14ac:dyDescent="0.3">
      <c r="A161" s="5">
        <v>5</v>
      </c>
      <c r="B161" s="211">
        <v>2</v>
      </c>
      <c r="C161" s="228">
        <v>1</v>
      </c>
      <c r="D161" s="612" t="s">
        <v>23</v>
      </c>
      <c r="E161" s="612"/>
      <c r="F161" s="612"/>
      <c r="G161" s="612"/>
      <c r="H161" s="612"/>
      <c r="I161" s="612"/>
      <c r="J161" s="612"/>
      <c r="K161" s="229">
        <f t="shared" ref="K161:V161" si="115">SUM(K160+K142)</f>
        <v>0</v>
      </c>
      <c r="L161" s="212">
        <f t="shared" si="115"/>
        <v>0</v>
      </c>
      <c r="M161" s="212">
        <f t="shared" si="115"/>
        <v>0</v>
      </c>
      <c r="N161" s="212">
        <f t="shared" si="115"/>
        <v>0</v>
      </c>
      <c r="O161" s="222">
        <f t="shared" ref="O161:R161" si="116">SUM(O160+O142)</f>
        <v>6057.1</v>
      </c>
      <c r="P161" s="222">
        <f t="shared" si="116"/>
        <v>2451.9</v>
      </c>
      <c r="Q161" s="222">
        <f t="shared" si="116"/>
        <v>1625.6</v>
      </c>
      <c r="R161" s="222">
        <f t="shared" si="116"/>
        <v>3605.2000000000003</v>
      </c>
      <c r="S161" s="222">
        <f t="shared" si="115"/>
        <v>5558.0999999999995</v>
      </c>
      <c r="T161" s="222">
        <f t="shared" si="115"/>
        <v>3163</v>
      </c>
      <c r="U161" s="222">
        <f t="shared" si="115"/>
        <v>1922.7</v>
      </c>
      <c r="V161" s="222">
        <f t="shared" si="115"/>
        <v>2395.1000000000004</v>
      </c>
      <c r="W161" s="222"/>
      <c r="X161" s="222"/>
      <c r="Y161" s="222"/>
      <c r="Z161" s="222"/>
      <c r="AA161" s="222">
        <f>SUM(AA160+AA142)</f>
        <v>7800</v>
      </c>
      <c r="AB161" s="222">
        <f>SUM(AB160+AB142)</f>
        <v>6950</v>
      </c>
      <c r="AC161" s="613" t="s">
        <v>17</v>
      </c>
      <c r="AD161" s="614"/>
      <c r="AE161" s="614"/>
      <c r="AF161" s="615"/>
    </row>
    <row r="162" spans="1:32" ht="31.9" customHeight="1" x14ac:dyDescent="0.25">
      <c r="A162" s="5">
        <v>5</v>
      </c>
      <c r="B162" s="217">
        <v>2</v>
      </c>
      <c r="C162" s="217"/>
      <c r="D162" s="589" t="s">
        <v>315</v>
      </c>
      <c r="E162" s="590"/>
      <c r="F162" s="590"/>
      <c r="G162" s="590"/>
      <c r="H162" s="590"/>
      <c r="I162" s="590"/>
      <c r="J162" s="591"/>
      <c r="K162" s="223"/>
      <c r="L162" s="223"/>
      <c r="M162" s="223"/>
      <c r="N162" s="223"/>
      <c r="O162" s="224">
        <f>SUM(O161)</f>
        <v>6057.1</v>
      </c>
      <c r="P162" s="224">
        <f t="shared" ref="P162:R162" si="117">SUM(P161)</f>
        <v>2451.9</v>
      </c>
      <c r="Q162" s="224">
        <f t="shared" si="117"/>
        <v>1625.6</v>
      </c>
      <c r="R162" s="224">
        <f t="shared" si="117"/>
        <v>3605.2000000000003</v>
      </c>
      <c r="S162" s="224">
        <f>SUM(S161)</f>
        <v>5558.0999999999995</v>
      </c>
      <c r="T162" s="224">
        <f t="shared" ref="T162:V162" si="118">SUM(T161)</f>
        <v>3163</v>
      </c>
      <c r="U162" s="224">
        <f t="shared" si="118"/>
        <v>1922.7</v>
      </c>
      <c r="V162" s="224">
        <f t="shared" si="118"/>
        <v>2395.1000000000004</v>
      </c>
      <c r="W162" s="224"/>
      <c r="X162" s="224"/>
      <c r="Y162" s="224"/>
      <c r="Z162" s="224"/>
      <c r="AA162" s="224">
        <f t="shared" ref="AA162" si="119">SUM(AA161)</f>
        <v>7800</v>
      </c>
      <c r="AB162" s="224">
        <f t="shared" ref="AB162" si="120">SUM(AB161)</f>
        <v>6950</v>
      </c>
      <c r="AC162" s="598"/>
      <c r="AD162" s="599"/>
      <c r="AE162" s="599"/>
      <c r="AF162" s="600"/>
    </row>
    <row r="163" spans="1:32" ht="38.450000000000003" customHeight="1" x14ac:dyDescent="0.25">
      <c r="A163" s="5">
        <v>5</v>
      </c>
      <c r="B163" s="217">
        <v>3</v>
      </c>
      <c r="C163" s="217"/>
      <c r="D163" s="221"/>
      <c r="E163" s="592" t="s">
        <v>317</v>
      </c>
      <c r="F163" s="593"/>
      <c r="G163" s="593"/>
      <c r="H163" s="593"/>
      <c r="I163" s="593"/>
      <c r="J163" s="594"/>
      <c r="K163" s="223"/>
      <c r="L163" s="223"/>
      <c r="M163" s="223"/>
      <c r="N163" s="223"/>
      <c r="O163" s="223"/>
      <c r="P163" s="223"/>
      <c r="Q163" s="223"/>
      <c r="R163" s="223"/>
      <c r="S163" s="227"/>
      <c r="T163" s="227"/>
      <c r="U163" s="227"/>
      <c r="V163" s="227"/>
      <c r="W163" s="227"/>
      <c r="X163" s="227"/>
      <c r="Y163" s="227"/>
      <c r="Z163" s="227"/>
      <c r="AA163" s="227"/>
      <c r="AB163" s="227"/>
      <c r="AC163" s="226"/>
      <c r="AD163" s="226"/>
      <c r="AE163" s="226"/>
      <c r="AF163" s="226"/>
    </row>
    <row r="164" spans="1:32" ht="23.25" x14ac:dyDescent="0.25">
      <c r="A164" s="5">
        <v>5</v>
      </c>
      <c r="B164" s="6">
        <v>3</v>
      </c>
      <c r="C164" s="6">
        <v>3</v>
      </c>
      <c r="D164" s="6" t="s">
        <v>17</v>
      </c>
      <c r="E164" s="6" t="s">
        <v>17</v>
      </c>
      <c r="F164" s="405" t="s">
        <v>94</v>
      </c>
      <c r="G164" s="406"/>
      <c r="H164" s="406"/>
      <c r="I164" s="406"/>
      <c r="J164" s="406"/>
      <c r="K164" s="406"/>
      <c r="L164" s="406"/>
      <c r="M164" s="406"/>
      <c r="N164" s="406"/>
      <c r="O164" s="406"/>
      <c r="P164" s="406"/>
      <c r="Q164" s="406"/>
      <c r="R164" s="406"/>
      <c r="S164" s="406"/>
      <c r="T164" s="406"/>
      <c r="U164" s="406"/>
      <c r="V164" s="406"/>
      <c r="W164" s="406"/>
      <c r="X164" s="406"/>
      <c r="Y164" s="406"/>
      <c r="Z164" s="406"/>
      <c r="AA164" s="406"/>
      <c r="AB164" s="406"/>
      <c r="AC164" s="406"/>
      <c r="AD164" s="406"/>
      <c r="AE164" s="406"/>
      <c r="AF164" s="407"/>
    </row>
    <row r="165" spans="1:32" ht="33.6" customHeight="1" x14ac:dyDescent="0.25">
      <c r="A165" s="5">
        <v>5</v>
      </c>
      <c r="B165" s="6">
        <v>3</v>
      </c>
      <c r="C165" s="6">
        <v>3</v>
      </c>
      <c r="D165" s="7">
        <v>1</v>
      </c>
      <c r="E165" s="7" t="s">
        <v>17</v>
      </c>
      <c r="F165" s="365" t="s">
        <v>95</v>
      </c>
      <c r="G165" s="366"/>
      <c r="H165" s="366"/>
      <c r="I165" s="366"/>
      <c r="J165" s="366"/>
      <c r="K165" s="366"/>
      <c r="L165" s="366"/>
      <c r="M165" s="366"/>
      <c r="N165" s="366"/>
      <c r="O165" s="366"/>
      <c r="P165" s="366"/>
      <c r="Q165" s="366"/>
      <c r="R165" s="366"/>
      <c r="S165" s="366"/>
      <c r="T165" s="366"/>
      <c r="U165" s="366"/>
      <c r="V165" s="366"/>
      <c r="W165" s="366"/>
      <c r="X165" s="366"/>
      <c r="Y165" s="366"/>
      <c r="Z165" s="366"/>
      <c r="AA165" s="366"/>
      <c r="AB165" s="366"/>
      <c r="AC165" s="366"/>
      <c r="AD165" s="366"/>
      <c r="AE165" s="366"/>
      <c r="AF165" s="367"/>
    </row>
    <row r="166" spans="1:32" ht="22.9" customHeight="1" x14ac:dyDescent="0.25">
      <c r="A166" s="306">
        <v>5</v>
      </c>
      <c r="B166" s="299">
        <v>3</v>
      </c>
      <c r="C166" s="299">
        <v>3</v>
      </c>
      <c r="D166" s="302">
        <v>1</v>
      </c>
      <c r="E166" s="290">
        <v>1</v>
      </c>
      <c r="F166" s="382" t="s">
        <v>280</v>
      </c>
      <c r="G166" s="381" t="s">
        <v>98</v>
      </c>
      <c r="H166" s="602" t="s">
        <v>362</v>
      </c>
      <c r="I166" s="602" t="s">
        <v>169</v>
      </c>
      <c r="J166" s="352" t="s">
        <v>19</v>
      </c>
      <c r="K166" s="364">
        <v>0</v>
      </c>
      <c r="L166" s="364">
        <v>0</v>
      </c>
      <c r="M166" s="364">
        <v>0</v>
      </c>
      <c r="N166" s="364">
        <v>0</v>
      </c>
      <c r="O166" s="420">
        <v>0</v>
      </c>
      <c r="P166" s="420">
        <v>0</v>
      </c>
      <c r="Q166" s="420">
        <v>0</v>
      </c>
      <c r="R166" s="420">
        <v>0</v>
      </c>
      <c r="S166" s="420">
        <v>120</v>
      </c>
      <c r="T166" s="420">
        <v>0</v>
      </c>
      <c r="U166" s="420">
        <v>0</v>
      </c>
      <c r="V166" s="420">
        <v>120</v>
      </c>
      <c r="W166" s="420"/>
      <c r="X166" s="420"/>
      <c r="Y166" s="420"/>
      <c r="Z166" s="420"/>
      <c r="AA166" s="420">
        <v>0</v>
      </c>
      <c r="AB166" s="364">
        <v>0</v>
      </c>
      <c r="AC166" s="582" t="s">
        <v>217</v>
      </c>
      <c r="AD166" s="344">
        <v>0</v>
      </c>
      <c r="AE166" s="344">
        <v>0</v>
      </c>
      <c r="AF166" s="344">
        <v>0</v>
      </c>
    </row>
    <row r="167" spans="1:32" ht="39" customHeight="1" x14ac:dyDescent="0.25">
      <c r="A167" s="307"/>
      <c r="B167" s="300"/>
      <c r="C167" s="300"/>
      <c r="D167" s="303"/>
      <c r="E167" s="291"/>
      <c r="F167" s="683"/>
      <c r="G167" s="381"/>
      <c r="H167" s="603"/>
      <c r="I167" s="603"/>
      <c r="J167" s="350"/>
      <c r="K167" s="351"/>
      <c r="L167" s="351"/>
      <c r="M167" s="351"/>
      <c r="N167" s="351"/>
      <c r="O167" s="421"/>
      <c r="P167" s="421"/>
      <c r="Q167" s="421"/>
      <c r="R167" s="421"/>
      <c r="S167" s="421"/>
      <c r="T167" s="421"/>
      <c r="U167" s="421"/>
      <c r="V167" s="421"/>
      <c r="W167" s="421"/>
      <c r="X167" s="421"/>
      <c r="Y167" s="421"/>
      <c r="Z167" s="421"/>
      <c r="AA167" s="421"/>
      <c r="AB167" s="351"/>
      <c r="AC167" s="601"/>
      <c r="AD167" s="437"/>
      <c r="AE167" s="437"/>
      <c r="AF167" s="437"/>
    </row>
    <row r="168" spans="1:32" ht="39" x14ac:dyDescent="0.35">
      <c r="A168" s="307"/>
      <c r="B168" s="300"/>
      <c r="C168" s="300"/>
      <c r="D168" s="303"/>
      <c r="E168" s="291"/>
      <c r="F168" s="683"/>
      <c r="G168" s="381"/>
      <c r="H168" s="603"/>
      <c r="I168" s="603"/>
      <c r="J168" s="423"/>
      <c r="K168" s="515"/>
      <c r="L168" s="515"/>
      <c r="M168" s="515"/>
      <c r="N168" s="515"/>
      <c r="O168" s="422"/>
      <c r="P168" s="422"/>
      <c r="Q168" s="422"/>
      <c r="R168" s="422"/>
      <c r="S168" s="422"/>
      <c r="T168" s="422"/>
      <c r="U168" s="422"/>
      <c r="V168" s="422"/>
      <c r="W168" s="422"/>
      <c r="X168" s="422"/>
      <c r="Y168" s="422"/>
      <c r="Z168" s="422"/>
      <c r="AA168" s="422"/>
      <c r="AB168" s="515"/>
      <c r="AC168" s="126" t="s">
        <v>218</v>
      </c>
      <c r="AD168" s="204">
        <v>2</v>
      </c>
      <c r="AE168" s="205">
        <v>0</v>
      </c>
      <c r="AF168" s="205">
        <v>0</v>
      </c>
    </row>
    <row r="169" spans="1:32" x14ac:dyDescent="0.25">
      <c r="A169" s="307"/>
      <c r="B169" s="300"/>
      <c r="C169" s="300"/>
      <c r="D169" s="303"/>
      <c r="E169" s="291"/>
      <c r="F169" s="683"/>
      <c r="G169" s="381" t="s">
        <v>100</v>
      </c>
      <c r="H169" s="602" t="s">
        <v>363</v>
      </c>
      <c r="I169" s="602" t="s">
        <v>169</v>
      </c>
      <c r="J169" s="352" t="s">
        <v>19</v>
      </c>
      <c r="K169" s="420">
        <v>0</v>
      </c>
      <c r="L169" s="420">
        <v>0</v>
      </c>
      <c r="M169" s="420">
        <v>0</v>
      </c>
      <c r="N169" s="420">
        <v>0</v>
      </c>
      <c r="O169" s="420">
        <v>30</v>
      </c>
      <c r="P169" s="420">
        <v>30</v>
      </c>
      <c r="Q169" s="420">
        <v>0</v>
      </c>
      <c r="R169" s="420">
        <v>0</v>
      </c>
      <c r="S169" s="420">
        <v>60</v>
      </c>
      <c r="T169" s="420">
        <v>60</v>
      </c>
      <c r="U169" s="420">
        <v>0</v>
      </c>
      <c r="V169" s="420">
        <v>0</v>
      </c>
      <c r="W169" s="372"/>
      <c r="X169" s="372"/>
      <c r="Y169" s="372"/>
      <c r="Z169" s="420"/>
      <c r="AA169" s="420">
        <v>60</v>
      </c>
      <c r="AB169" s="420">
        <v>60</v>
      </c>
      <c r="AC169" s="582" t="s">
        <v>357</v>
      </c>
      <c r="AD169" s="314">
        <v>2</v>
      </c>
      <c r="AE169" s="314">
        <v>2</v>
      </c>
      <c r="AF169" s="314">
        <v>2</v>
      </c>
    </row>
    <row r="170" spans="1:32" ht="37.15" customHeight="1" x14ac:dyDescent="0.25">
      <c r="A170" s="307"/>
      <c r="B170" s="300"/>
      <c r="C170" s="300"/>
      <c r="D170" s="303"/>
      <c r="E170" s="291"/>
      <c r="F170" s="683"/>
      <c r="G170" s="381"/>
      <c r="H170" s="603"/>
      <c r="I170" s="603"/>
      <c r="J170" s="350"/>
      <c r="K170" s="421"/>
      <c r="L170" s="421"/>
      <c r="M170" s="421"/>
      <c r="N170" s="421"/>
      <c r="O170" s="421"/>
      <c r="P170" s="421"/>
      <c r="Q170" s="421"/>
      <c r="R170" s="421"/>
      <c r="S170" s="421"/>
      <c r="T170" s="421"/>
      <c r="U170" s="421"/>
      <c r="V170" s="421"/>
      <c r="W170" s="373"/>
      <c r="X170" s="373"/>
      <c r="Y170" s="373"/>
      <c r="Z170" s="421"/>
      <c r="AA170" s="421"/>
      <c r="AB170" s="421"/>
      <c r="AC170" s="583"/>
      <c r="AD170" s="343"/>
      <c r="AE170" s="343"/>
      <c r="AF170" s="343"/>
    </row>
    <row r="171" spans="1:32" ht="34.15" customHeight="1" x14ac:dyDescent="0.25">
      <c r="A171" s="307"/>
      <c r="B171" s="300"/>
      <c r="C171" s="300"/>
      <c r="D171" s="303"/>
      <c r="E171" s="291"/>
      <c r="F171" s="683"/>
      <c r="G171" s="381"/>
      <c r="H171" s="603"/>
      <c r="I171" s="603"/>
      <c r="J171" s="350"/>
      <c r="K171" s="421"/>
      <c r="L171" s="421"/>
      <c r="M171" s="421"/>
      <c r="N171" s="421"/>
      <c r="O171" s="421"/>
      <c r="P171" s="421"/>
      <c r="Q171" s="421"/>
      <c r="R171" s="421"/>
      <c r="S171" s="421"/>
      <c r="T171" s="421"/>
      <c r="U171" s="421"/>
      <c r="V171" s="421"/>
      <c r="W171" s="373"/>
      <c r="X171" s="373"/>
      <c r="Y171" s="373"/>
      <c r="Z171" s="421"/>
      <c r="AA171" s="421"/>
      <c r="AB171" s="421"/>
      <c r="AC171" s="583"/>
      <c r="AD171" s="343"/>
      <c r="AE171" s="343"/>
      <c r="AF171" s="343"/>
    </row>
    <row r="172" spans="1:32" x14ac:dyDescent="0.25">
      <c r="A172" s="307"/>
      <c r="B172" s="300"/>
      <c r="C172" s="300"/>
      <c r="D172" s="303"/>
      <c r="E172" s="291"/>
      <c r="F172" s="683"/>
      <c r="G172" s="381"/>
      <c r="H172" s="603"/>
      <c r="I172" s="603"/>
      <c r="J172" s="350"/>
      <c r="K172" s="421"/>
      <c r="L172" s="421"/>
      <c r="M172" s="421"/>
      <c r="N172" s="421"/>
      <c r="O172" s="421"/>
      <c r="P172" s="421"/>
      <c r="Q172" s="421"/>
      <c r="R172" s="421"/>
      <c r="S172" s="421"/>
      <c r="T172" s="421"/>
      <c r="U172" s="421"/>
      <c r="V172" s="421"/>
      <c r="W172" s="373"/>
      <c r="X172" s="373"/>
      <c r="Y172" s="373"/>
      <c r="Z172" s="421"/>
      <c r="AA172" s="421"/>
      <c r="AB172" s="421"/>
      <c r="AC172" s="583"/>
      <c r="AD172" s="343"/>
      <c r="AE172" s="343"/>
      <c r="AF172" s="343"/>
    </row>
    <row r="173" spans="1:32" ht="30.6" customHeight="1" thickBot="1" x14ac:dyDescent="0.3">
      <c r="A173" s="307"/>
      <c r="B173" s="300"/>
      <c r="C173" s="300"/>
      <c r="D173" s="303"/>
      <c r="E173" s="291"/>
      <c r="F173" s="683"/>
      <c r="G173" s="381"/>
      <c r="H173" s="604"/>
      <c r="I173" s="605"/>
      <c r="J173" s="177" t="s">
        <v>20</v>
      </c>
      <c r="K173" s="118">
        <f>SUM(K166:K172)</f>
        <v>0</v>
      </c>
      <c r="L173" s="118">
        <f t="shared" ref="L173:AB173" si="121">SUM(L166:L172)</f>
        <v>0</v>
      </c>
      <c r="M173" s="118">
        <f t="shared" si="121"/>
        <v>0</v>
      </c>
      <c r="N173" s="118">
        <f t="shared" si="121"/>
        <v>0</v>
      </c>
      <c r="O173" s="118">
        <f t="shared" ref="O173:R173" si="122">SUM(O166:O172)</f>
        <v>30</v>
      </c>
      <c r="P173" s="118">
        <f t="shared" si="122"/>
        <v>30</v>
      </c>
      <c r="Q173" s="118">
        <f t="shared" si="122"/>
        <v>0</v>
      </c>
      <c r="R173" s="118">
        <f t="shared" si="122"/>
        <v>0</v>
      </c>
      <c r="S173" s="118">
        <f t="shared" si="121"/>
        <v>180</v>
      </c>
      <c r="T173" s="118">
        <f t="shared" si="121"/>
        <v>60</v>
      </c>
      <c r="U173" s="118">
        <f t="shared" si="121"/>
        <v>0</v>
      </c>
      <c r="V173" s="118">
        <f t="shared" si="121"/>
        <v>120</v>
      </c>
      <c r="W173" s="118"/>
      <c r="X173" s="118"/>
      <c r="Y173" s="118"/>
      <c r="Z173" s="118"/>
      <c r="AA173" s="118">
        <f t="shared" si="121"/>
        <v>60</v>
      </c>
      <c r="AB173" s="118">
        <f t="shared" si="121"/>
        <v>60</v>
      </c>
      <c r="AC173" s="431"/>
      <c r="AD173" s="431"/>
      <c r="AE173" s="431"/>
      <c r="AF173" s="431"/>
    </row>
    <row r="174" spans="1:32" ht="30.6" customHeight="1" thickBot="1" x14ac:dyDescent="0.3">
      <c r="A174" s="308"/>
      <c r="B174" s="301"/>
      <c r="C174" s="301"/>
      <c r="D174" s="304"/>
      <c r="E174" s="305"/>
      <c r="F174" s="383"/>
      <c r="G174" s="400" t="s">
        <v>21</v>
      </c>
      <c r="H174" s="285"/>
      <c r="I174" s="285"/>
      <c r="J174" s="401"/>
      <c r="K174" s="115">
        <f>K173</f>
        <v>0</v>
      </c>
      <c r="L174" s="115">
        <f t="shared" ref="L174:AB174" si="123">L173</f>
        <v>0</v>
      </c>
      <c r="M174" s="115">
        <f t="shared" si="123"/>
        <v>0</v>
      </c>
      <c r="N174" s="115">
        <f t="shared" si="123"/>
        <v>0</v>
      </c>
      <c r="O174" s="116">
        <f>SUM(O166:O172)</f>
        <v>30</v>
      </c>
      <c r="P174" s="116">
        <f t="shared" ref="P174:R174" si="124">P173</f>
        <v>30</v>
      </c>
      <c r="Q174" s="116">
        <f t="shared" si="124"/>
        <v>0</v>
      </c>
      <c r="R174" s="116">
        <f t="shared" si="124"/>
        <v>0</v>
      </c>
      <c r="S174" s="116">
        <f>SUM(S166:S172)</f>
        <v>180</v>
      </c>
      <c r="T174" s="116">
        <f t="shared" si="123"/>
        <v>60</v>
      </c>
      <c r="U174" s="116">
        <f t="shared" si="123"/>
        <v>0</v>
      </c>
      <c r="V174" s="116">
        <f t="shared" si="123"/>
        <v>120</v>
      </c>
      <c r="W174" s="116"/>
      <c r="X174" s="116"/>
      <c r="Y174" s="116"/>
      <c r="Z174" s="116"/>
      <c r="AA174" s="116">
        <f t="shared" si="123"/>
        <v>60</v>
      </c>
      <c r="AB174" s="116">
        <f t="shared" si="123"/>
        <v>60</v>
      </c>
      <c r="AC174" s="432" t="s">
        <v>17</v>
      </c>
      <c r="AD174" s="433"/>
      <c r="AE174" s="433"/>
      <c r="AF174" s="434"/>
    </row>
    <row r="175" spans="1:32" ht="48" customHeight="1" x14ac:dyDescent="0.25">
      <c r="A175" s="306">
        <v>5</v>
      </c>
      <c r="B175" s="299">
        <v>3</v>
      </c>
      <c r="C175" s="299">
        <v>3</v>
      </c>
      <c r="D175" s="302">
        <v>1</v>
      </c>
      <c r="E175" s="290">
        <v>2</v>
      </c>
      <c r="F175" s="382" t="s">
        <v>281</v>
      </c>
      <c r="G175" s="381" t="s">
        <v>158</v>
      </c>
      <c r="H175" s="576" t="s">
        <v>283</v>
      </c>
      <c r="I175" s="595" t="s">
        <v>169</v>
      </c>
      <c r="J175" s="176" t="s">
        <v>294</v>
      </c>
      <c r="K175" s="175">
        <v>0</v>
      </c>
      <c r="L175" s="175">
        <v>0</v>
      </c>
      <c r="M175" s="175">
        <v>0</v>
      </c>
      <c r="N175" s="174">
        <v>0</v>
      </c>
      <c r="O175" s="268">
        <v>0</v>
      </c>
      <c r="P175" s="268">
        <v>0</v>
      </c>
      <c r="Q175" s="268">
        <v>0</v>
      </c>
      <c r="R175" s="268">
        <v>0</v>
      </c>
      <c r="S175" s="198">
        <v>55</v>
      </c>
      <c r="T175" s="198">
        <v>0.6</v>
      </c>
      <c r="U175" s="198">
        <v>0</v>
      </c>
      <c r="V175" s="198">
        <v>54.4</v>
      </c>
      <c r="W175" s="198"/>
      <c r="X175" s="198"/>
      <c r="Y175" s="198"/>
      <c r="Z175" s="198"/>
      <c r="AA175" s="174">
        <v>0</v>
      </c>
      <c r="AB175" s="175">
        <v>0</v>
      </c>
      <c r="AC175" s="375" t="s">
        <v>178</v>
      </c>
      <c r="AD175" s="443">
        <v>100</v>
      </c>
      <c r="AE175" s="443">
        <v>0</v>
      </c>
      <c r="AF175" s="443">
        <v>0</v>
      </c>
    </row>
    <row r="176" spans="1:32" ht="46.9" customHeight="1" thickBot="1" x14ac:dyDescent="0.3">
      <c r="A176" s="307"/>
      <c r="B176" s="300"/>
      <c r="C176" s="300"/>
      <c r="D176" s="303"/>
      <c r="E176" s="291"/>
      <c r="F176" s="683"/>
      <c r="G176" s="381"/>
      <c r="H176" s="577"/>
      <c r="I176" s="596"/>
      <c r="J176" s="176" t="s">
        <v>19</v>
      </c>
      <c r="K176" s="175">
        <v>0</v>
      </c>
      <c r="L176" s="175">
        <v>0</v>
      </c>
      <c r="M176" s="175">
        <v>0</v>
      </c>
      <c r="N176" s="174">
        <v>0</v>
      </c>
      <c r="O176" s="268">
        <v>8.6</v>
      </c>
      <c r="P176" s="268">
        <v>0</v>
      </c>
      <c r="Q176" s="268">
        <v>0</v>
      </c>
      <c r="R176" s="268">
        <v>8.6</v>
      </c>
      <c r="S176" s="198">
        <v>52.1</v>
      </c>
      <c r="T176" s="198">
        <v>0.7</v>
      </c>
      <c r="U176" s="198">
        <v>0</v>
      </c>
      <c r="V176" s="198">
        <v>51.4</v>
      </c>
      <c r="W176" s="198"/>
      <c r="X176" s="198"/>
      <c r="Y176" s="198"/>
      <c r="Z176" s="198"/>
      <c r="AA176" s="174">
        <v>0</v>
      </c>
      <c r="AB176" s="175">
        <v>0</v>
      </c>
      <c r="AC176" s="396"/>
      <c r="AD176" s="317"/>
      <c r="AE176" s="317"/>
      <c r="AF176" s="317"/>
    </row>
    <row r="177" spans="1:1546" ht="40.9" customHeight="1" thickBot="1" x14ac:dyDescent="0.3">
      <c r="A177" s="307"/>
      <c r="B177" s="300"/>
      <c r="C177" s="300"/>
      <c r="D177" s="303"/>
      <c r="E177" s="291"/>
      <c r="F177" s="683"/>
      <c r="G177" s="381"/>
      <c r="H177" s="578"/>
      <c r="I177" s="597"/>
      <c r="J177" s="11" t="s">
        <v>20</v>
      </c>
      <c r="K177" s="25">
        <f>SUM(K175:K176)</f>
        <v>0</v>
      </c>
      <c r="L177" s="25">
        <f t="shared" ref="L177:AB177" si="125">SUM(L175:L176)</f>
        <v>0</v>
      </c>
      <c r="M177" s="25">
        <f t="shared" si="125"/>
        <v>0</v>
      </c>
      <c r="N177" s="25">
        <f t="shared" si="125"/>
        <v>0</v>
      </c>
      <c r="O177" s="25">
        <f t="shared" ref="O177:R177" si="126">SUM(O175:O176)</f>
        <v>8.6</v>
      </c>
      <c r="P177" s="25">
        <f t="shared" si="126"/>
        <v>0</v>
      </c>
      <c r="Q177" s="25">
        <f t="shared" si="126"/>
        <v>0</v>
      </c>
      <c r="R177" s="25">
        <f t="shared" si="126"/>
        <v>8.6</v>
      </c>
      <c r="S177" s="25">
        <f t="shared" si="125"/>
        <v>107.1</v>
      </c>
      <c r="T177" s="25">
        <f t="shared" si="125"/>
        <v>1.2999999999999998</v>
      </c>
      <c r="U177" s="25">
        <f t="shared" si="125"/>
        <v>0</v>
      </c>
      <c r="V177" s="25">
        <f t="shared" si="125"/>
        <v>105.8</v>
      </c>
      <c r="W177" s="25"/>
      <c r="X177" s="25"/>
      <c r="Y177" s="25"/>
      <c r="Z177" s="25"/>
      <c r="AA177" s="25">
        <f t="shared" si="125"/>
        <v>0</v>
      </c>
      <c r="AB177" s="25">
        <f t="shared" si="125"/>
        <v>0</v>
      </c>
      <c r="AC177" s="318" t="s">
        <v>17</v>
      </c>
      <c r="AD177" s="319"/>
      <c r="AE177" s="319"/>
      <c r="AF177" s="320"/>
    </row>
    <row r="178" spans="1:1546" ht="33.6" customHeight="1" thickBot="1" x14ac:dyDescent="0.3">
      <c r="A178" s="308"/>
      <c r="B178" s="301"/>
      <c r="C178" s="301"/>
      <c r="D178" s="304"/>
      <c r="E178" s="305"/>
      <c r="F178" s="383"/>
      <c r="G178" s="400" t="s">
        <v>21</v>
      </c>
      <c r="H178" s="435"/>
      <c r="I178" s="435"/>
      <c r="J178" s="436"/>
      <c r="K178" s="27">
        <f>SUM(K177)</f>
        <v>0</v>
      </c>
      <c r="L178" s="27">
        <f t="shared" ref="L178:AB178" si="127">SUM(L177)</f>
        <v>0</v>
      </c>
      <c r="M178" s="27">
        <f t="shared" si="127"/>
        <v>0</v>
      </c>
      <c r="N178" s="27">
        <f t="shared" si="127"/>
        <v>0</v>
      </c>
      <c r="O178" s="27">
        <f t="shared" ref="O178:R178" si="128">SUM(O177)</f>
        <v>8.6</v>
      </c>
      <c r="P178" s="27">
        <f t="shared" si="128"/>
        <v>0</v>
      </c>
      <c r="Q178" s="27">
        <f t="shared" si="128"/>
        <v>0</v>
      </c>
      <c r="R178" s="27">
        <f t="shared" si="128"/>
        <v>8.6</v>
      </c>
      <c r="S178" s="27">
        <f t="shared" si="127"/>
        <v>107.1</v>
      </c>
      <c r="T178" s="27">
        <f t="shared" si="127"/>
        <v>1.2999999999999998</v>
      </c>
      <c r="U178" s="27">
        <f t="shared" si="127"/>
        <v>0</v>
      </c>
      <c r="V178" s="27">
        <f t="shared" si="127"/>
        <v>105.8</v>
      </c>
      <c r="W178" s="27"/>
      <c r="X178" s="27"/>
      <c r="Y178" s="27"/>
      <c r="Z178" s="27"/>
      <c r="AA178" s="27">
        <f t="shared" si="127"/>
        <v>0</v>
      </c>
      <c r="AB178" s="27">
        <f t="shared" si="127"/>
        <v>0</v>
      </c>
      <c r="AC178" s="321" t="s">
        <v>17</v>
      </c>
      <c r="AD178" s="322"/>
      <c r="AE178" s="322"/>
      <c r="AF178" s="323"/>
    </row>
    <row r="179" spans="1:1546" s="1" customFormat="1" ht="30" customHeight="1" x14ac:dyDescent="0.25">
      <c r="A179" s="306">
        <v>5</v>
      </c>
      <c r="B179" s="299">
        <v>3</v>
      </c>
      <c r="C179" s="299">
        <v>3</v>
      </c>
      <c r="D179" s="302">
        <v>1</v>
      </c>
      <c r="E179" s="290">
        <v>3</v>
      </c>
      <c r="F179" s="382" t="s">
        <v>364</v>
      </c>
      <c r="G179" s="324" t="s">
        <v>279</v>
      </c>
      <c r="H179" s="375" t="s">
        <v>282</v>
      </c>
      <c r="I179" s="595" t="s">
        <v>169</v>
      </c>
      <c r="J179" s="176" t="s">
        <v>18</v>
      </c>
      <c r="K179" s="175">
        <v>0</v>
      </c>
      <c r="L179" s="175">
        <v>0</v>
      </c>
      <c r="M179" s="175">
        <v>0</v>
      </c>
      <c r="N179" s="175">
        <v>0</v>
      </c>
      <c r="O179" s="268">
        <v>0</v>
      </c>
      <c r="P179" s="268">
        <v>0</v>
      </c>
      <c r="Q179" s="268">
        <v>0</v>
      </c>
      <c r="R179" s="268">
        <v>0</v>
      </c>
      <c r="S179" s="198">
        <v>0</v>
      </c>
      <c r="T179" s="198">
        <v>0</v>
      </c>
      <c r="U179" s="198">
        <v>0</v>
      </c>
      <c r="V179" s="198">
        <v>0</v>
      </c>
      <c r="W179" s="198"/>
      <c r="X179" s="198"/>
      <c r="Y179" s="198"/>
      <c r="Z179" s="198"/>
      <c r="AA179" s="174">
        <v>0</v>
      </c>
      <c r="AB179" s="175">
        <v>0</v>
      </c>
      <c r="AC179" s="375" t="s">
        <v>178</v>
      </c>
      <c r="AD179" s="443">
        <v>100</v>
      </c>
      <c r="AE179" s="443">
        <v>0</v>
      </c>
      <c r="AF179" s="443">
        <v>0</v>
      </c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  <c r="AMM179"/>
      <c r="AMN179"/>
      <c r="AMO179"/>
      <c r="AMP179"/>
      <c r="AMQ179"/>
      <c r="AMR179"/>
      <c r="AMS179"/>
      <c r="AMT179"/>
      <c r="AMU179"/>
      <c r="AMV179"/>
      <c r="AMW179"/>
      <c r="AMX179"/>
      <c r="AMY179"/>
      <c r="AMZ179"/>
      <c r="ANA179"/>
      <c r="ANB179"/>
      <c r="ANC179"/>
      <c r="AND179"/>
      <c r="ANE179"/>
      <c r="ANF179"/>
      <c r="ANG179"/>
      <c r="ANH179"/>
      <c r="ANI179"/>
      <c r="ANJ179"/>
      <c r="ANK179"/>
      <c r="ANL179"/>
      <c r="ANM179"/>
      <c r="ANN179"/>
      <c r="ANO179"/>
      <c r="ANP179"/>
      <c r="ANQ179"/>
      <c r="ANR179"/>
      <c r="ANS179"/>
      <c r="ANT179"/>
      <c r="ANU179"/>
      <c r="ANV179"/>
      <c r="ANW179"/>
      <c r="ANX179"/>
      <c r="ANY179"/>
      <c r="ANZ179"/>
      <c r="AOA179"/>
      <c r="AOB179"/>
      <c r="AOC179"/>
      <c r="AOD179"/>
      <c r="AOE179"/>
      <c r="AOF179"/>
      <c r="AOG179"/>
      <c r="AOH179"/>
      <c r="AOI179"/>
      <c r="AOJ179"/>
      <c r="AOK179"/>
      <c r="AOL179"/>
      <c r="AOM179"/>
      <c r="AON179"/>
      <c r="AOO179"/>
      <c r="AOP179"/>
      <c r="AOQ179"/>
      <c r="AOR179"/>
      <c r="AOS179"/>
      <c r="AOT179"/>
      <c r="AOU179"/>
      <c r="AOV179"/>
      <c r="AOW179"/>
      <c r="AOX179"/>
      <c r="AOY179"/>
      <c r="AOZ179"/>
      <c r="APA179"/>
      <c r="APB179"/>
      <c r="APC179"/>
      <c r="APD179"/>
      <c r="APE179"/>
      <c r="APF179"/>
      <c r="APG179"/>
      <c r="APH179"/>
      <c r="API179"/>
      <c r="APJ179"/>
      <c r="APK179"/>
      <c r="APL179"/>
      <c r="APM179"/>
      <c r="APN179"/>
      <c r="APO179"/>
      <c r="APP179"/>
      <c r="APQ179"/>
      <c r="APR179"/>
      <c r="APS179"/>
      <c r="APT179"/>
      <c r="APU179"/>
      <c r="APV179"/>
      <c r="APW179"/>
      <c r="APX179"/>
      <c r="APY179"/>
      <c r="APZ179"/>
      <c r="AQA179"/>
      <c r="AQB179"/>
      <c r="AQC179"/>
      <c r="AQD179"/>
      <c r="AQE179"/>
      <c r="AQF179"/>
      <c r="AQG179"/>
      <c r="AQH179"/>
      <c r="AQI179"/>
      <c r="AQJ179"/>
      <c r="AQK179"/>
      <c r="AQL179"/>
      <c r="AQM179"/>
      <c r="AQN179"/>
      <c r="AQO179"/>
      <c r="AQP179"/>
      <c r="AQQ179"/>
      <c r="AQR179"/>
      <c r="AQS179"/>
      <c r="AQT179"/>
      <c r="AQU179"/>
      <c r="AQV179"/>
      <c r="AQW179"/>
      <c r="AQX179"/>
      <c r="AQY179"/>
      <c r="AQZ179"/>
      <c r="ARA179"/>
      <c r="ARB179"/>
      <c r="ARC179"/>
      <c r="ARD179"/>
      <c r="ARE179"/>
      <c r="ARF179"/>
      <c r="ARG179"/>
      <c r="ARH179"/>
      <c r="ARI179"/>
      <c r="ARJ179"/>
      <c r="ARK179"/>
      <c r="ARL179"/>
      <c r="ARM179"/>
      <c r="ARN179"/>
      <c r="ARO179"/>
      <c r="ARP179"/>
      <c r="ARQ179"/>
      <c r="ARR179"/>
      <c r="ARS179"/>
      <c r="ART179"/>
      <c r="ARU179"/>
      <c r="ARV179"/>
      <c r="ARW179"/>
      <c r="ARX179"/>
      <c r="ARY179"/>
      <c r="ARZ179"/>
      <c r="ASA179"/>
      <c r="ASB179"/>
      <c r="ASC179"/>
      <c r="ASD179"/>
      <c r="ASE179"/>
      <c r="ASF179"/>
      <c r="ASG179"/>
      <c r="ASH179"/>
      <c r="ASI179"/>
      <c r="ASJ179"/>
      <c r="ASK179"/>
      <c r="ASL179"/>
      <c r="ASM179"/>
      <c r="ASN179"/>
      <c r="ASO179"/>
      <c r="ASP179"/>
      <c r="ASQ179"/>
      <c r="ASR179"/>
      <c r="ASS179"/>
      <c r="AST179"/>
      <c r="ASU179"/>
      <c r="ASV179"/>
      <c r="ASW179"/>
      <c r="ASX179"/>
      <c r="ASY179"/>
      <c r="ASZ179"/>
      <c r="ATA179"/>
      <c r="ATB179"/>
      <c r="ATC179"/>
      <c r="ATD179"/>
      <c r="ATE179"/>
      <c r="ATF179"/>
      <c r="ATG179"/>
      <c r="ATH179"/>
      <c r="ATI179"/>
      <c r="ATJ179"/>
      <c r="ATK179"/>
      <c r="ATL179"/>
      <c r="ATM179"/>
      <c r="ATN179"/>
      <c r="ATO179"/>
      <c r="ATP179"/>
      <c r="ATQ179"/>
      <c r="ATR179"/>
      <c r="ATS179"/>
      <c r="ATT179"/>
      <c r="ATU179"/>
      <c r="ATV179"/>
      <c r="ATW179"/>
      <c r="ATX179"/>
      <c r="ATY179"/>
      <c r="ATZ179"/>
      <c r="AUA179"/>
      <c r="AUB179"/>
      <c r="AUC179"/>
      <c r="AUD179"/>
      <c r="AUE179"/>
      <c r="AUF179"/>
      <c r="AUG179"/>
      <c r="AUH179"/>
      <c r="AUI179"/>
      <c r="AUJ179"/>
      <c r="AUK179"/>
      <c r="AUL179"/>
      <c r="AUM179"/>
      <c r="AUN179"/>
      <c r="AUO179"/>
      <c r="AUP179"/>
      <c r="AUQ179"/>
      <c r="AUR179"/>
      <c r="AUS179"/>
      <c r="AUT179"/>
      <c r="AUU179"/>
      <c r="AUV179"/>
      <c r="AUW179"/>
      <c r="AUX179"/>
      <c r="AUY179"/>
      <c r="AUZ179"/>
      <c r="AVA179"/>
      <c r="AVB179"/>
      <c r="AVC179"/>
      <c r="AVD179"/>
      <c r="AVE179"/>
      <c r="AVF179"/>
      <c r="AVG179"/>
      <c r="AVH179"/>
      <c r="AVI179"/>
      <c r="AVJ179"/>
      <c r="AVK179"/>
      <c r="AVL179"/>
      <c r="AVM179"/>
      <c r="AVN179"/>
      <c r="AVO179"/>
      <c r="AVP179"/>
      <c r="AVQ179"/>
      <c r="AVR179"/>
      <c r="AVS179"/>
      <c r="AVT179"/>
      <c r="AVU179"/>
      <c r="AVV179"/>
      <c r="AVW179"/>
      <c r="AVX179"/>
      <c r="AVY179"/>
      <c r="AVZ179"/>
      <c r="AWA179"/>
      <c r="AWB179"/>
      <c r="AWC179"/>
      <c r="AWD179"/>
      <c r="AWE179"/>
      <c r="AWF179"/>
      <c r="AWG179"/>
      <c r="AWH179"/>
      <c r="AWI179"/>
      <c r="AWJ179"/>
      <c r="AWK179"/>
      <c r="AWL179"/>
      <c r="AWM179"/>
      <c r="AWN179"/>
      <c r="AWO179"/>
      <c r="AWP179"/>
      <c r="AWQ179"/>
      <c r="AWR179"/>
      <c r="AWS179"/>
      <c r="AWT179"/>
      <c r="AWU179"/>
      <c r="AWV179"/>
      <c r="AWW179"/>
      <c r="AWX179"/>
      <c r="AWY179"/>
      <c r="AWZ179"/>
      <c r="AXA179"/>
      <c r="AXB179"/>
      <c r="AXC179"/>
      <c r="AXD179"/>
      <c r="AXE179"/>
      <c r="AXF179"/>
      <c r="AXG179"/>
      <c r="AXH179"/>
      <c r="AXI179"/>
      <c r="AXJ179"/>
      <c r="AXK179"/>
      <c r="AXL179"/>
      <c r="AXM179"/>
      <c r="AXN179"/>
      <c r="AXO179"/>
      <c r="AXP179"/>
      <c r="AXQ179"/>
      <c r="AXR179"/>
      <c r="AXS179"/>
      <c r="AXT179"/>
      <c r="AXU179"/>
      <c r="AXV179"/>
      <c r="AXW179"/>
      <c r="AXX179"/>
      <c r="AXY179"/>
      <c r="AXZ179"/>
      <c r="AYA179"/>
      <c r="AYB179"/>
      <c r="AYC179"/>
      <c r="AYD179"/>
      <c r="AYE179"/>
      <c r="AYF179"/>
      <c r="AYG179"/>
      <c r="AYH179"/>
      <c r="AYI179"/>
      <c r="AYJ179"/>
      <c r="AYK179"/>
      <c r="AYL179"/>
      <c r="AYM179"/>
      <c r="AYN179"/>
      <c r="AYO179"/>
      <c r="AYP179"/>
      <c r="AYQ179"/>
      <c r="AYR179"/>
      <c r="AYS179"/>
      <c r="AYT179"/>
      <c r="AYU179"/>
      <c r="AYV179"/>
      <c r="AYW179"/>
      <c r="AYX179"/>
      <c r="AYY179"/>
      <c r="AYZ179"/>
      <c r="AZA179"/>
      <c r="AZB179"/>
      <c r="AZC179"/>
      <c r="AZD179"/>
      <c r="AZE179"/>
      <c r="AZF179"/>
      <c r="AZG179"/>
      <c r="AZH179"/>
      <c r="AZI179"/>
      <c r="AZJ179"/>
      <c r="AZK179"/>
      <c r="AZL179"/>
      <c r="AZM179"/>
      <c r="AZN179"/>
      <c r="AZO179"/>
      <c r="AZP179"/>
      <c r="AZQ179"/>
      <c r="AZR179"/>
      <c r="AZS179"/>
      <c r="AZT179"/>
      <c r="AZU179"/>
      <c r="AZV179"/>
      <c r="AZW179"/>
      <c r="AZX179"/>
      <c r="AZY179"/>
      <c r="AZZ179"/>
      <c r="BAA179"/>
      <c r="BAB179"/>
      <c r="BAC179"/>
      <c r="BAD179"/>
      <c r="BAE179"/>
      <c r="BAF179"/>
      <c r="BAG179"/>
      <c r="BAH179"/>
      <c r="BAI179"/>
      <c r="BAJ179"/>
      <c r="BAK179"/>
      <c r="BAL179"/>
      <c r="BAM179"/>
      <c r="BAN179"/>
      <c r="BAO179"/>
      <c r="BAP179"/>
      <c r="BAQ179"/>
      <c r="BAR179"/>
      <c r="BAS179"/>
      <c r="BAT179"/>
      <c r="BAU179"/>
      <c r="BAV179"/>
      <c r="BAW179"/>
      <c r="BAX179"/>
      <c r="BAY179"/>
      <c r="BAZ179"/>
      <c r="BBA179"/>
      <c r="BBB179"/>
      <c r="BBC179"/>
      <c r="BBD179"/>
      <c r="BBE179"/>
      <c r="BBF179"/>
      <c r="BBG179"/>
      <c r="BBH179"/>
      <c r="BBI179"/>
      <c r="BBJ179"/>
      <c r="BBK179"/>
      <c r="BBL179"/>
      <c r="BBM179"/>
      <c r="BBN179"/>
      <c r="BBO179"/>
      <c r="BBP179"/>
      <c r="BBQ179"/>
      <c r="BBR179"/>
      <c r="BBS179"/>
      <c r="BBT179"/>
      <c r="BBU179"/>
      <c r="BBV179"/>
      <c r="BBW179"/>
      <c r="BBX179"/>
      <c r="BBY179"/>
      <c r="BBZ179"/>
      <c r="BCA179"/>
      <c r="BCB179"/>
      <c r="BCC179"/>
      <c r="BCD179"/>
      <c r="BCE179"/>
      <c r="BCF179"/>
      <c r="BCG179"/>
      <c r="BCH179"/>
      <c r="BCI179"/>
      <c r="BCJ179"/>
      <c r="BCK179"/>
      <c r="BCL179"/>
      <c r="BCM179"/>
      <c r="BCN179"/>
      <c r="BCO179"/>
      <c r="BCP179"/>
      <c r="BCQ179"/>
      <c r="BCR179"/>
      <c r="BCS179"/>
      <c r="BCT179"/>
      <c r="BCU179"/>
      <c r="BCV179"/>
      <c r="BCW179"/>
      <c r="BCX179"/>
      <c r="BCY179"/>
      <c r="BCZ179"/>
      <c r="BDA179"/>
      <c r="BDB179"/>
      <c r="BDC179"/>
      <c r="BDD179"/>
      <c r="BDE179"/>
      <c r="BDF179"/>
      <c r="BDG179"/>
      <c r="BDH179"/>
      <c r="BDI179"/>
      <c r="BDJ179"/>
      <c r="BDK179"/>
      <c r="BDL179"/>
      <c r="BDM179"/>
      <c r="BDN179"/>
      <c r="BDO179"/>
      <c r="BDP179"/>
      <c r="BDQ179"/>
      <c r="BDR179"/>
      <c r="BDS179"/>
      <c r="BDT179"/>
      <c r="BDU179"/>
      <c r="BDV179"/>
      <c r="BDW179"/>
      <c r="BDX179"/>
      <c r="BDY179"/>
      <c r="BDZ179"/>
      <c r="BEA179"/>
      <c r="BEB179"/>
      <c r="BEC179"/>
      <c r="BED179"/>
      <c r="BEE179"/>
      <c r="BEF179"/>
      <c r="BEG179"/>
      <c r="BEH179"/>
      <c r="BEI179"/>
      <c r="BEJ179"/>
      <c r="BEK179"/>
      <c r="BEL179"/>
      <c r="BEM179"/>
      <c r="BEN179"/>
      <c r="BEO179"/>
      <c r="BEP179"/>
      <c r="BEQ179"/>
      <c r="BER179"/>
      <c r="BES179"/>
      <c r="BET179"/>
      <c r="BEU179"/>
      <c r="BEV179"/>
      <c r="BEW179"/>
      <c r="BEX179"/>
      <c r="BEY179"/>
      <c r="BEZ179"/>
      <c r="BFA179"/>
      <c r="BFB179"/>
      <c r="BFC179"/>
      <c r="BFD179"/>
      <c r="BFE179"/>
      <c r="BFF179"/>
      <c r="BFG179"/>
      <c r="BFH179"/>
      <c r="BFI179"/>
      <c r="BFJ179"/>
      <c r="BFK179"/>
      <c r="BFL179"/>
      <c r="BFM179"/>
      <c r="BFN179"/>
      <c r="BFO179"/>
      <c r="BFP179"/>
      <c r="BFQ179"/>
      <c r="BFR179"/>
      <c r="BFS179"/>
      <c r="BFT179"/>
      <c r="BFU179"/>
      <c r="BFV179"/>
      <c r="BFW179"/>
      <c r="BFX179"/>
      <c r="BFY179"/>
      <c r="BFZ179"/>
      <c r="BGA179"/>
      <c r="BGB179"/>
      <c r="BGC179"/>
      <c r="BGD179"/>
      <c r="BGE179"/>
      <c r="BGF179"/>
      <c r="BGG179"/>
      <c r="BGH179"/>
      <c r="BGI179"/>
      <c r="BGJ179"/>
      <c r="BGK179"/>
      <c r="BGL179"/>
    </row>
    <row r="180" spans="1:1546" s="1" customFormat="1" ht="48" customHeight="1" thickBot="1" x14ac:dyDescent="0.3">
      <c r="A180" s="307"/>
      <c r="B180" s="300"/>
      <c r="C180" s="300"/>
      <c r="D180" s="303"/>
      <c r="E180" s="291"/>
      <c r="F180" s="683"/>
      <c r="G180" s="370"/>
      <c r="H180" s="370"/>
      <c r="I180" s="596"/>
      <c r="J180" s="176" t="s">
        <v>19</v>
      </c>
      <c r="K180" s="175">
        <v>0</v>
      </c>
      <c r="L180" s="175">
        <v>0</v>
      </c>
      <c r="M180" s="175">
        <v>0</v>
      </c>
      <c r="N180" s="175">
        <v>0</v>
      </c>
      <c r="O180" s="268">
        <v>0</v>
      </c>
      <c r="P180" s="268">
        <v>0</v>
      </c>
      <c r="Q180" s="268">
        <v>0</v>
      </c>
      <c r="R180" s="268">
        <v>0</v>
      </c>
      <c r="S180" s="198">
        <v>36.6</v>
      </c>
      <c r="T180" s="198">
        <v>0</v>
      </c>
      <c r="U180" s="198">
        <v>0</v>
      </c>
      <c r="V180" s="198">
        <v>36.6</v>
      </c>
      <c r="W180" s="198"/>
      <c r="X180" s="198"/>
      <c r="Y180" s="198"/>
      <c r="Z180" s="198"/>
      <c r="AA180" s="174">
        <v>0</v>
      </c>
      <c r="AB180" s="175">
        <v>0</v>
      </c>
      <c r="AC180" s="396" t="s">
        <v>178</v>
      </c>
      <c r="AD180" s="317"/>
      <c r="AE180" s="317"/>
      <c r="AF180" s="317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  <c r="AMM180"/>
      <c r="AMN180"/>
      <c r="AMO180"/>
      <c r="AMP180"/>
      <c r="AMQ180"/>
      <c r="AMR180"/>
      <c r="AMS180"/>
      <c r="AMT180"/>
      <c r="AMU180"/>
      <c r="AMV180"/>
      <c r="AMW180"/>
      <c r="AMX180"/>
      <c r="AMY180"/>
      <c r="AMZ180"/>
      <c r="ANA180"/>
      <c r="ANB180"/>
      <c r="ANC180"/>
      <c r="AND180"/>
      <c r="ANE180"/>
      <c r="ANF180"/>
      <c r="ANG180"/>
      <c r="ANH180"/>
      <c r="ANI180"/>
      <c r="ANJ180"/>
      <c r="ANK180"/>
      <c r="ANL180"/>
      <c r="ANM180"/>
      <c r="ANN180"/>
      <c r="ANO180"/>
      <c r="ANP180"/>
      <c r="ANQ180"/>
      <c r="ANR180"/>
      <c r="ANS180"/>
      <c r="ANT180"/>
      <c r="ANU180"/>
      <c r="ANV180"/>
      <c r="ANW180"/>
      <c r="ANX180"/>
      <c r="ANY180"/>
      <c r="ANZ180"/>
      <c r="AOA180"/>
      <c r="AOB180"/>
      <c r="AOC180"/>
      <c r="AOD180"/>
      <c r="AOE180"/>
      <c r="AOF180"/>
      <c r="AOG180"/>
      <c r="AOH180"/>
      <c r="AOI180"/>
      <c r="AOJ180"/>
      <c r="AOK180"/>
      <c r="AOL180"/>
      <c r="AOM180"/>
      <c r="AON180"/>
      <c r="AOO180"/>
      <c r="AOP180"/>
      <c r="AOQ180"/>
      <c r="AOR180"/>
      <c r="AOS180"/>
      <c r="AOT180"/>
      <c r="AOU180"/>
      <c r="AOV180"/>
      <c r="AOW180"/>
      <c r="AOX180"/>
      <c r="AOY180"/>
      <c r="AOZ180"/>
      <c r="APA180"/>
      <c r="APB180"/>
      <c r="APC180"/>
      <c r="APD180"/>
      <c r="APE180"/>
      <c r="APF180"/>
      <c r="APG180"/>
      <c r="APH180"/>
      <c r="API180"/>
      <c r="APJ180"/>
      <c r="APK180"/>
      <c r="APL180"/>
      <c r="APM180"/>
      <c r="APN180"/>
      <c r="APO180"/>
      <c r="APP180"/>
      <c r="APQ180"/>
      <c r="APR180"/>
      <c r="APS180"/>
      <c r="APT180"/>
      <c r="APU180"/>
      <c r="APV180"/>
      <c r="APW180"/>
      <c r="APX180"/>
      <c r="APY180"/>
      <c r="APZ180"/>
      <c r="AQA180"/>
      <c r="AQB180"/>
      <c r="AQC180"/>
      <c r="AQD180"/>
      <c r="AQE180"/>
      <c r="AQF180"/>
      <c r="AQG180"/>
      <c r="AQH180"/>
      <c r="AQI180"/>
      <c r="AQJ180"/>
      <c r="AQK180"/>
      <c r="AQL180"/>
      <c r="AQM180"/>
      <c r="AQN180"/>
      <c r="AQO180"/>
      <c r="AQP180"/>
      <c r="AQQ180"/>
      <c r="AQR180"/>
      <c r="AQS180"/>
      <c r="AQT180"/>
      <c r="AQU180"/>
      <c r="AQV180"/>
      <c r="AQW180"/>
      <c r="AQX180"/>
      <c r="AQY180"/>
      <c r="AQZ180"/>
      <c r="ARA180"/>
      <c r="ARB180"/>
      <c r="ARC180"/>
      <c r="ARD180"/>
      <c r="ARE180"/>
      <c r="ARF180"/>
      <c r="ARG180"/>
      <c r="ARH180"/>
      <c r="ARI180"/>
      <c r="ARJ180"/>
      <c r="ARK180"/>
      <c r="ARL180"/>
      <c r="ARM180"/>
      <c r="ARN180"/>
      <c r="ARO180"/>
      <c r="ARP180"/>
      <c r="ARQ180"/>
      <c r="ARR180"/>
      <c r="ARS180"/>
      <c r="ART180"/>
      <c r="ARU180"/>
      <c r="ARV180"/>
      <c r="ARW180"/>
      <c r="ARX180"/>
      <c r="ARY180"/>
      <c r="ARZ180"/>
      <c r="ASA180"/>
      <c r="ASB180"/>
      <c r="ASC180"/>
      <c r="ASD180"/>
      <c r="ASE180"/>
      <c r="ASF180"/>
      <c r="ASG180"/>
      <c r="ASH180"/>
      <c r="ASI180"/>
      <c r="ASJ180"/>
      <c r="ASK180"/>
      <c r="ASL180"/>
      <c r="ASM180"/>
      <c r="ASN180"/>
      <c r="ASO180"/>
      <c r="ASP180"/>
      <c r="ASQ180"/>
      <c r="ASR180"/>
      <c r="ASS180"/>
      <c r="AST180"/>
      <c r="ASU180"/>
      <c r="ASV180"/>
      <c r="ASW180"/>
      <c r="ASX180"/>
      <c r="ASY180"/>
      <c r="ASZ180"/>
      <c r="ATA180"/>
      <c r="ATB180"/>
      <c r="ATC180"/>
      <c r="ATD180"/>
      <c r="ATE180"/>
      <c r="ATF180"/>
      <c r="ATG180"/>
      <c r="ATH180"/>
      <c r="ATI180"/>
      <c r="ATJ180"/>
      <c r="ATK180"/>
      <c r="ATL180"/>
      <c r="ATM180"/>
      <c r="ATN180"/>
      <c r="ATO180"/>
      <c r="ATP180"/>
      <c r="ATQ180"/>
      <c r="ATR180"/>
      <c r="ATS180"/>
      <c r="ATT180"/>
      <c r="ATU180"/>
      <c r="ATV180"/>
      <c r="ATW180"/>
      <c r="ATX180"/>
      <c r="ATY180"/>
      <c r="ATZ180"/>
      <c r="AUA180"/>
      <c r="AUB180"/>
      <c r="AUC180"/>
      <c r="AUD180"/>
      <c r="AUE180"/>
      <c r="AUF180"/>
      <c r="AUG180"/>
      <c r="AUH180"/>
      <c r="AUI180"/>
      <c r="AUJ180"/>
      <c r="AUK180"/>
      <c r="AUL180"/>
      <c r="AUM180"/>
      <c r="AUN180"/>
      <c r="AUO180"/>
      <c r="AUP180"/>
      <c r="AUQ180"/>
      <c r="AUR180"/>
      <c r="AUS180"/>
      <c r="AUT180"/>
      <c r="AUU180"/>
      <c r="AUV180"/>
      <c r="AUW180"/>
      <c r="AUX180"/>
      <c r="AUY180"/>
      <c r="AUZ180"/>
      <c r="AVA180"/>
      <c r="AVB180"/>
      <c r="AVC180"/>
      <c r="AVD180"/>
      <c r="AVE180"/>
      <c r="AVF180"/>
      <c r="AVG180"/>
      <c r="AVH180"/>
      <c r="AVI180"/>
      <c r="AVJ180"/>
      <c r="AVK180"/>
      <c r="AVL180"/>
      <c r="AVM180"/>
      <c r="AVN180"/>
      <c r="AVO180"/>
      <c r="AVP180"/>
      <c r="AVQ180"/>
      <c r="AVR180"/>
      <c r="AVS180"/>
      <c r="AVT180"/>
      <c r="AVU180"/>
      <c r="AVV180"/>
      <c r="AVW180"/>
      <c r="AVX180"/>
      <c r="AVY180"/>
      <c r="AVZ180"/>
      <c r="AWA180"/>
      <c r="AWB180"/>
      <c r="AWC180"/>
      <c r="AWD180"/>
      <c r="AWE180"/>
      <c r="AWF180"/>
      <c r="AWG180"/>
      <c r="AWH180"/>
      <c r="AWI180"/>
      <c r="AWJ180"/>
      <c r="AWK180"/>
      <c r="AWL180"/>
      <c r="AWM180"/>
      <c r="AWN180"/>
      <c r="AWO180"/>
      <c r="AWP180"/>
      <c r="AWQ180"/>
      <c r="AWR180"/>
      <c r="AWS180"/>
      <c r="AWT180"/>
      <c r="AWU180"/>
      <c r="AWV180"/>
      <c r="AWW180"/>
      <c r="AWX180"/>
      <c r="AWY180"/>
      <c r="AWZ180"/>
      <c r="AXA180"/>
      <c r="AXB180"/>
      <c r="AXC180"/>
      <c r="AXD180"/>
      <c r="AXE180"/>
      <c r="AXF180"/>
      <c r="AXG180"/>
      <c r="AXH180"/>
      <c r="AXI180"/>
      <c r="AXJ180"/>
      <c r="AXK180"/>
      <c r="AXL180"/>
      <c r="AXM180"/>
      <c r="AXN180"/>
      <c r="AXO180"/>
      <c r="AXP180"/>
      <c r="AXQ180"/>
      <c r="AXR180"/>
      <c r="AXS180"/>
      <c r="AXT180"/>
      <c r="AXU180"/>
      <c r="AXV180"/>
      <c r="AXW180"/>
      <c r="AXX180"/>
      <c r="AXY180"/>
      <c r="AXZ180"/>
      <c r="AYA180"/>
      <c r="AYB180"/>
      <c r="AYC180"/>
      <c r="AYD180"/>
      <c r="AYE180"/>
      <c r="AYF180"/>
      <c r="AYG180"/>
      <c r="AYH180"/>
      <c r="AYI180"/>
      <c r="AYJ180"/>
      <c r="AYK180"/>
      <c r="AYL180"/>
      <c r="AYM180"/>
      <c r="AYN180"/>
      <c r="AYO180"/>
      <c r="AYP180"/>
      <c r="AYQ180"/>
      <c r="AYR180"/>
      <c r="AYS180"/>
      <c r="AYT180"/>
      <c r="AYU180"/>
      <c r="AYV180"/>
      <c r="AYW180"/>
      <c r="AYX180"/>
      <c r="AYY180"/>
      <c r="AYZ180"/>
      <c r="AZA180"/>
      <c r="AZB180"/>
      <c r="AZC180"/>
      <c r="AZD180"/>
      <c r="AZE180"/>
      <c r="AZF180"/>
      <c r="AZG180"/>
      <c r="AZH180"/>
      <c r="AZI180"/>
      <c r="AZJ180"/>
      <c r="AZK180"/>
      <c r="AZL180"/>
      <c r="AZM180"/>
      <c r="AZN180"/>
      <c r="AZO180"/>
      <c r="AZP180"/>
      <c r="AZQ180"/>
      <c r="AZR180"/>
      <c r="AZS180"/>
      <c r="AZT180"/>
      <c r="AZU180"/>
      <c r="AZV180"/>
      <c r="AZW180"/>
      <c r="AZX180"/>
      <c r="AZY180"/>
      <c r="AZZ180"/>
      <c r="BAA180"/>
      <c r="BAB180"/>
      <c r="BAC180"/>
      <c r="BAD180"/>
      <c r="BAE180"/>
      <c r="BAF180"/>
      <c r="BAG180"/>
      <c r="BAH180"/>
      <c r="BAI180"/>
      <c r="BAJ180"/>
      <c r="BAK180"/>
      <c r="BAL180"/>
      <c r="BAM180"/>
      <c r="BAN180"/>
      <c r="BAO180"/>
      <c r="BAP180"/>
      <c r="BAQ180"/>
      <c r="BAR180"/>
      <c r="BAS180"/>
      <c r="BAT180"/>
      <c r="BAU180"/>
      <c r="BAV180"/>
      <c r="BAW180"/>
      <c r="BAX180"/>
      <c r="BAY180"/>
      <c r="BAZ180"/>
      <c r="BBA180"/>
      <c r="BBB180"/>
      <c r="BBC180"/>
      <c r="BBD180"/>
      <c r="BBE180"/>
      <c r="BBF180"/>
      <c r="BBG180"/>
      <c r="BBH180"/>
      <c r="BBI180"/>
      <c r="BBJ180"/>
      <c r="BBK180"/>
      <c r="BBL180"/>
      <c r="BBM180"/>
      <c r="BBN180"/>
      <c r="BBO180"/>
      <c r="BBP180"/>
      <c r="BBQ180"/>
      <c r="BBR180"/>
      <c r="BBS180"/>
      <c r="BBT180"/>
      <c r="BBU180"/>
      <c r="BBV180"/>
      <c r="BBW180"/>
      <c r="BBX180"/>
      <c r="BBY180"/>
      <c r="BBZ180"/>
      <c r="BCA180"/>
      <c r="BCB180"/>
      <c r="BCC180"/>
      <c r="BCD180"/>
      <c r="BCE180"/>
      <c r="BCF180"/>
      <c r="BCG180"/>
      <c r="BCH180"/>
      <c r="BCI180"/>
      <c r="BCJ180"/>
      <c r="BCK180"/>
      <c r="BCL180"/>
      <c r="BCM180"/>
      <c r="BCN180"/>
      <c r="BCO180"/>
      <c r="BCP180"/>
      <c r="BCQ180"/>
      <c r="BCR180"/>
      <c r="BCS180"/>
      <c r="BCT180"/>
      <c r="BCU180"/>
      <c r="BCV180"/>
      <c r="BCW180"/>
      <c r="BCX180"/>
      <c r="BCY180"/>
      <c r="BCZ180"/>
      <c r="BDA180"/>
      <c r="BDB180"/>
      <c r="BDC180"/>
      <c r="BDD180"/>
      <c r="BDE180"/>
      <c r="BDF180"/>
      <c r="BDG180"/>
      <c r="BDH180"/>
      <c r="BDI180"/>
      <c r="BDJ180"/>
      <c r="BDK180"/>
      <c r="BDL180"/>
      <c r="BDM180"/>
      <c r="BDN180"/>
      <c r="BDO180"/>
      <c r="BDP180"/>
      <c r="BDQ180"/>
      <c r="BDR180"/>
      <c r="BDS180"/>
      <c r="BDT180"/>
      <c r="BDU180"/>
      <c r="BDV180"/>
      <c r="BDW180"/>
      <c r="BDX180"/>
      <c r="BDY180"/>
      <c r="BDZ180"/>
      <c r="BEA180"/>
      <c r="BEB180"/>
      <c r="BEC180"/>
      <c r="BED180"/>
      <c r="BEE180"/>
      <c r="BEF180"/>
      <c r="BEG180"/>
      <c r="BEH180"/>
      <c r="BEI180"/>
      <c r="BEJ180"/>
      <c r="BEK180"/>
      <c r="BEL180"/>
      <c r="BEM180"/>
      <c r="BEN180"/>
      <c r="BEO180"/>
      <c r="BEP180"/>
      <c r="BEQ180"/>
      <c r="BER180"/>
      <c r="BES180"/>
      <c r="BET180"/>
      <c r="BEU180"/>
      <c r="BEV180"/>
      <c r="BEW180"/>
      <c r="BEX180"/>
      <c r="BEY180"/>
      <c r="BEZ180"/>
      <c r="BFA180"/>
      <c r="BFB180"/>
      <c r="BFC180"/>
      <c r="BFD180"/>
      <c r="BFE180"/>
      <c r="BFF180"/>
      <c r="BFG180"/>
      <c r="BFH180"/>
      <c r="BFI180"/>
      <c r="BFJ180"/>
      <c r="BFK180"/>
      <c r="BFL180"/>
      <c r="BFM180"/>
      <c r="BFN180"/>
      <c r="BFO180"/>
      <c r="BFP180"/>
      <c r="BFQ180"/>
      <c r="BFR180"/>
      <c r="BFS180"/>
      <c r="BFT180"/>
      <c r="BFU180"/>
      <c r="BFV180"/>
      <c r="BFW180"/>
      <c r="BFX180"/>
      <c r="BFY180"/>
      <c r="BFZ180"/>
      <c r="BGA180"/>
      <c r="BGB180"/>
      <c r="BGC180"/>
      <c r="BGD180"/>
      <c r="BGE180"/>
      <c r="BGF180"/>
      <c r="BGG180"/>
      <c r="BGH180"/>
      <c r="BGI180"/>
      <c r="BGJ180"/>
      <c r="BGK180"/>
      <c r="BGL180"/>
    </row>
    <row r="181" spans="1:1546" s="1" customFormat="1" ht="30" customHeight="1" thickBot="1" x14ac:dyDescent="0.3">
      <c r="A181" s="307"/>
      <c r="B181" s="300"/>
      <c r="C181" s="300"/>
      <c r="D181" s="303"/>
      <c r="E181" s="291"/>
      <c r="F181" s="683"/>
      <c r="G181" s="325"/>
      <c r="H181" s="396"/>
      <c r="I181" s="597"/>
      <c r="J181" s="11" t="s">
        <v>20</v>
      </c>
      <c r="K181" s="25">
        <f t="shared" ref="K181:N181" si="129">K179</f>
        <v>0</v>
      </c>
      <c r="L181" s="25">
        <f t="shared" si="129"/>
        <v>0</v>
      </c>
      <c r="M181" s="25">
        <f t="shared" si="129"/>
        <v>0</v>
      </c>
      <c r="N181" s="25">
        <f t="shared" si="129"/>
        <v>0</v>
      </c>
      <c r="O181" s="25">
        <f>SUM(O179:O180)</f>
        <v>0</v>
      </c>
      <c r="P181" s="25">
        <f t="shared" ref="P181:R181" si="130">SUM(P179:P180)</f>
        <v>0</v>
      </c>
      <c r="Q181" s="25">
        <f t="shared" si="130"/>
        <v>0</v>
      </c>
      <c r="R181" s="25">
        <f t="shared" si="130"/>
        <v>0</v>
      </c>
      <c r="S181" s="25">
        <f>SUM(S179:S180)</f>
        <v>36.6</v>
      </c>
      <c r="T181" s="25">
        <f t="shared" ref="T181:AB181" si="131">SUM(T179:T180)</f>
        <v>0</v>
      </c>
      <c r="U181" s="25">
        <f t="shared" si="131"/>
        <v>0</v>
      </c>
      <c r="V181" s="25">
        <f t="shared" si="131"/>
        <v>36.6</v>
      </c>
      <c r="W181" s="25"/>
      <c r="X181" s="25"/>
      <c r="Y181" s="25"/>
      <c r="Z181" s="25"/>
      <c r="AA181" s="25">
        <f t="shared" si="131"/>
        <v>0</v>
      </c>
      <c r="AB181" s="25">
        <f t="shared" si="131"/>
        <v>0</v>
      </c>
      <c r="AC181" s="318" t="s">
        <v>17</v>
      </c>
      <c r="AD181" s="319"/>
      <c r="AE181" s="319"/>
      <c r="AF181" s="320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  <c r="AWT181"/>
      <c r="AWU181"/>
      <c r="AWV181"/>
      <c r="AWW181"/>
      <c r="AWX181"/>
      <c r="AWY181"/>
      <c r="AWZ181"/>
      <c r="AXA181"/>
      <c r="AXB181"/>
      <c r="AXC181"/>
      <c r="AXD181"/>
      <c r="AXE181"/>
      <c r="AXF181"/>
      <c r="AXG181"/>
      <c r="AXH181"/>
      <c r="AXI181"/>
      <c r="AXJ181"/>
      <c r="AXK181"/>
      <c r="AXL181"/>
      <c r="AXM181"/>
      <c r="AXN181"/>
      <c r="AXO181"/>
      <c r="AXP181"/>
      <c r="AXQ181"/>
      <c r="AXR181"/>
      <c r="AXS181"/>
      <c r="AXT181"/>
      <c r="AXU181"/>
      <c r="AXV181"/>
      <c r="AXW181"/>
      <c r="AXX181"/>
      <c r="AXY181"/>
      <c r="AXZ181"/>
      <c r="AYA181"/>
      <c r="AYB181"/>
      <c r="AYC181"/>
      <c r="AYD181"/>
      <c r="AYE181"/>
      <c r="AYF181"/>
      <c r="AYG181"/>
      <c r="AYH181"/>
      <c r="AYI181"/>
      <c r="AYJ181"/>
      <c r="AYK181"/>
      <c r="AYL181"/>
      <c r="AYM181"/>
      <c r="AYN181"/>
      <c r="AYO181"/>
      <c r="AYP181"/>
      <c r="AYQ181"/>
      <c r="AYR181"/>
      <c r="AYS181"/>
      <c r="AYT181"/>
      <c r="AYU181"/>
      <c r="AYV181"/>
      <c r="AYW181"/>
      <c r="AYX181"/>
      <c r="AYY181"/>
      <c r="AYZ181"/>
      <c r="AZA181"/>
      <c r="AZB181"/>
      <c r="AZC181"/>
      <c r="AZD181"/>
      <c r="AZE181"/>
      <c r="AZF181"/>
      <c r="AZG181"/>
      <c r="AZH181"/>
      <c r="AZI181"/>
      <c r="AZJ181"/>
      <c r="AZK181"/>
      <c r="AZL181"/>
      <c r="AZM181"/>
      <c r="AZN181"/>
      <c r="AZO181"/>
      <c r="AZP181"/>
      <c r="AZQ181"/>
      <c r="AZR181"/>
      <c r="AZS181"/>
      <c r="AZT181"/>
      <c r="AZU181"/>
      <c r="AZV181"/>
      <c r="AZW181"/>
      <c r="AZX181"/>
      <c r="AZY181"/>
      <c r="AZZ181"/>
      <c r="BAA181"/>
      <c r="BAB181"/>
      <c r="BAC181"/>
      <c r="BAD181"/>
      <c r="BAE181"/>
      <c r="BAF181"/>
      <c r="BAG181"/>
      <c r="BAH181"/>
      <c r="BAI181"/>
      <c r="BAJ181"/>
      <c r="BAK181"/>
      <c r="BAL181"/>
      <c r="BAM181"/>
      <c r="BAN181"/>
      <c r="BAO181"/>
      <c r="BAP181"/>
      <c r="BAQ181"/>
      <c r="BAR181"/>
      <c r="BAS181"/>
      <c r="BAT181"/>
      <c r="BAU181"/>
      <c r="BAV181"/>
      <c r="BAW181"/>
      <c r="BAX181"/>
      <c r="BAY181"/>
      <c r="BAZ181"/>
      <c r="BBA181"/>
      <c r="BBB181"/>
      <c r="BBC181"/>
      <c r="BBD181"/>
      <c r="BBE181"/>
      <c r="BBF181"/>
      <c r="BBG181"/>
      <c r="BBH181"/>
      <c r="BBI181"/>
      <c r="BBJ181"/>
      <c r="BBK181"/>
      <c r="BBL181"/>
      <c r="BBM181"/>
      <c r="BBN181"/>
      <c r="BBO181"/>
      <c r="BBP181"/>
      <c r="BBQ181"/>
      <c r="BBR181"/>
      <c r="BBS181"/>
      <c r="BBT181"/>
      <c r="BBU181"/>
      <c r="BBV181"/>
      <c r="BBW181"/>
      <c r="BBX181"/>
      <c r="BBY181"/>
      <c r="BBZ181"/>
      <c r="BCA181"/>
      <c r="BCB181"/>
      <c r="BCC181"/>
      <c r="BCD181"/>
      <c r="BCE181"/>
      <c r="BCF181"/>
      <c r="BCG181"/>
      <c r="BCH181"/>
      <c r="BCI181"/>
      <c r="BCJ181"/>
      <c r="BCK181"/>
      <c r="BCL181"/>
      <c r="BCM181"/>
      <c r="BCN181"/>
      <c r="BCO181"/>
      <c r="BCP181"/>
      <c r="BCQ181"/>
      <c r="BCR181"/>
      <c r="BCS181"/>
      <c r="BCT181"/>
      <c r="BCU181"/>
      <c r="BCV181"/>
      <c r="BCW181"/>
      <c r="BCX181"/>
      <c r="BCY181"/>
      <c r="BCZ181"/>
      <c r="BDA181"/>
      <c r="BDB181"/>
      <c r="BDC181"/>
      <c r="BDD181"/>
      <c r="BDE181"/>
      <c r="BDF181"/>
      <c r="BDG181"/>
      <c r="BDH181"/>
      <c r="BDI181"/>
      <c r="BDJ181"/>
      <c r="BDK181"/>
      <c r="BDL181"/>
      <c r="BDM181"/>
      <c r="BDN181"/>
      <c r="BDO181"/>
      <c r="BDP181"/>
      <c r="BDQ181"/>
      <c r="BDR181"/>
      <c r="BDS181"/>
      <c r="BDT181"/>
      <c r="BDU181"/>
      <c r="BDV181"/>
      <c r="BDW181"/>
      <c r="BDX181"/>
      <c r="BDY181"/>
      <c r="BDZ181"/>
      <c r="BEA181"/>
      <c r="BEB181"/>
      <c r="BEC181"/>
      <c r="BED181"/>
      <c r="BEE181"/>
      <c r="BEF181"/>
      <c r="BEG181"/>
      <c r="BEH181"/>
      <c r="BEI181"/>
      <c r="BEJ181"/>
      <c r="BEK181"/>
      <c r="BEL181"/>
      <c r="BEM181"/>
      <c r="BEN181"/>
      <c r="BEO181"/>
      <c r="BEP181"/>
      <c r="BEQ181"/>
      <c r="BER181"/>
      <c r="BES181"/>
      <c r="BET181"/>
      <c r="BEU181"/>
      <c r="BEV181"/>
      <c r="BEW181"/>
      <c r="BEX181"/>
      <c r="BEY181"/>
      <c r="BEZ181"/>
      <c r="BFA181"/>
      <c r="BFB181"/>
      <c r="BFC181"/>
      <c r="BFD181"/>
      <c r="BFE181"/>
      <c r="BFF181"/>
      <c r="BFG181"/>
      <c r="BFH181"/>
      <c r="BFI181"/>
      <c r="BFJ181"/>
      <c r="BFK181"/>
      <c r="BFL181"/>
      <c r="BFM181"/>
      <c r="BFN181"/>
      <c r="BFO181"/>
      <c r="BFP181"/>
      <c r="BFQ181"/>
      <c r="BFR181"/>
      <c r="BFS181"/>
      <c r="BFT181"/>
      <c r="BFU181"/>
      <c r="BFV181"/>
      <c r="BFW181"/>
      <c r="BFX181"/>
      <c r="BFY181"/>
      <c r="BFZ181"/>
      <c r="BGA181"/>
      <c r="BGB181"/>
      <c r="BGC181"/>
      <c r="BGD181"/>
      <c r="BGE181"/>
      <c r="BGF181"/>
      <c r="BGG181"/>
      <c r="BGH181"/>
      <c r="BGI181"/>
      <c r="BGJ181"/>
      <c r="BGK181"/>
      <c r="BGL181"/>
    </row>
    <row r="182" spans="1:1546" s="1" customFormat="1" ht="30" customHeight="1" thickBot="1" x14ac:dyDescent="0.3">
      <c r="A182" s="308"/>
      <c r="B182" s="301"/>
      <c r="C182" s="301"/>
      <c r="D182" s="304"/>
      <c r="E182" s="305"/>
      <c r="F182" s="383"/>
      <c r="G182" s="376" t="s">
        <v>21</v>
      </c>
      <c r="H182" s="285"/>
      <c r="I182" s="285"/>
      <c r="J182" s="377"/>
      <c r="K182" s="27">
        <f>K181</f>
        <v>0</v>
      </c>
      <c r="L182" s="27">
        <f t="shared" ref="L182:AB182" si="132">L181</f>
        <v>0</v>
      </c>
      <c r="M182" s="27">
        <f t="shared" si="132"/>
        <v>0</v>
      </c>
      <c r="N182" s="27">
        <f t="shared" si="132"/>
        <v>0</v>
      </c>
      <c r="O182" s="28">
        <f t="shared" ref="O182:R182" si="133">O181</f>
        <v>0</v>
      </c>
      <c r="P182" s="28">
        <f t="shared" si="133"/>
        <v>0</v>
      </c>
      <c r="Q182" s="28">
        <f t="shared" si="133"/>
        <v>0</v>
      </c>
      <c r="R182" s="28">
        <f t="shared" si="133"/>
        <v>0</v>
      </c>
      <c r="S182" s="28">
        <f t="shared" si="132"/>
        <v>36.6</v>
      </c>
      <c r="T182" s="28">
        <f t="shared" si="132"/>
        <v>0</v>
      </c>
      <c r="U182" s="28">
        <f t="shared" si="132"/>
        <v>0</v>
      </c>
      <c r="V182" s="28">
        <f t="shared" si="132"/>
        <v>36.6</v>
      </c>
      <c r="W182" s="28"/>
      <c r="X182" s="28"/>
      <c r="Y182" s="28"/>
      <c r="Z182" s="28"/>
      <c r="AA182" s="28">
        <f t="shared" si="132"/>
        <v>0</v>
      </c>
      <c r="AB182" s="28">
        <f t="shared" si="132"/>
        <v>0</v>
      </c>
      <c r="AC182" s="387" t="s">
        <v>17</v>
      </c>
      <c r="AD182" s="388"/>
      <c r="AE182" s="388"/>
      <c r="AF182" s="389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  <c r="AML182"/>
      <c r="AMM182"/>
      <c r="AMN182"/>
      <c r="AMO182"/>
      <c r="AMP182"/>
      <c r="AMQ182"/>
      <c r="AMR182"/>
      <c r="AMS182"/>
      <c r="AMT182"/>
      <c r="AMU182"/>
      <c r="AMV182"/>
      <c r="AMW182"/>
      <c r="AMX182"/>
      <c r="AMY182"/>
      <c r="AMZ182"/>
      <c r="ANA182"/>
      <c r="ANB182"/>
      <c r="ANC182"/>
      <c r="AND182"/>
      <c r="ANE182"/>
      <c r="ANF182"/>
      <c r="ANG182"/>
      <c r="ANH182"/>
      <c r="ANI182"/>
      <c r="ANJ182"/>
      <c r="ANK182"/>
      <c r="ANL182"/>
      <c r="ANM182"/>
      <c r="ANN182"/>
      <c r="ANO182"/>
      <c r="ANP182"/>
      <c r="ANQ182"/>
      <c r="ANR182"/>
      <c r="ANS182"/>
      <c r="ANT182"/>
      <c r="ANU182"/>
      <c r="ANV182"/>
      <c r="ANW182"/>
      <c r="ANX182"/>
      <c r="ANY182"/>
      <c r="ANZ182"/>
      <c r="AOA182"/>
      <c r="AOB182"/>
      <c r="AOC182"/>
      <c r="AOD182"/>
      <c r="AOE182"/>
      <c r="AOF182"/>
      <c r="AOG182"/>
      <c r="AOH182"/>
      <c r="AOI182"/>
      <c r="AOJ182"/>
      <c r="AOK182"/>
      <c r="AOL182"/>
      <c r="AOM182"/>
      <c r="AON182"/>
      <c r="AOO182"/>
      <c r="AOP182"/>
      <c r="AOQ182"/>
      <c r="AOR182"/>
      <c r="AOS182"/>
      <c r="AOT182"/>
      <c r="AOU182"/>
      <c r="AOV182"/>
      <c r="AOW182"/>
      <c r="AOX182"/>
      <c r="AOY182"/>
      <c r="AOZ182"/>
      <c r="APA182"/>
      <c r="APB182"/>
      <c r="APC182"/>
      <c r="APD182"/>
      <c r="APE182"/>
      <c r="APF182"/>
      <c r="APG182"/>
      <c r="APH182"/>
      <c r="API182"/>
      <c r="APJ182"/>
      <c r="APK182"/>
      <c r="APL182"/>
      <c r="APM182"/>
      <c r="APN182"/>
      <c r="APO182"/>
      <c r="APP182"/>
      <c r="APQ182"/>
      <c r="APR182"/>
      <c r="APS182"/>
      <c r="APT182"/>
      <c r="APU182"/>
      <c r="APV182"/>
      <c r="APW182"/>
      <c r="APX182"/>
      <c r="APY182"/>
      <c r="APZ182"/>
      <c r="AQA182"/>
      <c r="AQB182"/>
      <c r="AQC182"/>
      <c r="AQD182"/>
      <c r="AQE182"/>
      <c r="AQF182"/>
      <c r="AQG182"/>
      <c r="AQH182"/>
      <c r="AQI182"/>
      <c r="AQJ182"/>
      <c r="AQK182"/>
      <c r="AQL182"/>
      <c r="AQM182"/>
      <c r="AQN182"/>
      <c r="AQO182"/>
      <c r="AQP182"/>
      <c r="AQQ182"/>
      <c r="AQR182"/>
      <c r="AQS182"/>
      <c r="AQT182"/>
      <c r="AQU182"/>
      <c r="AQV182"/>
      <c r="AQW182"/>
      <c r="AQX182"/>
      <c r="AQY182"/>
      <c r="AQZ182"/>
      <c r="ARA182"/>
      <c r="ARB182"/>
      <c r="ARC182"/>
      <c r="ARD182"/>
      <c r="ARE182"/>
      <c r="ARF182"/>
      <c r="ARG182"/>
      <c r="ARH182"/>
      <c r="ARI182"/>
      <c r="ARJ182"/>
      <c r="ARK182"/>
      <c r="ARL182"/>
      <c r="ARM182"/>
      <c r="ARN182"/>
      <c r="ARO182"/>
      <c r="ARP182"/>
      <c r="ARQ182"/>
      <c r="ARR182"/>
      <c r="ARS182"/>
      <c r="ART182"/>
      <c r="ARU182"/>
      <c r="ARV182"/>
      <c r="ARW182"/>
      <c r="ARX182"/>
      <c r="ARY182"/>
      <c r="ARZ182"/>
      <c r="ASA182"/>
      <c r="ASB182"/>
      <c r="ASC182"/>
      <c r="ASD182"/>
      <c r="ASE182"/>
      <c r="ASF182"/>
      <c r="ASG182"/>
      <c r="ASH182"/>
      <c r="ASI182"/>
      <c r="ASJ182"/>
      <c r="ASK182"/>
      <c r="ASL182"/>
      <c r="ASM182"/>
      <c r="ASN182"/>
      <c r="ASO182"/>
      <c r="ASP182"/>
      <c r="ASQ182"/>
      <c r="ASR182"/>
      <c r="ASS182"/>
      <c r="AST182"/>
      <c r="ASU182"/>
      <c r="ASV182"/>
      <c r="ASW182"/>
      <c r="ASX182"/>
      <c r="ASY182"/>
      <c r="ASZ182"/>
      <c r="ATA182"/>
      <c r="ATB182"/>
      <c r="ATC182"/>
      <c r="ATD182"/>
      <c r="ATE182"/>
      <c r="ATF182"/>
      <c r="ATG182"/>
      <c r="ATH182"/>
      <c r="ATI182"/>
      <c r="ATJ182"/>
      <c r="ATK182"/>
      <c r="ATL182"/>
      <c r="ATM182"/>
      <c r="ATN182"/>
      <c r="ATO182"/>
      <c r="ATP182"/>
      <c r="ATQ182"/>
      <c r="ATR182"/>
      <c r="ATS182"/>
      <c r="ATT182"/>
      <c r="ATU182"/>
      <c r="ATV182"/>
      <c r="ATW182"/>
      <c r="ATX182"/>
      <c r="ATY182"/>
      <c r="ATZ182"/>
      <c r="AUA182"/>
      <c r="AUB182"/>
      <c r="AUC182"/>
      <c r="AUD182"/>
      <c r="AUE182"/>
      <c r="AUF182"/>
      <c r="AUG182"/>
      <c r="AUH182"/>
      <c r="AUI182"/>
      <c r="AUJ182"/>
      <c r="AUK182"/>
      <c r="AUL182"/>
      <c r="AUM182"/>
      <c r="AUN182"/>
      <c r="AUO182"/>
      <c r="AUP182"/>
      <c r="AUQ182"/>
      <c r="AUR182"/>
      <c r="AUS182"/>
      <c r="AUT182"/>
      <c r="AUU182"/>
      <c r="AUV182"/>
      <c r="AUW182"/>
      <c r="AUX182"/>
      <c r="AUY182"/>
      <c r="AUZ182"/>
      <c r="AVA182"/>
      <c r="AVB182"/>
      <c r="AVC182"/>
      <c r="AVD182"/>
      <c r="AVE182"/>
      <c r="AVF182"/>
      <c r="AVG182"/>
      <c r="AVH182"/>
      <c r="AVI182"/>
      <c r="AVJ182"/>
      <c r="AVK182"/>
      <c r="AVL182"/>
      <c r="AVM182"/>
      <c r="AVN182"/>
      <c r="AVO182"/>
      <c r="AVP182"/>
      <c r="AVQ182"/>
      <c r="AVR182"/>
      <c r="AVS182"/>
      <c r="AVT182"/>
      <c r="AVU182"/>
      <c r="AVV182"/>
      <c r="AVW182"/>
      <c r="AVX182"/>
      <c r="AVY182"/>
      <c r="AVZ182"/>
      <c r="AWA182"/>
      <c r="AWB182"/>
      <c r="AWC182"/>
      <c r="AWD182"/>
      <c r="AWE182"/>
      <c r="AWF182"/>
      <c r="AWG182"/>
      <c r="AWH182"/>
      <c r="AWI182"/>
      <c r="AWJ182"/>
      <c r="AWK182"/>
      <c r="AWL182"/>
      <c r="AWM182"/>
      <c r="AWN182"/>
      <c r="AWO182"/>
      <c r="AWP182"/>
      <c r="AWQ182"/>
      <c r="AWR182"/>
      <c r="AWS182"/>
      <c r="AWT182"/>
      <c r="AWU182"/>
      <c r="AWV182"/>
      <c r="AWW182"/>
      <c r="AWX182"/>
      <c r="AWY182"/>
      <c r="AWZ182"/>
      <c r="AXA182"/>
      <c r="AXB182"/>
      <c r="AXC182"/>
      <c r="AXD182"/>
      <c r="AXE182"/>
      <c r="AXF182"/>
      <c r="AXG182"/>
      <c r="AXH182"/>
      <c r="AXI182"/>
      <c r="AXJ182"/>
      <c r="AXK182"/>
      <c r="AXL182"/>
      <c r="AXM182"/>
      <c r="AXN182"/>
      <c r="AXO182"/>
      <c r="AXP182"/>
      <c r="AXQ182"/>
      <c r="AXR182"/>
      <c r="AXS182"/>
      <c r="AXT182"/>
      <c r="AXU182"/>
      <c r="AXV182"/>
      <c r="AXW182"/>
      <c r="AXX182"/>
      <c r="AXY182"/>
      <c r="AXZ182"/>
      <c r="AYA182"/>
      <c r="AYB182"/>
      <c r="AYC182"/>
      <c r="AYD182"/>
      <c r="AYE182"/>
      <c r="AYF182"/>
      <c r="AYG182"/>
      <c r="AYH182"/>
      <c r="AYI182"/>
      <c r="AYJ182"/>
      <c r="AYK182"/>
      <c r="AYL182"/>
      <c r="AYM182"/>
      <c r="AYN182"/>
      <c r="AYO182"/>
      <c r="AYP182"/>
      <c r="AYQ182"/>
      <c r="AYR182"/>
      <c r="AYS182"/>
      <c r="AYT182"/>
      <c r="AYU182"/>
      <c r="AYV182"/>
      <c r="AYW182"/>
      <c r="AYX182"/>
      <c r="AYY182"/>
      <c r="AYZ182"/>
      <c r="AZA182"/>
      <c r="AZB182"/>
      <c r="AZC182"/>
      <c r="AZD182"/>
      <c r="AZE182"/>
      <c r="AZF182"/>
      <c r="AZG182"/>
      <c r="AZH182"/>
      <c r="AZI182"/>
      <c r="AZJ182"/>
      <c r="AZK182"/>
      <c r="AZL182"/>
      <c r="AZM182"/>
      <c r="AZN182"/>
      <c r="AZO182"/>
      <c r="AZP182"/>
      <c r="AZQ182"/>
      <c r="AZR182"/>
      <c r="AZS182"/>
      <c r="AZT182"/>
      <c r="AZU182"/>
      <c r="AZV182"/>
      <c r="AZW182"/>
      <c r="AZX182"/>
      <c r="AZY182"/>
      <c r="AZZ182"/>
      <c r="BAA182"/>
      <c r="BAB182"/>
      <c r="BAC182"/>
      <c r="BAD182"/>
      <c r="BAE182"/>
      <c r="BAF182"/>
      <c r="BAG182"/>
      <c r="BAH182"/>
      <c r="BAI182"/>
      <c r="BAJ182"/>
      <c r="BAK182"/>
      <c r="BAL182"/>
      <c r="BAM182"/>
      <c r="BAN182"/>
      <c r="BAO182"/>
      <c r="BAP182"/>
      <c r="BAQ182"/>
      <c r="BAR182"/>
      <c r="BAS182"/>
      <c r="BAT182"/>
      <c r="BAU182"/>
      <c r="BAV182"/>
      <c r="BAW182"/>
      <c r="BAX182"/>
      <c r="BAY182"/>
      <c r="BAZ182"/>
      <c r="BBA182"/>
      <c r="BBB182"/>
      <c r="BBC182"/>
      <c r="BBD182"/>
      <c r="BBE182"/>
      <c r="BBF182"/>
      <c r="BBG182"/>
      <c r="BBH182"/>
      <c r="BBI182"/>
      <c r="BBJ182"/>
      <c r="BBK182"/>
      <c r="BBL182"/>
      <c r="BBM182"/>
      <c r="BBN182"/>
      <c r="BBO182"/>
      <c r="BBP182"/>
      <c r="BBQ182"/>
      <c r="BBR182"/>
      <c r="BBS182"/>
      <c r="BBT182"/>
      <c r="BBU182"/>
      <c r="BBV182"/>
      <c r="BBW182"/>
      <c r="BBX182"/>
      <c r="BBY182"/>
      <c r="BBZ182"/>
      <c r="BCA182"/>
      <c r="BCB182"/>
      <c r="BCC182"/>
      <c r="BCD182"/>
      <c r="BCE182"/>
      <c r="BCF182"/>
      <c r="BCG182"/>
      <c r="BCH182"/>
      <c r="BCI182"/>
      <c r="BCJ182"/>
      <c r="BCK182"/>
      <c r="BCL182"/>
      <c r="BCM182"/>
      <c r="BCN182"/>
      <c r="BCO182"/>
      <c r="BCP182"/>
      <c r="BCQ182"/>
      <c r="BCR182"/>
      <c r="BCS182"/>
      <c r="BCT182"/>
      <c r="BCU182"/>
      <c r="BCV182"/>
      <c r="BCW182"/>
      <c r="BCX182"/>
      <c r="BCY182"/>
      <c r="BCZ182"/>
      <c r="BDA182"/>
      <c r="BDB182"/>
      <c r="BDC182"/>
      <c r="BDD182"/>
      <c r="BDE182"/>
      <c r="BDF182"/>
      <c r="BDG182"/>
      <c r="BDH182"/>
      <c r="BDI182"/>
      <c r="BDJ182"/>
      <c r="BDK182"/>
      <c r="BDL182"/>
      <c r="BDM182"/>
      <c r="BDN182"/>
      <c r="BDO182"/>
      <c r="BDP182"/>
      <c r="BDQ182"/>
      <c r="BDR182"/>
      <c r="BDS182"/>
      <c r="BDT182"/>
      <c r="BDU182"/>
      <c r="BDV182"/>
      <c r="BDW182"/>
      <c r="BDX182"/>
      <c r="BDY182"/>
      <c r="BDZ182"/>
      <c r="BEA182"/>
      <c r="BEB182"/>
      <c r="BEC182"/>
      <c r="BED182"/>
      <c r="BEE182"/>
      <c r="BEF182"/>
      <c r="BEG182"/>
      <c r="BEH182"/>
      <c r="BEI182"/>
      <c r="BEJ182"/>
      <c r="BEK182"/>
      <c r="BEL182"/>
      <c r="BEM182"/>
      <c r="BEN182"/>
      <c r="BEO182"/>
      <c r="BEP182"/>
      <c r="BEQ182"/>
      <c r="BER182"/>
      <c r="BES182"/>
      <c r="BET182"/>
      <c r="BEU182"/>
      <c r="BEV182"/>
      <c r="BEW182"/>
      <c r="BEX182"/>
      <c r="BEY182"/>
      <c r="BEZ182"/>
      <c r="BFA182"/>
      <c r="BFB182"/>
      <c r="BFC182"/>
      <c r="BFD182"/>
      <c r="BFE182"/>
      <c r="BFF182"/>
      <c r="BFG182"/>
      <c r="BFH182"/>
      <c r="BFI182"/>
      <c r="BFJ182"/>
      <c r="BFK182"/>
      <c r="BFL182"/>
      <c r="BFM182"/>
      <c r="BFN182"/>
      <c r="BFO182"/>
      <c r="BFP182"/>
      <c r="BFQ182"/>
      <c r="BFR182"/>
      <c r="BFS182"/>
      <c r="BFT182"/>
      <c r="BFU182"/>
      <c r="BFV182"/>
      <c r="BFW182"/>
      <c r="BFX182"/>
      <c r="BFY182"/>
      <c r="BFZ182"/>
      <c r="BGA182"/>
      <c r="BGB182"/>
      <c r="BGC182"/>
      <c r="BGD182"/>
      <c r="BGE182"/>
      <c r="BGF182"/>
      <c r="BGG182"/>
      <c r="BGH182"/>
      <c r="BGI182"/>
      <c r="BGJ182"/>
      <c r="BGK182"/>
      <c r="BGL182"/>
    </row>
    <row r="183" spans="1:1546" s="1" customFormat="1" ht="40.15" customHeight="1" thickBot="1" x14ac:dyDescent="0.3">
      <c r="A183" s="5">
        <v>5</v>
      </c>
      <c r="B183" s="6">
        <v>3</v>
      </c>
      <c r="C183" s="6">
        <v>3</v>
      </c>
      <c r="D183" s="7">
        <v>1</v>
      </c>
      <c r="E183" s="393" t="s">
        <v>22</v>
      </c>
      <c r="F183" s="394"/>
      <c r="G183" s="394"/>
      <c r="H183" s="394"/>
      <c r="I183" s="394"/>
      <c r="J183" s="395"/>
      <c r="K183" s="29">
        <f>SUM(K182+K178+K174)</f>
        <v>0</v>
      </c>
      <c r="L183" s="29">
        <f t="shared" ref="L183:AB183" si="134">SUM(L182+L178+L174)</f>
        <v>0</v>
      </c>
      <c r="M183" s="29">
        <f t="shared" si="134"/>
        <v>0</v>
      </c>
      <c r="N183" s="29">
        <f t="shared" si="134"/>
        <v>0</v>
      </c>
      <c r="O183" s="233">
        <f>SUM(O182+O178+O174)</f>
        <v>38.6</v>
      </c>
      <c r="P183" s="233">
        <f t="shared" ref="P183:R183" si="135">SUM(P182+P178+P174)</f>
        <v>30</v>
      </c>
      <c r="Q183" s="233">
        <f t="shared" si="135"/>
        <v>0</v>
      </c>
      <c r="R183" s="233">
        <f t="shared" si="135"/>
        <v>8.6</v>
      </c>
      <c r="S183" s="233">
        <f>SUM(S182+S178+S174)</f>
        <v>323.7</v>
      </c>
      <c r="T183" s="233">
        <f t="shared" si="134"/>
        <v>61.3</v>
      </c>
      <c r="U183" s="233">
        <f t="shared" si="134"/>
        <v>0</v>
      </c>
      <c r="V183" s="233">
        <f t="shared" si="134"/>
        <v>262.39999999999998</v>
      </c>
      <c r="W183" s="233"/>
      <c r="X183" s="233"/>
      <c r="Y183" s="233"/>
      <c r="Z183" s="233"/>
      <c r="AA183" s="233">
        <f t="shared" si="134"/>
        <v>60</v>
      </c>
      <c r="AB183" s="233">
        <f t="shared" si="134"/>
        <v>60</v>
      </c>
      <c r="AC183" s="390" t="s">
        <v>17</v>
      </c>
      <c r="AD183" s="391"/>
      <c r="AE183" s="391"/>
      <c r="AF183" s="392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  <c r="AML183"/>
      <c r="AMM183"/>
      <c r="AMN183"/>
      <c r="AMO183"/>
      <c r="AMP183"/>
      <c r="AMQ183"/>
      <c r="AMR183"/>
      <c r="AMS183"/>
      <c r="AMT183"/>
      <c r="AMU183"/>
      <c r="AMV183"/>
      <c r="AMW183"/>
      <c r="AMX183"/>
      <c r="AMY183"/>
      <c r="AMZ183"/>
      <c r="ANA183"/>
      <c r="ANB183"/>
      <c r="ANC183"/>
      <c r="AND183"/>
      <c r="ANE183"/>
      <c r="ANF183"/>
      <c r="ANG183"/>
      <c r="ANH183"/>
      <c r="ANI183"/>
      <c r="ANJ183"/>
      <c r="ANK183"/>
      <c r="ANL183"/>
      <c r="ANM183"/>
      <c r="ANN183"/>
      <c r="ANO183"/>
      <c r="ANP183"/>
      <c r="ANQ183"/>
      <c r="ANR183"/>
      <c r="ANS183"/>
      <c r="ANT183"/>
      <c r="ANU183"/>
      <c r="ANV183"/>
      <c r="ANW183"/>
      <c r="ANX183"/>
      <c r="ANY183"/>
      <c r="ANZ183"/>
      <c r="AOA183"/>
      <c r="AOB183"/>
      <c r="AOC183"/>
      <c r="AOD183"/>
      <c r="AOE183"/>
      <c r="AOF183"/>
      <c r="AOG183"/>
      <c r="AOH183"/>
      <c r="AOI183"/>
      <c r="AOJ183"/>
      <c r="AOK183"/>
      <c r="AOL183"/>
      <c r="AOM183"/>
      <c r="AON183"/>
      <c r="AOO183"/>
      <c r="AOP183"/>
      <c r="AOQ183"/>
      <c r="AOR183"/>
      <c r="AOS183"/>
      <c r="AOT183"/>
      <c r="AOU183"/>
      <c r="AOV183"/>
      <c r="AOW183"/>
      <c r="AOX183"/>
      <c r="AOY183"/>
      <c r="AOZ183"/>
      <c r="APA183"/>
      <c r="APB183"/>
      <c r="APC183"/>
      <c r="APD183"/>
      <c r="APE183"/>
      <c r="APF183"/>
      <c r="APG183"/>
      <c r="APH183"/>
      <c r="API183"/>
      <c r="APJ183"/>
      <c r="APK183"/>
      <c r="APL183"/>
      <c r="APM183"/>
      <c r="APN183"/>
      <c r="APO183"/>
      <c r="APP183"/>
      <c r="APQ183"/>
      <c r="APR183"/>
      <c r="APS183"/>
      <c r="APT183"/>
      <c r="APU183"/>
      <c r="APV183"/>
      <c r="APW183"/>
      <c r="APX183"/>
      <c r="APY183"/>
      <c r="APZ183"/>
      <c r="AQA183"/>
      <c r="AQB183"/>
      <c r="AQC183"/>
      <c r="AQD183"/>
      <c r="AQE183"/>
      <c r="AQF183"/>
      <c r="AQG183"/>
      <c r="AQH183"/>
      <c r="AQI183"/>
      <c r="AQJ183"/>
      <c r="AQK183"/>
      <c r="AQL183"/>
      <c r="AQM183"/>
      <c r="AQN183"/>
      <c r="AQO183"/>
      <c r="AQP183"/>
      <c r="AQQ183"/>
      <c r="AQR183"/>
      <c r="AQS183"/>
      <c r="AQT183"/>
      <c r="AQU183"/>
      <c r="AQV183"/>
      <c r="AQW183"/>
      <c r="AQX183"/>
      <c r="AQY183"/>
      <c r="AQZ183"/>
      <c r="ARA183"/>
      <c r="ARB183"/>
      <c r="ARC183"/>
      <c r="ARD183"/>
      <c r="ARE183"/>
      <c r="ARF183"/>
      <c r="ARG183"/>
      <c r="ARH183"/>
      <c r="ARI183"/>
      <c r="ARJ183"/>
      <c r="ARK183"/>
      <c r="ARL183"/>
      <c r="ARM183"/>
      <c r="ARN183"/>
      <c r="ARO183"/>
      <c r="ARP183"/>
      <c r="ARQ183"/>
      <c r="ARR183"/>
      <c r="ARS183"/>
      <c r="ART183"/>
      <c r="ARU183"/>
      <c r="ARV183"/>
      <c r="ARW183"/>
      <c r="ARX183"/>
      <c r="ARY183"/>
      <c r="ARZ183"/>
      <c r="ASA183"/>
      <c r="ASB183"/>
      <c r="ASC183"/>
      <c r="ASD183"/>
      <c r="ASE183"/>
      <c r="ASF183"/>
      <c r="ASG183"/>
      <c r="ASH183"/>
      <c r="ASI183"/>
      <c r="ASJ183"/>
      <c r="ASK183"/>
      <c r="ASL183"/>
      <c r="ASM183"/>
      <c r="ASN183"/>
      <c r="ASO183"/>
      <c r="ASP183"/>
      <c r="ASQ183"/>
      <c r="ASR183"/>
      <c r="ASS183"/>
      <c r="AST183"/>
      <c r="ASU183"/>
      <c r="ASV183"/>
      <c r="ASW183"/>
      <c r="ASX183"/>
      <c r="ASY183"/>
      <c r="ASZ183"/>
      <c r="ATA183"/>
      <c r="ATB183"/>
      <c r="ATC183"/>
      <c r="ATD183"/>
      <c r="ATE183"/>
      <c r="ATF183"/>
      <c r="ATG183"/>
      <c r="ATH183"/>
      <c r="ATI183"/>
      <c r="ATJ183"/>
      <c r="ATK183"/>
      <c r="ATL183"/>
      <c r="ATM183"/>
      <c r="ATN183"/>
      <c r="ATO183"/>
      <c r="ATP183"/>
      <c r="ATQ183"/>
      <c r="ATR183"/>
      <c r="ATS183"/>
      <c r="ATT183"/>
      <c r="ATU183"/>
      <c r="ATV183"/>
      <c r="ATW183"/>
      <c r="ATX183"/>
      <c r="ATY183"/>
      <c r="ATZ183"/>
      <c r="AUA183"/>
      <c r="AUB183"/>
      <c r="AUC183"/>
      <c r="AUD183"/>
      <c r="AUE183"/>
      <c r="AUF183"/>
      <c r="AUG183"/>
      <c r="AUH183"/>
      <c r="AUI183"/>
      <c r="AUJ183"/>
      <c r="AUK183"/>
      <c r="AUL183"/>
      <c r="AUM183"/>
      <c r="AUN183"/>
      <c r="AUO183"/>
      <c r="AUP183"/>
      <c r="AUQ183"/>
      <c r="AUR183"/>
      <c r="AUS183"/>
      <c r="AUT183"/>
      <c r="AUU183"/>
      <c r="AUV183"/>
      <c r="AUW183"/>
      <c r="AUX183"/>
      <c r="AUY183"/>
      <c r="AUZ183"/>
      <c r="AVA183"/>
      <c r="AVB183"/>
      <c r="AVC183"/>
      <c r="AVD183"/>
      <c r="AVE183"/>
      <c r="AVF183"/>
      <c r="AVG183"/>
      <c r="AVH183"/>
      <c r="AVI183"/>
      <c r="AVJ183"/>
      <c r="AVK183"/>
      <c r="AVL183"/>
      <c r="AVM183"/>
      <c r="AVN183"/>
      <c r="AVO183"/>
      <c r="AVP183"/>
      <c r="AVQ183"/>
      <c r="AVR183"/>
      <c r="AVS183"/>
      <c r="AVT183"/>
      <c r="AVU183"/>
      <c r="AVV183"/>
      <c r="AVW183"/>
      <c r="AVX183"/>
      <c r="AVY183"/>
      <c r="AVZ183"/>
      <c r="AWA183"/>
      <c r="AWB183"/>
      <c r="AWC183"/>
      <c r="AWD183"/>
      <c r="AWE183"/>
      <c r="AWF183"/>
      <c r="AWG183"/>
      <c r="AWH183"/>
      <c r="AWI183"/>
      <c r="AWJ183"/>
      <c r="AWK183"/>
      <c r="AWL183"/>
      <c r="AWM183"/>
      <c r="AWN183"/>
      <c r="AWO183"/>
      <c r="AWP183"/>
      <c r="AWQ183"/>
      <c r="AWR183"/>
      <c r="AWS183"/>
      <c r="AWT183"/>
      <c r="AWU183"/>
      <c r="AWV183"/>
      <c r="AWW183"/>
      <c r="AWX183"/>
      <c r="AWY183"/>
      <c r="AWZ183"/>
      <c r="AXA183"/>
      <c r="AXB183"/>
      <c r="AXC183"/>
      <c r="AXD183"/>
      <c r="AXE183"/>
      <c r="AXF183"/>
      <c r="AXG183"/>
      <c r="AXH183"/>
      <c r="AXI183"/>
      <c r="AXJ183"/>
      <c r="AXK183"/>
      <c r="AXL183"/>
      <c r="AXM183"/>
      <c r="AXN183"/>
      <c r="AXO183"/>
      <c r="AXP183"/>
      <c r="AXQ183"/>
      <c r="AXR183"/>
      <c r="AXS183"/>
      <c r="AXT183"/>
      <c r="AXU183"/>
      <c r="AXV183"/>
      <c r="AXW183"/>
      <c r="AXX183"/>
      <c r="AXY183"/>
      <c r="AXZ183"/>
      <c r="AYA183"/>
      <c r="AYB183"/>
      <c r="AYC183"/>
      <c r="AYD183"/>
      <c r="AYE183"/>
      <c r="AYF183"/>
      <c r="AYG183"/>
      <c r="AYH183"/>
      <c r="AYI183"/>
      <c r="AYJ183"/>
      <c r="AYK183"/>
      <c r="AYL183"/>
      <c r="AYM183"/>
      <c r="AYN183"/>
      <c r="AYO183"/>
      <c r="AYP183"/>
      <c r="AYQ183"/>
      <c r="AYR183"/>
      <c r="AYS183"/>
      <c r="AYT183"/>
      <c r="AYU183"/>
      <c r="AYV183"/>
      <c r="AYW183"/>
      <c r="AYX183"/>
      <c r="AYY183"/>
      <c r="AYZ183"/>
      <c r="AZA183"/>
      <c r="AZB183"/>
      <c r="AZC183"/>
      <c r="AZD183"/>
      <c r="AZE183"/>
      <c r="AZF183"/>
      <c r="AZG183"/>
      <c r="AZH183"/>
      <c r="AZI183"/>
      <c r="AZJ183"/>
      <c r="AZK183"/>
      <c r="AZL183"/>
      <c r="AZM183"/>
      <c r="AZN183"/>
      <c r="AZO183"/>
      <c r="AZP183"/>
      <c r="AZQ183"/>
      <c r="AZR183"/>
      <c r="AZS183"/>
      <c r="AZT183"/>
      <c r="AZU183"/>
      <c r="AZV183"/>
      <c r="AZW183"/>
      <c r="AZX183"/>
      <c r="AZY183"/>
      <c r="AZZ183"/>
      <c r="BAA183"/>
      <c r="BAB183"/>
      <c r="BAC183"/>
      <c r="BAD183"/>
      <c r="BAE183"/>
      <c r="BAF183"/>
      <c r="BAG183"/>
      <c r="BAH183"/>
      <c r="BAI183"/>
      <c r="BAJ183"/>
      <c r="BAK183"/>
      <c r="BAL183"/>
      <c r="BAM183"/>
      <c r="BAN183"/>
      <c r="BAO183"/>
      <c r="BAP183"/>
      <c r="BAQ183"/>
      <c r="BAR183"/>
      <c r="BAS183"/>
      <c r="BAT183"/>
      <c r="BAU183"/>
      <c r="BAV183"/>
      <c r="BAW183"/>
      <c r="BAX183"/>
      <c r="BAY183"/>
      <c r="BAZ183"/>
      <c r="BBA183"/>
      <c r="BBB183"/>
      <c r="BBC183"/>
      <c r="BBD183"/>
      <c r="BBE183"/>
      <c r="BBF183"/>
      <c r="BBG183"/>
      <c r="BBH183"/>
      <c r="BBI183"/>
      <c r="BBJ183"/>
      <c r="BBK183"/>
      <c r="BBL183"/>
      <c r="BBM183"/>
      <c r="BBN183"/>
      <c r="BBO183"/>
      <c r="BBP183"/>
      <c r="BBQ183"/>
      <c r="BBR183"/>
      <c r="BBS183"/>
      <c r="BBT183"/>
      <c r="BBU183"/>
      <c r="BBV183"/>
      <c r="BBW183"/>
      <c r="BBX183"/>
      <c r="BBY183"/>
      <c r="BBZ183"/>
      <c r="BCA183"/>
      <c r="BCB183"/>
      <c r="BCC183"/>
      <c r="BCD183"/>
      <c r="BCE183"/>
      <c r="BCF183"/>
      <c r="BCG183"/>
      <c r="BCH183"/>
      <c r="BCI183"/>
      <c r="BCJ183"/>
      <c r="BCK183"/>
      <c r="BCL183"/>
      <c r="BCM183"/>
      <c r="BCN183"/>
      <c r="BCO183"/>
      <c r="BCP183"/>
      <c r="BCQ183"/>
      <c r="BCR183"/>
      <c r="BCS183"/>
      <c r="BCT183"/>
      <c r="BCU183"/>
      <c r="BCV183"/>
      <c r="BCW183"/>
      <c r="BCX183"/>
      <c r="BCY183"/>
      <c r="BCZ183"/>
      <c r="BDA183"/>
      <c r="BDB183"/>
      <c r="BDC183"/>
      <c r="BDD183"/>
      <c r="BDE183"/>
      <c r="BDF183"/>
      <c r="BDG183"/>
      <c r="BDH183"/>
      <c r="BDI183"/>
      <c r="BDJ183"/>
      <c r="BDK183"/>
      <c r="BDL183"/>
      <c r="BDM183"/>
      <c r="BDN183"/>
      <c r="BDO183"/>
      <c r="BDP183"/>
      <c r="BDQ183"/>
      <c r="BDR183"/>
      <c r="BDS183"/>
      <c r="BDT183"/>
      <c r="BDU183"/>
      <c r="BDV183"/>
      <c r="BDW183"/>
      <c r="BDX183"/>
      <c r="BDY183"/>
      <c r="BDZ183"/>
      <c r="BEA183"/>
      <c r="BEB183"/>
      <c r="BEC183"/>
      <c r="BED183"/>
      <c r="BEE183"/>
      <c r="BEF183"/>
      <c r="BEG183"/>
      <c r="BEH183"/>
      <c r="BEI183"/>
      <c r="BEJ183"/>
      <c r="BEK183"/>
      <c r="BEL183"/>
      <c r="BEM183"/>
      <c r="BEN183"/>
      <c r="BEO183"/>
      <c r="BEP183"/>
      <c r="BEQ183"/>
      <c r="BER183"/>
      <c r="BES183"/>
      <c r="BET183"/>
      <c r="BEU183"/>
      <c r="BEV183"/>
      <c r="BEW183"/>
      <c r="BEX183"/>
      <c r="BEY183"/>
      <c r="BEZ183"/>
      <c r="BFA183"/>
      <c r="BFB183"/>
      <c r="BFC183"/>
      <c r="BFD183"/>
      <c r="BFE183"/>
      <c r="BFF183"/>
      <c r="BFG183"/>
      <c r="BFH183"/>
      <c r="BFI183"/>
      <c r="BFJ183"/>
      <c r="BFK183"/>
      <c r="BFL183"/>
      <c r="BFM183"/>
      <c r="BFN183"/>
      <c r="BFO183"/>
      <c r="BFP183"/>
      <c r="BFQ183"/>
      <c r="BFR183"/>
      <c r="BFS183"/>
      <c r="BFT183"/>
      <c r="BFU183"/>
      <c r="BFV183"/>
      <c r="BFW183"/>
      <c r="BFX183"/>
      <c r="BFY183"/>
      <c r="BFZ183"/>
      <c r="BGA183"/>
      <c r="BGB183"/>
      <c r="BGC183"/>
      <c r="BGD183"/>
      <c r="BGE183"/>
      <c r="BGF183"/>
      <c r="BGG183"/>
      <c r="BGH183"/>
      <c r="BGI183"/>
      <c r="BGJ183"/>
      <c r="BGK183"/>
      <c r="BGL183"/>
    </row>
    <row r="184" spans="1:1546" s="1" customFormat="1" ht="30" customHeight="1" thickBot="1" x14ac:dyDescent="0.3">
      <c r="A184" s="5">
        <v>5</v>
      </c>
      <c r="B184" s="6">
        <v>3</v>
      </c>
      <c r="C184" s="6">
        <v>3</v>
      </c>
      <c r="D184" s="584" t="s">
        <v>23</v>
      </c>
      <c r="E184" s="585"/>
      <c r="F184" s="585"/>
      <c r="G184" s="585"/>
      <c r="H184" s="585"/>
      <c r="I184" s="585"/>
      <c r="J184" s="586"/>
      <c r="K184" s="213">
        <f>SUM(K183)</f>
        <v>0</v>
      </c>
      <c r="L184" s="213">
        <f t="shared" ref="L184:AB184" si="136">SUM(L183)</f>
        <v>0</v>
      </c>
      <c r="M184" s="213">
        <f t="shared" si="136"/>
        <v>0</v>
      </c>
      <c r="N184" s="232">
        <f t="shared" si="136"/>
        <v>0</v>
      </c>
      <c r="O184" s="234">
        <f t="shared" ref="O184:R184" si="137">SUM(O183)</f>
        <v>38.6</v>
      </c>
      <c r="P184" s="234">
        <f t="shared" si="137"/>
        <v>30</v>
      </c>
      <c r="Q184" s="234">
        <f t="shared" si="137"/>
        <v>0</v>
      </c>
      <c r="R184" s="234">
        <f t="shared" si="137"/>
        <v>8.6</v>
      </c>
      <c r="S184" s="234">
        <f t="shared" si="136"/>
        <v>323.7</v>
      </c>
      <c r="T184" s="234">
        <f t="shared" si="136"/>
        <v>61.3</v>
      </c>
      <c r="U184" s="234">
        <f t="shared" si="136"/>
        <v>0</v>
      </c>
      <c r="V184" s="234">
        <f t="shared" si="136"/>
        <v>262.39999999999998</v>
      </c>
      <c r="W184" s="234"/>
      <c r="X184" s="234"/>
      <c r="Y184" s="234"/>
      <c r="Z184" s="234"/>
      <c r="AA184" s="234">
        <f t="shared" si="136"/>
        <v>60</v>
      </c>
      <c r="AB184" s="234">
        <f t="shared" si="136"/>
        <v>60</v>
      </c>
      <c r="AC184" s="574" t="s">
        <v>17</v>
      </c>
      <c r="AD184" s="574"/>
      <c r="AE184" s="574"/>
      <c r="AF184" s="575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  <c r="ATJ184"/>
      <c r="ATK184"/>
      <c r="ATL184"/>
      <c r="ATM184"/>
      <c r="ATN184"/>
      <c r="ATO184"/>
      <c r="ATP184"/>
      <c r="ATQ184"/>
      <c r="ATR184"/>
      <c r="ATS184"/>
      <c r="ATT184"/>
      <c r="ATU184"/>
      <c r="ATV184"/>
      <c r="ATW184"/>
      <c r="ATX184"/>
      <c r="ATY184"/>
      <c r="ATZ184"/>
      <c r="AUA184"/>
      <c r="AUB184"/>
      <c r="AUC184"/>
      <c r="AUD184"/>
      <c r="AUE184"/>
      <c r="AUF184"/>
      <c r="AUG184"/>
      <c r="AUH184"/>
      <c r="AUI184"/>
      <c r="AUJ184"/>
      <c r="AUK184"/>
      <c r="AUL184"/>
      <c r="AUM184"/>
      <c r="AUN184"/>
      <c r="AUO184"/>
      <c r="AUP184"/>
      <c r="AUQ184"/>
      <c r="AUR184"/>
      <c r="AUS184"/>
      <c r="AUT184"/>
      <c r="AUU184"/>
      <c r="AUV184"/>
      <c r="AUW184"/>
      <c r="AUX184"/>
      <c r="AUY184"/>
      <c r="AUZ184"/>
      <c r="AVA184"/>
      <c r="AVB184"/>
      <c r="AVC184"/>
      <c r="AVD184"/>
      <c r="AVE184"/>
      <c r="AVF184"/>
      <c r="AVG184"/>
      <c r="AVH184"/>
      <c r="AVI184"/>
      <c r="AVJ184"/>
      <c r="AVK184"/>
      <c r="AVL184"/>
      <c r="AVM184"/>
      <c r="AVN184"/>
      <c r="AVO184"/>
      <c r="AVP184"/>
      <c r="AVQ184"/>
      <c r="AVR184"/>
      <c r="AVS184"/>
      <c r="AVT184"/>
      <c r="AVU184"/>
      <c r="AVV184"/>
      <c r="AVW184"/>
      <c r="AVX184"/>
      <c r="AVY184"/>
      <c r="AVZ184"/>
      <c r="AWA184"/>
      <c r="AWB184"/>
      <c r="AWC184"/>
      <c r="AWD184"/>
      <c r="AWE184"/>
      <c r="AWF184"/>
      <c r="AWG184"/>
      <c r="AWH184"/>
      <c r="AWI184"/>
      <c r="AWJ184"/>
      <c r="AWK184"/>
      <c r="AWL184"/>
      <c r="AWM184"/>
      <c r="AWN184"/>
      <c r="AWO184"/>
      <c r="AWP184"/>
      <c r="AWQ184"/>
      <c r="AWR184"/>
      <c r="AWS184"/>
      <c r="AWT184"/>
      <c r="AWU184"/>
      <c r="AWV184"/>
      <c r="AWW184"/>
      <c r="AWX184"/>
      <c r="AWY184"/>
      <c r="AWZ184"/>
      <c r="AXA184"/>
      <c r="AXB184"/>
      <c r="AXC184"/>
      <c r="AXD184"/>
      <c r="AXE184"/>
      <c r="AXF184"/>
      <c r="AXG184"/>
      <c r="AXH184"/>
      <c r="AXI184"/>
      <c r="AXJ184"/>
      <c r="AXK184"/>
      <c r="AXL184"/>
      <c r="AXM184"/>
      <c r="AXN184"/>
      <c r="AXO184"/>
      <c r="AXP184"/>
      <c r="AXQ184"/>
      <c r="AXR184"/>
      <c r="AXS184"/>
      <c r="AXT184"/>
      <c r="AXU184"/>
      <c r="AXV184"/>
      <c r="AXW184"/>
      <c r="AXX184"/>
      <c r="AXY184"/>
      <c r="AXZ184"/>
      <c r="AYA184"/>
      <c r="AYB184"/>
      <c r="AYC184"/>
      <c r="AYD184"/>
      <c r="AYE184"/>
      <c r="AYF184"/>
      <c r="AYG184"/>
      <c r="AYH184"/>
      <c r="AYI184"/>
      <c r="AYJ184"/>
      <c r="AYK184"/>
      <c r="AYL184"/>
      <c r="AYM184"/>
      <c r="AYN184"/>
      <c r="AYO184"/>
      <c r="AYP184"/>
      <c r="AYQ184"/>
      <c r="AYR184"/>
      <c r="AYS184"/>
      <c r="AYT184"/>
      <c r="AYU184"/>
      <c r="AYV184"/>
      <c r="AYW184"/>
      <c r="AYX184"/>
      <c r="AYY184"/>
      <c r="AYZ184"/>
      <c r="AZA184"/>
      <c r="AZB184"/>
      <c r="AZC184"/>
      <c r="AZD184"/>
      <c r="AZE184"/>
      <c r="AZF184"/>
      <c r="AZG184"/>
      <c r="AZH184"/>
      <c r="AZI184"/>
      <c r="AZJ184"/>
      <c r="AZK184"/>
      <c r="AZL184"/>
      <c r="AZM184"/>
      <c r="AZN184"/>
      <c r="AZO184"/>
      <c r="AZP184"/>
      <c r="AZQ184"/>
      <c r="AZR184"/>
      <c r="AZS184"/>
      <c r="AZT184"/>
      <c r="AZU184"/>
      <c r="AZV184"/>
      <c r="AZW184"/>
      <c r="AZX184"/>
      <c r="AZY184"/>
      <c r="AZZ184"/>
      <c r="BAA184"/>
      <c r="BAB184"/>
      <c r="BAC184"/>
      <c r="BAD184"/>
      <c r="BAE184"/>
      <c r="BAF184"/>
      <c r="BAG184"/>
      <c r="BAH184"/>
      <c r="BAI184"/>
      <c r="BAJ184"/>
      <c r="BAK184"/>
      <c r="BAL184"/>
      <c r="BAM184"/>
      <c r="BAN184"/>
      <c r="BAO184"/>
      <c r="BAP184"/>
      <c r="BAQ184"/>
      <c r="BAR184"/>
      <c r="BAS184"/>
      <c r="BAT184"/>
      <c r="BAU184"/>
      <c r="BAV184"/>
      <c r="BAW184"/>
      <c r="BAX184"/>
      <c r="BAY184"/>
      <c r="BAZ184"/>
      <c r="BBA184"/>
      <c r="BBB184"/>
      <c r="BBC184"/>
      <c r="BBD184"/>
      <c r="BBE184"/>
      <c r="BBF184"/>
      <c r="BBG184"/>
      <c r="BBH184"/>
      <c r="BBI184"/>
      <c r="BBJ184"/>
      <c r="BBK184"/>
      <c r="BBL184"/>
      <c r="BBM184"/>
      <c r="BBN184"/>
      <c r="BBO184"/>
      <c r="BBP184"/>
      <c r="BBQ184"/>
      <c r="BBR184"/>
      <c r="BBS184"/>
      <c r="BBT184"/>
      <c r="BBU184"/>
      <c r="BBV184"/>
      <c r="BBW184"/>
      <c r="BBX184"/>
      <c r="BBY184"/>
      <c r="BBZ184"/>
      <c r="BCA184"/>
      <c r="BCB184"/>
      <c r="BCC184"/>
      <c r="BCD184"/>
      <c r="BCE184"/>
      <c r="BCF184"/>
      <c r="BCG184"/>
      <c r="BCH184"/>
      <c r="BCI184"/>
      <c r="BCJ184"/>
      <c r="BCK184"/>
      <c r="BCL184"/>
      <c r="BCM184"/>
      <c r="BCN184"/>
      <c r="BCO184"/>
      <c r="BCP184"/>
      <c r="BCQ184"/>
      <c r="BCR184"/>
      <c r="BCS184"/>
      <c r="BCT184"/>
      <c r="BCU184"/>
      <c r="BCV184"/>
      <c r="BCW184"/>
      <c r="BCX184"/>
      <c r="BCY184"/>
      <c r="BCZ184"/>
      <c r="BDA184"/>
      <c r="BDB184"/>
      <c r="BDC184"/>
      <c r="BDD184"/>
      <c r="BDE184"/>
      <c r="BDF184"/>
      <c r="BDG184"/>
      <c r="BDH184"/>
      <c r="BDI184"/>
      <c r="BDJ184"/>
      <c r="BDK184"/>
      <c r="BDL184"/>
      <c r="BDM184"/>
      <c r="BDN184"/>
      <c r="BDO184"/>
      <c r="BDP184"/>
      <c r="BDQ184"/>
      <c r="BDR184"/>
      <c r="BDS184"/>
      <c r="BDT184"/>
      <c r="BDU184"/>
      <c r="BDV184"/>
      <c r="BDW184"/>
      <c r="BDX184"/>
      <c r="BDY184"/>
      <c r="BDZ184"/>
      <c r="BEA184"/>
      <c r="BEB184"/>
      <c r="BEC184"/>
      <c r="BED184"/>
      <c r="BEE184"/>
      <c r="BEF184"/>
      <c r="BEG184"/>
      <c r="BEH184"/>
      <c r="BEI184"/>
      <c r="BEJ184"/>
      <c r="BEK184"/>
      <c r="BEL184"/>
      <c r="BEM184"/>
      <c r="BEN184"/>
      <c r="BEO184"/>
      <c r="BEP184"/>
      <c r="BEQ184"/>
      <c r="BER184"/>
      <c r="BES184"/>
      <c r="BET184"/>
      <c r="BEU184"/>
      <c r="BEV184"/>
      <c r="BEW184"/>
      <c r="BEX184"/>
      <c r="BEY184"/>
      <c r="BEZ184"/>
      <c r="BFA184"/>
      <c r="BFB184"/>
      <c r="BFC184"/>
      <c r="BFD184"/>
      <c r="BFE184"/>
      <c r="BFF184"/>
      <c r="BFG184"/>
      <c r="BFH184"/>
      <c r="BFI184"/>
      <c r="BFJ184"/>
      <c r="BFK184"/>
      <c r="BFL184"/>
      <c r="BFM184"/>
      <c r="BFN184"/>
      <c r="BFO184"/>
      <c r="BFP184"/>
      <c r="BFQ184"/>
      <c r="BFR184"/>
      <c r="BFS184"/>
      <c r="BFT184"/>
      <c r="BFU184"/>
      <c r="BFV184"/>
      <c r="BFW184"/>
      <c r="BFX184"/>
      <c r="BFY184"/>
      <c r="BFZ184"/>
      <c r="BGA184"/>
      <c r="BGB184"/>
      <c r="BGC184"/>
      <c r="BGD184"/>
      <c r="BGE184"/>
      <c r="BGF184"/>
      <c r="BGG184"/>
      <c r="BGH184"/>
      <c r="BGI184"/>
      <c r="BGJ184"/>
      <c r="BGK184"/>
      <c r="BGL184"/>
    </row>
    <row r="185" spans="1:1546" s="1" customFormat="1" ht="30" customHeight="1" x14ac:dyDescent="0.25">
      <c r="A185" s="5">
        <v>5</v>
      </c>
      <c r="B185" s="217">
        <v>3</v>
      </c>
      <c r="C185" s="230"/>
      <c r="D185" s="226"/>
      <c r="E185" s="226"/>
      <c r="F185" s="226"/>
      <c r="G185" s="226"/>
      <c r="H185" s="569" t="s">
        <v>315</v>
      </c>
      <c r="I185" s="570"/>
      <c r="J185" s="570"/>
      <c r="K185" s="231"/>
      <c r="L185" s="231"/>
      <c r="M185" s="231"/>
      <c r="N185" s="231"/>
      <c r="O185" s="235">
        <f>SUM(O184)</f>
        <v>38.6</v>
      </c>
      <c r="P185" s="235">
        <f t="shared" ref="P185:R185" si="138">SUM(P184)</f>
        <v>30</v>
      </c>
      <c r="Q185" s="235">
        <f t="shared" si="138"/>
        <v>0</v>
      </c>
      <c r="R185" s="235">
        <f t="shared" si="138"/>
        <v>8.6</v>
      </c>
      <c r="S185" s="235">
        <f>SUM(S184)</f>
        <v>323.7</v>
      </c>
      <c r="T185" s="235">
        <f t="shared" ref="T185:AB185" si="139">SUM(T184)</f>
        <v>61.3</v>
      </c>
      <c r="U185" s="235">
        <f t="shared" si="139"/>
        <v>0</v>
      </c>
      <c r="V185" s="235">
        <f t="shared" si="139"/>
        <v>262.39999999999998</v>
      </c>
      <c r="W185" s="235"/>
      <c r="X185" s="235"/>
      <c r="Y185" s="235"/>
      <c r="Z185" s="235"/>
      <c r="AA185" s="235">
        <f t="shared" si="139"/>
        <v>60</v>
      </c>
      <c r="AB185" s="235">
        <f t="shared" si="139"/>
        <v>60</v>
      </c>
      <c r="AC185" s="226"/>
      <c r="AD185" s="226"/>
      <c r="AE185" s="226"/>
      <c r="AF185" s="283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  <c r="AWT185"/>
      <c r="AWU185"/>
      <c r="AWV185"/>
      <c r="AWW185"/>
      <c r="AWX185"/>
      <c r="AWY185"/>
      <c r="AWZ185"/>
      <c r="AXA185"/>
      <c r="AXB185"/>
      <c r="AXC185"/>
      <c r="AXD185"/>
      <c r="AXE185"/>
      <c r="AXF185"/>
      <c r="AXG185"/>
      <c r="AXH185"/>
      <c r="AXI185"/>
      <c r="AXJ185"/>
      <c r="AXK185"/>
      <c r="AXL185"/>
      <c r="AXM185"/>
      <c r="AXN185"/>
      <c r="AXO185"/>
      <c r="AXP185"/>
      <c r="AXQ185"/>
      <c r="AXR185"/>
      <c r="AXS185"/>
      <c r="AXT185"/>
      <c r="AXU185"/>
      <c r="AXV185"/>
      <c r="AXW185"/>
      <c r="AXX185"/>
      <c r="AXY185"/>
      <c r="AXZ185"/>
      <c r="AYA185"/>
      <c r="AYB185"/>
      <c r="AYC185"/>
      <c r="AYD185"/>
      <c r="AYE185"/>
      <c r="AYF185"/>
      <c r="AYG185"/>
      <c r="AYH185"/>
      <c r="AYI185"/>
      <c r="AYJ185"/>
      <c r="AYK185"/>
      <c r="AYL185"/>
      <c r="AYM185"/>
      <c r="AYN185"/>
      <c r="AYO185"/>
      <c r="AYP185"/>
      <c r="AYQ185"/>
      <c r="AYR185"/>
      <c r="AYS185"/>
      <c r="AYT185"/>
      <c r="AYU185"/>
      <c r="AYV185"/>
      <c r="AYW185"/>
      <c r="AYX185"/>
      <c r="AYY185"/>
      <c r="AYZ185"/>
      <c r="AZA185"/>
      <c r="AZB185"/>
      <c r="AZC185"/>
      <c r="AZD185"/>
      <c r="AZE185"/>
      <c r="AZF185"/>
      <c r="AZG185"/>
      <c r="AZH185"/>
      <c r="AZI185"/>
      <c r="AZJ185"/>
      <c r="AZK185"/>
      <c r="AZL185"/>
      <c r="AZM185"/>
      <c r="AZN185"/>
      <c r="AZO185"/>
      <c r="AZP185"/>
      <c r="AZQ185"/>
      <c r="AZR185"/>
      <c r="AZS185"/>
      <c r="AZT185"/>
      <c r="AZU185"/>
      <c r="AZV185"/>
      <c r="AZW185"/>
      <c r="AZX185"/>
      <c r="AZY185"/>
      <c r="AZZ185"/>
      <c r="BAA185"/>
      <c r="BAB185"/>
      <c r="BAC185"/>
      <c r="BAD185"/>
      <c r="BAE185"/>
      <c r="BAF185"/>
      <c r="BAG185"/>
      <c r="BAH185"/>
      <c r="BAI185"/>
      <c r="BAJ185"/>
      <c r="BAK185"/>
      <c r="BAL185"/>
      <c r="BAM185"/>
      <c r="BAN185"/>
      <c r="BAO185"/>
      <c r="BAP185"/>
      <c r="BAQ185"/>
      <c r="BAR185"/>
      <c r="BAS185"/>
      <c r="BAT185"/>
      <c r="BAU185"/>
      <c r="BAV185"/>
      <c r="BAW185"/>
      <c r="BAX185"/>
      <c r="BAY185"/>
      <c r="BAZ185"/>
      <c r="BBA185"/>
      <c r="BBB185"/>
      <c r="BBC185"/>
      <c r="BBD185"/>
      <c r="BBE185"/>
      <c r="BBF185"/>
      <c r="BBG185"/>
      <c r="BBH185"/>
      <c r="BBI185"/>
      <c r="BBJ185"/>
      <c r="BBK185"/>
      <c r="BBL185"/>
      <c r="BBM185"/>
      <c r="BBN185"/>
      <c r="BBO185"/>
      <c r="BBP185"/>
      <c r="BBQ185"/>
      <c r="BBR185"/>
      <c r="BBS185"/>
      <c r="BBT185"/>
      <c r="BBU185"/>
      <c r="BBV185"/>
      <c r="BBW185"/>
      <c r="BBX185"/>
      <c r="BBY185"/>
      <c r="BBZ185"/>
      <c r="BCA185"/>
      <c r="BCB185"/>
      <c r="BCC185"/>
      <c r="BCD185"/>
      <c r="BCE185"/>
      <c r="BCF185"/>
      <c r="BCG185"/>
      <c r="BCH185"/>
      <c r="BCI185"/>
      <c r="BCJ185"/>
      <c r="BCK185"/>
      <c r="BCL185"/>
      <c r="BCM185"/>
      <c r="BCN185"/>
      <c r="BCO185"/>
      <c r="BCP185"/>
      <c r="BCQ185"/>
      <c r="BCR185"/>
      <c r="BCS185"/>
      <c r="BCT185"/>
      <c r="BCU185"/>
      <c r="BCV185"/>
      <c r="BCW185"/>
      <c r="BCX185"/>
      <c r="BCY185"/>
      <c r="BCZ185"/>
      <c r="BDA185"/>
      <c r="BDB185"/>
      <c r="BDC185"/>
      <c r="BDD185"/>
      <c r="BDE185"/>
      <c r="BDF185"/>
      <c r="BDG185"/>
      <c r="BDH185"/>
      <c r="BDI185"/>
      <c r="BDJ185"/>
      <c r="BDK185"/>
      <c r="BDL185"/>
      <c r="BDM185"/>
      <c r="BDN185"/>
      <c r="BDO185"/>
      <c r="BDP185"/>
      <c r="BDQ185"/>
      <c r="BDR185"/>
      <c r="BDS185"/>
      <c r="BDT185"/>
      <c r="BDU185"/>
      <c r="BDV185"/>
      <c r="BDW185"/>
      <c r="BDX185"/>
      <c r="BDY185"/>
      <c r="BDZ185"/>
      <c r="BEA185"/>
      <c r="BEB185"/>
      <c r="BEC185"/>
      <c r="BED185"/>
      <c r="BEE185"/>
      <c r="BEF185"/>
      <c r="BEG185"/>
      <c r="BEH185"/>
      <c r="BEI185"/>
      <c r="BEJ185"/>
      <c r="BEK185"/>
      <c r="BEL185"/>
      <c r="BEM185"/>
      <c r="BEN185"/>
      <c r="BEO185"/>
      <c r="BEP185"/>
      <c r="BEQ185"/>
      <c r="BER185"/>
      <c r="BES185"/>
      <c r="BET185"/>
      <c r="BEU185"/>
      <c r="BEV185"/>
      <c r="BEW185"/>
      <c r="BEX185"/>
      <c r="BEY185"/>
      <c r="BEZ185"/>
      <c r="BFA185"/>
      <c r="BFB185"/>
      <c r="BFC185"/>
      <c r="BFD185"/>
      <c r="BFE185"/>
      <c r="BFF185"/>
      <c r="BFG185"/>
      <c r="BFH185"/>
      <c r="BFI185"/>
      <c r="BFJ185"/>
      <c r="BFK185"/>
      <c r="BFL185"/>
      <c r="BFM185"/>
      <c r="BFN185"/>
      <c r="BFO185"/>
      <c r="BFP185"/>
      <c r="BFQ185"/>
      <c r="BFR185"/>
      <c r="BFS185"/>
      <c r="BFT185"/>
      <c r="BFU185"/>
      <c r="BFV185"/>
      <c r="BFW185"/>
      <c r="BFX185"/>
      <c r="BFY185"/>
      <c r="BFZ185"/>
      <c r="BGA185"/>
      <c r="BGB185"/>
      <c r="BGC185"/>
      <c r="BGD185"/>
      <c r="BGE185"/>
      <c r="BGF185"/>
      <c r="BGG185"/>
      <c r="BGH185"/>
      <c r="BGI185"/>
      <c r="BGJ185"/>
      <c r="BGK185"/>
      <c r="BGL185"/>
    </row>
    <row r="186" spans="1:1546" s="1" customFormat="1" ht="30" customHeight="1" x14ac:dyDescent="0.25">
      <c r="A186" s="5">
        <v>5</v>
      </c>
      <c r="B186" s="516" t="s">
        <v>25</v>
      </c>
      <c r="C186" s="517"/>
      <c r="D186" s="517"/>
      <c r="E186" s="517"/>
      <c r="F186" s="517"/>
      <c r="G186" s="517"/>
      <c r="H186" s="517"/>
      <c r="I186" s="517"/>
      <c r="J186" s="518"/>
      <c r="K186" s="41" t="e">
        <f>SUM(K184+K161+K78)</f>
        <v>#REF!</v>
      </c>
      <c r="L186" s="41" t="e">
        <f>SUM(L184+L161+L78)</f>
        <v>#REF!</v>
      </c>
      <c r="M186" s="41" t="e">
        <f>SUM(M184+M161+M78)</f>
        <v>#REF!</v>
      </c>
      <c r="N186" s="41" t="e">
        <f>SUM(N184+N161+N78)</f>
        <v>#REF!</v>
      </c>
      <c r="O186" s="41">
        <f>SUM(O184+O161+O78)</f>
        <v>6653.5860000000011</v>
      </c>
      <c r="P186" s="41">
        <f t="shared" ref="P186:R186" si="140">SUM(P184+P161+P78)</f>
        <v>2590.7890000000002</v>
      </c>
      <c r="Q186" s="41">
        <f t="shared" si="140"/>
        <v>1625.5919999999999</v>
      </c>
      <c r="R186" s="41">
        <f t="shared" si="140"/>
        <v>4062.7950000000001</v>
      </c>
      <c r="S186" s="41">
        <f>SUM(S184+S161+S78)</f>
        <v>9828.9</v>
      </c>
      <c r="T186" s="41">
        <f t="shared" ref="T186:V186" si="141">SUM(T184+T161+T78)</f>
        <v>3320</v>
      </c>
      <c r="U186" s="41">
        <f t="shared" si="141"/>
        <v>1922.7</v>
      </c>
      <c r="V186" s="41">
        <f t="shared" si="141"/>
        <v>6508.9000000000005</v>
      </c>
      <c r="W186" s="41"/>
      <c r="X186" s="41"/>
      <c r="Y186" s="41"/>
      <c r="Z186" s="41"/>
      <c r="AA186" s="41">
        <f>SUM(AA184+AA161+AA78)</f>
        <v>10440</v>
      </c>
      <c r="AB186" s="41">
        <f>SUM(AB184+AB161+AB78)</f>
        <v>7770</v>
      </c>
      <c r="AC186" s="516" t="s">
        <v>17</v>
      </c>
      <c r="AD186" s="517"/>
      <c r="AE186" s="517"/>
      <c r="AF186" s="518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  <c r="AZI186"/>
      <c r="AZJ186"/>
      <c r="AZK186"/>
      <c r="AZL186"/>
      <c r="AZM186"/>
      <c r="AZN186"/>
      <c r="AZO186"/>
      <c r="AZP186"/>
      <c r="AZQ186"/>
      <c r="AZR186"/>
      <c r="AZS186"/>
      <c r="AZT186"/>
      <c r="AZU186"/>
      <c r="AZV186"/>
      <c r="AZW186"/>
      <c r="AZX186"/>
      <c r="AZY186"/>
      <c r="AZZ186"/>
      <c r="BAA186"/>
      <c r="BAB186"/>
      <c r="BAC186"/>
      <c r="BAD186"/>
      <c r="BAE186"/>
      <c r="BAF186"/>
      <c r="BAG186"/>
      <c r="BAH186"/>
      <c r="BAI186"/>
      <c r="BAJ186"/>
      <c r="BAK186"/>
      <c r="BAL186"/>
      <c r="BAM186"/>
      <c r="BAN186"/>
      <c r="BAO186"/>
      <c r="BAP186"/>
      <c r="BAQ186"/>
      <c r="BAR186"/>
      <c r="BAS186"/>
      <c r="BAT186"/>
      <c r="BAU186"/>
      <c r="BAV186"/>
      <c r="BAW186"/>
      <c r="BAX186"/>
      <c r="BAY186"/>
      <c r="BAZ186"/>
      <c r="BBA186"/>
      <c r="BBB186"/>
      <c r="BBC186"/>
      <c r="BBD186"/>
      <c r="BBE186"/>
      <c r="BBF186"/>
      <c r="BBG186"/>
      <c r="BBH186"/>
      <c r="BBI186"/>
      <c r="BBJ186"/>
      <c r="BBK186"/>
      <c r="BBL186"/>
      <c r="BBM186"/>
      <c r="BBN186"/>
      <c r="BBO186"/>
      <c r="BBP186"/>
      <c r="BBQ186"/>
      <c r="BBR186"/>
      <c r="BBS186"/>
      <c r="BBT186"/>
      <c r="BBU186"/>
      <c r="BBV186"/>
      <c r="BBW186"/>
      <c r="BBX186"/>
      <c r="BBY186"/>
      <c r="BBZ186"/>
      <c r="BCA186"/>
      <c r="BCB186"/>
      <c r="BCC186"/>
      <c r="BCD186"/>
      <c r="BCE186"/>
      <c r="BCF186"/>
      <c r="BCG186"/>
      <c r="BCH186"/>
      <c r="BCI186"/>
      <c r="BCJ186"/>
      <c r="BCK186"/>
      <c r="BCL186"/>
      <c r="BCM186"/>
      <c r="BCN186"/>
      <c r="BCO186"/>
      <c r="BCP186"/>
      <c r="BCQ186"/>
      <c r="BCR186"/>
      <c r="BCS186"/>
      <c r="BCT186"/>
      <c r="BCU186"/>
      <c r="BCV186"/>
      <c r="BCW186"/>
      <c r="BCX186"/>
      <c r="BCY186"/>
      <c r="BCZ186"/>
      <c r="BDA186"/>
      <c r="BDB186"/>
      <c r="BDC186"/>
      <c r="BDD186"/>
      <c r="BDE186"/>
      <c r="BDF186"/>
      <c r="BDG186"/>
      <c r="BDH186"/>
      <c r="BDI186"/>
      <c r="BDJ186"/>
      <c r="BDK186"/>
      <c r="BDL186"/>
      <c r="BDM186"/>
      <c r="BDN186"/>
      <c r="BDO186"/>
      <c r="BDP186"/>
      <c r="BDQ186"/>
      <c r="BDR186"/>
      <c r="BDS186"/>
      <c r="BDT186"/>
      <c r="BDU186"/>
      <c r="BDV186"/>
      <c r="BDW186"/>
      <c r="BDX186"/>
      <c r="BDY186"/>
      <c r="BDZ186"/>
      <c r="BEA186"/>
      <c r="BEB186"/>
      <c r="BEC186"/>
      <c r="BED186"/>
      <c r="BEE186"/>
      <c r="BEF186"/>
      <c r="BEG186"/>
      <c r="BEH186"/>
      <c r="BEI186"/>
      <c r="BEJ186"/>
      <c r="BEK186"/>
      <c r="BEL186"/>
      <c r="BEM186"/>
      <c r="BEN186"/>
      <c r="BEO186"/>
      <c r="BEP186"/>
      <c r="BEQ186"/>
      <c r="BER186"/>
      <c r="BES186"/>
      <c r="BET186"/>
      <c r="BEU186"/>
      <c r="BEV186"/>
      <c r="BEW186"/>
      <c r="BEX186"/>
      <c r="BEY186"/>
      <c r="BEZ186"/>
      <c r="BFA186"/>
      <c r="BFB186"/>
      <c r="BFC186"/>
      <c r="BFD186"/>
      <c r="BFE186"/>
      <c r="BFF186"/>
      <c r="BFG186"/>
      <c r="BFH186"/>
      <c r="BFI186"/>
      <c r="BFJ186"/>
      <c r="BFK186"/>
      <c r="BFL186"/>
      <c r="BFM186"/>
      <c r="BFN186"/>
      <c r="BFO186"/>
      <c r="BFP186"/>
      <c r="BFQ186"/>
      <c r="BFR186"/>
      <c r="BFS186"/>
      <c r="BFT186"/>
      <c r="BFU186"/>
      <c r="BFV186"/>
      <c r="BFW186"/>
      <c r="BFX186"/>
      <c r="BFY186"/>
      <c r="BFZ186"/>
      <c r="BGA186"/>
      <c r="BGB186"/>
      <c r="BGC186"/>
      <c r="BGD186"/>
      <c r="BGE186"/>
      <c r="BGF186"/>
      <c r="BGG186"/>
      <c r="BGH186"/>
      <c r="BGI186"/>
      <c r="BGJ186"/>
      <c r="BGK186"/>
      <c r="BGL186"/>
    </row>
    <row r="187" spans="1:1546" s="1" customFormat="1" ht="30" customHeight="1" x14ac:dyDescent="0.25">
      <c r="B187" s="18"/>
      <c r="C187" s="18"/>
      <c r="D187" s="18"/>
      <c r="E187" s="18"/>
      <c r="F187" s="6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69"/>
      <c r="X187" s="18"/>
      <c r="Y187" s="18"/>
      <c r="Z187" s="18"/>
      <c r="AA187" s="18"/>
      <c r="AB187" s="18"/>
      <c r="AC187" s="2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  <c r="AMM187"/>
      <c r="AMN187"/>
      <c r="AMO187"/>
      <c r="AMP187"/>
      <c r="AMQ187"/>
      <c r="AMR187"/>
      <c r="AMS187"/>
      <c r="AMT187"/>
      <c r="AMU187"/>
      <c r="AMV187"/>
      <c r="AMW187"/>
      <c r="AMX187"/>
      <c r="AMY187"/>
      <c r="AMZ187"/>
      <c r="ANA187"/>
      <c r="ANB187"/>
      <c r="ANC187"/>
      <c r="AND187"/>
      <c r="ANE187"/>
      <c r="ANF187"/>
      <c r="ANG187"/>
      <c r="ANH187"/>
      <c r="ANI187"/>
      <c r="ANJ187"/>
      <c r="ANK187"/>
      <c r="ANL187"/>
      <c r="ANM187"/>
      <c r="ANN187"/>
      <c r="ANO187"/>
      <c r="ANP187"/>
      <c r="ANQ187"/>
      <c r="ANR187"/>
      <c r="ANS187"/>
      <c r="ANT187"/>
      <c r="ANU187"/>
      <c r="ANV187"/>
      <c r="ANW187"/>
      <c r="ANX187"/>
      <c r="ANY187"/>
      <c r="ANZ187"/>
      <c r="AOA187"/>
      <c r="AOB187"/>
      <c r="AOC187"/>
      <c r="AOD187"/>
      <c r="AOE187"/>
      <c r="AOF187"/>
      <c r="AOG187"/>
      <c r="AOH187"/>
      <c r="AOI187"/>
      <c r="AOJ187"/>
      <c r="AOK187"/>
      <c r="AOL187"/>
      <c r="AOM187"/>
      <c r="AON187"/>
      <c r="AOO187"/>
      <c r="AOP187"/>
      <c r="AOQ187"/>
      <c r="AOR187"/>
      <c r="AOS187"/>
      <c r="AOT187"/>
      <c r="AOU187"/>
      <c r="AOV187"/>
      <c r="AOW187"/>
      <c r="AOX187"/>
      <c r="AOY187"/>
      <c r="AOZ187"/>
      <c r="APA187"/>
      <c r="APB187"/>
      <c r="APC187"/>
      <c r="APD187"/>
      <c r="APE187"/>
      <c r="APF187"/>
      <c r="APG187"/>
      <c r="APH187"/>
      <c r="API187"/>
      <c r="APJ187"/>
      <c r="APK187"/>
      <c r="APL187"/>
      <c r="APM187"/>
      <c r="APN187"/>
      <c r="APO187"/>
      <c r="APP187"/>
      <c r="APQ187"/>
      <c r="APR187"/>
      <c r="APS187"/>
      <c r="APT187"/>
      <c r="APU187"/>
      <c r="APV187"/>
      <c r="APW187"/>
      <c r="APX187"/>
      <c r="APY187"/>
      <c r="APZ187"/>
      <c r="AQA187"/>
      <c r="AQB187"/>
      <c r="AQC187"/>
      <c r="AQD187"/>
      <c r="AQE187"/>
      <c r="AQF187"/>
      <c r="AQG187"/>
      <c r="AQH187"/>
      <c r="AQI187"/>
      <c r="AQJ187"/>
      <c r="AQK187"/>
      <c r="AQL187"/>
      <c r="AQM187"/>
      <c r="AQN187"/>
      <c r="AQO187"/>
      <c r="AQP187"/>
      <c r="AQQ187"/>
      <c r="AQR187"/>
      <c r="AQS187"/>
      <c r="AQT187"/>
      <c r="AQU187"/>
      <c r="AQV187"/>
      <c r="AQW187"/>
      <c r="AQX187"/>
      <c r="AQY187"/>
      <c r="AQZ187"/>
      <c r="ARA187"/>
      <c r="ARB187"/>
      <c r="ARC187"/>
      <c r="ARD187"/>
      <c r="ARE187"/>
      <c r="ARF187"/>
      <c r="ARG187"/>
      <c r="ARH187"/>
      <c r="ARI187"/>
      <c r="ARJ187"/>
      <c r="ARK187"/>
      <c r="ARL187"/>
      <c r="ARM187"/>
      <c r="ARN187"/>
      <c r="ARO187"/>
      <c r="ARP187"/>
      <c r="ARQ187"/>
      <c r="ARR187"/>
      <c r="ARS187"/>
      <c r="ART187"/>
      <c r="ARU187"/>
      <c r="ARV187"/>
      <c r="ARW187"/>
      <c r="ARX187"/>
      <c r="ARY187"/>
      <c r="ARZ187"/>
      <c r="ASA187"/>
      <c r="ASB187"/>
      <c r="ASC187"/>
      <c r="ASD187"/>
      <c r="ASE187"/>
      <c r="ASF187"/>
      <c r="ASG187"/>
      <c r="ASH187"/>
      <c r="ASI187"/>
      <c r="ASJ187"/>
      <c r="ASK187"/>
      <c r="ASL187"/>
      <c r="ASM187"/>
      <c r="ASN187"/>
      <c r="ASO187"/>
      <c r="ASP187"/>
      <c r="ASQ187"/>
      <c r="ASR187"/>
      <c r="ASS187"/>
      <c r="AST187"/>
      <c r="ASU187"/>
      <c r="ASV187"/>
      <c r="ASW187"/>
      <c r="ASX187"/>
      <c r="ASY187"/>
      <c r="ASZ187"/>
      <c r="ATA187"/>
      <c r="ATB187"/>
      <c r="ATC187"/>
      <c r="ATD187"/>
      <c r="ATE187"/>
      <c r="ATF187"/>
      <c r="ATG187"/>
      <c r="ATH187"/>
      <c r="ATI187"/>
      <c r="ATJ187"/>
      <c r="ATK187"/>
      <c r="ATL187"/>
      <c r="ATM187"/>
      <c r="ATN187"/>
      <c r="ATO187"/>
      <c r="ATP187"/>
      <c r="ATQ187"/>
      <c r="ATR187"/>
      <c r="ATS187"/>
      <c r="ATT187"/>
      <c r="ATU187"/>
      <c r="ATV187"/>
      <c r="ATW187"/>
      <c r="ATX187"/>
      <c r="ATY187"/>
      <c r="ATZ187"/>
      <c r="AUA187"/>
      <c r="AUB187"/>
      <c r="AUC187"/>
      <c r="AUD187"/>
      <c r="AUE187"/>
      <c r="AUF187"/>
      <c r="AUG187"/>
      <c r="AUH187"/>
      <c r="AUI187"/>
      <c r="AUJ187"/>
      <c r="AUK187"/>
      <c r="AUL187"/>
      <c r="AUM187"/>
      <c r="AUN187"/>
      <c r="AUO187"/>
      <c r="AUP187"/>
      <c r="AUQ187"/>
      <c r="AUR187"/>
      <c r="AUS187"/>
      <c r="AUT187"/>
      <c r="AUU187"/>
      <c r="AUV187"/>
      <c r="AUW187"/>
      <c r="AUX187"/>
      <c r="AUY187"/>
      <c r="AUZ187"/>
      <c r="AVA187"/>
      <c r="AVB187"/>
      <c r="AVC187"/>
      <c r="AVD187"/>
      <c r="AVE187"/>
      <c r="AVF187"/>
      <c r="AVG187"/>
      <c r="AVH187"/>
      <c r="AVI187"/>
      <c r="AVJ187"/>
      <c r="AVK187"/>
      <c r="AVL187"/>
      <c r="AVM187"/>
      <c r="AVN187"/>
      <c r="AVO187"/>
      <c r="AVP187"/>
      <c r="AVQ187"/>
      <c r="AVR187"/>
      <c r="AVS187"/>
      <c r="AVT187"/>
      <c r="AVU187"/>
      <c r="AVV187"/>
      <c r="AVW187"/>
      <c r="AVX187"/>
      <c r="AVY187"/>
      <c r="AVZ187"/>
      <c r="AWA187"/>
      <c r="AWB187"/>
      <c r="AWC187"/>
      <c r="AWD187"/>
      <c r="AWE187"/>
      <c r="AWF187"/>
      <c r="AWG187"/>
      <c r="AWH187"/>
      <c r="AWI187"/>
      <c r="AWJ187"/>
      <c r="AWK187"/>
      <c r="AWL187"/>
      <c r="AWM187"/>
      <c r="AWN187"/>
      <c r="AWO187"/>
      <c r="AWP187"/>
      <c r="AWQ187"/>
      <c r="AWR187"/>
      <c r="AWS187"/>
      <c r="AWT187"/>
      <c r="AWU187"/>
      <c r="AWV187"/>
      <c r="AWW187"/>
      <c r="AWX187"/>
      <c r="AWY187"/>
      <c r="AWZ187"/>
      <c r="AXA187"/>
      <c r="AXB187"/>
      <c r="AXC187"/>
      <c r="AXD187"/>
      <c r="AXE187"/>
      <c r="AXF187"/>
      <c r="AXG187"/>
      <c r="AXH187"/>
      <c r="AXI187"/>
      <c r="AXJ187"/>
      <c r="AXK187"/>
      <c r="AXL187"/>
      <c r="AXM187"/>
      <c r="AXN187"/>
      <c r="AXO187"/>
      <c r="AXP187"/>
      <c r="AXQ187"/>
      <c r="AXR187"/>
      <c r="AXS187"/>
      <c r="AXT187"/>
      <c r="AXU187"/>
      <c r="AXV187"/>
      <c r="AXW187"/>
      <c r="AXX187"/>
      <c r="AXY187"/>
      <c r="AXZ187"/>
      <c r="AYA187"/>
      <c r="AYB187"/>
      <c r="AYC187"/>
      <c r="AYD187"/>
      <c r="AYE187"/>
      <c r="AYF187"/>
      <c r="AYG187"/>
      <c r="AYH187"/>
      <c r="AYI187"/>
      <c r="AYJ187"/>
      <c r="AYK187"/>
      <c r="AYL187"/>
      <c r="AYM187"/>
      <c r="AYN187"/>
      <c r="AYO187"/>
      <c r="AYP187"/>
      <c r="AYQ187"/>
      <c r="AYR187"/>
      <c r="AYS187"/>
      <c r="AYT187"/>
      <c r="AYU187"/>
      <c r="AYV187"/>
      <c r="AYW187"/>
      <c r="AYX187"/>
      <c r="AYY187"/>
      <c r="AYZ187"/>
      <c r="AZA187"/>
      <c r="AZB187"/>
      <c r="AZC187"/>
      <c r="AZD187"/>
      <c r="AZE187"/>
      <c r="AZF187"/>
      <c r="AZG187"/>
      <c r="AZH187"/>
      <c r="AZI187"/>
      <c r="AZJ187"/>
      <c r="AZK187"/>
      <c r="AZL187"/>
      <c r="AZM187"/>
      <c r="AZN187"/>
      <c r="AZO187"/>
      <c r="AZP187"/>
      <c r="AZQ187"/>
      <c r="AZR187"/>
      <c r="AZS187"/>
      <c r="AZT187"/>
      <c r="AZU187"/>
      <c r="AZV187"/>
      <c r="AZW187"/>
      <c r="AZX187"/>
      <c r="AZY187"/>
      <c r="AZZ187"/>
      <c r="BAA187"/>
      <c r="BAB187"/>
      <c r="BAC187"/>
      <c r="BAD187"/>
      <c r="BAE187"/>
      <c r="BAF187"/>
      <c r="BAG187"/>
      <c r="BAH187"/>
      <c r="BAI187"/>
      <c r="BAJ187"/>
      <c r="BAK187"/>
      <c r="BAL187"/>
      <c r="BAM187"/>
      <c r="BAN187"/>
      <c r="BAO187"/>
      <c r="BAP187"/>
      <c r="BAQ187"/>
      <c r="BAR187"/>
      <c r="BAS187"/>
      <c r="BAT187"/>
      <c r="BAU187"/>
      <c r="BAV187"/>
      <c r="BAW187"/>
      <c r="BAX187"/>
      <c r="BAY187"/>
      <c r="BAZ187"/>
      <c r="BBA187"/>
      <c r="BBB187"/>
      <c r="BBC187"/>
      <c r="BBD187"/>
      <c r="BBE187"/>
      <c r="BBF187"/>
      <c r="BBG187"/>
      <c r="BBH187"/>
      <c r="BBI187"/>
      <c r="BBJ187"/>
      <c r="BBK187"/>
      <c r="BBL187"/>
      <c r="BBM187"/>
      <c r="BBN187"/>
      <c r="BBO187"/>
      <c r="BBP187"/>
      <c r="BBQ187"/>
      <c r="BBR187"/>
      <c r="BBS187"/>
      <c r="BBT187"/>
      <c r="BBU187"/>
      <c r="BBV187"/>
      <c r="BBW187"/>
      <c r="BBX187"/>
      <c r="BBY187"/>
      <c r="BBZ187"/>
      <c r="BCA187"/>
      <c r="BCB187"/>
      <c r="BCC187"/>
      <c r="BCD187"/>
      <c r="BCE187"/>
      <c r="BCF187"/>
      <c r="BCG187"/>
      <c r="BCH187"/>
      <c r="BCI187"/>
      <c r="BCJ187"/>
      <c r="BCK187"/>
      <c r="BCL187"/>
      <c r="BCM187"/>
      <c r="BCN187"/>
      <c r="BCO187"/>
      <c r="BCP187"/>
      <c r="BCQ187"/>
      <c r="BCR187"/>
      <c r="BCS187"/>
      <c r="BCT187"/>
      <c r="BCU187"/>
      <c r="BCV187"/>
      <c r="BCW187"/>
      <c r="BCX187"/>
      <c r="BCY187"/>
      <c r="BCZ187"/>
      <c r="BDA187"/>
      <c r="BDB187"/>
      <c r="BDC187"/>
      <c r="BDD187"/>
      <c r="BDE187"/>
      <c r="BDF187"/>
      <c r="BDG187"/>
      <c r="BDH187"/>
      <c r="BDI187"/>
      <c r="BDJ187"/>
      <c r="BDK187"/>
      <c r="BDL187"/>
      <c r="BDM187"/>
      <c r="BDN187"/>
      <c r="BDO187"/>
      <c r="BDP187"/>
      <c r="BDQ187"/>
      <c r="BDR187"/>
      <c r="BDS187"/>
      <c r="BDT187"/>
      <c r="BDU187"/>
      <c r="BDV187"/>
      <c r="BDW187"/>
      <c r="BDX187"/>
      <c r="BDY187"/>
      <c r="BDZ187"/>
      <c r="BEA187"/>
      <c r="BEB187"/>
      <c r="BEC187"/>
      <c r="BED187"/>
      <c r="BEE187"/>
      <c r="BEF187"/>
      <c r="BEG187"/>
      <c r="BEH187"/>
      <c r="BEI187"/>
      <c r="BEJ187"/>
      <c r="BEK187"/>
      <c r="BEL187"/>
      <c r="BEM187"/>
      <c r="BEN187"/>
      <c r="BEO187"/>
      <c r="BEP187"/>
      <c r="BEQ187"/>
      <c r="BER187"/>
      <c r="BES187"/>
      <c r="BET187"/>
      <c r="BEU187"/>
      <c r="BEV187"/>
      <c r="BEW187"/>
      <c r="BEX187"/>
      <c r="BEY187"/>
      <c r="BEZ187"/>
      <c r="BFA187"/>
      <c r="BFB187"/>
      <c r="BFC187"/>
      <c r="BFD187"/>
      <c r="BFE187"/>
      <c r="BFF187"/>
      <c r="BFG187"/>
      <c r="BFH187"/>
      <c r="BFI187"/>
      <c r="BFJ187"/>
      <c r="BFK187"/>
      <c r="BFL187"/>
      <c r="BFM187"/>
      <c r="BFN187"/>
      <c r="BFO187"/>
      <c r="BFP187"/>
      <c r="BFQ187"/>
      <c r="BFR187"/>
      <c r="BFS187"/>
      <c r="BFT187"/>
      <c r="BFU187"/>
      <c r="BFV187"/>
      <c r="BFW187"/>
      <c r="BFX187"/>
      <c r="BFY187"/>
      <c r="BFZ187"/>
      <c r="BGA187"/>
      <c r="BGB187"/>
      <c r="BGC187"/>
      <c r="BGD187"/>
      <c r="BGE187"/>
      <c r="BGF187"/>
      <c r="BGG187"/>
      <c r="BGH187"/>
      <c r="BGI187"/>
      <c r="BGJ187"/>
      <c r="BGK187"/>
      <c r="BGL187"/>
    </row>
    <row r="188" spans="1:1546" s="1" customFormat="1" ht="30" customHeight="1" x14ac:dyDescent="0.25">
      <c r="A188" s="519" t="s">
        <v>26</v>
      </c>
      <c r="B188" s="520"/>
      <c r="C188" s="520"/>
      <c r="D188" s="520"/>
      <c r="E188" s="520"/>
      <c r="F188" s="520"/>
      <c r="G188" s="520"/>
      <c r="H188" s="520"/>
      <c r="I188" s="520"/>
      <c r="J188" s="520"/>
      <c r="K188" s="520"/>
      <c r="L188" s="520"/>
      <c r="M188" s="520"/>
      <c r="N188" s="520"/>
      <c r="O188" s="520"/>
      <c r="P188" s="520"/>
      <c r="Q188" s="520"/>
      <c r="R188" s="520"/>
      <c r="S188" s="520"/>
      <c r="T188" s="520"/>
      <c r="U188" s="520"/>
      <c r="V188" s="520"/>
      <c r="W188" s="520"/>
      <c r="X188" s="520"/>
      <c r="Y188" s="520"/>
      <c r="Z188" s="520"/>
      <c r="AA188" s="520"/>
      <c r="AB188" s="521"/>
      <c r="AC188" s="2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  <c r="AMN188"/>
      <c r="AMO188"/>
      <c r="AMP188"/>
      <c r="AMQ188"/>
      <c r="AMR188"/>
      <c r="AMS188"/>
      <c r="AMT188"/>
      <c r="AMU188"/>
      <c r="AMV188"/>
      <c r="AMW188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  <c r="ATC188"/>
      <c r="ATD188"/>
      <c r="ATE188"/>
      <c r="ATF188"/>
      <c r="ATG188"/>
      <c r="ATH188"/>
      <c r="ATI188"/>
      <c r="ATJ188"/>
      <c r="ATK188"/>
      <c r="ATL188"/>
      <c r="ATM188"/>
      <c r="ATN188"/>
      <c r="ATO188"/>
      <c r="ATP188"/>
      <c r="ATQ188"/>
      <c r="ATR188"/>
      <c r="ATS188"/>
      <c r="ATT188"/>
      <c r="ATU188"/>
      <c r="ATV188"/>
      <c r="ATW188"/>
      <c r="ATX188"/>
      <c r="ATY188"/>
      <c r="ATZ188"/>
      <c r="AUA188"/>
      <c r="AUB188"/>
      <c r="AUC188"/>
      <c r="AUD188"/>
      <c r="AUE188"/>
      <c r="AUF188"/>
      <c r="AUG188"/>
      <c r="AUH188"/>
      <c r="AUI188"/>
      <c r="AUJ188"/>
      <c r="AUK188"/>
      <c r="AUL188"/>
      <c r="AUM188"/>
      <c r="AUN188"/>
      <c r="AUO188"/>
      <c r="AUP188"/>
      <c r="AUQ188"/>
      <c r="AUR188"/>
      <c r="AUS188"/>
      <c r="AUT188"/>
      <c r="AUU188"/>
      <c r="AUV188"/>
      <c r="AUW188"/>
      <c r="AUX188"/>
      <c r="AUY188"/>
      <c r="AUZ188"/>
      <c r="AVA188"/>
      <c r="AVB188"/>
      <c r="AVC188"/>
      <c r="AVD188"/>
      <c r="AVE188"/>
      <c r="AVF188"/>
      <c r="AVG188"/>
      <c r="AVH188"/>
      <c r="AVI188"/>
      <c r="AVJ188"/>
      <c r="AVK188"/>
      <c r="AVL188"/>
      <c r="AVM188"/>
      <c r="AVN188"/>
      <c r="AVO188"/>
      <c r="AVP188"/>
      <c r="AVQ188"/>
      <c r="AVR188"/>
      <c r="AVS188"/>
      <c r="AVT188"/>
      <c r="AVU188"/>
      <c r="AVV188"/>
      <c r="AVW188"/>
      <c r="AVX188"/>
      <c r="AVY188"/>
      <c r="AVZ188"/>
      <c r="AWA188"/>
      <c r="AWB188"/>
      <c r="AWC188"/>
      <c r="AWD188"/>
      <c r="AWE188"/>
      <c r="AWF188"/>
      <c r="AWG188"/>
      <c r="AWH188"/>
      <c r="AWI188"/>
      <c r="AWJ188"/>
      <c r="AWK188"/>
      <c r="AWL188"/>
      <c r="AWM188"/>
      <c r="AWN188"/>
      <c r="AWO188"/>
      <c r="AWP188"/>
      <c r="AWQ188"/>
      <c r="AWR188"/>
      <c r="AWS188"/>
      <c r="AWT188"/>
      <c r="AWU188"/>
      <c r="AWV188"/>
      <c r="AWW188"/>
      <c r="AWX188"/>
      <c r="AWY188"/>
      <c r="AWZ188"/>
      <c r="AXA188"/>
      <c r="AXB188"/>
      <c r="AXC188"/>
      <c r="AXD188"/>
      <c r="AXE188"/>
      <c r="AXF188"/>
      <c r="AXG188"/>
      <c r="AXH188"/>
      <c r="AXI188"/>
      <c r="AXJ188"/>
      <c r="AXK188"/>
      <c r="AXL188"/>
      <c r="AXM188"/>
      <c r="AXN188"/>
      <c r="AXO188"/>
      <c r="AXP188"/>
      <c r="AXQ188"/>
      <c r="AXR188"/>
      <c r="AXS188"/>
      <c r="AXT188"/>
      <c r="AXU188"/>
      <c r="AXV188"/>
      <c r="AXW188"/>
      <c r="AXX188"/>
      <c r="AXY188"/>
      <c r="AXZ188"/>
      <c r="AYA188"/>
      <c r="AYB188"/>
      <c r="AYC188"/>
      <c r="AYD188"/>
      <c r="AYE188"/>
      <c r="AYF188"/>
      <c r="AYG188"/>
      <c r="AYH188"/>
      <c r="AYI188"/>
      <c r="AYJ188"/>
      <c r="AYK188"/>
      <c r="AYL188"/>
      <c r="AYM188"/>
      <c r="AYN188"/>
      <c r="AYO188"/>
      <c r="AYP188"/>
      <c r="AYQ188"/>
      <c r="AYR188"/>
      <c r="AYS188"/>
      <c r="AYT188"/>
      <c r="AYU188"/>
      <c r="AYV188"/>
      <c r="AYW188"/>
      <c r="AYX188"/>
      <c r="AYY188"/>
      <c r="AYZ188"/>
      <c r="AZA188"/>
      <c r="AZB188"/>
      <c r="AZC188"/>
      <c r="AZD188"/>
      <c r="AZE188"/>
      <c r="AZF188"/>
      <c r="AZG188"/>
      <c r="AZH188"/>
      <c r="AZI188"/>
      <c r="AZJ188"/>
      <c r="AZK188"/>
      <c r="AZL188"/>
      <c r="AZM188"/>
      <c r="AZN188"/>
      <c r="AZO188"/>
      <c r="AZP188"/>
      <c r="AZQ188"/>
      <c r="AZR188"/>
      <c r="AZS188"/>
      <c r="AZT188"/>
      <c r="AZU188"/>
      <c r="AZV188"/>
      <c r="AZW188"/>
      <c r="AZX188"/>
      <c r="AZY188"/>
      <c r="AZZ188"/>
      <c r="BAA188"/>
      <c r="BAB188"/>
      <c r="BAC188"/>
      <c r="BAD188"/>
      <c r="BAE188"/>
      <c r="BAF188"/>
      <c r="BAG188"/>
      <c r="BAH188"/>
      <c r="BAI188"/>
      <c r="BAJ188"/>
      <c r="BAK188"/>
      <c r="BAL188"/>
      <c r="BAM188"/>
      <c r="BAN188"/>
      <c r="BAO188"/>
      <c r="BAP188"/>
      <c r="BAQ188"/>
      <c r="BAR188"/>
      <c r="BAS188"/>
      <c r="BAT188"/>
      <c r="BAU188"/>
      <c r="BAV188"/>
      <c r="BAW188"/>
      <c r="BAX188"/>
      <c r="BAY188"/>
      <c r="BAZ188"/>
      <c r="BBA188"/>
      <c r="BBB188"/>
      <c r="BBC188"/>
      <c r="BBD188"/>
      <c r="BBE188"/>
      <c r="BBF188"/>
      <c r="BBG188"/>
      <c r="BBH188"/>
      <c r="BBI188"/>
      <c r="BBJ188"/>
      <c r="BBK188"/>
      <c r="BBL188"/>
      <c r="BBM188"/>
      <c r="BBN188"/>
      <c r="BBO188"/>
      <c r="BBP188"/>
      <c r="BBQ188"/>
      <c r="BBR188"/>
      <c r="BBS188"/>
      <c r="BBT188"/>
      <c r="BBU188"/>
      <c r="BBV188"/>
      <c r="BBW188"/>
      <c r="BBX188"/>
      <c r="BBY188"/>
      <c r="BBZ188"/>
      <c r="BCA188"/>
      <c r="BCB188"/>
      <c r="BCC188"/>
      <c r="BCD188"/>
      <c r="BCE188"/>
      <c r="BCF188"/>
      <c r="BCG188"/>
      <c r="BCH188"/>
      <c r="BCI188"/>
      <c r="BCJ188"/>
      <c r="BCK188"/>
      <c r="BCL188"/>
      <c r="BCM188"/>
      <c r="BCN188"/>
      <c r="BCO188"/>
      <c r="BCP188"/>
      <c r="BCQ188"/>
      <c r="BCR188"/>
      <c r="BCS188"/>
      <c r="BCT188"/>
      <c r="BCU188"/>
      <c r="BCV188"/>
      <c r="BCW188"/>
      <c r="BCX188"/>
      <c r="BCY188"/>
      <c r="BCZ188"/>
      <c r="BDA188"/>
      <c r="BDB188"/>
      <c r="BDC188"/>
      <c r="BDD188"/>
      <c r="BDE188"/>
      <c r="BDF188"/>
      <c r="BDG188"/>
      <c r="BDH188"/>
      <c r="BDI188"/>
      <c r="BDJ188"/>
      <c r="BDK188"/>
      <c r="BDL188"/>
      <c r="BDM188"/>
      <c r="BDN188"/>
      <c r="BDO188"/>
      <c r="BDP188"/>
      <c r="BDQ188"/>
      <c r="BDR188"/>
      <c r="BDS188"/>
      <c r="BDT188"/>
      <c r="BDU188"/>
      <c r="BDV188"/>
      <c r="BDW188"/>
      <c r="BDX188"/>
      <c r="BDY188"/>
      <c r="BDZ188"/>
      <c r="BEA188"/>
      <c r="BEB188"/>
      <c r="BEC188"/>
      <c r="BED188"/>
      <c r="BEE188"/>
      <c r="BEF188"/>
      <c r="BEG188"/>
      <c r="BEH188"/>
      <c r="BEI188"/>
      <c r="BEJ188"/>
      <c r="BEK188"/>
      <c r="BEL188"/>
      <c r="BEM188"/>
      <c r="BEN188"/>
      <c r="BEO188"/>
      <c r="BEP188"/>
      <c r="BEQ188"/>
      <c r="BER188"/>
      <c r="BES188"/>
      <c r="BET188"/>
      <c r="BEU188"/>
      <c r="BEV188"/>
      <c r="BEW188"/>
      <c r="BEX188"/>
      <c r="BEY188"/>
      <c r="BEZ188"/>
      <c r="BFA188"/>
      <c r="BFB188"/>
      <c r="BFC188"/>
      <c r="BFD188"/>
      <c r="BFE188"/>
      <c r="BFF188"/>
      <c r="BFG188"/>
      <c r="BFH188"/>
      <c r="BFI188"/>
      <c r="BFJ188"/>
      <c r="BFK188"/>
      <c r="BFL188"/>
      <c r="BFM188"/>
      <c r="BFN188"/>
      <c r="BFO188"/>
      <c r="BFP188"/>
      <c r="BFQ188"/>
      <c r="BFR188"/>
      <c r="BFS188"/>
      <c r="BFT188"/>
      <c r="BFU188"/>
      <c r="BFV188"/>
      <c r="BFW188"/>
      <c r="BFX188"/>
      <c r="BFY188"/>
      <c r="BFZ188"/>
      <c r="BGA188"/>
      <c r="BGB188"/>
      <c r="BGC188"/>
      <c r="BGD188"/>
      <c r="BGE188"/>
      <c r="BGF188"/>
      <c r="BGG188"/>
      <c r="BGH188"/>
      <c r="BGI188"/>
      <c r="BGJ188"/>
      <c r="BGK188"/>
      <c r="BGL188"/>
    </row>
    <row r="189" spans="1:1546" s="1" customFormat="1" ht="124.15" customHeight="1" x14ac:dyDescent="0.25">
      <c r="A189" s="519" t="s">
        <v>27</v>
      </c>
      <c r="B189" s="520"/>
      <c r="C189" s="520"/>
      <c r="D189" s="520"/>
      <c r="E189" s="520"/>
      <c r="F189" s="520"/>
      <c r="G189" s="520"/>
      <c r="H189" s="520"/>
      <c r="I189" s="520"/>
      <c r="J189" s="521"/>
      <c r="K189" s="519" t="s">
        <v>107</v>
      </c>
      <c r="L189" s="520"/>
      <c r="M189" s="520"/>
      <c r="N189" s="521"/>
      <c r="O189" s="571" t="s">
        <v>353</v>
      </c>
      <c r="P189" s="572"/>
      <c r="Q189" s="572"/>
      <c r="R189" s="573"/>
      <c r="S189" s="571" t="s">
        <v>335</v>
      </c>
      <c r="T189" s="572"/>
      <c r="U189" s="572"/>
      <c r="V189" s="573"/>
      <c r="W189" s="571" t="s">
        <v>336</v>
      </c>
      <c r="X189" s="572"/>
      <c r="Y189" s="572"/>
      <c r="Z189" s="573"/>
      <c r="AA189" s="176" t="s">
        <v>109</v>
      </c>
      <c r="AB189" s="176" t="s">
        <v>337</v>
      </c>
      <c r="AC189" s="2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  <c r="AMM189"/>
      <c r="AMN189"/>
      <c r="AMO189"/>
      <c r="AMP189"/>
      <c r="AMQ189"/>
      <c r="AMR189"/>
      <c r="AMS189"/>
      <c r="AMT189"/>
      <c r="AMU189"/>
      <c r="AMV189"/>
      <c r="AMW189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  <c r="ATC189"/>
      <c r="ATD189"/>
      <c r="ATE189"/>
      <c r="ATF189"/>
      <c r="ATG189"/>
      <c r="ATH189"/>
      <c r="ATI189"/>
      <c r="ATJ189"/>
      <c r="ATK189"/>
      <c r="ATL189"/>
      <c r="ATM189"/>
      <c r="ATN189"/>
      <c r="ATO189"/>
      <c r="ATP189"/>
      <c r="ATQ189"/>
      <c r="ATR189"/>
      <c r="ATS189"/>
      <c r="ATT189"/>
      <c r="ATU189"/>
      <c r="ATV189"/>
      <c r="ATW189"/>
      <c r="ATX189"/>
      <c r="ATY189"/>
      <c r="ATZ189"/>
      <c r="AUA189"/>
      <c r="AUB189"/>
      <c r="AUC189"/>
      <c r="AUD189"/>
      <c r="AUE189"/>
      <c r="AUF189"/>
      <c r="AUG189"/>
      <c r="AUH189"/>
      <c r="AUI189"/>
      <c r="AUJ189"/>
      <c r="AUK189"/>
      <c r="AUL189"/>
      <c r="AUM189"/>
      <c r="AUN189"/>
      <c r="AUO189"/>
      <c r="AUP189"/>
      <c r="AUQ189"/>
      <c r="AUR189"/>
      <c r="AUS189"/>
      <c r="AUT189"/>
      <c r="AUU189"/>
      <c r="AUV189"/>
      <c r="AUW189"/>
      <c r="AUX189"/>
      <c r="AUY189"/>
      <c r="AUZ189"/>
      <c r="AVA189"/>
      <c r="AVB189"/>
      <c r="AVC189"/>
      <c r="AVD189"/>
      <c r="AVE189"/>
      <c r="AVF189"/>
      <c r="AVG189"/>
      <c r="AVH189"/>
      <c r="AVI189"/>
      <c r="AVJ189"/>
      <c r="AVK189"/>
      <c r="AVL189"/>
      <c r="AVM189"/>
      <c r="AVN189"/>
      <c r="AVO189"/>
      <c r="AVP189"/>
      <c r="AVQ189"/>
      <c r="AVR189"/>
      <c r="AVS189"/>
      <c r="AVT189"/>
      <c r="AVU189"/>
      <c r="AVV189"/>
      <c r="AVW189"/>
      <c r="AVX189"/>
      <c r="AVY189"/>
      <c r="AVZ189"/>
      <c r="AWA189"/>
      <c r="AWB189"/>
      <c r="AWC189"/>
      <c r="AWD189"/>
      <c r="AWE189"/>
      <c r="AWF189"/>
      <c r="AWG189"/>
      <c r="AWH189"/>
      <c r="AWI189"/>
      <c r="AWJ189"/>
      <c r="AWK189"/>
      <c r="AWL189"/>
      <c r="AWM189"/>
      <c r="AWN189"/>
      <c r="AWO189"/>
      <c r="AWP189"/>
      <c r="AWQ189"/>
      <c r="AWR189"/>
      <c r="AWS189"/>
      <c r="AWT189"/>
      <c r="AWU189"/>
      <c r="AWV189"/>
      <c r="AWW189"/>
      <c r="AWX189"/>
      <c r="AWY189"/>
      <c r="AWZ189"/>
      <c r="AXA189"/>
      <c r="AXB189"/>
      <c r="AXC189"/>
      <c r="AXD189"/>
      <c r="AXE189"/>
      <c r="AXF189"/>
      <c r="AXG189"/>
      <c r="AXH189"/>
      <c r="AXI189"/>
      <c r="AXJ189"/>
      <c r="AXK189"/>
      <c r="AXL189"/>
      <c r="AXM189"/>
      <c r="AXN189"/>
      <c r="AXO189"/>
      <c r="AXP189"/>
      <c r="AXQ189"/>
      <c r="AXR189"/>
      <c r="AXS189"/>
      <c r="AXT189"/>
      <c r="AXU189"/>
      <c r="AXV189"/>
      <c r="AXW189"/>
      <c r="AXX189"/>
      <c r="AXY189"/>
      <c r="AXZ189"/>
      <c r="AYA189"/>
      <c r="AYB189"/>
      <c r="AYC189"/>
      <c r="AYD189"/>
      <c r="AYE189"/>
      <c r="AYF189"/>
      <c r="AYG189"/>
      <c r="AYH189"/>
      <c r="AYI189"/>
      <c r="AYJ189"/>
      <c r="AYK189"/>
      <c r="AYL189"/>
      <c r="AYM189"/>
      <c r="AYN189"/>
      <c r="AYO189"/>
      <c r="AYP189"/>
      <c r="AYQ189"/>
      <c r="AYR189"/>
      <c r="AYS189"/>
      <c r="AYT189"/>
      <c r="AYU189"/>
      <c r="AYV189"/>
      <c r="AYW189"/>
      <c r="AYX189"/>
      <c r="AYY189"/>
      <c r="AYZ189"/>
      <c r="AZA189"/>
      <c r="AZB189"/>
      <c r="AZC189"/>
      <c r="AZD189"/>
      <c r="AZE189"/>
      <c r="AZF189"/>
      <c r="AZG189"/>
      <c r="AZH189"/>
      <c r="AZI189"/>
      <c r="AZJ189"/>
      <c r="AZK189"/>
      <c r="AZL189"/>
      <c r="AZM189"/>
      <c r="AZN189"/>
      <c r="AZO189"/>
      <c r="AZP189"/>
      <c r="AZQ189"/>
      <c r="AZR189"/>
      <c r="AZS189"/>
      <c r="AZT189"/>
      <c r="AZU189"/>
      <c r="AZV189"/>
      <c r="AZW189"/>
      <c r="AZX189"/>
      <c r="AZY189"/>
      <c r="AZZ189"/>
      <c r="BAA189"/>
      <c r="BAB189"/>
      <c r="BAC189"/>
      <c r="BAD189"/>
      <c r="BAE189"/>
      <c r="BAF189"/>
      <c r="BAG189"/>
      <c r="BAH189"/>
      <c r="BAI189"/>
      <c r="BAJ189"/>
      <c r="BAK189"/>
      <c r="BAL189"/>
      <c r="BAM189"/>
      <c r="BAN189"/>
      <c r="BAO189"/>
      <c r="BAP189"/>
      <c r="BAQ189"/>
      <c r="BAR189"/>
      <c r="BAS189"/>
      <c r="BAT189"/>
      <c r="BAU189"/>
      <c r="BAV189"/>
      <c r="BAW189"/>
      <c r="BAX189"/>
      <c r="BAY189"/>
      <c r="BAZ189"/>
      <c r="BBA189"/>
      <c r="BBB189"/>
      <c r="BBC189"/>
      <c r="BBD189"/>
      <c r="BBE189"/>
      <c r="BBF189"/>
      <c r="BBG189"/>
      <c r="BBH189"/>
      <c r="BBI189"/>
      <c r="BBJ189"/>
      <c r="BBK189"/>
      <c r="BBL189"/>
      <c r="BBM189"/>
      <c r="BBN189"/>
      <c r="BBO189"/>
      <c r="BBP189"/>
      <c r="BBQ189"/>
      <c r="BBR189"/>
      <c r="BBS189"/>
      <c r="BBT189"/>
      <c r="BBU189"/>
      <c r="BBV189"/>
      <c r="BBW189"/>
      <c r="BBX189"/>
      <c r="BBY189"/>
      <c r="BBZ189"/>
      <c r="BCA189"/>
      <c r="BCB189"/>
      <c r="BCC189"/>
      <c r="BCD189"/>
      <c r="BCE189"/>
      <c r="BCF189"/>
      <c r="BCG189"/>
      <c r="BCH189"/>
      <c r="BCI189"/>
      <c r="BCJ189"/>
      <c r="BCK189"/>
      <c r="BCL189"/>
      <c r="BCM189"/>
      <c r="BCN189"/>
      <c r="BCO189"/>
      <c r="BCP189"/>
      <c r="BCQ189"/>
      <c r="BCR189"/>
      <c r="BCS189"/>
      <c r="BCT189"/>
      <c r="BCU189"/>
      <c r="BCV189"/>
      <c r="BCW189"/>
      <c r="BCX189"/>
      <c r="BCY189"/>
      <c r="BCZ189"/>
      <c r="BDA189"/>
      <c r="BDB189"/>
      <c r="BDC189"/>
      <c r="BDD189"/>
      <c r="BDE189"/>
      <c r="BDF189"/>
      <c r="BDG189"/>
      <c r="BDH189"/>
      <c r="BDI189"/>
      <c r="BDJ189"/>
      <c r="BDK189"/>
      <c r="BDL189"/>
      <c r="BDM189"/>
      <c r="BDN189"/>
      <c r="BDO189"/>
      <c r="BDP189"/>
      <c r="BDQ189"/>
      <c r="BDR189"/>
      <c r="BDS189"/>
      <c r="BDT189"/>
      <c r="BDU189"/>
      <c r="BDV189"/>
      <c r="BDW189"/>
      <c r="BDX189"/>
      <c r="BDY189"/>
      <c r="BDZ189"/>
      <c r="BEA189"/>
      <c r="BEB189"/>
      <c r="BEC189"/>
      <c r="BED189"/>
      <c r="BEE189"/>
      <c r="BEF189"/>
      <c r="BEG189"/>
      <c r="BEH189"/>
      <c r="BEI189"/>
      <c r="BEJ189"/>
      <c r="BEK189"/>
      <c r="BEL189"/>
      <c r="BEM189"/>
      <c r="BEN189"/>
      <c r="BEO189"/>
      <c r="BEP189"/>
      <c r="BEQ189"/>
      <c r="BER189"/>
      <c r="BES189"/>
      <c r="BET189"/>
      <c r="BEU189"/>
      <c r="BEV189"/>
      <c r="BEW189"/>
      <c r="BEX189"/>
      <c r="BEY189"/>
      <c r="BEZ189"/>
      <c r="BFA189"/>
      <c r="BFB189"/>
      <c r="BFC189"/>
      <c r="BFD189"/>
      <c r="BFE189"/>
      <c r="BFF189"/>
      <c r="BFG189"/>
      <c r="BFH189"/>
      <c r="BFI189"/>
      <c r="BFJ189"/>
      <c r="BFK189"/>
      <c r="BFL189"/>
      <c r="BFM189"/>
      <c r="BFN189"/>
      <c r="BFO189"/>
      <c r="BFP189"/>
      <c r="BFQ189"/>
      <c r="BFR189"/>
      <c r="BFS189"/>
      <c r="BFT189"/>
      <c r="BFU189"/>
      <c r="BFV189"/>
      <c r="BFW189"/>
      <c r="BFX189"/>
      <c r="BFY189"/>
      <c r="BFZ189"/>
      <c r="BGA189"/>
      <c r="BGB189"/>
      <c r="BGC189"/>
      <c r="BGD189"/>
      <c r="BGE189"/>
      <c r="BGF189"/>
      <c r="BGG189"/>
      <c r="BGH189"/>
      <c r="BGI189"/>
      <c r="BGJ189"/>
      <c r="BGK189"/>
      <c r="BGL189"/>
    </row>
    <row r="190" spans="1:1546" s="18" customFormat="1" ht="42.75" customHeight="1" x14ac:dyDescent="0.25">
      <c r="A190" s="516" t="s">
        <v>28</v>
      </c>
      <c r="B190" s="517"/>
      <c r="C190" s="517"/>
      <c r="D190" s="517"/>
      <c r="E190" s="517"/>
      <c r="F190" s="517"/>
      <c r="G190" s="517"/>
      <c r="H190" s="517"/>
      <c r="I190" s="517"/>
      <c r="J190" s="518"/>
      <c r="K190" s="522">
        <f>SUM(K191:N194)</f>
        <v>0</v>
      </c>
      <c r="L190" s="523"/>
      <c r="M190" s="523"/>
      <c r="N190" s="524"/>
      <c r="O190" s="531">
        <f>SUM(O191:R194)</f>
        <v>4083.886</v>
      </c>
      <c r="P190" s="523"/>
      <c r="Q190" s="523"/>
      <c r="R190" s="524"/>
      <c r="S190" s="531">
        <f>SUM(S191:V194)</f>
        <v>6219.7</v>
      </c>
      <c r="T190" s="523"/>
      <c r="U190" s="523"/>
      <c r="V190" s="524"/>
      <c r="W190" s="522"/>
      <c r="X190" s="523"/>
      <c r="Y190" s="523"/>
      <c r="Z190" s="524"/>
      <c r="AA190" s="13">
        <f>SUM(AA191:AA194)</f>
        <v>6375</v>
      </c>
      <c r="AB190" s="13">
        <f>SUM(AB191:AB194)</f>
        <v>5855</v>
      </c>
      <c r="AC190" s="2"/>
      <c r="AD190" s="1"/>
      <c r="AE190" s="1"/>
      <c r="AF190" s="1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  <c r="AMM190"/>
      <c r="AMN190"/>
      <c r="AMO190"/>
      <c r="AMP190"/>
      <c r="AMQ190"/>
      <c r="AMR190"/>
      <c r="AMS190"/>
      <c r="AMT190"/>
      <c r="AMU190"/>
      <c r="AMV190"/>
      <c r="AMW19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  <c r="ATC190"/>
      <c r="ATD190"/>
      <c r="ATE190"/>
      <c r="ATF190"/>
      <c r="ATG190"/>
      <c r="ATH190"/>
      <c r="ATI190"/>
      <c r="ATJ190"/>
      <c r="ATK190"/>
      <c r="ATL190"/>
      <c r="ATM190"/>
      <c r="ATN190"/>
      <c r="ATO190"/>
      <c r="ATP190"/>
      <c r="ATQ190"/>
      <c r="ATR190"/>
      <c r="ATS190"/>
      <c r="ATT190"/>
      <c r="ATU190"/>
      <c r="ATV190"/>
      <c r="ATW190"/>
      <c r="ATX190"/>
      <c r="ATY190"/>
      <c r="ATZ190"/>
      <c r="AUA190"/>
      <c r="AUB190"/>
      <c r="AUC190"/>
      <c r="AUD190"/>
      <c r="AUE190"/>
      <c r="AUF190"/>
      <c r="AUG190"/>
      <c r="AUH190"/>
      <c r="AUI190"/>
      <c r="AUJ190"/>
      <c r="AUK190"/>
      <c r="AUL190"/>
      <c r="AUM190"/>
      <c r="AUN190"/>
      <c r="AUO190"/>
      <c r="AUP190"/>
      <c r="AUQ190"/>
      <c r="AUR190"/>
      <c r="AUS190"/>
      <c r="AUT190"/>
      <c r="AUU190"/>
      <c r="AUV190"/>
      <c r="AUW190"/>
      <c r="AUX190"/>
      <c r="AUY190"/>
      <c r="AUZ190"/>
      <c r="AVA190"/>
      <c r="AVB190"/>
      <c r="AVC190"/>
      <c r="AVD190"/>
      <c r="AVE190"/>
      <c r="AVF190"/>
      <c r="AVG190"/>
      <c r="AVH190"/>
      <c r="AVI190"/>
      <c r="AVJ190"/>
      <c r="AVK190"/>
      <c r="AVL190"/>
      <c r="AVM190"/>
      <c r="AVN190"/>
      <c r="AVO190"/>
      <c r="AVP190"/>
      <c r="AVQ190"/>
      <c r="AVR190"/>
      <c r="AVS190"/>
      <c r="AVT190"/>
      <c r="AVU190"/>
      <c r="AVV190"/>
      <c r="AVW190"/>
      <c r="AVX190"/>
      <c r="AVY190"/>
      <c r="AVZ190"/>
      <c r="AWA190"/>
      <c r="AWB190"/>
      <c r="AWC190"/>
      <c r="AWD190"/>
      <c r="AWE190"/>
      <c r="AWF190"/>
      <c r="AWG190"/>
      <c r="AWH190"/>
      <c r="AWI190"/>
      <c r="AWJ190"/>
      <c r="AWK190"/>
      <c r="AWL190"/>
      <c r="AWM190"/>
      <c r="AWN190"/>
      <c r="AWO190"/>
      <c r="AWP190"/>
      <c r="AWQ190"/>
      <c r="AWR190"/>
      <c r="AWS190"/>
      <c r="AWT190"/>
      <c r="AWU190"/>
      <c r="AWV190"/>
      <c r="AWW190"/>
      <c r="AWX190"/>
      <c r="AWY190"/>
      <c r="AWZ190"/>
      <c r="AXA190"/>
      <c r="AXB190"/>
      <c r="AXC190"/>
      <c r="AXD190"/>
      <c r="AXE190"/>
      <c r="AXF190"/>
      <c r="AXG190"/>
      <c r="AXH190"/>
      <c r="AXI190"/>
      <c r="AXJ190"/>
      <c r="AXK190"/>
      <c r="AXL190"/>
      <c r="AXM190"/>
      <c r="AXN190"/>
      <c r="AXO190"/>
      <c r="AXP190"/>
      <c r="AXQ190"/>
      <c r="AXR190"/>
      <c r="AXS190"/>
      <c r="AXT190"/>
      <c r="AXU190"/>
      <c r="AXV190"/>
      <c r="AXW190"/>
      <c r="AXX190"/>
      <c r="AXY190"/>
      <c r="AXZ190"/>
      <c r="AYA190"/>
      <c r="AYB190"/>
      <c r="AYC190"/>
      <c r="AYD190"/>
      <c r="AYE190"/>
      <c r="AYF190"/>
      <c r="AYG190"/>
      <c r="AYH190"/>
      <c r="AYI190"/>
      <c r="AYJ190"/>
      <c r="AYK190"/>
      <c r="AYL190"/>
      <c r="AYM190"/>
      <c r="AYN190"/>
      <c r="AYO190"/>
      <c r="AYP190"/>
      <c r="AYQ190"/>
      <c r="AYR190"/>
      <c r="AYS190"/>
      <c r="AYT190"/>
      <c r="AYU190"/>
      <c r="AYV190"/>
      <c r="AYW190"/>
      <c r="AYX190"/>
      <c r="AYY190"/>
      <c r="AYZ190"/>
      <c r="AZA190"/>
      <c r="AZB190"/>
      <c r="AZC190"/>
      <c r="AZD190"/>
      <c r="AZE190"/>
      <c r="AZF190"/>
      <c r="AZG190"/>
      <c r="AZH190"/>
      <c r="AZI190"/>
      <c r="AZJ190"/>
      <c r="AZK190"/>
      <c r="AZL190"/>
      <c r="AZM190"/>
      <c r="AZN190"/>
      <c r="AZO190"/>
      <c r="AZP190"/>
      <c r="AZQ190"/>
      <c r="AZR190"/>
      <c r="AZS190"/>
      <c r="AZT190"/>
      <c r="AZU190"/>
      <c r="AZV190"/>
      <c r="AZW190"/>
      <c r="AZX190"/>
      <c r="AZY190"/>
      <c r="AZZ190"/>
      <c r="BAA190"/>
      <c r="BAB190"/>
      <c r="BAC190"/>
      <c r="BAD190"/>
      <c r="BAE190"/>
      <c r="BAF190"/>
      <c r="BAG190"/>
      <c r="BAH190"/>
      <c r="BAI190"/>
      <c r="BAJ190"/>
      <c r="BAK190"/>
      <c r="BAL190"/>
      <c r="BAM190"/>
      <c r="BAN190"/>
      <c r="BAO190"/>
      <c r="BAP190"/>
      <c r="BAQ190"/>
      <c r="BAR190"/>
      <c r="BAS190"/>
      <c r="BAT190"/>
      <c r="BAU190"/>
      <c r="BAV190"/>
      <c r="BAW190"/>
      <c r="BAX190"/>
      <c r="BAY190"/>
      <c r="BAZ190"/>
      <c r="BBA190"/>
      <c r="BBB190"/>
      <c r="BBC190"/>
      <c r="BBD190"/>
      <c r="BBE190"/>
      <c r="BBF190"/>
      <c r="BBG190"/>
      <c r="BBH190"/>
      <c r="BBI190"/>
      <c r="BBJ190"/>
      <c r="BBK190"/>
      <c r="BBL190"/>
      <c r="BBM190"/>
      <c r="BBN190"/>
      <c r="BBO190"/>
      <c r="BBP190"/>
      <c r="BBQ190"/>
      <c r="BBR190"/>
      <c r="BBS190"/>
      <c r="BBT190"/>
      <c r="BBU190"/>
      <c r="BBV190"/>
      <c r="BBW190"/>
      <c r="BBX190"/>
      <c r="BBY190"/>
      <c r="BBZ190"/>
      <c r="BCA190"/>
      <c r="BCB190"/>
      <c r="BCC190"/>
      <c r="BCD190"/>
      <c r="BCE190"/>
      <c r="BCF190"/>
      <c r="BCG190"/>
      <c r="BCH190"/>
      <c r="BCI190"/>
      <c r="BCJ190"/>
      <c r="BCK190"/>
      <c r="BCL190"/>
      <c r="BCM190"/>
      <c r="BCN190"/>
      <c r="BCO190"/>
      <c r="BCP190"/>
      <c r="BCQ190"/>
      <c r="BCR190"/>
      <c r="BCS190"/>
      <c r="BCT190"/>
      <c r="BCU190"/>
      <c r="BCV190"/>
      <c r="BCW190"/>
      <c r="BCX190"/>
      <c r="BCY190"/>
      <c r="BCZ190"/>
      <c r="BDA190"/>
      <c r="BDB190"/>
      <c r="BDC190"/>
      <c r="BDD190"/>
      <c r="BDE190"/>
      <c r="BDF190"/>
      <c r="BDG190"/>
      <c r="BDH190"/>
      <c r="BDI190"/>
      <c r="BDJ190"/>
      <c r="BDK190"/>
      <c r="BDL190"/>
      <c r="BDM190"/>
      <c r="BDN190"/>
      <c r="BDO190"/>
      <c r="BDP190"/>
      <c r="BDQ190"/>
      <c r="BDR190"/>
      <c r="BDS190"/>
      <c r="BDT190"/>
      <c r="BDU190"/>
      <c r="BDV190"/>
      <c r="BDW190"/>
      <c r="BDX190"/>
      <c r="BDY190"/>
      <c r="BDZ190"/>
      <c r="BEA190"/>
      <c r="BEB190"/>
      <c r="BEC190"/>
      <c r="BED190"/>
      <c r="BEE190"/>
      <c r="BEF190"/>
      <c r="BEG190"/>
      <c r="BEH190"/>
      <c r="BEI190"/>
      <c r="BEJ190"/>
      <c r="BEK190"/>
      <c r="BEL190"/>
      <c r="BEM190"/>
      <c r="BEN190"/>
      <c r="BEO190"/>
      <c r="BEP190"/>
      <c r="BEQ190"/>
      <c r="BER190"/>
      <c r="BES190"/>
      <c r="BET190"/>
      <c r="BEU190"/>
      <c r="BEV190"/>
      <c r="BEW190"/>
      <c r="BEX190"/>
      <c r="BEY190"/>
      <c r="BEZ190"/>
      <c r="BFA190"/>
      <c r="BFB190"/>
      <c r="BFC190"/>
      <c r="BFD190"/>
      <c r="BFE190"/>
      <c r="BFF190"/>
      <c r="BFG190"/>
      <c r="BFH190"/>
      <c r="BFI190"/>
      <c r="BFJ190"/>
      <c r="BFK190"/>
      <c r="BFL190"/>
      <c r="BFM190"/>
      <c r="BFN190"/>
      <c r="BFO190"/>
      <c r="BFP190"/>
      <c r="BFQ190"/>
      <c r="BFR190"/>
      <c r="BFS190"/>
      <c r="BFT190"/>
      <c r="BFU190"/>
      <c r="BFV190"/>
      <c r="BFW190"/>
      <c r="BFX190"/>
      <c r="BFY190"/>
      <c r="BFZ190"/>
      <c r="BGA190"/>
      <c r="BGB190"/>
      <c r="BGC190"/>
      <c r="BGD190"/>
      <c r="BGE190"/>
      <c r="BGF190"/>
      <c r="BGG190"/>
      <c r="BGH190"/>
      <c r="BGI190"/>
      <c r="BGJ190"/>
      <c r="BGK190"/>
      <c r="BGL190"/>
    </row>
    <row r="191" spans="1:1546" s="18" customFormat="1" ht="31.9" customHeight="1" x14ac:dyDescent="0.25">
      <c r="A191" s="525" t="s">
        <v>310</v>
      </c>
      <c r="B191" s="526"/>
      <c r="C191" s="526"/>
      <c r="D191" s="526"/>
      <c r="E191" s="526"/>
      <c r="F191" s="526"/>
      <c r="G191" s="526"/>
      <c r="H191" s="526"/>
      <c r="I191" s="526"/>
      <c r="J191" s="527"/>
      <c r="K191" s="528">
        <f>SUMIF(J11:J182,"SBE", K11:K182)</f>
        <v>0</v>
      </c>
      <c r="L191" s="529"/>
      <c r="M191" s="529"/>
      <c r="N191" s="530"/>
      <c r="O191" s="528">
        <f>SUMIF(J11:J182,"SBE", O11:O182)</f>
        <v>0</v>
      </c>
      <c r="P191" s="529"/>
      <c r="Q191" s="529"/>
      <c r="R191" s="530"/>
      <c r="S191" s="528">
        <f>SUMIF(J11:J182,"SBE", S11:S182)</f>
        <v>0</v>
      </c>
      <c r="T191" s="529"/>
      <c r="U191" s="529"/>
      <c r="V191" s="530"/>
      <c r="W191" s="528"/>
      <c r="X191" s="529"/>
      <c r="Y191" s="529"/>
      <c r="Z191" s="530"/>
      <c r="AA191" s="67">
        <f>SUMIF(J11:J182,"SBE", AA11:AA182)</f>
        <v>0</v>
      </c>
      <c r="AB191" s="67">
        <f>SUMIF(J11:J182,"SBE", AB11:AB182)</f>
        <v>0</v>
      </c>
      <c r="AC191" s="72"/>
      <c r="AD191" s="72"/>
      <c r="AE191" s="1"/>
      <c r="AF191" s="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  <c r="AWT191"/>
      <c r="AWU191"/>
      <c r="AWV191"/>
      <c r="AWW191"/>
      <c r="AWX191"/>
      <c r="AWY191"/>
      <c r="AWZ191"/>
      <c r="AXA191"/>
      <c r="AXB191"/>
      <c r="AXC191"/>
      <c r="AXD191"/>
      <c r="AXE191"/>
      <c r="AXF191"/>
      <c r="AXG191"/>
      <c r="AXH191"/>
      <c r="AXI191"/>
      <c r="AXJ191"/>
      <c r="AXK191"/>
      <c r="AXL191"/>
      <c r="AXM191"/>
      <c r="AXN191"/>
      <c r="AXO191"/>
      <c r="AXP191"/>
      <c r="AXQ191"/>
      <c r="AXR191"/>
      <c r="AXS191"/>
      <c r="AXT191"/>
      <c r="AXU191"/>
      <c r="AXV191"/>
      <c r="AXW191"/>
      <c r="AXX191"/>
      <c r="AXY191"/>
      <c r="AXZ191"/>
      <c r="AYA191"/>
      <c r="AYB191"/>
      <c r="AYC191"/>
      <c r="AYD191"/>
      <c r="AYE191"/>
      <c r="AYF191"/>
      <c r="AYG191"/>
      <c r="AYH191"/>
      <c r="AYI191"/>
      <c r="AYJ191"/>
      <c r="AYK191"/>
      <c r="AYL191"/>
      <c r="AYM191"/>
      <c r="AYN191"/>
      <c r="AYO191"/>
      <c r="AYP191"/>
      <c r="AYQ191"/>
      <c r="AYR191"/>
      <c r="AYS191"/>
      <c r="AYT191"/>
      <c r="AYU191"/>
      <c r="AYV191"/>
      <c r="AYW191"/>
      <c r="AYX191"/>
      <c r="AYY191"/>
      <c r="AYZ191"/>
      <c r="AZA191"/>
      <c r="AZB191"/>
      <c r="AZC191"/>
      <c r="AZD191"/>
      <c r="AZE191"/>
      <c r="AZF191"/>
      <c r="AZG191"/>
      <c r="AZH191"/>
      <c r="AZI191"/>
      <c r="AZJ191"/>
      <c r="AZK191"/>
      <c r="AZL191"/>
      <c r="AZM191"/>
      <c r="AZN191"/>
      <c r="AZO191"/>
      <c r="AZP191"/>
      <c r="AZQ191"/>
      <c r="AZR191"/>
      <c r="AZS191"/>
      <c r="AZT191"/>
      <c r="AZU191"/>
      <c r="AZV191"/>
      <c r="AZW191"/>
      <c r="AZX191"/>
      <c r="AZY191"/>
      <c r="AZZ191"/>
      <c r="BAA191"/>
      <c r="BAB191"/>
      <c r="BAC191"/>
      <c r="BAD191"/>
      <c r="BAE191"/>
      <c r="BAF191"/>
      <c r="BAG191"/>
      <c r="BAH191"/>
      <c r="BAI191"/>
      <c r="BAJ191"/>
      <c r="BAK191"/>
      <c r="BAL191"/>
      <c r="BAM191"/>
      <c r="BAN191"/>
      <c r="BAO191"/>
      <c r="BAP191"/>
      <c r="BAQ191"/>
      <c r="BAR191"/>
      <c r="BAS191"/>
      <c r="BAT191"/>
      <c r="BAU191"/>
      <c r="BAV191"/>
      <c r="BAW191"/>
      <c r="BAX191"/>
      <c r="BAY191"/>
      <c r="BAZ191"/>
      <c r="BBA191"/>
      <c r="BBB191"/>
      <c r="BBC191"/>
      <c r="BBD191"/>
      <c r="BBE191"/>
      <c r="BBF191"/>
      <c r="BBG191"/>
      <c r="BBH191"/>
      <c r="BBI191"/>
      <c r="BBJ191"/>
      <c r="BBK191"/>
      <c r="BBL191"/>
      <c r="BBM191"/>
      <c r="BBN191"/>
      <c r="BBO191"/>
      <c r="BBP191"/>
      <c r="BBQ191"/>
      <c r="BBR191"/>
      <c r="BBS191"/>
      <c r="BBT191"/>
      <c r="BBU191"/>
      <c r="BBV191"/>
      <c r="BBW191"/>
      <c r="BBX191"/>
      <c r="BBY191"/>
      <c r="BBZ191"/>
      <c r="BCA191"/>
      <c r="BCB191"/>
      <c r="BCC191"/>
      <c r="BCD191"/>
      <c r="BCE191"/>
      <c r="BCF191"/>
      <c r="BCG191"/>
      <c r="BCH191"/>
      <c r="BCI191"/>
      <c r="BCJ191"/>
      <c r="BCK191"/>
      <c r="BCL191"/>
      <c r="BCM191"/>
      <c r="BCN191"/>
      <c r="BCO191"/>
      <c r="BCP191"/>
      <c r="BCQ191"/>
      <c r="BCR191"/>
      <c r="BCS191"/>
      <c r="BCT191"/>
      <c r="BCU191"/>
      <c r="BCV191"/>
      <c r="BCW191"/>
      <c r="BCX191"/>
      <c r="BCY191"/>
      <c r="BCZ191"/>
      <c r="BDA191"/>
      <c r="BDB191"/>
      <c r="BDC191"/>
      <c r="BDD191"/>
      <c r="BDE191"/>
      <c r="BDF191"/>
      <c r="BDG191"/>
      <c r="BDH191"/>
      <c r="BDI191"/>
      <c r="BDJ191"/>
      <c r="BDK191"/>
      <c r="BDL191"/>
      <c r="BDM191"/>
      <c r="BDN191"/>
      <c r="BDO191"/>
      <c r="BDP191"/>
      <c r="BDQ191"/>
      <c r="BDR191"/>
      <c r="BDS191"/>
      <c r="BDT191"/>
      <c r="BDU191"/>
      <c r="BDV191"/>
      <c r="BDW191"/>
      <c r="BDX191"/>
      <c r="BDY191"/>
      <c r="BDZ191"/>
      <c r="BEA191"/>
      <c r="BEB191"/>
      <c r="BEC191"/>
      <c r="BED191"/>
      <c r="BEE191"/>
      <c r="BEF191"/>
      <c r="BEG191"/>
      <c r="BEH191"/>
      <c r="BEI191"/>
      <c r="BEJ191"/>
      <c r="BEK191"/>
      <c r="BEL191"/>
      <c r="BEM191"/>
      <c r="BEN191"/>
      <c r="BEO191"/>
      <c r="BEP191"/>
      <c r="BEQ191"/>
      <c r="BER191"/>
      <c r="BES191"/>
      <c r="BET191"/>
      <c r="BEU191"/>
      <c r="BEV191"/>
      <c r="BEW191"/>
      <c r="BEX191"/>
      <c r="BEY191"/>
      <c r="BEZ191"/>
      <c r="BFA191"/>
      <c r="BFB191"/>
      <c r="BFC191"/>
      <c r="BFD191"/>
      <c r="BFE191"/>
      <c r="BFF191"/>
      <c r="BFG191"/>
      <c r="BFH191"/>
      <c r="BFI191"/>
      <c r="BFJ191"/>
      <c r="BFK191"/>
      <c r="BFL191"/>
      <c r="BFM191"/>
      <c r="BFN191"/>
      <c r="BFO191"/>
      <c r="BFP191"/>
      <c r="BFQ191"/>
      <c r="BFR191"/>
      <c r="BFS191"/>
      <c r="BFT191"/>
      <c r="BFU191"/>
      <c r="BFV191"/>
      <c r="BFW191"/>
      <c r="BFX191"/>
      <c r="BFY191"/>
      <c r="BFZ191"/>
      <c r="BGA191"/>
      <c r="BGB191"/>
      <c r="BGC191"/>
      <c r="BGD191"/>
      <c r="BGE191"/>
      <c r="BGF191"/>
      <c r="BGG191"/>
      <c r="BGH191"/>
      <c r="BGI191"/>
      <c r="BGJ191"/>
      <c r="BGK191"/>
      <c r="BGL191"/>
    </row>
    <row r="192" spans="1:1546" s="18" customFormat="1" ht="31.9" customHeight="1" x14ac:dyDescent="0.25">
      <c r="A192" s="525" t="s">
        <v>31</v>
      </c>
      <c r="B192" s="526"/>
      <c r="C192" s="526"/>
      <c r="D192" s="526"/>
      <c r="E192" s="526"/>
      <c r="F192" s="526"/>
      <c r="G192" s="526"/>
      <c r="H192" s="526"/>
      <c r="I192" s="526"/>
      <c r="J192" s="527"/>
      <c r="K192" s="240"/>
      <c r="L192" s="241"/>
      <c r="M192" s="241"/>
      <c r="N192" s="242"/>
      <c r="O192" s="528">
        <f>SUMIF(J12:J183,"SVA", O12:O183)</f>
        <v>59</v>
      </c>
      <c r="P192" s="529"/>
      <c r="Q192" s="529"/>
      <c r="R192" s="530"/>
      <c r="S192" s="528">
        <f>SUMIF(J12:J183,"SVA", S12:S183)</f>
        <v>26.2</v>
      </c>
      <c r="T192" s="529"/>
      <c r="U192" s="529"/>
      <c r="V192" s="530"/>
      <c r="W192" s="240"/>
      <c r="X192" s="241"/>
      <c r="Y192" s="241"/>
      <c r="Z192" s="242"/>
      <c r="AA192" s="67"/>
      <c r="AB192" s="67"/>
      <c r="AC192" s="72"/>
      <c r="AD192" s="72"/>
      <c r="AE192" s="1"/>
      <c r="AF192" s="1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  <c r="AWT192"/>
      <c r="AWU192"/>
      <c r="AWV192"/>
      <c r="AWW192"/>
      <c r="AWX192"/>
      <c r="AWY192"/>
      <c r="AWZ192"/>
      <c r="AXA192"/>
      <c r="AXB192"/>
      <c r="AXC192"/>
      <c r="AXD192"/>
      <c r="AXE192"/>
      <c r="AXF192"/>
      <c r="AXG192"/>
      <c r="AXH192"/>
      <c r="AXI192"/>
      <c r="AXJ192"/>
      <c r="AXK192"/>
      <c r="AXL192"/>
      <c r="AXM192"/>
      <c r="AXN192"/>
      <c r="AXO192"/>
      <c r="AXP192"/>
      <c r="AXQ192"/>
      <c r="AXR192"/>
      <c r="AXS192"/>
      <c r="AXT192"/>
      <c r="AXU192"/>
      <c r="AXV192"/>
      <c r="AXW192"/>
      <c r="AXX192"/>
      <c r="AXY192"/>
      <c r="AXZ192"/>
      <c r="AYA192"/>
      <c r="AYB192"/>
      <c r="AYC192"/>
      <c r="AYD192"/>
      <c r="AYE192"/>
      <c r="AYF192"/>
      <c r="AYG192"/>
      <c r="AYH192"/>
      <c r="AYI192"/>
      <c r="AYJ192"/>
      <c r="AYK192"/>
      <c r="AYL192"/>
      <c r="AYM192"/>
      <c r="AYN192"/>
      <c r="AYO192"/>
      <c r="AYP192"/>
      <c r="AYQ192"/>
      <c r="AYR192"/>
      <c r="AYS192"/>
      <c r="AYT192"/>
      <c r="AYU192"/>
      <c r="AYV192"/>
      <c r="AYW192"/>
      <c r="AYX192"/>
      <c r="AYY192"/>
      <c r="AYZ192"/>
      <c r="AZA192"/>
      <c r="AZB192"/>
      <c r="AZC192"/>
      <c r="AZD192"/>
      <c r="AZE192"/>
      <c r="AZF192"/>
      <c r="AZG192"/>
      <c r="AZH192"/>
      <c r="AZI192"/>
      <c r="AZJ192"/>
      <c r="AZK192"/>
      <c r="AZL192"/>
      <c r="AZM192"/>
      <c r="AZN192"/>
      <c r="AZO192"/>
      <c r="AZP192"/>
      <c r="AZQ192"/>
      <c r="AZR192"/>
      <c r="AZS192"/>
      <c r="AZT192"/>
      <c r="AZU192"/>
      <c r="AZV192"/>
      <c r="AZW192"/>
      <c r="AZX192"/>
      <c r="AZY192"/>
      <c r="AZZ192"/>
      <c r="BAA192"/>
      <c r="BAB192"/>
      <c r="BAC192"/>
      <c r="BAD192"/>
      <c r="BAE192"/>
      <c r="BAF192"/>
      <c r="BAG192"/>
      <c r="BAH192"/>
      <c r="BAI192"/>
      <c r="BAJ192"/>
      <c r="BAK192"/>
      <c r="BAL192"/>
      <c r="BAM192"/>
      <c r="BAN192"/>
      <c r="BAO192"/>
      <c r="BAP192"/>
      <c r="BAQ192"/>
      <c r="BAR192"/>
      <c r="BAS192"/>
      <c r="BAT192"/>
      <c r="BAU192"/>
      <c r="BAV192"/>
      <c r="BAW192"/>
      <c r="BAX192"/>
      <c r="BAY192"/>
      <c r="BAZ192"/>
      <c r="BBA192"/>
      <c r="BBB192"/>
      <c r="BBC192"/>
      <c r="BBD192"/>
      <c r="BBE192"/>
      <c r="BBF192"/>
      <c r="BBG192"/>
      <c r="BBH192"/>
      <c r="BBI192"/>
      <c r="BBJ192"/>
      <c r="BBK192"/>
      <c r="BBL192"/>
      <c r="BBM192"/>
      <c r="BBN192"/>
      <c r="BBO192"/>
      <c r="BBP192"/>
      <c r="BBQ192"/>
      <c r="BBR192"/>
      <c r="BBS192"/>
      <c r="BBT192"/>
      <c r="BBU192"/>
      <c r="BBV192"/>
      <c r="BBW192"/>
      <c r="BBX192"/>
      <c r="BBY192"/>
      <c r="BBZ192"/>
      <c r="BCA192"/>
      <c r="BCB192"/>
      <c r="BCC192"/>
      <c r="BCD192"/>
      <c r="BCE192"/>
      <c r="BCF192"/>
      <c r="BCG192"/>
      <c r="BCH192"/>
      <c r="BCI192"/>
      <c r="BCJ192"/>
      <c r="BCK192"/>
      <c r="BCL192"/>
      <c r="BCM192"/>
      <c r="BCN192"/>
      <c r="BCO192"/>
      <c r="BCP192"/>
      <c r="BCQ192"/>
      <c r="BCR192"/>
      <c r="BCS192"/>
      <c r="BCT192"/>
      <c r="BCU192"/>
      <c r="BCV192"/>
      <c r="BCW192"/>
      <c r="BCX192"/>
      <c r="BCY192"/>
      <c r="BCZ192"/>
      <c r="BDA192"/>
      <c r="BDB192"/>
      <c r="BDC192"/>
      <c r="BDD192"/>
      <c r="BDE192"/>
      <c r="BDF192"/>
      <c r="BDG192"/>
      <c r="BDH192"/>
      <c r="BDI192"/>
      <c r="BDJ192"/>
      <c r="BDK192"/>
      <c r="BDL192"/>
      <c r="BDM192"/>
      <c r="BDN192"/>
      <c r="BDO192"/>
      <c r="BDP192"/>
      <c r="BDQ192"/>
      <c r="BDR192"/>
      <c r="BDS192"/>
      <c r="BDT192"/>
      <c r="BDU192"/>
      <c r="BDV192"/>
      <c r="BDW192"/>
      <c r="BDX192"/>
      <c r="BDY192"/>
      <c r="BDZ192"/>
      <c r="BEA192"/>
      <c r="BEB192"/>
      <c r="BEC192"/>
      <c r="BED192"/>
      <c r="BEE192"/>
      <c r="BEF192"/>
      <c r="BEG192"/>
      <c r="BEH192"/>
      <c r="BEI192"/>
      <c r="BEJ192"/>
      <c r="BEK192"/>
      <c r="BEL192"/>
      <c r="BEM192"/>
      <c r="BEN192"/>
      <c r="BEO192"/>
      <c r="BEP192"/>
      <c r="BEQ192"/>
      <c r="BER192"/>
      <c r="BES192"/>
      <c r="BET192"/>
      <c r="BEU192"/>
      <c r="BEV192"/>
      <c r="BEW192"/>
      <c r="BEX192"/>
      <c r="BEY192"/>
      <c r="BEZ192"/>
      <c r="BFA192"/>
      <c r="BFB192"/>
      <c r="BFC192"/>
      <c r="BFD192"/>
      <c r="BFE192"/>
      <c r="BFF192"/>
      <c r="BFG192"/>
      <c r="BFH192"/>
      <c r="BFI192"/>
      <c r="BFJ192"/>
      <c r="BFK192"/>
      <c r="BFL192"/>
      <c r="BFM192"/>
      <c r="BFN192"/>
      <c r="BFO192"/>
      <c r="BFP192"/>
      <c r="BFQ192"/>
      <c r="BFR192"/>
      <c r="BFS192"/>
      <c r="BFT192"/>
      <c r="BFU192"/>
      <c r="BFV192"/>
      <c r="BFW192"/>
      <c r="BFX192"/>
      <c r="BFY192"/>
      <c r="BFZ192"/>
      <c r="BGA192"/>
      <c r="BGB192"/>
      <c r="BGC192"/>
      <c r="BGD192"/>
      <c r="BGE192"/>
      <c r="BGF192"/>
      <c r="BGG192"/>
      <c r="BGH192"/>
      <c r="BGI192"/>
      <c r="BGJ192"/>
      <c r="BGK192"/>
      <c r="BGL192"/>
    </row>
    <row r="193" spans="1:1546" s="18" customFormat="1" ht="31.9" customHeight="1" x14ac:dyDescent="0.25">
      <c r="A193" s="525" t="s">
        <v>324</v>
      </c>
      <c r="B193" s="526"/>
      <c r="C193" s="526"/>
      <c r="D193" s="526"/>
      <c r="E193" s="526"/>
      <c r="F193" s="526"/>
      <c r="G193" s="526"/>
      <c r="H193" s="526"/>
      <c r="I193" s="526"/>
      <c r="J193" s="527"/>
      <c r="K193" s="240"/>
      <c r="L193" s="241"/>
      <c r="M193" s="241"/>
      <c r="N193" s="242"/>
      <c r="O193" s="528">
        <f>SUMIF(J13:J184,"SPP", O13:O184)</f>
        <v>53</v>
      </c>
      <c r="P193" s="529"/>
      <c r="Q193" s="529"/>
      <c r="R193" s="530"/>
      <c r="S193" s="528">
        <f>SUMIF(J13:J184,"SPP", S13:S184)</f>
        <v>53</v>
      </c>
      <c r="T193" s="529"/>
      <c r="U193" s="529"/>
      <c r="V193" s="530"/>
      <c r="W193" s="240"/>
      <c r="X193" s="241"/>
      <c r="Y193" s="241"/>
      <c r="Z193" s="242"/>
      <c r="AA193" s="67"/>
      <c r="AB193" s="67"/>
      <c r="AC193" s="72"/>
      <c r="AD193" s="72"/>
      <c r="AE193" s="1"/>
      <c r="AF193" s="1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  <c r="AMK193"/>
      <c r="AML193"/>
      <c r="AMM193"/>
      <c r="AMN193"/>
      <c r="AMO193"/>
      <c r="AMP193"/>
      <c r="AMQ193"/>
      <c r="AMR193"/>
      <c r="AMS193"/>
      <c r="AMT193"/>
      <c r="AMU193"/>
      <c r="AMV193"/>
      <c r="AMW193"/>
      <c r="AMX193"/>
      <c r="AMY193"/>
      <c r="AMZ193"/>
      <c r="ANA193"/>
      <c r="ANB193"/>
      <c r="ANC193"/>
      <c r="AND193"/>
      <c r="ANE193"/>
      <c r="ANF193"/>
      <c r="ANG193"/>
      <c r="ANH193"/>
      <c r="ANI193"/>
      <c r="ANJ193"/>
      <c r="ANK193"/>
      <c r="ANL193"/>
      <c r="ANM193"/>
      <c r="ANN193"/>
      <c r="ANO193"/>
      <c r="ANP193"/>
      <c r="ANQ193"/>
      <c r="ANR193"/>
      <c r="ANS193"/>
      <c r="ANT193"/>
      <c r="ANU193"/>
      <c r="ANV193"/>
      <c r="ANW193"/>
      <c r="ANX193"/>
      <c r="ANY193"/>
      <c r="ANZ193"/>
      <c r="AOA193"/>
      <c r="AOB193"/>
      <c r="AOC193"/>
      <c r="AOD193"/>
      <c r="AOE193"/>
      <c r="AOF193"/>
      <c r="AOG193"/>
      <c r="AOH193"/>
      <c r="AOI193"/>
      <c r="AOJ193"/>
      <c r="AOK193"/>
      <c r="AOL193"/>
      <c r="AOM193"/>
      <c r="AON193"/>
      <c r="AOO193"/>
      <c r="AOP193"/>
      <c r="AOQ193"/>
      <c r="AOR193"/>
      <c r="AOS193"/>
      <c r="AOT193"/>
      <c r="AOU193"/>
      <c r="AOV193"/>
      <c r="AOW193"/>
      <c r="AOX193"/>
      <c r="AOY193"/>
      <c r="AOZ193"/>
      <c r="APA193"/>
      <c r="APB193"/>
      <c r="APC193"/>
      <c r="APD193"/>
      <c r="APE193"/>
      <c r="APF193"/>
      <c r="APG193"/>
      <c r="APH193"/>
      <c r="API193"/>
      <c r="APJ193"/>
      <c r="APK193"/>
      <c r="APL193"/>
      <c r="APM193"/>
      <c r="APN193"/>
      <c r="APO193"/>
      <c r="APP193"/>
      <c r="APQ193"/>
      <c r="APR193"/>
      <c r="APS193"/>
      <c r="APT193"/>
      <c r="APU193"/>
      <c r="APV193"/>
      <c r="APW193"/>
      <c r="APX193"/>
      <c r="APY193"/>
      <c r="APZ193"/>
      <c r="AQA193"/>
      <c r="AQB193"/>
      <c r="AQC193"/>
      <c r="AQD193"/>
      <c r="AQE193"/>
      <c r="AQF193"/>
      <c r="AQG193"/>
      <c r="AQH193"/>
      <c r="AQI193"/>
      <c r="AQJ193"/>
      <c r="AQK193"/>
      <c r="AQL193"/>
      <c r="AQM193"/>
      <c r="AQN193"/>
      <c r="AQO193"/>
      <c r="AQP193"/>
      <c r="AQQ193"/>
      <c r="AQR193"/>
      <c r="AQS193"/>
      <c r="AQT193"/>
      <c r="AQU193"/>
      <c r="AQV193"/>
      <c r="AQW193"/>
      <c r="AQX193"/>
      <c r="AQY193"/>
      <c r="AQZ193"/>
      <c r="ARA193"/>
      <c r="ARB193"/>
      <c r="ARC193"/>
      <c r="ARD193"/>
      <c r="ARE193"/>
      <c r="ARF193"/>
      <c r="ARG193"/>
      <c r="ARH193"/>
      <c r="ARI193"/>
      <c r="ARJ193"/>
      <c r="ARK193"/>
      <c r="ARL193"/>
      <c r="ARM193"/>
      <c r="ARN193"/>
      <c r="ARO193"/>
      <c r="ARP193"/>
      <c r="ARQ193"/>
      <c r="ARR193"/>
      <c r="ARS193"/>
      <c r="ART193"/>
      <c r="ARU193"/>
      <c r="ARV193"/>
      <c r="ARW193"/>
      <c r="ARX193"/>
      <c r="ARY193"/>
      <c r="ARZ193"/>
      <c r="ASA193"/>
      <c r="ASB193"/>
      <c r="ASC193"/>
      <c r="ASD193"/>
      <c r="ASE193"/>
      <c r="ASF193"/>
      <c r="ASG193"/>
      <c r="ASH193"/>
      <c r="ASI193"/>
      <c r="ASJ193"/>
      <c r="ASK193"/>
      <c r="ASL193"/>
      <c r="ASM193"/>
      <c r="ASN193"/>
      <c r="ASO193"/>
      <c r="ASP193"/>
      <c r="ASQ193"/>
      <c r="ASR193"/>
      <c r="ASS193"/>
      <c r="AST193"/>
      <c r="ASU193"/>
      <c r="ASV193"/>
      <c r="ASW193"/>
      <c r="ASX193"/>
      <c r="ASY193"/>
      <c r="ASZ193"/>
      <c r="ATA193"/>
      <c r="ATB193"/>
      <c r="ATC193"/>
      <c r="ATD193"/>
      <c r="ATE193"/>
      <c r="ATF193"/>
      <c r="ATG193"/>
      <c r="ATH193"/>
      <c r="ATI193"/>
      <c r="ATJ193"/>
      <c r="ATK193"/>
      <c r="ATL193"/>
      <c r="ATM193"/>
      <c r="ATN193"/>
      <c r="ATO193"/>
      <c r="ATP193"/>
      <c r="ATQ193"/>
      <c r="ATR193"/>
      <c r="ATS193"/>
      <c r="ATT193"/>
      <c r="ATU193"/>
      <c r="ATV193"/>
      <c r="ATW193"/>
      <c r="ATX193"/>
      <c r="ATY193"/>
      <c r="ATZ193"/>
      <c r="AUA193"/>
      <c r="AUB193"/>
      <c r="AUC193"/>
      <c r="AUD193"/>
      <c r="AUE193"/>
      <c r="AUF193"/>
      <c r="AUG193"/>
      <c r="AUH193"/>
      <c r="AUI193"/>
      <c r="AUJ193"/>
      <c r="AUK193"/>
      <c r="AUL193"/>
      <c r="AUM193"/>
      <c r="AUN193"/>
      <c r="AUO193"/>
      <c r="AUP193"/>
      <c r="AUQ193"/>
      <c r="AUR193"/>
      <c r="AUS193"/>
      <c r="AUT193"/>
      <c r="AUU193"/>
      <c r="AUV193"/>
      <c r="AUW193"/>
      <c r="AUX193"/>
      <c r="AUY193"/>
      <c r="AUZ193"/>
      <c r="AVA193"/>
      <c r="AVB193"/>
      <c r="AVC193"/>
      <c r="AVD193"/>
      <c r="AVE193"/>
      <c r="AVF193"/>
      <c r="AVG193"/>
      <c r="AVH193"/>
      <c r="AVI193"/>
      <c r="AVJ193"/>
      <c r="AVK193"/>
      <c r="AVL193"/>
      <c r="AVM193"/>
      <c r="AVN193"/>
      <c r="AVO193"/>
      <c r="AVP193"/>
      <c r="AVQ193"/>
      <c r="AVR193"/>
      <c r="AVS193"/>
      <c r="AVT193"/>
      <c r="AVU193"/>
      <c r="AVV193"/>
      <c r="AVW193"/>
      <c r="AVX193"/>
      <c r="AVY193"/>
      <c r="AVZ193"/>
      <c r="AWA193"/>
      <c r="AWB193"/>
      <c r="AWC193"/>
      <c r="AWD193"/>
      <c r="AWE193"/>
      <c r="AWF193"/>
      <c r="AWG193"/>
      <c r="AWH193"/>
      <c r="AWI193"/>
      <c r="AWJ193"/>
      <c r="AWK193"/>
      <c r="AWL193"/>
      <c r="AWM193"/>
      <c r="AWN193"/>
      <c r="AWO193"/>
      <c r="AWP193"/>
      <c r="AWQ193"/>
      <c r="AWR193"/>
      <c r="AWS193"/>
      <c r="AWT193"/>
      <c r="AWU193"/>
      <c r="AWV193"/>
      <c r="AWW193"/>
      <c r="AWX193"/>
      <c r="AWY193"/>
      <c r="AWZ193"/>
      <c r="AXA193"/>
      <c r="AXB193"/>
      <c r="AXC193"/>
      <c r="AXD193"/>
      <c r="AXE193"/>
      <c r="AXF193"/>
      <c r="AXG193"/>
      <c r="AXH193"/>
      <c r="AXI193"/>
      <c r="AXJ193"/>
      <c r="AXK193"/>
      <c r="AXL193"/>
      <c r="AXM193"/>
      <c r="AXN193"/>
      <c r="AXO193"/>
      <c r="AXP193"/>
      <c r="AXQ193"/>
      <c r="AXR193"/>
      <c r="AXS193"/>
      <c r="AXT193"/>
      <c r="AXU193"/>
      <c r="AXV193"/>
      <c r="AXW193"/>
      <c r="AXX193"/>
      <c r="AXY193"/>
      <c r="AXZ193"/>
      <c r="AYA193"/>
      <c r="AYB193"/>
      <c r="AYC193"/>
      <c r="AYD193"/>
      <c r="AYE193"/>
      <c r="AYF193"/>
      <c r="AYG193"/>
      <c r="AYH193"/>
      <c r="AYI193"/>
      <c r="AYJ193"/>
      <c r="AYK193"/>
      <c r="AYL193"/>
      <c r="AYM193"/>
      <c r="AYN193"/>
      <c r="AYO193"/>
      <c r="AYP193"/>
      <c r="AYQ193"/>
      <c r="AYR193"/>
      <c r="AYS193"/>
      <c r="AYT193"/>
      <c r="AYU193"/>
      <c r="AYV193"/>
      <c r="AYW193"/>
      <c r="AYX193"/>
      <c r="AYY193"/>
      <c r="AYZ193"/>
      <c r="AZA193"/>
      <c r="AZB193"/>
      <c r="AZC193"/>
      <c r="AZD193"/>
      <c r="AZE193"/>
      <c r="AZF193"/>
      <c r="AZG193"/>
      <c r="AZH193"/>
      <c r="AZI193"/>
      <c r="AZJ193"/>
      <c r="AZK193"/>
      <c r="AZL193"/>
      <c r="AZM193"/>
      <c r="AZN193"/>
      <c r="AZO193"/>
      <c r="AZP193"/>
      <c r="AZQ193"/>
      <c r="AZR193"/>
      <c r="AZS193"/>
      <c r="AZT193"/>
      <c r="AZU193"/>
      <c r="AZV193"/>
      <c r="AZW193"/>
      <c r="AZX193"/>
      <c r="AZY193"/>
      <c r="AZZ193"/>
      <c r="BAA193"/>
      <c r="BAB193"/>
      <c r="BAC193"/>
      <c r="BAD193"/>
      <c r="BAE193"/>
      <c r="BAF193"/>
      <c r="BAG193"/>
      <c r="BAH193"/>
      <c r="BAI193"/>
      <c r="BAJ193"/>
      <c r="BAK193"/>
      <c r="BAL193"/>
      <c r="BAM193"/>
      <c r="BAN193"/>
      <c r="BAO193"/>
      <c r="BAP193"/>
      <c r="BAQ193"/>
      <c r="BAR193"/>
      <c r="BAS193"/>
      <c r="BAT193"/>
      <c r="BAU193"/>
      <c r="BAV193"/>
      <c r="BAW193"/>
      <c r="BAX193"/>
      <c r="BAY193"/>
      <c r="BAZ193"/>
      <c r="BBA193"/>
      <c r="BBB193"/>
      <c r="BBC193"/>
      <c r="BBD193"/>
      <c r="BBE193"/>
      <c r="BBF193"/>
      <c r="BBG193"/>
      <c r="BBH193"/>
      <c r="BBI193"/>
      <c r="BBJ193"/>
      <c r="BBK193"/>
      <c r="BBL193"/>
      <c r="BBM193"/>
      <c r="BBN193"/>
      <c r="BBO193"/>
      <c r="BBP193"/>
      <c r="BBQ193"/>
      <c r="BBR193"/>
      <c r="BBS193"/>
      <c r="BBT193"/>
      <c r="BBU193"/>
      <c r="BBV193"/>
      <c r="BBW193"/>
      <c r="BBX193"/>
      <c r="BBY193"/>
      <c r="BBZ193"/>
      <c r="BCA193"/>
      <c r="BCB193"/>
      <c r="BCC193"/>
      <c r="BCD193"/>
      <c r="BCE193"/>
      <c r="BCF193"/>
      <c r="BCG193"/>
      <c r="BCH193"/>
      <c r="BCI193"/>
      <c r="BCJ193"/>
      <c r="BCK193"/>
      <c r="BCL193"/>
      <c r="BCM193"/>
      <c r="BCN193"/>
      <c r="BCO193"/>
      <c r="BCP193"/>
      <c r="BCQ193"/>
      <c r="BCR193"/>
      <c r="BCS193"/>
      <c r="BCT193"/>
      <c r="BCU193"/>
      <c r="BCV193"/>
      <c r="BCW193"/>
      <c r="BCX193"/>
      <c r="BCY193"/>
      <c r="BCZ193"/>
      <c r="BDA193"/>
      <c r="BDB193"/>
      <c r="BDC193"/>
      <c r="BDD193"/>
      <c r="BDE193"/>
      <c r="BDF193"/>
      <c r="BDG193"/>
      <c r="BDH193"/>
      <c r="BDI193"/>
      <c r="BDJ193"/>
      <c r="BDK193"/>
      <c r="BDL193"/>
      <c r="BDM193"/>
      <c r="BDN193"/>
      <c r="BDO193"/>
      <c r="BDP193"/>
      <c r="BDQ193"/>
      <c r="BDR193"/>
      <c r="BDS193"/>
      <c r="BDT193"/>
      <c r="BDU193"/>
      <c r="BDV193"/>
      <c r="BDW193"/>
      <c r="BDX193"/>
      <c r="BDY193"/>
      <c r="BDZ193"/>
      <c r="BEA193"/>
      <c r="BEB193"/>
      <c r="BEC193"/>
      <c r="BED193"/>
      <c r="BEE193"/>
      <c r="BEF193"/>
      <c r="BEG193"/>
      <c r="BEH193"/>
      <c r="BEI193"/>
      <c r="BEJ193"/>
      <c r="BEK193"/>
      <c r="BEL193"/>
      <c r="BEM193"/>
      <c r="BEN193"/>
      <c r="BEO193"/>
      <c r="BEP193"/>
      <c r="BEQ193"/>
      <c r="BER193"/>
      <c r="BES193"/>
      <c r="BET193"/>
      <c r="BEU193"/>
      <c r="BEV193"/>
      <c r="BEW193"/>
      <c r="BEX193"/>
      <c r="BEY193"/>
      <c r="BEZ193"/>
      <c r="BFA193"/>
      <c r="BFB193"/>
      <c r="BFC193"/>
      <c r="BFD193"/>
      <c r="BFE193"/>
      <c r="BFF193"/>
      <c r="BFG193"/>
      <c r="BFH193"/>
      <c r="BFI193"/>
      <c r="BFJ193"/>
      <c r="BFK193"/>
      <c r="BFL193"/>
      <c r="BFM193"/>
      <c r="BFN193"/>
      <c r="BFO193"/>
      <c r="BFP193"/>
      <c r="BFQ193"/>
      <c r="BFR193"/>
      <c r="BFS193"/>
      <c r="BFT193"/>
      <c r="BFU193"/>
      <c r="BFV193"/>
      <c r="BFW193"/>
      <c r="BFX193"/>
      <c r="BFY193"/>
      <c r="BFZ193"/>
      <c r="BGA193"/>
      <c r="BGB193"/>
      <c r="BGC193"/>
      <c r="BGD193"/>
      <c r="BGE193"/>
      <c r="BGF193"/>
      <c r="BGG193"/>
      <c r="BGH193"/>
      <c r="BGI193"/>
      <c r="BGJ193"/>
      <c r="BGK193"/>
      <c r="BGL193"/>
    </row>
    <row r="194" spans="1:1546" s="18" customFormat="1" ht="85.9" customHeight="1" x14ac:dyDescent="0.25">
      <c r="A194" s="525" t="s">
        <v>32</v>
      </c>
      <c r="B194" s="526"/>
      <c r="C194" s="526"/>
      <c r="D194" s="526"/>
      <c r="E194" s="526"/>
      <c r="F194" s="526"/>
      <c r="G194" s="526"/>
      <c r="H194" s="526"/>
      <c r="I194" s="526"/>
      <c r="J194" s="527"/>
      <c r="K194" s="528">
        <f>SUMIF(J11:J182,"SBB", K11:K182)</f>
        <v>0</v>
      </c>
      <c r="L194" s="529"/>
      <c r="M194" s="529"/>
      <c r="N194" s="530"/>
      <c r="O194" s="528">
        <f>SUMIF(J11:J182,"SBB", O11:O182)</f>
        <v>3971.886</v>
      </c>
      <c r="P194" s="529"/>
      <c r="Q194" s="529"/>
      <c r="R194" s="530"/>
      <c r="S194" s="528">
        <f>SUMIF(J11:J182,"SBB", S11:S182)</f>
        <v>6140.5</v>
      </c>
      <c r="T194" s="529"/>
      <c r="U194" s="529"/>
      <c r="V194" s="530"/>
      <c r="W194" s="528"/>
      <c r="X194" s="529"/>
      <c r="Y194" s="529"/>
      <c r="Z194" s="530"/>
      <c r="AA194" s="67">
        <f>SUMIF(J11:J182,"SBB", AA11:AA182)</f>
        <v>6375</v>
      </c>
      <c r="AB194" s="67">
        <f>SUMIF(J11:J182,"SBB", AB11:AB182)</f>
        <v>5855</v>
      </c>
      <c r="AC194" s="2"/>
      <c r="AD194" s="1"/>
      <c r="AE194" s="1"/>
      <c r="AF194" s="1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  <c r="AMK194"/>
      <c r="AML194"/>
      <c r="AMM194"/>
      <c r="AMN194"/>
      <c r="AMO194"/>
      <c r="AMP194"/>
      <c r="AMQ194"/>
      <c r="AMR194"/>
      <c r="AMS194"/>
      <c r="AMT194"/>
      <c r="AMU194"/>
      <c r="AMV194"/>
      <c r="AMW194"/>
      <c r="AMX194"/>
      <c r="AMY194"/>
      <c r="AMZ194"/>
      <c r="ANA194"/>
      <c r="ANB194"/>
      <c r="ANC194"/>
      <c r="AND194"/>
      <c r="ANE194"/>
      <c r="ANF194"/>
      <c r="ANG194"/>
      <c r="ANH194"/>
      <c r="ANI194"/>
      <c r="ANJ194"/>
      <c r="ANK194"/>
      <c r="ANL194"/>
      <c r="ANM194"/>
      <c r="ANN194"/>
      <c r="ANO194"/>
      <c r="ANP194"/>
      <c r="ANQ194"/>
      <c r="ANR194"/>
      <c r="ANS194"/>
      <c r="ANT194"/>
      <c r="ANU194"/>
      <c r="ANV194"/>
      <c r="ANW194"/>
      <c r="ANX194"/>
      <c r="ANY194"/>
      <c r="ANZ194"/>
      <c r="AOA194"/>
      <c r="AOB194"/>
      <c r="AOC194"/>
      <c r="AOD194"/>
      <c r="AOE194"/>
      <c r="AOF194"/>
      <c r="AOG194"/>
      <c r="AOH194"/>
      <c r="AOI194"/>
      <c r="AOJ194"/>
      <c r="AOK194"/>
      <c r="AOL194"/>
      <c r="AOM194"/>
      <c r="AON194"/>
      <c r="AOO194"/>
      <c r="AOP194"/>
      <c r="AOQ194"/>
      <c r="AOR194"/>
      <c r="AOS194"/>
      <c r="AOT194"/>
      <c r="AOU194"/>
      <c r="AOV194"/>
      <c r="AOW194"/>
      <c r="AOX194"/>
      <c r="AOY194"/>
      <c r="AOZ194"/>
      <c r="APA194"/>
      <c r="APB194"/>
      <c r="APC194"/>
      <c r="APD194"/>
      <c r="APE194"/>
      <c r="APF194"/>
      <c r="APG194"/>
      <c r="APH194"/>
      <c r="API194"/>
      <c r="APJ194"/>
      <c r="APK194"/>
      <c r="APL194"/>
      <c r="APM194"/>
      <c r="APN194"/>
      <c r="APO194"/>
      <c r="APP194"/>
      <c r="APQ194"/>
      <c r="APR194"/>
      <c r="APS194"/>
      <c r="APT194"/>
      <c r="APU194"/>
      <c r="APV194"/>
      <c r="APW194"/>
      <c r="APX194"/>
      <c r="APY194"/>
      <c r="APZ194"/>
      <c r="AQA194"/>
      <c r="AQB194"/>
      <c r="AQC194"/>
      <c r="AQD194"/>
      <c r="AQE194"/>
      <c r="AQF194"/>
      <c r="AQG194"/>
      <c r="AQH194"/>
      <c r="AQI194"/>
      <c r="AQJ194"/>
      <c r="AQK194"/>
      <c r="AQL194"/>
      <c r="AQM194"/>
      <c r="AQN194"/>
      <c r="AQO194"/>
      <c r="AQP194"/>
      <c r="AQQ194"/>
      <c r="AQR194"/>
      <c r="AQS194"/>
      <c r="AQT194"/>
      <c r="AQU194"/>
      <c r="AQV194"/>
      <c r="AQW194"/>
      <c r="AQX194"/>
      <c r="AQY194"/>
      <c r="AQZ194"/>
      <c r="ARA194"/>
      <c r="ARB194"/>
      <c r="ARC194"/>
      <c r="ARD194"/>
      <c r="ARE194"/>
      <c r="ARF194"/>
      <c r="ARG194"/>
      <c r="ARH194"/>
      <c r="ARI194"/>
      <c r="ARJ194"/>
      <c r="ARK194"/>
      <c r="ARL194"/>
      <c r="ARM194"/>
      <c r="ARN194"/>
      <c r="ARO194"/>
      <c r="ARP194"/>
      <c r="ARQ194"/>
      <c r="ARR194"/>
      <c r="ARS194"/>
      <c r="ART194"/>
      <c r="ARU194"/>
      <c r="ARV194"/>
      <c r="ARW194"/>
      <c r="ARX194"/>
      <c r="ARY194"/>
      <c r="ARZ194"/>
      <c r="ASA194"/>
      <c r="ASB194"/>
      <c r="ASC194"/>
      <c r="ASD194"/>
      <c r="ASE194"/>
      <c r="ASF194"/>
      <c r="ASG194"/>
      <c r="ASH194"/>
      <c r="ASI194"/>
      <c r="ASJ194"/>
      <c r="ASK194"/>
      <c r="ASL194"/>
      <c r="ASM194"/>
      <c r="ASN194"/>
      <c r="ASO194"/>
      <c r="ASP194"/>
      <c r="ASQ194"/>
      <c r="ASR194"/>
      <c r="ASS194"/>
      <c r="AST194"/>
      <c r="ASU194"/>
      <c r="ASV194"/>
      <c r="ASW194"/>
      <c r="ASX194"/>
      <c r="ASY194"/>
      <c r="ASZ194"/>
      <c r="ATA194"/>
      <c r="ATB194"/>
      <c r="ATC194"/>
      <c r="ATD194"/>
      <c r="ATE194"/>
      <c r="ATF194"/>
      <c r="ATG194"/>
      <c r="ATH194"/>
      <c r="ATI194"/>
      <c r="ATJ194"/>
      <c r="ATK194"/>
      <c r="ATL194"/>
      <c r="ATM194"/>
      <c r="ATN194"/>
      <c r="ATO194"/>
      <c r="ATP194"/>
      <c r="ATQ194"/>
      <c r="ATR194"/>
      <c r="ATS194"/>
      <c r="ATT194"/>
      <c r="ATU194"/>
      <c r="ATV194"/>
      <c r="ATW194"/>
      <c r="ATX194"/>
      <c r="ATY194"/>
      <c r="ATZ194"/>
      <c r="AUA194"/>
      <c r="AUB194"/>
      <c r="AUC194"/>
      <c r="AUD194"/>
      <c r="AUE194"/>
      <c r="AUF194"/>
      <c r="AUG194"/>
      <c r="AUH194"/>
      <c r="AUI194"/>
      <c r="AUJ194"/>
      <c r="AUK194"/>
      <c r="AUL194"/>
      <c r="AUM194"/>
      <c r="AUN194"/>
      <c r="AUO194"/>
      <c r="AUP194"/>
      <c r="AUQ194"/>
      <c r="AUR194"/>
      <c r="AUS194"/>
      <c r="AUT194"/>
      <c r="AUU194"/>
      <c r="AUV194"/>
      <c r="AUW194"/>
      <c r="AUX194"/>
      <c r="AUY194"/>
      <c r="AUZ194"/>
      <c r="AVA194"/>
      <c r="AVB194"/>
      <c r="AVC194"/>
      <c r="AVD194"/>
      <c r="AVE194"/>
      <c r="AVF194"/>
      <c r="AVG194"/>
      <c r="AVH194"/>
      <c r="AVI194"/>
      <c r="AVJ194"/>
      <c r="AVK194"/>
      <c r="AVL194"/>
      <c r="AVM194"/>
      <c r="AVN194"/>
      <c r="AVO194"/>
      <c r="AVP194"/>
      <c r="AVQ194"/>
      <c r="AVR194"/>
      <c r="AVS194"/>
      <c r="AVT194"/>
      <c r="AVU194"/>
      <c r="AVV194"/>
      <c r="AVW194"/>
      <c r="AVX194"/>
      <c r="AVY194"/>
      <c r="AVZ194"/>
      <c r="AWA194"/>
      <c r="AWB194"/>
      <c r="AWC194"/>
      <c r="AWD194"/>
      <c r="AWE194"/>
      <c r="AWF194"/>
      <c r="AWG194"/>
      <c r="AWH194"/>
      <c r="AWI194"/>
      <c r="AWJ194"/>
      <c r="AWK194"/>
      <c r="AWL194"/>
      <c r="AWM194"/>
      <c r="AWN194"/>
      <c r="AWO194"/>
      <c r="AWP194"/>
      <c r="AWQ194"/>
      <c r="AWR194"/>
      <c r="AWS194"/>
      <c r="AWT194"/>
      <c r="AWU194"/>
      <c r="AWV194"/>
      <c r="AWW194"/>
      <c r="AWX194"/>
      <c r="AWY194"/>
      <c r="AWZ194"/>
      <c r="AXA194"/>
      <c r="AXB194"/>
      <c r="AXC194"/>
      <c r="AXD194"/>
      <c r="AXE194"/>
      <c r="AXF194"/>
      <c r="AXG194"/>
      <c r="AXH194"/>
      <c r="AXI194"/>
      <c r="AXJ194"/>
      <c r="AXK194"/>
      <c r="AXL194"/>
      <c r="AXM194"/>
      <c r="AXN194"/>
      <c r="AXO194"/>
      <c r="AXP194"/>
      <c r="AXQ194"/>
      <c r="AXR194"/>
      <c r="AXS194"/>
      <c r="AXT194"/>
      <c r="AXU194"/>
      <c r="AXV194"/>
      <c r="AXW194"/>
      <c r="AXX194"/>
      <c r="AXY194"/>
      <c r="AXZ194"/>
      <c r="AYA194"/>
      <c r="AYB194"/>
      <c r="AYC194"/>
      <c r="AYD194"/>
      <c r="AYE194"/>
      <c r="AYF194"/>
      <c r="AYG194"/>
      <c r="AYH194"/>
      <c r="AYI194"/>
      <c r="AYJ194"/>
      <c r="AYK194"/>
      <c r="AYL194"/>
      <c r="AYM194"/>
      <c r="AYN194"/>
      <c r="AYO194"/>
      <c r="AYP194"/>
      <c r="AYQ194"/>
      <c r="AYR194"/>
      <c r="AYS194"/>
      <c r="AYT194"/>
      <c r="AYU194"/>
      <c r="AYV194"/>
      <c r="AYW194"/>
      <c r="AYX194"/>
      <c r="AYY194"/>
      <c r="AYZ194"/>
      <c r="AZA194"/>
      <c r="AZB194"/>
      <c r="AZC194"/>
      <c r="AZD194"/>
      <c r="AZE194"/>
      <c r="AZF194"/>
      <c r="AZG194"/>
      <c r="AZH194"/>
      <c r="AZI194"/>
      <c r="AZJ194"/>
      <c r="AZK194"/>
      <c r="AZL194"/>
      <c r="AZM194"/>
      <c r="AZN194"/>
      <c r="AZO194"/>
      <c r="AZP194"/>
      <c r="AZQ194"/>
      <c r="AZR194"/>
      <c r="AZS194"/>
      <c r="AZT194"/>
      <c r="AZU194"/>
      <c r="AZV194"/>
      <c r="AZW194"/>
      <c r="AZX194"/>
      <c r="AZY194"/>
      <c r="AZZ194"/>
      <c r="BAA194"/>
      <c r="BAB194"/>
      <c r="BAC194"/>
      <c r="BAD194"/>
      <c r="BAE194"/>
      <c r="BAF194"/>
      <c r="BAG194"/>
      <c r="BAH194"/>
      <c r="BAI194"/>
      <c r="BAJ194"/>
      <c r="BAK194"/>
      <c r="BAL194"/>
      <c r="BAM194"/>
      <c r="BAN194"/>
      <c r="BAO194"/>
      <c r="BAP194"/>
      <c r="BAQ194"/>
      <c r="BAR194"/>
      <c r="BAS194"/>
      <c r="BAT194"/>
      <c r="BAU194"/>
      <c r="BAV194"/>
      <c r="BAW194"/>
      <c r="BAX194"/>
      <c r="BAY194"/>
      <c r="BAZ194"/>
      <c r="BBA194"/>
      <c r="BBB194"/>
      <c r="BBC194"/>
      <c r="BBD194"/>
      <c r="BBE194"/>
      <c r="BBF194"/>
      <c r="BBG194"/>
      <c r="BBH194"/>
      <c r="BBI194"/>
      <c r="BBJ194"/>
      <c r="BBK194"/>
      <c r="BBL194"/>
      <c r="BBM194"/>
      <c r="BBN194"/>
      <c r="BBO194"/>
      <c r="BBP194"/>
      <c r="BBQ194"/>
      <c r="BBR194"/>
      <c r="BBS194"/>
      <c r="BBT194"/>
      <c r="BBU194"/>
      <c r="BBV194"/>
      <c r="BBW194"/>
      <c r="BBX194"/>
      <c r="BBY194"/>
      <c r="BBZ194"/>
      <c r="BCA194"/>
      <c r="BCB194"/>
      <c r="BCC194"/>
      <c r="BCD194"/>
      <c r="BCE194"/>
      <c r="BCF194"/>
      <c r="BCG194"/>
      <c r="BCH194"/>
      <c r="BCI194"/>
      <c r="BCJ194"/>
      <c r="BCK194"/>
      <c r="BCL194"/>
      <c r="BCM194"/>
      <c r="BCN194"/>
      <c r="BCO194"/>
      <c r="BCP194"/>
      <c r="BCQ194"/>
      <c r="BCR194"/>
      <c r="BCS194"/>
      <c r="BCT194"/>
      <c r="BCU194"/>
      <c r="BCV194"/>
      <c r="BCW194"/>
      <c r="BCX194"/>
      <c r="BCY194"/>
      <c r="BCZ194"/>
      <c r="BDA194"/>
      <c r="BDB194"/>
      <c r="BDC194"/>
      <c r="BDD194"/>
      <c r="BDE194"/>
      <c r="BDF194"/>
      <c r="BDG194"/>
      <c r="BDH194"/>
      <c r="BDI194"/>
      <c r="BDJ194"/>
      <c r="BDK194"/>
      <c r="BDL194"/>
      <c r="BDM194"/>
      <c r="BDN194"/>
      <c r="BDO194"/>
      <c r="BDP194"/>
      <c r="BDQ194"/>
      <c r="BDR194"/>
      <c r="BDS194"/>
      <c r="BDT194"/>
      <c r="BDU194"/>
      <c r="BDV194"/>
      <c r="BDW194"/>
      <c r="BDX194"/>
      <c r="BDY194"/>
      <c r="BDZ194"/>
      <c r="BEA194"/>
      <c r="BEB194"/>
      <c r="BEC194"/>
      <c r="BED194"/>
      <c r="BEE194"/>
      <c r="BEF194"/>
      <c r="BEG194"/>
      <c r="BEH194"/>
      <c r="BEI194"/>
      <c r="BEJ194"/>
      <c r="BEK194"/>
      <c r="BEL194"/>
      <c r="BEM194"/>
      <c r="BEN194"/>
      <c r="BEO194"/>
      <c r="BEP194"/>
      <c r="BEQ194"/>
      <c r="BER194"/>
      <c r="BES194"/>
      <c r="BET194"/>
      <c r="BEU194"/>
      <c r="BEV194"/>
      <c r="BEW194"/>
      <c r="BEX194"/>
      <c r="BEY194"/>
      <c r="BEZ194"/>
      <c r="BFA194"/>
      <c r="BFB194"/>
      <c r="BFC194"/>
      <c r="BFD194"/>
      <c r="BFE194"/>
      <c r="BFF194"/>
      <c r="BFG194"/>
      <c r="BFH194"/>
      <c r="BFI194"/>
      <c r="BFJ194"/>
      <c r="BFK194"/>
      <c r="BFL194"/>
      <c r="BFM194"/>
      <c r="BFN194"/>
      <c r="BFO194"/>
      <c r="BFP194"/>
      <c r="BFQ194"/>
      <c r="BFR194"/>
      <c r="BFS194"/>
      <c r="BFT194"/>
      <c r="BFU194"/>
      <c r="BFV194"/>
      <c r="BFW194"/>
      <c r="BFX194"/>
      <c r="BFY194"/>
      <c r="BFZ194"/>
      <c r="BGA194"/>
      <c r="BGB194"/>
      <c r="BGC194"/>
      <c r="BGD194"/>
      <c r="BGE194"/>
      <c r="BGF194"/>
      <c r="BGG194"/>
      <c r="BGH194"/>
      <c r="BGI194"/>
      <c r="BGJ194"/>
      <c r="BGK194"/>
      <c r="BGL194"/>
    </row>
    <row r="195" spans="1:1546" ht="22.9" customHeight="1" x14ac:dyDescent="0.25">
      <c r="A195" s="516" t="s">
        <v>29</v>
      </c>
      <c r="B195" s="517"/>
      <c r="C195" s="517"/>
      <c r="D195" s="517"/>
      <c r="E195" s="517"/>
      <c r="F195" s="517"/>
      <c r="G195" s="517"/>
      <c r="H195" s="517"/>
      <c r="I195" s="517"/>
      <c r="J195" s="518"/>
      <c r="K195" s="531" t="e">
        <f>SUM(K196:N198)</f>
        <v>#REF!</v>
      </c>
      <c r="L195" s="523"/>
      <c r="M195" s="523"/>
      <c r="N195" s="524"/>
      <c r="O195" s="531">
        <f>SUM(O196:R198)</f>
        <v>2569.6999999999998</v>
      </c>
      <c r="P195" s="523"/>
      <c r="Q195" s="523"/>
      <c r="R195" s="524"/>
      <c r="S195" s="531">
        <f>SUM(S196:V198)</f>
        <v>3609.2</v>
      </c>
      <c r="T195" s="523"/>
      <c r="U195" s="523"/>
      <c r="V195" s="524"/>
      <c r="W195" s="531"/>
      <c r="X195" s="523"/>
      <c r="Y195" s="523"/>
      <c r="Z195" s="524"/>
      <c r="AA195" s="41">
        <f>SUM(AA196:AA198)</f>
        <v>4065</v>
      </c>
      <c r="AB195" s="13">
        <f>SUM(AB196:AB198)</f>
        <v>1915</v>
      </c>
      <c r="AC195" s="2"/>
      <c r="AD195" s="1"/>
      <c r="AE195" s="1"/>
      <c r="AF195" s="1"/>
    </row>
    <row r="196" spans="1:1546" ht="20.25" x14ac:dyDescent="0.25">
      <c r="A196" s="525" t="s">
        <v>311</v>
      </c>
      <c r="B196" s="526"/>
      <c r="C196" s="526"/>
      <c r="D196" s="526"/>
      <c r="E196" s="526"/>
      <c r="F196" s="526"/>
      <c r="G196" s="526"/>
      <c r="H196" s="526"/>
      <c r="I196" s="526"/>
      <c r="J196" s="527"/>
      <c r="K196" s="528" t="e">
        <f>SUM(#REF!)</f>
        <v>#REF!</v>
      </c>
      <c r="L196" s="529"/>
      <c r="M196" s="529"/>
      <c r="N196" s="530"/>
      <c r="O196" s="528">
        <f>SUMIF(J11:J182,"VB", O11:O182)</f>
        <v>10.6</v>
      </c>
      <c r="P196" s="529"/>
      <c r="Q196" s="529"/>
      <c r="R196" s="530"/>
      <c r="S196" s="528">
        <f>SUMIF(J11:J182,"VB", S11:S182)</f>
        <v>2070</v>
      </c>
      <c r="T196" s="529"/>
      <c r="U196" s="529"/>
      <c r="V196" s="530"/>
      <c r="W196" s="528"/>
      <c r="X196" s="529"/>
      <c r="Y196" s="529"/>
      <c r="Z196" s="530"/>
      <c r="AA196" s="14">
        <f>SUMIF(J11:J182,"VB", AA11:AA182)</f>
        <v>500</v>
      </c>
      <c r="AB196" s="14">
        <f>SUMIF(J11:J182,"VB", AB11:AB182)</f>
        <v>0</v>
      </c>
      <c r="AC196" s="2"/>
      <c r="AD196" s="1"/>
      <c r="AE196" s="1"/>
      <c r="AF196" s="1"/>
    </row>
    <row r="197" spans="1:1546" ht="20.25" x14ac:dyDescent="0.25">
      <c r="A197" s="525" t="s">
        <v>278</v>
      </c>
      <c r="B197" s="526"/>
      <c r="C197" s="526"/>
      <c r="D197" s="526"/>
      <c r="E197" s="526"/>
      <c r="F197" s="526"/>
      <c r="G197" s="526"/>
      <c r="H197" s="526"/>
      <c r="I197" s="526"/>
      <c r="J197" s="527"/>
      <c r="K197" s="528" t="e">
        <f>SUM(#REF!+#REF!+#REF!+#REF!+#REF!+#REF!+#REF!+#REF!+#REF!+#REF!+#REF!+#REF!+#REF!)</f>
        <v>#REF!</v>
      </c>
      <c r="L197" s="529"/>
      <c r="M197" s="529"/>
      <c r="N197" s="530"/>
      <c r="O197" s="528">
        <f>SUMIF(J11:J182,"KPP", O11:O182)</f>
        <v>1841.4</v>
      </c>
      <c r="P197" s="529"/>
      <c r="Q197" s="529"/>
      <c r="R197" s="530"/>
      <c r="S197" s="528">
        <f>SUMIF(J11:J182,"KPP", S11:S182)</f>
        <v>1383.6</v>
      </c>
      <c r="T197" s="529"/>
      <c r="U197" s="529"/>
      <c r="V197" s="530"/>
      <c r="W197" s="528"/>
      <c r="X197" s="529"/>
      <c r="Y197" s="529"/>
      <c r="Z197" s="530"/>
      <c r="AA197" s="64">
        <f>SUMIF(J11:J182,"KPP", AA11:AA182)</f>
        <v>3315</v>
      </c>
      <c r="AB197" s="64">
        <f>SUMIF(J11:J182,"KPP", AB11:AB182)</f>
        <v>1915</v>
      </c>
      <c r="AC197" s="2"/>
      <c r="AD197" s="1"/>
      <c r="AE197" s="1"/>
      <c r="AF197" s="1"/>
    </row>
    <row r="198" spans="1:1546" ht="20.25" x14ac:dyDescent="0.25">
      <c r="A198" s="525" t="s">
        <v>33</v>
      </c>
      <c r="B198" s="526"/>
      <c r="C198" s="526"/>
      <c r="D198" s="526"/>
      <c r="E198" s="526"/>
      <c r="F198" s="526"/>
      <c r="G198" s="526"/>
      <c r="H198" s="526"/>
      <c r="I198" s="526"/>
      <c r="J198" s="527"/>
      <c r="K198" s="528" t="e">
        <f>SUM(#REF!+#REF!+#REF!+#REF!+#REF!+#REF!+K64+#REF!+K68+K72+#REF!+#REF!+K117+#REF!)</f>
        <v>#REF!</v>
      </c>
      <c r="L198" s="529"/>
      <c r="M198" s="529"/>
      <c r="N198" s="530"/>
      <c r="O198" s="528">
        <f>SUMIF(J11:J182,"esf", O11:O182)</f>
        <v>717.7</v>
      </c>
      <c r="P198" s="529"/>
      <c r="Q198" s="529"/>
      <c r="R198" s="530"/>
      <c r="S198" s="528">
        <f>SUMIF(J11:J182,"esf", S11:S182)</f>
        <v>155.6</v>
      </c>
      <c r="T198" s="529"/>
      <c r="U198" s="529"/>
      <c r="V198" s="530"/>
      <c r="W198" s="528"/>
      <c r="X198" s="529"/>
      <c r="Y198" s="529"/>
      <c r="Z198" s="530"/>
      <c r="AA198" s="64">
        <f>SUMIF(J11:J182,"ESF", AA11:AA182)</f>
        <v>250</v>
      </c>
      <c r="AB198" s="64">
        <f>SUMIF(J11:J182,"ESF", AB11:AB182)</f>
        <v>0</v>
      </c>
      <c r="AC198" s="2"/>
      <c r="AD198" s="1"/>
      <c r="AE198" s="1"/>
      <c r="AF198" s="1"/>
    </row>
    <row r="199" spans="1:1546" ht="22.5" x14ac:dyDescent="0.25">
      <c r="A199" s="516" t="s">
        <v>30</v>
      </c>
      <c r="B199" s="517"/>
      <c r="C199" s="517"/>
      <c r="D199" s="517"/>
      <c r="E199" s="517"/>
      <c r="F199" s="517"/>
      <c r="G199" s="517"/>
      <c r="H199" s="517"/>
      <c r="I199" s="517"/>
      <c r="J199" s="518"/>
      <c r="K199" s="522" t="e">
        <f>SUM(K195+K190)</f>
        <v>#REF!</v>
      </c>
      <c r="L199" s="523"/>
      <c r="M199" s="523"/>
      <c r="N199" s="524"/>
      <c r="O199" s="531">
        <f>SUM(O195+O190)</f>
        <v>6653.5859999999993</v>
      </c>
      <c r="P199" s="523"/>
      <c r="Q199" s="523"/>
      <c r="R199" s="524"/>
      <c r="S199" s="531">
        <f>SUM(S195+S190)</f>
        <v>9828.9</v>
      </c>
      <c r="T199" s="523"/>
      <c r="U199" s="523"/>
      <c r="V199" s="524"/>
      <c r="W199" s="522"/>
      <c r="X199" s="523"/>
      <c r="Y199" s="523"/>
      <c r="Z199" s="524"/>
      <c r="AA199" s="238">
        <f>SUM(AA195+AA190)</f>
        <v>10440</v>
      </c>
      <c r="AB199" s="13">
        <f>SUM(AB195+AB190)</f>
        <v>7770</v>
      </c>
      <c r="AC199" s="2"/>
      <c r="AD199" s="1"/>
      <c r="AE199" s="1"/>
      <c r="AF199" s="1"/>
    </row>
  </sheetData>
  <mergeCells count="643">
    <mergeCell ref="O199:R199"/>
    <mergeCell ref="O190:R190"/>
    <mergeCell ref="O191:R191"/>
    <mergeCell ref="O192:R192"/>
    <mergeCell ref="O193:R193"/>
    <mergeCell ref="O194:R194"/>
    <mergeCell ref="O195:R195"/>
    <mergeCell ref="O196:R196"/>
    <mergeCell ref="O197:R197"/>
    <mergeCell ref="O198:R198"/>
    <mergeCell ref="O166:O168"/>
    <mergeCell ref="P166:P168"/>
    <mergeCell ref="Q166:Q168"/>
    <mergeCell ref="R166:R168"/>
    <mergeCell ref="O169:O172"/>
    <mergeCell ref="P169:P172"/>
    <mergeCell ref="Q169:Q172"/>
    <mergeCell ref="R169:R172"/>
    <mergeCell ref="O189:R189"/>
    <mergeCell ref="P144:P147"/>
    <mergeCell ref="Q144:Q147"/>
    <mergeCell ref="R144:R147"/>
    <mergeCell ref="O148:O152"/>
    <mergeCell ref="P148:P152"/>
    <mergeCell ref="Q148:Q152"/>
    <mergeCell ref="R148:R152"/>
    <mergeCell ref="O153:O157"/>
    <mergeCell ref="P153:P157"/>
    <mergeCell ref="Q153:Q157"/>
    <mergeCell ref="R153:R157"/>
    <mergeCell ref="AF17:AF18"/>
    <mergeCell ref="AE17:AE18"/>
    <mergeCell ref="AD17:AD18"/>
    <mergeCell ref="AC17:AC18"/>
    <mergeCell ref="S153:S157"/>
    <mergeCell ref="T153:T157"/>
    <mergeCell ref="U153:U157"/>
    <mergeCell ref="V153:V157"/>
    <mergeCell ref="W153:W157"/>
    <mergeCell ref="X153:X157"/>
    <mergeCell ref="Y153:Y157"/>
    <mergeCell ref="Z153:Z157"/>
    <mergeCell ref="AA153:AA157"/>
    <mergeCell ref="T148:T152"/>
    <mergeCell ref="V148:V152"/>
    <mergeCell ref="W148:W152"/>
    <mergeCell ref="X148:X152"/>
    <mergeCell ref="Y148:Y152"/>
    <mergeCell ref="Z148:Z152"/>
    <mergeCell ref="AA148:AA152"/>
    <mergeCell ref="AB148:AB152"/>
    <mergeCell ref="AB153:AB157"/>
    <mergeCell ref="AC22:AF22"/>
    <mergeCell ref="AC19:AF19"/>
    <mergeCell ref="AC20:AC21"/>
    <mergeCell ref="AD20:AD21"/>
    <mergeCell ref="AE20:AE21"/>
    <mergeCell ref="AF20:AF21"/>
    <mergeCell ref="AF43:AF44"/>
    <mergeCell ref="AC40:AC41"/>
    <mergeCell ref="AD40:AD41"/>
    <mergeCell ref="AE40:AE41"/>
    <mergeCell ref="AF40:AF41"/>
    <mergeCell ref="AC36:AF36"/>
    <mergeCell ref="AC33:AF33"/>
    <mergeCell ref="AC27:AC28"/>
    <mergeCell ref="AD27:AD28"/>
    <mergeCell ref="AE27:AE28"/>
    <mergeCell ref="AF27:AF28"/>
    <mergeCell ref="AC30:AC31"/>
    <mergeCell ref="AD30:AD31"/>
    <mergeCell ref="AC26:AF26"/>
    <mergeCell ref="AC37:AF37"/>
    <mergeCell ref="AC43:AC44"/>
    <mergeCell ref="AD43:AD44"/>
    <mergeCell ref="AE43:AE44"/>
    <mergeCell ref="AC42:AF42"/>
    <mergeCell ref="AA1:AF4"/>
    <mergeCell ref="A2:Z2"/>
    <mergeCell ref="A3:Z3"/>
    <mergeCell ref="A4:Z4"/>
    <mergeCell ref="AE30:AE31"/>
    <mergeCell ref="AF30:AF31"/>
    <mergeCell ref="AC34:AC35"/>
    <mergeCell ref="AD34:AD35"/>
    <mergeCell ref="AE34:AE35"/>
    <mergeCell ref="AF34:AF35"/>
    <mergeCell ref="AC13:AF13"/>
    <mergeCell ref="AC11:AC12"/>
    <mergeCell ref="AD11:AD12"/>
    <mergeCell ref="AE11:AE12"/>
    <mergeCell ref="AF11:AF12"/>
    <mergeCell ref="AC32:AF32"/>
    <mergeCell ref="AC29:AF29"/>
    <mergeCell ref="AC25:AF25"/>
    <mergeCell ref="AC23:AC24"/>
    <mergeCell ref="AD23:AD24"/>
    <mergeCell ref="AE23:AE24"/>
    <mergeCell ref="AF23:AF24"/>
    <mergeCell ref="B11:B14"/>
    <mergeCell ref="A11:A14"/>
    <mergeCell ref="AC52:AF52"/>
    <mergeCell ref="AC55:AF55"/>
    <mergeCell ref="AC53:AC54"/>
    <mergeCell ref="AD53:AD54"/>
    <mergeCell ref="AE53:AE54"/>
    <mergeCell ref="AF53:AF54"/>
    <mergeCell ref="AC49:AF49"/>
    <mergeCell ref="AC48:AF48"/>
    <mergeCell ref="AC45:AF45"/>
    <mergeCell ref="AC46:AC47"/>
    <mergeCell ref="AD46:AD47"/>
    <mergeCell ref="AE46:AE47"/>
    <mergeCell ref="AF46:AF47"/>
    <mergeCell ref="AC106:AC107"/>
    <mergeCell ref="AD106:AD107"/>
    <mergeCell ref="AE106:AE107"/>
    <mergeCell ref="AF106:AF107"/>
    <mergeCell ref="AE118:AE119"/>
    <mergeCell ref="AF118:AF119"/>
    <mergeCell ref="AC58:AF58"/>
    <mergeCell ref="AC56:AC57"/>
    <mergeCell ref="AD56:AD57"/>
    <mergeCell ref="AE56:AE57"/>
    <mergeCell ref="AF56:AF57"/>
    <mergeCell ref="AE59:AE60"/>
    <mergeCell ref="AF59:AF60"/>
    <mergeCell ref="AC64:AF64"/>
    <mergeCell ref="AC62:AC63"/>
    <mergeCell ref="AD62:AD63"/>
    <mergeCell ref="AE62:AE63"/>
    <mergeCell ref="AF62:AF63"/>
    <mergeCell ref="AC61:AF61"/>
    <mergeCell ref="AC59:AC60"/>
    <mergeCell ref="AD59:AD60"/>
    <mergeCell ref="A103:A136"/>
    <mergeCell ref="I118:I120"/>
    <mergeCell ref="G124:G126"/>
    <mergeCell ref="H124:H126"/>
    <mergeCell ref="I124:I126"/>
    <mergeCell ref="E160:J160"/>
    <mergeCell ref="F144:F159"/>
    <mergeCell ref="G144:G158"/>
    <mergeCell ref="H144:H158"/>
    <mergeCell ref="I144:I158"/>
    <mergeCell ref="G141:J141"/>
    <mergeCell ref="E142:J142"/>
    <mergeCell ref="F143:AF143"/>
    <mergeCell ref="AC158:AF158"/>
    <mergeCell ref="AC159:AF159"/>
    <mergeCell ref="J144:J147"/>
    <mergeCell ref="S144:S147"/>
    <mergeCell ref="T144:T147"/>
    <mergeCell ref="U144:U147"/>
    <mergeCell ref="V144:V147"/>
    <mergeCell ref="W144:W147"/>
    <mergeCell ref="X144:X147"/>
    <mergeCell ref="Y144:Y147"/>
    <mergeCell ref="Z144:Z147"/>
    <mergeCell ref="A144:A159"/>
    <mergeCell ref="B144:B159"/>
    <mergeCell ref="C144:C159"/>
    <mergeCell ref="D144:D159"/>
    <mergeCell ref="E144:E159"/>
    <mergeCell ref="G137:G140"/>
    <mergeCell ref="H137:H140"/>
    <mergeCell ref="I137:I140"/>
    <mergeCell ref="A137:A141"/>
    <mergeCell ref="B137:B141"/>
    <mergeCell ref="C137:C141"/>
    <mergeCell ref="D137:D141"/>
    <mergeCell ref="E137:E141"/>
    <mergeCell ref="F137:F141"/>
    <mergeCell ref="G159:J159"/>
    <mergeCell ref="J153:J157"/>
    <mergeCell ref="J148:J152"/>
    <mergeCell ref="AD133:AD134"/>
    <mergeCell ref="H112:H114"/>
    <mergeCell ref="I112:I114"/>
    <mergeCell ref="AC112:AC113"/>
    <mergeCell ref="AD124:AD125"/>
    <mergeCell ref="AE124:AE125"/>
    <mergeCell ref="E103:E136"/>
    <mergeCell ref="G103:G105"/>
    <mergeCell ref="G106:G108"/>
    <mergeCell ref="H106:H108"/>
    <mergeCell ref="I106:I108"/>
    <mergeCell ref="AC105:AF105"/>
    <mergeCell ref="AD118:AD119"/>
    <mergeCell ref="AD112:AD113"/>
    <mergeCell ref="G121:G123"/>
    <mergeCell ref="G118:G120"/>
    <mergeCell ref="AC108:AF108"/>
    <mergeCell ref="H103:H105"/>
    <mergeCell ref="I103:I105"/>
    <mergeCell ref="AC103:AC104"/>
    <mergeCell ref="AD103:AD104"/>
    <mergeCell ref="AE103:AE104"/>
    <mergeCell ref="AF103:AF104"/>
    <mergeCell ref="AC123:AF123"/>
    <mergeCell ref="G73:G75"/>
    <mergeCell ref="A87:A92"/>
    <mergeCell ref="B87:B92"/>
    <mergeCell ref="C87:C92"/>
    <mergeCell ref="D87:D92"/>
    <mergeCell ref="E87:E92"/>
    <mergeCell ref="AC98:AC100"/>
    <mergeCell ref="F93:F97"/>
    <mergeCell ref="G93:G96"/>
    <mergeCell ref="H93:H96"/>
    <mergeCell ref="H98:H101"/>
    <mergeCell ref="I98:I101"/>
    <mergeCell ref="AC101:AF101"/>
    <mergeCell ref="AD98:AD100"/>
    <mergeCell ref="I93:I96"/>
    <mergeCell ref="AC96:AF96"/>
    <mergeCell ref="AC93:AC95"/>
    <mergeCell ref="AD93:AD95"/>
    <mergeCell ref="AE93:AE95"/>
    <mergeCell ref="AF93:AF95"/>
    <mergeCell ref="G97:J97"/>
    <mergeCell ref="AC97:AF97"/>
    <mergeCell ref="A98:A102"/>
    <mergeCell ref="B98:B102"/>
    <mergeCell ref="G86:J86"/>
    <mergeCell ref="AC86:AF86"/>
    <mergeCell ref="D98:D102"/>
    <mergeCell ref="E98:E102"/>
    <mergeCell ref="F98:F102"/>
    <mergeCell ref="G76:J76"/>
    <mergeCell ref="AC76:AF76"/>
    <mergeCell ref="G92:J92"/>
    <mergeCell ref="AC92:AF92"/>
    <mergeCell ref="G87:G91"/>
    <mergeCell ref="H87:H91"/>
    <mergeCell ref="AC102:AF102"/>
    <mergeCell ref="G98:G101"/>
    <mergeCell ref="AC87:AC90"/>
    <mergeCell ref="AD87:AD90"/>
    <mergeCell ref="AE87:AE90"/>
    <mergeCell ref="AF87:AF90"/>
    <mergeCell ref="I83:I85"/>
    <mergeCell ref="D78:J78"/>
    <mergeCell ref="AC78:AF78"/>
    <mergeCell ref="F81:AF81"/>
    <mergeCell ref="F82:AF82"/>
    <mergeCell ref="AC91:AF91"/>
    <mergeCell ref="I87:I91"/>
    <mergeCell ref="H73:H75"/>
    <mergeCell ref="I73:I75"/>
    <mergeCell ref="E77:J77"/>
    <mergeCell ref="AC85:AF85"/>
    <mergeCell ref="AC83:AC84"/>
    <mergeCell ref="G83:G85"/>
    <mergeCell ref="H83:H85"/>
    <mergeCell ref="A93:A97"/>
    <mergeCell ref="A83:A86"/>
    <mergeCell ref="B83:B86"/>
    <mergeCell ref="C83:C86"/>
    <mergeCell ref="D83:D86"/>
    <mergeCell ref="E83:E86"/>
    <mergeCell ref="F83:F86"/>
    <mergeCell ref="AF73:AF74"/>
    <mergeCell ref="AC73:AC74"/>
    <mergeCell ref="AD73:AD74"/>
    <mergeCell ref="AE73:AE74"/>
    <mergeCell ref="A73:A76"/>
    <mergeCell ref="B73:B76"/>
    <mergeCell ref="C73:C76"/>
    <mergeCell ref="D73:D76"/>
    <mergeCell ref="E73:E76"/>
    <mergeCell ref="F73:F76"/>
    <mergeCell ref="G69:G71"/>
    <mergeCell ref="H69:H71"/>
    <mergeCell ref="I69:I71"/>
    <mergeCell ref="G66:G68"/>
    <mergeCell ref="H66:H68"/>
    <mergeCell ref="I66:I68"/>
    <mergeCell ref="AC71:AF71"/>
    <mergeCell ref="AC69:AC70"/>
    <mergeCell ref="AD69:AD70"/>
    <mergeCell ref="AE69:AE70"/>
    <mergeCell ref="AF69:AF70"/>
    <mergeCell ref="AC68:AF68"/>
    <mergeCell ref="AC66:AC67"/>
    <mergeCell ref="AD66:AD67"/>
    <mergeCell ref="AE66:AE67"/>
    <mergeCell ref="AF66:AF67"/>
    <mergeCell ref="A66:A72"/>
    <mergeCell ref="B66:B72"/>
    <mergeCell ref="C66:C72"/>
    <mergeCell ref="D66:D72"/>
    <mergeCell ref="E66:E72"/>
    <mergeCell ref="F66:F72"/>
    <mergeCell ref="G65:J65"/>
    <mergeCell ref="AC65:AF65"/>
    <mergeCell ref="F50:F65"/>
    <mergeCell ref="E50:E65"/>
    <mergeCell ref="D50:D65"/>
    <mergeCell ref="C50:C65"/>
    <mergeCell ref="G59:G61"/>
    <mergeCell ref="H59:H61"/>
    <mergeCell ref="H53:H55"/>
    <mergeCell ref="I53:I55"/>
    <mergeCell ref="G50:G52"/>
    <mergeCell ref="H50:H52"/>
    <mergeCell ref="I50:I52"/>
    <mergeCell ref="G72:J72"/>
    <mergeCell ref="AC72:AF72"/>
    <mergeCell ref="G62:G64"/>
    <mergeCell ref="H62:H64"/>
    <mergeCell ref="I62:I64"/>
    <mergeCell ref="E38:J38"/>
    <mergeCell ref="C40:C49"/>
    <mergeCell ref="B40:B49"/>
    <mergeCell ref="A40:A49"/>
    <mergeCell ref="A50:A65"/>
    <mergeCell ref="B50:B65"/>
    <mergeCell ref="F40:F49"/>
    <mergeCell ref="E40:E49"/>
    <mergeCell ref="D40:D49"/>
    <mergeCell ref="G46:G48"/>
    <mergeCell ref="H46:H48"/>
    <mergeCell ref="G49:J49"/>
    <mergeCell ref="G56:G58"/>
    <mergeCell ref="H56:H58"/>
    <mergeCell ref="I56:I58"/>
    <mergeCell ref="G43:G45"/>
    <mergeCell ref="H43:H45"/>
    <mergeCell ref="I43:I45"/>
    <mergeCell ref="I40:I42"/>
    <mergeCell ref="H40:H42"/>
    <mergeCell ref="G40:G42"/>
    <mergeCell ref="I46:I48"/>
    <mergeCell ref="I59:I61"/>
    <mergeCell ref="G53:G55"/>
    <mergeCell ref="A17:A26"/>
    <mergeCell ref="B17:B26"/>
    <mergeCell ref="A27:A33"/>
    <mergeCell ref="B27:B33"/>
    <mergeCell ref="G20:G22"/>
    <mergeCell ref="H20:H22"/>
    <mergeCell ref="C34:C37"/>
    <mergeCell ref="D34:D37"/>
    <mergeCell ref="E34:E37"/>
    <mergeCell ref="F34:F37"/>
    <mergeCell ref="G34:G36"/>
    <mergeCell ref="H34:H36"/>
    <mergeCell ref="A34:A37"/>
    <mergeCell ref="B34:B37"/>
    <mergeCell ref="F27:F33"/>
    <mergeCell ref="E27:E33"/>
    <mergeCell ref="D27:D33"/>
    <mergeCell ref="C27:C33"/>
    <mergeCell ref="G27:G29"/>
    <mergeCell ref="H27:H29"/>
    <mergeCell ref="F17:F26"/>
    <mergeCell ref="I34:I36"/>
    <mergeCell ref="D11:D14"/>
    <mergeCell ref="C11:C14"/>
    <mergeCell ref="G37:J37"/>
    <mergeCell ref="C17:C26"/>
    <mergeCell ref="D17:D26"/>
    <mergeCell ref="E17:E26"/>
    <mergeCell ref="G17:G19"/>
    <mergeCell ref="H17:H19"/>
    <mergeCell ref="I17:I19"/>
    <mergeCell ref="G33:J33"/>
    <mergeCell ref="G30:G32"/>
    <mergeCell ref="H30:H32"/>
    <mergeCell ref="I30:I32"/>
    <mergeCell ref="I20:I22"/>
    <mergeCell ref="I27:I29"/>
    <mergeCell ref="E15:J15"/>
    <mergeCell ref="G26:J26"/>
    <mergeCell ref="G23:G25"/>
    <mergeCell ref="H23:H25"/>
    <mergeCell ref="I23:I25"/>
    <mergeCell ref="E5:E7"/>
    <mergeCell ref="F5:F7"/>
    <mergeCell ref="G5:G7"/>
    <mergeCell ref="H5:H7"/>
    <mergeCell ref="I5:I7"/>
    <mergeCell ref="J5:J7"/>
    <mergeCell ref="H11:H13"/>
    <mergeCell ref="I11:I13"/>
    <mergeCell ref="F11:F14"/>
    <mergeCell ref="F9:AF9"/>
    <mergeCell ref="F10:AF10"/>
    <mergeCell ref="G11:G13"/>
    <mergeCell ref="T6:U6"/>
    <mergeCell ref="V6:V7"/>
    <mergeCell ref="W6:W7"/>
    <mergeCell ref="X6:Y6"/>
    <mergeCell ref="Z6:Z7"/>
    <mergeCell ref="AC6:AC7"/>
    <mergeCell ref="O5:R5"/>
    <mergeCell ref="O6:O7"/>
    <mergeCell ref="P6:Q6"/>
    <mergeCell ref="R6:R7"/>
    <mergeCell ref="A5:A7"/>
    <mergeCell ref="B5:B7"/>
    <mergeCell ref="C5:C7"/>
    <mergeCell ref="D5:D7"/>
    <mergeCell ref="D161:J161"/>
    <mergeCell ref="AC161:AF161"/>
    <mergeCell ref="K5:N5"/>
    <mergeCell ref="S5:V5"/>
    <mergeCell ref="W5:Z5"/>
    <mergeCell ref="AA5:AA7"/>
    <mergeCell ref="AB5:AB7"/>
    <mergeCell ref="AC5:AF5"/>
    <mergeCell ref="K6:K7"/>
    <mergeCell ref="L6:M6"/>
    <mergeCell ref="N6:N7"/>
    <mergeCell ref="S6:S7"/>
    <mergeCell ref="G14:J14"/>
    <mergeCell ref="AC14:AF14"/>
    <mergeCell ref="E11:E14"/>
    <mergeCell ref="AD6:AF6"/>
    <mergeCell ref="F8:I8"/>
    <mergeCell ref="AD83:AD84"/>
    <mergeCell ref="AE83:AE84"/>
    <mergeCell ref="AF83:AF84"/>
    <mergeCell ref="AC136:AF136"/>
    <mergeCell ref="G109:G111"/>
    <mergeCell ref="G112:G114"/>
    <mergeCell ref="G115:G117"/>
    <mergeCell ref="G133:G135"/>
    <mergeCell ref="C166:C174"/>
    <mergeCell ref="B166:B174"/>
    <mergeCell ref="G174:J174"/>
    <mergeCell ref="F166:F174"/>
    <mergeCell ref="G166:G168"/>
    <mergeCell ref="H166:H168"/>
    <mergeCell ref="I166:I168"/>
    <mergeCell ref="J166:J168"/>
    <mergeCell ref="L166:L168"/>
    <mergeCell ref="E166:E174"/>
    <mergeCell ref="I109:I111"/>
    <mergeCell ref="AC109:AC110"/>
    <mergeCell ref="AD109:AD110"/>
    <mergeCell ref="AE109:AE110"/>
    <mergeCell ref="AF109:AF110"/>
    <mergeCell ref="AC111:AF111"/>
    <mergeCell ref="H133:H135"/>
    <mergeCell ref="I133:I135"/>
    <mergeCell ref="AC133:AC134"/>
    <mergeCell ref="AC124:AC125"/>
    <mergeCell ref="F87:F92"/>
    <mergeCell ref="B93:B97"/>
    <mergeCell ref="C93:C97"/>
    <mergeCell ref="D93:D97"/>
    <mergeCell ref="E93:E97"/>
    <mergeCell ref="G102:J102"/>
    <mergeCell ref="H109:H111"/>
    <mergeCell ref="C98:C102"/>
    <mergeCell ref="H118:H120"/>
    <mergeCell ref="H121:H123"/>
    <mergeCell ref="I121:I123"/>
    <mergeCell ref="AC120:AF120"/>
    <mergeCell ref="AC121:AC122"/>
    <mergeCell ref="AE112:AE113"/>
    <mergeCell ref="AF112:AF113"/>
    <mergeCell ref="AC114:AF114"/>
    <mergeCell ref="AE115:AE116"/>
    <mergeCell ref="AF115:AF116"/>
    <mergeCell ref="AC117:AF117"/>
    <mergeCell ref="AD121:AD122"/>
    <mergeCell ref="AE121:AE122"/>
    <mergeCell ref="AF121:AF122"/>
    <mergeCell ref="AC118:AC119"/>
    <mergeCell ref="G182:J182"/>
    <mergeCell ref="D166:D174"/>
    <mergeCell ref="U148:U152"/>
    <mergeCell ref="AF124:AF125"/>
    <mergeCell ref="AC126:AF126"/>
    <mergeCell ref="G127:G129"/>
    <mergeCell ref="H127:H129"/>
    <mergeCell ref="I127:I129"/>
    <mergeCell ref="AC127:AC128"/>
    <mergeCell ref="AD127:AD128"/>
    <mergeCell ref="AE127:AE128"/>
    <mergeCell ref="AF127:AF128"/>
    <mergeCell ref="AC129:AF129"/>
    <mergeCell ref="AC140:AF140"/>
    <mergeCell ref="AC137:AC139"/>
    <mergeCell ref="AD137:AD139"/>
    <mergeCell ref="AC141:AF141"/>
    <mergeCell ref="AA144:AA147"/>
    <mergeCell ref="AB144:AB147"/>
    <mergeCell ref="S148:S152"/>
    <mergeCell ref="AE137:AE139"/>
    <mergeCell ref="AF137:AF139"/>
    <mergeCell ref="AE133:AE134"/>
    <mergeCell ref="AF133:AF134"/>
    <mergeCell ref="S198:V198"/>
    <mergeCell ref="W198:Z198"/>
    <mergeCell ref="S197:V197"/>
    <mergeCell ref="W197:Z197"/>
    <mergeCell ref="B186:J186"/>
    <mergeCell ref="AC186:AF186"/>
    <mergeCell ref="A188:AB188"/>
    <mergeCell ref="AC166:AC167"/>
    <mergeCell ref="AD166:AD167"/>
    <mergeCell ref="AE166:AE167"/>
    <mergeCell ref="AF166:AF167"/>
    <mergeCell ref="G169:G173"/>
    <mergeCell ref="H169:H173"/>
    <mergeCell ref="I169:I173"/>
    <mergeCell ref="J169:J172"/>
    <mergeCell ref="K169:K172"/>
    <mergeCell ref="L169:L172"/>
    <mergeCell ref="M169:M172"/>
    <mergeCell ref="N169:N172"/>
    <mergeCell ref="S169:S172"/>
    <mergeCell ref="T169:T172"/>
    <mergeCell ref="U169:U172"/>
    <mergeCell ref="V169:V172"/>
    <mergeCell ref="W169:W172"/>
    <mergeCell ref="AC182:AF182"/>
    <mergeCell ref="AC179:AC180"/>
    <mergeCell ref="AD179:AD180"/>
    <mergeCell ref="AE179:AE180"/>
    <mergeCell ref="A199:J199"/>
    <mergeCell ref="K199:N199"/>
    <mergeCell ref="S199:V199"/>
    <mergeCell ref="W199:Z199"/>
    <mergeCell ref="A194:J194"/>
    <mergeCell ref="K194:N194"/>
    <mergeCell ref="S194:V194"/>
    <mergeCell ref="W194:Z194"/>
    <mergeCell ref="A195:J195"/>
    <mergeCell ref="K195:N195"/>
    <mergeCell ref="S195:V195"/>
    <mergeCell ref="W195:Z195"/>
    <mergeCell ref="A196:J196"/>
    <mergeCell ref="K196:N196"/>
    <mergeCell ref="S196:V196"/>
    <mergeCell ref="W196:Z196"/>
    <mergeCell ref="A197:J197"/>
    <mergeCell ref="K197:N197"/>
    <mergeCell ref="A198:J198"/>
    <mergeCell ref="K198:N198"/>
    <mergeCell ref="G179:G181"/>
    <mergeCell ref="H179:H181"/>
    <mergeCell ref="I179:I181"/>
    <mergeCell ref="A175:A178"/>
    <mergeCell ref="AC162:AF162"/>
    <mergeCell ref="Z169:Z172"/>
    <mergeCell ref="AB166:AB168"/>
    <mergeCell ref="AA166:AA168"/>
    <mergeCell ref="F164:AF164"/>
    <mergeCell ref="F165:AF165"/>
    <mergeCell ref="U166:U168"/>
    <mergeCell ref="V166:V168"/>
    <mergeCell ref="W166:W168"/>
    <mergeCell ref="X166:X168"/>
    <mergeCell ref="Y166:Y168"/>
    <mergeCell ref="Z166:Z168"/>
    <mergeCell ref="N166:N168"/>
    <mergeCell ref="S166:S168"/>
    <mergeCell ref="X169:X172"/>
    <mergeCell ref="AF179:AF180"/>
    <mergeCell ref="AC177:AF177"/>
    <mergeCell ref="AC178:AF178"/>
    <mergeCell ref="I175:I177"/>
    <mergeCell ref="G178:J178"/>
    <mergeCell ref="A192:J192"/>
    <mergeCell ref="A193:J193"/>
    <mergeCell ref="S192:V192"/>
    <mergeCell ref="S193:V193"/>
    <mergeCell ref="AC75:AF75"/>
    <mergeCell ref="M166:M168"/>
    <mergeCell ref="AC169:AC172"/>
    <mergeCell ref="AD169:AD172"/>
    <mergeCell ref="AE169:AE172"/>
    <mergeCell ref="AF169:AF172"/>
    <mergeCell ref="AC181:AF181"/>
    <mergeCell ref="D184:J184"/>
    <mergeCell ref="A179:A182"/>
    <mergeCell ref="B179:B182"/>
    <mergeCell ref="F80:H80"/>
    <mergeCell ref="D162:J162"/>
    <mergeCell ref="E163:J163"/>
    <mergeCell ref="K166:K168"/>
    <mergeCell ref="Y169:Y172"/>
    <mergeCell ref="T166:T168"/>
    <mergeCell ref="C179:C182"/>
    <mergeCell ref="D179:D182"/>
    <mergeCell ref="E179:E182"/>
    <mergeCell ref="F179:F182"/>
    <mergeCell ref="AC175:AC176"/>
    <mergeCell ref="AD175:AD176"/>
    <mergeCell ref="AE175:AE176"/>
    <mergeCell ref="AF175:AF176"/>
    <mergeCell ref="B175:B178"/>
    <mergeCell ref="C175:C178"/>
    <mergeCell ref="D175:D178"/>
    <mergeCell ref="E175:E178"/>
    <mergeCell ref="F175:F178"/>
    <mergeCell ref="G175:G177"/>
    <mergeCell ref="H175:H177"/>
    <mergeCell ref="H185:J185"/>
    <mergeCell ref="AC183:AF183"/>
    <mergeCell ref="E183:J183"/>
    <mergeCell ref="A191:J191"/>
    <mergeCell ref="K191:N191"/>
    <mergeCell ref="S191:V191"/>
    <mergeCell ref="W191:Z191"/>
    <mergeCell ref="A189:J189"/>
    <mergeCell ref="K189:N189"/>
    <mergeCell ref="S189:V189"/>
    <mergeCell ref="W189:Z189"/>
    <mergeCell ref="A190:J190"/>
    <mergeCell ref="K190:N190"/>
    <mergeCell ref="S190:V190"/>
    <mergeCell ref="W190:Z190"/>
    <mergeCell ref="AC184:AF184"/>
    <mergeCell ref="G130:G132"/>
    <mergeCell ref="H130:H132"/>
    <mergeCell ref="I130:I132"/>
    <mergeCell ref="AC130:AC131"/>
    <mergeCell ref="AD130:AD131"/>
    <mergeCell ref="AE130:AE131"/>
    <mergeCell ref="AF130:AF131"/>
    <mergeCell ref="AC132:AF132"/>
    <mergeCell ref="A166:A174"/>
    <mergeCell ref="AC135:AF135"/>
    <mergeCell ref="O144:O147"/>
    <mergeCell ref="AC173:AF173"/>
    <mergeCell ref="AC174:AF174"/>
    <mergeCell ref="AA169:AA172"/>
    <mergeCell ref="AB169:AB172"/>
    <mergeCell ref="B103:B136"/>
    <mergeCell ref="H115:H117"/>
    <mergeCell ref="I115:I117"/>
    <mergeCell ref="AC115:AC116"/>
    <mergeCell ref="AD115:AD116"/>
    <mergeCell ref="F103:F136"/>
    <mergeCell ref="D103:D136"/>
    <mergeCell ref="C103:C136"/>
    <mergeCell ref="G136:J136"/>
  </mergeCells>
  <pageMargins left="0.70866141732283472" right="0.70866141732283472" top="0.74803149606299213" bottom="0.74803149606299213" header="0.31496062992125984" footer="0.31496062992125984"/>
  <pageSetup paperSize="9" scale="35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Darbalapiai</vt:lpstr>
      </vt:variant>
      <vt:variant>
        <vt:i4>2</vt:i4>
      </vt:variant>
      <vt:variant>
        <vt:lpstr>Įvardytieji diapazonai</vt:lpstr>
      </vt:variant>
      <vt:variant>
        <vt:i4>1</vt:i4>
      </vt:variant>
    </vt:vector>
  </HeadingPairs>
  <TitlesOfParts>
    <vt:vector size="3" baseType="lpstr">
      <vt:lpstr>Programa - 05</vt:lpstr>
      <vt:lpstr>5 programa pakoreguota</vt:lpstr>
      <vt:lpstr>'Programa - 05'!Print_Titles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Gabrielė Martusevičienė</dc:creator>
  <cp:lastModifiedBy>Vilma Kavaliova</cp:lastModifiedBy>
  <cp:lastPrinted>2021-01-24T21:54:54Z</cp:lastPrinted>
  <dcterms:created xsi:type="dcterms:W3CDTF">2017-10-10T13:17:26Z</dcterms:created>
  <dcterms:modified xsi:type="dcterms:W3CDTF">2022-02-04T14:05:59Z</dcterms:modified>
</cp:coreProperties>
</file>